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RTC Workspace\FRA REPORT 2021_2022\Final Folder\Final soil data\HMHH\"/>
    </mc:Choice>
  </mc:AlternateContent>
  <bookViews>
    <workbookView xWindow="0" yWindow="0" windowWidth="7480" windowHeight="2830" tabRatio="690"/>
  </bookViews>
  <sheets>
    <sheet name="SOC" sheetId="9" r:id="rId1"/>
    <sheet name="LD" sheetId="10" r:id="rId2"/>
  </sheets>
  <externalReferences>
    <externalReference r:id="rId3"/>
  </externalReferences>
  <definedNames>
    <definedName name="_xlnm._FilterDatabase" localSheetId="1" hidden="1">LD!$A$1:$AG$633</definedName>
    <definedName name="_xlnm._FilterDatabase" localSheetId="0" hidden="1">SOC!$A$1:$AC$1722</definedName>
  </definedNames>
  <calcPr calcId="162913"/>
</workbook>
</file>

<file path=xl/calcChain.xml><?xml version="1.0" encoding="utf-8"?>
<calcChain xmlns="http://schemas.openxmlformats.org/spreadsheetml/2006/main">
  <c r="W458" i="10" l="1"/>
  <c r="AA458" i="10"/>
  <c r="W459" i="10"/>
  <c r="AA459" i="10"/>
  <c r="AA192" i="10" l="1"/>
  <c r="W192" i="10"/>
  <c r="AA502" i="10"/>
  <c r="W502" i="10"/>
  <c r="AA500" i="10"/>
  <c r="W500" i="10"/>
  <c r="AA404" i="10"/>
  <c r="W404" i="10"/>
  <c r="AA191" i="10"/>
  <c r="Y151" i="10"/>
  <c r="AA151" i="10" s="1"/>
  <c r="Y150" i="10"/>
  <c r="AA150" i="10" s="1"/>
  <c r="Y149" i="10"/>
  <c r="AA149" i="10" s="1"/>
  <c r="AA153" i="10"/>
  <c r="AA532" i="10"/>
  <c r="AA523" i="10"/>
  <c r="AA529" i="10"/>
  <c r="AA526" i="10"/>
  <c r="AA535" i="10"/>
  <c r="AA283" i="10"/>
  <c r="AA285" i="10"/>
  <c r="AA287" i="10"/>
  <c r="AA289" i="10"/>
  <c r="AA309" i="10"/>
  <c r="AA311" i="10"/>
  <c r="AA71" i="10"/>
  <c r="AA63" i="10"/>
  <c r="AA65" i="10"/>
  <c r="AA67" i="10"/>
  <c r="AA69" i="10"/>
  <c r="AA73" i="10"/>
  <c r="AA53" i="10"/>
  <c r="AA55" i="10"/>
  <c r="AA57" i="10"/>
  <c r="AA59" i="10"/>
  <c r="AA61" i="10"/>
  <c r="AA20" i="10"/>
  <c r="AA22" i="10"/>
  <c r="AA24" i="10"/>
  <c r="AA26" i="10"/>
  <c r="AA77" i="10"/>
  <c r="AA81" i="10"/>
  <c r="AA86" i="10"/>
  <c r="AA91" i="10"/>
  <c r="AA96" i="10"/>
  <c r="AA101" i="10"/>
  <c r="AA104" i="10"/>
  <c r="AA126" i="10"/>
  <c r="AA128" i="10"/>
  <c r="AA130" i="10"/>
  <c r="AA606" i="10"/>
  <c r="AA607" i="10"/>
  <c r="AA608" i="10"/>
  <c r="AA116" i="10"/>
  <c r="AA118" i="10"/>
  <c r="AA120" i="10"/>
  <c r="AA122" i="10"/>
  <c r="AA124" i="10"/>
  <c r="AA133" i="10"/>
  <c r="AA135" i="10"/>
  <c r="AA16" i="10"/>
  <c r="AA17" i="10"/>
  <c r="AA18" i="10"/>
  <c r="AA27" i="10"/>
  <c r="AA28" i="10"/>
  <c r="AA35" i="10"/>
  <c r="AA3" i="10"/>
  <c r="AA5" i="10"/>
  <c r="AA37" i="10"/>
  <c r="AA39" i="10"/>
  <c r="AA41" i="10"/>
  <c r="AA7" i="10"/>
  <c r="AA9" i="10"/>
  <c r="AA11" i="10"/>
  <c r="AA13" i="10"/>
  <c r="AA410" i="10"/>
  <c r="AA412" i="10"/>
  <c r="AA414" i="10"/>
  <c r="AA406" i="10"/>
  <c r="AA408" i="10"/>
  <c r="AA402" i="10"/>
  <c r="AA611" i="10"/>
  <c r="AA327" i="10"/>
  <c r="AA323" i="10"/>
  <c r="AA329" i="10"/>
  <c r="AA325" i="10"/>
  <c r="AA605" i="10"/>
  <c r="AA503" i="10"/>
  <c r="AA504" i="10"/>
  <c r="AA505" i="10"/>
  <c r="AA506" i="10"/>
  <c r="AA507" i="10"/>
  <c r="AA516" i="10"/>
  <c r="AA517" i="10"/>
  <c r="AA493" i="10"/>
  <c r="AA494" i="10"/>
  <c r="AA495" i="10"/>
  <c r="AA496" i="10"/>
  <c r="AA497" i="10"/>
  <c r="AA498" i="10"/>
  <c r="AA499" i="10"/>
  <c r="AA501" i="10"/>
  <c r="AA600" i="10"/>
  <c r="AA478" i="10"/>
  <c r="AA539" i="10"/>
  <c r="AA541" i="10"/>
  <c r="AA547" i="10"/>
  <c r="AA548" i="10"/>
  <c r="AA549" i="10"/>
  <c r="AA552" i="10"/>
  <c r="AA553" i="10"/>
  <c r="AA554" i="10"/>
  <c r="AA555" i="10"/>
  <c r="AA476" i="10"/>
  <c r="AA477" i="10"/>
  <c r="AA479" i="10"/>
  <c r="AA482" i="10"/>
  <c r="AA518" i="10"/>
  <c r="AA519" i="10"/>
  <c r="AA521" i="10"/>
  <c r="AA543" i="10"/>
  <c r="AA544" i="10"/>
  <c r="AA545" i="10"/>
  <c r="AA480" i="10"/>
  <c r="AA455" i="10"/>
  <c r="AA457" i="10"/>
  <c r="AA460" i="10"/>
  <c r="AA462" i="10"/>
  <c r="AA465" i="10"/>
  <c r="AA466" i="10"/>
  <c r="AA475" i="10"/>
  <c r="AA576" i="10"/>
  <c r="AA577" i="10"/>
  <c r="AA578" i="10"/>
  <c r="AA579" i="10"/>
  <c r="AA580" i="10"/>
  <c r="AA591" i="10"/>
  <c r="AA592" i="10"/>
  <c r="AA596" i="10"/>
  <c r="AA616" i="10"/>
  <c r="AA617" i="10"/>
  <c r="AA622" i="10"/>
  <c r="AA628" i="10"/>
  <c r="AA631" i="10"/>
  <c r="AA512" i="10"/>
  <c r="AA514" i="10"/>
  <c r="AA515" i="10"/>
  <c r="AA509" i="10"/>
  <c r="AA510" i="10"/>
  <c r="AA511" i="10"/>
  <c r="AA269" i="10"/>
  <c r="AA271" i="10"/>
  <c r="AA273" i="10"/>
  <c r="AA243" i="10"/>
  <c r="AA277" i="10"/>
  <c r="AA259" i="10"/>
  <c r="AA257" i="10"/>
  <c r="AA265" i="10"/>
  <c r="AA267" i="10"/>
  <c r="AA533" i="10"/>
  <c r="AA524" i="10"/>
  <c r="AA530" i="10"/>
  <c r="AA527" i="10"/>
  <c r="AA536" i="10"/>
  <c r="AA396" i="10"/>
  <c r="AA131" i="10"/>
  <c r="AA156" i="10"/>
  <c r="AA157" i="10"/>
  <c r="AA140" i="10"/>
  <c r="AA147" i="10"/>
  <c r="AA114" i="10"/>
  <c r="AA229" i="10"/>
  <c r="AA231" i="10"/>
  <c r="AA233" i="10"/>
  <c r="AA235" i="10"/>
  <c r="AA237" i="10"/>
  <c r="AA190" i="10"/>
  <c r="AA194" i="10"/>
  <c r="AA196" i="10"/>
  <c r="AA198" i="10"/>
  <c r="AA200" i="10"/>
  <c r="AA214" i="10"/>
  <c r="AA216" i="10"/>
  <c r="AA218" i="10"/>
  <c r="AA220" i="10"/>
  <c r="AA222" i="10"/>
  <c r="AA224" i="10"/>
  <c r="AA226" i="10"/>
  <c r="AA204" i="10"/>
  <c r="AA206" i="10"/>
  <c r="AA208" i="10"/>
  <c r="AA210" i="10"/>
  <c r="AA212" i="10"/>
  <c r="AA171" i="10"/>
  <c r="AA173" i="10"/>
  <c r="AA175" i="10"/>
  <c r="AA177" i="10"/>
  <c r="AA179" i="10"/>
  <c r="AA181" i="10"/>
  <c r="AA183" i="10"/>
  <c r="AA185" i="10"/>
  <c r="AA202" i="10"/>
  <c r="AA239" i="10"/>
  <c r="AA241" i="10"/>
  <c r="AA161" i="10"/>
  <c r="AA162" i="10"/>
  <c r="AA163" i="10"/>
  <c r="AA137" i="10"/>
  <c r="AA139" i="10"/>
  <c r="AA49" i="10"/>
  <c r="AA47" i="10"/>
  <c r="AA45" i="10"/>
  <c r="AA43" i="10"/>
  <c r="AA51" i="10"/>
  <c r="AA582" i="10"/>
  <c r="AA584" i="10"/>
  <c r="AA586" i="10"/>
  <c r="AA588" i="10"/>
  <c r="AA386" i="10"/>
  <c r="AA388" i="10"/>
  <c r="AA390" i="10"/>
  <c r="AA391" i="10"/>
  <c r="AA392" i="10"/>
  <c r="AA393" i="10"/>
  <c r="AA394" i="10"/>
  <c r="AA370" i="10"/>
  <c r="AA371" i="10"/>
  <c r="AA372" i="10"/>
  <c r="AA357" i="10"/>
  <c r="AA359" i="10"/>
  <c r="AA361" i="10"/>
  <c r="AA30" i="10"/>
  <c r="AA32" i="10"/>
  <c r="AA34" i="10"/>
  <c r="AA363" i="10"/>
  <c r="AA365" i="10"/>
  <c r="AA367" i="10"/>
  <c r="AA369" i="10"/>
  <c r="AA374" i="10"/>
  <c r="AA376" i="10"/>
  <c r="AA378" i="10"/>
  <c r="AA380" i="10"/>
  <c r="AA382" i="10"/>
  <c r="AA384" i="10"/>
  <c r="AA142" i="10"/>
  <c r="AA144" i="10"/>
  <c r="AA146" i="10"/>
  <c r="AA167" i="10"/>
  <c r="AA169" i="10"/>
  <c r="AA155" i="10"/>
  <c r="AA159" i="10"/>
  <c r="AA160" i="10"/>
  <c r="AA164" i="10"/>
  <c r="AA188" i="10"/>
  <c r="AA158" i="10"/>
  <c r="AA165" i="10"/>
  <c r="AA186" i="10"/>
  <c r="AA349" i="10"/>
  <c r="AA351" i="10"/>
  <c r="AA353" i="10"/>
  <c r="AA355" i="10"/>
  <c r="AA313" i="10"/>
  <c r="AA315" i="10"/>
  <c r="AA317" i="10"/>
  <c r="AA321" i="10"/>
  <c r="AA319" i="10"/>
  <c r="AA341" i="10"/>
  <c r="AA339" i="10"/>
  <c r="AA343" i="10"/>
  <c r="AA345" i="10"/>
  <c r="AA335" i="10"/>
  <c r="AA337" i="10"/>
  <c r="AA333" i="10"/>
  <c r="AA331" i="10"/>
  <c r="AA481" i="10"/>
  <c r="AA82" i="10"/>
  <c r="AA87" i="10"/>
  <c r="AA92" i="10"/>
  <c r="AA97" i="10"/>
  <c r="AA102" i="10"/>
  <c r="AA293" i="10"/>
  <c r="AA295" i="10"/>
  <c r="AA297" i="10"/>
  <c r="AA299" i="10"/>
  <c r="AA303" i="10"/>
  <c r="AA305" i="10"/>
  <c r="AA307" i="10"/>
  <c r="AA301" i="10"/>
  <c r="AA448" i="10"/>
  <c r="AA450" i="10"/>
  <c r="AA452" i="10"/>
  <c r="AA454" i="10"/>
  <c r="AA434" i="10"/>
  <c r="AA436" i="10"/>
  <c r="AA438" i="10"/>
  <c r="AA440" i="10"/>
  <c r="AA442" i="10"/>
  <c r="AA444" i="10"/>
  <c r="AA446" i="10"/>
  <c r="AA416" i="10"/>
  <c r="AA418" i="10"/>
  <c r="AA420" i="10"/>
  <c r="AA422" i="10"/>
  <c r="AA424" i="10"/>
  <c r="AA426" i="10"/>
  <c r="AA250" i="10"/>
  <c r="AA252" i="10"/>
  <c r="AA254" i="10"/>
  <c r="AA279" i="10"/>
  <c r="AA281" i="10"/>
  <c r="AA248" i="10"/>
  <c r="AA261" i="10"/>
  <c r="AA263" i="10"/>
  <c r="AA484" i="10"/>
  <c r="AA486" i="10"/>
  <c r="AA488" i="10"/>
  <c r="AA490" i="10"/>
  <c r="AA492" i="10"/>
  <c r="AA468" i="10"/>
  <c r="AA470" i="10"/>
  <c r="AA472" i="10"/>
  <c r="AA474" i="10"/>
  <c r="AA557" i="10"/>
  <c r="AA561" i="10"/>
  <c r="AA565" i="10"/>
  <c r="AA567" i="10"/>
  <c r="AA563" i="10"/>
  <c r="AA559" i="10"/>
  <c r="AA569" i="10"/>
  <c r="AA571" i="10"/>
  <c r="AA573" i="10"/>
  <c r="AA575" i="10"/>
  <c r="AA590" i="10"/>
  <c r="AA594" i="10"/>
  <c r="AA347" i="10"/>
  <c r="AA113" i="10"/>
  <c r="AA619" i="10"/>
  <c r="AA620" i="10"/>
  <c r="AA275" i="10"/>
  <c r="AA274" i="10"/>
  <c r="AA152" i="10"/>
  <c r="AA227" i="10"/>
  <c r="AA255" i="10"/>
  <c r="AA112" i="10"/>
  <c r="AA74" i="10"/>
  <c r="AA75" i="10"/>
  <c r="AA111" i="10"/>
  <c r="AA14" i="10"/>
  <c r="AA15" i="10"/>
  <c r="AA291" i="10"/>
  <c r="AA290" i="10"/>
  <c r="AA447" i="10"/>
  <c r="AA449" i="10"/>
  <c r="AA451" i="10"/>
  <c r="AA453" i="10"/>
  <c r="AA433" i="10"/>
  <c r="AA435" i="10"/>
  <c r="AA437" i="10"/>
  <c r="AA439" i="10"/>
  <c r="AA441" i="10"/>
  <c r="AA443" i="10"/>
  <c r="AA445" i="10"/>
  <c r="AA415" i="10"/>
  <c r="AA417" i="10"/>
  <c r="AA419" i="10"/>
  <c r="AA421" i="10"/>
  <c r="AA423" i="10"/>
  <c r="AA425" i="10"/>
  <c r="AA249" i="10"/>
  <c r="AA251" i="10"/>
  <c r="AA253" i="10"/>
  <c r="AA278" i="10"/>
  <c r="AA280" i="10"/>
  <c r="AA247" i="10"/>
  <c r="AA260" i="10"/>
  <c r="AA262" i="10"/>
  <c r="AA282" i="10"/>
  <c r="AA284" i="10"/>
  <c r="AA286" i="10"/>
  <c r="AA288" i="10"/>
  <c r="AA308" i="10"/>
  <c r="AA310" i="10"/>
  <c r="AA70" i="10"/>
  <c r="AA62" i="10"/>
  <c r="AA64" i="10"/>
  <c r="AA66" i="10"/>
  <c r="AA68" i="10"/>
  <c r="AA72" i="10"/>
  <c r="AA52" i="10"/>
  <c r="AA54" i="10"/>
  <c r="AA56" i="10"/>
  <c r="AA58" i="10"/>
  <c r="AA60" i="10"/>
  <c r="AA19" i="10"/>
  <c r="AA21" i="10"/>
  <c r="AA23" i="10"/>
  <c r="AA25" i="10"/>
  <c r="AA76" i="10"/>
  <c r="AA79" i="10"/>
  <c r="AA84" i="10"/>
  <c r="AA89" i="10"/>
  <c r="AA94" i="10"/>
  <c r="AA99" i="10"/>
  <c r="AA103" i="10"/>
  <c r="AA125" i="10"/>
  <c r="AA127" i="10"/>
  <c r="AA129" i="10"/>
  <c r="AA115" i="10"/>
  <c r="AA117" i="10"/>
  <c r="AA119" i="10"/>
  <c r="AA121" i="10"/>
  <c r="AA123" i="10"/>
  <c r="AA132" i="10"/>
  <c r="AA134" i="10"/>
  <c r="AA2" i="10"/>
  <c r="AA4" i="10"/>
  <c r="AA36" i="10"/>
  <c r="AA38" i="10"/>
  <c r="AA40" i="10"/>
  <c r="AA6" i="10"/>
  <c r="AA8" i="10"/>
  <c r="AA10" i="10"/>
  <c r="AA12" i="10"/>
  <c r="AA409" i="10"/>
  <c r="AA411" i="10"/>
  <c r="AA413" i="10"/>
  <c r="AA405" i="10"/>
  <c r="AA407" i="10"/>
  <c r="AA401" i="10"/>
  <c r="AA610" i="10"/>
  <c r="AA326" i="10"/>
  <c r="AA322" i="10"/>
  <c r="AA328" i="10"/>
  <c r="AA324" i="10"/>
  <c r="AA268" i="10"/>
  <c r="AA270" i="10"/>
  <c r="AA272" i="10"/>
  <c r="AA242" i="10"/>
  <c r="AA276" i="10"/>
  <c r="AA258" i="10"/>
  <c r="AA256" i="10"/>
  <c r="AA264" i="10"/>
  <c r="AA266" i="10"/>
  <c r="AA531" i="10"/>
  <c r="AA522" i="10"/>
  <c r="AA528" i="10"/>
  <c r="AA525" i="10"/>
  <c r="AA534" i="10"/>
  <c r="AA395" i="10"/>
  <c r="AA228" i="10"/>
  <c r="AA230" i="10"/>
  <c r="AA232" i="10"/>
  <c r="AA234" i="10"/>
  <c r="AA236" i="10"/>
  <c r="AA189" i="10"/>
  <c r="AA193" i="10"/>
  <c r="AA195" i="10"/>
  <c r="AA197" i="10"/>
  <c r="AA199" i="10"/>
  <c r="AA213" i="10"/>
  <c r="AA215" i="10"/>
  <c r="AA217" i="10"/>
  <c r="AA219" i="10"/>
  <c r="AA221" i="10"/>
  <c r="AA223" i="10"/>
  <c r="AA225" i="10"/>
  <c r="AA203" i="10"/>
  <c r="AA205" i="10"/>
  <c r="AA207" i="10"/>
  <c r="AA209" i="10"/>
  <c r="AA211" i="10"/>
  <c r="AA170" i="10"/>
  <c r="AA172" i="10"/>
  <c r="AA174" i="10"/>
  <c r="AA176" i="10"/>
  <c r="AA178" i="10"/>
  <c r="AA180" i="10"/>
  <c r="AA182" i="10"/>
  <c r="AA184" i="10"/>
  <c r="AA201" i="10"/>
  <c r="AA238" i="10"/>
  <c r="AA240" i="10"/>
  <c r="AA136" i="10"/>
  <c r="AA138" i="10"/>
  <c r="AA48" i="10"/>
  <c r="AA46" i="10"/>
  <c r="AA44" i="10"/>
  <c r="AA42" i="10"/>
  <c r="AA50" i="10"/>
  <c r="AA581" i="10"/>
  <c r="AA583" i="10"/>
  <c r="AA585" i="10"/>
  <c r="AA587" i="10"/>
  <c r="AA385" i="10"/>
  <c r="AA387" i="10"/>
  <c r="AA389" i="10"/>
  <c r="AA356" i="10"/>
  <c r="AA358" i="10"/>
  <c r="AA360" i="10"/>
  <c r="AA29" i="10"/>
  <c r="AA31" i="10"/>
  <c r="AA33" i="10"/>
  <c r="AA362" i="10"/>
  <c r="AA364" i="10"/>
  <c r="AA366" i="10"/>
  <c r="AA368" i="10"/>
  <c r="AA373" i="10"/>
  <c r="AA375" i="10"/>
  <c r="AA377" i="10"/>
  <c r="AA379" i="10"/>
  <c r="AA381" i="10"/>
  <c r="AA383" i="10"/>
  <c r="AA141" i="10"/>
  <c r="AA143" i="10"/>
  <c r="AA145" i="10"/>
  <c r="AA166" i="10"/>
  <c r="AA168" i="10"/>
  <c r="AA154" i="10"/>
  <c r="AA348" i="10"/>
  <c r="AA350" i="10"/>
  <c r="AA352" i="10"/>
  <c r="AA354" i="10"/>
  <c r="AA312" i="10"/>
  <c r="AA314" i="10"/>
  <c r="AA316" i="10"/>
  <c r="AA320" i="10"/>
  <c r="AA318" i="10"/>
  <c r="AA340" i="10"/>
  <c r="AA338" i="10"/>
  <c r="AA342" i="10"/>
  <c r="AA344" i="10"/>
  <c r="AA334" i="10"/>
  <c r="AA336" i="10"/>
  <c r="AA332" i="10"/>
  <c r="AA330" i="10"/>
  <c r="AA80" i="10"/>
  <c r="AA85" i="10"/>
  <c r="AA90" i="10"/>
  <c r="AA95" i="10"/>
  <c r="AA100" i="10"/>
  <c r="AA292" i="10"/>
  <c r="AA294" i="10"/>
  <c r="AA296" i="10"/>
  <c r="AA298" i="10"/>
  <c r="AA302" i="10"/>
  <c r="AA304" i="10"/>
  <c r="AA306" i="10"/>
  <c r="AA300" i="10"/>
  <c r="AA483" i="10"/>
  <c r="AA485" i="10"/>
  <c r="AA487" i="10"/>
  <c r="AA489" i="10"/>
  <c r="AA491" i="10"/>
  <c r="AA467" i="10"/>
  <c r="AA469" i="10"/>
  <c r="AA471" i="10"/>
  <c r="AA473" i="10"/>
  <c r="AA556" i="10"/>
  <c r="AA560" i="10"/>
  <c r="AA564" i="10"/>
  <c r="AA566" i="10"/>
  <c r="AA562" i="10"/>
  <c r="AA558" i="10"/>
  <c r="AA568" i="10"/>
  <c r="AA570" i="10"/>
  <c r="AA572" i="10"/>
  <c r="AA574" i="10"/>
  <c r="AA589" i="10"/>
  <c r="AA593" i="10"/>
  <c r="W126" i="10"/>
  <c r="W128" i="10"/>
  <c r="W130" i="10"/>
  <c r="W606" i="10"/>
  <c r="W607" i="10"/>
  <c r="W608" i="10"/>
  <c r="W116" i="10"/>
  <c r="W118" i="10"/>
  <c r="W120" i="10"/>
  <c r="W122" i="10"/>
  <c r="W124" i="10"/>
  <c r="W133" i="10"/>
  <c r="W135" i="10"/>
  <c r="W16" i="10"/>
  <c r="W17" i="10"/>
  <c r="W18" i="10"/>
  <c r="W27" i="10"/>
  <c r="W28" i="10"/>
  <c r="W35" i="10"/>
  <c r="W3" i="10"/>
  <c r="W5" i="10"/>
  <c r="W37" i="10"/>
  <c r="W39" i="10"/>
  <c r="W41" i="10"/>
  <c r="W7" i="10"/>
  <c r="W9" i="10"/>
  <c r="W11" i="10"/>
  <c r="W13" i="10"/>
  <c r="W410" i="10"/>
  <c r="W412" i="10"/>
  <c r="W414" i="10"/>
  <c r="W406" i="10"/>
  <c r="W408" i="10"/>
  <c r="W402" i="10"/>
  <c r="W611" i="10"/>
  <c r="W327" i="10"/>
  <c r="W323" i="10"/>
  <c r="W329" i="10"/>
  <c r="W325" i="10"/>
  <c r="W605" i="10"/>
  <c r="W503" i="10"/>
  <c r="W504" i="10"/>
  <c r="W505" i="10"/>
  <c r="W506" i="10"/>
  <c r="W507" i="10"/>
  <c r="W516" i="10"/>
  <c r="W517" i="10"/>
  <c r="W493" i="10"/>
  <c r="W494" i="10"/>
  <c r="W495" i="10"/>
  <c r="W496" i="10"/>
  <c r="W497" i="10"/>
  <c r="W498" i="10"/>
  <c r="W499" i="10"/>
  <c r="W501" i="10"/>
  <c r="W600" i="10"/>
  <c r="W478" i="10"/>
  <c r="W539" i="10"/>
  <c r="W541" i="10"/>
  <c r="W547" i="10"/>
  <c r="W548" i="10"/>
  <c r="W549" i="10"/>
  <c r="W552" i="10"/>
  <c r="W553" i="10"/>
  <c r="W554" i="10"/>
  <c r="W555" i="10"/>
  <c r="W476" i="10"/>
  <c r="W477" i="10"/>
  <c r="W479" i="10"/>
  <c r="W482" i="10"/>
  <c r="W518" i="10"/>
  <c r="W519" i="10"/>
  <c r="W521" i="10"/>
  <c r="W543" i="10"/>
  <c r="W544" i="10"/>
  <c r="W545" i="10"/>
  <c r="W480" i="10"/>
  <c r="W455" i="10"/>
  <c r="W457" i="10"/>
  <c r="W460" i="10"/>
  <c r="W462" i="10"/>
  <c r="W465" i="10"/>
  <c r="W466" i="10"/>
  <c r="W475" i="10"/>
  <c r="W576" i="10"/>
  <c r="W577" i="10"/>
  <c r="W578" i="10"/>
  <c r="W579" i="10"/>
  <c r="W580" i="10"/>
  <c r="W591" i="10"/>
  <c r="W592" i="10"/>
  <c r="W596" i="10"/>
  <c r="W616" i="10"/>
  <c r="W617" i="10"/>
  <c r="W622" i="10"/>
  <c r="W628" i="10"/>
  <c r="W631" i="10"/>
  <c r="W512" i="10"/>
  <c r="W514" i="10"/>
  <c r="W515" i="10"/>
  <c r="W509" i="10"/>
  <c r="W510" i="10"/>
  <c r="W511" i="10"/>
  <c r="W269" i="10"/>
  <c r="W271" i="10"/>
  <c r="W273" i="10"/>
  <c r="W243" i="10"/>
  <c r="W277" i="10"/>
  <c r="W259" i="10"/>
  <c r="W257" i="10"/>
  <c r="W265" i="10"/>
  <c r="W267" i="10"/>
  <c r="W533" i="10"/>
  <c r="W524" i="10"/>
  <c r="W530" i="10"/>
  <c r="W527" i="10"/>
  <c r="W536" i="10"/>
  <c r="W396" i="10"/>
  <c r="W131" i="10"/>
  <c r="W156" i="10"/>
  <c r="W157" i="10"/>
  <c r="W140" i="10"/>
  <c r="W147" i="10"/>
  <c r="W114" i="10"/>
  <c r="W229" i="10"/>
  <c r="W231" i="10"/>
  <c r="W233" i="10"/>
  <c r="W235" i="10"/>
  <c r="W237" i="10"/>
  <c r="W190" i="10"/>
  <c r="W194" i="10"/>
  <c r="W196" i="10"/>
  <c r="W198" i="10"/>
  <c r="W200" i="10"/>
  <c r="W214" i="10"/>
  <c r="W216" i="10"/>
  <c r="W218" i="10"/>
  <c r="W220" i="10"/>
  <c r="W222" i="10"/>
  <c r="W224" i="10"/>
  <c r="W226" i="10"/>
  <c r="W204" i="10"/>
  <c r="W206" i="10"/>
  <c r="W208" i="10"/>
  <c r="W210" i="10"/>
  <c r="W212" i="10"/>
  <c r="W171" i="10"/>
  <c r="W173" i="10"/>
  <c r="W175" i="10"/>
  <c r="W177" i="10"/>
  <c r="W179" i="10"/>
  <c r="W181" i="10"/>
  <c r="W183" i="10"/>
  <c r="W185" i="10"/>
  <c r="W202" i="10"/>
  <c r="W239" i="10"/>
  <c r="W241" i="10"/>
  <c r="W161" i="10"/>
  <c r="W162" i="10"/>
  <c r="W163" i="10"/>
  <c r="W137" i="10"/>
  <c r="W139" i="10"/>
  <c r="W49" i="10"/>
  <c r="W47" i="10"/>
  <c r="W45" i="10"/>
  <c r="W43" i="10"/>
  <c r="W51" i="10"/>
  <c r="W582" i="10"/>
  <c r="W584" i="10"/>
  <c r="W586" i="10"/>
  <c r="W588" i="10"/>
  <c r="W386" i="10"/>
  <c r="W388" i="10"/>
  <c r="W390" i="10"/>
  <c r="W391" i="10"/>
  <c r="W392" i="10"/>
  <c r="W393" i="10"/>
  <c r="W394" i="10"/>
  <c r="W370" i="10"/>
  <c r="W371" i="10"/>
  <c r="W372" i="10"/>
  <c r="W357" i="10"/>
  <c r="W359" i="10"/>
  <c r="W361" i="10"/>
  <c r="W30" i="10"/>
  <c r="W32" i="10"/>
  <c r="W34" i="10"/>
  <c r="W363" i="10"/>
  <c r="W365" i="10"/>
  <c r="W367" i="10"/>
  <c r="W369" i="10"/>
  <c r="W374" i="10"/>
  <c r="W376" i="10"/>
  <c r="W378" i="10"/>
  <c r="W380" i="10"/>
  <c r="W382" i="10"/>
  <c r="W384" i="10"/>
  <c r="W142" i="10"/>
  <c r="W144" i="10"/>
  <c r="W146" i="10"/>
  <c r="W167" i="10"/>
  <c r="W169" i="10"/>
  <c r="W155" i="10"/>
  <c r="W159" i="10"/>
  <c r="W160" i="10"/>
  <c r="W164" i="10"/>
  <c r="W188" i="10"/>
  <c r="W158" i="10"/>
  <c r="W165" i="10"/>
  <c r="W186" i="10"/>
  <c r="W349" i="10"/>
  <c r="W351" i="10"/>
  <c r="W353" i="10"/>
  <c r="W355" i="10"/>
  <c r="W313" i="10"/>
  <c r="W315" i="10"/>
  <c r="W317" i="10"/>
  <c r="W321" i="10"/>
  <c r="W319" i="10"/>
  <c r="W341" i="10"/>
  <c r="W339" i="10"/>
  <c r="W343" i="10"/>
  <c r="W345" i="10"/>
  <c r="W335" i="10"/>
  <c r="W337" i="10"/>
  <c r="W333" i="10"/>
  <c r="W331" i="10"/>
  <c r="W481" i="10"/>
  <c r="W82" i="10"/>
  <c r="W87" i="10"/>
  <c r="W92" i="10"/>
  <c r="W97" i="10"/>
  <c r="W102" i="10"/>
  <c r="W293" i="10"/>
  <c r="W295" i="10"/>
  <c r="W297" i="10"/>
  <c r="W299" i="10"/>
  <c r="W303" i="10"/>
  <c r="W305" i="10"/>
  <c r="W307" i="10"/>
  <c r="W301" i="10"/>
  <c r="W448" i="10"/>
  <c r="W450" i="10"/>
  <c r="W452" i="10"/>
  <c r="W454" i="10"/>
  <c r="W434" i="10"/>
  <c r="W436" i="10"/>
  <c r="W438" i="10"/>
  <c r="W440" i="10"/>
  <c r="W442" i="10"/>
  <c r="W444" i="10"/>
  <c r="W446" i="10"/>
  <c r="W416" i="10"/>
  <c r="W418" i="10"/>
  <c r="W420" i="10"/>
  <c r="W422" i="10"/>
  <c r="W424" i="10"/>
  <c r="W426" i="10"/>
  <c r="W250" i="10"/>
  <c r="W252" i="10"/>
  <c r="W254" i="10"/>
  <c r="W279" i="10"/>
  <c r="W281" i="10"/>
  <c r="W248" i="10"/>
  <c r="W261" i="10"/>
  <c r="W263" i="10"/>
  <c r="W484" i="10"/>
  <c r="W486" i="10"/>
  <c r="W488" i="10"/>
  <c r="W490" i="10"/>
  <c r="W492" i="10"/>
  <c r="W468" i="10"/>
  <c r="W470" i="10"/>
  <c r="W472" i="10"/>
  <c r="W474" i="10"/>
  <c r="W557" i="10"/>
  <c r="W561" i="10"/>
  <c r="W565" i="10"/>
  <c r="W567" i="10"/>
  <c r="W563" i="10"/>
  <c r="W559" i="10"/>
  <c r="W569" i="10"/>
  <c r="W571" i="10"/>
  <c r="W573" i="10"/>
  <c r="W575" i="10"/>
  <c r="W590" i="10"/>
  <c r="W594" i="10"/>
  <c r="W347" i="10"/>
  <c r="W113" i="10"/>
  <c r="W619" i="10"/>
  <c r="W620" i="10"/>
  <c r="W78" i="10"/>
  <c r="W83" i="10"/>
  <c r="W88" i="10"/>
  <c r="W93" i="10"/>
  <c r="W98" i="10"/>
  <c r="W149" i="10"/>
  <c r="W150" i="10"/>
  <c r="W151" i="10"/>
  <c r="W274" i="10"/>
  <c r="W152" i="10"/>
  <c r="W227" i="10"/>
  <c r="W255" i="10"/>
  <c r="W112" i="10"/>
  <c r="W74" i="10"/>
  <c r="W75" i="10"/>
  <c r="W111" i="10"/>
  <c r="W14" i="10"/>
  <c r="W15" i="10"/>
  <c r="W291" i="10"/>
  <c r="W290" i="10"/>
  <c r="W447" i="10"/>
  <c r="W449" i="10"/>
  <c r="W451" i="10"/>
  <c r="W453" i="10"/>
  <c r="W433" i="10"/>
  <c r="W435" i="10"/>
  <c r="W437" i="10"/>
  <c r="W439" i="10"/>
  <c r="W441" i="10"/>
  <c r="W443" i="10"/>
  <c r="W445" i="10"/>
  <c r="W415" i="10"/>
  <c r="W417" i="10"/>
  <c r="W419" i="10"/>
  <c r="W421" i="10"/>
  <c r="W423" i="10"/>
  <c r="W425" i="10"/>
  <c r="W249" i="10"/>
  <c r="W251" i="10"/>
  <c r="W253" i="10"/>
  <c r="W278" i="10"/>
  <c r="W280" i="10"/>
  <c r="W247" i="10"/>
  <c r="W260" i="10"/>
  <c r="W262" i="10"/>
  <c r="W282" i="10"/>
  <c r="W284" i="10"/>
  <c r="W286" i="10"/>
  <c r="W288" i="10"/>
  <c r="W308" i="10"/>
  <c r="W310" i="10"/>
  <c r="W70" i="10"/>
  <c r="W62" i="10"/>
  <c r="W64" i="10"/>
  <c r="W66" i="10"/>
  <c r="W68" i="10"/>
  <c r="W72" i="10"/>
  <c r="W52" i="10"/>
  <c r="W54" i="10"/>
  <c r="W56" i="10"/>
  <c r="W58" i="10"/>
  <c r="W60" i="10"/>
  <c r="W19" i="10"/>
  <c r="W21" i="10"/>
  <c r="W23" i="10"/>
  <c r="W25" i="10"/>
  <c r="W76" i="10"/>
  <c r="W79" i="10"/>
  <c r="W84" i="10"/>
  <c r="W89" i="10"/>
  <c r="W94" i="10"/>
  <c r="W99" i="10"/>
  <c r="W103" i="10"/>
  <c r="W125" i="10"/>
  <c r="W127" i="10"/>
  <c r="W129" i="10"/>
  <c r="W115" i="10"/>
  <c r="W117" i="10"/>
  <c r="W119" i="10"/>
  <c r="W121" i="10"/>
  <c r="W123" i="10"/>
  <c r="W132" i="10"/>
  <c r="W134" i="10"/>
  <c r="W2" i="10"/>
  <c r="W4" i="10"/>
  <c r="W36" i="10"/>
  <c r="W38" i="10"/>
  <c r="W40" i="10"/>
  <c r="W6" i="10"/>
  <c r="W8" i="10"/>
  <c r="W10" i="10"/>
  <c r="W12" i="10"/>
  <c r="W409" i="10"/>
  <c r="W411" i="10"/>
  <c r="W413" i="10"/>
  <c r="W405" i="10"/>
  <c r="W407" i="10"/>
  <c r="W401" i="10"/>
  <c r="W610" i="10"/>
  <c r="W326" i="10"/>
  <c r="W322" i="10"/>
  <c r="W328" i="10"/>
  <c r="W324" i="10"/>
  <c r="W268" i="10"/>
  <c r="W270" i="10"/>
  <c r="W272" i="10"/>
  <c r="W242" i="10"/>
  <c r="W276" i="10"/>
  <c r="W258" i="10"/>
  <c r="W256" i="10"/>
  <c r="W264" i="10"/>
  <c r="W266" i="10"/>
  <c r="W531" i="10"/>
  <c r="W522" i="10"/>
  <c r="W528" i="10"/>
  <c r="W525" i="10"/>
  <c r="W534" i="10"/>
  <c r="W395" i="10"/>
  <c r="W228" i="10"/>
  <c r="W230" i="10"/>
  <c r="W232" i="10"/>
  <c r="W234" i="10"/>
  <c r="W236" i="10"/>
  <c r="W189" i="10"/>
  <c r="W191" i="10"/>
  <c r="W193" i="10"/>
  <c r="W195" i="10"/>
  <c r="W197" i="10"/>
  <c r="W199" i="10"/>
  <c r="W213" i="10"/>
  <c r="W215" i="10"/>
  <c r="W217" i="10"/>
  <c r="W219" i="10"/>
  <c r="W221" i="10"/>
  <c r="W223" i="10"/>
  <c r="W225" i="10"/>
  <c r="W203" i="10"/>
  <c r="W205" i="10"/>
  <c r="W207" i="10"/>
  <c r="W209" i="10"/>
  <c r="W211" i="10"/>
  <c r="W170" i="10"/>
  <c r="W172" i="10"/>
  <c r="W174" i="10"/>
  <c r="W176" i="10"/>
  <c r="W178" i="10"/>
  <c r="W180" i="10"/>
  <c r="W182" i="10"/>
  <c r="W184" i="10"/>
  <c r="W201" i="10"/>
  <c r="W238" i="10"/>
  <c r="W240" i="10"/>
  <c r="W136" i="10"/>
  <c r="W138" i="10"/>
  <c r="W48" i="10"/>
  <c r="W46" i="10"/>
  <c r="W44" i="10"/>
  <c r="W42" i="10"/>
  <c r="W50" i="10"/>
  <c r="W581" i="10"/>
  <c r="W583" i="10"/>
  <c r="W585" i="10"/>
  <c r="W587" i="10"/>
  <c r="W385" i="10"/>
  <c r="W387" i="10"/>
  <c r="W389" i="10"/>
  <c r="W356" i="10"/>
  <c r="W358" i="10"/>
  <c r="W360" i="10"/>
  <c r="W29" i="10"/>
  <c r="W31" i="10"/>
  <c r="W33" i="10"/>
  <c r="W362" i="10"/>
  <c r="W364" i="10"/>
  <c r="W366" i="10"/>
  <c r="W368" i="10"/>
  <c r="W373" i="10"/>
  <c r="W375" i="10"/>
  <c r="W377" i="10"/>
  <c r="W379" i="10"/>
  <c r="W381" i="10"/>
  <c r="W383" i="10"/>
  <c r="W141" i="10"/>
  <c r="W143" i="10"/>
  <c r="W145" i="10"/>
  <c r="W166" i="10"/>
  <c r="W168" i="10"/>
  <c r="W154" i="10"/>
  <c r="W348" i="10"/>
  <c r="W350" i="10"/>
  <c r="W352" i="10"/>
  <c r="W354" i="10"/>
  <c r="W312" i="10"/>
  <c r="W314" i="10"/>
  <c r="W316" i="10"/>
  <c r="W320" i="10"/>
  <c r="W318" i="10"/>
  <c r="W340" i="10"/>
  <c r="W338" i="10"/>
  <c r="W342" i="10"/>
  <c r="W344" i="10"/>
  <c r="W334" i="10"/>
  <c r="W336" i="10"/>
  <c r="W332" i="10"/>
  <c r="W330" i="10"/>
  <c r="W80" i="10"/>
  <c r="W85" i="10"/>
  <c r="W90" i="10"/>
  <c r="W95" i="10"/>
  <c r="W100" i="10"/>
  <c r="W292" i="10"/>
  <c r="W294" i="10"/>
  <c r="W296" i="10"/>
  <c r="W298" i="10"/>
  <c r="W302" i="10"/>
  <c r="W304" i="10"/>
  <c r="W306" i="10"/>
  <c r="W300" i="10"/>
  <c r="W483" i="10"/>
  <c r="W485" i="10"/>
  <c r="W487" i="10"/>
  <c r="W489" i="10"/>
  <c r="W491" i="10"/>
  <c r="W467" i="10"/>
  <c r="W469" i="10"/>
  <c r="W471" i="10"/>
  <c r="W473" i="10"/>
  <c r="W556" i="10"/>
  <c r="W560" i="10"/>
  <c r="W564" i="10"/>
  <c r="W566" i="10"/>
  <c r="W562" i="10"/>
  <c r="W558" i="10"/>
  <c r="W568" i="10"/>
  <c r="W570" i="10"/>
  <c r="W572" i="10"/>
  <c r="W574" i="10"/>
  <c r="W589" i="10"/>
  <c r="W593" i="10"/>
  <c r="W275" i="10"/>
  <c r="W153" i="10"/>
  <c r="W532" i="10"/>
  <c r="W523" i="10"/>
  <c r="W529" i="10"/>
  <c r="W526" i="10"/>
  <c r="W535" i="10"/>
  <c r="W283" i="10"/>
  <c r="W285" i="10"/>
  <c r="W287" i="10"/>
  <c r="W289" i="10"/>
  <c r="W309" i="10"/>
  <c r="W311" i="10"/>
  <c r="W71" i="10"/>
  <c r="W63" i="10"/>
  <c r="W65" i="10"/>
  <c r="W67" i="10"/>
  <c r="W69" i="10"/>
  <c r="W73" i="10"/>
  <c r="W53" i="10"/>
  <c r="W55" i="10"/>
  <c r="W57" i="10"/>
  <c r="W59" i="10"/>
  <c r="W61" i="10"/>
  <c r="W20" i="10"/>
  <c r="W22" i="10"/>
  <c r="W24" i="10"/>
  <c r="W26" i="10"/>
  <c r="W77" i="10"/>
  <c r="W81" i="10"/>
  <c r="W86" i="10"/>
  <c r="W91" i="10"/>
  <c r="W96" i="10"/>
  <c r="W101" i="10"/>
  <c r="W104" i="10"/>
  <c r="W148" i="10"/>
  <c r="AA148" i="10"/>
  <c r="AA78" i="10"/>
  <c r="AA83" i="10"/>
  <c r="AA88" i="10"/>
  <c r="AA93" i="10"/>
  <c r="AA98" i="10"/>
  <c r="A619" i="10"/>
  <c r="A620" i="10"/>
  <c r="A633" i="10"/>
  <c r="A347" i="10"/>
  <c r="A113" i="10"/>
  <c r="A486" i="10"/>
  <c r="A488" i="10"/>
  <c r="A490" i="10"/>
  <c r="A492" i="10"/>
  <c r="A468" i="10"/>
  <c r="A470" i="10"/>
  <c r="A472" i="10"/>
  <c r="A474" i="10"/>
  <c r="A557" i="10"/>
  <c r="A561" i="10"/>
  <c r="A565" i="10"/>
  <c r="A567" i="10"/>
  <c r="A563" i="10"/>
  <c r="A559" i="10"/>
  <c r="A569" i="10"/>
  <c r="A571" i="10"/>
  <c r="A573" i="10"/>
  <c r="A575" i="10"/>
  <c r="A590" i="10"/>
  <c r="A594" i="10"/>
  <c r="A363" i="10"/>
  <c r="A365" i="10"/>
  <c r="A367" i="10"/>
  <c r="A369" i="10"/>
  <c r="A374" i="10"/>
  <c r="A376" i="10"/>
  <c r="A378" i="10"/>
  <c r="A380" i="10"/>
  <c r="A382" i="10"/>
  <c r="A384" i="10"/>
  <c r="A142" i="10"/>
  <c r="A144" i="10"/>
  <c r="A146" i="10"/>
  <c r="A167" i="10"/>
  <c r="A169" i="10"/>
  <c r="A155" i="10"/>
  <c r="A159" i="10"/>
  <c r="A160" i="10"/>
  <c r="A164" i="10"/>
  <c r="A187" i="10"/>
  <c r="A188" i="10"/>
  <c r="A158" i="10"/>
  <c r="A165" i="10"/>
  <c r="A186" i="10"/>
  <c r="A346" i="10"/>
  <c r="A349" i="10"/>
  <c r="A351" i="10"/>
  <c r="A353" i="10"/>
  <c r="A355" i="10"/>
  <c r="A313" i="10"/>
  <c r="A315" i="10"/>
  <c r="A317" i="10"/>
  <c r="A321" i="10"/>
  <c r="A319" i="10"/>
  <c r="A341" i="10"/>
  <c r="A339" i="10"/>
  <c r="A343" i="10"/>
  <c r="A345" i="10"/>
  <c r="A335" i="10"/>
  <c r="A337" i="10"/>
  <c r="A333" i="10"/>
  <c r="A331" i="10"/>
  <c r="A481" i="10"/>
  <c r="A82" i="10"/>
  <c r="A87" i="10"/>
  <c r="A92" i="10"/>
  <c r="A97" i="10"/>
  <c r="A102" i="10"/>
  <c r="A293" i="10"/>
  <c r="A295" i="10"/>
  <c r="A297" i="10"/>
  <c r="A299" i="10"/>
  <c r="A303" i="10"/>
  <c r="A305" i="10"/>
  <c r="A307" i="10"/>
  <c r="A301" i="10"/>
  <c r="A448" i="10"/>
  <c r="A450" i="10"/>
  <c r="A452" i="10"/>
  <c r="A454" i="10"/>
  <c r="A434" i="10"/>
  <c r="A436" i="10"/>
  <c r="A438" i="10"/>
  <c r="A440" i="10"/>
  <c r="A442" i="10"/>
  <c r="A444" i="10"/>
  <c r="A446" i="10"/>
  <c r="A416" i="10"/>
  <c r="A418" i="10"/>
  <c r="A420" i="10"/>
  <c r="A422" i="10"/>
  <c r="A424" i="10"/>
  <c r="A426" i="10"/>
  <c r="A429" i="10"/>
  <c r="A432" i="10"/>
  <c r="A430" i="10"/>
  <c r="A431" i="10"/>
  <c r="A427" i="10"/>
  <c r="A428" i="10"/>
  <c r="A250" i="10"/>
  <c r="A252" i="10"/>
  <c r="A254" i="10"/>
  <c r="A279" i="10"/>
  <c r="A281" i="10"/>
  <c r="A248" i="10"/>
  <c r="A261" i="10"/>
  <c r="A263" i="10"/>
  <c r="A246" i="10"/>
  <c r="A609" i="10"/>
  <c r="A484" i="10"/>
  <c r="A582" i="10"/>
  <c r="A584" i="10"/>
  <c r="A586" i="10"/>
  <c r="A588" i="10"/>
  <c r="A386" i="10"/>
  <c r="A388" i="10"/>
  <c r="A390" i="10"/>
  <c r="A391" i="10"/>
  <c r="A392" i="10"/>
  <c r="A393" i="10"/>
  <c r="A394" i="10"/>
  <c r="A370" i="10"/>
  <c r="A371" i="10"/>
  <c r="A372" i="10"/>
  <c r="A357" i="10"/>
  <c r="A359" i="10"/>
  <c r="A361" i="10"/>
  <c r="A30" i="10"/>
  <c r="A32" i="10"/>
  <c r="A34" i="10"/>
  <c r="A68" i="10"/>
  <c r="A72" i="10"/>
  <c r="A52" i="10"/>
  <c r="A54" i="10"/>
  <c r="A56" i="10"/>
  <c r="A58" i="10"/>
  <c r="A60" i="10"/>
  <c r="A19" i="10"/>
  <c r="A21" i="10"/>
  <c r="A23" i="10"/>
  <c r="A25" i="10"/>
  <c r="A76" i="10"/>
  <c r="A79" i="10"/>
  <c r="A84" i="10"/>
  <c r="A89" i="10"/>
  <c r="A94" i="10"/>
  <c r="A99" i="10"/>
  <c r="A103" i="10"/>
  <c r="A125" i="10"/>
  <c r="A127" i="10"/>
  <c r="A129" i="10"/>
  <c r="A115" i="10"/>
  <c r="A117" i="10"/>
  <c r="A119" i="10"/>
  <c r="A121" i="10"/>
  <c r="A123" i="10"/>
  <c r="A132" i="10"/>
  <c r="A134" i="10"/>
  <c r="A2" i="10"/>
  <c r="A4" i="10"/>
  <c r="A36" i="10"/>
  <c r="A38" i="10"/>
  <c r="A40" i="10"/>
  <c r="A6" i="10"/>
  <c r="A8" i="10"/>
  <c r="A10" i="10"/>
  <c r="A12" i="10"/>
  <c r="A409" i="10"/>
  <c r="A411" i="10"/>
  <c r="A413" i="10"/>
  <c r="A405" i="10"/>
  <c r="A407" i="10"/>
  <c r="A403" i="10"/>
  <c r="A401" i="10"/>
  <c r="A610" i="10"/>
  <c r="A326" i="10"/>
  <c r="A322" i="10"/>
  <c r="A328" i="10"/>
  <c r="A324" i="10"/>
  <c r="A268" i="10"/>
  <c r="A270" i="10"/>
  <c r="A272" i="10"/>
  <c r="A242" i="10"/>
  <c r="A276" i="10"/>
  <c r="A258" i="10"/>
  <c r="A256" i="10"/>
  <c r="A264" i="10"/>
  <c r="A266" i="10"/>
  <c r="A531" i="10"/>
  <c r="A522" i="10"/>
  <c r="A528" i="10"/>
  <c r="A525" i="10"/>
  <c r="A534" i="10"/>
  <c r="A395" i="10"/>
  <c r="A228" i="10"/>
  <c r="A230" i="10"/>
  <c r="A232" i="10"/>
  <c r="A234" i="10"/>
  <c r="A236" i="10"/>
  <c r="A189" i="10"/>
  <c r="A191" i="10"/>
  <c r="A193" i="10"/>
  <c r="A195" i="10"/>
  <c r="A197" i="10"/>
  <c r="A199" i="10"/>
  <c r="A213" i="10"/>
  <c r="A215" i="10"/>
  <c r="A217" i="10"/>
  <c r="A219" i="10"/>
  <c r="A221" i="10"/>
  <c r="A223" i="10"/>
  <c r="A225" i="10"/>
  <c r="A203" i="10"/>
  <c r="A205" i="10"/>
  <c r="A207" i="10"/>
  <c r="A209" i="10"/>
  <c r="A211" i="10"/>
  <c r="A170" i="10"/>
  <c r="A172" i="10"/>
  <c r="A174" i="10"/>
  <c r="A176" i="10"/>
  <c r="A178" i="10"/>
  <c r="A180" i="10"/>
  <c r="A182" i="10"/>
  <c r="A184" i="10"/>
  <c r="A201" i="10"/>
  <c r="A238" i="10"/>
  <c r="A240" i="10"/>
  <c r="A136" i="10"/>
  <c r="A138" i="10"/>
  <c r="A48" i="10"/>
  <c r="A46" i="10"/>
  <c r="A44" i="10"/>
  <c r="A42" i="10"/>
  <c r="A50" i="10"/>
  <c r="A581" i="10"/>
  <c r="A583" i="10"/>
  <c r="A585" i="10"/>
  <c r="A587" i="10"/>
  <c r="A385" i="10"/>
  <c r="A387" i="10"/>
  <c r="A389" i="10"/>
  <c r="A356" i="10"/>
  <c r="A358" i="10"/>
  <c r="A360" i="10"/>
  <c r="A29" i="10"/>
  <c r="A31" i="10"/>
  <c r="A33" i="10"/>
  <c r="A362" i="10"/>
  <c r="A364" i="10"/>
  <c r="A366" i="10"/>
  <c r="A368" i="10"/>
  <c r="A373" i="10"/>
  <c r="A375" i="10"/>
  <c r="A377" i="10"/>
  <c r="A379" i="10"/>
  <c r="A381" i="10"/>
  <c r="A383" i="10"/>
  <c r="A141" i="10"/>
  <c r="A143" i="10"/>
  <c r="A145" i="10"/>
  <c r="A166" i="10"/>
  <c r="A168" i="10"/>
  <c r="A154" i="10"/>
  <c r="A348" i="10"/>
  <c r="A350" i="10"/>
  <c r="A352" i="10"/>
  <c r="A354" i="10"/>
  <c r="A312" i="10"/>
  <c r="A314" i="10"/>
  <c r="A316" i="10"/>
  <c r="A320" i="10"/>
  <c r="A318" i="10"/>
  <c r="A340" i="10"/>
  <c r="A338" i="10"/>
  <c r="A342" i="10"/>
  <c r="A344" i="10"/>
  <c r="A334" i="10"/>
  <c r="A336" i="10"/>
  <c r="A332" i="10"/>
  <c r="A330" i="10"/>
  <c r="A80" i="10"/>
  <c r="A85" i="10"/>
  <c r="A90" i="10"/>
  <c r="A95" i="10"/>
  <c r="A100" i="10"/>
  <c r="A292" i="10"/>
  <c r="A294" i="10"/>
  <c r="A296" i="10"/>
  <c r="A298" i="10"/>
  <c r="A302" i="10"/>
  <c r="A304" i="10"/>
  <c r="A306" i="10"/>
  <c r="A300" i="10"/>
  <c r="A483" i="10"/>
  <c r="A485" i="10"/>
  <c r="A487" i="10"/>
  <c r="A489" i="10"/>
  <c r="A491" i="10"/>
  <c r="A467" i="10"/>
  <c r="A469" i="10"/>
  <c r="A471" i="10"/>
  <c r="A473" i="10"/>
  <c r="A556" i="10"/>
  <c r="A560" i="10"/>
  <c r="A564" i="10"/>
  <c r="A566" i="10"/>
  <c r="A562" i="10"/>
  <c r="A558" i="10"/>
  <c r="A568" i="10"/>
  <c r="A570" i="10"/>
  <c r="A572" i="10"/>
  <c r="A574" i="10"/>
  <c r="A589" i="10"/>
  <c r="A593" i="10"/>
  <c r="A275" i="10"/>
  <c r="A153" i="10"/>
  <c r="A532" i="10"/>
  <c r="A523" i="10"/>
  <c r="A529" i="10"/>
  <c r="A526" i="10"/>
  <c r="A535" i="10"/>
  <c r="A283" i="10"/>
  <c r="A285" i="10"/>
  <c r="A287" i="10"/>
  <c r="A289" i="10"/>
  <c r="A309" i="10"/>
  <c r="A311" i="10"/>
  <c r="A71" i="10"/>
  <c r="A63" i="10"/>
  <c r="A65" i="10"/>
  <c r="A67" i="10"/>
  <c r="A69" i="10"/>
  <c r="A73" i="10"/>
  <c r="A53" i="10"/>
  <c r="A55" i="10"/>
  <c r="A57" i="10"/>
  <c r="A59" i="10"/>
  <c r="A61" i="10"/>
  <c r="A20" i="10"/>
  <c r="A22" i="10"/>
  <c r="A24" i="10"/>
  <c r="A26" i="10"/>
  <c r="A77" i="10"/>
  <c r="A81" i="10"/>
  <c r="A86" i="10"/>
  <c r="A91" i="10"/>
  <c r="A96" i="10"/>
  <c r="A101" i="10"/>
  <c r="A104" i="10"/>
  <c r="A105" i="10"/>
  <c r="A106" i="10"/>
  <c r="A107" i="10"/>
  <c r="A108" i="10"/>
  <c r="A109" i="10"/>
  <c r="A110" i="10"/>
  <c r="A126" i="10"/>
  <c r="A128" i="10"/>
  <c r="A130" i="10"/>
  <c r="A606" i="10"/>
  <c r="A607" i="10"/>
  <c r="A608" i="10"/>
  <c r="A116" i="10"/>
  <c r="A118" i="10"/>
  <c r="A120" i="10"/>
  <c r="A122" i="10"/>
  <c r="A124" i="10"/>
  <c r="A133" i="10"/>
  <c r="A135" i="10"/>
  <c r="A16" i="10"/>
  <c r="A17" i="10"/>
  <c r="A18" i="10"/>
  <c r="A27" i="10"/>
  <c r="A28" i="10"/>
  <c r="A35" i="10"/>
  <c r="A3" i="10"/>
  <c r="A5" i="10"/>
  <c r="A37" i="10"/>
  <c r="A39" i="10"/>
  <c r="A41" i="10"/>
  <c r="A7" i="10"/>
  <c r="A9" i="10"/>
  <c r="A11" i="10"/>
  <c r="A13" i="10"/>
  <c r="A410" i="10"/>
  <c r="A412" i="10"/>
  <c r="A414" i="10"/>
  <c r="A406" i="10"/>
  <c r="A408" i="10"/>
  <c r="A404" i="10"/>
  <c r="A402" i="10"/>
  <c r="A611" i="10"/>
  <c r="A327" i="10"/>
  <c r="A323" i="10"/>
  <c r="A329" i="10"/>
  <c r="A325" i="10"/>
  <c r="A605" i="10"/>
  <c r="A503" i="10"/>
  <c r="A504" i="10"/>
  <c r="A505" i="10"/>
  <c r="A506" i="10"/>
  <c r="A507" i="10"/>
  <c r="A508" i="10"/>
  <c r="A516" i="10"/>
  <c r="A517" i="10"/>
  <c r="A493" i="10"/>
  <c r="A494" i="10"/>
  <c r="A495" i="10"/>
  <c r="A496" i="10"/>
  <c r="A497" i="10"/>
  <c r="A498" i="10"/>
  <c r="A499" i="10"/>
  <c r="A500" i="10"/>
  <c r="A501" i="10"/>
  <c r="A502" i="10"/>
  <c r="A599" i="10"/>
  <c r="A600" i="10"/>
  <c r="A601" i="10"/>
  <c r="A602" i="10"/>
  <c r="A603" i="10"/>
  <c r="A604" i="10"/>
  <c r="A478" i="10"/>
  <c r="A537" i="10"/>
  <c r="A538" i="10"/>
  <c r="A539" i="10"/>
  <c r="A540" i="10"/>
  <c r="A541" i="10"/>
  <c r="A542" i="10"/>
  <c r="A546" i="10"/>
  <c r="A547" i="10"/>
  <c r="A548" i="10"/>
  <c r="A549" i="10"/>
  <c r="A550" i="10"/>
  <c r="A551" i="10"/>
  <c r="A552" i="10"/>
  <c r="A553" i="10"/>
  <c r="A554" i="10"/>
  <c r="A555" i="10"/>
  <c r="A476" i="10"/>
  <c r="A477" i="10"/>
  <c r="A479" i="10"/>
  <c r="A482" i="10"/>
  <c r="A518" i="10"/>
  <c r="A519" i="10"/>
  <c r="A520" i="10"/>
  <c r="A521" i="10"/>
  <c r="A543" i="10"/>
  <c r="A544" i="10"/>
  <c r="A545" i="10"/>
  <c r="A480" i="10"/>
  <c r="A612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75" i="10"/>
  <c r="A576" i="10"/>
  <c r="A577" i="10"/>
  <c r="A578" i="10"/>
  <c r="A579" i="10"/>
  <c r="A580" i="10"/>
  <c r="A591" i="10"/>
  <c r="A592" i="10"/>
  <c r="A595" i="10"/>
  <c r="A596" i="10"/>
  <c r="A597" i="10"/>
  <c r="A598" i="10"/>
  <c r="A613" i="10"/>
  <c r="A614" i="10"/>
  <c r="A615" i="10"/>
  <c r="A616" i="10"/>
  <c r="A617" i="10"/>
  <c r="A618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512" i="10"/>
  <c r="A514" i="10"/>
  <c r="A515" i="10"/>
  <c r="A509" i="10"/>
  <c r="A510" i="10"/>
  <c r="A511" i="10"/>
  <c r="A269" i="10"/>
  <c r="A271" i="10"/>
  <c r="A273" i="10"/>
  <c r="A243" i="10"/>
  <c r="A277" i="10"/>
  <c r="A259" i="10"/>
  <c r="A257" i="10"/>
  <c r="A265" i="10"/>
  <c r="A267" i="10"/>
  <c r="A533" i="10"/>
  <c r="A524" i="10"/>
  <c r="A530" i="10"/>
  <c r="A527" i="10"/>
  <c r="A536" i="10"/>
  <c r="A396" i="10"/>
  <c r="A397" i="10"/>
  <c r="A398" i="10"/>
  <c r="A399" i="10"/>
  <c r="A400" i="10"/>
  <c r="A513" i="10"/>
  <c r="A131" i="10"/>
  <c r="A156" i="10"/>
  <c r="A157" i="10"/>
  <c r="A140" i="10"/>
  <c r="A147" i="10"/>
  <c r="A114" i="10"/>
  <c r="A229" i="10"/>
  <c r="A231" i="10"/>
  <c r="A233" i="10"/>
  <c r="A235" i="10"/>
  <c r="A237" i="10"/>
  <c r="A190" i="10"/>
  <c r="A192" i="10"/>
  <c r="A194" i="10"/>
  <c r="A196" i="10"/>
  <c r="A198" i="10"/>
  <c r="A200" i="10"/>
  <c r="A214" i="10"/>
  <c r="A216" i="10"/>
  <c r="A218" i="10"/>
  <c r="A220" i="10"/>
  <c r="A222" i="10"/>
  <c r="A224" i="10"/>
  <c r="A226" i="10"/>
  <c r="A204" i="10"/>
  <c r="A206" i="10"/>
  <c r="A208" i="10"/>
  <c r="A210" i="10"/>
  <c r="A212" i="10"/>
  <c r="A244" i="10"/>
  <c r="A245" i="10"/>
  <c r="A171" i="10"/>
  <c r="A173" i="10"/>
  <c r="A175" i="10"/>
  <c r="A177" i="10"/>
  <c r="A179" i="10"/>
  <c r="A181" i="10"/>
  <c r="A183" i="10"/>
  <c r="A185" i="10"/>
  <c r="A202" i="10"/>
  <c r="A239" i="10"/>
  <c r="A241" i="10"/>
  <c r="A161" i="10"/>
  <c r="A162" i="10"/>
  <c r="A163" i="10"/>
  <c r="A137" i="10"/>
  <c r="A139" i="10"/>
  <c r="A49" i="10"/>
  <c r="A47" i="10"/>
  <c r="A45" i="10"/>
  <c r="A43" i="10"/>
  <c r="A51" i="10"/>
  <c r="A447" i="10"/>
  <c r="A449" i="10"/>
  <c r="A451" i="10"/>
  <c r="A453" i="10"/>
  <c r="A433" i="10"/>
  <c r="A435" i="10"/>
  <c r="A437" i="10"/>
  <c r="A439" i="10"/>
  <c r="A441" i="10"/>
  <c r="A443" i="10"/>
  <c r="A445" i="10"/>
  <c r="A415" i="10"/>
  <c r="A417" i="10"/>
  <c r="A419" i="10"/>
  <c r="A421" i="10"/>
  <c r="A423" i="10"/>
  <c r="A425" i="10"/>
  <c r="A249" i="10"/>
  <c r="A251" i="10"/>
  <c r="A253" i="10"/>
  <c r="A278" i="10"/>
  <c r="A280" i="10"/>
  <c r="A247" i="10"/>
  <c r="A260" i="10"/>
  <c r="A262" i="10"/>
  <c r="A282" i="10"/>
  <c r="A284" i="10"/>
  <c r="A286" i="10"/>
  <c r="A288" i="10"/>
  <c r="A308" i="10"/>
  <c r="A310" i="10"/>
  <c r="A70" i="10"/>
  <c r="A62" i="10"/>
  <c r="A64" i="10"/>
  <c r="A66" i="10"/>
  <c r="A148" i="10"/>
  <c r="A78" i="10"/>
  <c r="A83" i="10"/>
  <c r="A88" i="10"/>
  <c r="A93" i="10"/>
  <c r="A98" i="10"/>
  <c r="A149" i="10"/>
  <c r="A150" i="10"/>
  <c r="A151" i="10"/>
  <c r="A274" i="10"/>
  <c r="A152" i="10"/>
  <c r="A227" i="10"/>
  <c r="A255" i="10"/>
  <c r="A112" i="10"/>
  <c r="A74" i="10"/>
  <c r="A75" i="10"/>
  <c r="A111" i="10"/>
  <c r="A14" i="10"/>
  <c r="A15" i="10"/>
  <c r="A291" i="10"/>
  <c r="A290" i="10"/>
  <c r="AC149" i="10" l="1"/>
  <c r="AD149" i="10"/>
  <c r="AE149" i="10"/>
  <c r="AF149" i="10"/>
  <c r="AG149" i="10"/>
  <c r="AB149" i="10"/>
  <c r="AF274" i="10"/>
  <c r="AG274" i="10"/>
  <c r="AB274" i="10"/>
  <c r="AD274" i="10"/>
  <c r="AC274" i="10"/>
  <c r="AE274" i="10"/>
  <c r="AE15" i="10"/>
  <c r="AF15" i="10"/>
  <c r="AG15" i="10"/>
  <c r="AC15" i="10"/>
  <c r="AB15" i="10"/>
  <c r="AD15" i="10"/>
  <c r="AG153" i="10"/>
  <c r="AD153" i="10"/>
  <c r="AB153" i="10"/>
  <c r="AC153" i="10"/>
  <c r="AE153" i="10"/>
  <c r="AF153" i="10"/>
  <c r="AE113" i="10"/>
  <c r="AF113" i="10"/>
  <c r="AG113" i="10"/>
  <c r="AB113" i="10"/>
  <c r="AC113" i="10"/>
  <c r="AD113" i="10"/>
  <c r="AB14" i="10"/>
  <c r="AC14" i="10"/>
  <c r="AG14" i="10"/>
  <c r="AD14" i="10"/>
  <c r="AE14" i="10"/>
  <c r="AF14" i="10"/>
  <c r="AD152" i="10"/>
  <c r="AE152" i="10"/>
  <c r="AF152" i="10"/>
  <c r="AG152" i="10"/>
  <c r="AB152" i="10"/>
  <c r="AC152" i="10"/>
  <c r="AB156" i="10"/>
  <c r="AC156" i="10"/>
  <c r="AD156" i="10"/>
  <c r="AE156" i="10"/>
  <c r="AF156" i="10"/>
  <c r="AG156" i="10"/>
  <c r="AG291" i="10"/>
  <c r="AD291" i="10"/>
  <c r="AB291" i="10"/>
  <c r="AC291" i="10"/>
  <c r="AE291" i="10"/>
  <c r="AF291" i="10"/>
  <c r="AB112" i="10"/>
  <c r="AC112" i="10"/>
  <c r="AD112" i="10"/>
  <c r="AE112" i="10"/>
  <c r="AF112" i="10"/>
  <c r="AG112" i="10"/>
  <c r="AC255" i="10"/>
  <c r="AD255" i="10"/>
  <c r="AE255" i="10"/>
  <c r="AF255" i="10"/>
  <c r="AG255" i="10"/>
  <c r="AB255" i="10"/>
  <c r="AD290" i="10"/>
  <c r="AE290" i="10"/>
  <c r="AF290" i="10"/>
  <c r="AG290" i="10"/>
  <c r="AB290" i="10"/>
  <c r="AC290" i="10"/>
  <c r="AC75" i="10"/>
  <c r="AD75" i="10"/>
  <c r="AE75" i="10"/>
  <c r="AF75" i="10"/>
  <c r="AG75" i="10"/>
  <c r="AB75" i="10"/>
  <c r="AB227" i="10"/>
  <c r="AE227" i="10"/>
  <c r="AC227" i="10"/>
  <c r="AD227" i="10"/>
  <c r="AF227" i="10"/>
  <c r="AG227" i="10"/>
  <c r="AB275" i="10"/>
  <c r="AC275" i="10"/>
  <c r="AD275" i="10"/>
  <c r="AE275" i="10"/>
  <c r="AG275" i="10"/>
  <c r="AF275" i="10"/>
  <c r="AF150" i="10"/>
  <c r="AG150" i="10"/>
  <c r="AC150" i="10"/>
  <c r="AB150" i="10"/>
  <c r="AD150" i="10"/>
  <c r="AE150" i="10"/>
  <c r="AF111" i="10"/>
  <c r="AG111" i="10"/>
  <c r="AC111" i="10"/>
  <c r="AB111" i="10"/>
  <c r="AD111" i="10"/>
  <c r="AE111" i="10"/>
  <c r="AB74" i="10"/>
  <c r="AC74" i="10"/>
  <c r="AD74" i="10"/>
  <c r="AF74" i="10"/>
  <c r="AG74" i="10"/>
  <c r="AE74" i="10"/>
  <c r="AB151" i="10"/>
  <c r="AF151" i="10"/>
  <c r="AC151" i="10"/>
  <c r="AD151" i="10"/>
  <c r="AE151" i="10"/>
  <c r="AG151" i="10"/>
  <c r="AE148" i="10"/>
  <c r="AB148" i="10"/>
  <c r="AC148" i="10"/>
  <c r="AD148" i="10"/>
  <c r="AF148" i="10"/>
  <c r="AG148" i="10"/>
  <c r="AE187" i="10"/>
  <c r="AF187" i="10"/>
  <c r="AG187" i="10"/>
  <c r="AB187" i="10"/>
  <c r="AC187" i="10"/>
  <c r="AD187" i="10"/>
  <c r="AG425" i="10"/>
  <c r="AC425" i="10"/>
  <c r="AB425" i="10"/>
  <c r="AD425" i="10"/>
  <c r="AE425" i="10"/>
  <c r="AF425" i="10"/>
  <c r="AB441" i="10"/>
  <c r="AC441" i="10"/>
  <c r="AD441" i="10"/>
  <c r="AE441" i="10"/>
  <c r="AF441" i="10"/>
  <c r="AG441" i="10"/>
  <c r="AG447" i="10"/>
  <c r="AB447" i="10"/>
  <c r="AC447" i="10"/>
  <c r="AD447" i="10"/>
  <c r="AE447" i="10"/>
  <c r="AF447" i="10"/>
  <c r="AB536" i="10"/>
  <c r="AC536" i="10"/>
  <c r="AD536" i="10"/>
  <c r="AF536" i="10"/>
  <c r="AG536" i="10"/>
  <c r="AE536" i="10"/>
  <c r="AG509" i="10"/>
  <c r="AC509" i="10"/>
  <c r="AD509" i="10"/>
  <c r="AB509" i="10"/>
  <c r="AE509" i="10"/>
  <c r="AF509" i="10"/>
  <c r="AD628" i="10"/>
  <c r="AE628" i="10"/>
  <c r="AF628" i="10"/>
  <c r="AG628" i="10"/>
  <c r="AC628" i="10"/>
  <c r="AB628" i="10"/>
  <c r="AG597" i="10"/>
  <c r="AB597" i="10"/>
  <c r="AC597" i="10"/>
  <c r="AE597" i="10"/>
  <c r="AD597" i="10"/>
  <c r="AF597" i="10"/>
  <c r="AB580" i="10"/>
  <c r="AE580" i="10"/>
  <c r="AG580" i="10"/>
  <c r="AD580" i="10"/>
  <c r="AC580" i="10"/>
  <c r="AF580" i="10"/>
  <c r="AC466" i="10"/>
  <c r="AD466" i="10"/>
  <c r="AE466" i="10"/>
  <c r="AF466" i="10"/>
  <c r="AG466" i="10"/>
  <c r="AB466" i="10"/>
  <c r="AB459" i="10"/>
  <c r="AC459" i="10"/>
  <c r="AD459" i="10"/>
  <c r="AE459" i="10"/>
  <c r="AG459" i="10"/>
  <c r="AF459" i="10"/>
  <c r="AE457" i="10"/>
  <c r="AF457" i="10"/>
  <c r="AG457" i="10"/>
  <c r="AC457" i="10"/>
  <c r="AB457" i="10"/>
  <c r="AD457" i="10"/>
  <c r="AF480" i="10"/>
  <c r="AG480" i="10"/>
  <c r="AB480" i="10"/>
  <c r="AC480" i="10"/>
  <c r="AD480" i="10"/>
  <c r="AE480" i="10"/>
  <c r="AB543" i="10"/>
  <c r="AC543" i="10"/>
  <c r="AE543" i="10"/>
  <c r="AD543" i="10"/>
  <c r="AF543" i="10"/>
  <c r="AG543" i="10"/>
  <c r="AF538" i="10"/>
  <c r="AG538" i="10"/>
  <c r="AB538" i="10"/>
  <c r="AC538" i="10"/>
  <c r="AD538" i="10"/>
  <c r="AE538" i="10"/>
  <c r="AF495" i="10"/>
  <c r="AG495" i="10"/>
  <c r="AB495" i="10"/>
  <c r="AC495" i="10"/>
  <c r="AD495" i="10"/>
  <c r="AE495" i="10"/>
  <c r="AD605" i="10"/>
  <c r="AE605" i="10"/>
  <c r="AF605" i="10"/>
  <c r="AG605" i="10"/>
  <c r="AB605" i="10"/>
  <c r="AC605" i="10"/>
  <c r="AE608" i="10"/>
  <c r="AF608" i="10"/>
  <c r="AG608" i="10"/>
  <c r="AC608" i="10"/>
  <c r="AB608" i="10"/>
  <c r="AD608" i="10"/>
  <c r="AE558" i="10"/>
  <c r="AG558" i="10"/>
  <c r="AB558" i="10"/>
  <c r="AC558" i="10"/>
  <c r="AD558" i="10"/>
  <c r="AF558" i="10"/>
  <c r="AB469" i="10"/>
  <c r="AE469" i="10"/>
  <c r="AD469" i="10"/>
  <c r="AF469" i="10"/>
  <c r="AG469" i="10"/>
  <c r="AC469" i="10"/>
  <c r="AB528" i="10"/>
  <c r="AC528" i="10"/>
  <c r="AD528" i="10"/>
  <c r="AF528" i="10"/>
  <c r="AG528" i="10"/>
  <c r="AE528" i="10"/>
  <c r="AC405" i="10"/>
  <c r="AF405" i="10"/>
  <c r="AD405" i="10"/>
  <c r="AE405" i="10"/>
  <c r="AG405" i="10"/>
  <c r="AB405" i="10"/>
  <c r="AD586" i="10"/>
  <c r="AG586" i="10"/>
  <c r="AC586" i="10"/>
  <c r="AE586" i="10"/>
  <c r="AF586" i="10"/>
  <c r="AB586" i="10"/>
  <c r="AD430" i="10"/>
  <c r="AE430" i="10"/>
  <c r="AF430" i="10"/>
  <c r="AB430" i="10"/>
  <c r="AC430" i="10"/>
  <c r="AG430" i="10"/>
  <c r="AD416" i="10"/>
  <c r="AE416" i="10"/>
  <c r="AC416" i="10"/>
  <c r="AF416" i="10"/>
  <c r="AG416" i="10"/>
  <c r="AB416" i="10"/>
  <c r="AD454" i="10"/>
  <c r="AE454" i="10"/>
  <c r="AG454" i="10"/>
  <c r="AC454" i="10"/>
  <c r="AB454" i="10"/>
  <c r="AF454" i="10"/>
  <c r="AE594" i="10"/>
  <c r="AF594" i="10"/>
  <c r="AG594" i="10"/>
  <c r="AC594" i="10"/>
  <c r="AB594" i="10"/>
  <c r="AD594" i="10"/>
  <c r="AB567" i="10"/>
  <c r="AC567" i="10"/>
  <c r="AD567" i="10"/>
  <c r="AE567" i="10"/>
  <c r="AG567" i="10"/>
  <c r="AF567" i="10"/>
  <c r="AB492" i="10"/>
  <c r="AC492" i="10"/>
  <c r="AF492" i="10"/>
  <c r="AG492" i="10"/>
  <c r="AD492" i="10"/>
  <c r="AE492" i="10"/>
  <c r="AB633" i="10"/>
  <c r="AC633" i="10"/>
  <c r="AF633" i="10"/>
  <c r="AD633" i="10"/>
  <c r="AE633" i="10"/>
  <c r="AG633" i="10"/>
  <c r="AB423" i="10"/>
  <c r="AE423" i="10"/>
  <c r="AC423" i="10"/>
  <c r="AD423" i="10"/>
  <c r="AF423" i="10"/>
  <c r="AG423" i="10"/>
  <c r="AB617" i="10"/>
  <c r="AC617" i="10"/>
  <c r="AD617" i="10"/>
  <c r="AG617" i="10"/>
  <c r="AF617" i="10"/>
  <c r="AE617" i="10"/>
  <c r="AC494" i="10"/>
  <c r="AD494" i="10"/>
  <c r="AG494" i="10"/>
  <c r="AF494" i="10"/>
  <c r="AB494" i="10"/>
  <c r="AE494" i="10"/>
  <c r="AB607" i="10"/>
  <c r="AC607" i="10"/>
  <c r="AD607" i="10"/>
  <c r="AE607" i="10"/>
  <c r="AF607" i="10"/>
  <c r="AG607" i="10"/>
  <c r="AC562" i="10"/>
  <c r="AD562" i="10"/>
  <c r="AB562" i="10"/>
  <c r="AE562" i="10"/>
  <c r="AF562" i="10"/>
  <c r="AG562" i="10"/>
  <c r="AC467" i="10"/>
  <c r="AD467" i="10"/>
  <c r="AG467" i="10"/>
  <c r="AE467" i="10"/>
  <c r="AF467" i="10"/>
  <c r="AB467" i="10"/>
  <c r="AG522" i="10"/>
  <c r="AB522" i="10"/>
  <c r="AD522" i="10"/>
  <c r="AE522" i="10"/>
  <c r="AF522" i="10"/>
  <c r="AC522" i="10"/>
  <c r="AB413" i="10"/>
  <c r="AC413" i="10"/>
  <c r="AE413" i="10"/>
  <c r="AD413" i="10"/>
  <c r="AF413" i="10"/>
  <c r="AG413" i="10"/>
  <c r="AF584" i="10"/>
  <c r="AB584" i="10"/>
  <c r="AC584" i="10"/>
  <c r="AE584" i="10"/>
  <c r="AD584" i="10"/>
  <c r="AG584" i="10"/>
  <c r="AB432" i="10"/>
  <c r="AC432" i="10"/>
  <c r="AD432" i="10"/>
  <c r="AF432" i="10"/>
  <c r="AE432" i="10"/>
  <c r="AG432" i="10"/>
  <c r="AB446" i="10"/>
  <c r="AC446" i="10"/>
  <c r="AD446" i="10"/>
  <c r="AE446" i="10"/>
  <c r="AF446" i="10"/>
  <c r="AG446" i="10"/>
  <c r="AF452" i="10"/>
  <c r="AG452" i="10"/>
  <c r="AB452" i="10"/>
  <c r="AC452" i="10"/>
  <c r="AD452" i="10"/>
  <c r="AE452" i="10"/>
  <c r="AE590" i="10"/>
  <c r="AF590" i="10"/>
  <c r="AG590" i="10"/>
  <c r="AC590" i="10"/>
  <c r="AB590" i="10"/>
  <c r="AD590" i="10"/>
  <c r="AB565" i="10"/>
  <c r="AD565" i="10"/>
  <c r="AE565" i="10"/>
  <c r="AC565" i="10"/>
  <c r="AF565" i="10"/>
  <c r="AG565" i="10"/>
  <c r="AD490" i="10"/>
  <c r="AE490" i="10"/>
  <c r="AB490" i="10"/>
  <c r="AC490" i="10"/>
  <c r="AF490" i="10"/>
  <c r="AG490" i="10"/>
  <c r="AG620" i="10"/>
  <c r="AB620" i="10"/>
  <c r="AD620" i="10"/>
  <c r="AC620" i="10"/>
  <c r="AE620" i="10"/>
  <c r="AF620" i="10"/>
  <c r="AD439" i="10"/>
  <c r="AE439" i="10"/>
  <c r="AF439" i="10"/>
  <c r="AG439" i="10"/>
  <c r="AB439" i="10"/>
  <c r="AC439" i="10"/>
  <c r="AB513" i="10"/>
  <c r="AC513" i="10"/>
  <c r="AF513" i="10"/>
  <c r="AG513" i="10"/>
  <c r="AE513" i="10"/>
  <c r="AD513" i="10"/>
  <c r="AF627" i="10"/>
  <c r="AB627" i="10"/>
  <c r="AC627" i="10"/>
  <c r="AD627" i="10"/>
  <c r="AE627" i="10"/>
  <c r="AG627" i="10"/>
  <c r="AE465" i="10"/>
  <c r="AF465" i="10"/>
  <c r="AB465" i="10"/>
  <c r="AC465" i="10"/>
  <c r="AD465" i="10"/>
  <c r="AG465" i="10"/>
  <c r="AC542" i="10"/>
  <c r="AD542" i="10"/>
  <c r="AE542" i="10"/>
  <c r="AG542" i="10"/>
  <c r="AB542" i="10"/>
  <c r="AF542" i="10"/>
  <c r="AF437" i="10"/>
  <c r="AG437" i="10"/>
  <c r="AD437" i="10"/>
  <c r="AE437" i="10"/>
  <c r="AC437" i="10"/>
  <c r="AB437" i="10"/>
  <c r="AF626" i="10"/>
  <c r="AG626" i="10"/>
  <c r="AC626" i="10"/>
  <c r="AB626" i="10"/>
  <c r="AD626" i="10"/>
  <c r="AE626" i="10"/>
  <c r="AB549" i="10"/>
  <c r="AC549" i="10"/>
  <c r="AD549" i="10"/>
  <c r="AF549" i="10"/>
  <c r="AE549" i="10"/>
  <c r="AG549" i="10"/>
  <c r="AD507" i="10"/>
  <c r="AE507" i="10"/>
  <c r="AB507" i="10"/>
  <c r="AC507" i="10"/>
  <c r="AF507" i="10"/>
  <c r="AG507" i="10"/>
  <c r="AG535" i="10"/>
  <c r="AC535" i="10"/>
  <c r="AD535" i="10"/>
  <c r="AE535" i="10"/>
  <c r="AF535" i="10"/>
  <c r="AB535" i="10"/>
  <c r="AB593" i="10"/>
  <c r="AC593" i="10"/>
  <c r="AD593" i="10"/>
  <c r="AE593" i="10"/>
  <c r="AF593" i="10"/>
  <c r="AG593" i="10"/>
  <c r="AG587" i="10"/>
  <c r="AB587" i="10"/>
  <c r="AC587" i="10"/>
  <c r="AD587" i="10"/>
  <c r="AE587" i="10"/>
  <c r="AF587" i="10"/>
  <c r="AC582" i="10"/>
  <c r="AB582" i="10"/>
  <c r="AD582" i="10"/>
  <c r="AE582" i="10"/>
  <c r="AF582" i="10"/>
  <c r="AG582" i="10"/>
  <c r="AE429" i="10"/>
  <c r="AB429" i="10"/>
  <c r="AD429" i="10"/>
  <c r="AF429" i="10"/>
  <c r="AG429" i="10"/>
  <c r="AC429" i="10"/>
  <c r="AC444" i="10"/>
  <c r="AD444" i="10"/>
  <c r="AE444" i="10"/>
  <c r="AF444" i="10"/>
  <c r="AB444" i="10"/>
  <c r="AG444" i="10"/>
  <c r="AE450" i="10"/>
  <c r="AF450" i="10"/>
  <c r="AG450" i="10"/>
  <c r="AC450" i="10"/>
  <c r="AB450" i="10"/>
  <c r="AD450" i="10"/>
  <c r="AB575" i="10"/>
  <c r="AC575" i="10"/>
  <c r="AD575" i="10"/>
  <c r="AF575" i="10"/>
  <c r="AE575" i="10"/>
  <c r="AG575" i="10"/>
  <c r="AF561" i="10"/>
  <c r="AB561" i="10"/>
  <c r="AC561" i="10"/>
  <c r="AD561" i="10"/>
  <c r="AE561" i="10"/>
  <c r="AG561" i="10"/>
  <c r="AF488" i="10"/>
  <c r="AG488" i="10"/>
  <c r="AB488" i="10"/>
  <c r="AC488" i="10"/>
  <c r="AD488" i="10"/>
  <c r="AE488" i="10"/>
  <c r="AD619" i="10"/>
  <c r="AE619" i="10"/>
  <c r="AF619" i="10"/>
  <c r="AG619" i="10"/>
  <c r="AB619" i="10"/>
  <c r="AC619" i="10"/>
  <c r="AD515" i="10"/>
  <c r="AE515" i="10"/>
  <c r="AB515" i="10"/>
  <c r="AF515" i="10"/>
  <c r="AC515" i="10"/>
  <c r="AG515" i="10"/>
  <c r="AF616" i="10"/>
  <c r="AG616" i="10"/>
  <c r="AD616" i="10"/>
  <c r="AE616" i="10"/>
  <c r="AB616" i="10"/>
  <c r="AC616" i="10"/>
  <c r="AB520" i="10"/>
  <c r="AC520" i="10"/>
  <c r="AD520" i="10"/>
  <c r="AF520" i="10"/>
  <c r="AE520" i="10"/>
  <c r="AG520" i="10"/>
  <c r="AD408" i="10"/>
  <c r="AG408" i="10"/>
  <c r="AB408" i="10"/>
  <c r="AC408" i="10"/>
  <c r="AE408" i="10"/>
  <c r="AF408" i="10"/>
  <c r="AG606" i="10"/>
  <c r="AB606" i="10"/>
  <c r="AE606" i="10"/>
  <c r="AC606" i="10"/>
  <c r="AD606" i="10"/>
  <c r="AF606" i="10"/>
  <c r="AG491" i="10"/>
  <c r="AC491" i="10"/>
  <c r="AD491" i="10"/>
  <c r="AE491" i="10"/>
  <c r="AB491" i="10"/>
  <c r="AF491" i="10"/>
  <c r="AE419" i="10"/>
  <c r="AF419" i="10"/>
  <c r="AC419" i="10"/>
  <c r="AD419" i="10"/>
  <c r="AG419" i="10"/>
  <c r="AB419" i="10"/>
  <c r="AB435" i="10"/>
  <c r="AC435" i="10"/>
  <c r="AD435" i="10"/>
  <c r="AE435" i="10"/>
  <c r="AF435" i="10"/>
  <c r="AG435" i="10"/>
  <c r="AC400" i="10"/>
  <c r="AD400" i="10"/>
  <c r="AE400" i="10"/>
  <c r="AF400" i="10"/>
  <c r="AG400" i="10"/>
  <c r="AB400" i="10"/>
  <c r="AE524" i="10"/>
  <c r="AF524" i="10"/>
  <c r="AG524" i="10"/>
  <c r="AB524" i="10"/>
  <c r="AC524" i="10"/>
  <c r="AD524" i="10"/>
  <c r="AG512" i="10"/>
  <c r="AC512" i="10"/>
  <c r="AD512" i="10"/>
  <c r="AB512" i="10"/>
  <c r="AE512" i="10"/>
  <c r="AF512" i="10"/>
  <c r="AC615" i="10"/>
  <c r="AD615" i="10"/>
  <c r="AE615" i="10"/>
  <c r="AF615" i="10"/>
  <c r="AB615" i="10"/>
  <c r="AG615" i="10"/>
  <c r="AG464" i="10"/>
  <c r="AB464" i="10"/>
  <c r="AC464" i="10"/>
  <c r="AD464" i="10"/>
  <c r="AE464" i="10"/>
  <c r="AF464" i="10"/>
  <c r="AD455" i="10"/>
  <c r="AE455" i="10"/>
  <c r="AF455" i="10"/>
  <c r="AG455" i="10"/>
  <c r="AB455" i="10"/>
  <c r="AC455" i="10"/>
  <c r="AC479" i="10"/>
  <c r="AD479" i="10"/>
  <c r="AG479" i="10"/>
  <c r="AB479" i="10"/>
  <c r="AE479" i="10"/>
  <c r="AF479" i="10"/>
  <c r="AG548" i="10"/>
  <c r="AC548" i="10"/>
  <c r="AB548" i="10"/>
  <c r="AD548" i="10"/>
  <c r="AF548" i="10"/>
  <c r="AE548" i="10"/>
  <c r="AB517" i="10"/>
  <c r="AC517" i="10"/>
  <c r="AD517" i="10"/>
  <c r="AE517" i="10"/>
  <c r="AG517" i="10"/>
  <c r="AF517" i="10"/>
  <c r="AB506" i="10"/>
  <c r="AE506" i="10"/>
  <c r="AF506" i="10"/>
  <c r="AC506" i="10"/>
  <c r="AD506" i="10"/>
  <c r="AG506" i="10"/>
  <c r="AF406" i="10"/>
  <c r="AD406" i="10"/>
  <c r="AC406" i="10"/>
  <c r="AE406" i="10"/>
  <c r="AG406" i="10"/>
  <c r="AB406" i="10"/>
  <c r="AC526" i="10"/>
  <c r="AD526" i="10"/>
  <c r="AE526" i="10"/>
  <c r="AF526" i="10"/>
  <c r="AB526" i="10"/>
  <c r="AG526" i="10"/>
  <c r="AF589" i="10"/>
  <c r="AB589" i="10"/>
  <c r="AC589" i="10"/>
  <c r="AD589" i="10"/>
  <c r="AE589" i="10"/>
  <c r="AG589" i="10"/>
  <c r="AG564" i="10"/>
  <c r="AB564" i="10"/>
  <c r="AC564" i="10"/>
  <c r="AD564" i="10"/>
  <c r="AE564" i="10"/>
  <c r="AF564" i="10"/>
  <c r="AB489" i="10"/>
  <c r="AE489" i="10"/>
  <c r="AF489" i="10"/>
  <c r="AG489" i="10"/>
  <c r="AC489" i="10"/>
  <c r="AD489" i="10"/>
  <c r="AD585" i="10"/>
  <c r="AF585" i="10"/>
  <c r="AG585" i="10"/>
  <c r="AC585" i="10"/>
  <c r="AB585" i="10"/>
  <c r="AE585" i="10"/>
  <c r="AD403" i="10"/>
  <c r="AG403" i="10"/>
  <c r="AE403" i="10"/>
  <c r="AF403" i="10"/>
  <c r="AB403" i="10"/>
  <c r="AC403" i="10"/>
  <c r="AF409" i="10"/>
  <c r="AG409" i="10"/>
  <c r="AB409" i="10"/>
  <c r="AC409" i="10"/>
  <c r="AE409" i="10"/>
  <c r="AD409" i="10"/>
  <c r="AB426" i="10"/>
  <c r="AC426" i="10"/>
  <c r="AF426" i="10"/>
  <c r="AD426" i="10"/>
  <c r="AE426" i="10"/>
  <c r="AG426" i="10"/>
  <c r="AE442" i="10"/>
  <c r="AF442" i="10"/>
  <c r="AG442" i="10"/>
  <c r="AC442" i="10"/>
  <c r="AD442" i="10"/>
  <c r="AB442" i="10"/>
  <c r="AB448" i="10"/>
  <c r="AC448" i="10"/>
  <c r="AD448" i="10"/>
  <c r="AE448" i="10"/>
  <c r="AG448" i="10"/>
  <c r="AF448" i="10"/>
  <c r="AB573" i="10"/>
  <c r="AD573" i="10"/>
  <c r="AE573" i="10"/>
  <c r="AC573" i="10"/>
  <c r="AG573" i="10"/>
  <c r="AF573" i="10"/>
  <c r="AB557" i="10"/>
  <c r="AD557" i="10"/>
  <c r="AE557" i="10"/>
  <c r="AC557" i="10"/>
  <c r="AF557" i="10"/>
  <c r="AG557" i="10"/>
  <c r="AD486" i="10"/>
  <c r="AE486" i="10"/>
  <c r="AF486" i="10"/>
  <c r="AC486" i="10"/>
  <c r="AG486" i="10"/>
  <c r="AB486" i="10"/>
  <c r="AG579" i="10"/>
  <c r="AB579" i="10"/>
  <c r="AC579" i="10"/>
  <c r="AE579" i="10"/>
  <c r="AD579" i="10"/>
  <c r="AF579" i="10"/>
  <c r="AD521" i="10"/>
  <c r="AE521" i="10"/>
  <c r="AF521" i="10"/>
  <c r="AG521" i="10"/>
  <c r="AB521" i="10"/>
  <c r="AC521" i="10"/>
  <c r="AC421" i="10"/>
  <c r="AD421" i="10"/>
  <c r="AG421" i="10"/>
  <c r="AB421" i="10"/>
  <c r="AE421" i="10"/>
  <c r="AF421" i="10"/>
  <c r="AB595" i="10"/>
  <c r="AC595" i="10"/>
  <c r="AD595" i="10"/>
  <c r="AE595" i="10"/>
  <c r="AG595" i="10"/>
  <c r="AF595" i="10"/>
  <c r="AB537" i="10"/>
  <c r="AD537" i="10"/>
  <c r="AC537" i="10"/>
  <c r="AE537" i="10"/>
  <c r="AF537" i="10"/>
  <c r="AG537" i="10"/>
  <c r="AC401" i="10"/>
  <c r="AF401" i="10"/>
  <c r="AE401" i="10"/>
  <c r="AG401" i="10"/>
  <c r="AB401" i="10"/>
  <c r="AD401" i="10"/>
  <c r="AG417" i="10"/>
  <c r="AC417" i="10"/>
  <c r="AD417" i="10"/>
  <c r="AE417" i="10"/>
  <c r="AF417" i="10"/>
  <c r="AB417" i="10"/>
  <c r="AB433" i="10"/>
  <c r="AC433" i="10"/>
  <c r="AD433" i="10"/>
  <c r="AE433" i="10"/>
  <c r="AF433" i="10"/>
  <c r="AG433" i="10"/>
  <c r="AB399" i="10"/>
  <c r="AC399" i="10"/>
  <c r="AD399" i="10"/>
  <c r="AE399" i="10"/>
  <c r="AF399" i="10"/>
  <c r="AG399" i="10"/>
  <c r="AB533" i="10"/>
  <c r="AC533" i="10"/>
  <c r="AE533" i="10"/>
  <c r="AG533" i="10"/>
  <c r="AD533" i="10"/>
  <c r="AF533" i="10"/>
  <c r="AB632" i="10"/>
  <c r="AC632" i="10"/>
  <c r="AD632" i="10"/>
  <c r="AE632" i="10"/>
  <c r="AF632" i="10"/>
  <c r="AG632" i="10"/>
  <c r="AC624" i="10"/>
  <c r="AD624" i="10"/>
  <c r="AE624" i="10"/>
  <c r="AF624" i="10"/>
  <c r="AG624" i="10"/>
  <c r="AB624" i="10"/>
  <c r="AB614" i="10"/>
  <c r="AC614" i="10"/>
  <c r="AF614" i="10"/>
  <c r="AD614" i="10"/>
  <c r="AG614" i="10"/>
  <c r="AE614" i="10"/>
  <c r="AB592" i="10"/>
  <c r="AC592" i="10"/>
  <c r="AD592" i="10"/>
  <c r="AE592" i="10"/>
  <c r="AG592" i="10"/>
  <c r="AF592" i="10"/>
  <c r="AF577" i="10"/>
  <c r="AB577" i="10"/>
  <c r="AC577" i="10"/>
  <c r="AE577" i="10"/>
  <c r="AD577" i="10"/>
  <c r="AG577" i="10"/>
  <c r="AD463" i="10"/>
  <c r="AE463" i="10"/>
  <c r="AG463" i="10"/>
  <c r="AB463" i="10"/>
  <c r="AC463" i="10"/>
  <c r="AF463" i="10"/>
  <c r="AC519" i="10"/>
  <c r="AD519" i="10"/>
  <c r="AE519" i="10"/>
  <c r="AF519" i="10"/>
  <c r="AB519" i="10"/>
  <c r="AG519" i="10"/>
  <c r="AD477" i="10"/>
  <c r="AE477" i="10"/>
  <c r="AB477" i="10"/>
  <c r="AC477" i="10"/>
  <c r="AG477" i="10"/>
  <c r="AF477" i="10"/>
  <c r="AD555" i="10"/>
  <c r="AF555" i="10"/>
  <c r="AG555" i="10"/>
  <c r="AB555" i="10"/>
  <c r="AC555" i="10"/>
  <c r="AE555" i="10"/>
  <c r="AB540" i="10"/>
  <c r="AC540" i="10"/>
  <c r="AD540" i="10"/>
  <c r="AF540" i="10"/>
  <c r="AE540" i="10"/>
  <c r="AG540" i="10"/>
  <c r="AD478" i="10"/>
  <c r="AE478" i="10"/>
  <c r="AF478" i="10"/>
  <c r="AB478" i="10"/>
  <c r="AC478" i="10"/>
  <c r="AG478" i="10"/>
  <c r="AB499" i="10"/>
  <c r="AC499" i="10"/>
  <c r="AF499" i="10"/>
  <c r="AG499" i="10"/>
  <c r="AD499" i="10"/>
  <c r="AE499" i="10"/>
  <c r="AG516" i="10"/>
  <c r="AB516" i="10"/>
  <c r="AD516" i="10"/>
  <c r="AC516" i="10"/>
  <c r="AE516" i="10"/>
  <c r="AF516" i="10"/>
  <c r="AF505" i="10"/>
  <c r="AG505" i="10"/>
  <c r="AB505" i="10"/>
  <c r="AC505" i="10"/>
  <c r="AD505" i="10"/>
  <c r="AE505" i="10"/>
  <c r="AE414" i="10"/>
  <c r="AF414" i="10"/>
  <c r="AG414" i="10"/>
  <c r="AB414" i="10"/>
  <c r="AC414" i="10"/>
  <c r="AD414" i="10"/>
  <c r="AD529" i="10"/>
  <c r="AE529" i="10"/>
  <c r="AF529" i="10"/>
  <c r="AG529" i="10"/>
  <c r="AB529" i="10"/>
  <c r="AC529" i="10"/>
  <c r="AE574" i="10"/>
  <c r="AG574" i="10"/>
  <c r="AB574" i="10"/>
  <c r="AC574" i="10"/>
  <c r="AF574" i="10"/>
  <c r="AD574" i="10"/>
  <c r="AC560" i="10"/>
  <c r="AE560" i="10"/>
  <c r="AF560" i="10"/>
  <c r="AB560" i="10"/>
  <c r="AD560" i="10"/>
  <c r="AG560" i="10"/>
  <c r="AC487" i="10"/>
  <c r="AD487" i="10"/>
  <c r="AG487" i="10"/>
  <c r="AB487" i="10"/>
  <c r="AE487" i="10"/>
  <c r="AF487" i="10"/>
  <c r="AC583" i="10"/>
  <c r="AF583" i="10"/>
  <c r="AB583" i="10"/>
  <c r="AD583" i="10"/>
  <c r="AE583" i="10"/>
  <c r="AG583" i="10"/>
  <c r="AD424" i="10"/>
  <c r="AE424" i="10"/>
  <c r="AB424" i="10"/>
  <c r="AC424" i="10"/>
  <c r="AF424" i="10"/>
  <c r="AG424" i="10"/>
  <c r="AG440" i="10"/>
  <c r="AB440" i="10"/>
  <c r="AC440" i="10"/>
  <c r="AD440" i="10"/>
  <c r="AE440" i="10"/>
  <c r="AF440" i="10"/>
  <c r="AD571" i="10"/>
  <c r="AF571" i="10"/>
  <c r="AG571" i="10"/>
  <c r="AB571" i="10"/>
  <c r="AC571" i="10"/>
  <c r="AE571" i="10"/>
  <c r="AD474" i="10"/>
  <c r="AC474" i="10"/>
  <c r="AE474" i="10"/>
  <c r="AF474" i="10"/>
  <c r="AB474" i="10"/>
  <c r="AG474" i="10"/>
  <c r="AE514" i="10"/>
  <c r="AF514" i="10"/>
  <c r="AB514" i="10"/>
  <c r="AC514" i="10"/>
  <c r="AG514" i="10"/>
  <c r="AD514" i="10"/>
  <c r="AD578" i="10"/>
  <c r="AF578" i="10"/>
  <c r="AG578" i="10"/>
  <c r="AB578" i="10"/>
  <c r="AE578" i="10"/>
  <c r="AC578" i="10"/>
  <c r="AB541" i="10"/>
  <c r="AD541" i="10"/>
  <c r="AE541" i="10"/>
  <c r="AF541" i="10"/>
  <c r="AG541" i="10"/>
  <c r="AC541" i="10"/>
  <c r="AB453" i="10"/>
  <c r="AC453" i="10"/>
  <c r="AF453" i="10"/>
  <c r="AG453" i="10"/>
  <c r="AD453" i="10"/>
  <c r="AE453" i="10"/>
  <c r="AB623" i="10"/>
  <c r="AC623" i="10"/>
  <c r="AE623" i="10"/>
  <c r="AD623" i="10"/>
  <c r="AG623" i="10"/>
  <c r="AF623" i="10"/>
  <c r="AB462" i="10"/>
  <c r="AD462" i="10"/>
  <c r="AE462" i="10"/>
  <c r="AF462" i="10"/>
  <c r="AG462" i="10"/>
  <c r="AC462" i="10"/>
  <c r="AB545" i="10"/>
  <c r="AC545" i="10"/>
  <c r="AD545" i="10"/>
  <c r="AF545" i="10"/>
  <c r="AG545" i="10"/>
  <c r="AE545" i="10"/>
  <c r="AB476" i="10"/>
  <c r="AE476" i="10"/>
  <c r="AC476" i="10"/>
  <c r="AD476" i="10"/>
  <c r="AG476" i="10"/>
  <c r="AF476" i="10"/>
  <c r="AC554" i="10"/>
  <c r="AD554" i="10"/>
  <c r="AB554" i="10"/>
  <c r="AE554" i="10"/>
  <c r="AF554" i="10"/>
  <c r="AG554" i="10"/>
  <c r="AB547" i="10"/>
  <c r="AC547" i="10"/>
  <c r="AE547" i="10"/>
  <c r="AF547" i="10"/>
  <c r="AG547" i="10"/>
  <c r="AD547" i="10"/>
  <c r="AG498" i="10"/>
  <c r="AC498" i="10"/>
  <c r="AD498" i="10"/>
  <c r="AB498" i="10"/>
  <c r="AE498" i="10"/>
  <c r="AF498" i="10"/>
  <c r="AC504" i="10"/>
  <c r="AD504" i="10"/>
  <c r="AG504" i="10"/>
  <c r="AF504" i="10"/>
  <c r="AB504" i="10"/>
  <c r="AE504" i="10"/>
  <c r="AF402" i="10"/>
  <c r="AD402" i="10"/>
  <c r="AE402" i="10"/>
  <c r="AG402" i="10"/>
  <c r="AC402" i="10"/>
  <c r="AB402" i="10"/>
  <c r="AG412" i="10"/>
  <c r="AD412" i="10"/>
  <c r="AE412" i="10"/>
  <c r="AF412" i="10"/>
  <c r="AC412" i="10"/>
  <c r="AB412" i="10"/>
  <c r="AB523" i="10"/>
  <c r="AC523" i="10"/>
  <c r="AD523" i="10"/>
  <c r="AE523" i="10"/>
  <c r="AG523" i="10"/>
  <c r="AF523" i="10"/>
  <c r="AG572" i="10"/>
  <c r="AB572" i="10"/>
  <c r="AC572" i="10"/>
  <c r="AD572" i="10"/>
  <c r="AF572" i="10"/>
  <c r="AE572" i="10"/>
  <c r="AG556" i="10"/>
  <c r="AB556" i="10"/>
  <c r="AC556" i="10"/>
  <c r="AD556" i="10"/>
  <c r="AE556" i="10"/>
  <c r="AF556" i="10"/>
  <c r="AE485" i="10"/>
  <c r="AF485" i="10"/>
  <c r="AB485" i="10"/>
  <c r="AC485" i="10"/>
  <c r="AD485" i="10"/>
  <c r="AG485" i="10"/>
  <c r="AE581" i="10"/>
  <c r="AD581" i="10"/>
  <c r="AF581" i="10"/>
  <c r="AG581" i="10"/>
  <c r="AB581" i="10"/>
  <c r="AC581" i="10"/>
  <c r="AB484" i="10"/>
  <c r="AC484" i="10"/>
  <c r="AF484" i="10"/>
  <c r="AG484" i="10"/>
  <c r="AD484" i="10"/>
  <c r="AE484" i="10"/>
  <c r="AB428" i="10"/>
  <c r="AE428" i="10"/>
  <c r="AC428" i="10"/>
  <c r="AD428" i="10"/>
  <c r="AG428" i="10"/>
  <c r="AF428" i="10"/>
  <c r="AF422" i="10"/>
  <c r="AG422" i="10"/>
  <c r="AB422" i="10"/>
  <c r="AC422" i="10"/>
  <c r="AD422" i="10"/>
  <c r="AE422" i="10"/>
  <c r="AB438" i="10"/>
  <c r="AC438" i="10"/>
  <c r="AD438" i="10"/>
  <c r="AE438" i="10"/>
  <c r="AF438" i="10"/>
  <c r="AG438" i="10"/>
  <c r="AF569" i="10"/>
  <c r="AB569" i="10"/>
  <c r="AC569" i="10"/>
  <c r="AD569" i="10"/>
  <c r="AG569" i="10"/>
  <c r="AE569" i="10"/>
  <c r="AB472" i="10"/>
  <c r="AC472" i="10"/>
  <c r="AF472" i="10"/>
  <c r="AD472" i="10"/>
  <c r="AE472" i="10"/>
  <c r="AG472" i="10"/>
  <c r="AF527" i="10"/>
  <c r="AG527" i="10"/>
  <c r="AC527" i="10"/>
  <c r="AD527" i="10"/>
  <c r="AE527" i="10"/>
  <c r="AB527" i="10"/>
  <c r="AD596" i="10"/>
  <c r="AE596" i="10"/>
  <c r="AF596" i="10"/>
  <c r="AG596" i="10"/>
  <c r="AB596" i="10"/>
  <c r="AC596" i="10"/>
  <c r="AG458" i="10"/>
  <c r="AB458" i="10"/>
  <c r="AD458" i="10"/>
  <c r="AE458" i="10"/>
  <c r="AC458" i="10"/>
  <c r="AF458" i="10"/>
  <c r="AG508" i="10"/>
  <c r="AC508" i="10"/>
  <c r="AD508" i="10"/>
  <c r="AB508" i="10"/>
  <c r="AE508" i="10"/>
  <c r="AF508" i="10"/>
  <c r="AG530" i="10"/>
  <c r="AB530" i="10"/>
  <c r="AD530" i="10"/>
  <c r="AF530" i="10"/>
  <c r="AC530" i="10"/>
  <c r="AE530" i="10"/>
  <c r="AG456" i="10"/>
  <c r="AB456" i="10"/>
  <c r="AE456" i="10"/>
  <c r="AD456" i="10"/>
  <c r="AF456" i="10"/>
  <c r="AC456" i="10"/>
  <c r="AD482" i="10"/>
  <c r="AE482" i="10"/>
  <c r="AB482" i="10"/>
  <c r="AC482" i="10"/>
  <c r="AF482" i="10"/>
  <c r="AG482" i="10"/>
  <c r="AD493" i="10"/>
  <c r="AE493" i="10"/>
  <c r="AC493" i="10"/>
  <c r="AF493" i="10"/>
  <c r="AG493" i="10"/>
  <c r="AB493" i="10"/>
  <c r="AE566" i="10"/>
  <c r="AG566" i="10"/>
  <c r="AB566" i="10"/>
  <c r="AC566" i="10"/>
  <c r="AD566" i="10"/>
  <c r="AF566" i="10"/>
  <c r="AB531" i="10"/>
  <c r="AC531" i="10"/>
  <c r="AD531" i="10"/>
  <c r="AE531" i="10"/>
  <c r="AG531" i="10"/>
  <c r="AF531" i="10"/>
  <c r="AD411" i="10"/>
  <c r="AC411" i="10"/>
  <c r="AB411" i="10"/>
  <c r="AE411" i="10"/>
  <c r="AF411" i="10"/>
  <c r="AG411" i="10"/>
  <c r="AB415" i="10"/>
  <c r="AE415" i="10"/>
  <c r="AD415" i="10"/>
  <c r="AF415" i="10"/>
  <c r="AG415" i="10"/>
  <c r="AC415" i="10"/>
  <c r="AC576" i="10"/>
  <c r="AE576" i="10"/>
  <c r="AF576" i="10"/>
  <c r="AB576" i="10"/>
  <c r="AG576" i="10"/>
  <c r="AD576" i="10"/>
  <c r="AC461" i="10"/>
  <c r="AD461" i="10"/>
  <c r="AE461" i="10"/>
  <c r="AF461" i="10"/>
  <c r="AB461" i="10"/>
  <c r="AG461" i="10"/>
  <c r="AB518" i="10"/>
  <c r="AC518" i="10"/>
  <c r="AE518" i="10"/>
  <c r="AF518" i="10"/>
  <c r="AG518" i="10"/>
  <c r="AD518" i="10"/>
  <c r="AF445" i="10"/>
  <c r="AG445" i="10"/>
  <c r="AB445" i="10"/>
  <c r="AC445" i="10"/>
  <c r="AD445" i="10"/>
  <c r="AE445" i="10"/>
  <c r="AC451" i="10"/>
  <c r="AD451" i="10"/>
  <c r="AB451" i="10"/>
  <c r="AE451" i="10"/>
  <c r="AF451" i="10"/>
  <c r="AG451" i="10"/>
  <c r="AE511" i="10"/>
  <c r="AF511" i="10"/>
  <c r="AB511" i="10"/>
  <c r="AC511" i="10"/>
  <c r="AD511" i="10"/>
  <c r="AG511" i="10"/>
  <c r="AE622" i="10"/>
  <c r="AB622" i="10"/>
  <c r="AF622" i="10"/>
  <c r="AG622" i="10"/>
  <c r="AD622" i="10"/>
  <c r="AC622" i="10"/>
  <c r="AE598" i="10"/>
  <c r="AF598" i="10"/>
  <c r="AG598" i="10"/>
  <c r="AC598" i="10"/>
  <c r="AB598" i="10"/>
  <c r="AD598" i="10"/>
  <c r="AB460" i="10"/>
  <c r="AC460" i="10"/>
  <c r="AE460" i="10"/>
  <c r="AF460" i="10"/>
  <c r="AD460" i="10"/>
  <c r="AG460" i="10"/>
  <c r="AF546" i="10"/>
  <c r="AG546" i="10"/>
  <c r="AB546" i="10"/>
  <c r="AC546" i="10"/>
  <c r="AD546" i="10"/>
  <c r="AE546" i="10"/>
  <c r="AD497" i="10"/>
  <c r="AE497" i="10"/>
  <c r="AB497" i="10"/>
  <c r="AC497" i="10"/>
  <c r="AF497" i="10"/>
  <c r="AG497" i="10"/>
  <c r="AD503" i="10"/>
  <c r="AE503" i="10"/>
  <c r="AC503" i="10"/>
  <c r="AF503" i="10"/>
  <c r="AG503" i="10"/>
  <c r="AB503" i="10"/>
  <c r="AD404" i="10"/>
  <c r="AG404" i="10"/>
  <c r="AB404" i="10"/>
  <c r="AE404" i="10"/>
  <c r="AF404" i="10"/>
  <c r="AC404" i="10"/>
  <c r="AC410" i="10"/>
  <c r="AD410" i="10"/>
  <c r="AE410" i="10"/>
  <c r="AG410" i="10"/>
  <c r="AF410" i="10"/>
  <c r="AB410" i="10"/>
  <c r="AE532" i="10"/>
  <c r="AF532" i="10"/>
  <c r="AG532" i="10"/>
  <c r="AB532" i="10"/>
  <c r="AC532" i="10"/>
  <c r="AD532" i="10"/>
  <c r="AC570" i="10"/>
  <c r="AD570" i="10"/>
  <c r="AB570" i="10"/>
  <c r="AE570" i="10"/>
  <c r="AG570" i="10"/>
  <c r="AF570" i="10"/>
  <c r="AE473" i="10"/>
  <c r="AF473" i="10"/>
  <c r="AC473" i="10"/>
  <c r="AD473" i="10"/>
  <c r="AG473" i="10"/>
  <c r="AB473" i="10"/>
  <c r="AG483" i="10"/>
  <c r="AC483" i="10"/>
  <c r="AD483" i="10"/>
  <c r="AE483" i="10"/>
  <c r="AB483" i="10"/>
  <c r="AF483" i="10"/>
  <c r="AC534" i="10"/>
  <c r="AD534" i="10"/>
  <c r="AE534" i="10"/>
  <c r="AF534" i="10"/>
  <c r="AB534" i="10"/>
  <c r="AG534" i="10"/>
  <c r="AF609" i="10"/>
  <c r="AG609" i="10"/>
  <c r="AD609" i="10"/>
  <c r="AC609" i="10"/>
  <c r="AE609" i="10"/>
  <c r="AB609" i="10"/>
  <c r="AF427" i="10"/>
  <c r="AG427" i="10"/>
  <c r="AB427" i="10"/>
  <c r="AC427" i="10"/>
  <c r="AD427" i="10"/>
  <c r="AE427" i="10"/>
  <c r="AD420" i="10"/>
  <c r="AC420" i="10"/>
  <c r="AE420" i="10"/>
  <c r="AF420" i="10"/>
  <c r="AB420" i="10"/>
  <c r="AG420" i="10"/>
  <c r="AC436" i="10"/>
  <c r="AD436" i="10"/>
  <c r="AE436" i="10"/>
  <c r="AF436" i="10"/>
  <c r="AG436" i="10"/>
  <c r="AB436" i="10"/>
  <c r="AB559" i="10"/>
  <c r="AC559" i="10"/>
  <c r="AD559" i="10"/>
  <c r="AE559" i="10"/>
  <c r="AF559" i="10"/>
  <c r="AG559" i="10"/>
  <c r="AD470" i="10"/>
  <c r="AE470" i="10"/>
  <c r="AC470" i="10"/>
  <c r="AF470" i="10"/>
  <c r="AG470" i="10"/>
  <c r="AB470" i="10"/>
  <c r="AB443" i="10"/>
  <c r="AC443" i="10"/>
  <c r="AD443" i="10"/>
  <c r="AE443" i="10"/>
  <c r="AF443" i="10"/>
  <c r="AG443" i="10"/>
  <c r="AE449" i="10"/>
  <c r="AF449" i="10"/>
  <c r="AB449" i="10"/>
  <c r="AD449" i="10"/>
  <c r="AC449" i="10"/>
  <c r="AG449" i="10"/>
  <c r="AB510" i="10"/>
  <c r="AC510" i="10"/>
  <c r="AF510" i="10"/>
  <c r="AG510" i="10"/>
  <c r="AD510" i="10"/>
  <c r="AE510" i="10"/>
  <c r="AG629" i="10"/>
  <c r="AD629" i="10"/>
  <c r="AB629" i="10"/>
  <c r="AC629" i="10"/>
  <c r="AF629" i="10"/>
  <c r="AE629" i="10"/>
  <c r="AB591" i="10"/>
  <c r="AC591" i="10"/>
  <c r="AD591" i="10"/>
  <c r="AF591" i="10"/>
  <c r="AE591" i="10"/>
  <c r="AG591" i="10"/>
  <c r="AB475" i="10"/>
  <c r="AC475" i="10"/>
  <c r="AF475" i="10"/>
  <c r="AD475" i="10"/>
  <c r="AE475" i="10"/>
  <c r="AG475" i="10"/>
  <c r="AE612" i="10"/>
  <c r="AF612" i="10"/>
  <c r="AG612" i="10"/>
  <c r="AC612" i="10"/>
  <c r="AB612" i="10"/>
  <c r="AD612" i="10"/>
  <c r="AD544" i="10"/>
  <c r="AE544" i="10"/>
  <c r="AF544" i="10"/>
  <c r="AB544" i="10"/>
  <c r="AC544" i="10"/>
  <c r="AG544" i="10"/>
  <c r="AF552" i="10"/>
  <c r="AB552" i="10"/>
  <c r="AC552" i="10"/>
  <c r="AD552" i="10"/>
  <c r="AE552" i="10"/>
  <c r="AG552" i="10"/>
  <c r="AB539" i="10"/>
  <c r="AC539" i="10"/>
  <c r="AE539" i="10"/>
  <c r="AF539" i="10"/>
  <c r="AG539" i="10"/>
  <c r="AD539" i="10"/>
  <c r="AB496" i="10"/>
  <c r="AE496" i="10"/>
  <c r="AF496" i="10"/>
  <c r="AC496" i="10"/>
  <c r="AD496" i="10"/>
  <c r="AG496" i="10"/>
  <c r="AC568" i="10"/>
  <c r="AE568" i="10"/>
  <c r="AF568" i="10"/>
  <c r="AB568" i="10"/>
  <c r="AD568" i="10"/>
  <c r="AG568" i="10"/>
  <c r="AG471" i="10"/>
  <c r="AC471" i="10"/>
  <c r="AD471" i="10"/>
  <c r="AE471" i="10"/>
  <c r="AF471" i="10"/>
  <c r="AB471" i="10"/>
  <c r="AB525" i="10"/>
  <c r="AC525" i="10"/>
  <c r="AE525" i="10"/>
  <c r="AG525" i="10"/>
  <c r="AD525" i="10"/>
  <c r="AF525" i="10"/>
  <c r="AD407" i="10"/>
  <c r="AG407" i="10"/>
  <c r="AC407" i="10"/>
  <c r="AE407" i="10"/>
  <c r="AF407" i="10"/>
  <c r="AB407" i="10"/>
  <c r="AB588" i="10"/>
  <c r="AE588" i="10"/>
  <c r="AC588" i="10"/>
  <c r="AD588" i="10"/>
  <c r="AG588" i="10"/>
  <c r="AF588" i="10"/>
  <c r="AG431" i="10"/>
  <c r="AC431" i="10"/>
  <c r="AB431" i="10"/>
  <c r="AF431" i="10"/>
  <c r="AD431" i="10"/>
  <c r="AE431" i="10"/>
  <c r="AB418" i="10"/>
  <c r="AC418" i="10"/>
  <c r="AF418" i="10"/>
  <c r="AD418" i="10"/>
  <c r="AE418" i="10"/>
  <c r="AG418" i="10"/>
  <c r="AE434" i="10"/>
  <c r="AF434" i="10"/>
  <c r="AG434" i="10"/>
  <c r="AB434" i="10"/>
  <c r="AC434" i="10"/>
  <c r="AD434" i="10"/>
  <c r="AB481" i="10"/>
  <c r="AE481" i="10"/>
  <c r="AF481" i="10"/>
  <c r="AG481" i="10"/>
  <c r="AD481" i="10"/>
  <c r="AC481" i="10"/>
  <c r="AD563" i="10"/>
  <c r="AF563" i="10"/>
  <c r="AG563" i="10"/>
  <c r="AB563" i="10"/>
  <c r="AC563" i="10"/>
  <c r="AE563" i="10"/>
  <c r="AF468" i="10"/>
  <c r="AG468" i="10"/>
  <c r="AB468" i="10"/>
  <c r="AD468" i="10"/>
  <c r="AE468" i="10"/>
  <c r="AC468" i="10"/>
  <c r="AB323" i="10"/>
  <c r="AC323" i="10"/>
  <c r="AF323" i="10"/>
  <c r="AD323" i="10"/>
  <c r="AG323" i="10"/>
  <c r="AE323" i="10"/>
  <c r="AB122" i="10"/>
  <c r="AC122" i="10"/>
  <c r="AD122" i="10"/>
  <c r="AE122" i="10"/>
  <c r="AF122" i="10"/>
  <c r="AG122" i="10"/>
  <c r="AB109" i="10"/>
  <c r="AC109" i="10"/>
  <c r="AD109" i="10"/>
  <c r="AE109" i="10"/>
  <c r="AF109" i="10"/>
  <c r="AG109" i="10"/>
  <c r="AC91" i="10"/>
  <c r="AE91" i="10"/>
  <c r="AF91" i="10"/>
  <c r="AG91" i="10"/>
  <c r="AD91" i="10"/>
  <c r="AB91" i="10"/>
  <c r="AB61" i="10"/>
  <c r="AD61" i="10"/>
  <c r="AE61" i="10"/>
  <c r="AF61" i="10"/>
  <c r="AG61" i="10"/>
  <c r="AC61" i="10"/>
  <c r="AG65" i="10"/>
  <c r="AB65" i="10"/>
  <c r="AC65" i="10"/>
  <c r="AD65" i="10"/>
  <c r="AE65" i="10"/>
  <c r="AF65" i="10"/>
  <c r="AC311" i="10"/>
  <c r="AD311" i="10"/>
  <c r="AG311" i="10"/>
  <c r="AB311" i="10"/>
  <c r="AE311" i="10"/>
  <c r="AF311" i="10"/>
  <c r="AD304" i="10"/>
  <c r="AF304" i="10"/>
  <c r="AG304" i="10"/>
  <c r="AB304" i="10"/>
  <c r="AC304" i="10"/>
  <c r="AE304" i="10"/>
  <c r="AC85" i="10"/>
  <c r="AD85" i="10"/>
  <c r="AE85" i="10"/>
  <c r="AF85" i="10"/>
  <c r="AG85" i="10"/>
  <c r="AB85" i="10"/>
  <c r="AB338" i="10"/>
  <c r="AC338" i="10"/>
  <c r="AD338" i="10"/>
  <c r="AE338" i="10"/>
  <c r="AG338" i="10"/>
  <c r="AF338" i="10"/>
  <c r="AB352" i="10"/>
  <c r="AC352" i="10"/>
  <c r="AD352" i="10"/>
  <c r="AE352" i="10"/>
  <c r="AF352" i="10"/>
  <c r="AG352" i="10"/>
  <c r="AG141" i="10"/>
  <c r="AB141" i="10"/>
  <c r="AC141" i="10"/>
  <c r="AD141" i="10"/>
  <c r="AF141" i="10"/>
  <c r="AE141" i="10"/>
  <c r="AC377" i="10"/>
  <c r="AD377" i="10"/>
  <c r="AE377" i="10"/>
  <c r="AF377" i="10"/>
  <c r="AG377" i="10"/>
  <c r="AB377" i="10"/>
  <c r="AD31" i="10"/>
  <c r="AF31" i="10"/>
  <c r="AG31" i="10"/>
  <c r="AB31" i="10"/>
  <c r="AC31" i="10"/>
  <c r="AE31" i="10"/>
  <c r="AG50" i="10"/>
  <c r="AB50" i="10"/>
  <c r="AC50" i="10"/>
  <c r="AD50" i="10"/>
  <c r="AE50" i="10"/>
  <c r="AF50" i="10"/>
  <c r="AD238" i="10"/>
  <c r="AE238" i="10"/>
  <c r="AF238" i="10"/>
  <c r="AG238" i="10"/>
  <c r="AB238" i="10"/>
  <c r="AC238" i="10"/>
  <c r="AB172" i="10"/>
  <c r="AD172" i="10"/>
  <c r="AG172" i="10"/>
  <c r="AE172" i="10"/>
  <c r="AC172" i="10"/>
  <c r="AF172" i="10"/>
  <c r="AD223" i="10"/>
  <c r="AE223" i="10"/>
  <c r="AF223" i="10"/>
  <c r="AG223" i="10"/>
  <c r="AB223" i="10"/>
  <c r="AC223" i="10"/>
  <c r="AE195" i="10"/>
  <c r="AF195" i="10"/>
  <c r="AG195" i="10"/>
  <c r="AC195" i="10"/>
  <c r="AB195" i="10"/>
  <c r="AD195" i="10"/>
  <c r="AC228" i="10"/>
  <c r="AF228" i="10"/>
  <c r="AG228" i="10"/>
  <c r="AB228" i="10"/>
  <c r="AD228" i="10"/>
  <c r="AE228" i="10"/>
  <c r="AE272" i="10"/>
  <c r="AF272" i="10"/>
  <c r="AG272" i="10"/>
  <c r="AB272" i="10"/>
  <c r="AD272" i="10"/>
  <c r="AC272" i="10"/>
  <c r="AB6" i="10"/>
  <c r="AC6" i="10"/>
  <c r="AD6" i="10"/>
  <c r="AE6" i="10"/>
  <c r="AF6" i="10"/>
  <c r="AG6" i="10"/>
  <c r="AG121" i="10"/>
  <c r="AC121" i="10"/>
  <c r="AB121" i="10"/>
  <c r="AD121" i="10"/>
  <c r="AE121" i="10"/>
  <c r="AF121" i="10"/>
  <c r="AF84" i="10"/>
  <c r="AB84" i="10"/>
  <c r="AC84" i="10"/>
  <c r="AD84" i="10"/>
  <c r="AE84" i="10"/>
  <c r="AG84" i="10"/>
  <c r="AC58" i="10"/>
  <c r="AD58" i="10"/>
  <c r="AE58" i="10"/>
  <c r="AF58" i="10"/>
  <c r="AG58" i="10"/>
  <c r="AB58" i="10"/>
  <c r="AE361" i="10"/>
  <c r="AF361" i="10"/>
  <c r="AG361" i="10"/>
  <c r="AB361" i="10"/>
  <c r="AC361" i="10"/>
  <c r="AD361" i="10"/>
  <c r="AB393" i="10"/>
  <c r="AC393" i="10"/>
  <c r="AD393" i="10"/>
  <c r="AF393" i="10"/>
  <c r="AG393" i="10"/>
  <c r="AE393" i="10"/>
  <c r="AG281" i="10"/>
  <c r="AB281" i="10"/>
  <c r="AC281" i="10"/>
  <c r="AD281" i="10"/>
  <c r="AE281" i="10"/>
  <c r="AF281" i="10"/>
  <c r="AC299" i="10"/>
  <c r="AE299" i="10"/>
  <c r="AF299" i="10"/>
  <c r="AB299" i="10"/>
  <c r="AD299" i="10"/>
  <c r="AG299" i="10"/>
  <c r="AF92" i="10"/>
  <c r="AB92" i="10"/>
  <c r="AD92" i="10"/>
  <c r="AC92" i="10"/>
  <c r="AE92" i="10"/>
  <c r="AG92" i="10"/>
  <c r="AB335" i="10"/>
  <c r="AC335" i="10"/>
  <c r="AD335" i="10"/>
  <c r="AF335" i="10"/>
  <c r="AE335" i="10"/>
  <c r="AG335" i="10"/>
  <c r="AB315" i="10"/>
  <c r="AE315" i="10"/>
  <c r="AC315" i="10"/>
  <c r="AD315" i="10"/>
  <c r="AF315" i="10"/>
  <c r="AG315" i="10"/>
  <c r="AC165" i="10"/>
  <c r="AG165" i="10"/>
  <c r="AD165" i="10"/>
  <c r="AE165" i="10"/>
  <c r="AB165" i="10"/>
  <c r="AF165" i="10"/>
  <c r="AB169" i="10"/>
  <c r="AF169" i="10"/>
  <c r="AE169" i="10"/>
  <c r="AC169" i="10"/>
  <c r="AD169" i="10"/>
  <c r="AG169" i="10"/>
  <c r="AF378" i="10"/>
  <c r="AG378" i="10"/>
  <c r="AB378" i="10"/>
  <c r="AC378" i="10"/>
  <c r="AE378" i="10"/>
  <c r="AD378" i="10"/>
  <c r="AB284" i="10"/>
  <c r="AC284" i="10"/>
  <c r="AF284" i="10"/>
  <c r="AD284" i="10"/>
  <c r="AG284" i="10"/>
  <c r="AE284" i="10"/>
  <c r="AG247" i="10"/>
  <c r="AB247" i="10"/>
  <c r="AC247" i="10"/>
  <c r="AD247" i="10"/>
  <c r="AE247" i="10"/>
  <c r="AF247" i="10"/>
  <c r="AC210" i="10"/>
  <c r="AD210" i="10"/>
  <c r="AE210" i="10"/>
  <c r="AF210" i="10"/>
  <c r="AG210" i="10"/>
  <c r="AB210" i="10"/>
  <c r="AF190" i="10"/>
  <c r="AG190" i="10"/>
  <c r="AD190" i="10"/>
  <c r="AB190" i="10"/>
  <c r="AC190" i="10"/>
  <c r="AE190" i="10"/>
  <c r="AC243" i="10"/>
  <c r="AD243" i="10"/>
  <c r="AE243" i="10"/>
  <c r="AF243" i="10"/>
  <c r="AB243" i="10"/>
  <c r="AG243" i="10"/>
  <c r="AC83" i="10"/>
  <c r="AE83" i="10"/>
  <c r="AF83" i="10"/>
  <c r="AG83" i="10"/>
  <c r="AB83" i="10"/>
  <c r="AD83" i="10"/>
  <c r="AB282" i="10"/>
  <c r="AD282" i="10"/>
  <c r="AE282" i="10"/>
  <c r="AF282" i="10"/>
  <c r="AG282" i="10"/>
  <c r="AC282" i="10"/>
  <c r="AD280" i="10"/>
  <c r="AF280" i="10"/>
  <c r="AG280" i="10"/>
  <c r="AB280" i="10"/>
  <c r="AC280" i="10"/>
  <c r="AE280" i="10"/>
  <c r="AB43" i="10"/>
  <c r="AD43" i="10"/>
  <c r="AE43" i="10"/>
  <c r="AF43" i="10"/>
  <c r="AG43" i="10"/>
  <c r="AC43" i="10"/>
  <c r="AE161" i="10"/>
  <c r="AD161" i="10"/>
  <c r="AG161" i="10"/>
  <c r="AC161" i="10"/>
  <c r="AF161" i="10"/>
  <c r="AB161" i="10"/>
  <c r="AF177" i="10"/>
  <c r="AD177" i="10"/>
  <c r="AE177" i="10"/>
  <c r="AG177" i="10"/>
  <c r="AB177" i="10"/>
  <c r="AC177" i="10"/>
  <c r="AE208" i="10"/>
  <c r="AF208" i="10"/>
  <c r="AG208" i="10"/>
  <c r="AB208" i="10"/>
  <c r="AC208" i="10"/>
  <c r="AD208" i="10"/>
  <c r="AE216" i="10"/>
  <c r="AF216" i="10"/>
  <c r="AC216" i="10"/>
  <c r="AD216" i="10"/>
  <c r="AG216" i="10"/>
  <c r="AB216" i="10"/>
  <c r="AC237" i="10"/>
  <c r="AD237" i="10"/>
  <c r="AF237" i="10"/>
  <c r="AE237" i="10"/>
  <c r="AG237" i="10"/>
  <c r="AB237" i="10"/>
  <c r="AE114" i="10"/>
  <c r="AF114" i="10"/>
  <c r="AG114" i="10"/>
  <c r="AB114" i="10"/>
  <c r="AC114" i="10"/>
  <c r="AD114" i="10"/>
  <c r="AB273" i="10"/>
  <c r="AE273" i="10"/>
  <c r="AD273" i="10"/>
  <c r="AG273" i="10"/>
  <c r="AC273" i="10"/>
  <c r="AF273" i="10"/>
  <c r="AF327" i="10"/>
  <c r="AG327" i="10"/>
  <c r="AB327" i="10"/>
  <c r="AC327" i="10"/>
  <c r="AE327" i="10"/>
  <c r="AD327" i="10"/>
  <c r="AB9" i="10"/>
  <c r="AC9" i="10"/>
  <c r="AD9" i="10"/>
  <c r="AF9" i="10"/>
  <c r="AE9" i="10"/>
  <c r="AG9" i="10"/>
  <c r="AD120" i="10"/>
  <c r="AE120" i="10"/>
  <c r="AF120" i="10"/>
  <c r="AG120" i="10"/>
  <c r="AB120" i="10"/>
  <c r="AC120" i="10"/>
  <c r="AF108" i="10"/>
  <c r="AG108" i="10"/>
  <c r="AB108" i="10"/>
  <c r="AC108" i="10"/>
  <c r="AD108" i="10"/>
  <c r="AE108" i="10"/>
  <c r="AD86" i="10"/>
  <c r="AF86" i="10"/>
  <c r="AG86" i="10"/>
  <c r="AB86" i="10"/>
  <c r="AE86" i="10"/>
  <c r="AC86" i="10"/>
  <c r="AD59" i="10"/>
  <c r="AF59" i="10"/>
  <c r="AG59" i="10"/>
  <c r="AB59" i="10"/>
  <c r="AC59" i="10"/>
  <c r="AE59" i="10"/>
  <c r="AC63" i="10"/>
  <c r="AD63" i="10"/>
  <c r="AE63" i="10"/>
  <c r="AF63" i="10"/>
  <c r="AG63" i="10"/>
  <c r="AB63" i="10"/>
  <c r="AC309" i="10"/>
  <c r="AE309" i="10"/>
  <c r="AF309" i="10"/>
  <c r="AB309" i="10"/>
  <c r="AG309" i="10"/>
  <c r="AD309" i="10"/>
  <c r="AF302" i="10"/>
  <c r="AD302" i="10"/>
  <c r="AB302" i="10"/>
  <c r="AC302" i="10"/>
  <c r="AE302" i="10"/>
  <c r="AG302" i="10"/>
  <c r="AB80" i="10"/>
  <c r="AD80" i="10"/>
  <c r="AE80" i="10"/>
  <c r="AF80" i="10"/>
  <c r="AG80" i="10"/>
  <c r="AC80" i="10"/>
  <c r="AB340" i="10"/>
  <c r="AC340" i="10"/>
  <c r="AE340" i="10"/>
  <c r="AD340" i="10"/>
  <c r="AF340" i="10"/>
  <c r="AG340" i="10"/>
  <c r="AB350" i="10"/>
  <c r="AC350" i="10"/>
  <c r="AD350" i="10"/>
  <c r="AE350" i="10"/>
  <c r="AF350" i="10"/>
  <c r="AG350" i="10"/>
  <c r="AE375" i="10"/>
  <c r="AF375" i="10"/>
  <c r="AG375" i="10"/>
  <c r="AC375" i="10"/>
  <c r="AB375" i="10"/>
  <c r="AD375" i="10"/>
  <c r="AF29" i="10"/>
  <c r="AB29" i="10"/>
  <c r="AC29" i="10"/>
  <c r="AD29" i="10"/>
  <c r="AE29" i="10"/>
  <c r="AG29" i="10"/>
  <c r="AG42" i="10"/>
  <c r="AB42" i="10"/>
  <c r="AC42" i="10"/>
  <c r="AD42" i="10"/>
  <c r="AE42" i="10"/>
  <c r="AF42" i="10"/>
  <c r="AG201" i="10"/>
  <c r="AB201" i="10"/>
  <c r="AE201" i="10"/>
  <c r="AC201" i="10"/>
  <c r="AD201" i="10"/>
  <c r="AF201" i="10"/>
  <c r="AC170" i="10"/>
  <c r="AD170" i="10"/>
  <c r="AF170" i="10"/>
  <c r="AB170" i="10"/>
  <c r="AE170" i="10"/>
  <c r="AG170" i="10"/>
  <c r="AF221" i="10"/>
  <c r="AG221" i="10"/>
  <c r="AB221" i="10"/>
  <c r="AD221" i="10"/>
  <c r="AE221" i="10"/>
  <c r="AC221" i="10"/>
  <c r="AG193" i="10"/>
  <c r="AB193" i="10"/>
  <c r="AE193" i="10"/>
  <c r="AC193" i="10"/>
  <c r="AD193" i="10"/>
  <c r="AF193" i="10"/>
  <c r="AG270" i="10"/>
  <c r="AD270" i="10"/>
  <c r="AB270" i="10"/>
  <c r="AC270" i="10"/>
  <c r="AE270" i="10"/>
  <c r="AF270" i="10"/>
  <c r="AD40" i="10"/>
  <c r="AE40" i="10"/>
  <c r="AF40" i="10"/>
  <c r="AG40" i="10"/>
  <c r="AB40" i="10"/>
  <c r="AC40" i="10"/>
  <c r="AB119" i="10"/>
  <c r="AC119" i="10"/>
  <c r="AD119" i="10"/>
  <c r="AE119" i="10"/>
  <c r="AF119" i="10"/>
  <c r="AG119" i="10"/>
  <c r="AC129" i="10"/>
  <c r="AD129" i="10"/>
  <c r="AG129" i="10"/>
  <c r="AE129" i="10"/>
  <c r="AF129" i="10"/>
  <c r="AB129" i="10"/>
  <c r="AG79" i="10"/>
  <c r="AB79" i="10"/>
  <c r="AC79" i="10"/>
  <c r="AD79" i="10"/>
  <c r="AE79" i="10"/>
  <c r="AF79" i="10"/>
  <c r="AC56" i="10"/>
  <c r="AE56" i="10"/>
  <c r="AF56" i="10"/>
  <c r="AG56" i="10"/>
  <c r="AB56" i="10"/>
  <c r="AD56" i="10"/>
  <c r="AG359" i="10"/>
  <c r="AB359" i="10"/>
  <c r="AC359" i="10"/>
  <c r="AD359" i="10"/>
  <c r="AE359" i="10"/>
  <c r="AF359" i="10"/>
  <c r="AE392" i="10"/>
  <c r="AF392" i="10"/>
  <c r="AG392" i="10"/>
  <c r="AC392" i="10"/>
  <c r="AD392" i="10"/>
  <c r="AB392" i="10"/>
  <c r="AC279" i="10"/>
  <c r="AD279" i="10"/>
  <c r="AE279" i="10"/>
  <c r="AF279" i="10"/>
  <c r="AG279" i="10"/>
  <c r="AB279" i="10"/>
  <c r="AE297" i="10"/>
  <c r="AG297" i="10"/>
  <c r="AC297" i="10"/>
  <c r="AD297" i="10"/>
  <c r="AB297" i="10"/>
  <c r="AF297" i="10"/>
  <c r="AG87" i="10"/>
  <c r="AB87" i="10"/>
  <c r="AC87" i="10"/>
  <c r="AE87" i="10"/>
  <c r="AD87" i="10"/>
  <c r="AF87" i="10"/>
  <c r="AG345" i="10"/>
  <c r="AB345" i="10"/>
  <c r="AD345" i="10"/>
  <c r="AC345" i="10"/>
  <c r="AE345" i="10"/>
  <c r="AF345" i="10"/>
  <c r="AC313" i="10"/>
  <c r="AD313" i="10"/>
  <c r="AG313" i="10"/>
  <c r="AB313" i="10"/>
  <c r="AE313" i="10"/>
  <c r="AF313" i="10"/>
  <c r="AE158" i="10"/>
  <c r="AC158" i="10"/>
  <c r="AB158" i="10"/>
  <c r="AF158" i="10"/>
  <c r="AG158" i="10"/>
  <c r="AD158" i="10"/>
  <c r="AD167" i="10"/>
  <c r="AB167" i="10"/>
  <c r="AC167" i="10"/>
  <c r="AF167" i="10"/>
  <c r="AE167" i="10"/>
  <c r="AG167" i="10"/>
  <c r="AB376" i="10"/>
  <c r="AC376" i="10"/>
  <c r="AD376" i="10"/>
  <c r="AE376" i="10"/>
  <c r="AF376" i="10"/>
  <c r="AG376" i="10"/>
  <c r="AG214" i="10"/>
  <c r="AB214" i="10"/>
  <c r="AC214" i="10"/>
  <c r="AD214" i="10"/>
  <c r="AE214" i="10"/>
  <c r="AF214" i="10"/>
  <c r="AB271" i="10"/>
  <c r="AC271" i="10"/>
  <c r="AD271" i="10"/>
  <c r="AG271" i="10"/>
  <c r="AE271" i="10"/>
  <c r="AF271" i="10"/>
  <c r="AC7" i="10"/>
  <c r="AD7" i="10"/>
  <c r="AE7" i="10"/>
  <c r="AF7" i="10"/>
  <c r="AG7" i="10"/>
  <c r="AB7" i="10"/>
  <c r="AD35" i="10"/>
  <c r="AG35" i="10"/>
  <c r="AB35" i="10"/>
  <c r="AC35" i="10"/>
  <c r="AE35" i="10"/>
  <c r="AF35" i="10"/>
  <c r="AF118" i="10"/>
  <c r="AG118" i="10"/>
  <c r="AB118" i="10"/>
  <c r="AC118" i="10"/>
  <c r="AD118" i="10"/>
  <c r="AE118" i="10"/>
  <c r="AC107" i="10"/>
  <c r="AD107" i="10"/>
  <c r="AE107" i="10"/>
  <c r="AF107" i="10"/>
  <c r="AG107" i="10"/>
  <c r="AB107" i="10"/>
  <c r="AE81" i="10"/>
  <c r="AG81" i="10"/>
  <c r="AB81" i="10"/>
  <c r="AC81" i="10"/>
  <c r="AD81" i="10"/>
  <c r="AF81" i="10"/>
  <c r="AF57" i="10"/>
  <c r="AB57" i="10"/>
  <c r="AC57" i="10"/>
  <c r="AD57" i="10"/>
  <c r="AE57" i="10"/>
  <c r="AG57" i="10"/>
  <c r="AC71" i="10"/>
  <c r="AD71" i="10"/>
  <c r="AE71" i="10"/>
  <c r="AF71" i="10"/>
  <c r="AG71" i="10"/>
  <c r="AB71" i="10"/>
  <c r="AG289" i="10"/>
  <c r="AB289" i="10"/>
  <c r="AE289" i="10"/>
  <c r="AC289" i="10"/>
  <c r="AF289" i="10"/>
  <c r="AD289" i="10"/>
  <c r="AB298" i="10"/>
  <c r="AC298" i="10"/>
  <c r="AF298" i="10"/>
  <c r="AD298" i="10"/>
  <c r="AG298" i="10"/>
  <c r="AE298" i="10"/>
  <c r="AB330" i="10"/>
  <c r="AC330" i="10"/>
  <c r="AF330" i="10"/>
  <c r="AE330" i="10"/>
  <c r="AG330" i="10"/>
  <c r="AD330" i="10"/>
  <c r="AB318" i="10"/>
  <c r="AC318" i="10"/>
  <c r="AF318" i="10"/>
  <c r="AD318" i="10"/>
  <c r="AE318" i="10"/>
  <c r="AG318" i="10"/>
  <c r="AD348" i="10"/>
  <c r="AE348" i="10"/>
  <c r="AF348" i="10"/>
  <c r="AG348" i="10"/>
  <c r="AB348" i="10"/>
  <c r="AC348" i="10"/>
  <c r="AG373" i="10"/>
  <c r="AB373" i="10"/>
  <c r="AC373" i="10"/>
  <c r="AD373" i="10"/>
  <c r="AF373" i="10"/>
  <c r="AE373" i="10"/>
  <c r="AB360" i="10"/>
  <c r="AC360" i="10"/>
  <c r="AD360" i="10"/>
  <c r="AE360" i="10"/>
  <c r="AF360" i="10"/>
  <c r="AG360" i="10"/>
  <c r="AE44" i="10"/>
  <c r="AG44" i="10"/>
  <c r="AB44" i="10"/>
  <c r="AC44" i="10"/>
  <c r="AD44" i="10"/>
  <c r="AF44" i="10"/>
  <c r="AE184" i="10"/>
  <c r="AF184" i="10"/>
  <c r="AG184" i="10"/>
  <c r="AC184" i="10"/>
  <c r="AD184" i="10"/>
  <c r="AB184" i="10"/>
  <c r="AF211" i="10"/>
  <c r="AG211" i="10"/>
  <c r="AB211" i="10"/>
  <c r="AC211" i="10"/>
  <c r="AD211" i="10"/>
  <c r="AE211" i="10"/>
  <c r="AB219" i="10"/>
  <c r="AC219" i="10"/>
  <c r="AD219" i="10"/>
  <c r="AF219" i="10"/>
  <c r="AE219" i="10"/>
  <c r="AG219" i="10"/>
  <c r="AB191" i="10"/>
  <c r="AC191" i="10"/>
  <c r="AD191" i="10"/>
  <c r="AG191" i="10"/>
  <c r="AE191" i="10"/>
  <c r="AF191" i="10"/>
  <c r="AC266" i="10"/>
  <c r="AD266" i="10"/>
  <c r="AE266" i="10"/>
  <c r="AB266" i="10"/>
  <c r="AF266" i="10"/>
  <c r="AG266" i="10"/>
  <c r="AB268" i="10"/>
  <c r="AC268" i="10"/>
  <c r="AF268" i="10"/>
  <c r="AE268" i="10"/>
  <c r="AD268" i="10"/>
  <c r="AG268" i="10"/>
  <c r="AF38" i="10"/>
  <c r="AG38" i="10"/>
  <c r="AB38" i="10"/>
  <c r="AC38" i="10"/>
  <c r="AD38" i="10"/>
  <c r="AE38" i="10"/>
  <c r="AC117" i="10"/>
  <c r="AG117" i="10"/>
  <c r="AD117" i="10"/>
  <c r="AE117" i="10"/>
  <c r="AF117" i="10"/>
  <c r="AB117" i="10"/>
  <c r="AE127" i="10"/>
  <c r="AF127" i="10"/>
  <c r="AG127" i="10"/>
  <c r="AB127" i="10"/>
  <c r="AC127" i="10"/>
  <c r="AD127" i="10"/>
  <c r="AE76" i="10"/>
  <c r="AG76" i="10"/>
  <c r="AB76" i="10"/>
  <c r="AC76" i="10"/>
  <c r="AD76" i="10"/>
  <c r="AF76" i="10"/>
  <c r="AE54" i="10"/>
  <c r="AG54" i="10"/>
  <c r="AB54" i="10"/>
  <c r="AC54" i="10"/>
  <c r="AD54" i="10"/>
  <c r="AF54" i="10"/>
  <c r="AB357" i="10"/>
  <c r="AC357" i="10"/>
  <c r="AD357" i="10"/>
  <c r="AE357" i="10"/>
  <c r="AF357" i="10"/>
  <c r="AG357" i="10"/>
  <c r="AB391" i="10"/>
  <c r="AC391" i="10"/>
  <c r="AD391" i="10"/>
  <c r="AE391" i="10"/>
  <c r="AF391" i="10"/>
  <c r="AG391" i="10"/>
  <c r="AD254" i="10"/>
  <c r="AE254" i="10"/>
  <c r="AG254" i="10"/>
  <c r="AB254" i="10"/>
  <c r="AC254" i="10"/>
  <c r="AF254" i="10"/>
  <c r="AG295" i="10"/>
  <c r="AB295" i="10"/>
  <c r="AE295" i="10"/>
  <c r="AC295" i="10"/>
  <c r="AD295" i="10"/>
  <c r="AF295" i="10"/>
  <c r="AB82" i="10"/>
  <c r="AC82" i="10"/>
  <c r="AD82" i="10"/>
  <c r="AE82" i="10"/>
  <c r="AF82" i="10"/>
  <c r="AG82" i="10"/>
  <c r="AB343" i="10"/>
  <c r="AC343" i="10"/>
  <c r="AD343" i="10"/>
  <c r="AF343" i="10"/>
  <c r="AG343" i="10"/>
  <c r="AE343" i="10"/>
  <c r="AB355" i="10"/>
  <c r="AC355" i="10"/>
  <c r="AD355" i="10"/>
  <c r="AE355" i="10"/>
  <c r="AF355" i="10"/>
  <c r="AG355" i="10"/>
  <c r="AB188" i="10"/>
  <c r="AC188" i="10"/>
  <c r="AD188" i="10"/>
  <c r="AE188" i="10"/>
  <c r="AF188" i="10"/>
  <c r="AG188" i="10"/>
  <c r="AB146" i="10"/>
  <c r="AC146" i="10"/>
  <c r="AD146" i="10"/>
  <c r="AE146" i="10"/>
  <c r="AG146" i="10"/>
  <c r="AF146" i="10"/>
  <c r="AB374" i="10"/>
  <c r="AC374" i="10"/>
  <c r="AD374" i="10"/>
  <c r="AE374" i="10"/>
  <c r="AF374" i="10"/>
  <c r="AG374" i="10"/>
  <c r="AE162" i="10"/>
  <c r="AF162" i="10"/>
  <c r="AG162" i="10"/>
  <c r="AC162" i="10"/>
  <c r="AB162" i="10"/>
  <c r="AD162" i="10"/>
  <c r="AF278" i="10"/>
  <c r="AB278" i="10"/>
  <c r="AC278" i="10"/>
  <c r="AD278" i="10"/>
  <c r="AG278" i="10"/>
  <c r="AE278" i="10"/>
  <c r="AG206" i="10"/>
  <c r="AB206" i="10"/>
  <c r="AC206" i="10"/>
  <c r="AD206" i="10"/>
  <c r="AE206" i="10"/>
  <c r="AF206" i="10"/>
  <c r="AB66" i="10"/>
  <c r="AD66" i="10"/>
  <c r="AE66" i="10"/>
  <c r="AF66" i="10"/>
  <c r="AG66" i="10"/>
  <c r="AC66" i="10"/>
  <c r="AB253" i="10"/>
  <c r="AD253" i="10"/>
  <c r="AC253" i="10"/>
  <c r="AE253" i="10"/>
  <c r="AG253" i="10"/>
  <c r="AF253" i="10"/>
  <c r="AF47" i="10"/>
  <c r="AB47" i="10"/>
  <c r="AC47" i="10"/>
  <c r="AD47" i="10"/>
  <c r="AE47" i="10"/>
  <c r="AG47" i="10"/>
  <c r="AG239" i="10"/>
  <c r="AB239" i="10"/>
  <c r="AC239" i="10"/>
  <c r="AE239" i="10"/>
  <c r="AF239" i="10"/>
  <c r="AD239" i="10"/>
  <c r="AD173" i="10"/>
  <c r="AE173" i="10"/>
  <c r="AG173" i="10"/>
  <c r="AB173" i="10"/>
  <c r="AC173" i="10"/>
  <c r="AF173" i="10"/>
  <c r="AB204" i="10"/>
  <c r="AC204" i="10"/>
  <c r="AD204" i="10"/>
  <c r="AE204" i="10"/>
  <c r="AG204" i="10"/>
  <c r="AF204" i="10"/>
  <c r="AD200" i="10"/>
  <c r="AE200" i="10"/>
  <c r="AF200" i="10"/>
  <c r="AG200" i="10"/>
  <c r="AB200" i="10"/>
  <c r="AC200" i="10"/>
  <c r="AG233" i="10"/>
  <c r="AB233" i="10"/>
  <c r="AE233" i="10"/>
  <c r="AF233" i="10"/>
  <c r="AC233" i="10"/>
  <c r="AD233" i="10"/>
  <c r="AB140" i="10"/>
  <c r="AE140" i="10"/>
  <c r="AD140" i="10"/>
  <c r="AF140" i="10"/>
  <c r="AG140" i="10"/>
  <c r="AC140" i="10"/>
  <c r="AF398" i="10"/>
  <c r="AB398" i="10"/>
  <c r="AC398" i="10"/>
  <c r="AD398" i="10"/>
  <c r="AE398" i="10"/>
  <c r="AG398" i="10"/>
  <c r="AF267" i="10"/>
  <c r="AG267" i="10"/>
  <c r="AC267" i="10"/>
  <c r="AB267" i="10"/>
  <c r="AE267" i="10"/>
  <c r="AD267" i="10"/>
  <c r="AD269" i="10"/>
  <c r="AE269" i="10"/>
  <c r="AF269" i="10"/>
  <c r="AB269" i="10"/>
  <c r="AC269" i="10"/>
  <c r="AG269" i="10"/>
  <c r="AG41" i="10"/>
  <c r="AB41" i="10"/>
  <c r="AC41" i="10"/>
  <c r="AD41" i="10"/>
  <c r="AE41" i="10"/>
  <c r="AF41" i="10"/>
  <c r="AD28" i="10"/>
  <c r="AE28" i="10"/>
  <c r="AF28" i="10"/>
  <c r="AG28" i="10"/>
  <c r="AB28" i="10"/>
  <c r="AC28" i="10"/>
  <c r="AB116" i="10"/>
  <c r="AC116" i="10"/>
  <c r="AE116" i="10"/>
  <c r="AF116" i="10"/>
  <c r="AG116" i="10"/>
  <c r="AD116" i="10"/>
  <c r="AB106" i="10"/>
  <c r="AC106" i="10"/>
  <c r="AD106" i="10"/>
  <c r="AE106" i="10"/>
  <c r="AF106" i="10"/>
  <c r="AG106" i="10"/>
  <c r="AB77" i="10"/>
  <c r="AC77" i="10"/>
  <c r="AD77" i="10"/>
  <c r="AE77" i="10"/>
  <c r="AF77" i="10"/>
  <c r="AG77" i="10"/>
  <c r="AB55" i="10"/>
  <c r="AC55" i="10"/>
  <c r="AD55" i="10"/>
  <c r="AE55" i="10"/>
  <c r="AF55" i="10"/>
  <c r="AG55" i="10"/>
  <c r="AC287" i="10"/>
  <c r="AD287" i="10"/>
  <c r="AG287" i="10"/>
  <c r="AE287" i="10"/>
  <c r="AF287" i="10"/>
  <c r="AB287" i="10"/>
  <c r="AB296" i="10"/>
  <c r="AD296" i="10"/>
  <c r="AE296" i="10"/>
  <c r="AF296" i="10"/>
  <c r="AG296" i="10"/>
  <c r="AC296" i="10"/>
  <c r="AD332" i="10"/>
  <c r="AC332" i="10"/>
  <c r="AE332" i="10"/>
  <c r="AF332" i="10"/>
  <c r="AG332" i="10"/>
  <c r="AB332" i="10"/>
  <c r="AD320" i="10"/>
  <c r="AB320" i="10"/>
  <c r="AC320" i="10"/>
  <c r="AE320" i="10"/>
  <c r="AF320" i="10"/>
  <c r="AG320" i="10"/>
  <c r="AG154" i="10"/>
  <c r="AB154" i="10"/>
  <c r="AD154" i="10"/>
  <c r="AC154" i="10"/>
  <c r="AE154" i="10"/>
  <c r="AF154" i="10"/>
  <c r="AC368" i="10"/>
  <c r="AE368" i="10"/>
  <c r="AF368" i="10"/>
  <c r="AG368" i="10"/>
  <c r="AB368" i="10"/>
  <c r="AD368" i="10"/>
  <c r="AD358" i="10"/>
  <c r="AE358" i="10"/>
  <c r="AF358" i="10"/>
  <c r="AG358" i="10"/>
  <c r="AB358" i="10"/>
  <c r="AC358" i="10"/>
  <c r="AC46" i="10"/>
  <c r="AE46" i="10"/>
  <c r="AF46" i="10"/>
  <c r="AG46" i="10"/>
  <c r="AB46" i="10"/>
  <c r="AD46" i="10"/>
  <c r="AG182" i="10"/>
  <c r="AB182" i="10"/>
  <c r="AE182" i="10"/>
  <c r="AC182" i="10"/>
  <c r="AD182" i="10"/>
  <c r="AF182" i="10"/>
  <c r="AB209" i="10"/>
  <c r="AC209" i="10"/>
  <c r="AD209" i="10"/>
  <c r="AF209" i="10"/>
  <c r="AG209" i="10"/>
  <c r="AE209" i="10"/>
  <c r="AC217" i="10"/>
  <c r="AD217" i="10"/>
  <c r="AF217" i="10"/>
  <c r="AG217" i="10"/>
  <c r="AB217" i="10"/>
  <c r="AE217" i="10"/>
  <c r="AC189" i="10"/>
  <c r="AD189" i="10"/>
  <c r="AE189" i="10"/>
  <c r="AF189" i="10"/>
  <c r="AB189" i="10"/>
  <c r="AG189" i="10"/>
  <c r="AE264" i="10"/>
  <c r="AF264" i="10"/>
  <c r="AG264" i="10"/>
  <c r="AB264" i="10"/>
  <c r="AC264" i="10"/>
  <c r="AD264" i="10"/>
  <c r="AB36" i="10"/>
  <c r="AC36" i="10"/>
  <c r="AD36" i="10"/>
  <c r="AE36" i="10"/>
  <c r="AF36" i="10"/>
  <c r="AG36" i="10"/>
  <c r="AE115" i="10"/>
  <c r="AF115" i="10"/>
  <c r="AG115" i="10"/>
  <c r="AB115" i="10"/>
  <c r="AC115" i="10"/>
  <c r="AD115" i="10"/>
  <c r="AG125" i="10"/>
  <c r="AC125" i="10"/>
  <c r="AB125" i="10"/>
  <c r="AD125" i="10"/>
  <c r="AE125" i="10"/>
  <c r="AF125" i="10"/>
  <c r="AC25" i="10"/>
  <c r="AD25" i="10"/>
  <c r="AE25" i="10"/>
  <c r="AF25" i="10"/>
  <c r="AB25" i="10"/>
  <c r="AG25" i="10"/>
  <c r="AG52" i="10"/>
  <c r="AB52" i="10"/>
  <c r="AC52" i="10"/>
  <c r="AD52" i="10"/>
  <c r="AE52" i="10"/>
  <c r="AF52" i="10"/>
  <c r="AC372" i="10"/>
  <c r="AD372" i="10"/>
  <c r="AE372" i="10"/>
  <c r="AF372" i="10"/>
  <c r="AG372" i="10"/>
  <c r="AB372" i="10"/>
  <c r="AB390" i="10"/>
  <c r="AC390" i="10"/>
  <c r="AD390" i="10"/>
  <c r="AE390" i="10"/>
  <c r="AF390" i="10"/>
  <c r="AG390" i="10"/>
  <c r="AF252" i="10"/>
  <c r="AG252" i="10"/>
  <c r="AB252" i="10"/>
  <c r="AC252" i="10"/>
  <c r="AD252" i="10"/>
  <c r="AE252" i="10"/>
  <c r="AC293" i="10"/>
  <c r="AD293" i="10"/>
  <c r="AG293" i="10"/>
  <c r="AB293" i="10"/>
  <c r="AE293" i="10"/>
  <c r="AF293" i="10"/>
  <c r="AE339" i="10"/>
  <c r="AF339" i="10"/>
  <c r="AG339" i="10"/>
  <c r="AB339" i="10"/>
  <c r="AC339" i="10"/>
  <c r="AD339" i="10"/>
  <c r="AC353" i="10"/>
  <c r="AD353" i="10"/>
  <c r="AE353" i="10"/>
  <c r="AF353" i="10"/>
  <c r="AG353" i="10"/>
  <c r="AB353" i="10"/>
  <c r="AC144" i="10"/>
  <c r="AD144" i="10"/>
  <c r="AE144" i="10"/>
  <c r="AF144" i="10"/>
  <c r="AG144" i="10"/>
  <c r="AB144" i="10"/>
  <c r="AF369" i="10"/>
  <c r="AB369" i="10"/>
  <c r="AC369" i="10"/>
  <c r="AD369" i="10"/>
  <c r="AE369" i="10"/>
  <c r="AG369" i="10"/>
  <c r="AB88" i="10"/>
  <c r="AD88" i="10"/>
  <c r="AE88" i="10"/>
  <c r="AF88" i="10"/>
  <c r="AC88" i="10"/>
  <c r="AG88" i="10"/>
  <c r="AE241" i="10"/>
  <c r="AF241" i="10"/>
  <c r="AG241" i="10"/>
  <c r="AB241" i="10"/>
  <c r="AC241" i="10"/>
  <c r="AD241" i="10"/>
  <c r="AE235" i="10"/>
  <c r="AF235" i="10"/>
  <c r="AD235" i="10"/>
  <c r="AG235" i="10"/>
  <c r="AB235" i="10"/>
  <c r="AC235" i="10"/>
  <c r="AD64" i="10"/>
  <c r="AF64" i="10"/>
  <c r="AG64" i="10"/>
  <c r="AB64" i="10"/>
  <c r="AC64" i="10"/>
  <c r="AE64" i="10"/>
  <c r="AF310" i="10"/>
  <c r="AD310" i="10"/>
  <c r="AB310" i="10"/>
  <c r="AE310" i="10"/>
  <c r="AC310" i="10"/>
  <c r="AG310" i="10"/>
  <c r="AC251" i="10"/>
  <c r="AD251" i="10"/>
  <c r="AF251" i="10"/>
  <c r="AB251" i="10"/>
  <c r="AE251" i="10"/>
  <c r="AG251" i="10"/>
  <c r="AD49" i="10"/>
  <c r="AF49" i="10"/>
  <c r="AG49" i="10"/>
  <c r="AB49" i="10"/>
  <c r="AC49" i="10"/>
  <c r="AE49" i="10"/>
  <c r="AB202" i="10"/>
  <c r="AC202" i="10"/>
  <c r="AD202" i="10"/>
  <c r="AE202" i="10"/>
  <c r="AF202" i="10"/>
  <c r="AG202" i="10"/>
  <c r="AF171" i="10"/>
  <c r="AG171" i="10"/>
  <c r="AD171" i="10"/>
  <c r="AE171" i="10"/>
  <c r="AB171" i="10"/>
  <c r="AC171" i="10"/>
  <c r="AE226" i="10"/>
  <c r="AF226" i="10"/>
  <c r="AG226" i="10"/>
  <c r="AC226" i="10"/>
  <c r="AB226" i="10"/>
  <c r="AD226" i="10"/>
  <c r="AF198" i="10"/>
  <c r="AG198" i="10"/>
  <c r="AD198" i="10"/>
  <c r="AB198" i="10"/>
  <c r="AC198" i="10"/>
  <c r="AE198" i="10"/>
  <c r="AB231" i="10"/>
  <c r="AD231" i="10"/>
  <c r="AF231" i="10"/>
  <c r="AG231" i="10"/>
  <c r="AE231" i="10"/>
  <c r="AC231" i="10"/>
  <c r="AC157" i="10"/>
  <c r="AB157" i="10"/>
  <c r="AG157" i="10"/>
  <c r="AF157" i="10"/>
  <c r="AD157" i="10"/>
  <c r="AE157" i="10"/>
  <c r="AC397" i="10"/>
  <c r="AG397" i="10"/>
  <c r="AB397" i="10"/>
  <c r="AD397" i="10"/>
  <c r="AE397" i="10"/>
  <c r="AF397" i="10"/>
  <c r="AB265" i="10"/>
  <c r="AE265" i="10"/>
  <c r="AC265" i="10"/>
  <c r="AD265" i="10"/>
  <c r="AF265" i="10"/>
  <c r="AG265" i="10"/>
  <c r="AB39" i="10"/>
  <c r="AC39" i="10"/>
  <c r="AD39" i="10"/>
  <c r="AE39" i="10"/>
  <c r="AF39" i="10"/>
  <c r="AG39" i="10"/>
  <c r="AB27" i="10"/>
  <c r="AC27" i="10"/>
  <c r="AD27" i="10"/>
  <c r="AF27" i="10"/>
  <c r="AG27" i="10"/>
  <c r="AE27" i="10"/>
  <c r="AF130" i="10"/>
  <c r="AG130" i="10"/>
  <c r="AC130" i="10"/>
  <c r="AB130" i="10"/>
  <c r="AD130" i="10"/>
  <c r="AE130" i="10"/>
  <c r="AE105" i="10"/>
  <c r="AF105" i="10"/>
  <c r="AG105" i="10"/>
  <c r="AB105" i="10"/>
  <c r="AC105" i="10"/>
  <c r="AD105" i="10"/>
  <c r="AF26" i="10"/>
  <c r="AG26" i="10"/>
  <c r="AC26" i="10"/>
  <c r="AD26" i="10"/>
  <c r="AE26" i="10"/>
  <c r="AB26" i="10"/>
  <c r="AB53" i="10"/>
  <c r="AD53" i="10"/>
  <c r="AE53" i="10"/>
  <c r="AF53" i="10"/>
  <c r="AG53" i="10"/>
  <c r="AC53" i="10"/>
  <c r="AC285" i="10"/>
  <c r="AE285" i="10"/>
  <c r="AF285" i="10"/>
  <c r="AB285" i="10"/>
  <c r="AD285" i="10"/>
  <c r="AG285" i="10"/>
  <c r="AD294" i="10"/>
  <c r="AF294" i="10"/>
  <c r="AG294" i="10"/>
  <c r="AB294" i="10"/>
  <c r="AC294" i="10"/>
  <c r="AE294" i="10"/>
  <c r="AD336" i="10"/>
  <c r="AE336" i="10"/>
  <c r="AF336" i="10"/>
  <c r="AG336" i="10"/>
  <c r="AB336" i="10"/>
  <c r="AC336" i="10"/>
  <c r="AD316" i="10"/>
  <c r="AE316" i="10"/>
  <c r="AB316" i="10"/>
  <c r="AC316" i="10"/>
  <c r="AF316" i="10"/>
  <c r="AG316" i="10"/>
  <c r="AG168" i="10"/>
  <c r="AC168" i="10"/>
  <c r="AD168" i="10"/>
  <c r="AE168" i="10"/>
  <c r="AB168" i="10"/>
  <c r="AF168" i="10"/>
  <c r="AE366" i="10"/>
  <c r="AG366" i="10"/>
  <c r="AB366" i="10"/>
  <c r="AC366" i="10"/>
  <c r="AD366" i="10"/>
  <c r="AF366" i="10"/>
  <c r="AF356" i="10"/>
  <c r="AG356" i="10"/>
  <c r="AB356" i="10"/>
  <c r="AC356" i="10"/>
  <c r="AD356" i="10"/>
  <c r="AE356" i="10"/>
  <c r="AC48" i="10"/>
  <c r="AD48" i="10"/>
  <c r="AE48" i="10"/>
  <c r="AF48" i="10"/>
  <c r="AG48" i="10"/>
  <c r="AB48" i="10"/>
  <c r="AB180" i="10"/>
  <c r="AC180" i="10"/>
  <c r="AF180" i="10"/>
  <c r="AD180" i="10"/>
  <c r="AE180" i="10"/>
  <c r="AG180" i="10"/>
  <c r="AB207" i="10"/>
  <c r="AC207" i="10"/>
  <c r="AD207" i="10"/>
  <c r="AE207" i="10"/>
  <c r="AF207" i="10"/>
  <c r="AG207" i="10"/>
  <c r="AB215" i="10"/>
  <c r="AC215" i="10"/>
  <c r="AE215" i="10"/>
  <c r="AF215" i="10"/>
  <c r="AD215" i="10"/>
  <c r="AG215" i="10"/>
  <c r="AC236" i="10"/>
  <c r="AE236" i="10"/>
  <c r="AF236" i="10"/>
  <c r="AG236" i="10"/>
  <c r="AB236" i="10"/>
  <c r="AD236" i="10"/>
  <c r="AB395" i="10"/>
  <c r="AD395" i="10"/>
  <c r="AE395" i="10"/>
  <c r="AG395" i="10"/>
  <c r="AF395" i="10"/>
  <c r="AC395" i="10"/>
  <c r="AF256" i="10"/>
  <c r="AG256" i="10"/>
  <c r="AC256" i="10"/>
  <c r="AD256" i="10"/>
  <c r="AE256" i="10"/>
  <c r="AB256" i="10"/>
  <c r="AE324" i="10"/>
  <c r="AF324" i="10"/>
  <c r="AB324" i="10"/>
  <c r="AC324" i="10"/>
  <c r="AG324" i="10"/>
  <c r="AD324" i="10"/>
  <c r="AB12" i="10"/>
  <c r="AC12" i="10"/>
  <c r="AF12" i="10"/>
  <c r="AD12" i="10"/>
  <c r="AE12" i="10"/>
  <c r="AG12" i="10"/>
  <c r="AD4" i="10"/>
  <c r="AE4" i="10"/>
  <c r="AF4" i="10"/>
  <c r="AG4" i="10"/>
  <c r="AB4" i="10"/>
  <c r="AC4" i="10"/>
  <c r="AG103" i="10"/>
  <c r="AC103" i="10"/>
  <c r="AE103" i="10"/>
  <c r="AD103" i="10"/>
  <c r="AF103" i="10"/>
  <c r="AB103" i="10"/>
  <c r="AE23" i="10"/>
  <c r="AF23" i="10"/>
  <c r="AG23" i="10"/>
  <c r="AB23" i="10"/>
  <c r="AC23" i="10"/>
  <c r="AD23" i="10"/>
  <c r="AD72" i="10"/>
  <c r="AF72" i="10"/>
  <c r="AG72" i="10"/>
  <c r="AB72" i="10"/>
  <c r="AC72" i="10"/>
  <c r="AE72" i="10"/>
  <c r="AF371" i="10"/>
  <c r="AB371" i="10"/>
  <c r="AC371" i="10"/>
  <c r="AD371" i="10"/>
  <c r="AE371" i="10"/>
  <c r="AG371" i="10"/>
  <c r="AD388" i="10"/>
  <c r="AE388" i="10"/>
  <c r="AF388" i="10"/>
  <c r="AG388" i="10"/>
  <c r="AB388" i="10"/>
  <c r="AC388" i="10"/>
  <c r="AD246" i="10"/>
  <c r="AE246" i="10"/>
  <c r="AG246" i="10"/>
  <c r="AB246" i="10"/>
  <c r="AC246" i="10"/>
  <c r="AF246" i="10"/>
  <c r="AC250" i="10"/>
  <c r="AB250" i="10"/>
  <c r="AD250" i="10"/>
  <c r="AE250" i="10"/>
  <c r="AG250" i="10"/>
  <c r="AF250" i="10"/>
  <c r="AC301" i="10"/>
  <c r="AE301" i="10"/>
  <c r="AF301" i="10"/>
  <c r="AB301" i="10"/>
  <c r="AD301" i="10"/>
  <c r="AG301" i="10"/>
  <c r="AC341" i="10"/>
  <c r="AD341" i="10"/>
  <c r="AE341" i="10"/>
  <c r="AF341" i="10"/>
  <c r="AG341" i="10"/>
  <c r="AB341" i="10"/>
  <c r="AE351" i="10"/>
  <c r="AF351" i="10"/>
  <c r="AG351" i="10"/>
  <c r="AB351" i="10"/>
  <c r="AC351" i="10"/>
  <c r="AD351" i="10"/>
  <c r="AF164" i="10"/>
  <c r="AG164" i="10"/>
  <c r="AB164" i="10"/>
  <c r="AD164" i="10"/>
  <c r="AE164" i="10"/>
  <c r="AC164" i="10"/>
  <c r="AE142" i="10"/>
  <c r="AF142" i="10"/>
  <c r="AG142" i="10"/>
  <c r="AB142" i="10"/>
  <c r="AC142" i="10"/>
  <c r="AD142" i="10"/>
  <c r="AB367" i="10"/>
  <c r="AC367" i="10"/>
  <c r="AD367" i="10"/>
  <c r="AE367" i="10"/>
  <c r="AF367" i="10"/>
  <c r="AG367" i="10"/>
  <c r="AB51" i="10"/>
  <c r="AD51" i="10"/>
  <c r="AE51" i="10"/>
  <c r="AF51" i="10"/>
  <c r="AG51" i="10"/>
  <c r="AC51" i="10"/>
  <c r="AB175" i="10"/>
  <c r="AC175" i="10"/>
  <c r="AE175" i="10"/>
  <c r="AD175" i="10"/>
  <c r="AF175" i="10"/>
  <c r="AG175" i="10"/>
  <c r="AF62" i="10"/>
  <c r="AB62" i="10"/>
  <c r="AC62" i="10"/>
  <c r="AD62" i="10"/>
  <c r="AE62" i="10"/>
  <c r="AG62" i="10"/>
  <c r="AB308" i="10"/>
  <c r="AC308" i="10"/>
  <c r="AF308" i="10"/>
  <c r="AE308" i="10"/>
  <c r="AG308" i="10"/>
  <c r="AD308" i="10"/>
  <c r="AE249" i="10"/>
  <c r="AF249" i="10"/>
  <c r="AB249" i="10"/>
  <c r="AC249" i="10"/>
  <c r="AD249" i="10"/>
  <c r="AG249" i="10"/>
  <c r="AG139" i="10"/>
  <c r="AB139" i="10"/>
  <c r="AF139" i="10"/>
  <c r="AD139" i="10"/>
  <c r="AE139" i="10"/>
  <c r="AC139" i="10"/>
  <c r="AB185" i="10"/>
  <c r="AC185" i="10"/>
  <c r="AF185" i="10"/>
  <c r="AD185" i="10"/>
  <c r="AE185" i="10"/>
  <c r="AG185" i="10"/>
  <c r="AB245" i="10"/>
  <c r="AC245" i="10"/>
  <c r="AD245" i="10"/>
  <c r="AE245" i="10"/>
  <c r="AF245" i="10"/>
  <c r="AG245" i="10"/>
  <c r="AG224" i="10"/>
  <c r="AB224" i="10"/>
  <c r="AC224" i="10"/>
  <c r="AE224" i="10"/>
  <c r="AD224" i="10"/>
  <c r="AF224" i="10"/>
  <c r="AB196" i="10"/>
  <c r="AC196" i="10"/>
  <c r="AF196" i="10"/>
  <c r="AD196" i="10"/>
  <c r="AE196" i="10"/>
  <c r="AG196" i="10"/>
  <c r="AC229" i="10"/>
  <c r="AD229" i="10"/>
  <c r="AF229" i="10"/>
  <c r="AG229" i="10"/>
  <c r="AE229" i="10"/>
  <c r="AB229" i="10"/>
  <c r="AE396" i="10"/>
  <c r="AG396" i="10"/>
  <c r="AB396" i="10"/>
  <c r="AF396" i="10"/>
  <c r="AD396" i="10"/>
  <c r="AC396" i="10"/>
  <c r="AB257" i="10"/>
  <c r="AE257" i="10"/>
  <c r="AF257" i="10"/>
  <c r="AG257" i="10"/>
  <c r="AC257" i="10"/>
  <c r="AD257" i="10"/>
  <c r="AC37" i="10"/>
  <c r="AD37" i="10"/>
  <c r="AE37" i="10"/>
  <c r="AF37" i="10"/>
  <c r="AG37" i="10"/>
  <c r="AB37" i="10"/>
  <c r="AE18" i="10"/>
  <c r="AF18" i="10"/>
  <c r="AG18" i="10"/>
  <c r="AB18" i="10"/>
  <c r="AC18" i="10"/>
  <c r="AD18" i="10"/>
  <c r="AC135" i="10"/>
  <c r="AF135" i="10"/>
  <c r="AE135" i="10"/>
  <c r="AG135" i="10"/>
  <c r="AB135" i="10"/>
  <c r="AD135" i="10"/>
  <c r="AB128" i="10"/>
  <c r="AC128" i="10"/>
  <c r="AE128" i="10"/>
  <c r="AF128" i="10"/>
  <c r="AD128" i="10"/>
  <c r="AG128" i="10"/>
  <c r="AB104" i="10"/>
  <c r="AD104" i="10"/>
  <c r="AF104" i="10"/>
  <c r="AG104" i="10"/>
  <c r="AC104" i="10"/>
  <c r="AE104" i="10"/>
  <c r="AB24" i="10"/>
  <c r="AC24" i="10"/>
  <c r="AE24" i="10"/>
  <c r="AF24" i="10"/>
  <c r="AG24" i="10"/>
  <c r="AD24" i="10"/>
  <c r="AG73" i="10"/>
  <c r="AB73" i="10"/>
  <c r="AC73" i="10"/>
  <c r="AD73" i="10"/>
  <c r="AE73" i="10"/>
  <c r="AF73" i="10"/>
  <c r="AE283" i="10"/>
  <c r="AG283" i="10"/>
  <c r="AC283" i="10"/>
  <c r="AD283" i="10"/>
  <c r="AB283" i="10"/>
  <c r="AF283" i="10"/>
  <c r="AF292" i="10"/>
  <c r="AD292" i="10"/>
  <c r="AB292" i="10"/>
  <c r="AE292" i="10"/>
  <c r="AC292" i="10"/>
  <c r="AG292" i="10"/>
  <c r="AF100" i="10"/>
  <c r="AB100" i="10"/>
  <c r="AD100" i="10"/>
  <c r="AC100" i="10"/>
  <c r="AE100" i="10"/>
  <c r="AG100" i="10"/>
  <c r="AF334" i="10"/>
  <c r="AG334" i="10"/>
  <c r="AC334" i="10"/>
  <c r="AB334" i="10"/>
  <c r="AD334" i="10"/>
  <c r="AE334" i="10"/>
  <c r="AF314" i="10"/>
  <c r="AG314" i="10"/>
  <c r="AB314" i="10"/>
  <c r="AC314" i="10"/>
  <c r="AD314" i="10"/>
  <c r="AE314" i="10"/>
  <c r="AD166" i="10"/>
  <c r="AC166" i="10"/>
  <c r="AB166" i="10"/>
  <c r="AE166" i="10"/>
  <c r="AG166" i="10"/>
  <c r="AF166" i="10"/>
  <c r="AE383" i="10"/>
  <c r="AF383" i="10"/>
  <c r="AG383" i="10"/>
  <c r="AB383" i="10"/>
  <c r="AD383" i="10"/>
  <c r="AC383" i="10"/>
  <c r="AG364" i="10"/>
  <c r="AB364" i="10"/>
  <c r="AC364" i="10"/>
  <c r="AD364" i="10"/>
  <c r="AE364" i="10"/>
  <c r="AF364" i="10"/>
  <c r="AG389" i="10"/>
  <c r="AB389" i="10"/>
  <c r="AC389" i="10"/>
  <c r="AE389" i="10"/>
  <c r="AD389" i="10"/>
  <c r="AF389" i="10"/>
  <c r="AD138" i="10"/>
  <c r="AG138" i="10"/>
  <c r="AB138" i="10"/>
  <c r="AC138" i="10"/>
  <c r="AE138" i="10"/>
  <c r="AF138" i="10"/>
  <c r="AD178" i="10"/>
  <c r="AC178" i="10"/>
  <c r="AE178" i="10"/>
  <c r="AF178" i="10"/>
  <c r="AG178" i="10"/>
  <c r="AB178" i="10"/>
  <c r="AD205" i="10"/>
  <c r="AE205" i="10"/>
  <c r="AF205" i="10"/>
  <c r="AG205" i="10"/>
  <c r="AB205" i="10"/>
  <c r="AC205" i="10"/>
  <c r="AD213" i="10"/>
  <c r="AE213" i="10"/>
  <c r="AG213" i="10"/>
  <c r="AB213" i="10"/>
  <c r="AF213" i="10"/>
  <c r="AC213" i="10"/>
  <c r="AB234" i="10"/>
  <c r="AC234" i="10"/>
  <c r="AE234" i="10"/>
  <c r="AF234" i="10"/>
  <c r="AG234" i="10"/>
  <c r="AD234" i="10"/>
  <c r="AD258" i="10"/>
  <c r="AE258" i="10"/>
  <c r="AB258" i="10"/>
  <c r="AC258" i="10"/>
  <c r="AF258" i="10"/>
  <c r="AG258" i="10"/>
  <c r="AB328" i="10"/>
  <c r="AE328" i="10"/>
  <c r="AC328" i="10"/>
  <c r="AF328" i="10"/>
  <c r="AD328" i="10"/>
  <c r="AG328" i="10"/>
  <c r="AD10" i="10"/>
  <c r="AE10" i="10"/>
  <c r="AF10" i="10"/>
  <c r="AG10" i="10"/>
  <c r="AB10" i="10"/>
  <c r="AC10" i="10"/>
  <c r="AF2" i="10"/>
  <c r="AG2" i="10"/>
  <c r="AC2" i="10"/>
  <c r="AD2" i="10"/>
  <c r="AE2" i="10"/>
  <c r="AB2" i="10"/>
  <c r="AC134" i="10"/>
  <c r="AG134" i="10"/>
  <c r="AB134" i="10"/>
  <c r="AE134" i="10"/>
  <c r="AD134" i="10"/>
  <c r="AF134" i="10"/>
  <c r="AC99" i="10"/>
  <c r="AE99" i="10"/>
  <c r="AF99" i="10"/>
  <c r="AG99" i="10"/>
  <c r="AB99" i="10"/>
  <c r="AD99" i="10"/>
  <c r="AG21" i="10"/>
  <c r="AB21" i="10"/>
  <c r="AD21" i="10"/>
  <c r="AE21" i="10"/>
  <c r="AF21" i="10"/>
  <c r="AC21" i="10"/>
  <c r="AB68" i="10"/>
  <c r="AC68" i="10"/>
  <c r="AD68" i="10"/>
  <c r="AE68" i="10"/>
  <c r="AF68" i="10"/>
  <c r="AG68" i="10"/>
  <c r="AE34" i="10"/>
  <c r="AB34" i="10"/>
  <c r="AC34" i="10"/>
  <c r="AD34" i="10"/>
  <c r="AF34" i="10"/>
  <c r="AG34" i="10"/>
  <c r="AC370" i="10"/>
  <c r="AE370" i="10"/>
  <c r="AF370" i="10"/>
  <c r="AG370" i="10"/>
  <c r="AB370" i="10"/>
  <c r="AD370" i="10"/>
  <c r="AF386" i="10"/>
  <c r="AG386" i="10"/>
  <c r="AB386" i="10"/>
  <c r="AD386" i="10"/>
  <c r="AC386" i="10"/>
  <c r="AE386" i="10"/>
  <c r="AB263" i="10"/>
  <c r="AC263" i="10"/>
  <c r="AD263" i="10"/>
  <c r="AG263" i="10"/>
  <c r="AF263" i="10"/>
  <c r="AE263" i="10"/>
  <c r="AE307" i="10"/>
  <c r="AG307" i="10"/>
  <c r="AC307" i="10"/>
  <c r="AB307" i="10"/>
  <c r="AD307" i="10"/>
  <c r="AF307" i="10"/>
  <c r="AE331" i="10"/>
  <c r="AF331" i="10"/>
  <c r="AB331" i="10"/>
  <c r="AD331" i="10"/>
  <c r="AC331" i="10"/>
  <c r="AG331" i="10"/>
  <c r="AE319" i="10"/>
  <c r="AF319" i="10"/>
  <c r="AB319" i="10"/>
  <c r="AC319" i="10"/>
  <c r="AD319" i="10"/>
  <c r="AG319" i="10"/>
  <c r="AG349" i="10"/>
  <c r="AB349" i="10"/>
  <c r="AC349" i="10"/>
  <c r="AD349" i="10"/>
  <c r="AE349" i="10"/>
  <c r="AF349" i="10"/>
  <c r="AC160" i="10"/>
  <c r="AE160" i="10"/>
  <c r="AD160" i="10"/>
  <c r="AF160" i="10"/>
  <c r="AB160" i="10"/>
  <c r="AG160" i="10"/>
  <c r="AB384" i="10"/>
  <c r="AC384" i="10"/>
  <c r="AD384" i="10"/>
  <c r="AE384" i="10"/>
  <c r="AF384" i="10"/>
  <c r="AG384" i="10"/>
  <c r="AB365" i="10"/>
  <c r="AD365" i="10"/>
  <c r="AE365" i="10"/>
  <c r="AF365" i="10"/>
  <c r="AG365" i="10"/>
  <c r="AC365" i="10"/>
  <c r="AC218" i="10"/>
  <c r="AD218" i="10"/>
  <c r="AF218" i="10"/>
  <c r="AE218" i="10"/>
  <c r="AB218" i="10"/>
  <c r="AG218" i="10"/>
  <c r="AB98" i="10"/>
  <c r="AC98" i="10"/>
  <c r="AD98" i="10"/>
  <c r="AF98" i="10"/>
  <c r="AE98" i="10"/>
  <c r="AG98" i="10"/>
  <c r="AF70" i="10"/>
  <c r="AB70" i="10"/>
  <c r="AC70" i="10"/>
  <c r="AD70" i="10"/>
  <c r="AE70" i="10"/>
  <c r="AG70" i="10"/>
  <c r="AD288" i="10"/>
  <c r="AF288" i="10"/>
  <c r="AG288" i="10"/>
  <c r="AB288" i="10"/>
  <c r="AC288" i="10"/>
  <c r="AE288" i="10"/>
  <c r="AG262" i="10"/>
  <c r="AD262" i="10"/>
  <c r="AC262" i="10"/>
  <c r="AF262" i="10"/>
  <c r="AE262" i="10"/>
  <c r="AB262" i="10"/>
  <c r="AD137" i="10"/>
  <c r="AB137" i="10"/>
  <c r="AC137" i="10"/>
  <c r="AE137" i="10"/>
  <c r="AF137" i="10"/>
  <c r="AG137" i="10"/>
  <c r="AB183" i="10"/>
  <c r="AC183" i="10"/>
  <c r="AD183" i="10"/>
  <c r="AE183" i="10"/>
  <c r="AF183" i="10"/>
  <c r="AG183" i="10"/>
  <c r="AF244" i="10"/>
  <c r="AG244" i="10"/>
  <c r="AB244" i="10"/>
  <c r="AC244" i="10"/>
  <c r="AD244" i="10"/>
  <c r="AE244" i="10"/>
  <c r="AB222" i="10"/>
  <c r="AC222" i="10"/>
  <c r="AD222" i="10"/>
  <c r="AE222" i="10"/>
  <c r="AG222" i="10"/>
  <c r="AF222" i="10"/>
  <c r="AB194" i="10"/>
  <c r="AC194" i="10"/>
  <c r="AD194" i="10"/>
  <c r="AE194" i="10"/>
  <c r="AF194" i="10"/>
  <c r="AG194" i="10"/>
  <c r="AC131" i="10"/>
  <c r="AF131" i="10"/>
  <c r="AG131" i="10"/>
  <c r="AB131" i="10"/>
  <c r="AD131" i="10"/>
  <c r="AE131" i="10"/>
  <c r="AB259" i="10"/>
  <c r="AE259" i="10"/>
  <c r="AC259" i="10"/>
  <c r="AD259" i="10"/>
  <c r="AF259" i="10"/>
  <c r="AG259" i="10"/>
  <c r="AD325" i="10"/>
  <c r="AB325" i="10"/>
  <c r="AC325" i="10"/>
  <c r="AF325" i="10"/>
  <c r="AE325" i="10"/>
  <c r="AG325" i="10"/>
  <c r="AE13" i="10"/>
  <c r="AF13" i="10"/>
  <c r="AG13" i="10"/>
  <c r="AB13" i="10"/>
  <c r="AC13" i="10"/>
  <c r="AD13" i="10"/>
  <c r="AG5" i="10"/>
  <c r="AB5" i="10"/>
  <c r="AD5" i="10"/>
  <c r="AE5" i="10"/>
  <c r="AF5" i="10"/>
  <c r="AC5" i="10"/>
  <c r="AB17" i="10"/>
  <c r="AC17" i="10"/>
  <c r="AD17" i="10"/>
  <c r="AE17" i="10"/>
  <c r="AG17" i="10"/>
  <c r="AF17" i="10"/>
  <c r="AE133" i="10"/>
  <c r="AB133" i="10"/>
  <c r="AC133" i="10"/>
  <c r="AD133" i="10"/>
  <c r="AF133" i="10"/>
  <c r="AG133" i="10"/>
  <c r="AB126" i="10"/>
  <c r="AC126" i="10"/>
  <c r="AD126" i="10"/>
  <c r="AE126" i="10"/>
  <c r="AG126" i="10"/>
  <c r="AF126" i="10"/>
  <c r="AC101" i="10"/>
  <c r="AE101" i="10"/>
  <c r="AG101" i="10"/>
  <c r="AB101" i="10"/>
  <c r="AD101" i="10"/>
  <c r="AF101" i="10"/>
  <c r="AB22" i="10"/>
  <c r="AC22" i="10"/>
  <c r="AD22" i="10"/>
  <c r="AE22" i="10"/>
  <c r="AG22" i="10"/>
  <c r="AF22" i="10"/>
  <c r="AC69" i="10"/>
  <c r="AE69" i="10"/>
  <c r="AF69" i="10"/>
  <c r="AG69" i="10"/>
  <c r="AB69" i="10"/>
  <c r="AD69" i="10"/>
  <c r="AB300" i="10"/>
  <c r="AC300" i="10"/>
  <c r="AF300" i="10"/>
  <c r="AD300" i="10"/>
  <c r="AG300" i="10"/>
  <c r="AE300" i="10"/>
  <c r="AG95" i="10"/>
  <c r="AB95" i="10"/>
  <c r="AC95" i="10"/>
  <c r="AE95" i="10"/>
  <c r="AD95" i="10"/>
  <c r="AF95" i="10"/>
  <c r="AD344" i="10"/>
  <c r="AE344" i="10"/>
  <c r="AF344" i="10"/>
  <c r="AG344" i="10"/>
  <c r="AB344" i="10"/>
  <c r="AC344" i="10"/>
  <c r="AD312" i="10"/>
  <c r="AC312" i="10"/>
  <c r="AE312" i="10"/>
  <c r="AF312" i="10"/>
  <c r="AG312" i="10"/>
  <c r="AB312" i="10"/>
  <c r="AF145" i="10"/>
  <c r="AG145" i="10"/>
  <c r="AB145" i="10"/>
  <c r="AD145" i="10"/>
  <c r="AE145" i="10"/>
  <c r="AC145" i="10"/>
  <c r="AG381" i="10"/>
  <c r="AB381" i="10"/>
  <c r="AC381" i="10"/>
  <c r="AD381" i="10"/>
  <c r="AE381" i="10"/>
  <c r="AF381" i="10"/>
  <c r="AC362" i="10"/>
  <c r="AD362" i="10"/>
  <c r="AE362" i="10"/>
  <c r="AF362" i="10"/>
  <c r="AG362" i="10"/>
  <c r="AB362" i="10"/>
  <c r="AB387" i="10"/>
  <c r="AC387" i="10"/>
  <c r="AD387" i="10"/>
  <c r="AE387" i="10"/>
  <c r="AG387" i="10"/>
  <c r="AF387" i="10"/>
  <c r="AF136" i="10"/>
  <c r="AC136" i="10"/>
  <c r="AD136" i="10"/>
  <c r="AE136" i="10"/>
  <c r="AG136" i="10"/>
  <c r="AB136" i="10"/>
  <c r="AE176" i="10"/>
  <c r="AF176" i="10"/>
  <c r="AC176" i="10"/>
  <c r="AD176" i="10"/>
  <c r="AG176" i="10"/>
  <c r="AB176" i="10"/>
  <c r="AB203" i="10"/>
  <c r="AC203" i="10"/>
  <c r="AF203" i="10"/>
  <c r="AD203" i="10"/>
  <c r="AE203" i="10"/>
  <c r="AG203" i="10"/>
  <c r="AB199" i="10"/>
  <c r="AC199" i="10"/>
  <c r="AD199" i="10"/>
  <c r="AG199" i="10"/>
  <c r="AE199" i="10"/>
  <c r="AF199" i="10"/>
  <c r="AD232" i="10"/>
  <c r="AE232" i="10"/>
  <c r="AG232" i="10"/>
  <c r="AF232" i="10"/>
  <c r="AC232" i="10"/>
  <c r="AB232" i="10"/>
  <c r="AC276" i="10"/>
  <c r="AF276" i="10"/>
  <c r="AD276" i="10"/>
  <c r="AG276" i="10"/>
  <c r="AB276" i="10"/>
  <c r="AE276" i="10"/>
  <c r="AG322" i="10"/>
  <c r="AC322" i="10"/>
  <c r="AB322" i="10"/>
  <c r="AD322" i="10"/>
  <c r="AF322" i="10"/>
  <c r="AE322" i="10"/>
  <c r="AB132" i="10"/>
  <c r="AE132" i="10"/>
  <c r="AC132" i="10"/>
  <c r="AD132" i="10"/>
  <c r="AF132" i="10"/>
  <c r="AG132" i="10"/>
  <c r="AD94" i="10"/>
  <c r="AF94" i="10"/>
  <c r="AG94" i="10"/>
  <c r="AB94" i="10"/>
  <c r="AC94" i="10"/>
  <c r="AE94" i="10"/>
  <c r="AB19" i="10"/>
  <c r="AC19" i="10"/>
  <c r="AD19" i="10"/>
  <c r="AF19" i="10"/>
  <c r="AG19" i="10"/>
  <c r="AE19" i="10"/>
  <c r="AG32" i="10"/>
  <c r="AC32" i="10"/>
  <c r="AD32" i="10"/>
  <c r="AE32" i="10"/>
  <c r="AF32" i="10"/>
  <c r="AB32" i="10"/>
  <c r="AC261" i="10"/>
  <c r="AD261" i="10"/>
  <c r="AE261" i="10"/>
  <c r="AB261" i="10"/>
  <c r="AF261" i="10"/>
  <c r="AG261" i="10"/>
  <c r="AG305" i="10"/>
  <c r="AB305" i="10"/>
  <c r="AE305" i="10"/>
  <c r="AC305" i="10"/>
  <c r="AF305" i="10"/>
  <c r="AD305" i="10"/>
  <c r="AD102" i="10"/>
  <c r="AF102" i="10"/>
  <c r="AB102" i="10"/>
  <c r="AC102" i="10"/>
  <c r="AE102" i="10"/>
  <c r="AG102" i="10"/>
  <c r="AC333" i="10"/>
  <c r="AB333" i="10"/>
  <c r="AD333" i="10"/>
  <c r="AE333" i="10"/>
  <c r="AG333" i="10"/>
  <c r="AF333" i="10"/>
  <c r="AC321" i="10"/>
  <c r="AD321" i="10"/>
  <c r="AG321" i="10"/>
  <c r="AB321" i="10"/>
  <c r="AE321" i="10"/>
  <c r="AF321" i="10"/>
  <c r="AG346" i="10"/>
  <c r="AB346" i="10"/>
  <c r="AF346" i="10"/>
  <c r="AC346" i="10"/>
  <c r="AD346" i="10"/>
  <c r="AE346" i="10"/>
  <c r="AD159" i="10"/>
  <c r="AB159" i="10"/>
  <c r="AE159" i="10"/>
  <c r="AC159" i="10"/>
  <c r="AF159" i="10"/>
  <c r="AG159" i="10"/>
  <c r="AB382" i="10"/>
  <c r="AC382" i="10"/>
  <c r="AD382" i="10"/>
  <c r="AE382" i="10"/>
  <c r="AF382" i="10"/>
  <c r="AG382" i="10"/>
  <c r="AD363" i="10"/>
  <c r="AF363" i="10"/>
  <c r="AG363" i="10"/>
  <c r="AB363" i="10"/>
  <c r="AC363" i="10"/>
  <c r="AE363" i="10"/>
  <c r="AB347" i="10"/>
  <c r="AC347" i="10"/>
  <c r="AD347" i="10"/>
  <c r="AE347" i="10"/>
  <c r="AG347" i="10"/>
  <c r="AF347" i="10"/>
  <c r="AG179" i="10"/>
  <c r="AD179" i="10"/>
  <c r="AB179" i="10"/>
  <c r="AC179" i="10"/>
  <c r="AE179" i="10"/>
  <c r="AF179" i="10"/>
  <c r="AD78" i="10"/>
  <c r="AF78" i="10"/>
  <c r="AG78" i="10"/>
  <c r="AB78" i="10"/>
  <c r="AC78" i="10"/>
  <c r="AE78" i="10"/>
  <c r="AB45" i="10"/>
  <c r="AC45" i="10"/>
  <c r="AD45" i="10"/>
  <c r="AE45" i="10"/>
  <c r="AF45" i="10"/>
  <c r="AG45" i="10"/>
  <c r="AD147" i="10"/>
  <c r="AE147" i="10"/>
  <c r="AF147" i="10"/>
  <c r="AG147" i="10"/>
  <c r="AB147" i="10"/>
  <c r="AC147" i="10"/>
  <c r="AC93" i="10"/>
  <c r="AD93" i="10"/>
  <c r="AE93" i="10"/>
  <c r="AG93" i="10"/>
  <c r="AB93" i="10"/>
  <c r="AF93" i="10"/>
  <c r="AF286" i="10"/>
  <c r="AD286" i="10"/>
  <c r="AB286" i="10"/>
  <c r="AC286" i="10"/>
  <c r="AE286" i="10"/>
  <c r="AG286" i="10"/>
  <c r="AF260" i="10"/>
  <c r="AG260" i="10"/>
  <c r="AC260" i="10"/>
  <c r="AB260" i="10"/>
  <c r="AD260" i="10"/>
  <c r="AE260" i="10"/>
  <c r="AC163" i="10"/>
  <c r="AF163" i="10"/>
  <c r="AE163" i="10"/>
  <c r="AG163" i="10"/>
  <c r="AB163" i="10"/>
  <c r="AD163" i="10"/>
  <c r="AD181" i="10"/>
  <c r="AE181" i="10"/>
  <c r="AF181" i="10"/>
  <c r="AG181" i="10"/>
  <c r="AB181" i="10"/>
  <c r="AC181" i="10"/>
  <c r="AB212" i="10"/>
  <c r="AD212" i="10"/>
  <c r="AE212" i="10"/>
  <c r="AG212" i="10"/>
  <c r="AC212" i="10"/>
  <c r="AF212" i="10"/>
  <c r="AC220" i="10"/>
  <c r="AD220" i="10"/>
  <c r="AE220" i="10"/>
  <c r="AF220" i="10"/>
  <c r="AG220" i="10"/>
  <c r="AB220" i="10"/>
  <c r="AD192" i="10"/>
  <c r="AE192" i="10"/>
  <c r="AF192" i="10"/>
  <c r="AG192" i="10"/>
  <c r="AB192" i="10"/>
  <c r="AC192" i="10"/>
  <c r="AD277" i="10"/>
  <c r="AB277" i="10"/>
  <c r="AE277" i="10"/>
  <c r="AF277" i="10"/>
  <c r="AG277" i="10"/>
  <c r="AC277" i="10"/>
  <c r="AD329" i="10"/>
  <c r="AE329" i="10"/>
  <c r="AB329" i="10"/>
  <c r="AF329" i="10"/>
  <c r="AG329" i="10"/>
  <c r="AC329" i="10"/>
  <c r="AG11" i="10"/>
  <c r="AC11" i="10"/>
  <c r="AB11" i="10"/>
  <c r="AD11" i="10"/>
  <c r="AE11" i="10"/>
  <c r="AF11" i="10"/>
  <c r="AB3" i="10"/>
  <c r="AC3" i="10"/>
  <c r="AD3" i="10"/>
  <c r="AF3" i="10"/>
  <c r="AG3" i="10"/>
  <c r="AE3" i="10"/>
  <c r="AG16" i="10"/>
  <c r="AB16" i="10"/>
  <c r="AD16" i="10"/>
  <c r="AE16" i="10"/>
  <c r="AF16" i="10"/>
  <c r="AC16" i="10"/>
  <c r="AB124" i="10"/>
  <c r="AC124" i="10"/>
  <c r="AD124" i="10"/>
  <c r="AE124" i="10"/>
  <c r="AF124" i="10"/>
  <c r="AG124" i="10"/>
  <c r="AD110" i="10"/>
  <c r="AE110" i="10"/>
  <c r="AF110" i="10"/>
  <c r="AG110" i="10"/>
  <c r="AB110" i="10"/>
  <c r="AC110" i="10"/>
  <c r="AB96" i="10"/>
  <c r="AD96" i="10"/>
  <c r="AE96" i="10"/>
  <c r="AF96" i="10"/>
  <c r="AC96" i="10"/>
  <c r="AG96" i="10"/>
  <c r="AD20" i="10"/>
  <c r="AE20" i="10"/>
  <c r="AF20" i="10"/>
  <c r="AG20" i="10"/>
  <c r="AB20" i="10"/>
  <c r="AC20" i="10"/>
  <c r="AE67" i="10"/>
  <c r="AG67" i="10"/>
  <c r="AB67" i="10"/>
  <c r="AC67" i="10"/>
  <c r="AD67" i="10"/>
  <c r="AF67" i="10"/>
  <c r="AB306" i="10"/>
  <c r="AD306" i="10"/>
  <c r="AE306" i="10"/>
  <c r="AC306" i="10"/>
  <c r="AF306" i="10"/>
  <c r="AG306" i="10"/>
  <c r="AB90" i="10"/>
  <c r="AC90" i="10"/>
  <c r="AD90" i="10"/>
  <c r="AF90" i="10"/>
  <c r="AE90" i="10"/>
  <c r="AG90" i="10"/>
  <c r="AF342" i="10"/>
  <c r="AG342" i="10"/>
  <c r="AC342" i="10"/>
  <c r="AB342" i="10"/>
  <c r="AD342" i="10"/>
  <c r="AE342" i="10"/>
  <c r="AF354" i="10"/>
  <c r="AG354" i="10"/>
  <c r="AB354" i="10"/>
  <c r="AC354" i="10"/>
  <c r="AD354" i="10"/>
  <c r="AE354" i="10"/>
  <c r="AB143" i="10"/>
  <c r="AC143" i="10"/>
  <c r="AD143" i="10"/>
  <c r="AG143" i="10"/>
  <c r="AE143" i="10"/>
  <c r="AF143" i="10"/>
  <c r="AB379" i="10"/>
  <c r="AC379" i="10"/>
  <c r="AD379" i="10"/>
  <c r="AE379" i="10"/>
  <c r="AF379" i="10"/>
  <c r="AG379" i="10"/>
  <c r="AB33" i="10"/>
  <c r="AF33" i="10"/>
  <c r="AC33" i="10"/>
  <c r="AD33" i="10"/>
  <c r="AE33" i="10"/>
  <c r="AG33" i="10"/>
  <c r="AC385" i="10"/>
  <c r="AD385" i="10"/>
  <c r="AE385" i="10"/>
  <c r="AF385" i="10"/>
  <c r="AG385" i="10"/>
  <c r="AB385" i="10"/>
  <c r="AB240" i="10"/>
  <c r="AC240" i="10"/>
  <c r="AD240" i="10"/>
  <c r="AE240" i="10"/>
  <c r="AF240" i="10"/>
  <c r="AG240" i="10"/>
  <c r="AG174" i="10"/>
  <c r="AB174" i="10"/>
  <c r="AE174" i="10"/>
  <c r="AC174" i="10"/>
  <c r="AD174" i="10"/>
  <c r="AF174" i="10"/>
  <c r="AB225" i="10"/>
  <c r="AC225" i="10"/>
  <c r="AD225" i="10"/>
  <c r="AE225" i="10"/>
  <c r="AF225" i="10"/>
  <c r="AG225" i="10"/>
  <c r="AC197" i="10"/>
  <c r="AD197" i="10"/>
  <c r="AE197" i="10"/>
  <c r="AF197" i="10"/>
  <c r="AB197" i="10"/>
  <c r="AG197" i="10"/>
  <c r="AF230" i="10"/>
  <c r="AG230" i="10"/>
  <c r="AE230" i="10"/>
  <c r="AB230" i="10"/>
  <c r="AC230" i="10"/>
  <c r="AD230" i="10"/>
  <c r="AB242" i="10"/>
  <c r="AC242" i="10"/>
  <c r="AE242" i="10"/>
  <c r="AD242" i="10"/>
  <c r="AF242" i="10"/>
  <c r="AG242" i="10"/>
  <c r="AC326" i="10"/>
  <c r="AD326" i="10"/>
  <c r="AG326" i="10"/>
  <c r="AB326" i="10"/>
  <c r="AF326" i="10"/>
  <c r="AE326" i="10"/>
  <c r="AF8" i="10"/>
  <c r="AG8" i="10"/>
  <c r="AB8" i="10"/>
  <c r="AC8" i="10"/>
  <c r="AD8" i="10"/>
  <c r="AE8" i="10"/>
  <c r="AE123" i="10"/>
  <c r="AF123" i="10"/>
  <c r="AG123" i="10"/>
  <c r="AB123" i="10"/>
  <c r="AC123" i="10"/>
  <c r="AD123" i="10"/>
  <c r="AE89" i="10"/>
  <c r="AG89" i="10"/>
  <c r="AC89" i="10"/>
  <c r="AB89" i="10"/>
  <c r="AD89" i="10"/>
  <c r="AF89" i="10"/>
  <c r="AG60" i="10"/>
  <c r="AB60" i="10"/>
  <c r="AC60" i="10"/>
  <c r="AD60" i="10"/>
  <c r="AE60" i="10"/>
  <c r="AF60" i="10"/>
  <c r="AE30" i="10"/>
  <c r="AB30" i="10"/>
  <c r="AC30" i="10"/>
  <c r="AD30" i="10"/>
  <c r="AF30" i="10"/>
  <c r="AG30" i="10"/>
  <c r="AC394" i="10"/>
  <c r="AD394" i="10"/>
  <c r="AE394" i="10"/>
  <c r="AF394" i="10"/>
  <c r="AG394" i="10"/>
  <c r="AB394" i="10"/>
  <c r="AB248" i="10"/>
  <c r="AC248" i="10"/>
  <c r="AE248" i="10"/>
  <c r="AD248" i="10"/>
  <c r="AF248" i="10"/>
  <c r="AG248" i="10"/>
  <c r="AC303" i="10"/>
  <c r="AD303" i="10"/>
  <c r="AG303" i="10"/>
  <c r="AE303" i="10"/>
  <c r="AF303" i="10"/>
  <c r="AB303" i="10"/>
  <c r="AE97" i="10"/>
  <c r="AG97" i="10"/>
  <c r="AC97" i="10"/>
  <c r="AB97" i="10"/>
  <c r="AD97" i="10"/>
  <c r="AF97" i="10"/>
  <c r="AG337" i="10"/>
  <c r="AB337" i="10"/>
  <c r="AD337" i="10"/>
  <c r="AC337" i="10"/>
  <c r="AE337" i="10"/>
  <c r="AF337" i="10"/>
  <c r="AG317" i="10"/>
  <c r="AC317" i="10"/>
  <c r="AB317" i="10"/>
  <c r="AD317" i="10"/>
  <c r="AE317" i="10"/>
  <c r="AF317" i="10"/>
  <c r="AD186" i="10"/>
  <c r="AE186" i="10"/>
  <c r="AF186" i="10"/>
  <c r="AG186" i="10"/>
  <c r="AB186" i="10"/>
  <c r="AC186" i="10"/>
  <c r="AB155" i="10"/>
  <c r="AE155" i="10"/>
  <c r="AG155" i="10"/>
  <c r="AD155" i="10"/>
  <c r="AF155" i="10"/>
  <c r="AC155" i="10"/>
  <c r="AD380" i="10"/>
  <c r="AE380" i="10"/>
  <c r="AF380" i="10"/>
  <c r="AG380" i="10"/>
  <c r="AB380" i="10"/>
  <c r="AC380" i="10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Y57" i="9" s="1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B109" i="9" s="1"/>
  <c r="A110" i="9"/>
  <c r="A111" i="9"/>
  <c r="A112" i="9"/>
  <c r="A113" i="9"/>
  <c r="A114" i="9"/>
  <c r="A115" i="9"/>
  <c r="AA115" i="9" s="1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B232" i="9" s="1"/>
  <c r="A233" i="9"/>
  <c r="A234" i="9"/>
  <c r="A235" i="9"/>
  <c r="A236" i="9"/>
  <c r="A237" i="9"/>
  <c r="A238" i="9"/>
  <c r="A239" i="9"/>
  <c r="A240" i="9"/>
  <c r="A241" i="9"/>
  <c r="A242" i="9"/>
  <c r="Z242" i="9" s="1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C261" i="9" s="1"/>
  <c r="A262" i="9"/>
  <c r="A263" i="9"/>
  <c r="A264" i="9"/>
  <c r="A265" i="9"/>
  <c r="A266" i="9"/>
  <c r="AB266" i="9" s="1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Y281" i="9" s="1"/>
  <c r="A282" i="9"/>
  <c r="A283" i="9"/>
  <c r="A284" i="9"/>
  <c r="A285" i="9"/>
  <c r="A286" i="9"/>
  <c r="A287" i="9"/>
  <c r="Z287" i="9" s="1"/>
  <c r="A288" i="9"/>
  <c r="A289" i="9"/>
  <c r="A290" i="9"/>
  <c r="A291" i="9"/>
  <c r="A292" i="9"/>
  <c r="A293" i="9"/>
  <c r="A294" i="9"/>
  <c r="A295" i="9"/>
  <c r="A296" i="9"/>
  <c r="A297" i="9"/>
  <c r="X297" i="9" s="1"/>
  <c r="A298" i="9"/>
  <c r="A299" i="9"/>
  <c r="A300" i="9"/>
  <c r="A301" i="9"/>
  <c r="A302" i="9"/>
  <c r="A303" i="9"/>
  <c r="A304" i="9"/>
  <c r="A305" i="9"/>
  <c r="A306" i="9"/>
  <c r="A307" i="9"/>
  <c r="A308" i="9"/>
  <c r="AB308" i="9" s="1"/>
  <c r="A309" i="9"/>
  <c r="A310" i="9"/>
  <c r="A311" i="9"/>
  <c r="A312" i="9"/>
  <c r="A313" i="9"/>
  <c r="AA313" i="9" s="1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Y330" i="9" s="1"/>
  <c r="A331" i="9"/>
  <c r="A332" i="9"/>
  <c r="A333" i="9"/>
  <c r="AB333" i="9" s="1"/>
  <c r="A334" i="9"/>
  <c r="A335" i="9"/>
  <c r="A336" i="9"/>
  <c r="A337" i="9"/>
  <c r="A338" i="9"/>
  <c r="A339" i="9"/>
  <c r="A340" i="9"/>
  <c r="A341" i="9"/>
  <c r="A342" i="9"/>
  <c r="A343" i="9"/>
  <c r="Z343" i="9" s="1"/>
  <c r="A344" i="9"/>
  <c r="A345" i="9"/>
  <c r="A346" i="9"/>
  <c r="A347" i="9"/>
  <c r="A348" i="9"/>
  <c r="A349" i="9"/>
  <c r="A350" i="9"/>
  <c r="A351" i="9"/>
  <c r="A352" i="9"/>
  <c r="A353" i="9"/>
  <c r="A354" i="9"/>
  <c r="A355" i="9"/>
  <c r="Y355" i="9" s="1"/>
  <c r="A356" i="9"/>
  <c r="A357" i="9"/>
  <c r="A358" i="9"/>
  <c r="AC358" i="9" s="1"/>
  <c r="A359" i="9"/>
  <c r="A360" i="9"/>
  <c r="X360" i="9" s="1"/>
  <c r="A361" i="9"/>
  <c r="A362" i="9"/>
  <c r="A363" i="9"/>
  <c r="A364" i="9"/>
  <c r="A365" i="9"/>
  <c r="A366" i="9"/>
  <c r="Z366" i="9" s="1"/>
  <c r="A367" i="9"/>
  <c r="A368" i="9"/>
  <c r="AA368" i="9" s="1"/>
  <c r="A369" i="9"/>
  <c r="A370" i="9"/>
  <c r="A371" i="9"/>
  <c r="A372" i="9"/>
  <c r="A373" i="9"/>
  <c r="Z373" i="9" s="1"/>
  <c r="A374" i="9"/>
  <c r="A375" i="9"/>
  <c r="A376" i="9"/>
  <c r="A377" i="9"/>
  <c r="A378" i="9"/>
  <c r="Y378" i="9" s="1"/>
  <c r="A379" i="9"/>
  <c r="AB379" i="9" s="1"/>
  <c r="A380" i="9"/>
  <c r="A381" i="9"/>
  <c r="AB381" i="9" s="1"/>
  <c r="A382" i="9"/>
  <c r="A383" i="9"/>
  <c r="A384" i="9"/>
  <c r="A385" i="9"/>
  <c r="A386" i="9"/>
  <c r="AA386" i="9" s="1"/>
  <c r="A387" i="9"/>
  <c r="A388" i="9"/>
  <c r="A389" i="9"/>
  <c r="A390" i="9"/>
  <c r="A391" i="9"/>
  <c r="A392" i="9"/>
  <c r="A393" i="9"/>
  <c r="A394" i="9"/>
  <c r="A395" i="9"/>
  <c r="A396" i="9"/>
  <c r="Y396" i="9" s="1"/>
  <c r="A397" i="9"/>
  <c r="AB397" i="9" s="1"/>
  <c r="A398" i="9"/>
  <c r="A399" i="9"/>
  <c r="X399" i="9" s="1"/>
  <c r="A400" i="9"/>
  <c r="A401" i="9"/>
  <c r="X401" i="9" s="1"/>
  <c r="A402" i="9"/>
  <c r="A403" i="9"/>
  <c r="A404" i="9"/>
  <c r="AB404" i="9" s="1"/>
  <c r="A405" i="9"/>
  <c r="A406" i="9"/>
  <c r="A407" i="9"/>
  <c r="A408" i="9"/>
  <c r="A409" i="9"/>
  <c r="A410" i="9"/>
  <c r="A411" i="9"/>
  <c r="A412" i="9"/>
  <c r="Y412" i="9" s="1"/>
  <c r="A413" i="9"/>
  <c r="A414" i="9"/>
  <c r="Z414" i="9" s="1"/>
  <c r="A415" i="9"/>
  <c r="A416" i="9"/>
  <c r="A417" i="9"/>
  <c r="A418" i="9"/>
  <c r="A419" i="9"/>
  <c r="Y419" i="9" s="1"/>
  <c r="A420" i="9"/>
  <c r="A421" i="9"/>
  <c r="A422" i="9"/>
  <c r="A423" i="9"/>
  <c r="A424" i="9"/>
  <c r="A425" i="9"/>
  <c r="Y425" i="9" s="1"/>
  <c r="A426" i="9"/>
  <c r="A427" i="9"/>
  <c r="AC427" i="9" s="1"/>
  <c r="A428" i="9"/>
  <c r="X428" i="9" s="1"/>
  <c r="A429" i="9"/>
  <c r="AC429" i="9" s="1"/>
  <c r="A430" i="9"/>
  <c r="A431" i="9"/>
  <c r="A432" i="9"/>
  <c r="A433" i="9"/>
  <c r="Y433" i="9" s="1"/>
  <c r="A434" i="9"/>
  <c r="Z434" i="9" s="1"/>
  <c r="A435" i="9"/>
  <c r="A436" i="9"/>
  <c r="A437" i="9"/>
  <c r="A438" i="9"/>
  <c r="A439" i="9"/>
  <c r="A440" i="9"/>
  <c r="A441" i="9"/>
  <c r="X441" i="9" s="1"/>
  <c r="A442" i="9"/>
  <c r="A443" i="9"/>
  <c r="A444" i="9"/>
  <c r="A445" i="9"/>
  <c r="A446" i="9"/>
  <c r="Y446" i="9" s="1"/>
  <c r="A447" i="9"/>
  <c r="AB447" i="9" s="1"/>
  <c r="A448" i="9"/>
  <c r="AC448" i="9" s="1"/>
  <c r="A449" i="9"/>
  <c r="A450" i="9"/>
  <c r="A451" i="9"/>
  <c r="A452" i="9"/>
  <c r="AA452" i="9" s="1"/>
  <c r="A453" i="9"/>
  <c r="A454" i="9"/>
  <c r="A455" i="9"/>
  <c r="A456" i="9"/>
  <c r="AC456" i="9" s="1"/>
  <c r="A457" i="9"/>
  <c r="A458" i="9"/>
  <c r="AC458" i="9" s="1"/>
  <c r="A459" i="9"/>
  <c r="A460" i="9"/>
  <c r="A461" i="9"/>
  <c r="A462" i="9"/>
  <c r="X462" i="9" s="1"/>
  <c r="A463" i="9"/>
  <c r="AA463" i="9" s="1"/>
  <c r="A464" i="9"/>
  <c r="A465" i="9"/>
  <c r="A466" i="9"/>
  <c r="A467" i="9"/>
  <c r="A468" i="9"/>
  <c r="A469" i="9"/>
  <c r="A470" i="9"/>
  <c r="X470" i="9" s="1"/>
  <c r="A471" i="9"/>
  <c r="AA471" i="9" s="1"/>
  <c r="A472" i="9"/>
  <c r="A473" i="9"/>
  <c r="A474" i="9"/>
  <c r="Z474" i="9" s="1"/>
  <c r="A475" i="9"/>
  <c r="A476" i="9"/>
  <c r="A477" i="9"/>
  <c r="A478" i="9"/>
  <c r="X478" i="9" s="1"/>
  <c r="A479" i="9"/>
  <c r="AA479" i="9" s="1"/>
  <c r="A480" i="9"/>
  <c r="A481" i="9"/>
  <c r="A482" i="9"/>
  <c r="A483" i="9"/>
  <c r="A484" i="9"/>
  <c r="A485" i="9"/>
  <c r="A486" i="9"/>
  <c r="A487" i="9"/>
  <c r="AA487" i="9" s="1"/>
  <c r="A488" i="9"/>
  <c r="A489" i="9"/>
  <c r="A490" i="9"/>
  <c r="A491" i="9"/>
  <c r="A492" i="9"/>
  <c r="A493" i="9"/>
  <c r="A494" i="9"/>
  <c r="A495" i="9"/>
  <c r="A496" i="9"/>
  <c r="A497" i="9"/>
  <c r="A498" i="9"/>
  <c r="A499" i="9"/>
  <c r="AA499" i="9" s="1"/>
  <c r="A500" i="9"/>
  <c r="A501" i="9"/>
  <c r="A502" i="9"/>
  <c r="A503" i="9"/>
  <c r="A504" i="9"/>
  <c r="A505" i="9"/>
  <c r="A506" i="9"/>
  <c r="A507" i="9"/>
  <c r="AA507" i="9" s="1"/>
  <c r="A508" i="9"/>
  <c r="AC508" i="9" s="1"/>
  <c r="A509" i="9"/>
  <c r="A510" i="9"/>
  <c r="A511" i="9"/>
  <c r="A512" i="9"/>
  <c r="A513" i="9"/>
  <c r="AB513" i="9" s="1"/>
  <c r="A514" i="9"/>
  <c r="A515" i="9"/>
  <c r="AA515" i="9" s="1"/>
  <c r="A516" i="9"/>
  <c r="A517" i="9"/>
  <c r="A518" i="9"/>
  <c r="A519" i="9"/>
  <c r="A520" i="9"/>
  <c r="A521" i="9"/>
  <c r="A522" i="9"/>
  <c r="X522" i="9" s="1"/>
  <c r="A523" i="9"/>
  <c r="AA523" i="9" s="1"/>
  <c r="A524" i="9"/>
  <c r="A525" i="9"/>
  <c r="A526" i="9"/>
  <c r="A527" i="9"/>
  <c r="A528" i="9"/>
  <c r="A529" i="9"/>
  <c r="A530" i="9"/>
  <c r="A531" i="9"/>
  <c r="AA531" i="9" s="1"/>
  <c r="A532" i="9"/>
  <c r="A533" i="9"/>
  <c r="A534" i="9"/>
  <c r="A535" i="9"/>
  <c r="A536" i="9"/>
  <c r="A537" i="9"/>
  <c r="A538" i="9"/>
  <c r="A539" i="9"/>
  <c r="AA539" i="9" s="1"/>
  <c r="A540" i="9"/>
  <c r="A541" i="9"/>
  <c r="A542" i="9"/>
  <c r="A543" i="9"/>
  <c r="A544" i="9"/>
  <c r="A545" i="9"/>
  <c r="A546" i="9"/>
  <c r="A547" i="9"/>
  <c r="AA547" i="9" s="1"/>
  <c r="A548" i="9"/>
  <c r="A549" i="9"/>
  <c r="A550" i="9"/>
  <c r="A551" i="9"/>
  <c r="A552" i="9"/>
  <c r="A553" i="9"/>
  <c r="AA553" i="9" s="1"/>
  <c r="A554" i="9"/>
  <c r="A555" i="9"/>
  <c r="AA555" i="9" s="1"/>
  <c r="A556" i="9"/>
  <c r="A557" i="9"/>
  <c r="X557" i="9" s="1"/>
  <c r="A558" i="9"/>
  <c r="A559" i="9"/>
  <c r="A560" i="9"/>
  <c r="A561" i="9"/>
  <c r="A562" i="9"/>
  <c r="A563" i="9"/>
  <c r="AA563" i="9" s="1"/>
  <c r="A564" i="9"/>
  <c r="A565" i="9"/>
  <c r="A566" i="9"/>
  <c r="A567" i="9"/>
  <c r="A568" i="9"/>
  <c r="A569" i="9"/>
  <c r="A570" i="9"/>
  <c r="A571" i="9"/>
  <c r="AA571" i="9" s="1"/>
  <c r="A572" i="9"/>
  <c r="A573" i="9"/>
  <c r="A574" i="9"/>
  <c r="A575" i="9"/>
  <c r="A576" i="9"/>
  <c r="A577" i="9"/>
  <c r="A578" i="9"/>
  <c r="A579" i="9"/>
  <c r="A580" i="9"/>
  <c r="A581" i="9"/>
  <c r="A582" i="9"/>
  <c r="AA582" i="9" s="1"/>
  <c r="A583" i="9"/>
  <c r="A584" i="9"/>
  <c r="A585" i="9"/>
  <c r="A586" i="9"/>
  <c r="A587" i="9"/>
  <c r="A588" i="9"/>
  <c r="A589" i="9"/>
  <c r="A590" i="9"/>
  <c r="AA590" i="9" s="1"/>
  <c r="A591" i="9"/>
  <c r="AC591" i="9" s="1"/>
  <c r="A592" i="9"/>
  <c r="A593" i="9"/>
  <c r="A594" i="9"/>
  <c r="A595" i="9"/>
  <c r="A596" i="9"/>
  <c r="AB596" i="9" s="1"/>
  <c r="A597" i="9"/>
  <c r="A598" i="9"/>
  <c r="AA598" i="9" s="1"/>
  <c r="A599" i="9"/>
  <c r="A600" i="9"/>
  <c r="A601" i="9"/>
  <c r="A602" i="9"/>
  <c r="A603" i="9"/>
  <c r="A604" i="9"/>
  <c r="A605" i="9"/>
  <c r="X605" i="9" s="1"/>
  <c r="A606" i="9"/>
  <c r="AA606" i="9" s="1"/>
  <c r="A607" i="9"/>
  <c r="A608" i="9"/>
  <c r="A609" i="9"/>
  <c r="A610" i="9"/>
  <c r="A611" i="9"/>
  <c r="A612" i="9"/>
  <c r="A613" i="9"/>
  <c r="A614" i="9"/>
  <c r="AA614" i="9" s="1"/>
  <c r="A615" i="9"/>
  <c r="A616" i="9"/>
  <c r="A617" i="9"/>
  <c r="A618" i="9"/>
  <c r="A619" i="9"/>
  <c r="A620" i="9"/>
  <c r="A621" i="9"/>
  <c r="A622" i="9"/>
  <c r="AA622" i="9" s="1"/>
  <c r="A623" i="9"/>
  <c r="A624" i="9"/>
  <c r="A625" i="9"/>
  <c r="A626" i="9"/>
  <c r="A627" i="9"/>
  <c r="A628" i="9"/>
  <c r="A629" i="9"/>
  <c r="A630" i="9"/>
  <c r="AA630" i="9" s="1"/>
  <c r="A631" i="9"/>
  <c r="A632" i="9"/>
  <c r="Y632" i="9" s="1"/>
  <c r="A633" i="9"/>
  <c r="AB633" i="9" s="1"/>
  <c r="A634" i="9"/>
  <c r="A635" i="9"/>
  <c r="Z635" i="9" s="1"/>
  <c r="A636" i="9"/>
  <c r="AC636" i="9" s="1"/>
  <c r="A637" i="9"/>
  <c r="X637" i="9" s="1"/>
  <c r="A638" i="9"/>
  <c r="AA638" i="9" s="1"/>
  <c r="A639" i="9"/>
  <c r="A640" i="9"/>
  <c r="Y640" i="9" s="1"/>
  <c r="A641" i="9"/>
  <c r="AB641" i="9" s="1"/>
  <c r="A642" i="9"/>
  <c r="A643" i="9"/>
  <c r="Z643" i="9" s="1"/>
  <c r="A644" i="9"/>
  <c r="AC644" i="9" s="1"/>
  <c r="A645" i="9"/>
  <c r="X645" i="9" s="1"/>
  <c r="A646" i="9"/>
  <c r="AA646" i="9" s="1"/>
  <c r="A647" i="9"/>
  <c r="A648" i="9"/>
  <c r="Y648" i="9" s="1"/>
  <c r="A649" i="9"/>
  <c r="AB649" i="9" s="1"/>
  <c r="A650" i="9"/>
  <c r="A651" i="9"/>
  <c r="Z651" i="9" s="1"/>
  <c r="A652" i="9"/>
  <c r="AC652" i="9" s="1"/>
  <c r="A653" i="9"/>
  <c r="X653" i="9" s="1"/>
  <c r="A654" i="9"/>
  <c r="AA654" i="9" s="1"/>
  <c r="A655" i="9"/>
  <c r="A656" i="9"/>
  <c r="Y656" i="9" s="1"/>
  <c r="A657" i="9"/>
  <c r="AB657" i="9" s="1"/>
  <c r="A658" i="9"/>
  <c r="A659" i="9"/>
  <c r="Z659" i="9" s="1"/>
  <c r="A660" i="9"/>
  <c r="AC660" i="9" s="1"/>
  <c r="A661" i="9"/>
  <c r="X661" i="9" s="1"/>
  <c r="A662" i="9"/>
  <c r="AA662" i="9" s="1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Z641" i="9" l="1"/>
  <c r="AB652" i="9"/>
  <c r="Z627" i="9"/>
  <c r="X627" i="9"/>
  <c r="Z619" i="9"/>
  <c r="X619" i="9"/>
  <c r="Y619" i="9"/>
  <c r="Z611" i="9"/>
  <c r="X611" i="9"/>
  <c r="Y611" i="9"/>
  <c r="Z603" i="9"/>
  <c r="Y603" i="9"/>
  <c r="Z595" i="9"/>
  <c r="X595" i="9"/>
  <c r="Y595" i="9"/>
  <c r="Z587" i="9"/>
  <c r="X587" i="9"/>
  <c r="Y587" i="9"/>
  <c r="Z579" i="9"/>
  <c r="X579" i="9"/>
  <c r="Y579" i="9"/>
  <c r="Z576" i="9"/>
  <c r="X576" i="9"/>
  <c r="Y576" i="9"/>
  <c r="Z568" i="9"/>
  <c r="X568" i="9"/>
  <c r="Y568" i="9"/>
  <c r="Z560" i="9"/>
  <c r="X560" i="9"/>
  <c r="Y560" i="9"/>
  <c r="Z552" i="9"/>
  <c r="X552" i="9"/>
  <c r="Y552" i="9"/>
  <c r="Z544" i="9"/>
  <c r="X544" i="9"/>
  <c r="Z536" i="9"/>
  <c r="X536" i="9"/>
  <c r="Y536" i="9"/>
  <c r="Z528" i="9"/>
  <c r="X528" i="9"/>
  <c r="Y528" i="9"/>
  <c r="Z520" i="9"/>
  <c r="Y520" i="9"/>
  <c r="Z512" i="9"/>
  <c r="X512" i="9"/>
  <c r="Y512" i="9"/>
  <c r="Z504" i="9"/>
  <c r="X504" i="9"/>
  <c r="Y504" i="9"/>
  <c r="Z496" i="9"/>
  <c r="X496" i="9"/>
  <c r="Y496" i="9"/>
  <c r="Z492" i="9"/>
  <c r="X492" i="9"/>
  <c r="Z484" i="9"/>
  <c r="X484" i="9"/>
  <c r="Y484" i="9"/>
  <c r="Z476" i="9"/>
  <c r="X476" i="9"/>
  <c r="Y476" i="9"/>
  <c r="Z468" i="9"/>
  <c r="X468" i="9"/>
  <c r="Y468" i="9"/>
  <c r="Z460" i="9"/>
  <c r="X460" i="9"/>
  <c r="Y460" i="9"/>
  <c r="X659" i="9"/>
  <c r="AC647" i="9"/>
  <c r="X632" i="9"/>
  <c r="Z428" i="9"/>
  <c r="AC626" i="9"/>
  <c r="AC610" i="9"/>
  <c r="AC602" i="9"/>
  <c r="AC594" i="9"/>
  <c r="AC586" i="9"/>
  <c r="AC578" i="9"/>
  <c r="AC575" i="9"/>
  <c r="AC567" i="9"/>
  <c r="AC559" i="9"/>
  <c r="AC551" i="9"/>
  <c r="AC543" i="9"/>
  <c r="AC527" i="9"/>
  <c r="AC519" i="9"/>
  <c r="AC511" i="9"/>
  <c r="AC503" i="9"/>
  <c r="AC495" i="9"/>
  <c r="AC491" i="9"/>
  <c r="AC475" i="9"/>
  <c r="AC459" i="9"/>
  <c r="X430" i="9"/>
  <c r="X656" i="9"/>
  <c r="AA652" i="9"/>
  <c r="AB647" i="9"/>
  <c r="Y643" i="9"/>
  <c r="AC634" i="9"/>
  <c r="AC535" i="9"/>
  <c r="AB625" i="9"/>
  <c r="Z625" i="9"/>
  <c r="AA625" i="9"/>
  <c r="AB617" i="9"/>
  <c r="Z617" i="9"/>
  <c r="AA617" i="9"/>
  <c r="AB609" i="9"/>
  <c r="Z609" i="9"/>
  <c r="AB601" i="9"/>
  <c r="Z601" i="9"/>
  <c r="AA601" i="9"/>
  <c r="AB593" i="9"/>
  <c r="Z593" i="9"/>
  <c r="AA593" i="9"/>
  <c r="AB585" i="9"/>
  <c r="AA585" i="9"/>
  <c r="AB577" i="9"/>
  <c r="Z577" i="9"/>
  <c r="AA577" i="9"/>
  <c r="AB574" i="9"/>
  <c r="Z574" i="9"/>
  <c r="AA574" i="9"/>
  <c r="AB566" i="9"/>
  <c r="AA566" i="9"/>
  <c r="AB558" i="9"/>
  <c r="Z558" i="9"/>
  <c r="AA558" i="9"/>
  <c r="AB550" i="9"/>
  <c r="Z550" i="9"/>
  <c r="AA550" i="9"/>
  <c r="AB542" i="9"/>
  <c r="Z542" i="9"/>
  <c r="AA542" i="9"/>
  <c r="AB534" i="9"/>
  <c r="Z534" i="9"/>
  <c r="AA534" i="9"/>
  <c r="AB526" i="9"/>
  <c r="Z526" i="9"/>
  <c r="AB518" i="9"/>
  <c r="Z518" i="9"/>
  <c r="AA518" i="9"/>
  <c r="AB510" i="9"/>
  <c r="Z510" i="9"/>
  <c r="AA510" i="9"/>
  <c r="AB502" i="9"/>
  <c r="AA502" i="9"/>
  <c r="AB494" i="9"/>
  <c r="Z494" i="9"/>
  <c r="AA494" i="9"/>
  <c r="AB490" i="9"/>
  <c r="Z490" i="9"/>
  <c r="AA490" i="9"/>
  <c r="AB482" i="9"/>
  <c r="Z482" i="9"/>
  <c r="AA482" i="9"/>
  <c r="AB474" i="9"/>
  <c r="AA474" i="9"/>
  <c r="AB466" i="9"/>
  <c r="Z466" i="9"/>
  <c r="AA466" i="9"/>
  <c r="AA442" i="9"/>
  <c r="AC442" i="9"/>
  <c r="AC374" i="9"/>
  <c r="AC658" i="9"/>
  <c r="AA649" i="9"/>
  <c r="X643" i="9"/>
  <c r="AB636" i="9"/>
  <c r="AC631" i="9"/>
  <c r="AA609" i="9"/>
  <c r="Z585" i="9"/>
  <c r="AA444" i="9"/>
  <c r="Y624" i="9"/>
  <c r="X624" i="9"/>
  <c r="Y616" i="9"/>
  <c r="X616" i="9"/>
  <c r="Y608" i="9"/>
  <c r="X608" i="9"/>
  <c r="Y600" i="9"/>
  <c r="X600" i="9"/>
  <c r="Y592" i="9"/>
  <c r="X592" i="9"/>
  <c r="Y584" i="9"/>
  <c r="X584" i="9"/>
  <c r="Y573" i="9"/>
  <c r="X573" i="9"/>
  <c r="Y565" i="9"/>
  <c r="X565" i="9"/>
  <c r="Y557" i="9"/>
  <c r="Y549" i="9"/>
  <c r="X549" i="9"/>
  <c r="Y541" i="9"/>
  <c r="X541" i="9"/>
  <c r="Y533" i="9"/>
  <c r="X533" i="9"/>
  <c r="Y525" i="9"/>
  <c r="X525" i="9"/>
  <c r="Y517" i="9"/>
  <c r="X517" i="9"/>
  <c r="Y509" i="9"/>
  <c r="X509" i="9"/>
  <c r="Y501" i="9"/>
  <c r="X501" i="9"/>
  <c r="Y493" i="9"/>
  <c r="Y489" i="9"/>
  <c r="X489" i="9"/>
  <c r="Y481" i="9"/>
  <c r="X481" i="9"/>
  <c r="Y473" i="9"/>
  <c r="X473" i="9"/>
  <c r="Y465" i="9"/>
  <c r="X465" i="9"/>
  <c r="X457" i="9"/>
  <c r="Z457" i="9"/>
  <c r="X449" i="9"/>
  <c r="AB660" i="9"/>
  <c r="AC655" i="9"/>
  <c r="Z649" i="9"/>
  <c r="X640" i="9"/>
  <c r="AA636" i="9"/>
  <c r="AB631" i="9"/>
  <c r="Y492" i="9"/>
  <c r="AC467" i="9"/>
  <c r="Z407" i="9"/>
  <c r="AB623" i="9"/>
  <c r="AC623" i="9"/>
  <c r="AB615" i="9"/>
  <c r="AC615" i="9"/>
  <c r="AB607" i="9"/>
  <c r="AC607" i="9"/>
  <c r="AB599" i="9"/>
  <c r="AC599" i="9"/>
  <c r="AB591" i="9"/>
  <c r="AB583" i="9"/>
  <c r="AC583" i="9"/>
  <c r="AB572" i="9"/>
  <c r="AB564" i="9"/>
  <c r="AC564" i="9"/>
  <c r="AB556" i="9"/>
  <c r="AC556" i="9"/>
  <c r="AC548" i="9"/>
  <c r="AB540" i="9"/>
  <c r="AC540" i="9"/>
  <c r="AB532" i="9"/>
  <c r="AC532" i="9"/>
  <c r="AB524" i="9"/>
  <c r="AC524" i="9"/>
  <c r="AB516" i="9"/>
  <c r="AC516" i="9"/>
  <c r="AB508" i="9"/>
  <c r="AB500" i="9"/>
  <c r="AC500" i="9"/>
  <c r="AB488" i="9"/>
  <c r="AC488" i="9"/>
  <c r="AB480" i="9"/>
  <c r="AC480" i="9"/>
  <c r="AB472" i="9"/>
  <c r="AC472" i="9"/>
  <c r="AB464" i="9"/>
  <c r="AC464" i="9"/>
  <c r="AC435" i="9"/>
  <c r="AB420" i="9"/>
  <c r="AA660" i="9"/>
  <c r="AB655" i="9"/>
  <c r="Y651" i="9"/>
  <c r="AC642" i="9"/>
  <c r="AA633" i="9"/>
  <c r="Y627" i="9"/>
  <c r="X603" i="9"/>
  <c r="AA526" i="9"/>
  <c r="Z502" i="9"/>
  <c r="AA657" i="9"/>
  <c r="X651" i="9"/>
  <c r="AB644" i="9"/>
  <c r="AC639" i="9"/>
  <c r="Z633" i="9"/>
  <c r="AC572" i="9"/>
  <c r="AB548" i="9"/>
  <c r="X597" i="9"/>
  <c r="X589" i="9"/>
  <c r="X581" i="9"/>
  <c r="X506" i="9"/>
  <c r="AC663" i="9"/>
  <c r="Z657" i="9"/>
  <c r="X648" i="9"/>
  <c r="AA644" i="9"/>
  <c r="AB639" i="9"/>
  <c r="Y635" i="9"/>
  <c r="Y544" i="9"/>
  <c r="X520" i="9"/>
  <c r="AC483" i="9"/>
  <c r="Y452" i="9"/>
  <c r="X629" i="9"/>
  <c r="X621" i="9"/>
  <c r="X613" i="9"/>
  <c r="X570" i="9"/>
  <c r="X562" i="9"/>
  <c r="X554" i="9"/>
  <c r="X546" i="9"/>
  <c r="X538" i="9"/>
  <c r="X530" i="9"/>
  <c r="X514" i="9"/>
  <c r="X498" i="9"/>
  <c r="X486" i="9"/>
  <c r="AC628" i="9"/>
  <c r="AA628" i="9"/>
  <c r="AB628" i="9"/>
  <c r="AC620" i="9"/>
  <c r="AA620" i="9"/>
  <c r="AB620" i="9"/>
  <c r="AC612" i="9"/>
  <c r="AA612" i="9"/>
  <c r="AB612" i="9"/>
  <c r="AC604" i="9"/>
  <c r="AA604" i="9"/>
  <c r="AB604" i="9"/>
  <c r="AC596" i="9"/>
  <c r="AA596" i="9"/>
  <c r="AC588" i="9"/>
  <c r="AA588" i="9"/>
  <c r="AB588" i="9"/>
  <c r="AC580" i="9"/>
  <c r="AA580" i="9"/>
  <c r="AB580" i="9"/>
  <c r="AC569" i="9"/>
  <c r="AA569" i="9"/>
  <c r="AB569" i="9"/>
  <c r="AC561" i="9"/>
  <c r="AA561" i="9"/>
  <c r="AB561" i="9"/>
  <c r="AC553" i="9"/>
  <c r="AB553" i="9"/>
  <c r="AC545" i="9"/>
  <c r="AA545" i="9"/>
  <c r="AB545" i="9"/>
  <c r="AC537" i="9"/>
  <c r="AA537" i="9"/>
  <c r="AB537" i="9"/>
  <c r="AC529" i="9"/>
  <c r="AA529" i="9"/>
  <c r="AB529" i="9"/>
  <c r="AC521" i="9"/>
  <c r="AA521" i="9"/>
  <c r="AB521" i="9"/>
  <c r="AC513" i="9"/>
  <c r="AA513" i="9"/>
  <c r="AC505" i="9"/>
  <c r="AA505" i="9"/>
  <c r="AB505" i="9"/>
  <c r="AC497" i="9"/>
  <c r="AA497" i="9"/>
  <c r="AB497" i="9"/>
  <c r="AC485" i="9"/>
  <c r="AA485" i="9"/>
  <c r="AB485" i="9"/>
  <c r="AC477" i="9"/>
  <c r="AA477" i="9"/>
  <c r="AB477" i="9"/>
  <c r="AC469" i="9"/>
  <c r="AA469" i="9"/>
  <c r="AB469" i="9"/>
  <c r="AC461" i="9"/>
  <c r="AA461" i="9"/>
  <c r="AB461" i="9"/>
  <c r="AA361" i="9"/>
  <c r="AB663" i="9"/>
  <c r="Y659" i="9"/>
  <c r="AC650" i="9"/>
  <c r="AA641" i="9"/>
  <c r="X635" i="9"/>
  <c r="AC618" i="9"/>
  <c r="Z566" i="9"/>
  <c r="X493" i="9"/>
  <c r="AB437" i="9"/>
  <c r="AB1650" i="9"/>
  <c r="AC1650" i="9"/>
  <c r="X1650" i="9"/>
  <c r="Y1650" i="9"/>
  <c r="Z1650" i="9"/>
  <c r="AA1650" i="9"/>
  <c r="AB1598" i="9"/>
  <c r="AC1598" i="9"/>
  <c r="X1598" i="9"/>
  <c r="Y1598" i="9"/>
  <c r="Z1598" i="9"/>
  <c r="AA1598" i="9"/>
  <c r="AB1526" i="9"/>
  <c r="AC1526" i="9"/>
  <c r="X1526" i="9"/>
  <c r="Y1526" i="9"/>
  <c r="Z1526" i="9"/>
  <c r="AA1526" i="9"/>
  <c r="AB1454" i="9"/>
  <c r="AC1454" i="9"/>
  <c r="X1454" i="9"/>
  <c r="Y1454" i="9"/>
  <c r="Z1454" i="9"/>
  <c r="AA1454" i="9"/>
  <c r="AA1428" i="9"/>
  <c r="AB1428" i="9"/>
  <c r="AC1428" i="9"/>
  <c r="X1428" i="9"/>
  <c r="Y1428" i="9"/>
  <c r="Z1428" i="9"/>
  <c r="AA1401" i="9"/>
  <c r="AB1401" i="9"/>
  <c r="AC1401" i="9"/>
  <c r="X1401" i="9"/>
  <c r="Y1401" i="9"/>
  <c r="Z1401" i="9"/>
  <c r="AA1345" i="9"/>
  <c r="AB1345" i="9"/>
  <c r="AC1345" i="9"/>
  <c r="X1345" i="9"/>
  <c r="Y1345" i="9"/>
  <c r="Z1345" i="9"/>
  <c r="X1265" i="9"/>
  <c r="Y1265" i="9"/>
  <c r="Z1265" i="9"/>
  <c r="AA1265" i="9"/>
  <c r="AB1265" i="9"/>
  <c r="AC1265" i="9"/>
  <c r="X1213" i="9"/>
  <c r="Y1213" i="9"/>
  <c r="Z1213" i="9"/>
  <c r="AA1213" i="9"/>
  <c r="AB1213" i="9"/>
  <c r="AC1213" i="9"/>
  <c r="X1157" i="9"/>
  <c r="Y1157" i="9"/>
  <c r="Z1157" i="9"/>
  <c r="AA1157" i="9"/>
  <c r="AB1157" i="9"/>
  <c r="AC1157" i="9"/>
  <c r="AC1059" i="9"/>
  <c r="X1059" i="9"/>
  <c r="Y1059" i="9"/>
  <c r="Z1059" i="9"/>
  <c r="AA1059" i="9"/>
  <c r="AB1059" i="9"/>
  <c r="AB940" i="9"/>
  <c r="AC940" i="9"/>
  <c r="X940" i="9"/>
  <c r="Y940" i="9"/>
  <c r="Z940" i="9"/>
  <c r="AA940" i="9"/>
  <c r="Z856" i="9"/>
  <c r="AB856" i="9"/>
  <c r="AA856" i="9"/>
  <c r="AC856" i="9"/>
  <c r="X856" i="9"/>
  <c r="Y856" i="9"/>
  <c r="X827" i="9"/>
  <c r="Z827" i="9"/>
  <c r="AA827" i="9"/>
  <c r="AC827" i="9"/>
  <c r="Y827" i="9"/>
  <c r="AB827" i="9"/>
  <c r="AC769" i="9"/>
  <c r="X769" i="9"/>
  <c r="Y769" i="9"/>
  <c r="Z769" i="9"/>
  <c r="AA769" i="9"/>
  <c r="AB769" i="9"/>
  <c r="X746" i="9"/>
  <c r="Y746" i="9"/>
  <c r="Z746" i="9"/>
  <c r="AA746" i="9"/>
  <c r="AB746" i="9"/>
  <c r="AC746" i="9"/>
  <c r="Y687" i="9"/>
  <c r="Z687" i="9"/>
  <c r="AA687" i="9"/>
  <c r="AB687" i="9"/>
  <c r="AC687" i="9"/>
  <c r="X687" i="9"/>
  <c r="AC439" i="9"/>
  <c r="X439" i="9"/>
  <c r="Y439" i="9"/>
  <c r="AA439" i="9"/>
  <c r="Z363" i="9"/>
  <c r="AA363" i="9"/>
  <c r="AC363" i="9"/>
  <c r="X363" i="9"/>
  <c r="Y363" i="9"/>
  <c r="Z292" i="9"/>
  <c r="AA292" i="9"/>
  <c r="AB292" i="9"/>
  <c r="AC292" i="9"/>
  <c r="X292" i="9"/>
  <c r="Z252" i="9"/>
  <c r="AA252" i="9"/>
  <c r="AB252" i="9"/>
  <c r="AC252" i="9"/>
  <c r="X252" i="9"/>
  <c r="Y252" i="9"/>
  <c r="Z205" i="9"/>
  <c r="AA205" i="9"/>
  <c r="AB205" i="9"/>
  <c r="AC205" i="9"/>
  <c r="X205" i="9"/>
  <c r="Y205" i="9"/>
  <c r="Z166" i="9"/>
  <c r="AA166" i="9"/>
  <c r="AB166" i="9"/>
  <c r="AC166" i="9"/>
  <c r="X166" i="9"/>
  <c r="Y166" i="9"/>
  <c r="Z141" i="9"/>
  <c r="AA141" i="9"/>
  <c r="AB141" i="9"/>
  <c r="AC141" i="9"/>
  <c r="X141" i="9"/>
  <c r="Y141" i="9"/>
  <c r="X88" i="9"/>
  <c r="Y88" i="9"/>
  <c r="Z88" i="9"/>
  <c r="AA88" i="9"/>
  <c r="AB88" i="9"/>
  <c r="AC88" i="9"/>
  <c r="X32" i="9"/>
  <c r="Y32" i="9"/>
  <c r="Z32" i="9"/>
  <c r="AA32" i="9"/>
  <c r="AB32" i="9"/>
  <c r="AC32" i="9"/>
  <c r="Z638" i="9"/>
  <c r="Z598" i="9"/>
  <c r="Z547" i="9"/>
  <c r="Z479" i="9"/>
  <c r="Z471" i="9"/>
  <c r="Z463" i="9"/>
  <c r="AB1658" i="9"/>
  <c r="AC1658" i="9"/>
  <c r="X1658" i="9"/>
  <c r="Y1658" i="9"/>
  <c r="Z1658" i="9"/>
  <c r="AA1658" i="9"/>
  <c r="AB1614" i="9"/>
  <c r="AC1614" i="9"/>
  <c r="X1614" i="9"/>
  <c r="Y1614" i="9"/>
  <c r="Z1614" i="9"/>
  <c r="AA1614" i="9"/>
  <c r="AB1558" i="9"/>
  <c r="AC1558" i="9"/>
  <c r="X1558" i="9"/>
  <c r="Y1558" i="9"/>
  <c r="Z1558" i="9"/>
  <c r="AA1558" i="9"/>
  <c r="AB1534" i="9"/>
  <c r="AC1534" i="9"/>
  <c r="X1534" i="9"/>
  <c r="Y1534" i="9"/>
  <c r="Z1534" i="9"/>
  <c r="AA1534" i="9"/>
  <c r="AB1462" i="9"/>
  <c r="AC1462" i="9"/>
  <c r="X1462" i="9"/>
  <c r="Y1462" i="9"/>
  <c r="Z1462" i="9"/>
  <c r="AA1462" i="9"/>
  <c r="AA1369" i="9"/>
  <c r="AB1369" i="9"/>
  <c r="AC1369" i="9"/>
  <c r="X1369" i="9"/>
  <c r="Y1369" i="9"/>
  <c r="Z1369" i="9"/>
  <c r="X1297" i="9"/>
  <c r="Y1297" i="9"/>
  <c r="Z1297" i="9"/>
  <c r="AA1297" i="9"/>
  <c r="AB1297" i="9"/>
  <c r="AC1297" i="9"/>
  <c r="X1181" i="9"/>
  <c r="Y1181" i="9"/>
  <c r="Z1181" i="9"/>
  <c r="AA1181" i="9"/>
  <c r="AB1181" i="9"/>
  <c r="AC1181" i="9"/>
  <c r="AC1109" i="9"/>
  <c r="X1109" i="9"/>
  <c r="Y1109" i="9"/>
  <c r="Z1109" i="9"/>
  <c r="AB1109" i="9"/>
  <c r="AA1109" i="9"/>
  <c r="AC1067" i="9"/>
  <c r="X1067" i="9"/>
  <c r="Y1067" i="9"/>
  <c r="Z1067" i="9"/>
  <c r="AA1067" i="9"/>
  <c r="AB1067" i="9"/>
  <c r="Y996" i="9"/>
  <c r="Z996" i="9"/>
  <c r="AA996" i="9"/>
  <c r="AB996" i="9"/>
  <c r="AC996" i="9"/>
  <c r="X996" i="9"/>
  <c r="AB906" i="9"/>
  <c r="AC906" i="9"/>
  <c r="X906" i="9"/>
  <c r="Y906" i="9"/>
  <c r="Z906" i="9"/>
  <c r="AA906" i="9"/>
  <c r="AC782" i="9"/>
  <c r="X782" i="9"/>
  <c r="Y782" i="9"/>
  <c r="AA782" i="9"/>
  <c r="Z782" i="9"/>
  <c r="AB782" i="9"/>
  <c r="X728" i="9"/>
  <c r="Y728" i="9"/>
  <c r="Z728" i="9"/>
  <c r="AA728" i="9"/>
  <c r="AB728" i="9"/>
  <c r="AC728" i="9"/>
  <c r="Z387" i="9"/>
  <c r="AA387" i="9"/>
  <c r="AC387" i="9"/>
  <c r="X387" i="9"/>
  <c r="Y387" i="9"/>
  <c r="AB387" i="9"/>
  <c r="Z323" i="9"/>
  <c r="AA323" i="9"/>
  <c r="AB323" i="9"/>
  <c r="AC323" i="9"/>
  <c r="X323" i="9"/>
  <c r="Z273" i="9"/>
  <c r="AA273" i="9"/>
  <c r="AB273" i="9"/>
  <c r="AC273" i="9"/>
  <c r="X273" i="9"/>
  <c r="Y273" i="9"/>
  <c r="Z239" i="9"/>
  <c r="AA239" i="9"/>
  <c r="AB239" i="9"/>
  <c r="AC239" i="9"/>
  <c r="X239" i="9"/>
  <c r="Y239" i="9"/>
  <c r="Z189" i="9"/>
  <c r="AA189" i="9"/>
  <c r="AB189" i="9"/>
  <c r="AC189" i="9"/>
  <c r="X189" i="9"/>
  <c r="X48" i="9"/>
  <c r="Y48" i="9"/>
  <c r="Z48" i="9"/>
  <c r="AA48" i="9"/>
  <c r="AB48" i="9"/>
  <c r="AC48" i="9"/>
  <c r="Z590" i="9"/>
  <c r="Z571" i="9"/>
  <c r="Z531" i="9"/>
  <c r="Z523" i="9"/>
  <c r="Z507" i="9"/>
  <c r="Z499" i="9"/>
  <c r="Z487" i="9"/>
  <c r="Y1705" i="9"/>
  <c r="Z1705" i="9"/>
  <c r="AA1705" i="9"/>
  <c r="AB1705" i="9"/>
  <c r="AC1705" i="9"/>
  <c r="X1705" i="9"/>
  <c r="Y1657" i="9"/>
  <c r="Z1657" i="9"/>
  <c r="AA1657" i="9"/>
  <c r="AB1657" i="9"/>
  <c r="AC1657" i="9"/>
  <c r="X1657" i="9"/>
  <c r="Y1621" i="9"/>
  <c r="Z1621" i="9"/>
  <c r="AA1621" i="9"/>
  <c r="AB1621" i="9"/>
  <c r="AC1621" i="9"/>
  <c r="X1621" i="9"/>
  <c r="Y1573" i="9"/>
  <c r="Z1573" i="9"/>
  <c r="AA1573" i="9"/>
  <c r="AB1573" i="9"/>
  <c r="AC1573" i="9"/>
  <c r="X1573" i="9"/>
  <c r="Y1533" i="9"/>
  <c r="Z1533" i="9"/>
  <c r="AA1533" i="9"/>
  <c r="AB1533" i="9"/>
  <c r="AC1533" i="9"/>
  <c r="X1533" i="9"/>
  <c r="Y1469" i="9"/>
  <c r="Z1469" i="9"/>
  <c r="AA1469" i="9"/>
  <c r="AB1469" i="9"/>
  <c r="AC1469" i="9"/>
  <c r="X1469" i="9"/>
  <c r="X1427" i="9"/>
  <c r="Y1427" i="9"/>
  <c r="Z1427" i="9"/>
  <c r="AA1427" i="9"/>
  <c r="AB1427" i="9"/>
  <c r="AC1427" i="9"/>
  <c r="X1392" i="9"/>
  <c r="Y1392" i="9"/>
  <c r="Z1392" i="9"/>
  <c r="AA1392" i="9"/>
  <c r="AB1392" i="9"/>
  <c r="AC1392" i="9"/>
  <c r="X1344" i="9"/>
  <c r="Y1344" i="9"/>
  <c r="Z1344" i="9"/>
  <c r="AA1344" i="9"/>
  <c r="AB1344" i="9"/>
  <c r="AC1344" i="9"/>
  <c r="AC1272" i="9"/>
  <c r="X1272" i="9"/>
  <c r="Y1272" i="9"/>
  <c r="AA1272" i="9"/>
  <c r="Z1272" i="9"/>
  <c r="AB1272" i="9"/>
  <c r="AC1220" i="9"/>
  <c r="X1220" i="9"/>
  <c r="Y1220" i="9"/>
  <c r="AA1220" i="9"/>
  <c r="Z1220" i="9"/>
  <c r="AB1220" i="9"/>
  <c r="AC1172" i="9"/>
  <c r="X1172" i="9"/>
  <c r="Y1172" i="9"/>
  <c r="AA1172" i="9"/>
  <c r="Z1172" i="9"/>
  <c r="AB1172" i="9"/>
  <c r="AC1116" i="9"/>
  <c r="X1116" i="9"/>
  <c r="Y1116" i="9"/>
  <c r="AA1116" i="9"/>
  <c r="Z1116" i="9"/>
  <c r="AB1116" i="9"/>
  <c r="Y1034" i="9"/>
  <c r="Z1034" i="9"/>
  <c r="AA1034" i="9"/>
  <c r="AB1034" i="9"/>
  <c r="X1034" i="9"/>
  <c r="AC1034" i="9"/>
  <c r="AA879" i="9"/>
  <c r="AB879" i="9"/>
  <c r="Y879" i="9"/>
  <c r="Z879" i="9"/>
  <c r="AC879" i="9"/>
  <c r="X879" i="9"/>
  <c r="AA805" i="9"/>
  <c r="AB805" i="9"/>
  <c r="AC805" i="9"/>
  <c r="Z805" i="9"/>
  <c r="Y805" i="9"/>
  <c r="X805" i="9"/>
  <c r="Y727" i="9"/>
  <c r="Z727" i="9"/>
  <c r="AA727" i="9"/>
  <c r="AB727" i="9"/>
  <c r="X727" i="9"/>
  <c r="AC727" i="9"/>
  <c r="Z433" i="9"/>
  <c r="AA433" i="9"/>
  <c r="AB433" i="9"/>
  <c r="AC433" i="9"/>
  <c r="X433" i="9"/>
  <c r="X410" i="9"/>
  <c r="Z410" i="9"/>
  <c r="AB410" i="9"/>
  <c r="AC410" i="9"/>
  <c r="Y410" i="9"/>
  <c r="AA410" i="9"/>
  <c r="X346" i="9"/>
  <c r="Z346" i="9"/>
  <c r="AB346" i="9"/>
  <c r="AC346" i="9"/>
  <c r="Y346" i="9"/>
  <c r="AA346" i="9"/>
  <c r="X256" i="9"/>
  <c r="Y256" i="9"/>
  <c r="Z256" i="9"/>
  <c r="AA256" i="9"/>
  <c r="AB256" i="9"/>
  <c r="AC256" i="9"/>
  <c r="X230" i="9"/>
  <c r="Y230" i="9"/>
  <c r="Z230" i="9"/>
  <c r="AA230" i="9"/>
  <c r="AB230" i="9"/>
  <c r="AC230" i="9"/>
  <c r="X140" i="9"/>
  <c r="Y140" i="9"/>
  <c r="Z140" i="9"/>
  <c r="AA140" i="9"/>
  <c r="AB140" i="9"/>
  <c r="AC140" i="9"/>
  <c r="AB63" i="9"/>
  <c r="AC63" i="9"/>
  <c r="X63" i="9"/>
  <c r="Y63" i="9"/>
  <c r="Z63" i="9"/>
  <c r="AA63" i="9"/>
  <c r="Y630" i="9"/>
  <c r="Y590" i="9"/>
  <c r="Y563" i="9"/>
  <c r="Y547" i="9"/>
  <c r="Y507" i="9"/>
  <c r="Y479" i="9"/>
  <c r="Y463" i="9"/>
  <c r="AB1698" i="9"/>
  <c r="AC1698" i="9"/>
  <c r="X1698" i="9"/>
  <c r="Y1698" i="9"/>
  <c r="Z1698" i="9"/>
  <c r="AA1698" i="9"/>
  <c r="AB1646" i="9"/>
  <c r="AC1646" i="9"/>
  <c r="X1646" i="9"/>
  <c r="Y1646" i="9"/>
  <c r="Z1646" i="9"/>
  <c r="AA1646" i="9"/>
  <c r="AB1582" i="9"/>
  <c r="AC1582" i="9"/>
  <c r="X1582" i="9"/>
  <c r="Y1582" i="9"/>
  <c r="Z1582" i="9"/>
  <c r="AA1582" i="9"/>
  <c r="AB1502" i="9"/>
  <c r="AC1502" i="9"/>
  <c r="X1502" i="9"/>
  <c r="Y1502" i="9"/>
  <c r="Z1502" i="9"/>
  <c r="AA1502" i="9"/>
  <c r="AA1385" i="9"/>
  <c r="AB1385" i="9"/>
  <c r="AC1385" i="9"/>
  <c r="X1385" i="9"/>
  <c r="Y1385" i="9"/>
  <c r="Z1385" i="9"/>
  <c r="X1321" i="9"/>
  <c r="Y1321" i="9"/>
  <c r="Z1321" i="9"/>
  <c r="AA1321" i="9"/>
  <c r="AB1321" i="9"/>
  <c r="AC1321" i="9"/>
  <c r="X1281" i="9"/>
  <c r="Y1281" i="9"/>
  <c r="Z1281" i="9"/>
  <c r="AA1281" i="9"/>
  <c r="AB1281" i="9"/>
  <c r="AC1281" i="9"/>
  <c r="X1244" i="9"/>
  <c r="Y1244" i="9"/>
  <c r="Z1244" i="9"/>
  <c r="AA1244" i="9"/>
  <c r="AB1244" i="9"/>
  <c r="AC1244" i="9"/>
  <c r="X1229" i="9"/>
  <c r="Y1229" i="9"/>
  <c r="Z1229" i="9"/>
  <c r="AA1229" i="9"/>
  <c r="AB1229" i="9"/>
  <c r="AC1229" i="9"/>
  <c r="X1165" i="9"/>
  <c r="Y1165" i="9"/>
  <c r="Z1165" i="9"/>
  <c r="AA1165" i="9"/>
  <c r="AB1165" i="9"/>
  <c r="AC1165" i="9"/>
  <c r="AC1094" i="9"/>
  <c r="X1094" i="9"/>
  <c r="Y1094" i="9"/>
  <c r="Z1094" i="9"/>
  <c r="AA1094" i="9"/>
  <c r="AB1094" i="9"/>
  <c r="AB1051" i="9"/>
  <c r="AC1051" i="9"/>
  <c r="Y1051" i="9"/>
  <c r="X1051" i="9"/>
  <c r="Z1051" i="9"/>
  <c r="AA1051" i="9"/>
  <c r="AB957" i="9"/>
  <c r="AC957" i="9"/>
  <c r="X957" i="9"/>
  <c r="Y957" i="9"/>
  <c r="Z957" i="9"/>
  <c r="AA957" i="9"/>
  <c r="X835" i="9"/>
  <c r="Z835" i="9"/>
  <c r="Y835" i="9"/>
  <c r="AA835" i="9"/>
  <c r="AB835" i="9"/>
  <c r="AC835" i="9"/>
  <c r="X761" i="9"/>
  <c r="Y761" i="9"/>
  <c r="AA761" i="9"/>
  <c r="AB761" i="9"/>
  <c r="Z761" i="9"/>
  <c r="AC761" i="9"/>
  <c r="Y720" i="9"/>
  <c r="Z720" i="9"/>
  <c r="AA720" i="9"/>
  <c r="AB720" i="9"/>
  <c r="AC720" i="9"/>
  <c r="X720" i="9"/>
  <c r="AC426" i="9"/>
  <c r="X426" i="9"/>
  <c r="Y426" i="9"/>
  <c r="AA426" i="9"/>
  <c r="Z395" i="9"/>
  <c r="AA395" i="9"/>
  <c r="AC395" i="9"/>
  <c r="X395" i="9"/>
  <c r="Y395" i="9"/>
  <c r="AB395" i="9"/>
  <c r="Z331" i="9"/>
  <c r="AA331" i="9"/>
  <c r="AC331" i="9"/>
  <c r="X331" i="9"/>
  <c r="Y331" i="9"/>
  <c r="AB331" i="9"/>
  <c r="Z265" i="9"/>
  <c r="AA265" i="9"/>
  <c r="AB265" i="9"/>
  <c r="AC265" i="9"/>
  <c r="X265" i="9"/>
  <c r="Y265" i="9"/>
  <c r="Z231" i="9"/>
  <c r="AA231" i="9"/>
  <c r="AB231" i="9"/>
  <c r="AC231" i="9"/>
  <c r="X231" i="9"/>
  <c r="Y231" i="9"/>
  <c r="Z125" i="9"/>
  <c r="AA125" i="9"/>
  <c r="AB125" i="9"/>
  <c r="AC125" i="9"/>
  <c r="X125" i="9"/>
  <c r="Z100" i="9"/>
  <c r="AA100" i="9"/>
  <c r="AB100" i="9"/>
  <c r="AC100" i="9"/>
  <c r="X100" i="9"/>
  <c r="Y100" i="9"/>
  <c r="X80" i="9"/>
  <c r="Y80" i="9"/>
  <c r="Z80" i="9"/>
  <c r="AA80" i="9"/>
  <c r="AB80" i="9"/>
  <c r="AC80" i="9"/>
  <c r="X24" i="9"/>
  <c r="Y24" i="9"/>
  <c r="Z24" i="9"/>
  <c r="AA24" i="9"/>
  <c r="AB24" i="9"/>
  <c r="AC24" i="9"/>
  <c r="X15" i="9"/>
  <c r="Y15" i="9"/>
  <c r="Z15" i="9"/>
  <c r="AA15" i="9"/>
  <c r="AB15" i="9"/>
  <c r="AC15" i="9"/>
  <c r="Z662" i="9"/>
  <c r="Z563" i="9"/>
  <c r="Z539" i="9"/>
  <c r="X1360" i="9"/>
  <c r="Y1360" i="9"/>
  <c r="Z1360" i="9"/>
  <c r="AA1360" i="9"/>
  <c r="AB1360" i="9"/>
  <c r="AC1360" i="9"/>
  <c r="AC1328" i="9"/>
  <c r="X1328" i="9"/>
  <c r="Y1328" i="9"/>
  <c r="AA1328" i="9"/>
  <c r="Z1328" i="9"/>
  <c r="AB1328" i="9"/>
  <c r="AC1256" i="9"/>
  <c r="X1256" i="9"/>
  <c r="Y1256" i="9"/>
  <c r="AA1256" i="9"/>
  <c r="Z1256" i="9"/>
  <c r="AB1256" i="9"/>
  <c r="AC1204" i="9"/>
  <c r="X1204" i="9"/>
  <c r="Y1204" i="9"/>
  <c r="AA1204" i="9"/>
  <c r="Z1204" i="9"/>
  <c r="AB1204" i="9"/>
  <c r="AC1148" i="9"/>
  <c r="X1148" i="9"/>
  <c r="Y1148" i="9"/>
  <c r="AA1148" i="9"/>
  <c r="Z1148" i="9"/>
  <c r="AB1148" i="9"/>
  <c r="Z1077" i="9"/>
  <c r="AA1077" i="9"/>
  <c r="AB1077" i="9"/>
  <c r="AC1077" i="9"/>
  <c r="X1077" i="9"/>
  <c r="Y1077" i="9"/>
  <c r="Y1042" i="9"/>
  <c r="Z1042" i="9"/>
  <c r="AA1042" i="9"/>
  <c r="AB1042" i="9"/>
  <c r="AC1042" i="9"/>
  <c r="X1042" i="9"/>
  <c r="X995" i="9"/>
  <c r="Y995" i="9"/>
  <c r="Z995" i="9"/>
  <c r="AA995" i="9"/>
  <c r="AB995" i="9"/>
  <c r="AC995" i="9"/>
  <c r="Y921" i="9"/>
  <c r="Z921" i="9"/>
  <c r="AB921" i="9"/>
  <c r="AC921" i="9"/>
  <c r="X921" i="9"/>
  <c r="AA921" i="9"/>
  <c r="AB855" i="9"/>
  <c r="X855" i="9"/>
  <c r="AC855" i="9"/>
  <c r="Y855" i="9"/>
  <c r="Z855" i="9"/>
  <c r="AA855" i="9"/>
  <c r="AA844" i="9"/>
  <c r="AB844" i="9"/>
  <c r="AC844" i="9"/>
  <c r="X844" i="9"/>
  <c r="Y844" i="9"/>
  <c r="Z844" i="9"/>
  <c r="Z797" i="9"/>
  <c r="AB797" i="9"/>
  <c r="AC797" i="9"/>
  <c r="X797" i="9"/>
  <c r="AA797" i="9"/>
  <c r="Y797" i="9"/>
  <c r="AA753" i="9"/>
  <c r="AB753" i="9"/>
  <c r="AC753" i="9"/>
  <c r="X753" i="9"/>
  <c r="Y753" i="9"/>
  <c r="Z753" i="9"/>
  <c r="X703" i="9"/>
  <c r="Y703" i="9"/>
  <c r="Z703" i="9"/>
  <c r="AA703" i="9"/>
  <c r="AB703" i="9"/>
  <c r="AC703" i="9"/>
  <c r="X402" i="9"/>
  <c r="Z402" i="9"/>
  <c r="AB402" i="9"/>
  <c r="AC402" i="9"/>
  <c r="Y402" i="9"/>
  <c r="X362" i="9"/>
  <c r="Z362" i="9"/>
  <c r="AB362" i="9"/>
  <c r="AC362" i="9"/>
  <c r="Y362" i="9"/>
  <c r="AA362" i="9"/>
  <c r="X306" i="9"/>
  <c r="Y306" i="9"/>
  <c r="Z306" i="9"/>
  <c r="AB306" i="9"/>
  <c r="AC306" i="9"/>
  <c r="AA306" i="9"/>
  <c r="X214" i="9"/>
  <c r="Y214" i="9"/>
  <c r="Z214" i="9"/>
  <c r="AA214" i="9"/>
  <c r="AB214" i="9"/>
  <c r="AC214" i="9"/>
  <c r="X181" i="9"/>
  <c r="Y181" i="9"/>
  <c r="Z181" i="9"/>
  <c r="AA181" i="9"/>
  <c r="AB181" i="9"/>
  <c r="AC181" i="9"/>
  <c r="X124" i="9"/>
  <c r="Y124" i="9"/>
  <c r="Z124" i="9"/>
  <c r="AA124" i="9"/>
  <c r="AB124" i="9"/>
  <c r="AC124" i="9"/>
  <c r="AB47" i="9"/>
  <c r="AC47" i="9"/>
  <c r="X47" i="9"/>
  <c r="Y47" i="9"/>
  <c r="Z47" i="9"/>
  <c r="AA47" i="9"/>
  <c r="AB18" i="9"/>
  <c r="AC18" i="9"/>
  <c r="X18" i="9"/>
  <c r="Y18" i="9"/>
  <c r="Z18" i="9"/>
  <c r="AA18" i="9"/>
  <c r="Y614" i="9"/>
  <c r="Y598" i="9"/>
  <c r="X1719" i="9"/>
  <c r="Y1719" i="9"/>
  <c r="Z1719" i="9"/>
  <c r="AA1719" i="9"/>
  <c r="AB1719" i="9"/>
  <c r="AC1719" i="9"/>
  <c r="X1712" i="9"/>
  <c r="Y1712" i="9"/>
  <c r="Z1712" i="9"/>
  <c r="AA1712" i="9"/>
  <c r="AB1712" i="9"/>
  <c r="AC1712" i="9"/>
  <c r="X1688" i="9"/>
  <c r="Y1688" i="9"/>
  <c r="Z1688" i="9"/>
  <c r="AA1688" i="9"/>
  <c r="AB1688" i="9"/>
  <c r="AC1688" i="9"/>
  <c r="X1680" i="9"/>
  <c r="Y1680" i="9"/>
  <c r="Z1680" i="9"/>
  <c r="AA1680" i="9"/>
  <c r="AB1680" i="9"/>
  <c r="AC1680" i="9"/>
  <c r="X1672" i="9"/>
  <c r="Y1672" i="9"/>
  <c r="Z1672" i="9"/>
  <c r="AA1672" i="9"/>
  <c r="AB1672" i="9"/>
  <c r="AC1672" i="9"/>
  <c r="X1664" i="9"/>
  <c r="Y1664" i="9"/>
  <c r="Z1664" i="9"/>
  <c r="AA1664" i="9"/>
  <c r="AB1664" i="9"/>
  <c r="AC1664" i="9"/>
  <c r="X1656" i="9"/>
  <c r="Y1656" i="9"/>
  <c r="Z1656" i="9"/>
  <c r="AA1656" i="9"/>
  <c r="AB1656" i="9"/>
  <c r="AC1656" i="9"/>
  <c r="X1648" i="9"/>
  <c r="Y1648" i="9"/>
  <c r="Z1648" i="9"/>
  <c r="AA1648" i="9"/>
  <c r="AB1648" i="9"/>
  <c r="AC1648" i="9"/>
  <c r="X1644" i="9"/>
  <c r="Y1644" i="9"/>
  <c r="Z1644" i="9"/>
  <c r="AA1644" i="9"/>
  <c r="AB1644" i="9"/>
  <c r="AC1644" i="9"/>
  <c r="X1636" i="9"/>
  <c r="Y1636" i="9"/>
  <c r="Z1636" i="9"/>
  <c r="AA1636" i="9"/>
  <c r="AB1636" i="9"/>
  <c r="AC1636" i="9"/>
  <c r="X1628" i="9"/>
  <c r="Y1628" i="9"/>
  <c r="Z1628" i="9"/>
  <c r="AA1628" i="9"/>
  <c r="AB1628" i="9"/>
  <c r="AC1628" i="9"/>
  <c r="X1620" i="9"/>
  <c r="Y1620" i="9"/>
  <c r="Z1620" i="9"/>
  <c r="AA1620" i="9"/>
  <c r="AB1620" i="9"/>
  <c r="AC1620" i="9"/>
  <c r="X1612" i="9"/>
  <c r="Y1612" i="9"/>
  <c r="Z1612" i="9"/>
  <c r="AA1612" i="9"/>
  <c r="AB1612" i="9"/>
  <c r="AC1612" i="9"/>
  <c r="X1604" i="9"/>
  <c r="Y1604" i="9"/>
  <c r="Z1604" i="9"/>
  <c r="AA1604" i="9"/>
  <c r="AB1604" i="9"/>
  <c r="AC1604" i="9"/>
  <c r="X1596" i="9"/>
  <c r="Y1596" i="9"/>
  <c r="Z1596" i="9"/>
  <c r="AA1596" i="9"/>
  <c r="AB1596" i="9"/>
  <c r="AC1596" i="9"/>
  <c r="X1588" i="9"/>
  <c r="Y1588" i="9"/>
  <c r="Z1588" i="9"/>
  <c r="AA1588" i="9"/>
  <c r="AB1588" i="9"/>
  <c r="AC1588" i="9"/>
  <c r="X1580" i="9"/>
  <c r="Y1580" i="9"/>
  <c r="Z1580" i="9"/>
  <c r="AA1580" i="9"/>
  <c r="AB1580" i="9"/>
  <c r="AC1580" i="9"/>
  <c r="X1572" i="9"/>
  <c r="Y1572" i="9"/>
  <c r="Z1572" i="9"/>
  <c r="AA1572" i="9"/>
  <c r="AB1572" i="9"/>
  <c r="AC1572" i="9"/>
  <c r="X1564" i="9"/>
  <c r="Y1564" i="9"/>
  <c r="Z1564" i="9"/>
  <c r="AA1564" i="9"/>
  <c r="AB1564" i="9"/>
  <c r="AC1564" i="9"/>
  <c r="X1556" i="9"/>
  <c r="Y1556" i="9"/>
  <c r="Z1556" i="9"/>
  <c r="AA1556" i="9"/>
  <c r="AB1556" i="9"/>
  <c r="AC1556" i="9"/>
  <c r="X1548" i="9"/>
  <c r="Y1548" i="9"/>
  <c r="Z1548" i="9"/>
  <c r="AA1548" i="9"/>
  <c r="AB1548" i="9"/>
  <c r="AC1548" i="9"/>
  <c r="X1540" i="9"/>
  <c r="Y1540" i="9"/>
  <c r="Z1540" i="9"/>
  <c r="AA1540" i="9"/>
  <c r="AB1540" i="9"/>
  <c r="AC1540" i="9"/>
  <c r="X1532" i="9"/>
  <c r="Y1532" i="9"/>
  <c r="Z1532" i="9"/>
  <c r="AA1532" i="9"/>
  <c r="AB1532" i="9"/>
  <c r="AC1532" i="9"/>
  <c r="X1524" i="9"/>
  <c r="Y1524" i="9"/>
  <c r="Z1524" i="9"/>
  <c r="AA1524" i="9"/>
  <c r="AB1524" i="9"/>
  <c r="AC1524" i="9"/>
  <c r="X1516" i="9"/>
  <c r="Y1516" i="9"/>
  <c r="Z1516" i="9"/>
  <c r="AA1516" i="9"/>
  <c r="AB1516" i="9"/>
  <c r="AC1516" i="9"/>
  <c r="X1508" i="9"/>
  <c r="Y1508" i="9"/>
  <c r="Z1508" i="9"/>
  <c r="AA1508" i="9"/>
  <c r="AB1508" i="9"/>
  <c r="AC1508" i="9"/>
  <c r="X1500" i="9"/>
  <c r="Y1500" i="9"/>
  <c r="Z1500" i="9"/>
  <c r="AA1500" i="9"/>
  <c r="AB1500" i="9"/>
  <c r="AC1500" i="9"/>
  <c r="X1492" i="9"/>
  <c r="Y1492" i="9"/>
  <c r="Z1492" i="9"/>
  <c r="AA1492" i="9"/>
  <c r="AB1492" i="9"/>
  <c r="AC1492" i="9"/>
  <c r="X1484" i="9"/>
  <c r="Y1484" i="9"/>
  <c r="Z1484" i="9"/>
  <c r="AA1484" i="9"/>
  <c r="AB1484" i="9"/>
  <c r="AC1484" i="9"/>
  <c r="X1476" i="9"/>
  <c r="Y1476" i="9"/>
  <c r="Z1476" i="9"/>
  <c r="AA1476" i="9"/>
  <c r="AB1476" i="9"/>
  <c r="AC1476" i="9"/>
  <c r="X1468" i="9"/>
  <c r="Y1468" i="9"/>
  <c r="Z1468" i="9"/>
  <c r="AA1468" i="9"/>
  <c r="AB1468" i="9"/>
  <c r="AC1468" i="9"/>
  <c r="X1460" i="9"/>
  <c r="Y1460" i="9"/>
  <c r="Z1460" i="9"/>
  <c r="AA1460" i="9"/>
  <c r="AB1460" i="9"/>
  <c r="AC1460" i="9"/>
  <c r="X1452" i="9"/>
  <c r="Y1452" i="9"/>
  <c r="Z1452" i="9"/>
  <c r="AA1452" i="9"/>
  <c r="AB1452" i="9"/>
  <c r="AC1452" i="9"/>
  <c r="X1444" i="9"/>
  <c r="Y1444" i="9"/>
  <c r="Z1444" i="9"/>
  <c r="AA1444" i="9"/>
  <c r="AB1444" i="9"/>
  <c r="AC1444" i="9"/>
  <c r="AC1434" i="9"/>
  <c r="X1434" i="9"/>
  <c r="Y1434" i="9"/>
  <c r="Z1434" i="9"/>
  <c r="AA1434" i="9"/>
  <c r="AB1434" i="9"/>
  <c r="AC1426" i="9"/>
  <c r="X1426" i="9"/>
  <c r="Y1426" i="9"/>
  <c r="Z1426" i="9"/>
  <c r="AA1426" i="9"/>
  <c r="AB1426" i="9"/>
  <c r="AC1415" i="9"/>
  <c r="X1415" i="9"/>
  <c r="Y1415" i="9"/>
  <c r="Z1415" i="9"/>
  <c r="AA1415" i="9"/>
  <c r="AB1415" i="9"/>
  <c r="AC1407" i="9"/>
  <c r="X1407" i="9"/>
  <c r="Y1407" i="9"/>
  <c r="Z1407" i="9"/>
  <c r="AA1407" i="9"/>
  <c r="AB1407" i="9"/>
  <c r="AC1399" i="9"/>
  <c r="X1399" i="9"/>
  <c r="Y1399" i="9"/>
  <c r="Z1399" i="9"/>
  <c r="AA1399" i="9"/>
  <c r="AB1399" i="9"/>
  <c r="AC1391" i="9"/>
  <c r="X1391" i="9"/>
  <c r="Y1391" i="9"/>
  <c r="Z1391" i="9"/>
  <c r="AA1391" i="9"/>
  <c r="AB1391" i="9"/>
  <c r="AC1383" i="9"/>
  <c r="X1383" i="9"/>
  <c r="Y1383" i="9"/>
  <c r="Z1383" i="9"/>
  <c r="AA1383" i="9"/>
  <c r="AB1383" i="9"/>
  <c r="AC1375" i="9"/>
  <c r="X1375" i="9"/>
  <c r="Y1375" i="9"/>
  <c r="Z1375" i="9"/>
  <c r="AA1375" i="9"/>
  <c r="AB1375" i="9"/>
  <c r="AC1367" i="9"/>
  <c r="X1367" i="9"/>
  <c r="Y1367" i="9"/>
  <c r="Z1367" i="9"/>
  <c r="AA1367" i="9"/>
  <c r="AB1367" i="9"/>
  <c r="AC1359" i="9"/>
  <c r="X1359" i="9"/>
  <c r="Y1359" i="9"/>
  <c r="Z1359" i="9"/>
  <c r="AA1359" i="9"/>
  <c r="AB1359" i="9"/>
  <c r="AC1351" i="9"/>
  <c r="X1351" i="9"/>
  <c r="Y1351" i="9"/>
  <c r="Z1351" i="9"/>
  <c r="AA1351" i="9"/>
  <c r="AB1351" i="9"/>
  <c r="AC1343" i="9"/>
  <c r="X1343" i="9"/>
  <c r="Y1343" i="9"/>
  <c r="Z1343" i="9"/>
  <c r="AA1343" i="9"/>
  <c r="AB1343" i="9"/>
  <c r="Z1335" i="9"/>
  <c r="AA1335" i="9"/>
  <c r="AB1335" i="9"/>
  <c r="AC1335" i="9"/>
  <c r="X1335" i="9"/>
  <c r="Y1335" i="9"/>
  <c r="Z1327" i="9"/>
  <c r="AA1327" i="9"/>
  <c r="AB1327" i="9"/>
  <c r="AC1327" i="9"/>
  <c r="X1327" i="9"/>
  <c r="Y1327" i="9"/>
  <c r="Z1319" i="9"/>
  <c r="AA1319" i="9"/>
  <c r="AB1319" i="9"/>
  <c r="AC1319" i="9"/>
  <c r="X1319" i="9"/>
  <c r="Y1319" i="9"/>
  <c r="Z1311" i="9"/>
  <c r="AA1311" i="9"/>
  <c r="AB1311" i="9"/>
  <c r="AC1311" i="9"/>
  <c r="X1311" i="9"/>
  <c r="Y1311" i="9"/>
  <c r="Z1303" i="9"/>
  <c r="AA1303" i="9"/>
  <c r="AB1303" i="9"/>
  <c r="AC1303" i="9"/>
  <c r="X1303" i="9"/>
  <c r="Y1303" i="9"/>
  <c r="Z1295" i="9"/>
  <c r="AA1295" i="9"/>
  <c r="AB1295" i="9"/>
  <c r="AC1295" i="9"/>
  <c r="X1295" i="9"/>
  <c r="Y1295" i="9"/>
  <c r="Z1287" i="9"/>
  <c r="AA1287" i="9"/>
  <c r="AB1287" i="9"/>
  <c r="AC1287" i="9"/>
  <c r="X1287" i="9"/>
  <c r="Y1287" i="9"/>
  <c r="Z1279" i="9"/>
  <c r="AA1279" i="9"/>
  <c r="AB1279" i="9"/>
  <c r="AC1279" i="9"/>
  <c r="X1279" i="9"/>
  <c r="Y1279" i="9"/>
  <c r="Z1271" i="9"/>
  <c r="AA1271" i="9"/>
  <c r="AB1271" i="9"/>
  <c r="AC1271" i="9"/>
  <c r="X1271" i="9"/>
  <c r="Y1271" i="9"/>
  <c r="Z1263" i="9"/>
  <c r="AA1263" i="9"/>
  <c r="AB1263" i="9"/>
  <c r="AC1263" i="9"/>
  <c r="X1263" i="9"/>
  <c r="Y1263" i="9"/>
  <c r="Z1255" i="9"/>
  <c r="AA1255" i="9"/>
  <c r="AB1255" i="9"/>
  <c r="AC1255" i="9"/>
  <c r="X1255" i="9"/>
  <c r="Y1255" i="9"/>
  <c r="Z1242" i="9"/>
  <c r="AA1242" i="9"/>
  <c r="AB1242" i="9"/>
  <c r="AC1242" i="9"/>
  <c r="X1242" i="9"/>
  <c r="Y1242" i="9"/>
  <c r="Z1235" i="9"/>
  <c r="AA1235" i="9"/>
  <c r="AB1235" i="9"/>
  <c r="AC1235" i="9"/>
  <c r="X1235" i="9"/>
  <c r="Y1235" i="9"/>
  <c r="Z1227" i="9"/>
  <c r="AA1227" i="9"/>
  <c r="AB1227" i="9"/>
  <c r="AC1227" i="9"/>
  <c r="X1227" i="9"/>
  <c r="Y1227" i="9"/>
  <c r="Z1219" i="9"/>
  <c r="AA1219" i="9"/>
  <c r="AB1219" i="9"/>
  <c r="AC1219" i="9"/>
  <c r="X1219" i="9"/>
  <c r="Y1219" i="9"/>
  <c r="Z1211" i="9"/>
  <c r="AA1211" i="9"/>
  <c r="AB1211" i="9"/>
  <c r="AC1211" i="9"/>
  <c r="X1211" i="9"/>
  <c r="Y1211" i="9"/>
  <c r="Z1203" i="9"/>
  <c r="AA1203" i="9"/>
  <c r="AB1203" i="9"/>
  <c r="AC1203" i="9"/>
  <c r="X1203" i="9"/>
  <c r="Y1203" i="9"/>
  <c r="Z1195" i="9"/>
  <c r="AA1195" i="9"/>
  <c r="AB1195" i="9"/>
  <c r="AC1195" i="9"/>
  <c r="X1195" i="9"/>
  <c r="Y1195" i="9"/>
  <c r="Z1187" i="9"/>
  <c r="AA1187" i="9"/>
  <c r="AB1187" i="9"/>
  <c r="AC1187" i="9"/>
  <c r="X1187" i="9"/>
  <c r="Y1187" i="9"/>
  <c r="Z1179" i="9"/>
  <c r="AA1179" i="9"/>
  <c r="AB1179" i="9"/>
  <c r="AC1179" i="9"/>
  <c r="X1179" i="9"/>
  <c r="Y1179" i="9"/>
  <c r="Z1171" i="9"/>
  <c r="AA1171" i="9"/>
  <c r="AB1171" i="9"/>
  <c r="AC1171" i="9"/>
  <c r="X1171" i="9"/>
  <c r="Y1171" i="9"/>
  <c r="Z1163" i="9"/>
  <c r="AA1163" i="9"/>
  <c r="AB1163" i="9"/>
  <c r="AC1163" i="9"/>
  <c r="X1163" i="9"/>
  <c r="Y1163" i="9"/>
  <c r="Z1155" i="9"/>
  <c r="AA1155" i="9"/>
  <c r="AB1155" i="9"/>
  <c r="AC1155" i="9"/>
  <c r="X1155" i="9"/>
  <c r="Y1155" i="9"/>
  <c r="Z1147" i="9"/>
  <c r="AA1147" i="9"/>
  <c r="AB1147" i="9"/>
  <c r="AC1147" i="9"/>
  <c r="X1147" i="9"/>
  <c r="Y1147" i="9"/>
  <c r="Z1139" i="9"/>
  <c r="AA1139" i="9"/>
  <c r="AB1139" i="9"/>
  <c r="AC1139" i="9"/>
  <c r="X1139" i="9"/>
  <c r="Y1139" i="9"/>
  <c r="Z1131" i="9"/>
  <c r="AA1131" i="9"/>
  <c r="AB1131" i="9"/>
  <c r="AC1131" i="9"/>
  <c r="X1131" i="9"/>
  <c r="Y1131" i="9"/>
  <c r="Z1123" i="9"/>
  <c r="AA1123" i="9"/>
  <c r="AB1123" i="9"/>
  <c r="AC1123" i="9"/>
  <c r="X1123" i="9"/>
  <c r="Y1123" i="9"/>
  <c r="Z1115" i="9"/>
  <c r="AA1115" i="9"/>
  <c r="AB1115" i="9"/>
  <c r="AC1115" i="9"/>
  <c r="X1115" i="9"/>
  <c r="Y1115" i="9"/>
  <c r="X1107" i="9"/>
  <c r="Y1107" i="9"/>
  <c r="Z1107" i="9"/>
  <c r="AA1107" i="9"/>
  <c r="AB1107" i="9"/>
  <c r="AC1107" i="9"/>
  <c r="X1100" i="9"/>
  <c r="Y1100" i="9"/>
  <c r="Z1100" i="9"/>
  <c r="AA1100" i="9"/>
  <c r="AB1100" i="9"/>
  <c r="AC1100" i="9"/>
  <c r="X1092" i="9"/>
  <c r="Y1092" i="9"/>
  <c r="Z1092" i="9"/>
  <c r="AA1092" i="9"/>
  <c r="AB1092" i="9"/>
  <c r="AC1092" i="9"/>
  <c r="X1084" i="9"/>
  <c r="Y1084" i="9"/>
  <c r="Z1084" i="9"/>
  <c r="AA1084" i="9"/>
  <c r="AB1084" i="9"/>
  <c r="AC1084" i="9"/>
  <c r="X1076" i="9"/>
  <c r="Y1076" i="9"/>
  <c r="Z1076" i="9"/>
  <c r="AA1076" i="9"/>
  <c r="AB1076" i="9"/>
  <c r="AC1076" i="9"/>
  <c r="X1065" i="9"/>
  <c r="Y1065" i="9"/>
  <c r="Z1065" i="9"/>
  <c r="AA1065" i="9"/>
  <c r="AB1065" i="9"/>
  <c r="AC1065" i="9"/>
  <c r="X1057" i="9"/>
  <c r="Y1057" i="9"/>
  <c r="Z1057" i="9"/>
  <c r="AA1057" i="9"/>
  <c r="AB1057" i="9"/>
  <c r="AC1057" i="9"/>
  <c r="X1049" i="9"/>
  <c r="Y1049" i="9"/>
  <c r="AA1049" i="9"/>
  <c r="Z1049" i="9"/>
  <c r="AB1049" i="9"/>
  <c r="AC1049" i="9"/>
  <c r="X1041" i="9"/>
  <c r="Y1041" i="9"/>
  <c r="AA1041" i="9"/>
  <c r="Z1041" i="9"/>
  <c r="AB1041" i="9"/>
  <c r="AC1041" i="9"/>
  <c r="X1033" i="9"/>
  <c r="Y1033" i="9"/>
  <c r="AA1033" i="9"/>
  <c r="Z1033" i="9"/>
  <c r="AB1033" i="9"/>
  <c r="AC1033" i="9"/>
  <c r="X1025" i="9"/>
  <c r="Y1025" i="9"/>
  <c r="AA1025" i="9"/>
  <c r="Z1025" i="9"/>
  <c r="AB1025" i="9"/>
  <c r="AC1025" i="9"/>
  <c r="X1017" i="9"/>
  <c r="Y1017" i="9"/>
  <c r="AA1017" i="9"/>
  <c r="Z1017" i="9"/>
  <c r="AB1017" i="9"/>
  <c r="AC1017" i="9"/>
  <c r="AA1009" i="9"/>
  <c r="AC1009" i="9"/>
  <c r="X1009" i="9"/>
  <c r="Y1009" i="9"/>
  <c r="Z1009" i="9"/>
  <c r="AB1009" i="9"/>
  <c r="AA1002" i="9"/>
  <c r="AC1002" i="9"/>
  <c r="X1002" i="9"/>
  <c r="Y1002" i="9"/>
  <c r="Z1002" i="9"/>
  <c r="AB1002" i="9"/>
  <c r="AA994" i="9"/>
  <c r="AB994" i="9"/>
  <c r="AC994" i="9"/>
  <c r="X994" i="9"/>
  <c r="Y994" i="9"/>
  <c r="Z994" i="9"/>
  <c r="AA986" i="9"/>
  <c r="AB986" i="9"/>
  <c r="AC986" i="9"/>
  <c r="X986" i="9"/>
  <c r="Y986" i="9"/>
  <c r="Z986" i="9"/>
  <c r="AA981" i="9"/>
  <c r="AB981" i="9"/>
  <c r="AC981" i="9"/>
  <c r="X981" i="9"/>
  <c r="Y981" i="9"/>
  <c r="Z981" i="9"/>
  <c r="AA973" i="9"/>
  <c r="AB973" i="9"/>
  <c r="AC973" i="9"/>
  <c r="X973" i="9"/>
  <c r="Y973" i="9"/>
  <c r="Z973" i="9"/>
  <c r="AA968" i="9"/>
  <c r="AB968" i="9"/>
  <c r="AC968" i="9"/>
  <c r="X968" i="9"/>
  <c r="Y968" i="9"/>
  <c r="Z968" i="9"/>
  <c r="Y955" i="9"/>
  <c r="Z955" i="9"/>
  <c r="AA955" i="9"/>
  <c r="AB955" i="9"/>
  <c r="AC955" i="9"/>
  <c r="X955" i="9"/>
  <c r="Y954" i="9"/>
  <c r="Z954" i="9"/>
  <c r="AA954" i="9"/>
  <c r="AB954" i="9"/>
  <c r="AC954" i="9"/>
  <c r="X954" i="9"/>
  <c r="Y946" i="9"/>
  <c r="Z946" i="9"/>
  <c r="X946" i="9"/>
  <c r="AA946" i="9"/>
  <c r="AB946" i="9"/>
  <c r="AC946" i="9"/>
  <c r="Y938" i="9"/>
  <c r="Z938" i="9"/>
  <c r="AA938" i="9"/>
  <c r="AB938" i="9"/>
  <c r="AC938" i="9"/>
  <c r="X938" i="9"/>
  <c r="Y931" i="9"/>
  <c r="Z931" i="9"/>
  <c r="AA931" i="9"/>
  <c r="AB931" i="9"/>
  <c r="AC931" i="9"/>
  <c r="X931" i="9"/>
  <c r="Y923" i="9"/>
  <c r="Z923" i="9"/>
  <c r="X923" i="9"/>
  <c r="AA923" i="9"/>
  <c r="AB923" i="9"/>
  <c r="AC923" i="9"/>
  <c r="Y920" i="9"/>
  <c r="Z920" i="9"/>
  <c r="X920" i="9"/>
  <c r="AA920" i="9"/>
  <c r="AB920" i="9"/>
  <c r="AC920" i="9"/>
  <c r="Y912" i="9"/>
  <c r="Z912" i="9"/>
  <c r="AA912" i="9"/>
  <c r="AB912" i="9"/>
  <c r="AC912" i="9"/>
  <c r="X912" i="9"/>
  <c r="Y904" i="9"/>
  <c r="Z904" i="9"/>
  <c r="X904" i="9"/>
  <c r="AA904" i="9"/>
  <c r="AB904" i="9"/>
  <c r="AC904" i="9"/>
  <c r="X886" i="9"/>
  <c r="Y886" i="9"/>
  <c r="AA886" i="9"/>
  <c r="AB886" i="9"/>
  <c r="Z886" i="9"/>
  <c r="AC886" i="9"/>
  <c r="X878" i="9"/>
  <c r="Y878" i="9"/>
  <c r="AA878" i="9"/>
  <c r="AB878" i="9"/>
  <c r="Z878" i="9"/>
  <c r="AC878" i="9"/>
  <c r="X870" i="9"/>
  <c r="Y870" i="9"/>
  <c r="AA870" i="9"/>
  <c r="AB870" i="9"/>
  <c r="Z870" i="9"/>
  <c r="AC870" i="9"/>
  <c r="Y862" i="9"/>
  <c r="AB862" i="9"/>
  <c r="X862" i="9"/>
  <c r="Z862" i="9"/>
  <c r="AC862" i="9"/>
  <c r="AA862" i="9"/>
  <c r="Y854" i="9"/>
  <c r="AB854" i="9"/>
  <c r="Z854" i="9"/>
  <c r="AA854" i="9"/>
  <c r="AC854" i="9"/>
  <c r="X854" i="9"/>
  <c r="X850" i="9"/>
  <c r="Y850" i="9"/>
  <c r="Z850" i="9"/>
  <c r="AB850" i="9"/>
  <c r="AC850" i="9"/>
  <c r="AA850" i="9"/>
  <c r="X843" i="9"/>
  <c r="Y843" i="9"/>
  <c r="Z843" i="9"/>
  <c r="AB843" i="9"/>
  <c r="AC843" i="9"/>
  <c r="AA843" i="9"/>
  <c r="X833" i="9"/>
  <c r="Y833" i="9"/>
  <c r="Z833" i="9"/>
  <c r="AB833" i="9"/>
  <c r="AC833" i="9"/>
  <c r="AA833" i="9"/>
  <c r="X825" i="9"/>
  <c r="Y825" i="9"/>
  <c r="Z825" i="9"/>
  <c r="AB825" i="9"/>
  <c r="AA825" i="9"/>
  <c r="AC825" i="9"/>
  <c r="X817" i="9"/>
  <c r="Y817" i="9"/>
  <c r="Z817" i="9"/>
  <c r="AB817" i="9"/>
  <c r="AC817" i="9"/>
  <c r="AA817" i="9"/>
  <c r="X809" i="9"/>
  <c r="Y809" i="9"/>
  <c r="Z809" i="9"/>
  <c r="AB809" i="9"/>
  <c r="AA809" i="9"/>
  <c r="AC809" i="9"/>
  <c r="X804" i="9"/>
  <c r="Y804" i="9"/>
  <c r="Z804" i="9"/>
  <c r="AB804" i="9"/>
  <c r="AC804" i="9"/>
  <c r="AA804" i="9"/>
  <c r="Y796" i="9"/>
  <c r="Z796" i="9"/>
  <c r="AA796" i="9"/>
  <c r="AC796" i="9"/>
  <c r="X796" i="9"/>
  <c r="AB796" i="9"/>
  <c r="Y788" i="9"/>
  <c r="Z788" i="9"/>
  <c r="AA788" i="9"/>
  <c r="AC788" i="9"/>
  <c r="AB788" i="9"/>
  <c r="X788" i="9"/>
  <c r="Y780" i="9"/>
  <c r="Z780" i="9"/>
  <c r="AA780" i="9"/>
  <c r="AC780" i="9"/>
  <c r="X780" i="9"/>
  <c r="AB780" i="9"/>
  <c r="Y767" i="9"/>
  <c r="AB767" i="9"/>
  <c r="AC767" i="9"/>
  <c r="X767" i="9"/>
  <c r="Z767" i="9"/>
  <c r="AA767" i="9"/>
  <c r="AC759" i="9"/>
  <c r="Y759" i="9"/>
  <c r="X759" i="9"/>
  <c r="Z759" i="9"/>
  <c r="AA759" i="9"/>
  <c r="AB759" i="9"/>
  <c r="X752" i="9"/>
  <c r="Y752" i="9"/>
  <c r="Z752" i="9"/>
  <c r="AA752" i="9"/>
  <c r="AB752" i="9"/>
  <c r="AC752" i="9"/>
  <c r="X742" i="9"/>
  <c r="Y742" i="9"/>
  <c r="Z742" i="9"/>
  <c r="AA742" i="9"/>
  <c r="AB742" i="9"/>
  <c r="AC742" i="9"/>
  <c r="X734" i="9"/>
  <c r="Y734" i="9"/>
  <c r="Z734" i="9"/>
  <c r="AA734" i="9"/>
  <c r="AB734" i="9"/>
  <c r="AC734" i="9"/>
  <c r="AA726" i="9"/>
  <c r="AB726" i="9"/>
  <c r="AC726" i="9"/>
  <c r="X726" i="9"/>
  <c r="Y726" i="9"/>
  <c r="Z726" i="9"/>
  <c r="AA718" i="9"/>
  <c r="AB718" i="9"/>
  <c r="AC718" i="9"/>
  <c r="X718" i="9"/>
  <c r="Y718" i="9"/>
  <c r="Z718" i="9"/>
  <c r="AA710" i="9"/>
  <c r="AB710" i="9"/>
  <c r="AC710" i="9"/>
  <c r="X710" i="9"/>
  <c r="Y710" i="9"/>
  <c r="Z710" i="9"/>
  <c r="AA702" i="9"/>
  <c r="AB702" i="9"/>
  <c r="AC702" i="9"/>
  <c r="X702" i="9"/>
  <c r="Y702" i="9"/>
  <c r="Z702" i="9"/>
  <c r="AA693" i="9"/>
  <c r="AB693" i="9"/>
  <c r="AC693" i="9"/>
  <c r="X693" i="9"/>
  <c r="Y693" i="9"/>
  <c r="Z693" i="9"/>
  <c r="AA685" i="9"/>
  <c r="AB685" i="9"/>
  <c r="AC685" i="9"/>
  <c r="X685" i="9"/>
  <c r="Y685" i="9"/>
  <c r="Z685" i="9"/>
  <c r="AA678" i="9"/>
  <c r="AB678" i="9"/>
  <c r="AC678" i="9"/>
  <c r="X678" i="9"/>
  <c r="Y678" i="9"/>
  <c r="Z678" i="9"/>
  <c r="AA670" i="9"/>
  <c r="AB670" i="9"/>
  <c r="AC670" i="9"/>
  <c r="X670" i="9"/>
  <c r="Y670" i="9"/>
  <c r="Z670" i="9"/>
  <c r="X453" i="9"/>
  <c r="Y453" i="9"/>
  <c r="Z453" i="9"/>
  <c r="AA453" i="9"/>
  <c r="AC453" i="9"/>
  <c r="X445" i="9"/>
  <c r="Y445" i="9"/>
  <c r="Z445" i="9"/>
  <c r="AA445" i="9"/>
  <c r="AC445" i="9"/>
  <c r="X437" i="9"/>
  <c r="Y437" i="9"/>
  <c r="Z437" i="9"/>
  <c r="AA437" i="9"/>
  <c r="AC437" i="9"/>
  <c r="X432" i="9"/>
  <c r="Y432" i="9"/>
  <c r="Z432" i="9"/>
  <c r="AA432" i="9"/>
  <c r="AC432" i="9"/>
  <c r="X424" i="9"/>
  <c r="Y424" i="9"/>
  <c r="Z424" i="9"/>
  <c r="AA424" i="9"/>
  <c r="AC424" i="9"/>
  <c r="AB417" i="9"/>
  <c r="AC417" i="9"/>
  <c r="Y417" i="9"/>
  <c r="Z417" i="9"/>
  <c r="AA417" i="9"/>
  <c r="AB409" i="9"/>
  <c r="AC409" i="9"/>
  <c r="Y409" i="9"/>
  <c r="Z409" i="9"/>
  <c r="X409" i="9"/>
  <c r="AB401" i="9"/>
  <c r="AC401" i="9"/>
  <c r="Y401" i="9"/>
  <c r="Z401" i="9"/>
  <c r="AA401" i="9"/>
  <c r="AB393" i="9"/>
  <c r="AC393" i="9"/>
  <c r="Y393" i="9"/>
  <c r="Z393" i="9"/>
  <c r="X393" i="9"/>
  <c r="AA393" i="9"/>
  <c r="AB385" i="9"/>
  <c r="AC385" i="9"/>
  <c r="Y385" i="9"/>
  <c r="Z385" i="9"/>
  <c r="X385" i="9"/>
  <c r="AA385" i="9"/>
  <c r="AB377" i="9"/>
  <c r="AC377" i="9"/>
  <c r="Y377" i="9"/>
  <c r="Z377" i="9"/>
  <c r="X377" i="9"/>
  <c r="AA377" i="9"/>
  <c r="AB369" i="9"/>
  <c r="AC369" i="9"/>
  <c r="Y369" i="9"/>
  <c r="Z369" i="9"/>
  <c r="X369" i="9"/>
  <c r="AA369" i="9"/>
  <c r="AB361" i="9"/>
  <c r="AC361" i="9"/>
  <c r="Y361" i="9"/>
  <c r="Z361" i="9"/>
  <c r="X361" i="9"/>
  <c r="AB353" i="9"/>
  <c r="AC353" i="9"/>
  <c r="Y353" i="9"/>
  <c r="Z353" i="9"/>
  <c r="AA353" i="9"/>
  <c r="AB345" i="9"/>
  <c r="AC345" i="9"/>
  <c r="Y345" i="9"/>
  <c r="Z345" i="9"/>
  <c r="X345" i="9"/>
  <c r="AA345" i="9"/>
  <c r="AB337" i="9"/>
  <c r="AC337" i="9"/>
  <c r="Y337" i="9"/>
  <c r="Z337" i="9"/>
  <c r="AA337" i="9"/>
  <c r="X337" i="9"/>
  <c r="AB329" i="9"/>
  <c r="AC329" i="9"/>
  <c r="Y329" i="9"/>
  <c r="Z329" i="9"/>
  <c r="X329" i="9"/>
  <c r="AA329" i="9"/>
  <c r="AB321" i="9"/>
  <c r="AC321" i="9"/>
  <c r="Y321" i="9"/>
  <c r="Z321" i="9"/>
  <c r="X321" i="9"/>
  <c r="AA321" i="9"/>
  <c r="AB313" i="9"/>
  <c r="AC313" i="9"/>
  <c r="Y313" i="9"/>
  <c r="Z313" i="9"/>
  <c r="X313" i="9"/>
  <c r="AB305" i="9"/>
  <c r="AC305" i="9"/>
  <c r="Y305" i="9"/>
  <c r="Z305" i="9"/>
  <c r="X305" i="9"/>
  <c r="AA305" i="9"/>
  <c r="AB298" i="9"/>
  <c r="AC298" i="9"/>
  <c r="X298" i="9"/>
  <c r="Y298" i="9"/>
  <c r="Z298" i="9"/>
  <c r="AA298" i="9"/>
  <c r="AB290" i="9"/>
  <c r="AC290" i="9"/>
  <c r="X290" i="9"/>
  <c r="Y290" i="9"/>
  <c r="Z290" i="9"/>
  <c r="AA290" i="9"/>
  <c r="AB279" i="9"/>
  <c r="AC279" i="9"/>
  <c r="X279" i="9"/>
  <c r="Y279" i="9"/>
  <c r="Z279" i="9"/>
  <c r="AA279" i="9"/>
  <c r="AB271" i="9"/>
  <c r="AC271" i="9"/>
  <c r="X271" i="9"/>
  <c r="Y271" i="9"/>
  <c r="Z271" i="9"/>
  <c r="AB263" i="9"/>
  <c r="AC263" i="9"/>
  <c r="X263" i="9"/>
  <c r="Y263" i="9"/>
  <c r="Z263" i="9"/>
  <c r="AA263" i="9"/>
  <c r="AB250" i="9"/>
  <c r="AC250" i="9"/>
  <c r="X250" i="9"/>
  <c r="Y250" i="9"/>
  <c r="Z250" i="9"/>
  <c r="AA250" i="9"/>
  <c r="AB237" i="9"/>
  <c r="AC237" i="9"/>
  <c r="X237" i="9"/>
  <c r="Y237" i="9"/>
  <c r="Z237" i="9"/>
  <c r="AB229" i="9"/>
  <c r="AC229" i="9"/>
  <c r="X229" i="9"/>
  <c r="Y229" i="9"/>
  <c r="Z229" i="9"/>
  <c r="AA229" i="9"/>
  <c r="AB221" i="9"/>
  <c r="AC221" i="9"/>
  <c r="X221" i="9"/>
  <c r="Y221" i="9"/>
  <c r="Z221" i="9"/>
  <c r="AA221" i="9"/>
  <c r="AB208" i="9"/>
  <c r="AC208" i="9"/>
  <c r="X208" i="9"/>
  <c r="Y208" i="9"/>
  <c r="Z208" i="9"/>
  <c r="AA208" i="9"/>
  <c r="AB203" i="9"/>
  <c r="AC203" i="9"/>
  <c r="X203" i="9"/>
  <c r="Y203" i="9"/>
  <c r="Z203" i="9"/>
  <c r="AA203" i="9"/>
  <c r="AB195" i="9"/>
  <c r="AC195" i="9"/>
  <c r="X195" i="9"/>
  <c r="Y195" i="9"/>
  <c r="Z195" i="9"/>
  <c r="AA195" i="9"/>
  <c r="AB187" i="9"/>
  <c r="AC187" i="9"/>
  <c r="X187" i="9"/>
  <c r="Y187" i="9"/>
  <c r="Z187" i="9"/>
  <c r="AA187" i="9"/>
  <c r="AB180" i="9"/>
  <c r="AC180" i="9"/>
  <c r="X180" i="9"/>
  <c r="Y180" i="9"/>
  <c r="Z180" i="9"/>
  <c r="AA180" i="9"/>
  <c r="AB172" i="9"/>
  <c r="AC172" i="9"/>
  <c r="X172" i="9"/>
  <c r="Y172" i="9"/>
  <c r="Z172" i="9"/>
  <c r="AA172" i="9"/>
  <c r="AB163" i="9"/>
  <c r="AC163" i="9"/>
  <c r="X163" i="9"/>
  <c r="Y163" i="9"/>
  <c r="Z163" i="9"/>
  <c r="AA163" i="9"/>
  <c r="AB155" i="9"/>
  <c r="AC155" i="9"/>
  <c r="X155" i="9"/>
  <c r="Y155" i="9"/>
  <c r="Z155" i="9"/>
  <c r="AA155" i="9"/>
  <c r="AB147" i="9"/>
  <c r="AC147" i="9"/>
  <c r="X147" i="9"/>
  <c r="Y147" i="9"/>
  <c r="Z147" i="9"/>
  <c r="AA147" i="9"/>
  <c r="AB139" i="9"/>
  <c r="AC139" i="9"/>
  <c r="X139" i="9"/>
  <c r="Y139" i="9"/>
  <c r="Z139" i="9"/>
  <c r="AA139" i="9"/>
  <c r="AB131" i="9"/>
  <c r="AC131" i="9"/>
  <c r="X131" i="9"/>
  <c r="Y131" i="9"/>
  <c r="Z131" i="9"/>
  <c r="AA131" i="9"/>
  <c r="AB123" i="9"/>
  <c r="AC123" i="9"/>
  <c r="X123" i="9"/>
  <c r="Y123" i="9"/>
  <c r="Z123" i="9"/>
  <c r="AA123" i="9"/>
  <c r="AB115" i="9"/>
  <c r="AC115" i="9"/>
  <c r="X115" i="9"/>
  <c r="Y115" i="9"/>
  <c r="Z115" i="9"/>
  <c r="AB106" i="9"/>
  <c r="AC106" i="9"/>
  <c r="X106" i="9"/>
  <c r="Y106" i="9"/>
  <c r="Z106" i="9"/>
  <c r="AA106" i="9"/>
  <c r="AB98" i="9"/>
  <c r="AC98" i="9"/>
  <c r="X98" i="9"/>
  <c r="Y98" i="9"/>
  <c r="Z98" i="9"/>
  <c r="AA98" i="9"/>
  <c r="Y94" i="9"/>
  <c r="Z94" i="9"/>
  <c r="AA94" i="9"/>
  <c r="AB94" i="9"/>
  <c r="AC94" i="9"/>
  <c r="X94" i="9"/>
  <c r="Y86" i="9"/>
  <c r="Z86" i="9"/>
  <c r="AA86" i="9"/>
  <c r="AB86" i="9"/>
  <c r="AC86" i="9"/>
  <c r="X86" i="9"/>
  <c r="Y78" i="9"/>
  <c r="Z78" i="9"/>
  <c r="AA78" i="9"/>
  <c r="AB78" i="9"/>
  <c r="AC78" i="9"/>
  <c r="X78" i="9"/>
  <c r="Y70" i="9"/>
  <c r="Z70" i="9"/>
  <c r="AA70" i="9"/>
  <c r="AB70" i="9"/>
  <c r="AC70" i="9"/>
  <c r="X70" i="9"/>
  <c r="Y62" i="9"/>
  <c r="Z62" i="9"/>
  <c r="AA62" i="9"/>
  <c r="AB62" i="9"/>
  <c r="AC62" i="9"/>
  <c r="X62" i="9"/>
  <c r="Y54" i="9"/>
  <c r="Z54" i="9"/>
  <c r="AA54" i="9"/>
  <c r="AB54" i="9"/>
  <c r="AC54" i="9"/>
  <c r="X54" i="9"/>
  <c r="Y46" i="9"/>
  <c r="Z46" i="9"/>
  <c r="AA46" i="9"/>
  <c r="AB46" i="9"/>
  <c r="AC46" i="9"/>
  <c r="X46" i="9"/>
  <c r="Y38" i="9"/>
  <c r="Z38" i="9"/>
  <c r="AA38" i="9"/>
  <c r="AB38" i="9"/>
  <c r="AC38" i="9"/>
  <c r="X38" i="9"/>
  <c r="Y30" i="9"/>
  <c r="Z30" i="9"/>
  <c r="AA30" i="9"/>
  <c r="AB30" i="9"/>
  <c r="AC30" i="9"/>
  <c r="X30" i="9"/>
  <c r="Y22" i="9"/>
  <c r="Z22" i="9"/>
  <c r="AA22" i="9"/>
  <c r="AB22" i="9"/>
  <c r="AC22" i="9"/>
  <c r="X22" i="9"/>
  <c r="Y17" i="9"/>
  <c r="Z17" i="9"/>
  <c r="AA17" i="9"/>
  <c r="AB17" i="9"/>
  <c r="AC17" i="9"/>
  <c r="X17" i="9"/>
  <c r="Y13" i="9"/>
  <c r="Z13" i="9"/>
  <c r="AA13" i="9"/>
  <c r="AB13" i="9"/>
  <c r="AC13" i="9"/>
  <c r="X13" i="9"/>
  <c r="AB5" i="9"/>
  <c r="AC5" i="9"/>
  <c r="Z5" i="9"/>
  <c r="X5" i="9"/>
  <c r="Y5" i="9"/>
  <c r="AA5" i="9"/>
  <c r="AA663" i="9"/>
  <c r="X662" i="9"/>
  <c r="AC661" i="9"/>
  <c r="Z660" i="9"/>
  <c r="AB658" i="9"/>
  <c r="Y657" i="9"/>
  <c r="AA655" i="9"/>
  <c r="X654" i="9"/>
  <c r="AC653" i="9"/>
  <c r="Z652" i="9"/>
  <c r="AB650" i="9"/>
  <c r="Y649" i="9"/>
  <c r="AA647" i="9"/>
  <c r="X646" i="9"/>
  <c r="AC645" i="9"/>
  <c r="Z644" i="9"/>
  <c r="AB642" i="9"/>
  <c r="Y641" i="9"/>
  <c r="AA639" i="9"/>
  <c r="X638" i="9"/>
  <c r="AC637" i="9"/>
  <c r="Z636" i="9"/>
  <c r="AB634" i="9"/>
  <c r="Y633" i="9"/>
  <c r="AA631" i="9"/>
  <c r="X630" i="9"/>
  <c r="AC629" i="9"/>
  <c r="Z628" i="9"/>
  <c r="AB626" i="9"/>
  <c r="Y625" i="9"/>
  <c r="AA623" i="9"/>
  <c r="X622" i="9"/>
  <c r="AC621" i="9"/>
  <c r="Z620" i="9"/>
  <c r="AB618" i="9"/>
  <c r="Y617" i="9"/>
  <c r="AA615" i="9"/>
  <c r="X614" i="9"/>
  <c r="AC613" i="9"/>
  <c r="Z612" i="9"/>
  <c r="AB610" i="9"/>
  <c r="Y609" i="9"/>
  <c r="AA607" i="9"/>
  <c r="X606" i="9"/>
  <c r="AC605" i="9"/>
  <c r="Z604" i="9"/>
  <c r="AB602" i="9"/>
  <c r="Y601" i="9"/>
  <c r="AA599" i="9"/>
  <c r="X598" i="9"/>
  <c r="AC597" i="9"/>
  <c r="Z596" i="9"/>
  <c r="AB594" i="9"/>
  <c r="Y593" i="9"/>
  <c r="AA591" i="9"/>
  <c r="X590" i="9"/>
  <c r="AC589" i="9"/>
  <c r="Z588" i="9"/>
  <c r="AB586" i="9"/>
  <c r="Y585" i="9"/>
  <c r="AA583" i="9"/>
  <c r="X582" i="9"/>
  <c r="AC581" i="9"/>
  <c r="Z580" i="9"/>
  <c r="AB578" i="9"/>
  <c r="Y577" i="9"/>
  <c r="AB575" i="9"/>
  <c r="Y574" i="9"/>
  <c r="AA572" i="9"/>
  <c r="X571" i="9"/>
  <c r="AC570" i="9"/>
  <c r="Z569" i="9"/>
  <c r="AB567" i="9"/>
  <c r="Y566" i="9"/>
  <c r="AA564" i="9"/>
  <c r="X563" i="9"/>
  <c r="AC562" i="9"/>
  <c r="Z561" i="9"/>
  <c r="AB559" i="9"/>
  <c r="Y558" i="9"/>
  <c r="AA556" i="9"/>
  <c r="X555" i="9"/>
  <c r="AC554" i="9"/>
  <c r="Z553" i="9"/>
  <c r="AB551" i="9"/>
  <c r="Y550" i="9"/>
  <c r="AA548" i="9"/>
  <c r="X547" i="9"/>
  <c r="AC546" i="9"/>
  <c r="Z545" i="9"/>
  <c r="AB543" i="9"/>
  <c r="Y542" i="9"/>
  <c r="AA540" i="9"/>
  <c r="X539" i="9"/>
  <c r="AC538" i="9"/>
  <c r="Z537" i="9"/>
  <c r="AB535" i="9"/>
  <c r="Y534" i="9"/>
  <c r="AA532" i="9"/>
  <c r="X531" i="9"/>
  <c r="AC530" i="9"/>
  <c r="Z529" i="9"/>
  <c r="AB527" i="9"/>
  <c r="Y526" i="9"/>
  <c r="AA524" i="9"/>
  <c r="X523" i="9"/>
  <c r="AC522" i="9"/>
  <c r="Z521" i="9"/>
  <c r="AB519" i="9"/>
  <c r="Y518" i="9"/>
  <c r="AA516" i="9"/>
  <c r="X515" i="9"/>
  <c r="AC514" i="9"/>
  <c r="Z513" i="9"/>
  <c r="AB511" i="9"/>
  <c r="Y510" i="9"/>
  <c r="AA508" i="9"/>
  <c r="X507" i="9"/>
  <c r="AC506" i="9"/>
  <c r="Z505" i="9"/>
  <c r="AB503" i="9"/>
  <c r="Y502" i="9"/>
  <c r="AA500" i="9"/>
  <c r="X499" i="9"/>
  <c r="AC498" i="9"/>
  <c r="Z497" i="9"/>
  <c r="AB495" i="9"/>
  <c r="Y494" i="9"/>
  <c r="AB491" i="9"/>
  <c r="Y490" i="9"/>
  <c r="AA488" i="9"/>
  <c r="X487" i="9"/>
  <c r="AC486" i="9"/>
  <c r="Z485" i="9"/>
  <c r="AB483" i="9"/>
  <c r="Y482" i="9"/>
  <c r="AA480" i="9"/>
  <c r="X479" i="9"/>
  <c r="AC478" i="9"/>
  <c r="Z477" i="9"/>
  <c r="AB475" i="9"/>
  <c r="Y474" i="9"/>
  <c r="AA472" i="9"/>
  <c r="X471" i="9"/>
  <c r="AC470" i="9"/>
  <c r="Z469" i="9"/>
  <c r="AB467" i="9"/>
  <c r="Y466" i="9"/>
  <c r="AA464" i="9"/>
  <c r="X463" i="9"/>
  <c r="AC462" i="9"/>
  <c r="Z461" i="9"/>
  <c r="X459" i="9"/>
  <c r="Y454" i="9"/>
  <c r="Z449" i="9"/>
  <c r="AB439" i="9"/>
  <c r="AC399" i="9"/>
  <c r="AB1721" i="9"/>
  <c r="AC1721" i="9"/>
  <c r="X1721" i="9"/>
  <c r="Y1721" i="9"/>
  <c r="Z1721" i="9"/>
  <c r="AA1721" i="9"/>
  <c r="AB1690" i="9"/>
  <c r="AC1690" i="9"/>
  <c r="X1690" i="9"/>
  <c r="Y1690" i="9"/>
  <c r="Z1690" i="9"/>
  <c r="AA1690" i="9"/>
  <c r="AB1638" i="9"/>
  <c r="AC1638" i="9"/>
  <c r="X1638" i="9"/>
  <c r="Y1638" i="9"/>
  <c r="Z1638" i="9"/>
  <c r="AA1638" i="9"/>
  <c r="AB1574" i="9"/>
  <c r="AC1574" i="9"/>
  <c r="X1574" i="9"/>
  <c r="Y1574" i="9"/>
  <c r="Z1574" i="9"/>
  <c r="AA1574" i="9"/>
  <c r="AB1510" i="9"/>
  <c r="AC1510" i="9"/>
  <c r="X1510" i="9"/>
  <c r="Y1510" i="9"/>
  <c r="Z1510" i="9"/>
  <c r="AA1510" i="9"/>
  <c r="AB1438" i="9"/>
  <c r="AC1438" i="9"/>
  <c r="X1438" i="9"/>
  <c r="Y1438" i="9"/>
  <c r="Z1438" i="9"/>
  <c r="AA1438" i="9"/>
  <c r="AA1409" i="9"/>
  <c r="AB1409" i="9"/>
  <c r="AC1409" i="9"/>
  <c r="X1409" i="9"/>
  <c r="Y1409" i="9"/>
  <c r="Z1409" i="9"/>
  <c r="AA1353" i="9"/>
  <c r="AB1353" i="9"/>
  <c r="AC1353" i="9"/>
  <c r="X1353" i="9"/>
  <c r="Y1353" i="9"/>
  <c r="Z1353" i="9"/>
  <c r="X1189" i="9"/>
  <c r="Y1189" i="9"/>
  <c r="Z1189" i="9"/>
  <c r="AA1189" i="9"/>
  <c r="AB1189" i="9"/>
  <c r="AC1189" i="9"/>
  <c r="X1125" i="9"/>
  <c r="Y1125" i="9"/>
  <c r="Z1125" i="9"/>
  <c r="AA1125" i="9"/>
  <c r="AB1125" i="9"/>
  <c r="AC1125" i="9"/>
  <c r="AC1070" i="9"/>
  <c r="X1070" i="9"/>
  <c r="Y1070" i="9"/>
  <c r="Z1070" i="9"/>
  <c r="AA1070" i="9"/>
  <c r="AB1070" i="9"/>
  <c r="AB1019" i="9"/>
  <c r="AC1019" i="9"/>
  <c r="Y1019" i="9"/>
  <c r="AA1019" i="9"/>
  <c r="X1019" i="9"/>
  <c r="Z1019" i="9"/>
  <c r="AB914" i="9"/>
  <c r="AC914" i="9"/>
  <c r="X914" i="9"/>
  <c r="Y914" i="9"/>
  <c r="Z914" i="9"/>
  <c r="AA914" i="9"/>
  <c r="Y880" i="9"/>
  <c r="Z880" i="9"/>
  <c r="AB880" i="9"/>
  <c r="X880" i="9"/>
  <c r="AA880" i="9"/>
  <c r="AC880" i="9"/>
  <c r="X852" i="9"/>
  <c r="Z852" i="9"/>
  <c r="Y852" i="9"/>
  <c r="AC852" i="9"/>
  <c r="AB852" i="9"/>
  <c r="AA852" i="9"/>
  <c r="X811" i="9"/>
  <c r="Z811" i="9"/>
  <c r="AA811" i="9"/>
  <c r="AC811" i="9"/>
  <c r="Y811" i="9"/>
  <c r="AB811" i="9"/>
  <c r="AC790" i="9"/>
  <c r="X790" i="9"/>
  <c r="Y790" i="9"/>
  <c r="AA790" i="9"/>
  <c r="Z790" i="9"/>
  <c r="AB790" i="9"/>
  <c r="Y712" i="9"/>
  <c r="Z712" i="9"/>
  <c r="AA712" i="9"/>
  <c r="AB712" i="9"/>
  <c r="AC712" i="9"/>
  <c r="X712" i="9"/>
  <c r="Y664" i="9"/>
  <c r="Z664" i="9"/>
  <c r="AA664" i="9"/>
  <c r="AB664" i="9"/>
  <c r="AC664" i="9"/>
  <c r="X664" i="9"/>
  <c r="AC447" i="9"/>
  <c r="X447" i="9"/>
  <c r="Y447" i="9"/>
  <c r="AA447" i="9"/>
  <c r="Z419" i="9"/>
  <c r="AA419" i="9"/>
  <c r="AC419" i="9"/>
  <c r="X419" i="9"/>
  <c r="AB419" i="9"/>
  <c r="Z355" i="9"/>
  <c r="AA355" i="9"/>
  <c r="AC355" i="9"/>
  <c r="X355" i="9"/>
  <c r="AB355" i="9"/>
  <c r="Z244" i="9"/>
  <c r="AA244" i="9"/>
  <c r="AB244" i="9"/>
  <c r="AC244" i="9"/>
  <c r="X244" i="9"/>
  <c r="Y244" i="9"/>
  <c r="Z210" i="9"/>
  <c r="AA210" i="9"/>
  <c r="AB210" i="9"/>
  <c r="AC210" i="9"/>
  <c r="X210" i="9"/>
  <c r="Y210" i="9"/>
  <c r="Z174" i="9"/>
  <c r="AA174" i="9"/>
  <c r="AB174" i="9"/>
  <c r="AC174" i="9"/>
  <c r="X174" i="9"/>
  <c r="Y174" i="9"/>
  <c r="Z157" i="9"/>
  <c r="AA157" i="9"/>
  <c r="AB157" i="9"/>
  <c r="AC157" i="9"/>
  <c r="X157" i="9"/>
  <c r="Y157" i="9"/>
  <c r="X56" i="9"/>
  <c r="Y56" i="9"/>
  <c r="Z56" i="9"/>
  <c r="AA56" i="9"/>
  <c r="AB56" i="9"/>
  <c r="AC56" i="9"/>
  <c r="X19" i="9"/>
  <c r="Y19" i="9"/>
  <c r="Z19" i="9"/>
  <c r="AA19" i="9"/>
  <c r="AB19" i="9"/>
  <c r="AC19" i="9"/>
  <c r="Z654" i="9"/>
  <c r="Z606" i="9"/>
  <c r="Z515" i="9"/>
  <c r="Y1689" i="9"/>
  <c r="Z1689" i="9"/>
  <c r="AA1689" i="9"/>
  <c r="AB1689" i="9"/>
  <c r="AC1689" i="9"/>
  <c r="X1689" i="9"/>
  <c r="Y1597" i="9"/>
  <c r="Z1597" i="9"/>
  <c r="AA1597" i="9"/>
  <c r="AB1597" i="9"/>
  <c r="AC1597" i="9"/>
  <c r="X1597" i="9"/>
  <c r="Y1557" i="9"/>
  <c r="Z1557" i="9"/>
  <c r="AA1557" i="9"/>
  <c r="AB1557" i="9"/>
  <c r="AC1557" i="9"/>
  <c r="X1557" i="9"/>
  <c r="Y1509" i="9"/>
  <c r="Z1509" i="9"/>
  <c r="AA1509" i="9"/>
  <c r="AB1509" i="9"/>
  <c r="AC1509" i="9"/>
  <c r="X1509" i="9"/>
  <c r="Y1477" i="9"/>
  <c r="Z1477" i="9"/>
  <c r="AA1477" i="9"/>
  <c r="AB1477" i="9"/>
  <c r="AC1477" i="9"/>
  <c r="X1477" i="9"/>
  <c r="X1400" i="9"/>
  <c r="Y1400" i="9"/>
  <c r="Z1400" i="9"/>
  <c r="AA1400" i="9"/>
  <c r="AB1400" i="9"/>
  <c r="AC1400" i="9"/>
  <c r="X1368" i="9"/>
  <c r="Y1368" i="9"/>
  <c r="Z1368" i="9"/>
  <c r="AA1368" i="9"/>
  <c r="AB1368" i="9"/>
  <c r="AC1368" i="9"/>
  <c r="AC1312" i="9"/>
  <c r="X1312" i="9"/>
  <c r="Y1312" i="9"/>
  <c r="AA1312" i="9"/>
  <c r="Z1312" i="9"/>
  <c r="AB1312" i="9"/>
  <c r="AC1288" i="9"/>
  <c r="X1288" i="9"/>
  <c r="Y1288" i="9"/>
  <c r="AA1288" i="9"/>
  <c r="Z1288" i="9"/>
  <c r="AB1288" i="9"/>
  <c r="AC1212" i="9"/>
  <c r="X1212" i="9"/>
  <c r="Y1212" i="9"/>
  <c r="AA1212" i="9"/>
  <c r="Z1212" i="9"/>
  <c r="AB1212" i="9"/>
  <c r="AC1156" i="9"/>
  <c r="X1156" i="9"/>
  <c r="Y1156" i="9"/>
  <c r="AA1156" i="9"/>
  <c r="Z1156" i="9"/>
  <c r="AB1156" i="9"/>
  <c r="Z1108" i="9"/>
  <c r="AA1108" i="9"/>
  <c r="AB1108" i="9"/>
  <c r="AC1108" i="9"/>
  <c r="X1108" i="9"/>
  <c r="Y1108" i="9"/>
  <c r="Y1018" i="9"/>
  <c r="Z1018" i="9"/>
  <c r="AA1018" i="9"/>
  <c r="AB1018" i="9"/>
  <c r="X1018" i="9"/>
  <c r="AC1018" i="9"/>
  <c r="X974" i="9"/>
  <c r="Y974" i="9"/>
  <c r="Z974" i="9"/>
  <c r="AA974" i="9"/>
  <c r="AB974" i="9"/>
  <c r="AC974" i="9"/>
  <c r="Y924" i="9"/>
  <c r="Z924" i="9"/>
  <c r="AB924" i="9"/>
  <c r="AC924" i="9"/>
  <c r="X924" i="9"/>
  <c r="AA924" i="9"/>
  <c r="Y913" i="9"/>
  <c r="Z913" i="9"/>
  <c r="AB913" i="9"/>
  <c r="AC913" i="9"/>
  <c r="X913" i="9"/>
  <c r="AA913" i="9"/>
  <c r="AA889" i="9"/>
  <c r="AB889" i="9"/>
  <c r="Y889" i="9"/>
  <c r="X889" i="9"/>
  <c r="Z889" i="9"/>
  <c r="AC889" i="9"/>
  <c r="AA834" i="9"/>
  <c r="AB834" i="9"/>
  <c r="AC834" i="9"/>
  <c r="Y834" i="9"/>
  <c r="Z834" i="9"/>
  <c r="X834" i="9"/>
  <c r="AA745" i="9"/>
  <c r="AB745" i="9"/>
  <c r="AC745" i="9"/>
  <c r="X745" i="9"/>
  <c r="Y745" i="9"/>
  <c r="Z745" i="9"/>
  <c r="X386" i="9"/>
  <c r="Z386" i="9"/>
  <c r="AB386" i="9"/>
  <c r="AC386" i="9"/>
  <c r="Y386" i="9"/>
  <c r="X354" i="9"/>
  <c r="Z354" i="9"/>
  <c r="AB354" i="9"/>
  <c r="AC354" i="9"/>
  <c r="Y354" i="9"/>
  <c r="AA354" i="9"/>
  <c r="X272" i="9"/>
  <c r="Y272" i="9"/>
  <c r="Z272" i="9"/>
  <c r="AA272" i="9"/>
  <c r="AB272" i="9"/>
  <c r="AC272" i="9"/>
  <c r="X238" i="9"/>
  <c r="Y238" i="9"/>
  <c r="Z238" i="9"/>
  <c r="AA238" i="9"/>
  <c r="AB238" i="9"/>
  <c r="AC238" i="9"/>
  <c r="X196" i="9"/>
  <c r="Y196" i="9"/>
  <c r="Z196" i="9"/>
  <c r="AA196" i="9"/>
  <c r="AB196" i="9"/>
  <c r="AC196" i="9"/>
  <c r="X116" i="9"/>
  <c r="Y116" i="9"/>
  <c r="Z116" i="9"/>
  <c r="AA116" i="9"/>
  <c r="AB116" i="9"/>
  <c r="AC116" i="9"/>
  <c r="AB87" i="9"/>
  <c r="AC87" i="9"/>
  <c r="X87" i="9"/>
  <c r="Y87" i="9"/>
  <c r="Z87" i="9"/>
  <c r="AA87" i="9"/>
  <c r="AB31" i="9"/>
  <c r="AC31" i="9"/>
  <c r="X31" i="9"/>
  <c r="Y31" i="9"/>
  <c r="Z31" i="9"/>
  <c r="AA31" i="9"/>
  <c r="X6" i="9"/>
  <c r="Y6" i="9"/>
  <c r="Z6" i="9"/>
  <c r="AC6" i="9"/>
  <c r="AA6" i="9"/>
  <c r="AB6" i="9"/>
  <c r="Y662" i="9"/>
  <c r="Y606" i="9"/>
  <c r="Y582" i="9"/>
  <c r="Y531" i="9"/>
  <c r="Y515" i="9"/>
  <c r="Z447" i="9"/>
  <c r="X1704" i="9"/>
  <c r="Y1704" i="9"/>
  <c r="Z1704" i="9"/>
  <c r="AA1704" i="9"/>
  <c r="AB1704" i="9"/>
  <c r="AC1704" i="9"/>
  <c r="AA1718" i="9"/>
  <c r="AB1718" i="9"/>
  <c r="AC1718" i="9"/>
  <c r="X1718" i="9"/>
  <c r="Y1718" i="9"/>
  <c r="Z1718" i="9"/>
  <c r="AA1711" i="9"/>
  <c r="AB1711" i="9"/>
  <c r="AC1711" i="9"/>
  <c r="X1711" i="9"/>
  <c r="Y1711" i="9"/>
  <c r="Z1711" i="9"/>
  <c r="AA1703" i="9"/>
  <c r="AB1703" i="9"/>
  <c r="AC1703" i="9"/>
  <c r="X1703" i="9"/>
  <c r="Y1703" i="9"/>
  <c r="Z1703" i="9"/>
  <c r="AA1695" i="9"/>
  <c r="AB1695" i="9"/>
  <c r="AC1695" i="9"/>
  <c r="X1695" i="9"/>
  <c r="Y1695" i="9"/>
  <c r="Z1695" i="9"/>
  <c r="AA1687" i="9"/>
  <c r="AB1687" i="9"/>
  <c r="AC1687" i="9"/>
  <c r="X1687" i="9"/>
  <c r="Y1687" i="9"/>
  <c r="Z1687" i="9"/>
  <c r="AA1679" i="9"/>
  <c r="AB1679" i="9"/>
  <c r="AC1679" i="9"/>
  <c r="X1679" i="9"/>
  <c r="Y1679" i="9"/>
  <c r="Z1679" i="9"/>
  <c r="AA1671" i="9"/>
  <c r="AB1671" i="9"/>
  <c r="AC1671" i="9"/>
  <c r="X1671" i="9"/>
  <c r="Y1671" i="9"/>
  <c r="Z1671" i="9"/>
  <c r="AA1663" i="9"/>
  <c r="AB1663" i="9"/>
  <c r="AC1663" i="9"/>
  <c r="X1663" i="9"/>
  <c r="Y1663" i="9"/>
  <c r="Z1663" i="9"/>
  <c r="AA1655" i="9"/>
  <c r="AB1655" i="9"/>
  <c r="AC1655" i="9"/>
  <c r="X1655" i="9"/>
  <c r="Y1655" i="9"/>
  <c r="Z1655" i="9"/>
  <c r="AA1643" i="9"/>
  <c r="AB1643" i="9"/>
  <c r="AC1643" i="9"/>
  <c r="X1643" i="9"/>
  <c r="Y1643" i="9"/>
  <c r="Z1643" i="9"/>
  <c r="AA1635" i="9"/>
  <c r="AB1635" i="9"/>
  <c r="AC1635" i="9"/>
  <c r="X1635" i="9"/>
  <c r="Y1635" i="9"/>
  <c r="Z1635" i="9"/>
  <c r="AA1627" i="9"/>
  <c r="AB1627" i="9"/>
  <c r="AC1627" i="9"/>
  <c r="X1627" i="9"/>
  <c r="Y1627" i="9"/>
  <c r="Z1627" i="9"/>
  <c r="AA1619" i="9"/>
  <c r="AB1619" i="9"/>
  <c r="AC1619" i="9"/>
  <c r="X1619" i="9"/>
  <c r="Y1619" i="9"/>
  <c r="Z1619" i="9"/>
  <c r="AA1611" i="9"/>
  <c r="AB1611" i="9"/>
  <c r="AC1611" i="9"/>
  <c r="X1611" i="9"/>
  <c r="Y1611" i="9"/>
  <c r="Z1611" i="9"/>
  <c r="AA1603" i="9"/>
  <c r="AB1603" i="9"/>
  <c r="AC1603" i="9"/>
  <c r="X1603" i="9"/>
  <c r="Y1603" i="9"/>
  <c r="Z1603" i="9"/>
  <c r="AA1595" i="9"/>
  <c r="AB1595" i="9"/>
  <c r="AC1595" i="9"/>
  <c r="X1595" i="9"/>
  <c r="Y1595" i="9"/>
  <c r="Z1595" i="9"/>
  <c r="AA1587" i="9"/>
  <c r="AB1587" i="9"/>
  <c r="AC1587" i="9"/>
  <c r="X1587" i="9"/>
  <c r="Y1587" i="9"/>
  <c r="Z1587" i="9"/>
  <c r="AA1579" i="9"/>
  <c r="AB1579" i="9"/>
  <c r="AC1579" i="9"/>
  <c r="X1579" i="9"/>
  <c r="Y1579" i="9"/>
  <c r="Z1579" i="9"/>
  <c r="AA1571" i="9"/>
  <c r="AB1571" i="9"/>
  <c r="AC1571" i="9"/>
  <c r="X1571" i="9"/>
  <c r="Y1571" i="9"/>
  <c r="Z1571" i="9"/>
  <c r="AA1563" i="9"/>
  <c r="AB1563" i="9"/>
  <c r="AC1563" i="9"/>
  <c r="X1563" i="9"/>
  <c r="Y1563" i="9"/>
  <c r="Z1563" i="9"/>
  <c r="AA1555" i="9"/>
  <c r="AB1555" i="9"/>
  <c r="AC1555" i="9"/>
  <c r="X1555" i="9"/>
  <c r="Y1555" i="9"/>
  <c r="Z1555" i="9"/>
  <c r="AA1547" i="9"/>
  <c r="AB1547" i="9"/>
  <c r="AC1547" i="9"/>
  <c r="X1547" i="9"/>
  <c r="Y1547" i="9"/>
  <c r="Z1547" i="9"/>
  <c r="AA1539" i="9"/>
  <c r="AB1539" i="9"/>
  <c r="AC1539" i="9"/>
  <c r="X1539" i="9"/>
  <c r="Y1539" i="9"/>
  <c r="Z1539" i="9"/>
  <c r="AA1531" i="9"/>
  <c r="AB1531" i="9"/>
  <c r="AC1531" i="9"/>
  <c r="X1531" i="9"/>
  <c r="Y1531" i="9"/>
  <c r="Z1531" i="9"/>
  <c r="AA1523" i="9"/>
  <c r="AB1523" i="9"/>
  <c r="AC1523" i="9"/>
  <c r="X1523" i="9"/>
  <c r="Y1523" i="9"/>
  <c r="Z1523" i="9"/>
  <c r="AA1515" i="9"/>
  <c r="AB1515" i="9"/>
  <c r="AC1515" i="9"/>
  <c r="X1515" i="9"/>
  <c r="Y1515" i="9"/>
  <c r="Z1515" i="9"/>
  <c r="AA1507" i="9"/>
  <c r="AB1507" i="9"/>
  <c r="AC1507" i="9"/>
  <c r="X1507" i="9"/>
  <c r="Y1507" i="9"/>
  <c r="Z1507" i="9"/>
  <c r="AA1499" i="9"/>
  <c r="AB1499" i="9"/>
  <c r="AC1499" i="9"/>
  <c r="X1499" i="9"/>
  <c r="Y1499" i="9"/>
  <c r="Z1499" i="9"/>
  <c r="AA1491" i="9"/>
  <c r="AB1491" i="9"/>
  <c r="AC1491" i="9"/>
  <c r="X1491" i="9"/>
  <c r="Y1491" i="9"/>
  <c r="Z1491" i="9"/>
  <c r="AA1483" i="9"/>
  <c r="AB1483" i="9"/>
  <c r="AC1483" i="9"/>
  <c r="X1483" i="9"/>
  <c r="Y1483" i="9"/>
  <c r="Z1483" i="9"/>
  <c r="AA1475" i="9"/>
  <c r="AB1475" i="9"/>
  <c r="AC1475" i="9"/>
  <c r="X1475" i="9"/>
  <c r="Y1475" i="9"/>
  <c r="Z1475" i="9"/>
  <c r="AA1467" i="9"/>
  <c r="AB1467" i="9"/>
  <c r="AC1467" i="9"/>
  <c r="X1467" i="9"/>
  <c r="Y1467" i="9"/>
  <c r="Z1467" i="9"/>
  <c r="AA1459" i="9"/>
  <c r="AB1459" i="9"/>
  <c r="AC1459" i="9"/>
  <c r="X1459" i="9"/>
  <c r="Y1459" i="9"/>
  <c r="Z1459" i="9"/>
  <c r="AA1451" i="9"/>
  <c r="AB1451" i="9"/>
  <c r="AC1451" i="9"/>
  <c r="X1451" i="9"/>
  <c r="Y1451" i="9"/>
  <c r="Z1451" i="9"/>
  <c r="AA1443" i="9"/>
  <c r="AB1443" i="9"/>
  <c r="AC1443" i="9"/>
  <c r="X1443" i="9"/>
  <c r="Y1443" i="9"/>
  <c r="Z1443" i="9"/>
  <c r="Z1433" i="9"/>
  <c r="AA1433" i="9"/>
  <c r="AB1433" i="9"/>
  <c r="AC1433" i="9"/>
  <c r="X1433" i="9"/>
  <c r="Y1433" i="9"/>
  <c r="Z1425" i="9"/>
  <c r="AA1425" i="9"/>
  <c r="AB1425" i="9"/>
  <c r="AC1425" i="9"/>
  <c r="X1425" i="9"/>
  <c r="Y1425" i="9"/>
  <c r="Z1422" i="9"/>
  <c r="AA1422" i="9"/>
  <c r="AB1422" i="9"/>
  <c r="AC1422" i="9"/>
  <c r="X1422" i="9"/>
  <c r="Y1422" i="9"/>
  <c r="Z1414" i="9"/>
  <c r="AA1414" i="9"/>
  <c r="AB1414" i="9"/>
  <c r="AC1414" i="9"/>
  <c r="X1414" i="9"/>
  <c r="Y1414" i="9"/>
  <c r="Z1406" i="9"/>
  <c r="AA1406" i="9"/>
  <c r="AB1406" i="9"/>
  <c r="AC1406" i="9"/>
  <c r="X1406" i="9"/>
  <c r="Y1406" i="9"/>
  <c r="Z1398" i="9"/>
  <c r="AA1398" i="9"/>
  <c r="AB1398" i="9"/>
  <c r="AC1398" i="9"/>
  <c r="X1398" i="9"/>
  <c r="Y1398" i="9"/>
  <c r="Z1390" i="9"/>
  <c r="AA1390" i="9"/>
  <c r="AB1390" i="9"/>
  <c r="AC1390" i="9"/>
  <c r="X1390" i="9"/>
  <c r="Y1390" i="9"/>
  <c r="Z1382" i="9"/>
  <c r="AA1382" i="9"/>
  <c r="AB1382" i="9"/>
  <c r="AC1382" i="9"/>
  <c r="X1382" i="9"/>
  <c r="Y1382" i="9"/>
  <c r="Z1374" i="9"/>
  <c r="AA1374" i="9"/>
  <c r="AB1374" i="9"/>
  <c r="AC1374" i="9"/>
  <c r="X1374" i="9"/>
  <c r="Y1374" i="9"/>
  <c r="Z1366" i="9"/>
  <c r="AA1366" i="9"/>
  <c r="AB1366" i="9"/>
  <c r="AC1366" i="9"/>
  <c r="X1366" i="9"/>
  <c r="Y1366" i="9"/>
  <c r="Z1358" i="9"/>
  <c r="AA1358" i="9"/>
  <c r="AB1358" i="9"/>
  <c r="AC1358" i="9"/>
  <c r="X1358" i="9"/>
  <c r="Y1358" i="9"/>
  <c r="Z1350" i="9"/>
  <c r="AA1350" i="9"/>
  <c r="AB1350" i="9"/>
  <c r="AC1350" i="9"/>
  <c r="X1350" i="9"/>
  <c r="Y1350" i="9"/>
  <c r="X1342" i="9"/>
  <c r="Y1342" i="9"/>
  <c r="Z1342" i="9"/>
  <c r="AA1342" i="9"/>
  <c r="AC1342" i="9"/>
  <c r="AB1342" i="9"/>
  <c r="X1334" i="9"/>
  <c r="Y1334" i="9"/>
  <c r="Z1334" i="9"/>
  <c r="AA1334" i="9"/>
  <c r="AC1334" i="9"/>
  <c r="AB1334" i="9"/>
  <c r="X1326" i="9"/>
  <c r="Y1326" i="9"/>
  <c r="Z1326" i="9"/>
  <c r="AA1326" i="9"/>
  <c r="AC1326" i="9"/>
  <c r="AB1326" i="9"/>
  <c r="X1318" i="9"/>
  <c r="Y1318" i="9"/>
  <c r="Z1318" i="9"/>
  <c r="AA1318" i="9"/>
  <c r="AC1318" i="9"/>
  <c r="AB1318" i="9"/>
  <c r="X1310" i="9"/>
  <c r="Y1310" i="9"/>
  <c r="Z1310" i="9"/>
  <c r="AA1310" i="9"/>
  <c r="AC1310" i="9"/>
  <c r="AB1310" i="9"/>
  <c r="X1302" i="9"/>
  <c r="Y1302" i="9"/>
  <c r="Z1302" i="9"/>
  <c r="AA1302" i="9"/>
  <c r="AC1302" i="9"/>
  <c r="AB1302" i="9"/>
  <c r="X1294" i="9"/>
  <c r="Y1294" i="9"/>
  <c r="Z1294" i="9"/>
  <c r="AA1294" i="9"/>
  <c r="AC1294" i="9"/>
  <c r="AB1294" i="9"/>
  <c r="X1286" i="9"/>
  <c r="Y1286" i="9"/>
  <c r="Z1286" i="9"/>
  <c r="AA1286" i="9"/>
  <c r="AC1286" i="9"/>
  <c r="AB1286" i="9"/>
  <c r="X1278" i="9"/>
  <c r="Y1278" i="9"/>
  <c r="Z1278" i="9"/>
  <c r="AA1278" i="9"/>
  <c r="AC1278" i="9"/>
  <c r="AB1278" i="9"/>
  <c r="X1270" i="9"/>
  <c r="Y1270" i="9"/>
  <c r="Z1270" i="9"/>
  <c r="AA1270" i="9"/>
  <c r="AC1270" i="9"/>
  <c r="AB1270" i="9"/>
  <c r="X1262" i="9"/>
  <c r="Y1262" i="9"/>
  <c r="Z1262" i="9"/>
  <c r="AA1262" i="9"/>
  <c r="AB1262" i="9"/>
  <c r="AC1262" i="9"/>
  <c r="X1254" i="9"/>
  <c r="Y1254" i="9"/>
  <c r="Z1254" i="9"/>
  <c r="AA1254" i="9"/>
  <c r="AC1254" i="9"/>
  <c r="AB1254" i="9"/>
  <c r="X1241" i="9"/>
  <c r="Y1241" i="9"/>
  <c r="Z1241" i="9"/>
  <c r="AA1241" i="9"/>
  <c r="AC1241" i="9"/>
  <c r="AB1241" i="9"/>
  <c r="X1234" i="9"/>
  <c r="Y1234" i="9"/>
  <c r="Z1234" i="9"/>
  <c r="AA1234" i="9"/>
  <c r="AC1234" i="9"/>
  <c r="AB1234" i="9"/>
  <c r="X1226" i="9"/>
  <c r="Y1226" i="9"/>
  <c r="Z1226" i="9"/>
  <c r="AA1226" i="9"/>
  <c r="AC1226" i="9"/>
  <c r="AB1226" i="9"/>
  <c r="X1218" i="9"/>
  <c r="Y1218" i="9"/>
  <c r="Z1218" i="9"/>
  <c r="AA1218" i="9"/>
  <c r="AC1218" i="9"/>
  <c r="AB1218" i="9"/>
  <c r="X1210" i="9"/>
  <c r="Y1210" i="9"/>
  <c r="Z1210" i="9"/>
  <c r="AA1210" i="9"/>
  <c r="AC1210" i="9"/>
  <c r="AB1210" i="9"/>
  <c r="X1202" i="9"/>
  <c r="Y1202" i="9"/>
  <c r="Z1202" i="9"/>
  <c r="AA1202" i="9"/>
  <c r="AC1202" i="9"/>
  <c r="AB1202" i="9"/>
  <c r="X1194" i="9"/>
  <c r="Y1194" i="9"/>
  <c r="Z1194" i="9"/>
  <c r="AA1194" i="9"/>
  <c r="AC1194" i="9"/>
  <c r="AB1194" i="9"/>
  <c r="X1186" i="9"/>
  <c r="Y1186" i="9"/>
  <c r="Z1186" i="9"/>
  <c r="AA1186" i="9"/>
  <c r="AC1186" i="9"/>
  <c r="AB1186" i="9"/>
  <c r="X1178" i="9"/>
  <c r="Y1178" i="9"/>
  <c r="Z1178" i="9"/>
  <c r="AA1178" i="9"/>
  <c r="AC1178" i="9"/>
  <c r="AB1178" i="9"/>
  <c r="X1170" i="9"/>
  <c r="Y1170" i="9"/>
  <c r="Z1170" i="9"/>
  <c r="AA1170" i="9"/>
  <c r="AC1170" i="9"/>
  <c r="AB1170" i="9"/>
  <c r="X1162" i="9"/>
  <c r="Y1162" i="9"/>
  <c r="Z1162" i="9"/>
  <c r="AA1162" i="9"/>
  <c r="AC1162" i="9"/>
  <c r="AB1162" i="9"/>
  <c r="X1154" i="9"/>
  <c r="Y1154" i="9"/>
  <c r="Z1154" i="9"/>
  <c r="AA1154" i="9"/>
  <c r="AC1154" i="9"/>
  <c r="AB1154" i="9"/>
  <c r="X1146" i="9"/>
  <c r="Y1146" i="9"/>
  <c r="Z1146" i="9"/>
  <c r="AA1146" i="9"/>
  <c r="AC1146" i="9"/>
  <c r="AB1146" i="9"/>
  <c r="X1138" i="9"/>
  <c r="Y1138" i="9"/>
  <c r="Z1138" i="9"/>
  <c r="AA1138" i="9"/>
  <c r="AC1138" i="9"/>
  <c r="AB1138" i="9"/>
  <c r="X1130" i="9"/>
  <c r="Y1130" i="9"/>
  <c r="Z1130" i="9"/>
  <c r="AA1130" i="9"/>
  <c r="AC1130" i="9"/>
  <c r="AB1130" i="9"/>
  <c r="X1122" i="9"/>
  <c r="Y1122" i="9"/>
  <c r="Z1122" i="9"/>
  <c r="AA1122" i="9"/>
  <c r="AC1122" i="9"/>
  <c r="AB1122" i="9"/>
  <c r="X1114" i="9"/>
  <c r="Y1114" i="9"/>
  <c r="Z1114" i="9"/>
  <c r="AA1114" i="9"/>
  <c r="AC1114" i="9"/>
  <c r="AB1114" i="9"/>
  <c r="AB1106" i="9"/>
  <c r="AC1106" i="9"/>
  <c r="X1106" i="9"/>
  <c r="Y1106" i="9"/>
  <c r="Z1106" i="9"/>
  <c r="AA1106" i="9"/>
  <c r="AB1099" i="9"/>
  <c r="AC1099" i="9"/>
  <c r="X1099" i="9"/>
  <c r="Y1099" i="9"/>
  <c r="Z1099" i="9"/>
  <c r="AA1099" i="9"/>
  <c r="AB1091" i="9"/>
  <c r="AC1091" i="9"/>
  <c r="X1091" i="9"/>
  <c r="Y1091" i="9"/>
  <c r="Z1091" i="9"/>
  <c r="AA1091" i="9"/>
  <c r="AB1083" i="9"/>
  <c r="AC1083" i="9"/>
  <c r="X1083" i="9"/>
  <c r="Y1083" i="9"/>
  <c r="Z1083" i="9"/>
  <c r="AA1083" i="9"/>
  <c r="AB1075" i="9"/>
  <c r="AC1075" i="9"/>
  <c r="X1075" i="9"/>
  <c r="Y1075" i="9"/>
  <c r="Z1075" i="9"/>
  <c r="AA1075" i="9"/>
  <c r="AB1064" i="9"/>
  <c r="AC1064" i="9"/>
  <c r="X1064" i="9"/>
  <c r="Y1064" i="9"/>
  <c r="Z1064" i="9"/>
  <c r="AA1064" i="9"/>
  <c r="AA1056" i="9"/>
  <c r="AB1056" i="9"/>
  <c r="AC1056" i="9"/>
  <c r="X1056" i="9"/>
  <c r="Y1056" i="9"/>
  <c r="Z1056" i="9"/>
  <c r="AA1048" i="9"/>
  <c r="AB1048" i="9"/>
  <c r="AC1048" i="9"/>
  <c r="X1048" i="9"/>
  <c r="Y1048" i="9"/>
  <c r="Z1048" i="9"/>
  <c r="AA1040" i="9"/>
  <c r="AB1040" i="9"/>
  <c r="AC1040" i="9"/>
  <c r="X1040" i="9"/>
  <c r="Y1040" i="9"/>
  <c r="Z1040" i="9"/>
  <c r="AA1032" i="9"/>
  <c r="AB1032" i="9"/>
  <c r="AC1032" i="9"/>
  <c r="X1032" i="9"/>
  <c r="Y1032" i="9"/>
  <c r="Z1032" i="9"/>
  <c r="AA1024" i="9"/>
  <c r="AB1024" i="9"/>
  <c r="AC1024" i="9"/>
  <c r="X1024" i="9"/>
  <c r="Z1024" i="9"/>
  <c r="Y1024" i="9"/>
  <c r="Z1016" i="9"/>
  <c r="AA1016" i="9"/>
  <c r="AB1016" i="9"/>
  <c r="AC1016" i="9"/>
  <c r="X1016" i="9"/>
  <c r="Y1016" i="9"/>
  <c r="X1001" i="9"/>
  <c r="Z1001" i="9"/>
  <c r="AA1001" i="9"/>
  <c r="AB1001" i="9"/>
  <c r="AC1001" i="9"/>
  <c r="Y1001" i="9"/>
  <c r="X993" i="9"/>
  <c r="Y993" i="9"/>
  <c r="Z993" i="9"/>
  <c r="AA993" i="9"/>
  <c r="AB993" i="9"/>
  <c r="AC993" i="9"/>
  <c r="X985" i="9"/>
  <c r="Y985" i="9"/>
  <c r="Z985" i="9"/>
  <c r="AA985" i="9"/>
  <c r="AB985" i="9"/>
  <c r="AC985" i="9"/>
  <c r="X980" i="9"/>
  <c r="Y980" i="9"/>
  <c r="Z980" i="9"/>
  <c r="AA980" i="9"/>
  <c r="AB980" i="9"/>
  <c r="AC980" i="9"/>
  <c r="X972" i="9"/>
  <c r="Y972" i="9"/>
  <c r="Z972" i="9"/>
  <c r="AA972" i="9"/>
  <c r="AB972" i="9"/>
  <c r="AC972" i="9"/>
  <c r="X967" i="9"/>
  <c r="Y967" i="9"/>
  <c r="Z967" i="9"/>
  <c r="AA967" i="9"/>
  <c r="AB967" i="9"/>
  <c r="AC967" i="9"/>
  <c r="AA953" i="9"/>
  <c r="AB953" i="9"/>
  <c r="X953" i="9"/>
  <c r="Y953" i="9"/>
  <c r="Z953" i="9"/>
  <c r="AC953" i="9"/>
  <c r="AA945" i="9"/>
  <c r="AB945" i="9"/>
  <c r="X945" i="9"/>
  <c r="Y945" i="9"/>
  <c r="Z945" i="9"/>
  <c r="AC945" i="9"/>
  <c r="AA937" i="9"/>
  <c r="AB937" i="9"/>
  <c r="X937" i="9"/>
  <c r="Y937" i="9"/>
  <c r="Z937" i="9"/>
  <c r="AC937" i="9"/>
  <c r="AA930" i="9"/>
  <c r="AB930" i="9"/>
  <c r="X930" i="9"/>
  <c r="Y930" i="9"/>
  <c r="Z930" i="9"/>
  <c r="AC930" i="9"/>
  <c r="AA922" i="9"/>
  <c r="AB922" i="9"/>
  <c r="X922" i="9"/>
  <c r="Y922" i="9"/>
  <c r="Z922" i="9"/>
  <c r="AC922" i="9"/>
  <c r="AA919" i="9"/>
  <c r="AB919" i="9"/>
  <c r="X919" i="9"/>
  <c r="Y919" i="9"/>
  <c r="Z919" i="9"/>
  <c r="AC919" i="9"/>
  <c r="AA911" i="9"/>
  <c r="AB911" i="9"/>
  <c r="X911" i="9"/>
  <c r="Y911" i="9"/>
  <c r="Z911" i="9"/>
  <c r="AC911" i="9"/>
  <c r="AA903" i="9"/>
  <c r="AB903" i="9"/>
  <c r="X903" i="9"/>
  <c r="Y903" i="9"/>
  <c r="Z903" i="9"/>
  <c r="AC903" i="9"/>
  <c r="AC885" i="9"/>
  <c r="X885" i="9"/>
  <c r="Y885" i="9"/>
  <c r="AA885" i="9"/>
  <c r="Z885" i="9"/>
  <c r="AB885" i="9"/>
  <c r="AC877" i="9"/>
  <c r="X877" i="9"/>
  <c r="Y877" i="9"/>
  <c r="AA877" i="9"/>
  <c r="Z877" i="9"/>
  <c r="AB877" i="9"/>
  <c r="AC869" i="9"/>
  <c r="X869" i="9"/>
  <c r="Y869" i="9"/>
  <c r="AA869" i="9"/>
  <c r="AB869" i="9"/>
  <c r="Z869" i="9"/>
  <c r="Y861" i="9"/>
  <c r="AA861" i="9"/>
  <c r="X861" i="9"/>
  <c r="Z861" i="9"/>
  <c r="AC861" i="9"/>
  <c r="AB861" i="9"/>
  <c r="Y853" i="9"/>
  <c r="X853" i="9"/>
  <c r="Z853" i="9"/>
  <c r="AB853" i="9"/>
  <c r="AA853" i="9"/>
  <c r="AC853" i="9"/>
  <c r="AC842" i="9"/>
  <c r="Y842" i="9"/>
  <c r="Z842" i="9"/>
  <c r="AB842" i="9"/>
  <c r="X842" i="9"/>
  <c r="AA842" i="9"/>
  <c r="AC832" i="9"/>
  <c r="Y832" i="9"/>
  <c r="Z832" i="9"/>
  <c r="AB832" i="9"/>
  <c r="X832" i="9"/>
  <c r="AA832" i="9"/>
  <c r="AC824" i="9"/>
  <c r="Y824" i="9"/>
  <c r="X824" i="9"/>
  <c r="AA824" i="9"/>
  <c r="AB824" i="9"/>
  <c r="Z824" i="9"/>
  <c r="AC816" i="9"/>
  <c r="Y816" i="9"/>
  <c r="Z816" i="9"/>
  <c r="AB816" i="9"/>
  <c r="AA816" i="9"/>
  <c r="X816" i="9"/>
  <c r="AC808" i="9"/>
  <c r="Y808" i="9"/>
  <c r="X808" i="9"/>
  <c r="AB808" i="9"/>
  <c r="AA808" i="9"/>
  <c r="Z808" i="9"/>
  <c r="AC803" i="9"/>
  <c r="Y803" i="9"/>
  <c r="Z803" i="9"/>
  <c r="AB803" i="9"/>
  <c r="AA803" i="9"/>
  <c r="X803" i="9"/>
  <c r="AB795" i="9"/>
  <c r="X795" i="9"/>
  <c r="Z795" i="9"/>
  <c r="Y795" i="9"/>
  <c r="AA795" i="9"/>
  <c r="AC795" i="9"/>
  <c r="AB787" i="9"/>
  <c r="X787" i="9"/>
  <c r="Z787" i="9"/>
  <c r="Y787" i="9"/>
  <c r="AC787" i="9"/>
  <c r="AA787" i="9"/>
  <c r="Y779" i="9"/>
  <c r="AB779" i="9"/>
  <c r="Z779" i="9"/>
  <c r="AC779" i="9"/>
  <c r="X779" i="9"/>
  <c r="AA779" i="9"/>
  <c r="X777" i="9"/>
  <c r="Y777" i="9"/>
  <c r="AB777" i="9"/>
  <c r="AA777" i="9"/>
  <c r="AC777" i="9"/>
  <c r="Z777" i="9"/>
  <c r="X766" i="9"/>
  <c r="Z766" i="9"/>
  <c r="AA766" i="9"/>
  <c r="AB766" i="9"/>
  <c r="Y766" i="9"/>
  <c r="AC766" i="9"/>
  <c r="Z758" i="9"/>
  <c r="X758" i="9"/>
  <c r="AA758" i="9"/>
  <c r="AB758" i="9"/>
  <c r="Y758" i="9"/>
  <c r="AC758" i="9"/>
  <c r="AC751" i="9"/>
  <c r="X751" i="9"/>
  <c r="Y751" i="9"/>
  <c r="Z751" i="9"/>
  <c r="AA751" i="9"/>
  <c r="AB751" i="9"/>
  <c r="AC741" i="9"/>
  <c r="X741" i="9"/>
  <c r="Y741" i="9"/>
  <c r="Z741" i="9"/>
  <c r="AA741" i="9"/>
  <c r="AB741" i="9"/>
  <c r="AC733" i="9"/>
  <c r="X733" i="9"/>
  <c r="Y733" i="9"/>
  <c r="Z733" i="9"/>
  <c r="AA733" i="9"/>
  <c r="AB733" i="9"/>
  <c r="X725" i="9"/>
  <c r="Y725" i="9"/>
  <c r="Z725" i="9"/>
  <c r="AA725" i="9"/>
  <c r="AB725" i="9"/>
  <c r="AC725" i="9"/>
  <c r="X717" i="9"/>
  <c r="Y717" i="9"/>
  <c r="Z717" i="9"/>
  <c r="AA717" i="9"/>
  <c r="AB717" i="9"/>
  <c r="AC717" i="9"/>
  <c r="X709" i="9"/>
  <c r="Y709" i="9"/>
  <c r="Z709" i="9"/>
  <c r="AA709" i="9"/>
  <c r="AB709" i="9"/>
  <c r="AC709" i="9"/>
  <c r="X701" i="9"/>
  <c r="Y701" i="9"/>
  <c r="Z701" i="9"/>
  <c r="AA701" i="9"/>
  <c r="AB701" i="9"/>
  <c r="AC701" i="9"/>
  <c r="X692" i="9"/>
  <c r="Y692" i="9"/>
  <c r="Z692" i="9"/>
  <c r="AA692" i="9"/>
  <c r="AB692" i="9"/>
  <c r="AC692" i="9"/>
  <c r="X684" i="9"/>
  <c r="Y684" i="9"/>
  <c r="Z684" i="9"/>
  <c r="AA684" i="9"/>
  <c r="AB684" i="9"/>
  <c r="AC684" i="9"/>
  <c r="X677" i="9"/>
  <c r="Y677" i="9"/>
  <c r="Z677" i="9"/>
  <c r="AA677" i="9"/>
  <c r="AB677" i="9"/>
  <c r="AC677" i="9"/>
  <c r="X669" i="9"/>
  <c r="Y669" i="9"/>
  <c r="Z669" i="9"/>
  <c r="AA669" i="9"/>
  <c r="AB669" i="9"/>
  <c r="AC669" i="9"/>
  <c r="AB452" i="9"/>
  <c r="AC452" i="9"/>
  <c r="X452" i="9"/>
  <c r="Z452" i="9"/>
  <c r="AB444" i="9"/>
  <c r="AC444" i="9"/>
  <c r="X444" i="9"/>
  <c r="Z444" i="9"/>
  <c r="AB436" i="9"/>
  <c r="AC436" i="9"/>
  <c r="X436" i="9"/>
  <c r="Z436" i="9"/>
  <c r="AB431" i="9"/>
  <c r="AC431" i="9"/>
  <c r="X431" i="9"/>
  <c r="Z431" i="9"/>
  <c r="Y416" i="9"/>
  <c r="Z416" i="9"/>
  <c r="AB416" i="9"/>
  <c r="X416" i="9"/>
  <c r="AA416" i="9"/>
  <c r="AC416" i="9"/>
  <c r="Y408" i="9"/>
  <c r="Z408" i="9"/>
  <c r="AB408" i="9"/>
  <c r="X408" i="9"/>
  <c r="AA408" i="9"/>
  <c r="AC408" i="9"/>
  <c r="Y400" i="9"/>
  <c r="Z400" i="9"/>
  <c r="AB400" i="9"/>
  <c r="X400" i="9"/>
  <c r="AA400" i="9"/>
  <c r="AC400" i="9"/>
  <c r="Y392" i="9"/>
  <c r="Z392" i="9"/>
  <c r="AB392" i="9"/>
  <c r="X392" i="9"/>
  <c r="AA392" i="9"/>
  <c r="Y384" i="9"/>
  <c r="Z384" i="9"/>
  <c r="AB384" i="9"/>
  <c r="X384" i="9"/>
  <c r="AC384" i="9"/>
  <c r="Y376" i="9"/>
  <c r="Z376" i="9"/>
  <c r="AB376" i="9"/>
  <c r="AA376" i="9"/>
  <c r="Y368" i="9"/>
  <c r="Z368" i="9"/>
  <c r="AB368" i="9"/>
  <c r="AC368" i="9"/>
  <c r="X368" i="9"/>
  <c r="Y360" i="9"/>
  <c r="Z360" i="9"/>
  <c r="AB360" i="9"/>
  <c r="AA360" i="9"/>
  <c r="AC360" i="9"/>
  <c r="Y352" i="9"/>
  <c r="Z352" i="9"/>
  <c r="AB352" i="9"/>
  <c r="X352" i="9"/>
  <c r="AA352" i="9"/>
  <c r="AC352" i="9"/>
  <c r="Y344" i="9"/>
  <c r="Z344" i="9"/>
  <c r="AB344" i="9"/>
  <c r="X344" i="9"/>
  <c r="AA344" i="9"/>
  <c r="AC344" i="9"/>
  <c r="Y336" i="9"/>
  <c r="Z336" i="9"/>
  <c r="AB336" i="9"/>
  <c r="X336" i="9"/>
  <c r="AA336" i="9"/>
  <c r="AC336" i="9"/>
  <c r="Y328" i="9"/>
  <c r="Z328" i="9"/>
  <c r="AA328" i="9"/>
  <c r="AB328" i="9"/>
  <c r="AC328" i="9"/>
  <c r="Y320" i="9"/>
  <c r="Z320" i="9"/>
  <c r="AA320" i="9"/>
  <c r="AB320" i="9"/>
  <c r="X320" i="9"/>
  <c r="AC320" i="9"/>
  <c r="Y312" i="9"/>
  <c r="Z312" i="9"/>
  <c r="AA312" i="9"/>
  <c r="AB312" i="9"/>
  <c r="X312" i="9"/>
  <c r="AC312" i="9"/>
  <c r="Y304" i="9"/>
  <c r="Z304" i="9"/>
  <c r="AA304" i="9"/>
  <c r="AB304" i="9"/>
  <c r="AC304" i="9"/>
  <c r="X304" i="9"/>
  <c r="Y297" i="9"/>
  <c r="Z297" i="9"/>
  <c r="AA297" i="9"/>
  <c r="AB297" i="9"/>
  <c r="AC297" i="9"/>
  <c r="Y289" i="9"/>
  <c r="Z289" i="9"/>
  <c r="AA289" i="9"/>
  <c r="AB289" i="9"/>
  <c r="AC289" i="9"/>
  <c r="X289" i="9"/>
  <c r="Y278" i="9"/>
  <c r="Z278" i="9"/>
  <c r="AA278" i="9"/>
  <c r="AB278" i="9"/>
  <c r="AC278" i="9"/>
  <c r="X278" i="9"/>
  <c r="Y270" i="9"/>
  <c r="Z270" i="9"/>
  <c r="AA270" i="9"/>
  <c r="AB270" i="9"/>
  <c r="AC270" i="9"/>
  <c r="X270" i="9"/>
  <c r="Y262" i="9"/>
  <c r="Z262" i="9"/>
  <c r="AA262" i="9"/>
  <c r="AB262" i="9"/>
  <c r="AC262" i="9"/>
  <c r="X262" i="9"/>
  <c r="Y249" i="9"/>
  <c r="Z249" i="9"/>
  <c r="AA249" i="9"/>
  <c r="AB249" i="9"/>
  <c r="AC249" i="9"/>
  <c r="X249" i="9"/>
  <c r="Y236" i="9"/>
  <c r="Z236" i="9"/>
  <c r="AA236" i="9"/>
  <c r="AB236" i="9"/>
  <c r="AC236" i="9"/>
  <c r="X236" i="9"/>
  <c r="Y228" i="9"/>
  <c r="Z228" i="9"/>
  <c r="AA228" i="9"/>
  <c r="AB228" i="9"/>
  <c r="AC228" i="9"/>
  <c r="X228" i="9"/>
  <c r="Y220" i="9"/>
  <c r="Z220" i="9"/>
  <c r="AA220" i="9"/>
  <c r="AB220" i="9"/>
  <c r="AC220" i="9"/>
  <c r="X220" i="9"/>
  <c r="Y202" i="9"/>
  <c r="Z202" i="9"/>
  <c r="AA202" i="9"/>
  <c r="AB202" i="9"/>
  <c r="AC202" i="9"/>
  <c r="X202" i="9"/>
  <c r="Y194" i="9"/>
  <c r="Z194" i="9"/>
  <c r="AA194" i="9"/>
  <c r="AB194" i="9"/>
  <c r="AC194" i="9"/>
  <c r="Y179" i="9"/>
  <c r="Z179" i="9"/>
  <c r="AA179" i="9"/>
  <c r="AB179" i="9"/>
  <c r="AC179" i="9"/>
  <c r="X179" i="9"/>
  <c r="Y171" i="9"/>
  <c r="Z171" i="9"/>
  <c r="AA171" i="9"/>
  <c r="AB171" i="9"/>
  <c r="AC171" i="9"/>
  <c r="X171" i="9"/>
  <c r="Y162" i="9"/>
  <c r="Z162" i="9"/>
  <c r="AA162" i="9"/>
  <c r="AB162" i="9"/>
  <c r="AC162" i="9"/>
  <c r="X162" i="9"/>
  <c r="Y154" i="9"/>
  <c r="Z154" i="9"/>
  <c r="AA154" i="9"/>
  <c r="AB154" i="9"/>
  <c r="AC154" i="9"/>
  <c r="X154" i="9"/>
  <c r="Y146" i="9"/>
  <c r="Z146" i="9"/>
  <c r="AA146" i="9"/>
  <c r="AB146" i="9"/>
  <c r="AC146" i="9"/>
  <c r="X146" i="9"/>
  <c r="Y138" i="9"/>
  <c r="Z138" i="9"/>
  <c r="AA138" i="9"/>
  <c r="AB138" i="9"/>
  <c r="AC138" i="9"/>
  <c r="X138" i="9"/>
  <c r="Y130" i="9"/>
  <c r="Z130" i="9"/>
  <c r="AA130" i="9"/>
  <c r="AB130" i="9"/>
  <c r="AC130" i="9"/>
  <c r="Y122" i="9"/>
  <c r="Z122" i="9"/>
  <c r="AA122" i="9"/>
  <c r="AB122" i="9"/>
  <c r="AC122" i="9"/>
  <c r="X122" i="9"/>
  <c r="Y114" i="9"/>
  <c r="Z114" i="9"/>
  <c r="AA114" i="9"/>
  <c r="AB114" i="9"/>
  <c r="AC114" i="9"/>
  <c r="X114" i="9"/>
  <c r="Y105" i="9"/>
  <c r="Z105" i="9"/>
  <c r="AA105" i="9"/>
  <c r="AB105" i="9"/>
  <c r="AC105" i="9"/>
  <c r="X105" i="9"/>
  <c r="Y97" i="9"/>
  <c r="Z97" i="9"/>
  <c r="AA97" i="9"/>
  <c r="AB97" i="9"/>
  <c r="AC97" i="9"/>
  <c r="X97" i="9"/>
  <c r="X93" i="9"/>
  <c r="Y93" i="9"/>
  <c r="Z93" i="9"/>
  <c r="AA93" i="9"/>
  <c r="AB93" i="9"/>
  <c r="AC93" i="9"/>
  <c r="X85" i="9"/>
  <c r="Y85" i="9"/>
  <c r="Z85" i="9"/>
  <c r="AA85" i="9"/>
  <c r="AB85" i="9"/>
  <c r="AC85" i="9"/>
  <c r="X77" i="9"/>
  <c r="Y77" i="9"/>
  <c r="Z77" i="9"/>
  <c r="AA77" i="9"/>
  <c r="AB77" i="9"/>
  <c r="AC77" i="9"/>
  <c r="X69" i="9"/>
  <c r="Y69" i="9"/>
  <c r="Z69" i="9"/>
  <c r="AA69" i="9"/>
  <c r="AB69" i="9"/>
  <c r="AC69" i="9"/>
  <c r="X61" i="9"/>
  <c r="Y61" i="9"/>
  <c r="Z61" i="9"/>
  <c r="AA61" i="9"/>
  <c r="AB61" i="9"/>
  <c r="AC61" i="9"/>
  <c r="X53" i="9"/>
  <c r="Y53" i="9"/>
  <c r="Z53" i="9"/>
  <c r="AA53" i="9"/>
  <c r="AB53" i="9"/>
  <c r="AC53" i="9"/>
  <c r="X45" i="9"/>
  <c r="Y45" i="9"/>
  <c r="Z45" i="9"/>
  <c r="AA45" i="9"/>
  <c r="AB45" i="9"/>
  <c r="AC45" i="9"/>
  <c r="X37" i="9"/>
  <c r="Y37" i="9"/>
  <c r="Z37" i="9"/>
  <c r="AA37" i="9"/>
  <c r="AB37" i="9"/>
  <c r="AC37" i="9"/>
  <c r="X29" i="9"/>
  <c r="Y29" i="9"/>
  <c r="Z29" i="9"/>
  <c r="AA29" i="9"/>
  <c r="AB29" i="9"/>
  <c r="AC29" i="9"/>
  <c r="X21" i="9"/>
  <c r="Y21" i="9"/>
  <c r="Z21" i="9"/>
  <c r="AA21" i="9"/>
  <c r="AB21" i="9"/>
  <c r="AC21" i="9"/>
  <c r="X12" i="9"/>
  <c r="Y12" i="9"/>
  <c r="Z12" i="9"/>
  <c r="AA12" i="9"/>
  <c r="AB12" i="9"/>
  <c r="AC12" i="9"/>
  <c r="Y4" i="9"/>
  <c r="Z4" i="9"/>
  <c r="AA4" i="9"/>
  <c r="AB4" i="9"/>
  <c r="X4" i="9"/>
  <c r="AC4" i="9"/>
  <c r="Z663" i="9"/>
  <c r="AB661" i="9"/>
  <c r="Y660" i="9"/>
  <c r="AA658" i="9"/>
  <c r="X657" i="9"/>
  <c r="AC656" i="9"/>
  <c r="Z655" i="9"/>
  <c r="AB653" i="9"/>
  <c r="Y652" i="9"/>
  <c r="AA650" i="9"/>
  <c r="X649" i="9"/>
  <c r="AC648" i="9"/>
  <c r="Z647" i="9"/>
  <c r="AB645" i="9"/>
  <c r="Y644" i="9"/>
  <c r="AA642" i="9"/>
  <c r="X641" i="9"/>
  <c r="AC640" i="9"/>
  <c r="Z639" i="9"/>
  <c r="AB637" i="9"/>
  <c r="Y636" i="9"/>
  <c r="AA634" i="9"/>
  <c r="X633" i="9"/>
  <c r="AC632" i="9"/>
  <c r="Z631" i="9"/>
  <c r="AB629" i="9"/>
  <c r="Y628" i="9"/>
  <c r="AA626" i="9"/>
  <c r="X625" i="9"/>
  <c r="AC624" i="9"/>
  <c r="Z623" i="9"/>
  <c r="AB621" i="9"/>
  <c r="Y620" i="9"/>
  <c r="AA618" i="9"/>
  <c r="X617" i="9"/>
  <c r="AC616" i="9"/>
  <c r="Z615" i="9"/>
  <c r="AB613" i="9"/>
  <c r="Y612" i="9"/>
  <c r="AA610" i="9"/>
  <c r="X609" i="9"/>
  <c r="AC608" i="9"/>
  <c r="Z607" i="9"/>
  <c r="AB605" i="9"/>
  <c r="Y604" i="9"/>
  <c r="AA602" i="9"/>
  <c r="X601" i="9"/>
  <c r="AC600" i="9"/>
  <c r="Z599" i="9"/>
  <c r="AB597" i="9"/>
  <c r="Y596" i="9"/>
  <c r="AA594" i="9"/>
  <c r="X593" i="9"/>
  <c r="AC592" i="9"/>
  <c r="Z591" i="9"/>
  <c r="AB589" i="9"/>
  <c r="Y588" i="9"/>
  <c r="AA586" i="9"/>
  <c r="X585" i="9"/>
  <c r="AC584" i="9"/>
  <c r="Z583" i="9"/>
  <c r="AB581" i="9"/>
  <c r="Y580" i="9"/>
  <c r="AA578" i="9"/>
  <c r="X577" i="9"/>
  <c r="AA575" i="9"/>
  <c r="X574" i="9"/>
  <c r="AC573" i="9"/>
  <c r="Z572" i="9"/>
  <c r="AB570" i="9"/>
  <c r="Y569" i="9"/>
  <c r="AA567" i="9"/>
  <c r="X566" i="9"/>
  <c r="AC565" i="9"/>
  <c r="Z564" i="9"/>
  <c r="AB562" i="9"/>
  <c r="Y561" i="9"/>
  <c r="AA559" i="9"/>
  <c r="X558" i="9"/>
  <c r="AC557" i="9"/>
  <c r="Z556" i="9"/>
  <c r="AB554" i="9"/>
  <c r="Y553" i="9"/>
  <c r="AA551" i="9"/>
  <c r="X550" i="9"/>
  <c r="AC549" i="9"/>
  <c r="Z548" i="9"/>
  <c r="AB546" i="9"/>
  <c r="Y545" i="9"/>
  <c r="AA543" i="9"/>
  <c r="X542" i="9"/>
  <c r="AC541" i="9"/>
  <c r="Z540" i="9"/>
  <c r="AB538" i="9"/>
  <c r="Y537" i="9"/>
  <c r="AA535" i="9"/>
  <c r="X534" i="9"/>
  <c r="AC533" i="9"/>
  <c r="Z532" i="9"/>
  <c r="AB530" i="9"/>
  <c r="Y529" i="9"/>
  <c r="AA527" i="9"/>
  <c r="X526" i="9"/>
  <c r="AC525" i="9"/>
  <c r="Z524" i="9"/>
  <c r="AB522" i="9"/>
  <c r="Y521" i="9"/>
  <c r="AA519" i="9"/>
  <c r="X518" i="9"/>
  <c r="AC517" i="9"/>
  <c r="Z516" i="9"/>
  <c r="AB514" i="9"/>
  <c r="Y513" i="9"/>
  <c r="AA511" i="9"/>
  <c r="X510" i="9"/>
  <c r="AC509" i="9"/>
  <c r="Z508" i="9"/>
  <c r="AB506" i="9"/>
  <c r="Y505" i="9"/>
  <c r="AA503" i="9"/>
  <c r="X502" i="9"/>
  <c r="AC501" i="9"/>
  <c r="Z500" i="9"/>
  <c r="AB498" i="9"/>
  <c r="Y497" i="9"/>
  <c r="AA495" i="9"/>
  <c r="X494" i="9"/>
  <c r="AC493" i="9"/>
  <c r="AA491" i="9"/>
  <c r="X490" i="9"/>
  <c r="AC489" i="9"/>
  <c r="Z488" i="9"/>
  <c r="AB486" i="9"/>
  <c r="Y485" i="9"/>
  <c r="AA483" i="9"/>
  <c r="X482" i="9"/>
  <c r="AC481" i="9"/>
  <c r="Z480" i="9"/>
  <c r="AB478" i="9"/>
  <c r="Y477" i="9"/>
  <c r="AA475" i="9"/>
  <c r="X474" i="9"/>
  <c r="AC473" i="9"/>
  <c r="Z472" i="9"/>
  <c r="AB470" i="9"/>
  <c r="Y469" i="9"/>
  <c r="AA467" i="9"/>
  <c r="X466" i="9"/>
  <c r="AC465" i="9"/>
  <c r="Z464" i="9"/>
  <c r="AB462" i="9"/>
  <c r="Y461" i="9"/>
  <c r="Y444" i="9"/>
  <c r="Z439" i="9"/>
  <c r="AB432" i="9"/>
  <c r="AC392" i="9"/>
  <c r="X353" i="9"/>
  <c r="X328" i="9"/>
  <c r="Y292" i="9"/>
  <c r="AB1682" i="9"/>
  <c r="AC1682" i="9"/>
  <c r="X1682" i="9"/>
  <c r="Y1682" i="9"/>
  <c r="Z1682" i="9"/>
  <c r="AA1682" i="9"/>
  <c r="AB1622" i="9"/>
  <c r="AC1622" i="9"/>
  <c r="X1622" i="9"/>
  <c r="Y1622" i="9"/>
  <c r="Z1622" i="9"/>
  <c r="AA1622" i="9"/>
  <c r="AB1550" i="9"/>
  <c r="AC1550" i="9"/>
  <c r="X1550" i="9"/>
  <c r="Y1550" i="9"/>
  <c r="Z1550" i="9"/>
  <c r="AA1550" i="9"/>
  <c r="AB1486" i="9"/>
  <c r="AC1486" i="9"/>
  <c r="X1486" i="9"/>
  <c r="Y1486" i="9"/>
  <c r="Z1486" i="9"/>
  <c r="AA1486" i="9"/>
  <c r="AB1446" i="9"/>
  <c r="AC1446" i="9"/>
  <c r="X1446" i="9"/>
  <c r="Y1446" i="9"/>
  <c r="Z1446" i="9"/>
  <c r="AA1446" i="9"/>
  <c r="X1337" i="9"/>
  <c r="Y1337" i="9"/>
  <c r="Z1337" i="9"/>
  <c r="AA1337" i="9"/>
  <c r="AB1337" i="9"/>
  <c r="AC1337" i="9"/>
  <c r="X1273" i="9"/>
  <c r="Y1273" i="9"/>
  <c r="Z1273" i="9"/>
  <c r="AA1273" i="9"/>
  <c r="AB1273" i="9"/>
  <c r="AC1273" i="9"/>
  <c r="X1197" i="9"/>
  <c r="Y1197" i="9"/>
  <c r="Z1197" i="9"/>
  <c r="AA1197" i="9"/>
  <c r="AB1197" i="9"/>
  <c r="AC1197" i="9"/>
  <c r="X1141" i="9"/>
  <c r="Y1141" i="9"/>
  <c r="Z1141" i="9"/>
  <c r="AA1141" i="9"/>
  <c r="AB1141" i="9"/>
  <c r="AC1141" i="9"/>
  <c r="AC1102" i="9"/>
  <c r="X1102" i="9"/>
  <c r="Y1102" i="9"/>
  <c r="Z1102" i="9"/>
  <c r="AA1102" i="9"/>
  <c r="AB1102" i="9"/>
  <c r="AB1035" i="9"/>
  <c r="AC1035" i="9"/>
  <c r="Y1035" i="9"/>
  <c r="X1035" i="9"/>
  <c r="Z1035" i="9"/>
  <c r="AA1035" i="9"/>
  <c r="Y988" i="9"/>
  <c r="Z988" i="9"/>
  <c r="AA988" i="9"/>
  <c r="AB988" i="9"/>
  <c r="AC988" i="9"/>
  <c r="X988" i="9"/>
  <c r="AB948" i="9"/>
  <c r="AC948" i="9"/>
  <c r="X948" i="9"/>
  <c r="Y948" i="9"/>
  <c r="Z948" i="9"/>
  <c r="AA948" i="9"/>
  <c r="AA864" i="9"/>
  <c r="X864" i="9"/>
  <c r="Y864" i="9"/>
  <c r="AB864" i="9"/>
  <c r="AC864" i="9"/>
  <c r="Z864" i="9"/>
  <c r="X845" i="9"/>
  <c r="Z845" i="9"/>
  <c r="Y845" i="9"/>
  <c r="AC845" i="9"/>
  <c r="AA845" i="9"/>
  <c r="AB845" i="9"/>
  <c r="X744" i="9"/>
  <c r="Y744" i="9"/>
  <c r="Z744" i="9"/>
  <c r="AA744" i="9"/>
  <c r="AB744" i="9"/>
  <c r="AC744" i="9"/>
  <c r="Y679" i="9"/>
  <c r="Z679" i="9"/>
  <c r="AA679" i="9"/>
  <c r="AB679" i="9"/>
  <c r="AC679" i="9"/>
  <c r="X679" i="9"/>
  <c r="Y672" i="9"/>
  <c r="Z672" i="9"/>
  <c r="AA672" i="9"/>
  <c r="AB672" i="9"/>
  <c r="AC672" i="9"/>
  <c r="X672" i="9"/>
  <c r="AC455" i="9"/>
  <c r="X455" i="9"/>
  <c r="Y455" i="9"/>
  <c r="AA455" i="9"/>
  <c r="Z371" i="9"/>
  <c r="AA371" i="9"/>
  <c r="AC371" i="9"/>
  <c r="X371" i="9"/>
  <c r="AB371" i="9"/>
  <c r="Z307" i="9"/>
  <c r="AA307" i="9"/>
  <c r="AB307" i="9"/>
  <c r="AC307" i="9"/>
  <c r="X307" i="9"/>
  <c r="Y307" i="9"/>
  <c r="Z197" i="9"/>
  <c r="AA197" i="9"/>
  <c r="AB197" i="9"/>
  <c r="AC197" i="9"/>
  <c r="X197" i="9"/>
  <c r="Y197" i="9"/>
  <c r="Z133" i="9"/>
  <c r="AA133" i="9"/>
  <c r="AB133" i="9"/>
  <c r="AC133" i="9"/>
  <c r="X133" i="9"/>
  <c r="Y133" i="9"/>
  <c r="X64" i="9"/>
  <c r="Y64" i="9"/>
  <c r="Z64" i="9"/>
  <c r="AA64" i="9"/>
  <c r="AB64" i="9"/>
  <c r="AC64" i="9"/>
  <c r="Z614" i="9"/>
  <c r="Y1697" i="9"/>
  <c r="Z1697" i="9"/>
  <c r="AA1697" i="9"/>
  <c r="AB1697" i="9"/>
  <c r="AC1697" i="9"/>
  <c r="X1697" i="9"/>
  <c r="Y1649" i="9"/>
  <c r="Z1649" i="9"/>
  <c r="AA1649" i="9"/>
  <c r="AB1649" i="9"/>
  <c r="AC1649" i="9"/>
  <c r="X1649" i="9"/>
  <c r="Y1613" i="9"/>
  <c r="Z1613" i="9"/>
  <c r="AA1613" i="9"/>
  <c r="AB1613" i="9"/>
  <c r="AC1613" i="9"/>
  <c r="X1613" i="9"/>
  <c r="Y1549" i="9"/>
  <c r="Z1549" i="9"/>
  <c r="AA1549" i="9"/>
  <c r="AB1549" i="9"/>
  <c r="AC1549" i="9"/>
  <c r="X1549" i="9"/>
  <c r="Y1501" i="9"/>
  <c r="Z1501" i="9"/>
  <c r="AA1501" i="9"/>
  <c r="AB1501" i="9"/>
  <c r="AC1501" i="9"/>
  <c r="X1501" i="9"/>
  <c r="Y1453" i="9"/>
  <c r="Z1453" i="9"/>
  <c r="AA1453" i="9"/>
  <c r="AB1453" i="9"/>
  <c r="AC1453" i="9"/>
  <c r="X1453" i="9"/>
  <c r="X1408" i="9"/>
  <c r="Y1408" i="9"/>
  <c r="Z1408" i="9"/>
  <c r="AA1408" i="9"/>
  <c r="AB1408" i="9"/>
  <c r="AC1408" i="9"/>
  <c r="X1352" i="9"/>
  <c r="Y1352" i="9"/>
  <c r="Z1352" i="9"/>
  <c r="AA1352" i="9"/>
  <c r="AB1352" i="9"/>
  <c r="AC1352" i="9"/>
  <c r="AC1304" i="9"/>
  <c r="X1304" i="9"/>
  <c r="Y1304" i="9"/>
  <c r="AA1304" i="9"/>
  <c r="Z1304" i="9"/>
  <c r="AB1304" i="9"/>
  <c r="AC1280" i="9"/>
  <c r="X1280" i="9"/>
  <c r="Y1280" i="9"/>
  <c r="AA1280" i="9"/>
  <c r="Z1280" i="9"/>
  <c r="AB1280" i="9"/>
  <c r="AC1196" i="9"/>
  <c r="X1196" i="9"/>
  <c r="Y1196" i="9"/>
  <c r="AA1196" i="9"/>
  <c r="Z1196" i="9"/>
  <c r="AB1196" i="9"/>
  <c r="AC1124" i="9"/>
  <c r="X1124" i="9"/>
  <c r="Y1124" i="9"/>
  <c r="AA1124" i="9"/>
  <c r="Z1124" i="9"/>
  <c r="AB1124" i="9"/>
  <c r="Z1069" i="9"/>
  <c r="AA1069" i="9"/>
  <c r="AB1069" i="9"/>
  <c r="AC1069" i="9"/>
  <c r="X1069" i="9"/>
  <c r="Y1069" i="9"/>
  <c r="Z1066" i="9"/>
  <c r="AA1066" i="9"/>
  <c r="AB1066" i="9"/>
  <c r="AC1066" i="9"/>
  <c r="X1066" i="9"/>
  <c r="Y1066" i="9"/>
  <c r="X987" i="9"/>
  <c r="Y987" i="9"/>
  <c r="Z987" i="9"/>
  <c r="AA987" i="9"/>
  <c r="AB987" i="9"/>
  <c r="AC987" i="9"/>
  <c r="Y947" i="9"/>
  <c r="Z947" i="9"/>
  <c r="AB947" i="9"/>
  <c r="AC947" i="9"/>
  <c r="X947" i="9"/>
  <c r="AA947" i="9"/>
  <c r="AB863" i="9"/>
  <c r="X863" i="9"/>
  <c r="Y863" i="9"/>
  <c r="AA863" i="9"/>
  <c r="AC863" i="9"/>
  <c r="Z863" i="9"/>
  <c r="AA810" i="9"/>
  <c r="AB810" i="9"/>
  <c r="AC810" i="9"/>
  <c r="X810" i="9"/>
  <c r="Z810" i="9"/>
  <c r="Y810" i="9"/>
  <c r="AB768" i="9"/>
  <c r="X768" i="9"/>
  <c r="Y768" i="9"/>
  <c r="AA768" i="9"/>
  <c r="AC768" i="9"/>
  <c r="Z768" i="9"/>
  <c r="X719" i="9"/>
  <c r="Y719" i="9"/>
  <c r="Z719" i="9"/>
  <c r="AA719" i="9"/>
  <c r="AB719" i="9"/>
  <c r="AC719" i="9"/>
  <c r="Z425" i="9"/>
  <c r="AA425" i="9"/>
  <c r="AB425" i="9"/>
  <c r="AC425" i="9"/>
  <c r="X425" i="9"/>
  <c r="X394" i="9"/>
  <c r="Z394" i="9"/>
  <c r="AB394" i="9"/>
  <c r="AC394" i="9"/>
  <c r="AA394" i="9"/>
  <c r="X338" i="9"/>
  <c r="Z338" i="9"/>
  <c r="AB338" i="9"/>
  <c r="AC338" i="9"/>
  <c r="Y338" i="9"/>
  <c r="X299" i="9"/>
  <c r="Y299" i="9"/>
  <c r="Z299" i="9"/>
  <c r="AA299" i="9"/>
  <c r="AB299" i="9"/>
  <c r="AC299" i="9"/>
  <c r="X188" i="9"/>
  <c r="Y188" i="9"/>
  <c r="Z188" i="9"/>
  <c r="AA188" i="9"/>
  <c r="AB188" i="9"/>
  <c r="AC188" i="9"/>
  <c r="X164" i="9"/>
  <c r="Y164" i="9"/>
  <c r="Z164" i="9"/>
  <c r="AA164" i="9"/>
  <c r="AB164" i="9"/>
  <c r="AC164" i="9"/>
  <c r="AB39" i="9"/>
  <c r="AC39" i="9"/>
  <c r="X39" i="9"/>
  <c r="Y39" i="9"/>
  <c r="Z39" i="9"/>
  <c r="AA39" i="9"/>
  <c r="AB14" i="9"/>
  <c r="AC14" i="9"/>
  <c r="X14" i="9"/>
  <c r="Y14" i="9"/>
  <c r="Z14" i="9"/>
  <c r="AA14" i="9"/>
  <c r="Y555" i="9"/>
  <c r="Y539" i="9"/>
  <c r="X1696" i="9"/>
  <c r="Y1696" i="9"/>
  <c r="Z1696" i="9"/>
  <c r="AA1696" i="9"/>
  <c r="AB1696" i="9"/>
  <c r="AC1696" i="9"/>
  <c r="X1717" i="9"/>
  <c r="Y1717" i="9"/>
  <c r="Z1717" i="9"/>
  <c r="AA1717" i="9"/>
  <c r="AB1717" i="9"/>
  <c r="AC1717" i="9"/>
  <c r="X1710" i="9"/>
  <c r="Y1710" i="9"/>
  <c r="Z1710" i="9"/>
  <c r="AA1710" i="9"/>
  <c r="AB1710" i="9"/>
  <c r="AC1710" i="9"/>
  <c r="X1702" i="9"/>
  <c r="Y1702" i="9"/>
  <c r="Z1702" i="9"/>
  <c r="AA1702" i="9"/>
  <c r="AB1702" i="9"/>
  <c r="AC1702" i="9"/>
  <c r="X1694" i="9"/>
  <c r="Y1694" i="9"/>
  <c r="Z1694" i="9"/>
  <c r="AA1694" i="9"/>
  <c r="AB1694" i="9"/>
  <c r="AC1694" i="9"/>
  <c r="X1686" i="9"/>
  <c r="Y1686" i="9"/>
  <c r="Z1686" i="9"/>
  <c r="AA1686" i="9"/>
  <c r="AB1686" i="9"/>
  <c r="AC1686" i="9"/>
  <c r="X1678" i="9"/>
  <c r="Y1678" i="9"/>
  <c r="Z1678" i="9"/>
  <c r="AA1678" i="9"/>
  <c r="AB1678" i="9"/>
  <c r="AC1678" i="9"/>
  <c r="X1670" i="9"/>
  <c r="Y1670" i="9"/>
  <c r="Z1670" i="9"/>
  <c r="AA1670" i="9"/>
  <c r="AB1670" i="9"/>
  <c r="AC1670" i="9"/>
  <c r="X1662" i="9"/>
  <c r="Y1662" i="9"/>
  <c r="Z1662" i="9"/>
  <c r="AA1662" i="9"/>
  <c r="AB1662" i="9"/>
  <c r="AC1662" i="9"/>
  <c r="X1654" i="9"/>
  <c r="Y1654" i="9"/>
  <c r="Z1654" i="9"/>
  <c r="AA1654" i="9"/>
  <c r="AB1654" i="9"/>
  <c r="AC1654" i="9"/>
  <c r="X1642" i="9"/>
  <c r="Y1642" i="9"/>
  <c r="Z1642" i="9"/>
  <c r="AA1642" i="9"/>
  <c r="AB1642" i="9"/>
  <c r="AC1642" i="9"/>
  <c r="X1634" i="9"/>
  <c r="Y1634" i="9"/>
  <c r="Z1634" i="9"/>
  <c r="AA1634" i="9"/>
  <c r="AB1634" i="9"/>
  <c r="AC1634" i="9"/>
  <c r="X1626" i="9"/>
  <c r="Y1626" i="9"/>
  <c r="Z1626" i="9"/>
  <c r="AA1626" i="9"/>
  <c r="AB1626" i="9"/>
  <c r="AC1626" i="9"/>
  <c r="X1618" i="9"/>
  <c r="Y1618" i="9"/>
  <c r="Z1618" i="9"/>
  <c r="AA1618" i="9"/>
  <c r="AB1618" i="9"/>
  <c r="AC1618" i="9"/>
  <c r="X1610" i="9"/>
  <c r="Y1610" i="9"/>
  <c r="Z1610" i="9"/>
  <c r="AA1610" i="9"/>
  <c r="AB1610" i="9"/>
  <c r="AC1610" i="9"/>
  <c r="X1602" i="9"/>
  <c r="Y1602" i="9"/>
  <c r="Z1602" i="9"/>
  <c r="AA1602" i="9"/>
  <c r="AB1602" i="9"/>
  <c r="AC1602" i="9"/>
  <c r="X1594" i="9"/>
  <c r="Y1594" i="9"/>
  <c r="Z1594" i="9"/>
  <c r="AA1594" i="9"/>
  <c r="AB1594" i="9"/>
  <c r="AC1594" i="9"/>
  <c r="X1586" i="9"/>
  <c r="Y1586" i="9"/>
  <c r="Z1586" i="9"/>
  <c r="AA1586" i="9"/>
  <c r="AB1586" i="9"/>
  <c r="AC1586" i="9"/>
  <c r="X1578" i="9"/>
  <c r="Y1578" i="9"/>
  <c r="Z1578" i="9"/>
  <c r="AA1578" i="9"/>
  <c r="AB1578" i="9"/>
  <c r="AC1578" i="9"/>
  <c r="X1570" i="9"/>
  <c r="Y1570" i="9"/>
  <c r="Z1570" i="9"/>
  <c r="AA1570" i="9"/>
  <c r="AB1570" i="9"/>
  <c r="AC1570" i="9"/>
  <c r="X1562" i="9"/>
  <c r="Y1562" i="9"/>
  <c r="Z1562" i="9"/>
  <c r="AA1562" i="9"/>
  <c r="AB1562" i="9"/>
  <c r="AC1562" i="9"/>
  <c r="X1554" i="9"/>
  <c r="Y1554" i="9"/>
  <c r="Z1554" i="9"/>
  <c r="AA1554" i="9"/>
  <c r="AB1554" i="9"/>
  <c r="AC1554" i="9"/>
  <c r="X1546" i="9"/>
  <c r="Y1546" i="9"/>
  <c r="Z1546" i="9"/>
  <c r="AA1546" i="9"/>
  <c r="AB1546" i="9"/>
  <c r="AC1546" i="9"/>
  <c r="X1538" i="9"/>
  <c r="Y1538" i="9"/>
  <c r="Z1538" i="9"/>
  <c r="AA1538" i="9"/>
  <c r="AB1538" i="9"/>
  <c r="AC1538" i="9"/>
  <c r="X1530" i="9"/>
  <c r="Y1530" i="9"/>
  <c r="Z1530" i="9"/>
  <c r="AA1530" i="9"/>
  <c r="AB1530" i="9"/>
  <c r="AC1530" i="9"/>
  <c r="X1522" i="9"/>
  <c r="Y1522" i="9"/>
  <c r="Z1522" i="9"/>
  <c r="AA1522" i="9"/>
  <c r="AB1522" i="9"/>
  <c r="AC1522" i="9"/>
  <c r="X1514" i="9"/>
  <c r="Y1514" i="9"/>
  <c r="Z1514" i="9"/>
  <c r="AA1514" i="9"/>
  <c r="AB1514" i="9"/>
  <c r="AC1514" i="9"/>
  <c r="X1506" i="9"/>
  <c r="Y1506" i="9"/>
  <c r="Z1506" i="9"/>
  <c r="AA1506" i="9"/>
  <c r="AB1506" i="9"/>
  <c r="AC1506" i="9"/>
  <c r="X1498" i="9"/>
  <c r="Y1498" i="9"/>
  <c r="Z1498" i="9"/>
  <c r="AA1498" i="9"/>
  <c r="AB1498" i="9"/>
  <c r="AC1498" i="9"/>
  <c r="X1490" i="9"/>
  <c r="Y1490" i="9"/>
  <c r="Z1490" i="9"/>
  <c r="AA1490" i="9"/>
  <c r="AB1490" i="9"/>
  <c r="AC1490" i="9"/>
  <c r="X1482" i="9"/>
  <c r="Y1482" i="9"/>
  <c r="Z1482" i="9"/>
  <c r="AA1482" i="9"/>
  <c r="AB1482" i="9"/>
  <c r="AC1482" i="9"/>
  <c r="X1474" i="9"/>
  <c r="Y1474" i="9"/>
  <c r="Z1474" i="9"/>
  <c r="AA1474" i="9"/>
  <c r="AB1474" i="9"/>
  <c r="AC1474" i="9"/>
  <c r="X1466" i="9"/>
  <c r="Y1466" i="9"/>
  <c r="Z1466" i="9"/>
  <c r="AA1466" i="9"/>
  <c r="AB1466" i="9"/>
  <c r="AC1466" i="9"/>
  <c r="X1458" i="9"/>
  <c r="Y1458" i="9"/>
  <c r="Z1458" i="9"/>
  <c r="AA1458" i="9"/>
  <c r="AB1458" i="9"/>
  <c r="AC1458" i="9"/>
  <c r="X1450" i="9"/>
  <c r="Y1450" i="9"/>
  <c r="Z1450" i="9"/>
  <c r="AA1450" i="9"/>
  <c r="AB1450" i="9"/>
  <c r="AC1450" i="9"/>
  <c r="X1442" i="9"/>
  <c r="Y1442" i="9"/>
  <c r="Z1442" i="9"/>
  <c r="AA1442" i="9"/>
  <c r="AB1442" i="9"/>
  <c r="AC1442" i="9"/>
  <c r="X1432" i="9"/>
  <c r="Y1432" i="9"/>
  <c r="Z1432" i="9"/>
  <c r="AA1432" i="9"/>
  <c r="AB1432" i="9"/>
  <c r="AC1432" i="9"/>
  <c r="X1424" i="9"/>
  <c r="Y1424" i="9"/>
  <c r="Z1424" i="9"/>
  <c r="AA1424" i="9"/>
  <c r="AB1424" i="9"/>
  <c r="AC1424" i="9"/>
  <c r="X1421" i="9"/>
  <c r="Y1421" i="9"/>
  <c r="Z1421" i="9"/>
  <c r="AA1421" i="9"/>
  <c r="AB1421" i="9"/>
  <c r="AC1421" i="9"/>
  <c r="X1413" i="9"/>
  <c r="Y1413" i="9"/>
  <c r="Z1413" i="9"/>
  <c r="AA1413" i="9"/>
  <c r="AB1413" i="9"/>
  <c r="AC1413" i="9"/>
  <c r="X1405" i="9"/>
  <c r="Y1405" i="9"/>
  <c r="Z1405" i="9"/>
  <c r="AA1405" i="9"/>
  <c r="AB1405" i="9"/>
  <c r="AC1405" i="9"/>
  <c r="X1397" i="9"/>
  <c r="Y1397" i="9"/>
  <c r="Z1397" i="9"/>
  <c r="AA1397" i="9"/>
  <c r="AB1397" i="9"/>
  <c r="AC1397" i="9"/>
  <c r="X1389" i="9"/>
  <c r="Y1389" i="9"/>
  <c r="Z1389" i="9"/>
  <c r="AA1389" i="9"/>
  <c r="AB1389" i="9"/>
  <c r="AC1389" i="9"/>
  <c r="X1381" i="9"/>
  <c r="Y1381" i="9"/>
  <c r="Z1381" i="9"/>
  <c r="AA1381" i="9"/>
  <c r="AB1381" i="9"/>
  <c r="AC1381" i="9"/>
  <c r="X1373" i="9"/>
  <c r="Y1373" i="9"/>
  <c r="Z1373" i="9"/>
  <c r="AA1373" i="9"/>
  <c r="AB1373" i="9"/>
  <c r="AC1373" i="9"/>
  <c r="X1365" i="9"/>
  <c r="Y1365" i="9"/>
  <c r="Z1365" i="9"/>
  <c r="AA1365" i="9"/>
  <c r="AB1365" i="9"/>
  <c r="AC1365" i="9"/>
  <c r="X1357" i="9"/>
  <c r="Y1357" i="9"/>
  <c r="Z1357" i="9"/>
  <c r="AA1357" i="9"/>
  <c r="AB1357" i="9"/>
  <c r="AC1357" i="9"/>
  <c r="X1349" i="9"/>
  <c r="Y1349" i="9"/>
  <c r="Z1349" i="9"/>
  <c r="AA1349" i="9"/>
  <c r="AB1349" i="9"/>
  <c r="AC1349" i="9"/>
  <c r="AB1341" i="9"/>
  <c r="AC1341" i="9"/>
  <c r="X1341" i="9"/>
  <c r="Z1341" i="9"/>
  <c r="Y1341" i="9"/>
  <c r="AA1341" i="9"/>
  <c r="AB1333" i="9"/>
  <c r="AC1333" i="9"/>
  <c r="X1333" i="9"/>
  <c r="Z1333" i="9"/>
  <c r="Y1333" i="9"/>
  <c r="AA1333" i="9"/>
  <c r="AB1325" i="9"/>
  <c r="AC1325" i="9"/>
  <c r="X1325" i="9"/>
  <c r="Z1325" i="9"/>
  <c r="Y1325" i="9"/>
  <c r="AA1325" i="9"/>
  <c r="AB1317" i="9"/>
  <c r="AC1317" i="9"/>
  <c r="X1317" i="9"/>
  <c r="Z1317" i="9"/>
  <c r="Y1317" i="9"/>
  <c r="AA1317" i="9"/>
  <c r="AB1309" i="9"/>
  <c r="AC1309" i="9"/>
  <c r="X1309" i="9"/>
  <c r="Z1309" i="9"/>
  <c r="Y1309" i="9"/>
  <c r="AA1309" i="9"/>
  <c r="AB1301" i="9"/>
  <c r="AC1301" i="9"/>
  <c r="X1301" i="9"/>
  <c r="Z1301" i="9"/>
  <c r="Y1301" i="9"/>
  <c r="AA1301" i="9"/>
  <c r="AB1293" i="9"/>
  <c r="AC1293" i="9"/>
  <c r="X1293" i="9"/>
  <c r="Z1293" i="9"/>
  <c r="Y1293" i="9"/>
  <c r="AA1293" i="9"/>
  <c r="AB1285" i="9"/>
  <c r="AC1285" i="9"/>
  <c r="X1285" i="9"/>
  <c r="Z1285" i="9"/>
  <c r="Y1285" i="9"/>
  <c r="AA1285" i="9"/>
  <c r="AB1277" i="9"/>
  <c r="AC1277" i="9"/>
  <c r="X1277" i="9"/>
  <c r="Z1277" i="9"/>
  <c r="Y1277" i="9"/>
  <c r="AA1277" i="9"/>
  <c r="AB1269" i="9"/>
  <c r="AC1269" i="9"/>
  <c r="X1269" i="9"/>
  <c r="Y1269" i="9"/>
  <c r="Z1269" i="9"/>
  <c r="AA1269" i="9"/>
  <c r="AB1261" i="9"/>
  <c r="AC1261" i="9"/>
  <c r="X1261" i="9"/>
  <c r="Y1261" i="9"/>
  <c r="Z1261" i="9"/>
  <c r="AA1261" i="9"/>
  <c r="AB1253" i="9"/>
  <c r="AC1253" i="9"/>
  <c r="X1253" i="9"/>
  <c r="Z1253" i="9"/>
  <c r="Y1253" i="9"/>
  <c r="AA1253" i="9"/>
  <c r="AB1248" i="9"/>
  <c r="AC1248" i="9"/>
  <c r="X1248" i="9"/>
  <c r="Z1248" i="9"/>
  <c r="Y1248" i="9"/>
  <c r="AA1248" i="9"/>
  <c r="AB1240" i="9"/>
  <c r="AC1240" i="9"/>
  <c r="X1240" i="9"/>
  <c r="Z1240" i="9"/>
  <c r="Y1240" i="9"/>
  <c r="AA1240" i="9"/>
  <c r="AB1233" i="9"/>
  <c r="AC1233" i="9"/>
  <c r="X1233" i="9"/>
  <c r="Z1233" i="9"/>
  <c r="Y1233" i="9"/>
  <c r="AA1233" i="9"/>
  <c r="AB1225" i="9"/>
  <c r="AC1225" i="9"/>
  <c r="X1225" i="9"/>
  <c r="Z1225" i="9"/>
  <c r="Y1225" i="9"/>
  <c r="AA1225" i="9"/>
  <c r="AB1217" i="9"/>
  <c r="AC1217" i="9"/>
  <c r="X1217" i="9"/>
  <c r="Z1217" i="9"/>
  <c r="Y1217" i="9"/>
  <c r="AA1217" i="9"/>
  <c r="AB1209" i="9"/>
  <c r="AC1209" i="9"/>
  <c r="X1209" i="9"/>
  <c r="Z1209" i="9"/>
  <c r="Y1209" i="9"/>
  <c r="AA1209" i="9"/>
  <c r="AB1201" i="9"/>
  <c r="AC1201" i="9"/>
  <c r="X1201" i="9"/>
  <c r="Z1201" i="9"/>
  <c r="Y1201" i="9"/>
  <c r="AA1201" i="9"/>
  <c r="AB1193" i="9"/>
  <c r="AC1193" i="9"/>
  <c r="X1193" i="9"/>
  <c r="Z1193" i="9"/>
  <c r="Y1193" i="9"/>
  <c r="AA1193" i="9"/>
  <c r="AB1185" i="9"/>
  <c r="AC1185" i="9"/>
  <c r="X1185" i="9"/>
  <c r="Z1185" i="9"/>
  <c r="Y1185" i="9"/>
  <c r="AA1185" i="9"/>
  <c r="AB1177" i="9"/>
  <c r="AC1177" i="9"/>
  <c r="X1177" i="9"/>
  <c r="Z1177" i="9"/>
  <c r="Y1177" i="9"/>
  <c r="AA1177" i="9"/>
  <c r="AB1169" i="9"/>
  <c r="AC1169" i="9"/>
  <c r="X1169" i="9"/>
  <c r="Z1169" i="9"/>
  <c r="Y1169" i="9"/>
  <c r="AA1169" i="9"/>
  <c r="AB1161" i="9"/>
  <c r="AC1161" i="9"/>
  <c r="X1161" i="9"/>
  <c r="Z1161" i="9"/>
  <c r="Y1161" i="9"/>
  <c r="AA1161" i="9"/>
  <c r="AB1153" i="9"/>
  <c r="AC1153" i="9"/>
  <c r="X1153" i="9"/>
  <c r="Z1153" i="9"/>
  <c r="Y1153" i="9"/>
  <c r="AA1153" i="9"/>
  <c r="AB1145" i="9"/>
  <c r="AC1145" i="9"/>
  <c r="X1145" i="9"/>
  <c r="Z1145" i="9"/>
  <c r="Y1145" i="9"/>
  <c r="AA1145" i="9"/>
  <c r="AB1137" i="9"/>
  <c r="AC1137" i="9"/>
  <c r="X1137" i="9"/>
  <c r="Z1137" i="9"/>
  <c r="Y1137" i="9"/>
  <c r="AA1137" i="9"/>
  <c r="AB1129" i="9"/>
  <c r="AC1129" i="9"/>
  <c r="X1129" i="9"/>
  <c r="Z1129" i="9"/>
  <c r="Y1129" i="9"/>
  <c r="AA1129" i="9"/>
  <c r="AB1121" i="9"/>
  <c r="AC1121" i="9"/>
  <c r="X1121" i="9"/>
  <c r="Z1121" i="9"/>
  <c r="Y1121" i="9"/>
  <c r="AA1121" i="9"/>
  <c r="AB1113" i="9"/>
  <c r="AC1113" i="9"/>
  <c r="X1113" i="9"/>
  <c r="Z1113" i="9"/>
  <c r="Y1113" i="9"/>
  <c r="AA1113" i="9"/>
  <c r="Y1105" i="9"/>
  <c r="Z1105" i="9"/>
  <c r="AA1105" i="9"/>
  <c r="AB1105" i="9"/>
  <c r="AC1105" i="9"/>
  <c r="X1105" i="9"/>
  <c r="Y1098" i="9"/>
  <c r="Z1098" i="9"/>
  <c r="AA1098" i="9"/>
  <c r="AB1098" i="9"/>
  <c r="AC1098" i="9"/>
  <c r="X1098" i="9"/>
  <c r="Y1090" i="9"/>
  <c r="Z1090" i="9"/>
  <c r="AA1090" i="9"/>
  <c r="AB1090" i="9"/>
  <c r="AC1090" i="9"/>
  <c r="X1090" i="9"/>
  <c r="Y1082" i="9"/>
  <c r="Z1082" i="9"/>
  <c r="AA1082" i="9"/>
  <c r="AB1082" i="9"/>
  <c r="AC1082" i="9"/>
  <c r="X1082" i="9"/>
  <c r="Y1074" i="9"/>
  <c r="Z1074" i="9"/>
  <c r="AA1074" i="9"/>
  <c r="AB1074" i="9"/>
  <c r="AC1074" i="9"/>
  <c r="X1074" i="9"/>
  <c r="Y1063" i="9"/>
  <c r="Z1063" i="9"/>
  <c r="AA1063" i="9"/>
  <c r="AB1063" i="9"/>
  <c r="AC1063" i="9"/>
  <c r="X1063" i="9"/>
  <c r="X1055" i="9"/>
  <c r="Y1055" i="9"/>
  <c r="Z1055" i="9"/>
  <c r="AA1055" i="9"/>
  <c r="AC1055" i="9"/>
  <c r="AB1055" i="9"/>
  <c r="X1047" i="9"/>
  <c r="Y1047" i="9"/>
  <c r="Z1047" i="9"/>
  <c r="AA1047" i="9"/>
  <c r="AC1047" i="9"/>
  <c r="AB1047" i="9"/>
  <c r="X1039" i="9"/>
  <c r="Y1039" i="9"/>
  <c r="Z1039" i="9"/>
  <c r="AA1039" i="9"/>
  <c r="AC1039" i="9"/>
  <c r="AB1039" i="9"/>
  <c r="X1031" i="9"/>
  <c r="Y1031" i="9"/>
  <c r="Z1031" i="9"/>
  <c r="AA1031" i="9"/>
  <c r="AC1031" i="9"/>
  <c r="AB1031" i="9"/>
  <c r="X1023" i="9"/>
  <c r="Y1023" i="9"/>
  <c r="Z1023" i="9"/>
  <c r="AA1023" i="9"/>
  <c r="AC1023" i="9"/>
  <c r="AB1023" i="9"/>
  <c r="X1015" i="9"/>
  <c r="Y1015" i="9"/>
  <c r="Z1015" i="9"/>
  <c r="AA1015" i="9"/>
  <c r="AC1015" i="9"/>
  <c r="AB1015" i="9"/>
  <c r="AC1008" i="9"/>
  <c r="X1008" i="9"/>
  <c r="Y1008" i="9"/>
  <c r="Z1008" i="9"/>
  <c r="AA1008" i="9"/>
  <c r="AB1008" i="9"/>
  <c r="AC1000" i="9"/>
  <c r="X1000" i="9"/>
  <c r="Y1000" i="9"/>
  <c r="Z1000" i="9"/>
  <c r="AA1000" i="9"/>
  <c r="AB1000" i="9"/>
  <c r="AC992" i="9"/>
  <c r="X992" i="9"/>
  <c r="Y992" i="9"/>
  <c r="Z992" i="9"/>
  <c r="AA992" i="9"/>
  <c r="AB992" i="9"/>
  <c r="AC984" i="9"/>
  <c r="X984" i="9"/>
  <c r="Y984" i="9"/>
  <c r="Z984" i="9"/>
  <c r="AA984" i="9"/>
  <c r="AB984" i="9"/>
  <c r="AC979" i="9"/>
  <c r="X979" i="9"/>
  <c r="Y979" i="9"/>
  <c r="Z979" i="9"/>
  <c r="AA979" i="9"/>
  <c r="AB979" i="9"/>
  <c r="AC971" i="9"/>
  <c r="X971" i="9"/>
  <c r="Y971" i="9"/>
  <c r="Z971" i="9"/>
  <c r="AA971" i="9"/>
  <c r="AB971" i="9"/>
  <c r="AC966" i="9"/>
  <c r="X966" i="9"/>
  <c r="Y966" i="9"/>
  <c r="Z966" i="9"/>
  <c r="AA966" i="9"/>
  <c r="AB966" i="9"/>
  <c r="X952" i="9"/>
  <c r="Y952" i="9"/>
  <c r="AA952" i="9"/>
  <c r="AB952" i="9"/>
  <c r="Z952" i="9"/>
  <c r="AC952" i="9"/>
  <c r="X944" i="9"/>
  <c r="Y944" i="9"/>
  <c r="AA944" i="9"/>
  <c r="AB944" i="9"/>
  <c r="AC944" i="9"/>
  <c r="Z944" i="9"/>
  <c r="X936" i="9"/>
  <c r="Y936" i="9"/>
  <c r="AA936" i="9"/>
  <c r="AB936" i="9"/>
  <c r="Z936" i="9"/>
  <c r="AC936" i="9"/>
  <c r="X929" i="9"/>
  <c r="Y929" i="9"/>
  <c r="AA929" i="9"/>
  <c r="AB929" i="9"/>
  <c r="Z929" i="9"/>
  <c r="AC929" i="9"/>
  <c r="X918" i="9"/>
  <c r="Y918" i="9"/>
  <c r="AA918" i="9"/>
  <c r="AB918" i="9"/>
  <c r="AC918" i="9"/>
  <c r="Z918" i="9"/>
  <c r="X910" i="9"/>
  <c r="Y910" i="9"/>
  <c r="AA910" i="9"/>
  <c r="AB910" i="9"/>
  <c r="Z910" i="9"/>
  <c r="AC910" i="9"/>
  <c r="X902" i="9"/>
  <c r="Y902" i="9"/>
  <c r="AA902" i="9"/>
  <c r="AB902" i="9"/>
  <c r="AC902" i="9"/>
  <c r="Z902" i="9"/>
  <c r="X897" i="9"/>
  <c r="Y897" i="9"/>
  <c r="AA897" i="9"/>
  <c r="AC897" i="9"/>
  <c r="Z897" i="9"/>
  <c r="AB897" i="9"/>
  <c r="Z894" i="9"/>
  <c r="AA894" i="9"/>
  <c r="AC894" i="9"/>
  <c r="X894" i="9"/>
  <c r="Y894" i="9"/>
  <c r="AB894" i="9"/>
  <c r="Z884" i="9"/>
  <c r="AA884" i="9"/>
  <c r="AC884" i="9"/>
  <c r="X884" i="9"/>
  <c r="Y884" i="9"/>
  <c r="AB884" i="9"/>
  <c r="Z876" i="9"/>
  <c r="AA876" i="9"/>
  <c r="AC876" i="9"/>
  <c r="X876" i="9"/>
  <c r="Y876" i="9"/>
  <c r="AB876" i="9"/>
  <c r="Z868" i="9"/>
  <c r="AA868" i="9"/>
  <c r="AC868" i="9"/>
  <c r="X868" i="9"/>
  <c r="Y868" i="9"/>
  <c r="AB868" i="9"/>
  <c r="AA860" i="9"/>
  <c r="AC860" i="9"/>
  <c r="Y860" i="9"/>
  <c r="Z860" i="9"/>
  <c r="X860" i="9"/>
  <c r="AB860" i="9"/>
  <c r="Z849" i="9"/>
  <c r="AA849" i="9"/>
  <c r="AB849" i="9"/>
  <c r="AC849" i="9"/>
  <c r="X849" i="9"/>
  <c r="Y849" i="9"/>
  <c r="Z841" i="9"/>
  <c r="AA841" i="9"/>
  <c r="AB841" i="9"/>
  <c r="Y841" i="9"/>
  <c r="AC841" i="9"/>
  <c r="X841" i="9"/>
  <c r="Z831" i="9"/>
  <c r="AA831" i="9"/>
  <c r="AB831" i="9"/>
  <c r="Y831" i="9"/>
  <c r="AC831" i="9"/>
  <c r="X831" i="9"/>
  <c r="Z823" i="9"/>
  <c r="AA823" i="9"/>
  <c r="AB823" i="9"/>
  <c r="X823" i="9"/>
  <c r="Y823" i="9"/>
  <c r="AC823" i="9"/>
  <c r="Z815" i="9"/>
  <c r="AA815" i="9"/>
  <c r="AB815" i="9"/>
  <c r="Y815" i="9"/>
  <c r="AC815" i="9"/>
  <c r="X815" i="9"/>
  <c r="Z802" i="9"/>
  <c r="AA802" i="9"/>
  <c r="AB802" i="9"/>
  <c r="Y802" i="9"/>
  <c r="AC802" i="9"/>
  <c r="X802" i="9"/>
  <c r="Y794" i="9"/>
  <c r="AA794" i="9"/>
  <c r="AB794" i="9"/>
  <c r="AC794" i="9"/>
  <c r="X794" i="9"/>
  <c r="Z794" i="9"/>
  <c r="Y786" i="9"/>
  <c r="AA786" i="9"/>
  <c r="AB786" i="9"/>
  <c r="AC786" i="9"/>
  <c r="X786" i="9"/>
  <c r="Z786" i="9"/>
  <c r="Y778" i="9"/>
  <c r="AB778" i="9"/>
  <c r="Z778" i="9"/>
  <c r="X778" i="9"/>
  <c r="AA778" i="9"/>
  <c r="AC778" i="9"/>
  <c r="AC776" i="9"/>
  <c r="Y776" i="9"/>
  <c r="X776" i="9"/>
  <c r="AA776" i="9"/>
  <c r="Z776" i="9"/>
  <c r="AB776" i="9"/>
  <c r="AA765" i="9"/>
  <c r="Z765" i="9"/>
  <c r="AB765" i="9"/>
  <c r="AC765" i="9"/>
  <c r="X765" i="9"/>
  <c r="Y765" i="9"/>
  <c r="AA757" i="9"/>
  <c r="Y757" i="9"/>
  <c r="Z757" i="9"/>
  <c r="AC757" i="9"/>
  <c r="AB757" i="9"/>
  <c r="X757" i="9"/>
  <c r="Z750" i="9"/>
  <c r="AA750" i="9"/>
  <c r="AB750" i="9"/>
  <c r="AC750" i="9"/>
  <c r="X750" i="9"/>
  <c r="Y750" i="9"/>
  <c r="Z740" i="9"/>
  <c r="AA740" i="9"/>
  <c r="AB740" i="9"/>
  <c r="AC740" i="9"/>
  <c r="X740" i="9"/>
  <c r="Y740" i="9"/>
  <c r="Z732" i="9"/>
  <c r="AA732" i="9"/>
  <c r="AB732" i="9"/>
  <c r="AC732" i="9"/>
  <c r="X732" i="9"/>
  <c r="Y732" i="9"/>
  <c r="AC724" i="9"/>
  <c r="X724" i="9"/>
  <c r="Y724" i="9"/>
  <c r="Z724" i="9"/>
  <c r="AA724" i="9"/>
  <c r="AB724" i="9"/>
  <c r="AC716" i="9"/>
  <c r="X716" i="9"/>
  <c r="Y716" i="9"/>
  <c r="Z716" i="9"/>
  <c r="AA716" i="9"/>
  <c r="AB716" i="9"/>
  <c r="AC708" i="9"/>
  <c r="X708" i="9"/>
  <c r="Y708" i="9"/>
  <c r="Z708" i="9"/>
  <c r="AA708" i="9"/>
  <c r="AB708" i="9"/>
  <c r="AC700" i="9"/>
  <c r="X700" i="9"/>
  <c r="Y700" i="9"/>
  <c r="Z700" i="9"/>
  <c r="AA700" i="9"/>
  <c r="AB700" i="9"/>
  <c r="AC691" i="9"/>
  <c r="X691" i="9"/>
  <c r="Y691" i="9"/>
  <c r="Z691" i="9"/>
  <c r="AA691" i="9"/>
  <c r="AB691" i="9"/>
  <c r="AC683" i="9"/>
  <c r="X683" i="9"/>
  <c r="Y683" i="9"/>
  <c r="Z683" i="9"/>
  <c r="AA683" i="9"/>
  <c r="AB683" i="9"/>
  <c r="AC676" i="9"/>
  <c r="X676" i="9"/>
  <c r="Y676" i="9"/>
  <c r="Z676" i="9"/>
  <c r="AA676" i="9"/>
  <c r="AB676" i="9"/>
  <c r="AC668" i="9"/>
  <c r="X668" i="9"/>
  <c r="Y668" i="9"/>
  <c r="Z668" i="9"/>
  <c r="AA668" i="9"/>
  <c r="AB668" i="9"/>
  <c r="Y459" i="9"/>
  <c r="Z459" i="9"/>
  <c r="AA459" i="9"/>
  <c r="AB459" i="9"/>
  <c r="Y451" i="9"/>
  <c r="Z451" i="9"/>
  <c r="AA451" i="9"/>
  <c r="AB451" i="9"/>
  <c r="AC451" i="9"/>
  <c r="Y443" i="9"/>
  <c r="Z443" i="9"/>
  <c r="AA443" i="9"/>
  <c r="AB443" i="9"/>
  <c r="AC443" i="9"/>
  <c r="Y430" i="9"/>
  <c r="Z430" i="9"/>
  <c r="AA430" i="9"/>
  <c r="AB430" i="9"/>
  <c r="AC430" i="9"/>
  <c r="Y423" i="9"/>
  <c r="AA423" i="9"/>
  <c r="AB423" i="9"/>
  <c r="X423" i="9"/>
  <c r="Z423" i="9"/>
  <c r="AC423" i="9"/>
  <c r="Y415" i="9"/>
  <c r="AA415" i="9"/>
  <c r="AB415" i="9"/>
  <c r="X415" i="9"/>
  <c r="Z415" i="9"/>
  <c r="Y407" i="9"/>
  <c r="AA407" i="9"/>
  <c r="AB407" i="9"/>
  <c r="X407" i="9"/>
  <c r="AC407" i="9"/>
  <c r="Y399" i="9"/>
  <c r="AA399" i="9"/>
  <c r="AB399" i="9"/>
  <c r="Z399" i="9"/>
  <c r="Y391" i="9"/>
  <c r="AA391" i="9"/>
  <c r="AB391" i="9"/>
  <c r="AC391" i="9"/>
  <c r="X391" i="9"/>
  <c r="Y383" i="9"/>
  <c r="AA383" i="9"/>
  <c r="AB383" i="9"/>
  <c r="Z383" i="9"/>
  <c r="AC383" i="9"/>
  <c r="Y375" i="9"/>
  <c r="AA375" i="9"/>
  <c r="AB375" i="9"/>
  <c r="X375" i="9"/>
  <c r="Z375" i="9"/>
  <c r="AC375" i="9"/>
  <c r="Y367" i="9"/>
  <c r="AA367" i="9"/>
  <c r="AB367" i="9"/>
  <c r="X367" i="9"/>
  <c r="Z367" i="9"/>
  <c r="AC367" i="9"/>
  <c r="Y359" i="9"/>
  <c r="AA359" i="9"/>
  <c r="AB359" i="9"/>
  <c r="X359" i="9"/>
  <c r="Z359" i="9"/>
  <c r="AC359" i="9"/>
  <c r="Y351" i="9"/>
  <c r="AA351" i="9"/>
  <c r="AB351" i="9"/>
  <c r="X351" i="9"/>
  <c r="Z351" i="9"/>
  <c r="Y343" i="9"/>
  <c r="AA343" i="9"/>
  <c r="AB343" i="9"/>
  <c r="X343" i="9"/>
  <c r="AC343" i="9"/>
  <c r="Y335" i="9"/>
  <c r="AA335" i="9"/>
  <c r="AB335" i="9"/>
  <c r="Z335" i="9"/>
  <c r="AC335" i="9"/>
  <c r="X327" i="9"/>
  <c r="Y327" i="9"/>
  <c r="AA327" i="9"/>
  <c r="AB327" i="9"/>
  <c r="Z327" i="9"/>
  <c r="AC327" i="9"/>
  <c r="X319" i="9"/>
  <c r="Y319" i="9"/>
  <c r="AA319" i="9"/>
  <c r="AB319" i="9"/>
  <c r="Z319" i="9"/>
  <c r="AC319" i="9"/>
  <c r="X311" i="9"/>
  <c r="Y311" i="9"/>
  <c r="AA311" i="9"/>
  <c r="AB311" i="9"/>
  <c r="Z311" i="9"/>
  <c r="AC311" i="9"/>
  <c r="X303" i="9"/>
  <c r="Y303" i="9"/>
  <c r="AA303" i="9"/>
  <c r="AB303" i="9"/>
  <c r="Z303" i="9"/>
  <c r="X296" i="9"/>
  <c r="Y296" i="9"/>
  <c r="Z296" i="9"/>
  <c r="AA296" i="9"/>
  <c r="AB296" i="9"/>
  <c r="AC296" i="9"/>
  <c r="X288" i="9"/>
  <c r="Y288" i="9"/>
  <c r="Z288" i="9"/>
  <c r="AA288" i="9"/>
  <c r="AB288" i="9"/>
  <c r="AC288" i="9"/>
  <c r="X277" i="9"/>
  <c r="Y277" i="9"/>
  <c r="Z277" i="9"/>
  <c r="AA277" i="9"/>
  <c r="AB277" i="9"/>
  <c r="AC277" i="9"/>
  <c r="X269" i="9"/>
  <c r="Y269" i="9"/>
  <c r="Z269" i="9"/>
  <c r="AA269" i="9"/>
  <c r="AB269" i="9"/>
  <c r="AC269" i="9"/>
  <c r="X261" i="9"/>
  <c r="Y261" i="9"/>
  <c r="Z261" i="9"/>
  <c r="AA261" i="9"/>
  <c r="AB261" i="9"/>
  <c r="X248" i="9"/>
  <c r="Y248" i="9"/>
  <c r="Z248" i="9"/>
  <c r="AA248" i="9"/>
  <c r="AB248" i="9"/>
  <c r="AC248" i="9"/>
  <c r="X243" i="9"/>
  <c r="Y243" i="9"/>
  <c r="Z243" i="9"/>
  <c r="AA243" i="9"/>
  <c r="AB243" i="9"/>
  <c r="AC243" i="9"/>
  <c r="X235" i="9"/>
  <c r="Y235" i="9"/>
  <c r="Z235" i="9"/>
  <c r="AA235" i="9"/>
  <c r="AB235" i="9"/>
  <c r="AC235" i="9"/>
  <c r="X227" i="9"/>
  <c r="Y227" i="9"/>
  <c r="Z227" i="9"/>
  <c r="AA227" i="9"/>
  <c r="AB227" i="9"/>
  <c r="X219" i="9"/>
  <c r="Y219" i="9"/>
  <c r="Z219" i="9"/>
  <c r="AA219" i="9"/>
  <c r="AB219" i="9"/>
  <c r="AC219" i="9"/>
  <c r="X201" i="9"/>
  <c r="Y201" i="9"/>
  <c r="Z201" i="9"/>
  <c r="AA201" i="9"/>
  <c r="AB201" i="9"/>
  <c r="AC201" i="9"/>
  <c r="X193" i="9"/>
  <c r="Y193" i="9"/>
  <c r="Z193" i="9"/>
  <c r="AA193" i="9"/>
  <c r="AB193" i="9"/>
  <c r="AC193" i="9"/>
  <c r="X186" i="9"/>
  <c r="Y186" i="9"/>
  <c r="Z186" i="9"/>
  <c r="AA186" i="9"/>
  <c r="AB186" i="9"/>
  <c r="AC186" i="9"/>
  <c r="X178" i="9"/>
  <c r="Y178" i="9"/>
  <c r="Z178" i="9"/>
  <c r="AA178" i="9"/>
  <c r="AB178" i="9"/>
  <c r="AC178" i="9"/>
  <c r="X170" i="9"/>
  <c r="Y170" i="9"/>
  <c r="Z170" i="9"/>
  <c r="AA170" i="9"/>
  <c r="AB170" i="9"/>
  <c r="AC170" i="9"/>
  <c r="X161" i="9"/>
  <c r="Y161" i="9"/>
  <c r="Z161" i="9"/>
  <c r="AA161" i="9"/>
  <c r="AB161" i="9"/>
  <c r="AC161" i="9"/>
  <c r="X153" i="9"/>
  <c r="Y153" i="9"/>
  <c r="Z153" i="9"/>
  <c r="AA153" i="9"/>
  <c r="AB153" i="9"/>
  <c r="AC153" i="9"/>
  <c r="X145" i="9"/>
  <c r="Y145" i="9"/>
  <c r="Z145" i="9"/>
  <c r="AA145" i="9"/>
  <c r="AB145" i="9"/>
  <c r="AC145" i="9"/>
  <c r="X137" i="9"/>
  <c r="Y137" i="9"/>
  <c r="Z137" i="9"/>
  <c r="AA137" i="9"/>
  <c r="AB137" i="9"/>
  <c r="AC137" i="9"/>
  <c r="X129" i="9"/>
  <c r="Y129" i="9"/>
  <c r="Z129" i="9"/>
  <c r="AA129" i="9"/>
  <c r="AB129" i="9"/>
  <c r="AC129" i="9"/>
  <c r="X121" i="9"/>
  <c r="Y121" i="9"/>
  <c r="Z121" i="9"/>
  <c r="AA121" i="9"/>
  <c r="AB121" i="9"/>
  <c r="AC121" i="9"/>
  <c r="X113" i="9"/>
  <c r="Y113" i="9"/>
  <c r="Z113" i="9"/>
  <c r="AA113" i="9"/>
  <c r="AB113" i="9"/>
  <c r="AC113" i="9"/>
  <c r="X112" i="9"/>
  <c r="Y112" i="9"/>
  <c r="Z112" i="9"/>
  <c r="AA112" i="9"/>
  <c r="AB112" i="9"/>
  <c r="AC112" i="9"/>
  <c r="X104" i="9"/>
  <c r="Y104" i="9"/>
  <c r="Z104" i="9"/>
  <c r="AA104" i="9"/>
  <c r="AB104" i="9"/>
  <c r="X96" i="9"/>
  <c r="Y96" i="9"/>
  <c r="Z96" i="9"/>
  <c r="AA96" i="9"/>
  <c r="AB96" i="9"/>
  <c r="AC96" i="9"/>
  <c r="AA92" i="9"/>
  <c r="AB92" i="9"/>
  <c r="AC92" i="9"/>
  <c r="X92" i="9"/>
  <c r="Y92" i="9"/>
  <c r="Z92" i="9"/>
  <c r="AA84" i="9"/>
  <c r="AB84" i="9"/>
  <c r="AC84" i="9"/>
  <c r="X84" i="9"/>
  <c r="Y84" i="9"/>
  <c r="Z84" i="9"/>
  <c r="AA76" i="9"/>
  <c r="AB76" i="9"/>
  <c r="AC76" i="9"/>
  <c r="X76" i="9"/>
  <c r="Y76" i="9"/>
  <c r="Z76" i="9"/>
  <c r="AA68" i="9"/>
  <c r="AB68" i="9"/>
  <c r="AC68" i="9"/>
  <c r="X68" i="9"/>
  <c r="Y68" i="9"/>
  <c r="Z68" i="9"/>
  <c r="AA60" i="9"/>
  <c r="AB60" i="9"/>
  <c r="AC60" i="9"/>
  <c r="X60" i="9"/>
  <c r="Y60" i="9"/>
  <c r="Z60" i="9"/>
  <c r="AA52" i="9"/>
  <c r="AB52" i="9"/>
  <c r="AC52" i="9"/>
  <c r="X52" i="9"/>
  <c r="Y52" i="9"/>
  <c r="Z52" i="9"/>
  <c r="AA44" i="9"/>
  <c r="AB44" i="9"/>
  <c r="AC44" i="9"/>
  <c r="X44" i="9"/>
  <c r="Y44" i="9"/>
  <c r="Z44" i="9"/>
  <c r="AA36" i="9"/>
  <c r="AB36" i="9"/>
  <c r="AC36" i="9"/>
  <c r="X36" i="9"/>
  <c r="Y36" i="9"/>
  <c r="Z36" i="9"/>
  <c r="AA28" i="9"/>
  <c r="AB28" i="9"/>
  <c r="AC28" i="9"/>
  <c r="X28" i="9"/>
  <c r="Y28" i="9"/>
  <c r="Z28" i="9"/>
  <c r="AA20" i="9"/>
  <c r="AB20" i="9"/>
  <c r="AC20" i="9"/>
  <c r="X20" i="9"/>
  <c r="Y20" i="9"/>
  <c r="Z20" i="9"/>
  <c r="AA11" i="9"/>
  <c r="AB11" i="9"/>
  <c r="AC11" i="9"/>
  <c r="X11" i="9"/>
  <c r="Y11" i="9"/>
  <c r="Z11" i="9"/>
  <c r="X3" i="9"/>
  <c r="Y3" i="9"/>
  <c r="AB3" i="9"/>
  <c r="Z3" i="9"/>
  <c r="AA3" i="9"/>
  <c r="AC3" i="9"/>
  <c r="Y663" i="9"/>
  <c r="AA661" i="9"/>
  <c r="X660" i="9"/>
  <c r="AC659" i="9"/>
  <c r="Z658" i="9"/>
  <c r="AB656" i="9"/>
  <c r="Y655" i="9"/>
  <c r="AA653" i="9"/>
  <c r="X652" i="9"/>
  <c r="AC651" i="9"/>
  <c r="Z650" i="9"/>
  <c r="AB648" i="9"/>
  <c r="Y647" i="9"/>
  <c r="AA645" i="9"/>
  <c r="X644" i="9"/>
  <c r="AC643" i="9"/>
  <c r="Z642" i="9"/>
  <c r="AB640" i="9"/>
  <c r="Y639" i="9"/>
  <c r="AA637" i="9"/>
  <c r="X636" i="9"/>
  <c r="AC635" i="9"/>
  <c r="Z634" i="9"/>
  <c r="AB632" i="9"/>
  <c r="Y631" i="9"/>
  <c r="AA629" i="9"/>
  <c r="X628" i="9"/>
  <c r="AC627" i="9"/>
  <c r="Z626" i="9"/>
  <c r="AB624" i="9"/>
  <c r="Y623" i="9"/>
  <c r="AA621" i="9"/>
  <c r="X620" i="9"/>
  <c r="AC619" i="9"/>
  <c r="Z618" i="9"/>
  <c r="AB616" i="9"/>
  <c r="Y615" i="9"/>
  <c r="AA613" i="9"/>
  <c r="X612" i="9"/>
  <c r="AC611" i="9"/>
  <c r="Z610" i="9"/>
  <c r="AB608" i="9"/>
  <c r="Y607" i="9"/>
  <c r="AA605" i="9"/>
  <c r="X604" i="9"/>
  <c r="AC603" i="9"/>
  <c r="Z602" i="9"/>
  <c r="AB600" i="9"/>
  <c r="Y599" i="9"/>
  <c r="AA597" i="9"/>
  <c r="X596" i="9"/>
  <c r="AC595" i="9"/>
  <c r="Z594" i="9"/>
  <c r="AB592" i="9"/>
  <c r="Y591" i="9"/>
  <c r="AA589" i="9"/>
  <c r="X588" i="9"/>
  <c r="AC587" i="9"/>
  <c r="Z586" i="9"/>
  <c r="AB584" i="9"/>
  <c r="Y583" i="9"/>
  <c r="AA581" i="9"/>
  <c r="X580" i="9"/>
  <c r="AC579" i="9"/>
  <c r="Z578" i="9"/>
  <c r="AC576" i="9"/>
  <c r="Z575" i="9"/>
  <c r="AB573" i="9"/>
  <c r="Y572" i="9"/>
  <c r="AA570" i="9"/>
  <c r="X569" i="9"/>
  <c r="AC568" i="9"/>
  <c r="Z567" i="9"/>
  <c r="AB565" i="9"/>
  <c r="Y564" i="9"/>
  <c r="AA562" i="9"/>
  <c r="X561" i="9"/>
  <c r="AC560" i="9"/>
  <c r="Z559" i="9"/>
  <c r="AB557" i="9"/>
  <c r="Y556" i="9"/>
  <c r="AA554" i="9"/>
  <c r="X553" i="9"/>
  <c r="AC552" i="9"/>
  <c r="Z551" i="9"/>
  <c r="AB549" i="9"/>
  <c r="Y548" i="9"/>
  <c r="AA546" i="9"/>
  <c r="X545" i="9"/>
  <c r="AC544" i="9"/>
  <c r="Z543" i="9"/>
  <c r="AB541" i="9"/>
  <c r="Y540" i="9"/>
  <c r="AA538" i="9"/>
  <c r="X537" i="9"/>
  <c r="AC536" i="9"/>
  <c r="Z535" i="9"/>
  <c r="AB533" i="9"/>
  <c r="Y532" i="9"/>
  <c r="AA530" i="9"/>
  <c r="X529" i="9"/>
  <c r="AC528" i="9"/>
  <c r="Z527" i="9"/>
  <c r="AB525" i="9"/>
  <c r="Y524" i="9"/>
  <c r="AA522" i="9"/>
  <c r="X521" i="9"/>
  <c r="AC520" i="9"/>
  <c r="Z519" i="9"/>
  <c r="AB517" i="9"/>
  <c r="Y516" i="9"/>
  <c r="AA514" i="9"/>
  <c r="X513" i="9"/>
  <c r="AC512" i="9"/>
  <c r="Z511" i="9"/>
  <c r="AB509" i="9"/>
  <c r="Y508" i="9"/>
  <c r="AA506" i="9"/>
  <c r="X505" i="9"/>
  <c r="AC504" i="9"/>
  <c r="Z503" i="9"/>
  <c r="AB501" i="9"/>
  <c r="Y500" i="9"/>
  <c r="AA498" i="9"/>
  <c r="X497" i="9"/>
  <c r="AC496" i="9"/>
  <c r="Z495" i="9"/>
  <c r="AB493" i="9"/>
  <c r="AC492" i="9"/>
  <c r="Z491" i="9"/>
  <c r="AB489" i="9"/>
  <c r="Y488" i="9"/>
  <c r="AA486" i="9"/>
  <c r="X485" i="9"/>
  <c r="AC484" i="9"/>
  <c r="Z483" i="9"/>
  <c r="AB481" i="9"/>
  <c r="Y480" i="9"/>
  <c r="AA478" i="9"/>
  <c r="X477" i="9"/>
  <c r="AC476" i="9"/>
  <c r="Z475" i="9"/>
  <c r="AB473" i="9"/>
  <c r="Y472" i="9"/>
  <c r="AA470" i="9"/>
  <c r="X469" i="9"/>
  <c r="AC468" i="9"/>
  <c r="Z467" i="9"/>
  <c r="AB465" i="9"/>
  <c r="Y464" i="9"/>
  <c r="AA462" i="9"/>
  <c r="X461" i="9"/>
  <c r="AC460" i="9"/>
  <c r="X451" i="9"/>
  <c r="Z441" i="9"/>
  <c r="AA436" i="9"/>
  <c r="AB434" i="9"/>
  <c r="Z391" i="9"/>
  <c r="AA237" i="9"/>
  <c r="AB1674" i="9"/>
  <c r="AC1674" i="9"/>
  <c r="X1674" i="9"/>
  <c r="Y1674" i="9"/>
  <c r="Z1674" i="9"/>
  <c r="AA1674" i="9"/>
  <c r="AB1630" i="9"/>
  <c r="AC1630" i="9"/>
  <c r="X1630" i="9"/>
  <c r="Y1630" i="9"/>
  <c r="Z1630" i="9"/>
  <c r="AA1630" i="9"/>
  <c r="AB1566" i="9"/>
  <c r="AC1566" i="9"/>
  <c r="X1566" i="9"/>
  <c r="Y1566" i="9"/>
  <c r="Z1566" i="9"/>
  <c r="AA1566" i="9"/>
  <c r="AB1518" i="9"/>
  <c r="AC1518" i="9"/>
  <c r="X1518" i="9"/>
  <c r="Y1518" i="9"/>
  <c r="Z1518" i="9"/>
  <c r="AA1518" i="9"/>
  <c r="AB1470" i="9"/>
  <c r="AC1470" i="9"/>
  <c r="X1470" i="9"/>
  <c r="Y1470" i="9"/>
  <c r="Z1470" i="9"/>
  <c r="AA1470" i="9"/>
  <c r="AA1377" i="9"/>
  <c r="AB1377" i="9"/>
  <c r="AC1377" i="9"/>
  <c r="X1377" i="9"/>
  <c r="Y1377" i="9"/>
  <c r="Z1377" i="9"/>
  <c r="X1313" i="9"/>
  <c r="Y1313" i="9"/>
  <c r="Z1313" i="9"/>
  <c r="AA1313" i="9"/>
  <c r="AB1313" i="9"/>
  <c r="AC1313" i="9"/>
  <c r="X1289" i="9"/>
  <c r="Y1289" i="9"/>
  <c r="Z1289" i="9"/>
  <c r="AA1289" i="9"/>
  <c r="AB1289" i="9"/>
  <c r="AC1289" i="9"/>
  <c r="X1173" i="9"/>
  <c r="Y1173" i="9"/>
  <c r="Z1173" i="9"/>
  <c r="AA1173" i="9"/>
  <c r="AB1173" i="9"/>
  <c r="AC1173" i="9"/>
  <c r="X1117" i="9"/>
  <c r="Y1117" i="9"/>
  <c r="Z1117" i="9"/>
  <c r="AA1117" i="9"/>
  <c r="AB1117" i="9"/>
  <c r="AC1117" i="9"/>
  <c r="Y1011" i="9"/>
  <c r="AA1011" i="9"/>
  <c r="AB1011" i="9"/>
  <c r="AC1011" i="9"/>
  <c r="X1011" i="9"/>
  <c r="Z1011" i="9"/>
  <c r="Y1004" i="9"/>
  <c r="AA1004" i="9"/>
  <c r="AB1004" i="9"/>
  <c r="AC1004" i="9"/>
  <c r="X1004" i="9"/>
  <c r="Z1004" i="9"/>
  <c r="AB925" i="9"/>
  <c r="AC925" i="9"/>
  <c r="X925" i="9"/>
  <c r="Y925" i="9"/>
  <c r="Z925" i="9"/>
  <c r="AA925" i="9"/>
  <c r="Y888" i="9"/>
  <c r="Z888" i="9"/>
  <c r="AB888" i="9"/>
  <c r="X888" i="9"/>
  <c r="AA888" i="9"/>
  <c r="AC888" i="9"/>
  <c r="X806" i="9"/>
  <c r="Z806" i="9"/>
  <c r="Y806" i="9"/>
  <c r="AB806" i="9"/>
  <c r="AC806" i="9"/>
  <c r="AA806" i="9"/>
  <c r="X736" i="9"/>
  <c r="Y736" i="9"/>
  <c r="Z736" i="9"/>
  <c r="AA736" i="9"/>
  <c r="AB736" i="9"/>
  <c r="AC736" i="9"/>
  <c r="Z379" i="9"/>
  <c r="AA379" i="9"/>
  <c r="AC379" i="9"/>
  <c r="X379" i="9"/>
  <c r="Y379" i="9"/>
  <c r="Z315" i="9"/>
  <c r="AA315" i="9"/>
  <c r="AB315" i="9"/>
  <c r="AC315" i="9"/>
  <c r="X315" i="9"/>
  <c r="Y315" i="9"/>
  <c r="Z117" i="9"/>
  <c r="AA117" i="9"/>
  <c r="AB117" i="9"/>
  <c r="AC117" i="9"/>
  <c r="X117" i="9"/>
  <c r="Y117" i="9"/>
  <c r="X40" i="9"/>
  <c r="Y40" i="9"/>
  <c r="Z40" i="9"/>
  <c r="AA40" i="9"/>
  <c r="AB40" i="9"/>
  <c r="AC40" i="9"/>
  <c r="Z630" i="9"/>
  <c r="Y1673" i="9"/>
  <c r="Z1673" i="9"/>
  <c r="AA1673" i="9"/>
  <c r="AB1673" i="9"/>
  <c r="AC1673" i="9"/>
  <c r="X1673" i="9"/>
  <c r="Y1637" i="9"/>
  <c r="Z1637" i="9"/>
  <c r="AA1637" i="9"/>
  <c r="AB1637" i="9"/>
  <c r="AC1637" i="9"/>
  <c r="X1637" i="9"/>
  <c r="Y1605" i="9"/>
  <c r="Z1605" i="9"/>
  <c r="AA1605" i="9"/>
  <c r="AB1605" i="9"/>
  <c r="AC1605" i="9"/>
  <c r="X1605" i="9"/>
  <c r="Y1565" i="9"/>
  <c r="Z1565" i="9"/>
  <c r="AA1565" i="9"/>
  <c r="AB1565" i="9"/>
  <c r="AC1565" i="9"/>
  <c r="X1565" i="9"/>
  <c r="Y1517" i="9"/>
  <c r="Z1517" i="9"/>
  <c r="AA1517" i="9"/>
  <c r="AB1517" i="9"/>
  <c r="AC1517" i="9"/>
  <c r="X1517" i="9"/>
  <c r="Y1485" i="9"/>
  <c r="Z1485" i="9"/>
  <c r="AA1485" i="9"/>
  <c r="AB1485" i="9"/>
  <c r="AC1485" i="9"/>
  <c r="X1485" i="9"/>
  <c r="X1416" i="9"/>
  <c r="Y1416" i="9"/>
  <c r="Z1416" i="9"/>
  <c r="AA1416" i="9"/>
  <c r="AB1416" i="9"/>
  <c r="AC1416" i="9"/>
  <c r="X1376" i="9"/>
  <c r="Y1376" i="9"/>
  <c r="Z1376" i="9"/>
  <c r="AA1376" i="9"/>
  <c r="AB1376" i="9"/>
  <c r="AC1376" i="9"/>
  <c r="AC1320" i="9"/>
  <c r="X1320" i="9"/>
  <c r="Y1320" i="9"/>
  <c r="AA1320" i="9"/>
  <c r="Z1320" i="9"/>
  <c r="AB1320" i="9"/>
  <c r="AC1296" i="9"/>
  <c r="X1296" i="9"/>
  <c r="Y1296" i="9"/>
  <c r="AA1296" i="9"/>
  <c r="Z1296" i="9"/>
  <c r="AB1296" i="9"/>
  <c r="AC1243" i="9"/>
  <c r="X1243" i="9"/>
  <c r="Y1243" i="9"/>
  <c r="AA1243" i="9"/>
  <c r="Z1243" i="9"/>
  <c r="AB1243" i="9"/>
  <c r="AC1228" i="9"/>
  <c r="X1228" i="9"/>
  <c r="Y1228" i="9"/>
  <c r="AA1228" i="9"/>
  <c r="Z1228" i="9"/>
  <c r="AB1228" i="9"/>
  <c r="AC1164" i="9"/>
  <c r="X1164" i="9"/>
  <c r="Y1164" i="9"/>
  <c r="AA1164" i="9"/>
  <c r="Z1164" i="9"/>
  <c r="AB1164" i="9"/>
  <c r="Z1101" i="9"/>
  <c r="AA1101" i="9"/>
  <c r="AB1101" i="9"/>
  <c r="AC1101" i="9"/>
  <c r="X1101" i="9"/>
  <c r="Y1101" i="9"/>
  <c r="Y1026" i="9"/>
  <c r="Z1026" i="9"/>
  <c r="AA1026" i="9"/>
  <c r="AB1026" i="9"/>
  <c r="X1026" i="9"/>
  <c r="AC1026" i="9"/>
  <c r="X969" i="9"/>
  <c r="Y969" i="9"/>
  <c r="Z969" i="9"/>
  <c r="AA969" i="9"/>
  <c r="AB969" i="9"/>
  <c r="AC969" i="9"/>
  <c r="Y939" i="9"/>
  <c r="Z939" i="9"/>
  <c r="AB939" i="9"/>
  <c r="AC939" i="9"/>
  <c r="X939" i="9"/>
  <c r="AA939" i="9"/>
  <c r="AA871" i="9"/>
  <c r="AB871" i="9"/>
  <c r="Y871" i="9"/>
  <c r="X871" i="9"/>
  <c r="Z871" i="9"/>
  <c r="AC871" i="9"/>
  <c r="AA851" i="9"/>
  <c r="AB851" i="9"/>
  <c r="AC851" i="9"/>
  <c r="X851" i="9"/>
  <c r="Z851" i="9"/>
  <c r="Y851" i="9"/>
  <c r="AA818" i="9"/>
  <c r="AB818" i="9"/>
  <c r="AC818" i="9"/>
  <c r="Z818" i="9"/>
  <c r="Y818" i="9"/>
  <c r="X818" i="9"/>
  <c r="X711" i="9"/>
  <c r="Y711" i="9"/>
  <c r="Z711" i="9"/>
  <c r="AA711" i="9"/>
  <c r="AB711" i="9"/>
  <c r="AC711" i="9"/>
  <c r="X671" i="9"/>
  <c r="Y671" i="9"/>
  <c r="Z671" i="9"/>
  <c r="AA671" i="9"/>
  <c r="AB671" i="9"/>
  <c r="AC671" i="9"/>
  <c r="Z446" i="9"/>
  <c r="AA446" i="9"/>
  <c r="AB446" i="9"/>
  <c r="AC446" i="9"/>
  <c r="X446" i="9"/>
  <c r="X418" i="9"/>
  <c r="Z418" i="9"/>
  <c r="AB418" i="9"/>
  <c r="AC418" i="9"/>
  <c r="Y418" i="9"/>
  <c r="AA418" i="9"/>
  <c r="X330" i="9"/>
  <c r="Z330" i="9"/>
  <c r="AB330" i="9"/>
  <c r="AC330" i="9"/>
  <c r="AA330" i="9"/>
  <c r="X291" i="9"/>
  <c r="Y291" i="9"/>
  <c r="Z291" i="9"/>
  <c r="AA291" i="9"/>
  <c r="AB291" i="9"/>
  <c r="AC291" i="9"/>
  <c r="X251" i="9"/>
  <c r="Y251" i="9"/>
  <c r="Z251" i="9"/>
  <c r="AA251" i="9"/>
  <c r="AB251" i="9"/>
  <c r="AC251" i="9"/>
  <c r="X222" i="9"/>
  <c r="Y222" i="9"/>
  <c r="Z222" i="9"/>
  <c r="AA222" i="9"/>
  <c r="AB222" i="9"/>
  <c r="AC222" i="9"/>
  <c r="X148" i="9"/>
  <c r="Y148" i="9"/>
  <c r="Z148" i="9"/>
  <c r="AA148" i="9"/>
  <c r="AB148" i="9"/>
  <c r="AC148" i="9"/>
  <c r="X99" i="9"/>
  <c r="Y99" i="9"/>
  <c r="Z99" i="9"/>
  <c r="AA99" i="9"/>
  <c r="AB99" i="9"/>
  <c r="AC99" i="9"/>
  <c r="AB71" i="9"/>
  <c r="AC71" i="9"/>
  <c r="X71" i="9"/>
  <c r="Y71" i="9"/>
  <c r="Z71" i="9"/>
  <c r="AA71" i="9"/>
  <c r="Y646" i="9"/>
  <c r="Y523" i="9"/>
  <c r="Y394" i="9"/>
  <c r="AC1716" i="9"/>
  <c r="X1716" i="9"/>
  <c r="Y1716" i="9"/>
  <c r="Z1716" i="9"/>
  <c r="AA1716" i="9"/>
  <c r="AB1716" i="9"/>
  <c r="AC1677" i="9"/>
  <c r="X1677" i="9"/>
  <c r="Y1677" i="9"/>
  <c r="Z1677" i="9"/>
  <c r="AA1677" i="9"/>
  <c r="AB1677" i="9"/>
  <c r="AC1661" i="9"/>
  <c r="X1661" i="9"/>
  <c r="Y1661" i="9"/>
  <c r="Z1661" i="9"/>
  <c r="AA1661" i="9"/>
  <c r="AB1661" i="9"/>
  <c r="AC1653" i="9"/>
  <c r="X1653" i="9"/>
  <c r="Y1653" i="9"/>
  <c r="Z1653" i="9"/>
  <c r="AA1653" i="9"/>
  <c r="AB1653" i="9"/>
  <c r="AC1633" i="9"/>
  <c r="X1633" i="9"/>
  <c r="Y1633" i="9"/>
  <c r="Z1633" i="9"/>
  <c r="AA1633" i="9"/>
  <c r="AB1633" i="9"/>
  <c r="AC1617" i="9"/>
  <c r="X1617" i="9"/>
  <c r="Y1617" i="9"/>
  <c r="Z1617" i="9"/>
  <c r="AA1617" i="9"/>
  <c r="AB1617" i="9"/>
  <c r="AC1601" i="9"/>
  <c r="X1601" i="9"/>
  <c r="Y1601" i="9"/>
  <c r="Z1601" i="9"/>
  <c r="AA1601" i="9"/>
  <c r="AB1601" i="9"/>
  <c r="AC1585" i="9"/>
  <c r="X1585" i="9"/>
  <c r="Y1585" i="9"/>
  <c r="Z1585" i="9"/>
  <c r="AA1585" i="9"/>
  <c r="AB1585" i="9"/>
  <c r="AC1577" i="9"/>
  <c r="X1577" i="9"/>
  <c r="Y1577" i="9"/>
  <c r="Z1577" i="9"/>
  <c r="AA1577" i="9"/>
  <c r="AB1577" i="9"/>
  <c r="AC1569" i="9"/>
  <c r="X1569" i="9"/>
  <c r="Y1569" i="9"/>
  <c r="Z1569" i="9"/>
  <c r="AA1569" i="9"/>
  <c r="AB1569" i="9"/>
  <c r="AC1561" i="9"/>
  <c r="X1561" i="9"/>
  <c r="Y1561" i="9"/>
  <c r="Z1561" i="9"/>
  <c r="AA1561" i="9"/>
  <c r="AB1561" i="9"/>
  <c r="AC1553" i="9"/>
  <c r="X1553" i="9"/>
  <c r="Y1553" i="9"/>
  <c r="Z1553" i="9"/>
  <c r="AA1553" i="9"/>
  <c r="AB1553" i="9"/>
  <c r="AC1545" i="9"/>
  <c r="X1545" i="9"/>
  <c r="Y1545" i="9"/>
  <c r="Z1545" i="9"/>
  <c r="AA1545" i="9"/>
  <c r="AB1545" i="9"/>
  <c r="AC1537" i="9"/>
  <c r="X1537" i="9"/>
  <c r="Y1537" i="9"/>
  <c r="Z1537" i="9"/>
  <c r="AA1537" i="9"/>
  <c r="AB1537" i="9"/>
  <c r="AC1529" i="9"/>
  <c r="X1529" i="9"/>
  <c r="Y1529" i="9"/>
  <c r="Z1529" i="9"/>
  <c r="AA1529" i="9"/>
  <c r="AB1529" i="9"/>
  <c r="AC1521" i="9"/>
  <c r="X1521" i="9"/>
  <c r="Y1521" i="9"/>
  <c r="Z1521" i="9"/>
  <c r="AA1521" i="9"/>
  <c r="AB1521" i="9"/>
  <c r="AC1513" i="9"/>
  <c r="X1513" i="9"/>
  <c r="Y1513" i="9"/>
  <c r="Z1513" i="9"/>
  <c r="AA1513" i="9"/>
  <c r="AB1513" i="9"/>
  <c r="AC1505" i="9"/>
  <c r="X1505" i="9"/>
  <c r="Y1505" i="9"/>
  <c r="Z1505" i="9"/>
  <c r="AA1505" i="9"/>
  <c r="AB1505" i="9"/>
  <c r="AC1497" i="9"/>
  <c r="X1497" i="9"/>
  <c r="Y1497" i="9"/>
  <c r="Z1497" i="9"/>
  <c r="AA1497" i="9"/>
  <c r="AB1497" i="9"/>
  <c r="AC1489" i="9"/>
  <c r="X1489" i="9"/>
  <c r="Y1489" i="9"/>
  <c r="Z1489" i="9"/>
  <c r="AA1489" i="9"/>
  <c r="AB1489" i="9"/>
  <c r="AC1481" i="9"/>
  <c r="X1481" i="9"/>
  <c r="Y1481" i="9"/>
  <c r="Z1481" i="9"/>
  <c r="AA1481" i="9"/>
  <c r="AB1481" i="9"/>
  <c r="AC1473" i="9"/>
  <c r="X1473" i="9"/>
  <c r="Y1473" i="9"/>
  <c r="Z1473" i="9"/>
  <c r="AA1473" i="9"/>
  <c r="AB1473" i="9"/>
  <c r="AC1465" i="9"/>
  <c r="X1465" i="9"/>
  <c r="Y1465" i="9"/>
  <c r="Z1465" i="9"/>
  <c r="AA1465" i="9"/>
  <c r="AB1465" i="9"/>
  <c r="AC1457" i="9"/>
  <c r="X1457" i="9"/>
  <c r="Y1457" i="9"/>
  <c r="Z1457" i="9"/>
  <c r="AA1457" i="9"/>
  <c r="AB1457" i="9"/>
  <c r="AC1449" i="9"/>
  <c r="X1449" i="9"/>
  <c r="Y1449" i="9"/>
  <c r="Z1449" i="9"/>
  <c r="AA1449" i="9"/>
  <c r="AB1449" i="9"/>
  <c r="AC1441" i="9"/>
  <c r="X1441" i="9"/>
  <c r="Y1441" i="9"/>
  <c r="Z1441" i="9"/>
  <c r="AA1441" i="9"/>
  <c r="AB1441" i="9"/>
  <c r="AB1431" i="9"/>
  <c r="AC1431" i="9"/>
  <c r="X1431" i="9"/>
  <c r="Y1431" i="9"/>
  <c r="Z1431" i="9"/>
  <c r="AA1431" i="9"/>
  <c r="AB1423" i="9"/>
  <c r="AC1423" i="9"/>
  <c r="X1423" i="9"/>
  <c r="Y1423" i="9"/>
  <c r="Z1423" i="9"/>
  <c r="AA1423" i="9"/>
  <c r="AB1420" i="9"/>
  <c r="AC1420" i="9"/>
  <c r="X1420" i="9"/>
  <c r="Y1420" i="9"/>
  <c r="Z1420" i="9"/>
  <c r="AA1420" i="9"/>
  <c r="AB1412" i="9"/>
  <c r="AC1412" i="9"/>
  <c r="X1412" i="9"/>
  <c r="Y1412" i="9"/>
  <c r="Z1412" i="9"/>
  <c r="AA1412" i="9"/>
  <c r="AB1404" i="9"/>
  <c r="AC1404" i="9"/>
  <c r="X1404" i="9"/>
  <c r="Y1404" i="9"/>
  <c r="Z1404" i="9"/>
  <c r="AA1404" i="9"/>
  <c r="AB1396" i="9"/>
  <c r="AC1396" i="9"/>
  <c r="X1396" i="9"/>
  <c r="Y1396" i="9"/>
  <c r="Z1396" i="9"/>
  <c r="AA1396" i="9"/>
  <c r="AB1388" i="9"/>
  <c r="AC1388" i="9"/>
  <c r="X1388" i="9"/>
  <c r="Y1388" i="9"/>
  <c r="Z1388" i="9"/>
  <c r="AA1388" i="9"/>
  <c r="AB1380" i="9"/>
  <c r="AC1380" i="9"/>
  <c r="X1380" i="9"/>
  <c r="Y1380" i="9"/>
  <c r="Z1380" i="9"/>
  <c r="AA1380" i="9"/>
  <c r="AB1372" i="9"/>
  <c r="AC1372" i="9"/>
  <c r="X1372" i="9"/>
  <c r="Y1372" i="9"/>
  <c r="Z1372" i="9"/>
  <c r="AA1372" i="9"/>
  <c r="AB1364" i="9"/>
  <c r="AC1364" i="9"/>
  <c r="X1364" i="9"/>
  <c r="Y1364" i="9"/>
  <c r="Z1364" i="9"/>
  <c r="AA1364" i="9"/>
  <c r="AB1356" i="9"/>
  <c r="AC1356" i="9"/>
  <c r="X1356" i="9"/>
  <c r="Y1356" i="9"/>
  <c r="Z1356" i="9"/>
  <c r="AA1356" i="9"/>
  <c r="AB1348" i="9"/>
  <c r="AC1348" i="9"/>
  <c r="X1348" i="9"/>
  <c r="Y1348" i="9"/>
  <c r="Z1348" i="9"/>
  <c r="AA1348" i="9"/>
  <c r="Y1340" i="9"/>
  <c r="Z1340" i="9"/>
  <c r="AA1340" i="9"/>
  <c r="AB1340" i="9"/>
  <c r="AC1340" i="9"/>
  <c r="X1340" i="9"/>
  <c r="Y1332" i="9"/>
  <c r="Z1332" i="9"/>
  <c r="AA1332" i="9"/>
  <c r="AB1332" i="9"/>
  <c r="AC1332" i="9"/>
  <c r="X1332" i="9"/>
  <c r="Y1324" i="9"/>
  <c r="Z1324" i="9"/>
  <c r="AA1324" i="9"/>
  <c r="AB1324" i="9"/>
  <c r="AC1324" i="9"/>
  <c r="X1324" i="9"/>
  <c r="Y1316" i="9"/>
  <c r="Z1316" i="9"/>
  <c r="AA1316" i="9"/>
  <c r="AB1316" i="9"/>
  <c r="AC1316" i="9"/>
  <c r="X1316" i="9"/>
  <c r="Y1308" i="9"/>
  <c r="Z1308" i="9"/>
  <c r="AA1308" i="9"/>
  <c r="AB1308" i="9"/>
  <c r="AC1308" i="9"/>
  <c r="X1308" i="9"/>
  <c r="Y1300" i="9"/>
  <c r="Z1300" i="9"/>
  <c r="AA1300" i="9"/>
  <c r="AB1300" i="9"/>
  <c r="AC1300" i="9"/>
  <c r="X1300" i="9"/>
  <c r="Y1292" i="9"/>
  <c r="Z1292" i="9"/>
  <c r="AA1292" i="9"/>
  <c r="AB1292" i="9"/>
  <c r="AC1292" i="9"/>
  <c r="X1292" i="9"/>
  <c r="Y1284" i="9"/>
  <c r="Z1284" i="9"/>
  <c r="AA1284" i="9"/>
  <c r="AB1284" i="9"/>
  <c r="AC1284" i="9"/>
  <c r="X1284" i="9"/>
  <c r="Y1276" i="9"/>
  <c r="Z1276" i="9"/>
  <c r="AA1276" i="9"/>
  <c r="AB1276" i="9"/>
  <c r="AC1276" i="9"/>
  <c r="X1276" i="9"/>
  <c r="Y1268" i="9"/>
  <c r="Z1268" i="9"/>
  <c r="AA1268" i="9"/>
  <c r="AB1268" i="9"/>
  <c r="AC1268" i="9"/>
  <c r="X1268" i="9"/>
  <c r="Y1260" i="9"/>
  <c r="Z1260" i="9"/>
  <c r="AA1260" i="9"/>
  <c r="AB1260" i="9"/>
  <c r="AC1260" i="9"/>
  <c r="X1260" i="9"/>
  <c r="Y1252" i="9"/>
  <c r="Z1252" i="9"/>
  <c r="AA1252" i="9"/>
  <c r="AB1252" i="9"/>
  <c r="AC1252" i="9"/>
  <c r="X1252" i="9"/>
  <c r="Y1247" i="9"/>
  <c r="Z1247" i="9"/>
  <c r="AA1247" i="9"/>
  <c r="AB1247" i="9"/>
  <c r="AC1247" i="9"/>
  <c r="X1247" i="9"/>
  <c r="Y1239" i="9"/>
  <c r="Z1239" i="9"/>
  <c r="AA1239" i="9"/>
  <c r="AB1239" i="9"/>
  <c r="AC1239" i="9"/>
  <c r="X1239" i="9"/>
  <c r="Y1232" i="9"/>
  <c r="Z1232" i="9"/>
  <c r="AA1232" i="9"/>
  <c r="AB1232" i="9"/>
  <c r="AC1232" i="9"/>
  <c r="X1232" i="9"/>
  <c r="Y1224" i="9"/>
  <c r="Z1224" i="9"/>
  <c r="AA1224" i="9"/>
  <c r="AB1224" i="9"/>
  <c r="AC1224" i="9"/>
  <c r="X1224" i="9"/>
  <c r="Y1216" i="9"/>
  <c r="Z1216" i="9"/>
  <c r="AA1216" i="9"/>
  <c r="AB1216" i="9"/>
  <c r="AC1216" i="9"/>
  <c r="X1216" i="9"/>
  <c r="Y1208" i="9"/>
  <c r="Z1208" i="9"/>
  <c r="AA1208" i="9"/>
  <c r="AB1208" i="9"/>
  <c r="AC1208" i="9"/>
  <c r="X1208" i="9"/>
  <c r="Y1200" i="9"/>
  <c r="Z1200" i="9"/>
  <c r="AA1200" i="9"/>
  <c r="AB1200" i="9"/>
  <c r="AC1200" i="9"/>
  <c r="X1200" i="9"/>
  <c r="Y1192" i="9"/>
  <c r="Z1192" i="9"/>
  <c r="AA1192" i="9"/>
  <c r="AB1192" i="9"/>
  <c r="AC1192" i="9"/>
  <c r="X1192" i="9"/>
  <c r="Y1184" i="9"/>
  <c r="Z1184" i="9"/>
  <c r="AA1184" i="9"/>
  <c r="AB1184" i="9"/>
  <c r="AC1184" i="9"/>
  <c r="X1184" i="9"/>
  <c r="Y1176" i="9"/>
  <c r="Z1176" i="9"/>
  <c r="AA1176" i="9"/>
  <c r="AB1176" i="9"/>
  <c r="AC1176" i="9"/>
  <c r="X1176" i="9"/>
  <c r="Y1168" i="9"/>
  <c r="Z1168" i="9"/>
  <c r="AA1168" i="9"/>
  <c r="AB1168" i="9"/>
  <c r="AC1168" i="9"/>
  <c r="X1168" i="9"/>
  <c r="Y1160" i="9"/>
  <c r="Z1160" i="9"/>
  <c r="AA1160" i="9"/>
  <c r="AB1160" i="9"/>
  <c r="AC1160" i="9"/>
  <c r="X1160" i="9"/>
  <c r="Y1152" i="9"/>
  <c r="Z1152" i="9"/>
  <c r="AA1152" i="9"/>
  <c r="AB1152" i="9"/>
  <c r="AC1152" i="9"/>
  <c r="X1152" i="9"/>
  <c r="Y1144" i="9"/>
  <c r="Z1144" i="9"/>
  <c r="AA1144" i="9"/>
  <c r="AB1144" i="9"/>
  <c r="AC1144" i="9"/>
  <c r="X1144" i="9"/>
  <c r="Y1136" i="9"/>
  <c r="Z1136" i="9"/>
  <c r="AA1136" i="9"/>
  <c r="AB1136" i="9"/>
  <c r="AC1136" i="9"/>
  <c r="X1136" i="9"/>
  <c r="Y1128" i="9"/>
  <c r="Z1128" i="9"/>
  <c r="AA1128" i="9"/>
  <c r="AB1128" i="9"/>
  <c r="AC1128" i="9"/>
  <c r="X1128" i="9"/>
  <c r="Y1120" i="9"/>
  <c r="Z1120" i="9"/>
  <c r="AA1120" i="9"/>
  <c r="AB1120" i="9"/>
  <c r="AC1120" i="9"/>
  <c r="X1120" i="9"/>
  <c r="Y1112" i="9"/>
  <c r="Z1112" i="9"/>
  <c r="AA1112" i="9"/>
  <c r="AB1112" i="9"/>
  <c r="AC1112" i="9"/>
  <c r="X1112" i="9"/>
  <c r="X1097" i="9"/>
  <c r="Y1097" i="9"/>
  <c r="Z1097" i="9"/>
  <c r="AA1097" i="9"/>
  <c r="AB1097" i="9"/>
  <c r="AC1097" i="9"/>
  <c r="X1089" i="9"/>
  <c r="Y1089" i="9"/>
  <c r="Z1089" i="9"/>
  <c r="AA1089" i="9"/>
  <c r="AB1089" i="9"/>
  <c r="AC1089" i="9"/>
  <c r="X1081" i="9"/>
  <c r="Y1081" i="9"/>
  <c r="Z1081" i="9"/>
  <c r="AA1081" i="9"/>
  <c r="AB1081" i="9"/>
  <c r="AC1081" i="9"/>
  <c r="X1073" i="9"/>
  <c r="Y1073" i="9"/>
  <c r="Z1073" i="9"/>
  <c r="AA1073" i="9"/>
  <c r="AB1073" i="9"/>
  <c r="AC1073" i="9"/>
  <c r="X1062" i="9"/>
  <c r="Y1062" i="9"/>
  <c r="Z1062" i="9"/>
  <c r="AA1062" i="9"/>
  <c r="AB1062" i="9"/>
  <c r="AC1062" i="9"/>
  <c r="AC1054" i="9"/>
  <c r="X1054" i="9"/>
  <c r="Z1054" i="9"/>
  <c r="Y1054" i="9"/>
  <c r="AA1054" i="9"/>
  <c r="AB1054" i="9"/>
  <c r="AC1046" i="9"/>
  <c r="X1046" i="9"/>
  <c r="Z1046" i="9"/>
  <c r="Y1046" i="9"/>
  <c r="AA1046" i="9"/>
  <c r="AB1046" i="9"/>
  <c r="AC1038" i="9"/>
  <c r="X1038" i="9"/>
  <c r="Z1038" i="9"/>
  <c r="Y1038" i="9"/>
  <c r="AA1038" i="9"/>
  <c r="AB1038" i="9"/>
  <c r="AC1030" i="9"/>
  <c r="X1030" i="9"/>
  <c r="Z1030" i="9"/>
  <c r="Y1030" i="9"/>
  <c r="AA1030" i="9"/>
  <c r="AB1030" i="9"/>
  <c r="AC1022" i="9"/>
  <c r="X1022" i="9"/>
  <c r="Z1022" i="9"/>
  <c r="Y1022" i="9"/>
  <c r="AA1022" i="9"/>
  <c r="AB1022" i="9"/>
  <c r="AB1014" i="9"/>
  <c r="AC1014" i="9"/>
  <c r="X1014" i="9"/>
  <c r="Z1014" i="9"/>
  <c r="Y1014" i="9"/>
  <c r="AA1014" i="9"/>
  <c r="Z1007" i="9"/>
  <c r="AB1007" i="9"/>
  <c r="AC1007" i="9"/>
  <c r="X1007" i="9"/>
  <c r="Y1007" i="9"/>
  <c r="AA1007" i="9"/>
  <c r="Z999" i="9"/>
  <c r="AB999" i="9"/>
  <c r="AC999" i="9"/>
  <c r="X999" i="9"/>
  <c r="Y999" i="9"/>
  <c r="AA999" i="9"/>
  <c r="Z991" i="9"/>
  <c r="AA991" i="9"/>
  <c r="AB991" i="9"/>
  <c r="AC991" i="9"/>
  <c r="X991" i="9"/>
  <c r="Y991" i="9"/>
  <c r="Z983" i="9"/>
  <c r="AA983" i="9"/>
  <c r="AB983" i="9"/>
  <c r="AC983" i="9"/>
  <c r="X983" i="9"/>
  <c r="Y983" i="9"/>
  <c r="Z978" i="9"/>
  <c r="AA978" i="9"/>
  <c r="AB978" i="9"/>
  <c r="AC978" i="9"/>
  <c r="X978" i="9"/>
  <c r="Y978" i="9"/>
  <c r="Z970" i="9"/>
  <c r="AA970" i="9"/>
  <c r="AB970" i="9"/>
  <c r="AC970" i="9"/>
  <c r="X970" i="9"/>
  <c r="Y970" i="9"/>
  <c r="Z965" i="9"/>
  <c r="AA965" i="9"/>
  <c r="AB965" i="9"/>
  <c r="AC965" i="9"/>
  <c r="X965" i="9"/>
  <c r="Y965" i="9"/>
  <c r="Z960" i="9"/>
  <c r="AA960" i="9"/>
  <c r="AB960" i="9"/>
  <c r="AC960" i="9"/>
  <c r="X960" i="9"/>
  <c r="Y960" i="9"/>
  <c r="AC951" i="9"/>
  <c r="X951" i="9"/>
  <c r="Y951" i="9"/>
  <c r="Z951" i="9"/>
  <c r="AA951" i="9"/>
  <c r="AB951" i="9"/>
  <c r="AC943" i="9"/>
  <c r="X943" i="9"/>
  <c r="Y943" i="9"/>
  <c r="Z943" i="9"/>
  <c r="AA943" i="9"/>
  <c r="AB943" i="9"/>
  <c r="AC935" i="9"/>
  <c r="X935" i="9"/>
  <c r="Y935" i="9"/>
  <c r="Z935" i="9"/>
  <c r="AA935" i="9"/>
  <c r="AB935" i="9"/>
  <c r="AC928" i="9"/>
  <c r="X928" i="9"/>
  <c r="Y928" i="9"/>
  <c r="Z928" i="9"/>
  <c r="AA928" i="9"/>
  <c r="AB928" i="9"/>
  <c r="AC917" i="9"/>
  <c r="X917" i="9"/>
  <c r="Y917" i="9"/>
  <c r="Z917" i="9"/>
  <c r="AA917" i="9"/>
  <c r="AB917" i="9"/>
  <c r="AC909" i="9"/>
  <c r="X909" i="9"/>
  <c r="Y909" i="9"/>
  <c r="Z909" i="9"/>
  <c r="AA909" i="9"/>
  <c r="AB909" i="9"/>
  <c r="AC901" i="9"/>
  <c r="X901" i="9"/>
  <c r="Y901" i="9"/>
  <c r="Z901" i="9"/>
  <c r="AA901" i="9"/>
  <c r="AB901" i="9"/>
  <c r="AC896" i="9"/>
  <c r="X896" i="9"/>
  <c r="Z896" i="9"/>
  <c r="AA896" i="9"/>
  <c r="AB896" i="9"/>
  <c r="Y896" i="9"/>
  <c r="X893" i="9"/>
  <c r="Z893" i="9"/>
  <c r="AA893" i="9"/>
  <c r="AC893" i="9"/>
  <c r="Y893" i="9"/>
  <c r="AB893" i="9"/>
  <c r="X883" i="9"/>
  <c r="Z883" i="9"/>
  <c r="AA883" i="9"/>
  <c r="AC883" i="9"/>
  <c r="Y883" i="9"/>
  <c r="AB883" i="9"/>
  <c r="X875" i="9"/>
  <c r="Z875" i="9"/>
  <c r="AA875" i="9"/>
  <c r="AC875" i="9"/>
  <c r="Y875" i="9"/>
  <c r="AB875" i="9"/>
  <c r="X867" i="9"/>
  <c r="Z867" i="9"/>
  <c r="AA867" i="9"/>
  <c r="AC867" i="9"/>
  <c r="Y867" i="9"/>
  <c r="AB867" i="9"/>
  <c r="X859" i="9"/>
  <c r="AA859" i="9"/>
  <c r="Z859" i="9"/>
  <c r="AB859" i="9"/>
  <c r="Y859" i="9"/>
  <c r="AC859" i="9"/>
  <c r="X848" i="9"/>
  <c r="Y848" i="9"/>
  <c r="AA848" i="9"/>
  <c r="AB848" i="9"/>
  <c r="AC848" i="9"/>
  <c r="Z848" i="9"/>
  <c r="X840" i="9"/>
  <c r="Y840" i="9"/>
  <c r="AA840" i="9"/>
  <c r="Z840" i="9"/>
  <c r="AB840" i="9"/>
  <c r="AC840" i="9"/>
  <c r="X830" i="9"/>
  <c r="Y830" i="9"/>
  <c r="AA830" i="9"/>
  <c r="Z830" i="9"/>
  <c r="AB830" i="9"/>
  <c r="AC830" i="9"/>
  <c r="X822" i="9"/>
  <c r="Y822" i="9"/>
  <c r="AA822" i="9"/>
  <c r="AB822" i="9"/>
  <c r="Z822" i="9"/>
  <c r="AC822" i="9"/>
  <c r="X814" i="9"/>
  <c r="Y814" i="9"/>
  <c r="AA814" i="9"/>
  <c r="Z814" i="9"/>
  <c r="AC814" i="9"/>
  <c r="AB814" i="9"/>
  <c r="X801" i="9"/>
  <c r="Y801" i="9"/>
  <c r="AA801" i="9"/>
  <c r="Z801" i="9"/>
  <c r="AC801" i="9"/>
  <c r="AB801" i="9"/>
  <c r="X793" i="9"/>
  <c r="Y793" i="9"/>
  <c r="Z793" i="9"/>
  <c r="AB793" i="9"/>
  <c r="AA793" i="9"/>
  <c r="AC793" i="9"/>
  <c r="X785" i="9"/>
  <c r="Y785" i="9"/>
  <c r="Z785" i="9"/>
  <c r="AB785" i="9"/>
  <c r="AA785" i="9"/>
  <c r="AC785" i="9"/>
  <c r="Z775" i="9"/>
  <c r="AA775" i="9"/>
  <c r="X775" i="9"/>
  <c r="AB775" i="9"/>
  <c r="Y775" i="9"/>
  <c r="AC775" i="9"/>
  <c r="X764" i="9"/>
  <c r="Y764" i="9"/>
  <c r="Z764" i="9"/>
  <c r="AA764" i="9"/>
  <c r="AB764" i="9"/>
  <c r="AC764" i="9"/>
  <c r="AB756" i="9"/>
  <c r="X756" i="9"/>
  <c r="AA756" i="9"/>
  <c r="AC756" i="9"/>
  <c r="Z756" i="9"/>
  <c r="Y756" i="9"/>
  <c r="X749" i="9"/>
  <c r="Y749" i="9"/>
  <c r="Z749" i="9"/>
  <c r="AA749" i="9"/>
  <c r="AB749" i="9"/>
  <c r="AC749" i="9"/>
  <c r="X739" i="9"/>
  <c r="Y739" i="9"/>
  <c r="Z739" i="9"/>
  <c r="AA739" i="9"/>
  <c r="AB739" i="9"/>
  <c r="AC739" i="9"/>
  <c r="X731" i="9"/>
  <c r="Y731" i="9"/>
  <c r="Z731" i="9"/>
  <c r="AA731" i="9"/>
  <c r="AB731" i="9"/>
  <c r="AC731" i="9"/>
  <c r="Z723" i="9"/>
  <c r="AA723" i="9"/>
  <c r="AB723" i="9"/>
  <c r="AC723" i="9"/>
  <c r="X723" i="9"/>
  <c r="Y723" i="9"/>
  <c r="Z715" i="9"/>
  <c r="AA715" i="9"/>
  <c r="AB715" i="9"/>
  <c r="AC715" i="9"/>
  <c r="X715" i="9"/>
  <c r="Y715" i="9"/>
  <c r="Z707" i="9"/>
  <c r="AA707" i="9"/>
  <c r="AB707" i="9"/>
  <c r="AC707" i="9"/>
  <c r="X707" i="9"/>
  <c r="Y707" i="9"/>
  <c r="Z699" i="9"/>
  <c r="AA699" i="9"/>
  <c r="AB699" i="9"/>
  <c r="AC699" i="9"/>
  <c r="X699" i="9"/>
  <c r="Y699" i="9"/>
  <c r="Z690" i="9"/>
  <c r="AA690" i="9"/>
  <c r="AB690" i="9"/>
  <c r="AC690" i="9"/>
  <c r="X690" i="9"/>
  <c r="Y690" i="9"/>
  <c r="Z682" i="9"/>
  <c r="AA682" i="9"/>
  <c r="AB682" i="9"/>
  <c r="AC682" i="9"/>
  <c r="X682" i="9"/>
  <c r="Y682" i="9"/>
  <c r="Z675" i="9"/>
  <c r="AA675" i="9"/>
  <c r="AB675" i="9"/>
  <c r="AC675" i="9"/>
  <c r="X675" i="9"/>
  <c r="Y675" i="9"/>
  <c r="Z667" i="9"/>
  <c r="AA667" i="9"/>
  <c r="AB667" i="9"/>
  <c r="AC667" i="9"/>
  <c r="X667" i="9"/>
  <c r="Y667" i="9"/>
  <c r="X458" i="9"/>
  <c r="Y458" i="9"/>
  <c r="Z458" i="9"/>
  <c r="AB458" i="9"/>
  <c r="X450" i="9"/>
  <c r="Y450" i="9"/>
  <c r="Z450" i="9"/>
  <c r="AB450" i="9"/>
  <c r="X442" i="9"/>
  <c r="Y442" i="9"/>
  <c r="Z442" i="9"/>
  <c r="AB442" i="9"/>
  <c r="X429" i="9"/>
  <c r="Y429" i="9"/>
  <c r="Z429" i="9"/>
  <c r="AB429" i="9"/>
  <c r="AA422" i="9"/>
  <c r="AB422" i="9"/>
  <c r="X422" i="9"/>
  <c r="Y422" i="9"/>
  <c r="Z422" i="9"/>
  <c r="AA414" i="9"/>
  <c r="AB414" i="9"/>
  <c r="X414" i="9"/>
  <c r="Y414" i="9"/>
  <c r="AC414" i="9"/>
  <c r="AA406" i="9"/>
  <c r="AB406" i="9"/>
  <c r="X406" i="9"/>
  <c r="Y406" i="9"/>
  <c r="Z406" i="9"/>
  <c r="AC406" i="9"/>
  <c r="AA398" i="9"/>
  <c r="AB398" i="9"/>
  <c r="X398" i="9"/>
  <c r="Y398" i="9"/>
  <c r="Z398" i="9"/>
  <c r="AC398" i="9"/>
  <c r="AA390" i="9"/>
  <c r="AB390" i="9"/>
  <c r="X390" i="9"/>
  <c r="Y390" i="9"/>
  <c r="Z390" i="9"/>
  <c r="AC390" i="9"/>
  <c r="AA382" i="9"/>
  <c r="AB382" i="9"/>
  <c r="X382" i="9"/>
  <c r="Y382" i="9"/>
  <c r="Z382" i="9"/>
  <c r="AC382" i="9"/>
  <c r="AA374" i="9"/>
  <c r="AB374" i="9"/>
  <c r="X374" i="9"/>
  <c r="Y374" i="9"/>
  <c r="Z374" i="9"/>
  <c r="AA366" i="9"/>
  <c r="AB366" i="9"/>
  <c r="X366" i="9"/>
  <c r="Y366" i="9"/>
  <c r="AC366" i="9"/>
  <c r="AA358" i="9"/>
  <c r="AB358" i="9"/>
  <c r="X358" i="9"/>
  <c r="Y358" i="9"/>
  <c r="Z358" i="9"/>
  <c r="AA350" i="9"/>
  <c r="AB350" i="9"/>
  <c r="X350" i="9"/>
  <c r="Y350" i="9"/>
  <c r="AC350" i="9"/>
  <c r="Z350" i="9"/>
  <c r="AA342" i="9"/>
  <c r="AB342" i="9"/>
  <c r="X342" i="9"/>
  <c r="Y342" i="9"/>
  <c r="Z342" i="9"/>
  <c r="AC342" i="9"/>
  <c r="AA334" i="9"/>
  <c r="AB334" i="9"/>
  <c r="X334" i="9"/>
  <c r="Y334" i="9"/>
  <c r="Z334" i="9"/>
  <c r="AC334" i="9"/>
  <c r="AA326" i="9"/>
  <c r="AB326" i="9"/>
  <c r="AC326" i="9"/>
  <c r="X326" i="9"/>
  <c r="Y326" i="9"/>
  <c r="Z326" i="9"/>
  <c r="AA318" i="9"/>
  <c r="AB318" i="9"/>
  <c r="AC318" i="9"/>
  <c r="X318" i="9"/>
  <c r="Y318" i="9"/>
  <c r="AA310" i="9"/>
  <c r="AB310" i="9"/>
  <c r="AC310" i="9"/>
  <c r="X310" i="9"/>
  <c r="Y310" i="9"/>
  <c r="Z310" i="9"/>
  <c r="AA302" i="9"/>
  <c r="AB302" i="9"/>
  <c r="AC302" i="9"/>
  <c r="X302" i="9"/>
  <c r="Y302" i="9"/>
  <c r="Z302" i="9"/>
  <c r="AA295" i="9"/>
  <c r="AB295" i="9"/>
  <c r="AC295" i="9"/>
  <c r="X295" i="9"/>
  <c r="Y295" i="9"/>
  <c r="Z295" i="9"/>
  <c r="AA287" i="9"/>
  <c r="AB287" i="9"/>
  <c r="AC287" i="9"/>
  <c r="X287" i="9"/>
  <c r="Y287" i="9"/>
  <c r="AA276" i="9"/>
  <c r="AB276" i="9"/>
  <c r="AC276" i="9"/>
  <c r="X276" i="9"/>
  <c r="Y276" i="9"/>
  <c r="AA268" i="9"/>
  <c r="AB268" i="9"/>
  <c r="AC268" i="9"/>
  <c r="X268" i="9"/>
  <c r="Y268" i="9"/>
  <c r="Z268" i="9"/>
  <c r="AA260" i="9"/>
  <c r="AB260" i="9"/>
  <c r="AC260" i="9"/>
  <c r="X260" i="9"/>
  <c r="Y260" i="9"/>
  <c r="Z260" i="9"/>
  <c r="AA255" i="9"/>
  <c r="AB255" i="9"/>
  <c r="AC255" i="9"/>
  <c r="X255" i="9"/>
  <c r="Y255" i="9"/>
  <c r="Z255" i="9"/>
  <c r="AA247" i="9"/>
  <c r="AB247" i="9"/>
  <c r="AC247" i="9"/>
  <c r="X247" i="9"/>
  <c r="Y247" i="9"/>
  <c r="Z247" i="9"/>
  <c r="AA242" i="9"/>
  <c r="AB242" i="9"/>
  <c r="AC242" i="9"/>
  <c r="X242" i="9"/>
  <c r="Y242" i="9"/>
  <c r="AA234" i="9"/>
  <c r="AB234" i="9"/>
  <c r="AC234" i="9"/>
  <c r="X234" i="9"/>
  <c r="Y234" i="9"/>
  <c r="Z234" i="9"/>
  <c r="AA226" i="9"/>
  <c r="AB226" i="9"/>
  <c r="AC226" i="9"/>
  <c r="X226" i="9"/>
  <c r="Y226" i="9"/>
  <c r="Z226" i="9"/>
  <c r="AA218" i="9"/>
  <c r="AB218" i="9"/>
  <c r="AC218" i="9"/>
  <c r="X218" i="9"/>
  <c r="Y218" i="9"/>
  <c r="Z218" i="9"/>
  <c r="AA213" i="9"/>
  <c r="AB213" i="9"/>
  <c r="AC213" i="9"/>
  <c r="X213" i="9"/>
  <c r="Y213" i="9"/>
  <c r="Z213" i="9"/>
  <c r="AA200" i="9"/>
  <c r="AB200" i="9"/>
  <c r="AC200" i="9"/>
  <c r="X200" i="9"/>
  <c r="Y200" i="9"/>
  <c r="Z200" i="9"/>
  <c r="AA192" i="9"/>
  <c r="AB192" i="9"/>
  <c r="AC192" i="9"/>
  <c r="X192" i="9"/>
  <c r="Y192" i="9"/>
  <c r="Z192" i="9"/>
  <c r="AA185" i="9"/>
  <c r="AB185" i="9"/>
  <c r="AC185" i="9"/>
  <c r="X185" i="9"/>
  <c r="Y185" i="9"/>
  <c r="Z185" i="9"/>
  <c r="AA177" i="9"/>
  <c r="AB177" i="9"/>
  <c r="AC177" i="9"/>
  <c r="X177" i="9"/>
  <c r="Y177" i="9"/>
  <c r="Z177" i="9"/>
  <c r="AA169" i="9"/>
  <c r="AB169" i="9"/>
  <c r="AC169" i="9"/>
  <c r="X169" i="9"/>
  <c r="Y169" i="9"/>
  <c r="Z169" i="9"/>
  <c r="AA160" i="9"/>
  <c r="AB160" i="9"/>
  <c r="AC160" i="9"/>
  <c r="X160" i="9"/>
  <c r="Y160" i="9"/>
  <c r="Z160" i="9"/>
  <c r="AA152" i="9"/>
  <c r="AB152" i="9"/>
  <c r="AC152" i="9"/>
  <c r="X152" i="9"/>
  <c r="Y152" i="9"/>
  <c r="Z152" i="9"/>
  <c r="AA144" i="9"/>
  <c r="AB144" i="9"/>
  <c r="AC144" i="9"/>
  <c r="X144" i="9"/>
  <c r="Y144" i="9"/>
  <c r="Z144" i="9"/>
  <c r="AA136" i="9"/>
  <c r="AB136" i="9"/>
  <c r="AC136" i="9"/>
  <c r="X136" i="9"/>
  <c r="Y136" i="9"/>
  <c r="Z136" i="9"/>
  <c r="AA128" i="9"/>
  <c r="AB128" i="9"/>
  <c r="AC128" i="9"/>
  <c r="X128" i="9"/>
  <c r="Y128" i="9"/>
  <c r="Z128" i="9"/>
  <c r="AA120" i="9"/>
  <c r="AB120" i="9"/>
  <c r="AC120" i="9"/>
  <c r="X120" i="9"/>
  <c r="Y120" i="9"/>
  <c r="AA111" i="9"/>
  <c r="AB111" i="9"/>
  <c r="AC111" i="9"/>
  <c r="X111" i="9"/>
  <c r="Y111" i="9"/>
  <c r="Z111" i="9"/>
  <c r="AA103" i="9"/>
  <c r="AB103" i="9"/>
  <c r="AC103" i="9"/>
  <c r="X103" i="9"/>
  <c r="Y103" i="9"/>
  <c r="Z103" i="9"/>
  <c r="AA95" i="9"/>
  <c r="AB95" i="9"/>
  <c r="AC95" i="9"/>
  <c r="X95" i="9"/>
  <c r="Y95" i="9"/>
  <c r="Z95" i="9"/>
  <c r="X91" i="9"/>
  <c r="Y91" i="9"/>
  <c r="Z91" i="9"/>
  <c r="AA91" i="9"/>
  <c r="AB91" i="9"/>
  <c r="AC91" i="9"/>
  <c r="X83" i="9"/>
  <c r="Y83" i="9"/>
  <c r="Z83" i="9"/>
  <c r="AA83" i="9"/>
  <c r="AB83" i="9"/>
  <c r="AC83" i="9"/>
  <c r="X75" i="9"/>
  <c r="Y75" i="9"/>
  <c r="Z75" i="9"/>
  <c r="AA75" i="9"/>
  <c r="AB75" i="9"/>
  <c r="AC75" i="9"/>
  <c r="X67" i="9"/>
  <c r="Y67" i="9"/>
  <c r="Z67" i="9"/>
  <c r="AA67" i="9"/>
  <c r="AB67" i="9"/>
  <c r="AC67" i="9"/>
  <c r="X59" i="9"/>
  <c r="Y59" i="9"/>
  <c r="Z59" i="9"/>
  <c r="AA59" i="9"/>
  <c r="AB59" i="9"/>
  <c r="AC59" i="9"/>
  <c r="X51" i="9"/>
  <c r="Y51" i="9"/>
  <c r="Z51" i="9"/>
  <c r="AA51" i="9"/>
  <c r="AB51" i="9"/>
  <c r="AC51" i="9"/>
  <c r="X43" i="9"/>
  <c r="Y43" i="9"/>
  <c r="Z43" i="9"/>
  <c r="AA43" i="9"/>
  <c r="AB43" i="9"/>
  <c r="AC43" i="9"/>
  <c r="X35" i="9"/>
  <c r="Y35" i="9"/>
  <c r="Z35" i="9"/>
  <c r="AA35" i="9"/>
  <c r="AB35" i="9"/>
  <c r="AC35" i="9"/>
  <c r="X27" i="9"/>
  <c r="Y27" i="9"/>
  <c r="Z27" i="9"/>
  <c r="AA27" i="9"/>
  <c r="AB27" i="9"/>
  <c r="AC27" i="9"/>
  <c r="X10" i="9"/>
  <c r="Y10" i="9"/>
  <c r="Z10" i="9"/>
  <c r="AA10" i="9"/>
  <c r="AB10" i="9"/>
  <c r="AC10" i="9"/>
  <c r="AA2" i="9"/>
  <c r="AB2" i="9"/>
  <c r="AC2" i="9"/>
  <c r="Y2" i="9"/>
  <c r="Z2" i="9"/>
  <c r="X2" i="9"/>
  <c r="X663" i="9"/>
  <c r="AC662" i="9"/>
  <c r="Z661" i="9"/>
  <c r="AB659" i="9"/>
  <c r="Y658" i="9"/>
  <c r="AA656" i="9"/>
  <c r="X655" i="9"/>
  <c r="AC654" i="9"/>
  <c r="Z653" i="9"/>
  <c r="AB651" i="9"/>
  <c r="Y650" i="9"/>
  <c r="AA648" i="9"/>
  <c r="X647" i="9"/>
  <c r="AC646" i="9"/>
  <c r="Z645" i="9"/>
  <c r="AB643" i="9"/>
  <c r="Y642" i="9"/>
  <c r="AA640" i="9"/>
  <c r="X639" i="9"/>
  <c r="AC638" i="9"/>
  <c r="Z637" i="9"/>
  <c r="AB635" i="9"/>
  <c r="Y634" i="9"/>
  <c r="AA632" i="9"/>
  <c r="X631" i="9"/>
  <c r="AC630" i="9"/>
  <c r="Z629" i="9"/>
  <c r="AB627" i="9"/>
  <c r="Y626" i="9"/>
  <c r="AA624" i="9"/>
  <c r="X623" i="9"/>
  <c r="AC622" i="9"/>
  <c r="Z621" i="9"/>
  <c r="AB619" i="9"/>
  <c r="Y618" i="9"/>
  <c r="AA616" i="9"/>
  <c r="X615" i="9"/>
  <c r="AC614" i="9"/>
  <c r="Z613" i="9"/>
  <c r="AB611" i="9"/>
  <c r="Y610" i="9"/>
  <c r="AA608" i="9"/>
  <c r="X607" i="9"/>
  <c r="AC606" i="9"/>
  <c r="Z605" i="9"/>
  <c r="AB603" i="9"/>
  <c r="Y602" i="9"/>
  <c r="AA600" i="9"/>
  <c r="X599" i="9"/>
  <c r="AC598" i="9"/>
  <c r="Z597" i="9"/>
  <c r="AB595" i="9"/>
  <c r="Y594" i="9"/>
  <c r="AA592" i="9"/>
  <c r="X591" i="9"/>
  <c r="AC590" i="9"/>
  <c r="Z589" i="9"/>
  <c r="AB587" i="9"/>
  <c r="Y586" i="9"/>
  <c r="AA584" i="9"/>
  <c r="X583" i="9"/>
  <c r="AC582" i="9"/>
  <c r="Z581" i="9"/>
  <c r="AB579" i="9"/>
  <c r="Y578" i="9"/>
  <c r="AB576" i="9"/>
  <c r="Y575" i="9"/>
  <c r="AA573" i="9"/>
  <c r="X572" i="9"/>
  <c r="AC571" i="9"/>
  <c r="Z570" i="9"/>
  <c r="AB568" i="9"/>
  <c r="Y567" i="9"/>
  <c r="AA565" i="9"/>
  <c r="X564" i="9"/>
  <c r="AC563" i="9"/>
  <c r="Z562" i="9"/>
  <c r="AB560" i="9"/>
  <c r="Y559" i="9"/>
  <c r="AA557" i="9"/>
  <c r="X556" i="9"/>
  <c r="AC555" i="9"/>
  <c r="Z554" i="9"/>
  <c r="AB552" i="9"/>
  <c r="Y551" i="9"/>
  <c r="AA549" i="9"/>
  <c r="X548" i="9"/>
  <c r="AC547" i="9"/>
  <c r="Z546" i="9"/>
  <c r="AB544" i="9"/>
  <c r="Y543" i="9"/>
  <c r="AA541" i="9"/>
  <c r="X540" i="9"/>
  <c r="AC539" i="9"/>
  <c r="Z538" i="9"/>
  <c r="AB536" i="9"/>
  <c r="Y535" i="9"/>
  <c r="AA533" i="9"/>
  <c r="X532" i="9"/>
  <c r="AC531" i="9"/>
  <c r="Z530" i="9"/>
  <c r="AB528" i="9"/>
  <c r="Y527" i="9"/>
  <c r="AA525" i="9"/>
  <c r="X524" i="9"/>
  <c r="AC523" i="9"/>
  <c r="Z522" i="9"/>
  <c r="AB520" i="9"/>
  <c r="Y519" i="9"/>
  <c r="AA517" i="9"/>
  <c r="X516" i="9"/>
  <c r="AC515" i="9"/>
  <c r="Z514" i="9"/>
  <c r="AB512" i="9"/>
  <c r="Y511" i="9"/>
  <c r="AA509" i="9"/>
  <c r="X508" i="9"/>
  <c r="AC507" i="9"/>
  <c r="Z506" i="9"/>
  <c r="AB504" i="9"/>
  <c r="Y503" i="9"/>
  <c r="AA501" i="9"/>
  <c r="X500" i="9"/>
  <c r="AC499" i="9"/>
  <c r="Z498" i="9"/>
  <c r="AB496" i="9"/>
  <c r="Y495" i="9"/>
  <c r="AA493" i="9"/>
  <c r="AB492" i="9"/>
  <c r="Y491" i="9"/>
  <c r="AA489" i="9"/>
  <c r="X488" i="9"/>
  <c r="AC487" i="9"/>
  <c r="Z486" i="9"/>
  <c r="AB484" i="9"/>
  <c r="Y483" i="9"/>
  <c r="AA481" i="9"/>
  <c r="X480" i="9"/>
  <c r="AC479" i="9"/>
  <c r="Z478" i="9"/>
  <c r="AB476" i="9"/>
  <c r="Y475" i="9"/>
  <c r="AA473" i="9"/>
  <c r="X472" i="9"/>
  <c r="AC471" i="9"/>
  <c r="Z470" i="9"/>
  <c r="AB468" i="9"/>
  <c r="Y467" i="9"/>
  <c r="AA465" i="9"/>
  <c r="X464" i="9"/>
  <c r="AC463" i="9"/>
  <c r="Z462" i="9"/>
  <c r="AB460" i="9"/>
  <c r="AA458" i="9"/>
  <c r="AB453" i="9"/>
  <c r="Y436" i="9"/>
  <c r="AA429" i="9"/>
  <c r="AB424" i="9"/>
  <c r="X417" i="9"/>
  <c r="AA384" i="9"/>
  <c r="Y371" i="9"/>
  <c r="AC351" i="9"/>
  <c r="AA338" i="9"/>
  <c r="Y323" i="9"/>
  <c r="AC303" i="9"/>
  <c r="X130" i="9"/>
  <c r="AB1666" i="9"/>
  <c r="AC1666" i="9"/>
  <c r="X1666" i="9"/>
  <c r="Y1666" i="9"/>
  <c r="Z1666" i="9"/>
  <c r="AA1666" i="9"/>
  <c r="AB1590" i="9"/>
  <c r="AC1590" i="9"/>
  <c r="X1590" i="9"/>
  <c r="Y1590" i="9"/>
  <c r="Z1590" i="9"/>
  <c r="AA1590" i="9"/>
  <c r="AB1494" i="9"/>
  <c r="AC1494" i="9"/>
  <c r="X1494" i="9"/>
  <c r="Y1494" i="9"/>
  <c r="Z1494" i="9"/>
  <c r="AA1494" i="9"/>
  <c r="AA1393" i="9"/>
  <c r="AB1393" i="9"/>
  <c r="AC1393" i="9"/>
  <c r="X1393" i="9"/>
  <c r="Y1393" i="9"/>
  <c r="Z1393" i="9"/>
  <c r="X1329" i="9"/>
  <c r="Y1329" i="9"/>
  <c r="Z1329" i="9"/>
  <c r="AA1329" i="9"/>
  <c r="AB1329" i="9"/>
  <c r="AC1329" i="9"/>
  <c r="X1257" i="9"/>
  <c r="Y1257" i="9"/>
  <c r="AB1257" i="9"/>
  <c r="Z1257" i="9"/>
  <c r="AA1257" i="9"/>
  <c r="AC1257" i="9"/>
  <c r="X1221" i="9"/>
  <c r="Y1221" i="9"/>
  <c r="Z1221" i="9"/>
  <c r="AA1221" i="9"/>
  <c r="AB1221" i="9"/>
  <c r="AC1221" i="9"/>
  <c r="X1149" i="9"/>
  <c r="Y1149" i="9"/>
  <c r="Z1149" i="9"/>
  <c r="AA1149" i="9"/>
  <c r="AB1149" i="9"/>
  <c r="AC1149" i="9"/>
  <c r="AC1078" i="9"/>
  <c r="X1078" i="9"/>
  <c r="Y1078" i="9"/>
  <c r="Z1078" i="9"/>
  <c r="AA1078" i="9"/>
  <c r="AB1078" i="9"/>
  <c r="AB1043" i="9"/>
  <c r="AC1043" i="9"/>
  <c r="Y1043" i="9"/>
  <c r="X1043" i="9"/>
  <c r="Z1043" i="9"/>
  <c r="AA1043" i="9"/>
  <c r="Y975" i="9"/>
  <c r="Z975" i="9"/>
  <c r="AA975" i="9"/>
  <c r="AB975" i="9"/>
  <c r="AC975" i="9"/>
  <c r="X975" i="9"/>
  <c r="Y890" i="9"/>
  <c r="Z890" i="9"/>
  <c r="AB890" i="9"/>
  <c r="X890" i="9"/>
  <c r="AA890" i="9"/>
  <c r="AC890" i="9"/>
  <c r="X819" i="9"/>
  <c r="Z819" i="9"/>
  <c r="Y819" i="9"/>
  <c r="AA819" i="9"/>
  <c r="AB819" i="9"/>
  <c r="AC819" i="9"/>
  <c r="Y772" i="9"/>
  <c r="Z772" i="9"/>
  <c r="AC772" i="9"/>
  <c r="X772" i="9"/>
  <c r="AB772" i="9"/>
  <c r="AA772" i="9"/>
  <c r="Y704" i="9"/>
  <c r="Z704" i="9"/>
  <c r="AA704" i="9"/>
  <c r="AB704" i="9"/>
  <c r="AC704" i="9"/>
  <c r="X704" i="9"/>
  <c r="AC434" i="9"/>
  <c r="X434" i="9"/>
  <c r="Y434" i="9"/>
  <c r="AA434" i="9"/>
  <c r="Z403" i="9"/>
  <c r="AA403" i="9"/>
  <c r="AC403" i="9"/>
  <c r="X403" i="9"/>
  <c r="Y403" i="9"/>
  <c r="AB403" i="9"/>
  <c r="Z339" i="9"/>
  <c r="AA339" i="9"/>
  <c r="AC339" i="9"/>
  <c r="X339" i="9"/>
  <c r="Y339" i="9"/>
  <c r="AB339" i="9"/>
  <c r="Z284" i="9"/>
  <c r="AA284" i="9"/>
  <c r="AB284" i="9"/>
  <c r="AC284" i="9"/>
  <c r="X284" i="9"/>
  <c r="Y284" i="9"/>
  <c r="Z257" i="9"/>
  <c r="AA257" i="9"/>
  <c r="AB257" i="9"/>
  <c r="AC257" i="9"/>
  <c r="X257" i="9"/>
  <c r="Y257" i="9"/>
  <c r="Z223" i="9"/>
  <c r="AA223" i="9"/>
  <c r="AB223" i="9"/>
  <c r="AC223" i="9"/>
  <c r="X223" i="9"/>
  <c r="Y223" i="9"/>
  <c r="Z165" i="9"/>
  <c r="AA165" i="9"/>
  <c r="AB165" i="9"/>
  <c r="AC165" i="9"/>
  <c r="X165" i="9"/>
  <c r="Y165" i="9"/>
  <c r="Z7" i="9"/>
  <c r="AA7" i="9"/>
  <c r="AB7" i="9"/>
  <c r="AC7" i="9"/>
  <c r="X7" i="9"/>
  <c r="Y7" i="9"/>
  <c r="Z622" i="9"/>
  <c r="Z582" i="9"/>
  <c r="Y1713" i="9"/>
  <c r="Z1713" i="9"/>
  <c r="AA1713" i="9"/>
  <c r="AB1713" i="9"/>
  <c r="AC1713" i="9"/>
  <c r="X1713" i="9"/>
  <c r="Y1665" i="9"/>
  <c r="Z1665" i="9"/>
  <c r="AA1665" i="9"/>
  <c r="AB1665" i="9"/>
  <c r="AC1665" i="9"/>
  <c r="X1665" i="9"/>
  <c r="Y1629" i="9"/>
  <c r="Z1629" i="9"/>
  <c r="AA1629" i="9"/>
  <c r="AB1629" i="9"/>
  <c r="AC1629" i="9"/>
  <c r="X1629" i="9"/>
  <c r="Y1581" i="9"/>
  <c r="Z1581" i="9"/>
  <c r="AA1581" i="9"/>
  <c r="AB1581" i="9"/>
  <c r="AC1581" i="9"/>
  <c r="X1581" i="9"/>
  <c r="Y1525" i="9"/>
  <c r="Z1525" i="9"/>
  <c r="AA1525" i="9"/>
  <c r="AB1525" i="9"/>
  <c r="AC1525" i="9"/>
  <c r="X1525" i="9"/>
  <c r="Y1461" i="9"/>
  <c r="Z1461" i="9"/>
  <c r="AA1461" i="9"/>
  <c r="AB1461" i="9"/>
  <c r="AC1461" i="9"/>
  <c r="X1461" i="9"/>
  <c r="X1435" i="9"/>
  <c r="Y1435" i="9"/>
  <c r="Z1435" i="9"/>
  <c r="AA1435" i="9"/>
  <c r="AB1435" i="9"/>
  <c r="AC1435" i="9"/>
  <c r="X1384" i="9"/>
  <c r="Y1384" i="9"/>
  <c r="Z1384" i="9"/>
  <c r="AA1384" i="9"/>
  <c r="AB1384" i="9"/>
  <c r="AC1384" i="9"/>
  <c r="AC1336" i="9"/>
  <c r="X1336" i="9"/>
  <c r="Y1336" i="9"/>
  <c r="AA1336" i="9"/>
  <c r="Z1336" i="9"/>
  <c r="AB1336" i="9"/>
  <c r="AC1236" i="9"/>
  <c r="X1236" i="9"/>
  <c r="Y1236" i="9"/>
  <c r="AA1236" i="9"/>
  <c r="Z1236" i="9"/>
  <c r="AB1236" i="9"/>
  <c r="AC1180" i="9"/>
  <c r="X1180" i="9"/>
  <c r="Y1180" i="9"/>
  <c r="AA1180" i="9"/>
  <c r="Z1180" i="9"/>
  <c r="AB1180" i="9"/>
  <c r="AC1132" i="9"/>
  <c r="X1132" i="9"/>
  <c r="Y1132" i="9"/>
  <c r="AA1132" i="9"/>
  <c r="Z1132" i="9"/>
  <c r="AB1132" i="9"/>
  <c r="Z1085" i="9"/>
  <c r="AA1085" i="9"/>
  <c r="AB1085" i="9"/>
  <c r="AC1085" i="9"/>
  <c r="X1085" i="9"/>
  <c r="Y1085" i="9"/>
  <c r="Z1058" i="9"/>
  <c r="AA1058" i="9"/>
  <c r="AB1058" i="9"/>
  <c r="AC1058" i="9"/>
  <c r="X1058" i="9"/>
  <c r="Y1058" i="9"/>
  <c r="X1010" i="9"/>
  <c r="Y1010" i="9"/>
  <c r="Z1010" i="9"/>
  <c r="AA1010" i="9"/>
  <c r="AB1010" i="9"/>
  <c r="AC1010" i="9"/>
  <c r="X961" i="9"/>
  <c r="Y961" i="9"/>
  <c r="Z961" i="9"/>
  <c r="AA961" i="9"/>
  <c r="AB961" i="9"/>
  <c r="AC961" i="9"/>
  <c r="AA887" i="9"/>
  <c r="AB887" i="9"/>
  <c r="Y887" i="9"/>
  <c r="AC887" i="9"/>
  <c r="X887" i="9"/>
  <c r="Z887" i="9"/>
  <c r="AA826" i="9"/>
  <c r="AB826" i="9"/>
  <c r="AC826" i="9"/>
  <c r="X826" i="9"/>
  <c r="Z826" i="9"/>
  <c r="Y826" i="9"/>
  <c r="Z781" i="9"/>
  <c r="AB781" i="9"/>
  <c r="AC781" i="9"/>
  <c r="X781" i="9"/>
  <c r="Y781" i="9"/>
  <c r="AA781" i="9"/>
  <c r="AA735" i="9"/>
  <c r="AB735" i="9"/>
  <c r="AC735" i="9"/>
  <c r="X735" i="9"/>
  <c r="Y735" i="9"/>
  <c r="Z735" i="9"/>
  <c r="X686" i="9"/>
  <c r="Y686" i="9"/>
  <c r="Z686" i="9"/>
  <c r="AA686" i="9"/>
  <c r="AB686" i="9"/>
  <c r="AC686" i="9"/>
  <c r="Z438" i="9"/>
  <c r="AA438" i="9"/>
  <c r="AB438" i="9"/>
  <c r="AC438" i="9"/>
  <c r="X438" i="9"/>
  <c r="X370" i="9"/>
  <c r="Z370" i="9"/>
  <c r="AB370" i="9"/>
  <c r="AC370" i="9"/>
  <c r="Y370" i="9"/>
  <c r="AA370" i="9"/>
  <c r="X314" i="9"/>
  <c r="Y314" i="9"/>
  <c r="Z314" i="9"/>
  <c r="AB314" i="9"/>
  <c r="AC314" i="9"/>
  <c r="AA314" i="9"/>
  <c r="X280" i="9"/>
  <c r="Y280" i="9"/>
  <c r="Z280" i="9"/>
  <c r="AA280" i="9"/>
  <c r="AB280" i="9"/>
  <c r="AC280" i="9"/>
  <c r="X209" i="9"/>
  <c r="Y209" i="9"/>
  <c r="Z209" i="9"/>
  <c r="AA209" i="9"/>
  <c r="AB209" i="9"/>
  <c r="AC209" i="9"/>
  <c r="X132" i="9"/>
  <c r="Y132" i="9"/>
  <c r="Z132" i="9"/>
  <c r="AA132" i="9"/>
  <c r="AB132" i="9"/>
  <c r="AC132" i="9"/>
  <c r="AB55" i="9"/>
  <c r="AC55" i="9"/>
  <c r="X55" i="9"/>
  <c r="Y55" i="9"/>
  <c r="Z55" i="9"/>
  <c r="AA55" i="9"/>
  <c r="Y654" i="9"/>
  <c r="Y571" i="9"/>
  <c r="Y499" i="9"/>
  <c r="Y471" i="9"/>
  <c r="AC1693" i="9"/>
  <c r="X1693" i="9"/>
  <c r="Y1693" i="9"/>
  <c r="Z1693" i="9"/>
  <c r="AA1693" i="9"/>
  <c r="AB1693" i="9"/>
  <c r="AC1641" i="9"/>
  <c r="X1641" i="9"/>
  <c r="Y1641" i="9"/>
  <c r="Z1641" i="9"/>
  <c r="AA1641" i="9"/>
  <c r="AB1641" i="9"/>
  <c r="AC1625" i="9"/>
  <c r="X1625" i="9"/>
  <c r="Y1625" i="9"/>
  <c r="Z1625" i="9"/>
  <c r="AA1625" i="9"/>
  <c r="AB1625" i="9"/>
  <c r="AC1593" i="9"/>
  <c r="X1593" i="9"/>
  <c r="Y1593" i="9"/>
  <c r="Z1593" i="9"/>
  <c r="AA1593" i="9"/>
  <c r="AB1593" i="9"/>
  <c r="Z1715" i="9"/>
  <c r="AA1715" i="9"/>
  <c r="AB1715" i="9"/>
  <c r="AC1715" i="9"/>
  <c r="X1715" i="9"/>
  <c r="Y1715" i="9"/>
  <c r="Z1700" i="9"/>
  <c r="AA1700" i="9"/>
  <c r="AB1700" i="9"/>
  <c r="AC1700" i="9"/>
  <c r="X1700" i="9"/>
  <c r="Y1700" i="9"/>
  <c r="Z1684" i="9"/>
  <c r="AA1684" i="9"/>
  <c r="AB1684" i="9"/>
  <c r="AC1684" i="9"/>
  <c r="X1684" i="9"/>
  <c r="Y1684" i="9"/>
  <c r="Z1668" i="9"/>
  <c r="AA1668" i="9"/>
  <c r="AB1668" i="9"/>
  <c r="AC1668" i="9"/>
  <c r="X1668" i="9"/>
  <c r="Y1668" i="9"/>
  <c r="Z1652" i="9"/>
  <c r="AA1652" i="9"/>
  <c r="AB1652" i="9"/>
  <c r="AC1652" i="9"/>
  <c r="X1652" i="9"/>
  <c r="Y1652" i="9"/>
  <c r="Z1632" i="9"/>
  <c r="AA1632" i="9"/>
  <c r="AB1632" i="9"/>
  <c r="AC1632" i="9"/>
  <c r="X1632" i="9"/>
  <c r="Y1632" i="9"/>
  <c r="Z1616" i="9"/>
  <c r="AA1616" i="9"/>
  <c r="AB1616" i="9"/>
  <c r="AC1616" i="9"/>
  <c r="X1616" i="9"/>
  <c r="Y1616" i="9"/>
  <c r="Z1608" i="9"/>
  <c r="AA1608" i="9"/>
  <c r="AB1608" i="9"/>
  <c r="AC1608" i="9"/>
  <c r="X1608" i="9"/>
  <c r="Y1608" i="9"/>
  <c r="Z1592" i="9"/>
  <c r="AA1592" i="9"/>
  <c r="AB1592" i="9"/>
  <c r="AC1592" i="9"/>
  <c r="X1592" i="9"/>
  <c r="Y1592" i="9"/>
  <c r="Z1584" i="9"/>
  <c r="AA1584" i="9"/>
  <c r="AB1584" i="9"/>
  <c r="AC1584" i="9"/>
  <c r="X1584" i="9"/>
  <c r="Y1584" i="9"/>
  <c r="Z1576" i="9"/>
  <c r="AA1576" i="9"/>
  <c r="AB1576" i="9"/>
  <c r="AC1576" i="9"/>
  <c r="X1576" i="9"/>
  <c r="Y1576" i="9"/>
  <c r="Z1568" i="9"/>
  <c r="AA1568" i="9"/>
  <c r="AB1568" i="9"/>
  <c r="AC1568" i="9"/>
  <c r="X1568" i="9"/>
  <c r="Y1568" i="9"/>
  <c r="Z1560" i="9"/>
  <c r="AA1560" i="9"/>
  <c r="AB1560" i="9"/>
  <c r="AC1560" i="9"/>
  <c r="X1560" i="9"/>
  <c r="Y1560" i="9"/>
  <c r="Z1552" i="9"/>
  <c r="AA1552" i="9"/>
  <c r="AB1552" i="9"/>
  <c r="AC1552" i="9"/>
  <c r="X1552" i="9"/>
  <c r="Y1552" i="9"/>
  <c r="Z1544" i="9"/>
  <c r="AA1544" i="9"/>
  <c r="AB1544" i="9"/>
  <c r="AC1544" i="9"/>
  <c r="X1544" i="9"/>
  <c r="Y1544" i="9"/>
  <c r="Z1536" i="9"/>
  <c r="AA1536" i="9"/>
  <c r="AB1536" i="9"/>
  <c r="AC1536" i="9"/>
  <c r="X1536" i="9"/>
  <c r="Y1536" i="9"/>
  <c r="Z1528" i="9"/>
  <c r="AA1528" i="9"/>
  <c r="AB1528" i="9"/>
  <c r="AC1528" i="9"/>
  <c r="X1528" i="9"/>
  <c r="Y1528" i="9"/>
  <c r="Z1520" i="9"/>
  <c r="AA1520" i="9"/>
  <c r="AB1520" i="9"/>
  <c r="AC1520" i="9"/>
  <c r="X1520" i="9"/>
  <c r="Y1520" i="9"/>
  <c r="Z1512" i="9"/>
  <c r="AA1512" i="9"/>
  <c r="AB1512" i="9"/>
  <c r="AC1512" i="9"/>
  <c r="X1512" i="9"/>
  <c r="Y1512" i="9"/>
  <c r="Z1504" i="9"/>
  <c r="AA1504" i="9"/>
  <c r="AB1504" i="9"/>
  <c r="AC1504" i="9"/>
  <c r="X1504" i="9"/>
  <c r="Y1504" i="9"/>
  <c r="Z1496" i="9"/>
  <c r="AA1496" i="9"/>
  <c r="AB1496" i="9"/>
  <c r="AC1496" i="9"/>
  <c r="X1496" i="9"/>
  <c r="Y1496" i="9"/>
  <c r="Z1488" i="9"/>
  <c r="AA1488" i="9"/>
  <c r="AB1488" i="9"/>
  <c r="AC1488" i="9"/>
  <c r="X1488" i="9"/>
  <c r="Y1488" i="9"/>
  <c r="Z1480" i="9"/>
  <c r="AA1480" i="9"/>
  <c r="AB1480" i="9"/>
  <c r="AC1480" i="9"/>
  <c r="X1480" i="9"/>
  <c r="Y1480" i="9"/>
  <c r="Z1472" i="9"/>
  <c r="AA1472" i="9"/>
  <c r="AB1472" i="9"/>
  <c r="AC1472" i="9"/>
  <c r="X1472" i="9"/>
  <c r="Y1472" i="9"/>
  <c r="Z1464" i="9"/>
  <c r="AA1464" i="9"/>
  <c r="AB1464" i="9"/>
  <c r="AC1464" i="9"/>
  <c r="X1464" i="9"/>
  <c r="Y1464" i="9"/>
  <c r="Z1456" i="9"/>
  <c r="AA1456" i="9"/>
  <c r="AB1456" i="9"/>
  <c r="AC1456" i="9"/>
  <c r="X1456" i="9"/>
  <c r="Y1456" i="9"/>
  <c r="Z1448" i="9"/>
  <c r="AA1448" i="9"/>
  <c r="AB1448" i="9"/>
  <c r="AC1448" i="9"/>
  <c r="X1448" i="9"/>
  <c r="Y1448" i="9"/>
  <c r="Z1440" i="9"/>
  <c r="AA1440" i="9"/>
  <c r="AB1440" i="9"/>
  <c r="AC1440" i="9"/>
  <c r="X1440" i="9"/>
  <c r="Y1440" i="9"/>
  <c r="Y1430" i="9"/>
  <c r="Z1430" i="9"/>
  <c r="AA1430" i="9"/>
  <c r="AB1430" i="9"/>
  <c r="AC1430" i="9"/>
  <c r="X1430" i="9"/>
  <c r="Y1419" i="9"/>
  <c r="Z1419" i="9"/>
  <c r="AA1419" i="9"/>
  <c r="AB1419" i="9"/>
  <c r="AC1419" i="9"/>
  <c r="X1419" i="9"/>
  <c r="Y1411" i="9"/>
  <c r="Z1411" i="9"/>
  <c r="AA1411" i="9"/>
  <c r="AB1411" i="9"/>
  <c r="AC1411" i="9"/>
  <c r="X1411" i="9"/>
  <c r="Y1403" i="9"/>
  <c r="Z1403" i="9"/>
  <c r="AA1403" i="9"/>
  <c r="AB1403" i="9"/>
  <c r="AC1403" i="9"/>
  <c r="X1403" i="9"/>
  <c r="Y1395" i="9"/>
  <c r="Z1395" i="9"/>
  <c r="AA1395" i="9"/>
  <c r="AB1395" i="9"/>
  <c r="AC1395" i="9"/>
  <c r="X1395" i="9"/>
  <c r="Y1387" i="9"/>
  <c r="Z1387" i="9"/>
  <c r="AA1387" i="9"/>
  <c r="AB1387" i="9"/>
  <c r="AC1387" i="9"/>
  <c r="X1387" i="9"/>
  <c r="Y1379" i="9"/>
  <c r="Z1379" i="9"/>
  <c r="AA1379" i="9"/>
  <c r="AB1379" i="9"/>
  <c r="AC1379" i="9"/>
  <c r="X1379" i="9"/>
  <c r="Y1371" i="9"/>
  <c r="Z1371" i="9"/>
  <c r="AA1371" i="9"/>
  <c r="AB1371" i="9"/>
  <c r="AC1371" i="9"/>
  <c r="X1371" i="9"/>
  <c r="Y1363" i="9"/>
  <c r="Z1363" i="9"/>
  <c r="AA1363" i="9"/>
  <c r="AB1363" i="9"/>
  <c r="AC1363" i="9"/>
  <c r="X1363" i="9"/>
  <c r="Y1355" i="9"/>
  <c r="Z1355" i="9"/>
  <c r="AA1355" i="9"/>
  <c r="AB1355" i="9"/>
  <c r="AC1355" i="9"/>
  <c r="X1355" i="9"/>
  <c r="Y1347" i="9"/>
  <c r="Z1347" i="9"/>
  <c r="AA1347" i="9"/>
  <c r="AB1347" i="9"/>
  <c r="AC1347" i="9"/>
  <c r="X1347" i="9"/>
  <c r="X1339" i="9"/>
  <c r="Y1339" i="9"/>
  <c r="Z1339" i="9"/>
  <c r="AB1339" i="9"/>
  <c r="AA1339" i="9"/>
  <c r="AC1339" i="9"/>
  <c r="X1331" i="9"/>
  <c r="Y1331" i="9"/>
  <c r="Z1331" i="9"/>
  <c r="AB1331" i="9"/>
  <c r="AA1331" i="9"/>
  <c r="AC1331" i="9"/>
  <c r="X1323" i="9"/>
  <c r="Y1323" i="9"/>
  <c r="Z1323" i="9"/>
  <c r="AB1323" i="9"/>
  <c r="AA1323" i="9"/>
  <c r="AC1323" i="9"/>
  <c r="X1315" i="9"/>
  <c r="Y1315" i="9"/>
  <c r="Z1315" i="9"/>
  <c r="AB1315" i="9"/>
  <c r="AA1315" i="9"/>
  <c r="AC1315" i="9"/>
  <c r="X1307" i="9"/>
  <c r="Y1307" i="9"/>
  <c r="Z1307" i="9"/>
  <c r="AB1307" i="9"/>
  <c r="AA1307" i="9"/>
  <c r="AC1307" i="9"/>
  <c r="X1299" i="9"/>
  <c r="Y1299" i="9"/>
  <c r="Z1299" i="9"/>
  <c r="AB1299" i="9"/>
  <c r="AA1299" i="9"/>
  <c r="AC1299" i="9"/>
  <c r="X1291" i="9"/>
  <c r="Y1291" i="9"/>
  <c r="Z1291" i="9"/>
  <c r="AB1291" i="9"/>
  <c r="AA1291" i="9"/>
  <c r="AC1291" i="9"/>
  <c r="X1283" i="9"/>
  <c r="Y1283" i="9"/>
  <c r="Z1283" i="9"/>
  <c r="AB1283" i="9"/>
  <c r="AA1283" i="9"/>
  <c r="AC1283" i="9"/>
  <c r="X1275" i="9"/>
  <c r="Y1275" i="9"/>
  <c r="Z1275" i="9"/>
  <c r="AB1275" i="9"/>
  <c r="AA1275" i="9"/>
  <c r="AC1275" i="9"/>
  <c r="X1267" i="9"/>
  <c r="Y1267" i="9"/>
  <c r="Z1267" i="9"/>
  <c r="AA1267" i="9"/>
  <c r="AB1267" i="9"/>
  <c r="AC1267" i="9"/>
  <c r="X1259" i="9"/>
  <c r="Y1259" i="9"/>
  <c r="Z1259" i="9"/>
  <c r="AA1259" i="9"/>
  <c r="AB1259" i="9"/>
  <c r="AC1259" i="9"/>
  <c r="X1251" i="9"/>
  <c r="Y1251" i="9"/>
  <c r="Z1251" i="9"/>
  <c r="AB1251" i="9"/>
  <c r="AA1251" i="9"/>
  <c r="AC1251" i="9"/>
  <c r="X1246" i="9"/>
  <c r="Y1246" i="9"/>
  <c r="Z1246" i="9"/>
  <c r="AB1246" i="9"/>
  <c r="AA1246" i="9"/>
  <c r="AC1246" i="9"/>
  <c r="X1238" i="9"/>
  <c r="Y1238" i="9"/>
  <c r="Z1238" i="9"/>
  <c r="AB1238" i="9"/>
  <c r="AA1238" i="9"/>
  <c r="AC1238" i="9"/>
  <c r="X1231" i="9"/>
  <c r="Y1231" i="9"/>
  <c r="Z1231" i="9"/>
  <c r="AB1231" i="9"/>
  <c r="AA1231" i="9"/>
  <c r="AC1231" i="9"/>
  <c r="X1223" i="9"/>
  <c r="Y1223" i="9"/>
  <c r="Z1223" i="9"/>
  <c r="AB1223" i="9"/>
  <c r="AA1223" i="9"/>
  <c r="AC1223" i="9"/>
  <c r="X1215" i="9"/>
  <c r="Y1215" i="9"/>
  <c r="Z1215" i="9"/>
  <c r="AB1215" i="9"/>
  <c r="AA1215" i="9"/>
  <c r="AC1215" i="9"/>
  <c r="X1207" i="9"/>
  <c r="Y1207" i="9"/>
  <c r="Z1207" i="9"/>
  <c r="AB1207" i="9"/>
  <c r="AA1207" i="9"/>
  <c r="AC1207" i="9"/>
  <c r="X1199" i="9"/>
  <c r="Y1199" i="9"/>
  <c r="Z1199" i="9"/>
  <c r="AB1199" i="9"/>
  <c r="AA1199" i="9"/>
  <c r="AC1199" i="9"/>
  <c r="X1191" i="9"/>
  <c r="Y1191" i="9"/>
  <c r="Z1191" i="9"/>
  <c r="AB1191" i="9"/>
  <c r="AA1191" i="9"/>
  <c r="AC1191" i="9"/>
  <c r="X1183" i="9"/>
  <c r="Y1183" i="9"/>
  <c r="Z1183" i="9"/>
  <c r="AB1183" i="9"/>
  <c r="AA1183" i="9"/>
  <c r="AC1183" i="9"/>
  <c r="X1175" i="9"/>
  <c r="Y1175" i="9"/>
  <c r="Z1175" i="9"/>
  <c r="AB1175" i="9"/>
  <c r="AA1175" i="9"/>
  <c r="AC1175" i="9"/>
  <c r="X1167" i="9"/>
  <c r="Y1167" i="9"/>
  <c r="Z1167" i="9"/>
  <c r="AB1167" i="9"/>
  <c r="AA1167" i="9"/>
  <c r="AC1167" i="9"/>
  <c r="X1159" i="9"/>
  <c r="Y1159" i="9"/>
  <c r="Z1159" i="9"/>
  <c r="AB1159" i="9"/>
  <c r="AA1159" i="9"/>
  <c r="AC1159" i="9"/>
  <c r="X1151" i="9"/>
  <c r="Y1151" i="9"/>
  <c r="Z1151" i="9"/>
  <c r="AB1151" i="9"/>
  <c r="AA1151" i="9"/>
  <c r="AC1151" i="9"/>
  <c r="X1143" i="9"/>
  <c r="Y1143" i="9"/>
  <c r="Z1143" i="9"/>
  <c r="AB1143" i="9"/>
  <c r="AA1143" i="9"/>
  <c r="AC1143" i="9"/>
  <c r="X1135" i="9"/>
  <c r="Y1135" i="9"/>
  <c r="Z1135" i="9"/>
  <c r="AB1135" i="9"/>
  <c r="AA1135" i="9"/>
  <c r="AC1135" i="9"/>
  <c r="X1127" i="9"/>
  <c r="Y1127" i="9"/>
  <c r="Z1127" i="9"/>
  <c r="AB1127" i="9"/>
  <c r="AA1127" i="9"/>
  <c r="AC1127" i="9"/>
  <c r="X1119" i="9"/>
  <c r="Y1119" i="9"/>
  <c r="Z1119" i="9"/>
  <c r="AB1119" i="9"/>
  <c r="AA1119" i="9"/>
  <c r="AC1119" i="9"/>
  <c r="X1111" i="9"/>
  <c r="Y1111" i="9"/>
  <c r="Z1111" i="9"/>
  <c r="AB1111" i="9"/>
  <c r="AA1111" i="9"/>
  <c r="AC1111" i="9"/>
  <c r="AA1104" i="9"/>
  <c r="AB1104" i="9"/>
  <c r="AC1104" i="9"/>
  <c r="X1104" i="9"/>
  <c r="Y1104" i="9"/>
  <c r="Z1104" i="9"/>
  <c r="AA1096" i="9"/>
  <c r="AB1096" i="9"/>
  <c r="AC1096" i="9"/>
  <c r="X1096" i="9"/>
  <c r="Y1096" i="9"/>
  <c r="Z1096" i="9"/>
  <c r="AA1088" i="9"/>
  <c r="AB1088" i="9"/>
  <c r="AC1088" i="9"/>
  <c r="X1088" i="9"/>
  <c r="Y1088" i="9"/>
  <c r="Z1088" i="9"/>
  <c r="AA1080" i="9"/>
  <c r="AB1080" i="9"/>
  <c r="AC1080" i="9"/>
  <c r="X1080" i="9"/>
  <c r="Y1080" i="9"/>
  <c r="Z1080" i="9"/>
  <c r="AA1072" i="9"/>
  <c r="AB1072" i="9"/>
  <c r="AC1072" i="9"/>
  <c r="X1072" i="9"/>
  <c r="Y1072" i="9"/>
  <c r="Z1072" i="9"/>
  <c r="AA1061" i="9"/>
  <c r="AB1061" i="9"/>
  <c r="AC1061" i="9"/>
  <c r="X1061" i="9"/>
  <c r="Y1061" i="9"/>
  <c r="Z1061" i="9"/>
  <c r="Z1053" i="9"/>
  <c r="AA1053" i="9"/>
  <c r="AB1053" i="9"/>
  <c r="AC1053" i="9"/>
  <c r="X1053" i="9"/>
  <c r="Y1053" i="9"/>
  <c r="Z1045" i="9"/>
  <c r="AA1045" i="9"/>
  <c r="AB1045" i="9"/>
  <c r="AC1045" i="9"/>
  <c r="X1045" i="9"/>
  <c r="Y1045" i="9"/>
  <c r="Z1037" i="9"/>
  <c r="AA1037" i="9"/>
  <c r="AB1037" i="9"/>
  <c r="AC1037" i="9"/>
  <c r="X1037" i="9"/>
  <c r="Y1037" i="9"/>
  <c r="Z1029" i="9"/>
  <c r="AA1029" i="9"/>
  <c r="AB1029" i="9"/>
  <c r="AC1029" i="9"/>
  <c r="Y1029" i="9"/>
  <c r="X1029" i="9"/>
  <c r="Z1021" i="9"/>
  <c r="AA1021" i="9"/>
  <c r="AB1021" i="9"/>
  <c r="AC1021" i="9"/>
  <c r="X1021" i="9"/>
  <c r="Y1021" i="9"/>
  <c r="Y1013" i="9"/>
  <c r="Z1013" i="9"/>
  <c r="AA1013" i="9"/>
  <c r="AB1013" i="9"/>
  <c r="AC1013" i="9"/>
  <c r="X1013" i="9"/>
  <c r="Y1006" i="9"/>
  <c r="Z1006" i="9"/>
  <c r="AA1006" i="9"/>
  <c r="AB1006" i="9"/>
  <c r="X1006" i="9"/>
  <c r="AC1006" i="9"/>
  <c r="X998" i="9"/>
  <c r="Y998" i="9"/>
  <c r="Z998" i="9"/>
  <c r="AA998" i="9"/>
  <c r="AB998" i="9"/>
  <c r="AC998" i="9"/>
  <c r="X990" i="9"/>
  <c r="Y990" i="9"/>
  <c r="Z990" i="9"/>
  <c r="AA990" i="9"/>
  <c r="AB990" i="9"/>
  <c r="AC990" i="9"/>
  <c r="X982" i="9"/>
  <c r="Y982" i="9"/>
  <c r="Z982" i="9"/>
  <c r="AA982" i="9"/>
  <c r="AB982" i="9"/>
  <c r="AC982" i="9"/>
  <c r="X977" i="9"/>
  <c r="Y977" i="9"/>
  <c r="Z977" i="9"/>
  <c r="AA977" i="9"/>
  <c r="AB977" i="9"/>
  <c r="AC977" i="9"/>
  <c r="X964" i="9"/>
  <c r="Y964" i="9"/>
  <c r="Z964" i="9"/>
  <c r="AA964" i="9"/>
  <c r="AB964" i="9"/>
  <c r="AC964" i="9"/>
  <c r="X959" i="9"/>
  <c r="Y959" i="9"/>
  <c r="Z959" i="9"/>
  <c r="AA959" i="9"/>
  <c r="AB959" i="9"/>
  <c r="AC959" i="9"/>
  <c r="Z950" i="9"/>
  <c r="AA950" i="9"/>
  <c r="AC950" i="9"/>
  <c r="X950" i="9"/>
  <c r="Y950" i="9"/>
  <c r="AB950" i="9"/>
  <c r="Z942" i="9"/>
  <c r="AA942" i="9"/>
  <c r="AC942" i="9"/>
  <c r="X942" i="9"/>
  <c r="Y942" i="9"/>
  <c r="AB942" i="9"/>
  <c r="Z934" i="9"/>
  <c r="AA934" i="9"/>
  <c r="AC934" i="9"/>
  <c r="X934" i="9"/>
  <c r="Y934" i="9"/>
  <c r="AB934" i="9"/>
  <c r="Z927" i="9"/>
  <c r="AA927" i="9"/>
  <c r="AC927" i="9"/>
  <c r="X927" i="9"/>
  <c r="Y927" i="9"/>
  <c r="AB927" i="9"/>
  <c r="Z916" i="9"/>
  <c r="AA916" i="9"/>
  <c r="AC916" i="9"/>
  <c r="X916" i="9"/>
  <c r="Y916" i="9"/>
  <c r="AB916" i="9"/>
  <c r="Z908" i="9"/>
  <c r="AA908" i="9"/>
  <c r="AC908" i="9"/>
  <c r="X908" i="9"/>
  <c r="Y908" i="9"/>
  <c r="AB908" i="9"/>
  <c r="Z900" i="9"/>
  <c r="AA900" i="9"/>
  <c r="AB900" i="9"/>
  <c r="AC900" i="9"/>
  <c r="X900" i="9"/>
  <c r="Y900" i="9"/>
  <c r="Z895" i="9"/>
  <c r="AA895" i="9"/>
  <c r="AC895" i="9"/>
  <c r="X895" i="9"/>
  <c r="Y895" i="9"/>
  <c r="AB895" i="9"/>
  <c r="AB892" i="9"/>
  <c r="AC892" i="9"/>
  <c r="X892" i="9"/>
  <c r="Z892" i="9"/>
  <c r="Y892" i="9"/>
  <c r="AA892" i="9"/>
  <c r="AB882" i="9"/>
  <c r="AC882" i="9"/>
  <c r="X882" i="9"/>
  <c r="Z882" i="9"/>
  <c r="Y882" i="9"/>
  <c r="AA882" i="9"/>
  <c r="AB874" i="9"/>
  <c r="AC874" i="9"/>
  <c r="X874" i="9"/>
  <c r="Z874" i="9"/>
  <c r="AA874" i="9"/>
  <c r="Y874" i="9"/>
  <c r="AB866" i="9"/>
  <c r="AC866" i="9"/>
  <c r="X866" i="9"/>
  <c r="Z866" i="9"/>
  <c r="Y866" i="9"/>
  <c r="AA866" i="9"/>
  <c r="AC858" i="9"/>
  <c r="X858" i="9"/>
  <c r="AA858" i="9"/>
  <c r="AB858" i="9"/>
  <c r="Y858" i="9"/>
  <c r="Z858" i="9"/>
  <c r="AB847" i="9"/>
  <c r="AC847" i="9"/>
  <c r="X847" i="9"/>
  <c r="Y847" i="9"/>
  <c r="AA847" i="9"/>
  <c r="Z847" i="9"/>
  <c r="AB839" i="9"/>
  <c r="AC839" i="9"/>
  <c r="X839" i="9"/>
  <c r="Y839" i="9"/>
  <c r="Z839" i="9"/>
  <c r="AA839" i="9"/>
  <c r="AB837" i="9"/>
  <c r="AC837" i="9"/>
  <c r="X837" i="9"/>
  <c r="Y837" i="9"/>
  <c r="AA837" i="9"/>
  <c r="Z837" i="9"/>
  <c r="AB829" i="9"/>
  <c r="AC829" i="9"/>
  <c r="X829" i="9"/>
  <c r="Y829" i="9"/>
  <c r="Z829" i="9"/>
  <c r="AA829" i="9"/>
  <c r="AB821" i="9"/>
  <c r="AC821" i="9"/>
  <c r="X821" i="9"/>
  <c r="Y821" i="9"/>
  <c r="AA821" i="9"/>
  <c r="Z821" i="9"/>
  <c r="AB813" i="9"/>
  <c r="AC813" i="9"/>
  <c r="X813" i="9"/>
  <c r="Z813" i="9"/>
  <c r="AA813" i="9"/>
  <c r="Y813" i="9"/>
  <c r="AB800" i="9"/>
  <c r="AC800" i="9"/>
  <c r="X800" i="9"/>
  <c r="Y800" i="9"/>
  <c r="AA800" i="9"/>
  <c r="Z800" i="9"/>
  <c r="AA792" i="9"/>
  <c r="AC792" i="9"/>
  <c r="Y792" i="9"/>
  <c r="X792" i="9"/>
  <c r="AB792" i="9"/>
  <c r="Z792" i="9"/>
  <c r="AA784" i="9"/>
  <c r="AC784" i="9"/>
  <c r="Y784" i="9"/>
  <c r="Z784" i="9"/>
  <c r="AB784" i="9"/>
  <c r="X784" i="9"/>
  <c r="X774" i="9"/>
  <c r="AA774" i="9"/>
  <c r="Y774" i="9"/>
  <c r="AB774" i="9"/>
  <c r="Z774" i="9"/>
  <c r="AC774" i="9"/>
  <c r="AC771" i="9"/>
  <c r="Y771" i="9"/>
  <c r="Z771" i="9"/>
  <c r="X771" i="9"/>
  <c r="AA771" i="9"/>
  <c r="AB771" i="9"/>
  <c r="AC763" i="9"/>
  <c r="Y763" i="9"/>
  <c r="Z763" i="9"/>
  <c r="AB763" i="9"/>
  <c r="X763" i="9"/>
  <c r="AA763" i="9"/>
  <c r="Y755" i="9"/>
  <c r="AC755" i="9"/>
  <c r="X755" i="9"/>
  <c r="Z755" i="9"/>
  <c r="AA755" i="9"/>
  <c r="AB755" i="9"/>
  <c r="AB748" i="9"/>
  <c r="AC748" i="9"/>
  <c r="X748" i="9"/>
  <c r="Y748" i="9"/>
  <c r="Z748" i="9"/>
  <c r="AA748" i="9"/>
  <c r="AB738" i="9"/>
  <c r="AC738" i="9"/>
  <c r="X738" i="9"/>
  <c r="Y738" i="9"/>
  <c r="Z738" i="9"/>
  <c r="AA738" i="9"/>
  <c r="AB730" i="9"/>
  <c r="AC730" i="9"/>
  <c r="X730" i="9"/>
  <c r="Y730" i="9"/>
  <c r="Z730" i="9"/>
  <c r="AA730" i="9"/>
  <c r="X722" i="9"/>
  <c r="Y722" i="9"/>
  <c r="Z722" i="9"/>
  <c r="AA722" i="9"/>
  <c r="AB722" i="9"/>
  <c r="AC722" i="9"/>
  <c r="X714" i="9"/>
  <c r="Y714" i="9"/>
  <c r="Z714" i="9"/>
  <c r="AA714" i="9"/>
  <c r="AB714" i="9"/>
  <c r="AC714" i="9"/>
  <c r="X706" i="9"/>
  <c r="Y706" i="9"/>
  <c r="Z706" i="9"/>
  <c r="AA706" i="9"/>
  <c r="AB706" i="9"/>
  <c r="AC706" i="9"/>
  <c r="X698" i="9"/>
  <c r="Y698" i="9"/>
  <c r="Z698" i="9"/>
  <c r="AA698" i="9"/>
  <c r="AB698" i="9"/>
  <c r="AC698" i="9"/>
  <c r="X689" i="9"/>
  <c r="Y689" i="9"/>
  <c r="Z689" i="9"/>
  <c r="AA689" i="9"/>
  <c r="AB689" i="9"/>
  <c r="AC689" i="9"/>
  <c r="X681" i="9"/>
  <c r="Y681" i="9"/>
  <c r="Z681" i="9"/>
  <c r="AA681" i="9"/>
  <c r="AB681" i="9"/>
  <c r="AC681" i="9"/>
  <c r="X674" i="9"/>
  <c r="Y674" i="9"/>
  <c r="Z674" i="9"/>
  <c r="AA674" i="9"/>
  <c r="AB674" i="9"/>
  <c r="AC674" i="9"/>
  <c r="X666" i="9"/>
  <c r="Y666" i="9"/>
  <c r="Z666" i="9"/>
  <c r="AA666" i="9"/>
  <c r="AB666" i="9"/>
  <c r="AC666" i="9"/>
  <c r="AA457" i="9"/>
  <c r="AB457" i="9"/>
  <c r="AC457" i="9"/>
  <c r="Y457" i="9"/>
  <c r="AA449" i="9"/>
  <c r="AB449" i="9"/>
  <c r="AC449" i="9"/>
  <c r="Y449" i="9"/>
  <c r="AA441" i="9"/>
  <c r="AB441" i="9"/>
  <c r="AC441" i="9"/>
  <c r="Y441" i="9"/>
  <c r="AA428" i="9"/>
  <c r="AB428" i="9"/>
  <c r="AC428" i="9"/>
  <c r="Y428" i="9"/>
  <c r="X421" i="9"/>
  <c r="Y421" i="9"/>
  <c r="AA421" i="9"/>
  <c r="AC421" i="9"/>
  <c r="Z421" i="9"/>
  <c r="AB421" i="9"/>
  <c r="X413" i="9"/>
  <c r="Y413" i="9"/>
  <c r="AA413" i="9"/>
  <c r="AC413" i="9"/>
  <c r="Z413" i="9"/>
  <c r="AB413" i="9"/>
  <c r="X405" i="9"/>
  <c r="Y405" i="9"/>
  <c r="AA405" i="9"/>
  <c r="AC405" i="9"/>
  <c r="Z405" i="9"/>
  <c r="AB405" i="9"/>
  <c r="X397" i="9"/>
  <c r="Y397" i="9"/>
  <c r="AA397" i="9"/>
  <c r="AC397" i="9"/>
  <c r="Z397" i="9"/>
  <c r="X389" i="9"/>
  <c r="Y389" i="9"/>
  <c r="AA389" i="9"/>
  <c r="AC389" i="9"/>
  <c r="AB389" i="9"/>
  <c r="X381" i="9"/>
  <c r="Y381" i="9"/>
  <c r="AA381" i="9"/>
  <c r="AC381" i="9"/>
  <c r="Z381" i="9"/>
  <c r="X373" i="9"/>
  <c r="Y373" i="9"/>
  <c r="AA373" i="9"/>
  <c r="AC373" i="9"/>
  <c r="AB373" i="9"/>
  <c r="X365" i="9"/>
  <c r="Y365" i="9"/>
  <c r="AA365" i="9"/>
  <c r="AC365" i="9"/>
  <c r="Z365" i="9"/>
  <c r="AB365" i="9"/>
  <c r="X357" i="9"/>
  <c r="Y357" i="9"/>
  <c r="AA357" i="9"/>
  <c r="AC357" i="9"/>
  <c r="Z357" i="9"/>
  <c r="AB357" i="9"/>
  <c r="X349" i="9"/>
  <c r="Y349" i="9"/>
  <c r="AA349" i="9"/>
  <c r="AC349" i="9"/>
  <c r="Z349" i="9"/>
  <c r="AB349" i="9"/>
  <c r="X341" i="9"/>
  <c r="Y341" i="9"/>
  <c r="AA341" i="9"/>
  <c r="AC341" i="9"/>
  <c r="Z341" i="9"/>
  <c r="AB341" i="9"/>
  <c r="X333" i="9"/>
  <c r="Y333" i="9"/>
  <c r="AA333" i="9"/>
  <c r="AC333" i="9"/>
  <c r="Z333" i="9"/>
  <c r="X325" i="9"/>
  <c r="Y325" i="9"/>
  <c r="Z325" i="9"/>
  <c r="AA325" i="9"/>
  <c r="AC325" i="9"/>
  <c r="AB325" i="9"/>
  <c r="X317" i="9"/>
  <c r="Y317" i="9"/>
  <c r="Z317" i="9"/>
  <c r="AA317" i="9"/>
  <c r="AC317" i="9"/>
  <c r="AB317" i="9"/>
  <c r="X309" i="9"/>
  <c r="Y309" i="9"/>
  <c r="Z309" i="9"/>
  <c r="AA309" i="9"/>
  <c r="AC309" i="9"/>
  <c r="AB309" i="9"/>
  <c r="X301" i="9"/>
  <c r="Y301" i="9"/>
  <c r="Z301" i="9"/>
  <c r="AA301" i="9"/>
  <c r="AC301" i="9"/>
  <c r="AB301" i="9"/>
  <c r="X294" i="9"/>
  <c r="Y294" i="9"/>
  <c r="Z294" i="9"/>
  <c r="AA294" i="9"/>
  <c r="AB294" i="9"/>
  <c r="AC294" i="9"/>
  <c r="X286" i="9"/>
  <c r="Y286" i="9"/>
  <c r="Z286" i="9"/>
  <c r="AA286" i="9"/>
  <c r="AB286" i="9"/>
  <c r="AC286" i="9"/>
  <c r="X275" i="9"/>
  <c r="Y275" i="9"/>
  <c r="Z275" i="9"/>
  <c r="AA275" i="9"/>
  <c r="AB275" i="9"/>
  <c r="AC275" i="9"/>
  <c r="X267" i="9"/>
  <c r="Y267" i="9"/>
  <c r="Z267" i="9"/>
  <c r="AA267" i="9"/>
  <c r="AB267" i="9"/>
  <c r="AC267" i="9"/>
  <c r="X259" i="9"/>
  <c r="Y259" i="9"/>
  <c r="Z259" i="9"/>
  <c r="AA259" i="9"/>
  <c r="AB259" i="9"/>
  <c r="AC259" i="9"/>
  <c r="X254" i="9"/>
  <c r="Y254" i="9"/>
  <c r="Z254" i="9"/>
  <c r="AA254" i="9"/>
  <c r="AB254" i="9"/>
  <c r="AC254" i="9"/>
  <c r="X246" i="9"/>
  <c r="Y246" i="9"/>
  <c r="Z246" i="9"/>
  <c r="AA246" i="9"/>
  <c r="AB246" i="9"/>
  <c r="AC246" i="9"/>
  <c r="X241" i="9"/>
  <c r="Y241" i="9"/>
  <c r="Z241" i="9"/>
  <c r="AA241" i="9"/>
  <c r="AB241" i="9"/>
  <c r="AC241" i="9"/>
  <c r="X233" i="9"/>
  <c r="Y233" i="9"/>
  <c r="Z233" i="9"/>
  <c r="AA233" i="9"/>
  <c r="AB233" i="9"/>
  <c r="AC233" i="9"/>
  <c r="X225" i="9"/>
  <c r="Y225" i="9"/>
  <c r="Z225" i="9"/>
  <c r="AA225" i="9"/>
  <c r="AB225" i="9"/>
  <c r="AC225" i="9"/>
  <c r="X217" i="9"/>
  <c r="Y217" i="9"/>
  <c r="Z217" i="9"/>
  <c r="AA217" i="9"/>
  <c r="AB217" i="9"/>
  <c r="AC217" i="9"/>
  <c r="X212" i="9"/>
  <c r="Y212" i="9"/>
  <c r="Z212" i="9"/>
  <c r="AA212" i="9"/>
  <c r="AB212" i="9"/>
  <c r="AC212" i="9"/>
  <c r="X207" i="9"/>
  <c r="Y207" i="9"/>
  <c r="Z207" i="9"/>
  <c r="AA207" i="9"/>
  <c r="AB207" i="9"/>
  <c r="AC207" i="9"/>
  <c r="X199" i="9"/>
  <c r="Y199" i="9"/>
  <c r="Z199" i="9"/>
  <c r="AA199" i="9"/>
  <c r="AB199" i="9"/>
  <c r="AC199" i="9"/>
  <c r="X191" i="9"/>
  <c r="Y191" i="9"/>
  <c r="Z191" i="9"/>
  <c r="AA191" i="9"/>
  <c r="AB191" i="9"/>
  <c r="AC191" i="9"/>
  <c r="X184" i="9"/>
  <c r="Y184" i="9"/>
  <c r="Z184" i="9"/>
  <c r="AA184" i="9"/>
  <c r="AB184" i="9"/>
  <c r="AC184" i="9"/>
  <c r="X176" i="9"/>
  <c r="Y176" i="9"/>
  <c r="Z176" i="9"/>
  <c r="AA176" i="9"/>
  <c r="AB176" i="9"/>
  <c r="AC176" i="9"/>
  <c r="X168" i="9"/>
  <c r="Y168" i="9"/>
  <c r="Z168" i="9"/>
  <c r="AA168" i="9"/>
  <c r="AB168" i="9"/>
  <c r="AC168" i="9"/>
  <c r="X159" i="9"/>
  <c r="Y159" i="9"/>
  <c r="Z159" i="9"/>
  <c r="AA159" i="9"/>
  <c r="AB159" i="9"/>
  <c r="AC159" i="9"/>
  <c r="X151" i="9"/>
  <c r="Y151" i="9"/>
  <c r="Z151" i="9"/>
  <c r="AA151" i="9"/>
  <c r="AB151" i="9"/>
  <c r="AC151" i="9"/>
  <c r="X143" i="9"/>
  <c r="Y143" i="9"/>
  <c r="Z143" i="9"/>
  <c r="AA143" i="9"/>
  <c r="AB143" i="9"/>
  <c r="AC143" i="9"/>
  <c r="X135" i="9"/>
  <c r="Y135" i="9"/>
  <c r="Z135" i="9"/>
  <c r="AA135" i="9"/>
  <c r="AB135" i="9"/>
  <c r="AC135" i="9"/>
  <c r="X127" i="9"/>
  <c r="Y127" i="9"/>
  <c r="Z127" i="9"/>
  <c r="AA127" i="9"/>
  <c r="AB127" i="9"/>
  <c r="AC127" i="9"/>
  <c r="X119" i="9"/>
  <c r="Y119" i="9"/>
  <c r="Z119" i="9"/>
  <c r="AA119" i="9"/>
  <c r="AB119" i="9"/>
  <c r="AC119" i="9"/>
  <c r="X110" i="9"/>
  <c r="Y110" i="9"/>
  <c r="Z110" i="9"/>
  <c r="AA110" i="9"/>
  <c r="AB110" i="9"/>
  <c r="AC110" i="9"/>
  <c r="X102" i="9"/>
  <c r="Y102" i="9"/>
  <c r="Z102" i="9"/>
  <c r="AA102" i="9"/>
  <c r="AB102" i="9"/>
  <c r="AC102" i="9"/>
  <c r="AC90" i="9"/>
  <c r="X90" i="9"/>
  <c r="Y90" i="9"/>
  <c r="Z90" i="9"/>
  <c r="AA90" i="9"/>
  <c r="AB90" i="9"/>
  <c r="AC82" i="9"/>
  <c r="X82" i="9"/>
  <c r="Y82" i="9"/>
  <c r="Z82" i="9"/>
  <c r="AA82" i="9"/>
  <c r="AB82" i="9"/>
  <c r="AC74" i="9"/>
  <c r="X74" i="9"/>
  <c r="Y74" i="9"/>
  <c r="Z74" i="9"/>
  <c r="AA74" i="9"/>
  <c r="AB74" i="9"/>
  <c r="AC66" i="9"/>
  <c r="X66" i="9"/>
  <c r="Y66" i="9"/>
  <c r="Z66" i="9"/>
  <c r="AA66" i="9"/>
  <c r="AB66" i="9"/>
  <c r="AC58" i="9"/>
  <c r="X58" i="9"/>
  <c r="Y58" i="9"/>
  <c r="Z58" i="9"/>
  <c r="AA58" i="9"/>
  <c r="AB58" i="9"/>
  <c r="AC50" i="9"/>
  <c r="X50" i="9"/>
  <c r="Y50" i="9"/>
  <c r="Z50" i="9"/>
  <c r="AA50" i="9"/>
  <c r="AB50" i="9"/>
  <c r="AC42" i="9"/>
  <c r="X42" i="9"/>
  <c r="Y42" i="9"/>
  <c r="Z42" i="9"/>
  <c r="AA42" i="9"/>
  <c r="AB42" i="9"/>
  <c r="AC34" i="9"/>
  <c r="X34" i="9"/>
  <c r="Y34" i="9"/>
  <c r="Z34" i="9"/>
  <c r="AA34" i="9"/>
  <c r="AB34" i="9"/>
  <c r="AC26" i="9"/>
  <c r="X26" i="9"/>
  <c r="Y26" i="9"/>
  <c r="Z26" i="9"/>
  <c r="AA26" i="9"/>
  <c r="AB26" i="9"/>
  <c r="X9" i="9"/>
  <c r="Y9" i="9"/>
  <c r="Z9" i="9"/>
  <c r="AA9" i="9"/>
  <c r="AB9" i="9"/>
  <c r="AC9" i="9"/>
  <c r="AB662" i="9"/>
  <c r="Y661" i="9"/>
  <c r="AA659" i="9"/>
  <c r="X658" i="9"/>
  <c r="AC657" i="9"/>
  <c r="Z656" i="9"/>
  <c r="AB654" i="9"/>
  <c r="Y653" i="9"/>
  <c r="AA651" i="9"/>
  <c r="X650" i="9"/>
  <c r="AC649" i="9"/>
  <c r="Z648" i="9"/>
  <c r="AB646" i="9"/>
  <c r="Y645" i="9"/>
  <c r="AA643" i="9"/>
  <c r="X642" i="9"/>
  <c r="AC641" i="9"/>
  <c r="Z640" i="9"/>
  <c r="AB638" i="9"/>
  <c r="Y637" i="9"/>
  <c r="AA635" i="9"/>
  <c r="X634" i="9"/>
  <c r="AC633" i="9"/>
  <c r="Z632" i="9"/>
  <c r="AB630" i="9"/>
  <c r="Y629" i="9"/>
  <c r="AA627" i="9"/>
  <c r="X626" i="9"/>
  <c r="AC625" i="9"/>
  <c r="Z624" i="9"/>
  <c r="AB622" i="9"/>
  <c r="Y621" i="9"/>
  <c r="AA619" i="9"/>
  <c r="X618" i="9"/>
  <c r="AC617" i="9"/>
  <c r="Z616" i="9"/>
  <c r="AB614" i="9"/>
  <c r="Y613" i="9"/>
  <c r="AA611" i="9"/>
  <c r="X610" i="9"/>
  <c r="AC609" i="9"/>
  <c r="Z608" i="9"/>
  <c r="AB606" i="9"/>
  <c r="Y605" i="9"/>
  <c r="AA603" i="9"/>
  <c r="X602" i="9"/>
  <c r="AC601" i="9"/>
  <c r="Z600" i="9"/>
  <c r="AB598" i="9"/>
  <c r="Y597" i="9"/>
  <c r="AA595" i="9"/>
  <c r="X594" i="9"/>
  <c r="AC593" i="9"/>
  <c r="Z592" i="9"/>
  <c r="AB590" i="9"/>
  <c r="Y589" i="9"/>
  <c r="AA587" i="9"/>
  <c r="X586" i="9"/>
  <c r="AC585" i="9"/>
  <c r="Z584" i="9"/>
  <c r="AB582" i="9"/>
  <c r="Y581" i="9"/>
  <c r="AA579" i="9"/>
  <c r="X578" i="9"/>
  <c r="AC577" i="9"/>
  <c r="AA576" i="9"/>
  <c r="X575" i="9"/>
  <c r="AC574" i="9"/>
  <c r="Z573" i="9"/>
  <c r="AB571" i="9"/>
  <c r="Y570" i="9"/>
  <c r="AA568" i="9"/>
  <c r="X567" i="9"/>
  <c r="AC566" i="9"/>
  <c r="Z565" i="9"/>
  <c r="AB563" i="9"/>
  <c r="Y562" i="9"/>
  <c r="AA560" i="9"/>
  <c r="X559" i="9"/>
  <c r="AC558" i="9"/>
  <c r="Z557" i="9"/>
  <c r="AB555" i="9"/>
  <c r="Y554" i="9"/>
  <c r="AA552" i="9"/>
  <c r="X551" i="9"/>
  <c r="AC550" i="9"/>
  <c r="Z549" i="9"/>
  <c r="AB547" i="9"/>
  <c r="Y546" i="9"/>
  <c r="AA544" i="9"/>
  <c r="X543" i="9"/>
  <c r="AC542" i="9"/>
  <c r="Z541" i="9"/>
  <c r="AB539" i="9"/>
  <c r="Y538" i="9"/>
  <c r="AA536" i="9"/>
  <c r="X535" i="9"/>
  <c r="AC534" i="9"/>
  <c r="Z533" i="9"/>
  <c r="AB531" i="9"/>
  <c r="Y530" i="9"/>
  <c r="AA528" i="9"/>
  <c r="X527" i="9"/>
  <c r="AC526" i="9"/>
  <c r="Z525" i="9"/>
  <c r="AB523" i="9"/>
  <c r="Y522" i="9"/>
  <c r="AA520" i="9"/>
  <c r="X519" i="9"/>
  <c r="AC518" i="9"/>
  <c r="Z517" i="9"/>
  <c r="AB515" i="9"/>
  <c r="Y514" i="9"/>
  <c r="AA512" i="9"/>
  <c r="X511" i="9"/>
  <c r="AC510" i="9"/>
  <c r="Z509" i="9"/>
  <c r="AB507" i="9"/>
  <c r="Y506" i="9"/>
  <c r="AA504" i="9"/>
  <c r="X503" i="9"/>
  <c r="AC502" i="9"/>
  <c r="Z501" i="9"/>
  <c r="AB499" i="9"/>
  <c r="Y498" i="9"/>
  <c r="AA496" i="9"/>
  <c r="X495" i="9"/>
  <c r="AC494" i="9"/>
  <c r="Z493" i="9"/>
  <c r="AA492" i="9"/>
  <c r="X491" i="9"/>
  <c r="AC490" i="9"/>
  <c r="Z489" i="9"/>
  <c r="AB487" i="9"/>
  <c r="Y486" i="9"/>
  <c r="AA484" i="9"/>
  <c r="X483" i="9"/>
  <c r="AC482" i="9"/>
  <c r="Z481" i="9"/>
  <c r="AB479" i="9"/>
  <c r="Y478" i="9"/>
  <c r="AA476" i="9"/>
  <c r="X475" i="9"/>
  <c r="AC474" i="9"/>
  <c r="Z473" i="9"/>
  <c r="AB471" i="9"/>
  <c r="Y470" i="9"/>
  <c r="AA468" i="9"/>
  <c r="X467" i="9"/>
  <c r="AC466" i="9"/>
  <c r="Z465" i="9"/>
  <c r="AB463" i="9"/>
  <c r="Y462" i="9"/>
  <c r="AA460" i="9"/>
  <c r="AB455" i="9"/>
  <c r="AC450" i="9"/>
  <c r="X443" i="9"/>
  <c r="Y438" i="9"/>
  <c r="AA431" i="9"/>
  <c r="AB426" i="9"/>
  <c r="AC422" i="9"/>
  <c r="AA409" i="9"/>
  <c r="X383" i="9"/>
  <c r="AC376" i="9"/>
  <c r="AB363" i="9"/>
  <c r="Z276" i="9"/>
  <c r="AC227" i="9"/>
  <c r="X194" i="9"/>
  <c r="Y125" i="9"/>
  <c r="AB1706" i="9"/>
  <c r="AC1706" i="9"/>
  <c r="X1706" i="9"/>
  <c r="Y1706" i="9"/>
  <c r="Z1706" i="9"/>
  <c r="AA1706" i="9"/>
  <c r="AB1606" i="9"/>
  <c r="AC1606" i="9"/>
  <c r="X1606" i="9"/>
  <c r="Y1606" i="9"/>
  <c r="Z1606" i="9"/>
  <c r="AA1606" i="9"/>
  <c r="AB1542" i="9"/>
  <c r="AC1542" i="9"/>
  <c r="X1542" i="9"/>
  <c r="Y1542" i="9"/>
  <c r="Z1542" i="9"/>
  <c r="AA1542" i="9"/>
  <c r="AB1478" i="9"/>
  <c r="AC1478" i="9"/>
  <c r="X1478" i="9"/>
  <c r="Y1478" i="9"/>
  <c r="Z1478" i="9"/>
  <c r="AA1478" i="9"/>
  <c r="AA1436" i="9"/>
  <c r="AB1436" i="9"/>
  <c r="AC1436" i="9"/>
  <c r="X1436" i="9"/>
  <c r="Y1436" i="9"/>
  <c r="Z1436" i="9"/>
  <c r="AA1417" i="9"/>
  <c r="AB1417" i="9"/>
  <c r="AC1417" i="9"/>
  <c r="X1417" i="9"/>
  <c r="Y1417" i="9"/>
  <c r="Z1417" i="9"/>
  <c r="AA1361" i="9"/>
  <c r="AB1361" i="9"/>
  <c r="AC1361" i="9"/>
  <c r="X1361" i="9"/>
  <c r="Y1361" i="9"/>
  <c r="Z1361" i="9"/>
  <c r="X1305" i="9"/>
  <c r="Y1305" i="9"/>
  <c r="Z1305" i="9"/>
  <c r="AA1305" i="9"/>
  <c r="AB1305" i="9"/>
  <c r="AC1305" i="9"/>
  <c r="X1249" i="9"/>
  <c r="Y1249" i="9"/>
  <c r="Z1249" i="9"/>
  <c r="AA1249" i="9"/>
  <c r="AB1249" i="9"/>
  <c r="AC1249" i="9"/>
  <c r="X1205" i="9"/>
  <c r="Y1205" i="9"/>
  <c r="Z1205" i="9"/>
  <c r="AA1205" i="9"/>
  <c r="AB1205" i="9"/>
  <c r="AC1205" i="9"/>
  <c r="X1133" i="9"/>
  <c r="Y1133" i="9"/>
  <c r="Z1133" i="9"/>
  <c r="AA1133" i="9"/>
  <c r="AB1133" i="9"/>
  <c r="AC1133" i="9"/>
  <c r="AC1086" i="9"/>
  <c r="X1086" i="9"/>
  <c r="Y1086" i="9"/>
  <c r="Z1086" i="9"/>
  <c r="AA1086" i="9"/>
  <c r="AB1086" i="9"/>
  <c r="AB1027" i="9"/>
  <c r="AC1027" i="9"/>
  <c r="Y1027" i="9"/>
  <c r="X1027" i="9"/>
  <c r="Z1027" i="9"/>
  <c r="AA1027" i="9"/>
  <c r="Y962" i="9"/>
  <c r="Z962" i="9"/>
  <c r="AA962" i="9"/>
  <c r="AB962" i="9"/>
  <c r="AC962" i="9"/>
  <c r="X962" i="9"/>
  <c r="AB933" i="9"/>
  <c r="AC933" i="9"/>
  <c r="X933" i="9"/>
  <c r="Y933" i="9"/>
  <c r="Z933" i="9"/>
  <c r="AA933" i="9"/>
  <c r="AB898" i="9"/>
  <c r="AC898" i="9"/>
  <c r="X898" i="9"/>
  <c r="Y898" i="9"/>
  <c r="Z898" i="9"/>
  <c r="AA898" i="9"/>
  <c r="Y872" i="9"/>
  <c r="Z872" i="9"/>
  <c r="AB872" i="9"/>
  <c r="X872" i="9"/>
  <c r="AA872" i="9"/>
  <c r="AC872" i="9"/>
  <c r="AC798" i="9"/>
  <c r="X798" i="9"/>
  <c r="Y798" i="9"/>
  <c r="AA798" i="9"/>
  <c r="Z798" i="9"/>
  <c r="AB798" i="9"/>
  <c r="Y695" i="9"/>
  <c r="Z695" i="9"/>
  <c r="AA695" i="9"/>
  <c r="AB695" i="9"/>
  <c r="AC695" i="9"/>
  <c r="X695" i="9"/>
  <c r="Z411" i="9"/>
  <c r="AA411" i="9"/>
  <c r="AC411" i="9"/>
  <c r="X411" i="9"/>
  <c r="Y411" i="9"/>
  <c r="AB411" i="9"/>
  <c r="Z347" i="9"/>
  <c r="AA347" i="9"/>
  <c r="AC347" i="9"/>
  <c r="X347" i="9"/>
  <c r="Y347" i="9"/>
  <c r="AB347" i="9"/>
  <c r="Z300" i="9"/>
  <c r="AA300" i="9"/>
  <c r="AB300" i="9"/>
  <c r="AC300" i="9"/>
  <c r="X300" i="9"/>
  <c r="Y300" i="9"/>
  <c r="Z281" i="9"/>
  <c r="AA281" i="9"/>
  <c r="AB281" i="9"/>
  <c r="AC281" i="9"/>
  <c r="X281" i="9"/>
  <c r="Z215" i="9"/>
  <c r="AA215" i="9"/>
  <c r="AB215" i="9"/>
  <c r="AC215" i="9"/>
  <c r="X215" i="9"/>
  <c r="Y215" i="9"/>
  <c r="Z182" i="9"/>
  <c r="AA182" i="9"/>
  <c r="AB182" i="9"/>
  <c r="AC182" i="9"/>
  <c r="X182" i="9"/>
  <c r="Y182" i="9"/>
  <c r="Z149" i="9"/>
  <c r="AA149" i="9"/>
  <c r="AB149" i="9"/>
  <c r="AC149" i="9"/>
  <c r="X149" i="9"/>
  <c r="Y149" i="9"/>
  <c r="Z108" i="9"/>
  <c r="AA108" i="9"/>
  <c r="AB108" i="9"/>
  <c r="AC108" i="9"/>
  <c r="X108" i="9"/>
  <c r="Y108" i="9"/>
  <c r="X72" i="9"/>
  <c r="Y72" i="9"/>
  <c r="Z72" i="9"/>
  <c r="AA72" i="9"/>
  <c r="AB72" i="9"/>
  <c r="AC72" i="9"/>
  <c r="Z646" i="9"/>
  <c r="Z555" i="9"/>
  <c r="Y1720" i="9"/>
  <c r="Z1720" i="9"/>
  <c r="AA1720" i="9"/>
  <c r="AB1720" i="9"/>
  <c r="AC1720" i="9"/>
  <c r="X1720" i="9"/>
  <c r="Y1681" i="9"/>
  <c r="Z1681" i="9"/>
  <c r="AA1681" i="9"/>
  <c r="AB1681" i="9"/>
  <c r="AC1681" i="9"/>
  <c r="X1681" i="9"/>
  <c r="Y1645" i="9"/>
  <c r="Z1645" i="9"/>
  <c r="AA1645" i="9"/>
  <c r="AB1645" i="9"/>
  <c r="AC1645" i="9"/>
  <c r="X1645" i="9"/>
  <c r="Y1589" i="9"/>
  <c r="Z1589" i="9"/>
  <c r="AA1589" i="9"/>
  <c r="AB1589" i="9"/>
  <c r="AC1589" i="9"/>
  <c r="X1589" i="9"/>
  <c r="Y1541" i="9"/>
  <c r="Z1541" i="9"/>
  <c r="AA1541" i="9"/>
  <c r="AB1541" i="9"/>
  <c r="AC1541" i="9"/>
  <c r="X1541" i="9"/>
  <c r="Y1493" i="9"/>
  <c r="Z1493" i="9"/>
  <c r="AA1493" i="9"/>
  <c r="AB1493" i="9"/>
  <c r="AC1493" i="9"/>
  <c r="X1493" i="9"/>
  <c r="Y1445" i="9"/>
  <c r="Z1445" i="9"/>
  <c r="AA1445" i="9"/>
  <c r="AB1445" i="9"/>
  <c r="AC1445" i="9"/>
  <c r="X1445" i="9"/>
  <c r="AC1264" i="9"/>
  <c r="X1264" i="9"/>
  <c r="Y1264" i="9"/>
  <c r="Z1264" i="9"/>
  <c r="AA1264" i="9"/>
  <c r="AB1264" i="9"/>
  <c r="AC1188" i="9"/>
  <c r="X1188" i="9"/>
  <c r="Y1188" i="9"/>
  <c r="AA1188" i="9"/>
  <c r="Z1188" i="9"/>
  <c r="AB1188" i="9"/>
  <c r="AC1140" i="9"/>
  <c r="X1140" i="9"/>
  <c r="Y1140" i="9"/>
  <c r="AA1140" i="9"/>
  <c r="Z1140" i="9"/>
  <c r="AB1140" i="9"/>
  <c r="Z1093" i="9"/>
  <c r="AA1093" i="9"/>
  <c r="AB1093" i="9"/>
  <c r="AC1093" i="9"/>
  <c r="X1093" i="9"/>
  <c r="Y1093" i="9"/>
  <c r="Y1050" i="9"/>
  <c r="Z1050" i="9"/>
  <c r="AA1050" i="9"/>
  <c r="AB1050" i="9"/>
  <c r="X1050" i="9"/>
  <c r="AC1050" i="9"/>
  <c r="X1003" i="9"/>
  <c r="Y1003" i="9"/>
  <c r="Z1003" i="9"/>
  <c r="AA1003" i="9"/>
  <c r="AB1003" i="9"/>
  <c r="AC1003" i="9"/>
  <c r="Y956" i="9"/>
  <c r="Z956" i="9"/>
  <c r="AB956" i="9"/>
  <c r="AC956" i="9"/>
  <c r="X956" i="9"/>
  <c r="AA956" i="9"/>
  <c r="Y932" i="9"/>
  <c r="Z932" i="9"/>
  <c r="AB932" i="9"/>
  <c r="AC932" i="9"/>
  <c r="X932" i="9"/>
  <c r="AA932" i="9"/>
  <c r="Y905" i="9"/>
  <c r="Z905" i="9"/>
  <c r="AB905" i="9"/>
  <c r="AC905" i="9"/>
  <c r="X905" i="9"/>
  <c r="AA905" i="9"/>
  <c r="Z789" i="9"/>
  <c r="AB789" i="9"/>
  <c r="AC789" i="9"/>
  <c r="X789" i="9"/>
  <c r="Y789" i="9"/>
  <c r="AA789" i="9"/>
  <c r="AB760" i="9"/>
  <c r="AA760" i="9"/>
  <c r="AC760" i="9"/>
  <c r="X760" i="9"/>
  <c r="Z760" i="9"/>
  <c r="Y760" i="9"/>
  <c r="AA743" i="9"/>
  <c r="AB743" i="9"/>
  <c r="AC743" i="9"/>
  <c r="X743" i="9"/>
  <c r="Y743" i="9"/>
  <c r="Z743" i="9"/>
  <c r="X694" i="9"/>
  <c r="Y694" i="9"/>
  <c r="Z694" i="9"/>
  <c r="AA694" i="9"/>
  <c r="AB694" i="9"/>
  <c r="AC694" i="9"/>
  <c r="Z454" i="9"/>
  <c r="AA454" i="9"/>
  <c r="AB454" i="9"/>
  <c r="AC454" i="9"/>
  <c r="X454" i="9"/>
  <c r="X378" i="9"/>
  <c r="Z378" i="9"/>
  <c r="AB378" i="9"/>
  <c r="AC378" i="9"/>
  <c r="AA378" i="9"/>
  <c r="X322" i="9"/>
  <c r="Y322" i="9"/>
  <c r="Z322" i="9"/>
  <c r="AB322" i="9"/>
  <c r="AC322" i="9"/>
  <c r="AA322" i="9"/>
  <c r="X283" i="9"/>
  <c r="Y283" i="9"/>
  <c r="Z283" i="9"/>
  <c r="AA283" i="9"/>
  <c r="AB283" i="9"/>
  <c r="AC283" i="9"/>
  <c r="X264" i="9"/>
  <c r="Y264" i="9"/>
  <c r="Z264" i="9"/>
  <c r="AA264" i="9"/>
  <c r="AB264" i="9"/>
  <c r="AC264" i="9"/>
  <c r="X204" i="9"/>
  <c r="Y204" i="9"/>
  <c r="Z204" i="9"/>
  <c r="AA204" i="9"/>
  <c r="AB204" i="9"/>
  <c r="AC204" i="9"/>
  <c r="X173" i="9"/>
  <c r="Y173" i="9"/>
  <c r="Z173" i="9"/>
  <c r="AA173" i="9"/>
  <c r="AB173" i="9"/>
  <c r="AC173" i="9"/>
  <c r="X156" i="9"/>
  <c r="Y156" i="9"/>
  <c r="Z156" i="9"/>
  <c r="AA156" i="9"/>
  <c r="AB156" i="9"/>
  <c r="AC156" i="9"/>
  <c r="X107" i="9"/>
  <c r="Y107" i="9"/>
  <c r="Z107" i="9"/>
  <c r="AA107" i="9"/>
  <c r="AB107" i="9"/>
  <c r="AC107" i="9"/>
  <c r="AB79" i="9"/>
  <c r="AC79" i="9"/>
  <c r="X79" i="9"/>
  <c r="Y79" i="9"/>
  <c r="Z79" i="9"/>
  <c r="AA79" i="9"/>
  <c r="AB23" i="9"/>
  <c r="AC23" i="9"/>
  <c r="X23" i="9"/>
  <c r="Y23" i="9"/>
  <c r="Z23" i="9"/>
  <c r="AA23" i="9"/>
  <c r="Y638" i="9"/>
  <c r="Y622" i="9"/>
  <c r="Y487" i="9"/>
  <c r="AC1709" i="9"/>
  <c r="X1709" i="9"/>
  <c r="Y1709" i="9"/>
  <c r="Z1709" i="9"/>
  <c r="AA1709" i="9"/>
  <c r="AB1709" i="9"/>
  <c r="AC1701" i="9"/>
  <c r="X1701" i="9"/>
  <c r="Y1701" i="9"/>
  <c r="Z1701" i="9"/>
  <c r="AA1701" i="9"/>
  <c r="AB1701" i="9"/>
  <c r="AC1685" i="9"/>
  <c r="X1685" i="9"/>
  <c r="Y1685" i="9"/>
  <c r="Z1685" i="9"/>
  <c r="AA1685" i="9"/>
  <c r="AB1685" i="9"/>
  <c r="AC1669" i="9"/>
  <c r="X1669" i="9"/>
  <c r="Y1669" i="9"/>
  <c r="Z1669" i="9"/>
  <c r="AA1669" i="9"/>
  <c r="AB1669" i="9"/>
  <c r="AC1609" i="9"/>
  <c r="X1609" i="9"/>
  <c r="Y1609" i="9"/>
  <c r="Z1609" i="9"/>
  <c r="AA1609" i="9"/>
  <c r="AB1609" i="9"/>
  <c r="Z1708" i="9"/>
  <c r="AA1708" i="9"/>
  <c r="AB1708" i="9"/>
  <c r="AC1708" i="9"/>
  <c r="X1708" i="9"/>
  <c r="Y1708" i="9"/>
  <c r="Z1692" i="9"/>
  <c r="AA1692" i="9"/>
  <c r="AB1692" i="9"/>
  <c r="AC1692" i="9"/>
  <c r="X1692" i="9"/>
  <c r="Y1692" i="9"/>
  <c r="Z1676" i="9"/>
  <c r="AA1676" i="9"/>
  <c r="AB1676" i="9"/>
  <c r="AC1676" i="9"/>
  <c r="X1676" i="9"/>
  <c r="Y1676" i="9"/>
  <c r="Z1660" i="9"/>
  <c r="AA1660" i="9"/>
  <c r="AB1660" i="9"/>
  <c r="AC1660" i="9"/>
  <c r="X1660" i="9"/>
  <c r="Y1660" i="9"/>
  <c r="Z1640" i="9"/>
  <c r="AA1640" i="9"/>
  <c r="AB1640" i="9"/>
  <c r="AC1640" i="9"/>
  <c r="X1640" i="9"/>
  <c r="Y1640" i="9"/>
  <c r="Z1624" i="9"/>
  <c r="AA1624" i="9"/>
  <c r="AB1624" i="9"/>
  <c r="AC1624" i="9"/>
  <c r="X1624" i="9"/>
  <c r="Y1624" i="9"/>
  <c r="Z1600" i="9"/>
  <c r="AA1600" i="9"/>
  <c r="AB1600" i="9"/>
  <c r="AC1600" i="9"/>
  <c r="X1600" i="9"/>
  <c r="Y1600" i="9"/>
  <c r="X1722" i="9"/>
  <c r="Y1722" i="9"/>
  <c r="Z1722" i="9"/>
  <c r="AA1722" i="9"/>
  <c r="AB1722" i="9"/>
  <c r="AC1722" i="9"/>
  <c r="X1714" i="9"/>
  <c r="Y1714" i="9"/>
  <c r="Z1714" i="9"/>
  <c r="AA1714" i="9"/>
  <c r="AB1714" i="9"/>
  <c r="AC1714" i="9"/>
  <c r="X1707" i="9"/>
  <c r="Y1707" i="9"/>
  <c r="Z1707" i="9"/>
  <c r="AA1707" i="9"/>
  <c r="AB1707" i="9"/>
  <c r="AC1707" i="9"/>
  <c r="X1699" i="9"/>
  <c r="Y1699" i="9"/>
  <c r="Z1699" i="9"/>
  <c r="AA1699" i="9"/>
  <c r="AB1699" i="9"/>
  <c r="AC1699" i="9"/>
  <c r="X1691" i="9"/>
  <c r="Y1691" i="9"/>
  <c r="Z1691" i="9"/>
  <c r="AA1691" i="9"/>
  <c r="AB1691" i="9"/>
  <c r="AC1691" i="9"/>
  <c r="X1683" i="9"/>
  <c r="Y1683" i="9"/>
  <c r="Z1683" i="9"/>
  <c r="AA1683" i="9"/>
  <c r="AB1683" i="9"/>
  <c r="AC1683" i="9"/>
  <c r="X1675" i="9"/>
  <c r="Y1675" i="9"/>
  <c r="Z1675" i="9"/>
  <c r="AA1675" i="9"/>
  <c r="AB1675" i="9"/>
  <c r="AC1675" i="9"/>
  <c r="X1667" i="9"/>
  <c r="Y1667" i="9"/>
  <c r="Z1667" i="9"/>
  <c r="AA1667" i="9"/>
  <c r="AB1667" i="9"/>
  <c r="AC1667" i="9"/>
  <c r="X1659" i="9"/>
  <c r="Y1659" i="9"/>
  <c r="Z1659" i="9"/>
  <c r="AA1659" i="9"/>
  <c r="AB1659" i="9"/>
  <c r="AC1659" i="9"/>
  <c r="X1651" i="9"/>
  <c r="Y1651" i="9"/>
  <c r="Z1651" i="9"/>
  <c r="AA1651" i="9"/>
  <c r="AB1651" i="9"/>
  <c r="AC1651" i="9"/>
  <c r="X1647" i="9"/>
  <c r="Y1647" i="9"/>
  <c r="Z1647" i="9"/>
  <c r="AA1647" i="9"/>
  <c r="AB1647" i="9"/>
  <c r="AC1647" i="9"/>
  <c r="X1639" i="9"/>
  <c r="Y1639" i="9"/>
  <c r="Z1639" i="9"/>
  <c r="AA1639" i="9"/>
  <c r="AB1639" i="9"/>
  <c r="AC1639" i="9"/>
  <c r="X1631" i="9"/>
  <c r="Y1631" i="9"/>
  <c r="Z1631" i="9"/>
  <c r="AA1631" i="9"/>
  <c r="AB1631" i="9"/>
  <c r="AC1631" i="9"/>
  <c r="X1623" i="9"/>
  <c r="Y1623" i="9"/>
  <c r="Z1623" i="9"/>
  <c r="AA1623" i="9"/>
  <c r="AB1623" i="9"/>
  <c r="AC1623" i="9"/>
  <c r="X1615" i="9"/>
  <c r="Y1615" i="9"/>
  <c r="Z1615" i="9"/>
  <c r="AA1615" i="9"/>
  <c r="AB1615" i="9"/>
  <c r="AC1615" i="9"/>
  <c r="X1607" i="9"/>
  <c r="Y1607" i="9"/>
  <c r="Z1607" i="9"/>
  <c r="AA1607" i="9"/>
  <c r="AB1607" i="9"/>
  <c r="AC1607" i="9"/>
  <c r="X1599" i="9"/>
  <c r="Y1599" i="9"/>
  <c r="Z1599" i="9"/>
  <c r="AA1599" i="9"/>
  <c r="AB1599" i="9"/>
  <c r="AC1599" i="9"/>
  <c r="X1591" i="9"/>
  <c r="Y1591" i="9"/>
  <c r="Z1591" i="9"/>
  <c r="AA1591" i="9"/>
  <c r="AB1591" i="9"/>
  <c r="AC1591" i="9"/>
  <c r="X1583" i="9"/>
  <c r="Y1583" i="9"/>
  <c r="Z1583" i="9"/>
  <c r="AA1583" i="9"/>
  <c r="AB1583" i="9"/>
  <c r="AC1583" i="9"/>
  <c r="X1575" i="9"/>
  <c r="Y1575" i="9"/>
  <c r="Z1575" i="9"/>
  <c r="AA1575" i="9"/>
  <c r="AB1575" i="9"/>
  <c r="AC1575" i="9"/>
  <c r="X1567" i="9"/>
  <c r="Y1567" i="9"/>
  <c r="Z1567" i="9"/>
  <c r="AA1567" i="9"/>
  <c r="AB1567" i="9"/>
  <c r="AC1567" i="9"/>
  <c r="X1559" i="9"/>
  <c r="Y1559" i="9"/>
  <c r="Z1559" i="9"/>
  <c r="AA1559" i="9"/>
  <c r="AB1559" i="9"/>
  <c r="AC1559" i="9"/>
  <c r="X1551" i="9"/>
  <c r="Y1551" i="9"/>
  <c r="Z1551" i="9"/>
  <c r="AA1551" i="9"/>
  <c r="AB1551" i="9"/>
  <c r="AC1551" i="9"/>
  <c r="X1543" i="9"/>
  <c r="Y1543" i="9"/>
  <c r="Z1543" i="9"/>
  <c r="AA1543" i="9"/>
  <c r="AB1543" i="9"/>
  <c r="AC1543" i="9"/>
  <c r="X1535" i="9"/>
  <c r="Y1535" i="9"/>
  <c r="Z1535" i="9"/>
  <c r="AA1535" i="9"/>
  <c r="AB1535" i="9"/>
  <c r="AC1535" i="9"/>
  <c r="X1527" i="9"/>
  <c r="Y1527" i="9"/>
  <c r="Z1527" i="9"/>
  <c r="AA1527" i="9"/>
  <c r="AB1527" i="9"/>
  <c r="AC1527" i="9"/>
  <c r="X1519" i="9"/>
  <c r="Y1519" i="9"/>
  <c r="Z1519" i="9"/>
  <c r="AA1519" i="9"/>
  <c r="AB1519" i="9"/>
  <c r="AC1519" i="9"/>
  <c r="X1511" i="9"/>
  <c r="Y1511" i="9"/>
  <c r="Z1511" i="9"/>
  <c r="AA1511" i="9"/>
  <c r="AB1511" i="9"/>
  <c r="AC1511" i="9"/>
  <c r="X1503" i="9"/>
  <c r="Y1503" i="9"/>
  <c r="Z1503" i="9"/>
  <c r="AA1503" i="9"/>
  <c r="AB1503" i="9"/>
  <c r="AC1503" i="9"/>
  <c r="X1495" i="9"/>
  <c r="Y1495" i="9"/>
  <c r="Z1495" i="9"/>
  <c r="AA1495" i="9"/>
  <c r="AB1495" i="9"/>
  <c r="AC1495" i="9"/>
  <c r="X1487" i="9"/>
  <c r="Y1487" i="9"/>
  <c r="Z1487" i="9"/>
  <c r="AA1487" i="9"/>
  <c r="AB1487" i="9"/>
  <c r="AC1487" i="9"/>
  <c r="X1479" i="9"/>
  <c r="Y1479" i="9"/>
  <c r="Z1479" i="9"/>
  <c r="AA1479" i="9"/>
  <c r="AB1479" i="9"/>
  <c r="AC1479" i="9"/>
  <c r="X1471" i="9"/>
  <c r="Y1471" i="9"/>
  <c r="Z1471" i="9"/>
  <c r="AA1471" i="9"/>
  <c r="AB1471" i="9"/>
  <c r="AC1471" i="9"/>
  <c r="X1463" i="9"/>
  <c r="Y1463" i="9"/>
  <c r="Z1463" i="9"/>
  <c r="AA1463" i="9"/>
  <c r="AB1463" i="9"/>
  <c r="AC1463" i="9"/>
  <c r="X1455" i="9"/>
  <c r="Y1455" i="9"/>
  <c r="Z1455" i="9"/>
  <c r="AA1455" i="9"/>
  <c r="AB1455" i="9"/>
  <c r="AC1455" i="9"/>
  <c r="X1447" i="9"/>
  <c r="Y1447" i="9"/>
  <c r="Z1447" i="9"/>
  <c r="AA1447" i="9"/>
  <c r="AB1447" i="9"/>
  <c r="AC1447" i="9"/>
  <c r="X1439" i="9"/>
  <c r="Y1439" i="9"/>
  <c r="Z1439" i="9"/>
  <c r="AA1439" i="9"/>
  <c r="AB1439" i="9"/>
  <c r="AC1439" i="9"/>
  <c r="X1437" i="9"/>
  <c r="Y1437" i="9"/>
  <c r="Z1437" i="9"/>
  <c r="AA1437" i="9"/>
  <c r="AB1437" i="9"/>
  <c r="AC1437" i="9"/>
  <c r="X1429" i="9"/>
  <c r="Y1429" i="9"/>
  <c r="Z1429" i="9"/>
  <c r="AA1429" i="9"/>
  <c r="AB1429" i="9"/>
  <c r="AC1429" i="9"/>
  <c r="X1418" i="9"/>
  <c r="Y1418" i="9"/>
  <c r="Z1418" i="9"/>
  <c r="AA1418" i="9"/>
  <c r="AB1418" i="9"/>
  <c r="AC1418" i="9"/>
  <c r="X1410" i="9"/>
  <c r="Y1410" i="9"/>
  <c r="Z1410" i="9"/>
  <c r="AA1410" i="9"/>
  <c r="AB1410" i="9"/>
  <c r="AC1410" i="9"/>
  <c r="X1402" i="9"/>
  <c r="Y1402" i="9"/>
  <c r="Z1402" i="9"/>
  <c r="AA1402" i="9"/>
  <c r="AB1402" i="9"/>
  <c r="AC1402" i="9"/>
  <c r="X1394" i="9"/>
  <c r="Y1394" i="9"/>
  <c r="Z1394" i="9"/>
  <c r="AA1394" i="9"/>
  <c r="AB1394" i="9"/>
  <c r="AC1394" i="9"/>
  <c r="X1386" i="9"/>
  <c r="Y1386" i="9"/>
  <c r="Z1386" i="9"/>
  <c r="AA1386" i="9"/>
  <c r="AB1386" i="9"/>
  <c r="AC1386" i="9"/>
  <c r="X1378" i="9"/>
  <c r="Y1378" i="9"/>
  <c r="Z1378" i="9"/>
  <c r="AA1378" i="9"/>
  <c r="AB1378" i="9"/>
  <c r="AC1378" i="9"/>
  <c r="X1370" i="9"/>
  <c r="Y1370" i="9"/>
  <c r="Z1370" i="9"/>
  <c r="AA1370" i="9"/>
  <c r="AB1370" i="9"/>
  <c r="AC1370" i="9"/>
  <c r="X1362" i="9"/>
  <c r="Y1362" i="9"/>
  <c r="Z1362" i="9"/>
  <c r="AA1362" i="9"/>
  <c r="AB1362" i="9"/>
  <c r="AC1362" i="9"/>
  <c r="X1354" i="9"/>
  <c r="Y1354" i="9"/>
  <c r="Z1354" i="9"/>
  <c r="AA1354" i="9"/>
  <c r="AB1354" i="9"/>
  <c r="AC1354" i="9"/>
  <c r="X1346" i="9"/>
  <c r="Y1346" i="9"/>
  <c r="Z1346" i="9"/>
  <c r="AA1346" i="9"/>
  <c r="AB1346" i="9"/>
  <c r="AC1346" i="9"/>
  <c r="AA1338" i="9"/>
  <c r="AB1338" i="9"/>
  <c r="AC1338" i="9"/>
  <c r="Y1338" i="9"/>
  <c r="X1338" i="9"/>
  <c r="Z1338" i="9"/>
  <c r="AA1330" i="9"/>
  <c r="AB1330" i="9"/>
  <c r="AC1330" i="9"/>
  <c r="Y1330" i="9"/>
  <c r="X1330" i="9"/>
  <c r="Z1330" i="9"/>
  <c r="AA1322" i="9"/>
  <c r="AB1322" i="9"/>
  <c r="AC1322" i="9"/>
  <c r="Y1322" i="9"/>
  <c r="X1322" i="9"/>
  <c r="Z1322" i="9"/>
  <c r="AA1314" i="9"/>
  <c r="AB1314" i="9"/>
  <c r="AC1314" i="9"/>
  <c r="Y1314" i="9"/>
  <c r="X1314" i="9"/>
  <c r="Z1314" i="9"/>
  <c r="AA1306" i="9"/>
  <c r="AB1306" i="9"/>
  <c r="AC1306" i="9"/>
  <c r="Y1306" i="9"/>
  <c r="X1306" i="9"/>
  <c r="Z1306" i="9"/>
  <c r="AA1298" i="9"/>
  <c r="AB1298" i="9"/>
  <c r="AC1298" i="9"/>
  <c r="Y1298" i="9"/>
  <c r="X1298" i="9"/>
  <c r="Z1298" i="9"/>
  <c r="AA1290" i="9"/>
  <c r="AB1290" i="9"/>
  <c r="AC1290" i="9"/>
  <c r="Y1290" i="9"/>
  <c r="X1290" i="9"/>
  <c r="Z1290" i="9"/>
  <c r="AA1282" i="9"/>
  <c r="AB1282" i="9"/>
  <c r="AC1282" i="9"/>
  <c r="Y1282" i="9"/>
  <c r="X1282" i="9"/>
  <c r="Z1282" i="9"/>
  <c r="AA1274" i="9"/>
  <c r="AB1274" i="9"/>
  <c r="AC1274" i="9"/>
  <c r="Y1274" i="9"/>
  <c r="X1274" i="9"/>
  <c r="Z1274" i="9"/>
  <c r="AA1266" i="9"/>
  <c r="AB1266" i="9"/>
  <c r="AC1266" i="9"/>
  <c r="X1266" i="9"/>
  <c r="Y1266" i="9"/>
  <c r="Z1266" i="9"/>
  <c r="AA1258" i="9"/>
  <c r="AB1258" i="9"/>
  <c r="AC1258" i="9"/>
  <c r="X1258" i="9"/>
  <c r="Y1258" i="9"/>
  <c r="Z1258" i="9"/>
  <c r="AA1250" i="9"/>
  <c r="AB1250" i="9"/>
  <c r="AC1250" i="9"/>
  <c r="Y1250" i="9"/>
  <c r="X1250" i="9"/>
  <c r="Z1250" i="9"/>
  <c r="AA1245" i="9"/>
  <c r="AB1245" i="9"/>
  <c r="AC1245" i="9"/>
  <c r="Y1245" i="9"/>
  <c r="X1245" i="9"/>
  <c r="Z1245" i="9"/>
  <c r="AA1237" i="9"/>
  <c r="AB1237" i="9"/>
  <c r="AC1237" i="9"/>
  <c r="Y1237" i="9"/>
  <c r="X1237" i="9"/>
  <c r="Z1237" i="9"/>
  <c r="AA1230" i="9"/>
  <c r="AB1230" i="9"/>
  <c r="AC1230" i="9"/>
  <c r="Y1230" i="9"/>
  <c r="X1230" i="9"/>
  <c r="Z1230" i="9"/>
  <c r="AA1222" i="9"/>
  <c r="AB1222" i="9"/>
  <c r="AC1222" i="9"/>
  <c r="Y1222" i="9"/>
  <c r="X1222" i="9"/>
  <c r="Z1222" i="9"/>
  <c r="AA1214" i="9"/>
  <c r="AB1214" i="9"/>
  <c r="AC1214" i="9"/>
  <c r="Y1214" i="9"/>
  <c r="X1214" i="9"/>
  <c r="Z1214" i="9"/>
  <c r="AA1206" i="9"/>
  <c r="AB1206" i="9"/>
  <c r="AC1206" i="9"/>
  <c r="Y1206" i="9"/>
  <c r="X1206" i="9"/>
  <c r="Z1206" i="9"/>
  <c r="AA1198" i="9"/>
  <c r="AB1198" i="9"/>
  <c r="AC1198" i="9"/>
  <c r="Y1198" i="9"/>
  <c r="X1198" i="9"/>
  <c r="Z1198" i="9"/>
  <c r="AA1190" i="9"/>
  <c r="AB1190" i="9"/>
  <c r="AC1190" i="9"/>
  <c r="Y1190" i="9"/>
  <c r="X1190" i="9"/>
  <c r="Z1190" i="9"/>
  <c r="AA1182" i="9"/>
  <c r="AB1182" i="9"/>
  <c r="AC1182" i="9"/>
  <c r="Y1182" i="9"/>
  <c r="X1182" i="9"/>
  <c r="Z1182" i="9"/>
  <c r="AA1174" i="9"/>
  <c r="AB1174" i="9"/>
  <c r="AC1174" i="9"/>
  <c r="Y1174" i="9"/>
  <c r="X1174" i="9"/>
  <c r="Z1174" i="9"/>
  <c r="AA1166" i="9"/>
  <c r="AB1166" i="9"/>
  <c r="AC1166" i="9"/>
  <c r="Y1166" i="9"/>
  <c r="X1166" i="9"/>
  <c r="Z1166" i="9"/>
  <c r="AA1158" i="9"/>
  <c r="AB1158" i="9"/>
  <c r="AC1158" i="9"/>
  <c r="Y1158" i="9"/>
  <c r="X1158" i="9"/>
  <c r="Z1158" i="9"/>
  <c r="AA1150" i="9"/>
  <c r="AB1150" i="9"/>
  <c r="AC1150" i="9"/>
  <c r="Y1150" i="9"/>
  <c r="X1150" i="9"/>
  <c r="Z1150" i="9"/>
  <c r="AA1142" i="9"/>
  <c r="AB1142" i="9"/>
  <c r="AC1142" i="9"/>
  <c r="Y1142" i="9"/>
  <c r="X1142" i="9"/>
  <c r="Z1142" i="9"/>
  <c r="AA1134" i="9"/>
  <c r="AB1134" i="9"/>
  <c r="AC1134" i="9"/>
  <c r="Y1134" i="9"/>
  <c r="X1134" i="9"/>
  <c r="Z1134" i="9"/>
  <c r="AA1126" i="9"/>
  <c r="AB1126" i="9"/>
  <c r="AC1126" i="9"/>
  <c r="Y1126" i="9"/>
  <c r="X1126" i="9"/>
  <c r="Z1126" i="9"/>
  <c r="AA1118" i="9"/>
  <c r="AB1118" i="9"/>
  <c r="AC1118" i="9"/>
  <c r="Y1118" i="9"/>
  <c r="X1118" i="9"/>
  <c r="Z1118" i="9"/>
  <c r="AA1110" i="9"/>
  <c r="AB1110" i="9"/>
  <c r="AC1110" i="9"/>
  <c r="Y1110" i="9"/>
  <c r="X1110" i="9"/>
  <c r="Z1110" i="9"/>
  <c r="X1103" i="9"/>
  <c r="Y1103" i="9"/>
  <c r="Z1103" i="9"/>
  <c r="AA1103" i="9"/>
  <c r="AB1103" i="9"/>
  <c r="AC1103" i="9"/>
  <c r="X1095" i="9"/>
  <c r="Y1095" i="9"/>
  <c r="Z1095" i="9"/>
  <c r="AA1095" i="9"/>
  <c r="AB1095" i="9"/>
  <c r="AC1095" i="9"/>
  <c r="X1087" i="9"/>
  <c r="Y1087" i="9"/>
  <c r="Z1087" i="9"/>
  <c r="AA1087" i="9"/>
  <c r="AB1087" i="9"/>
  <c r="AC1087" i="9"/>
  <c r="X1079" i="9"/>
  <c r="Y1079" i="9"/>
  <c r="Z1079" i="9"/>
  <c r="AA1079" i="9"/>
  <c r="AB1079" i="9"/>
  <c r="AC1079" i="9"/>
  <c r="X1071" i="9"/>
  <c r="Y1071" i="9"/>
  <c r="Z1071" i="9"/>
  <c r="AA1071" i="9"/>
  <c r="AB1071" i="9"/>
  <c r="AC1071" i="9"/>
  <c r="X1068" i="9"/>
  <c r="Y1068" i="9"/>
  <c r="Z1068" i="9"/>
  <c r="AA1068" i="9"/>
  <c r="AB1068" i="9"/>
  <c r="AC1068" i="9"/>
  <c r="X1060" i="9"/>
  <c r="Y1060" i="9"/>
  <c r="Z1060" i="9"/>
  <c r="AA1060" i="9"/>
  <c r="AB1060" i="9"/>
  <c r="AC1060" i="9"/>
  <c r="X1052" i="9"/>
  <c r="Y1052" i="9"/>
  <c r="Z1052" i="9"/>
  <c r="AB1052" i="9"/>
  <c r="AA1052" i="9"/>
  <c r="AC1052" i="9"/>
  <c r="X1044" i="9"/>
  <c r="Y1044" i="9"/>
  <c r="Z1044" i="9"/>
  <c r="AB1044" i="9"/>
  <c r="AA1044" i="9"/>
  <c r="AC1044" i="9"/>
  <c r="X1036" i="9"/>
  <c r="Y1036" i="9"/>
  <c r="Z1036" i="9"/>
  <c r="AB1036" i="9"/>
  <c r="AA1036" i="9"/>
  <c r="AC1036" i="9"/>
  <c r="X1028" i="9"/>
  <c r="Y1028" i="9"/>
  <c r="Z1028" i="9"/>
  <c r="AB1028" i="9"/>
  <c r="AA1028" i="9"/>
  <c r="AC1028" i="9"/>
  <c r="X1020" i="9"/>
  <c r="Y1020" i="9"/>
  <c r="Z1020" i="9"/>
  <c r="AB1020" i="9"/>
  <c r="AA1020" i="9"/>
  <c r="AC1020" i="9"/>
  <c r="AB1012" i="9"/>
  <c r="X1012" i="9"/>
  <c r="Y1012" i="9"/>
  <c r="Z1012" i="9"/>
  <c r="AA1012" i="9"/>
  <c r="AC1012" i="9"/>
  <c r="AB1005" i="9"/>
  <c r="X1005" i="9"/>
  <c r="Y1005" i="9"/>
  <c r="Z1005" i="9"/>
  <c r="AA1005" i="9"/>
  <c r="AC1005" i="9"/>
  <c r="AB997" i="9"/>
  <c r="AC997" i="9"/>
  <c r="X997" i="9"/>
  <c r="Y997" i="9"/>
  <c r="Z997" i="9"/>
  <c r="AA997" i="9"/>
  <c r="AB989" i="9"/>
  <c r="AC989" i="9"/>
  <c r="X989" i="9"/>
  <c r="Y989" i="9"/>
  <c r="Z989" i="9"/>
  <c r="AA989" i="9"/>
  <c r="AB976" i="9"/>
  <c r="AC976" i="9"/>
  <c r="X976" i="9"/>
  <c r="Y976" i="9"/>
  <c r="Z976" i="9"/>
  <c r="AA976" i="9"/>
  <c r="AB963" i="9"/>
  <c r="AC963" i="9"/>
  <c r="X963" i="9"/>
  <c r="Y963" i="9"/>
  <c r="Z963" i="9"/>
  <c r="AA963" i="9"/>
  <c r="X958" i="9"/>
  <c r="Z958" i="9"/>
  <c r="AA958" i="9"/>
  <c r="Y958" i="9"/>
  <c r="AB958" i="9"/>
  <c r="AC958" i="9"/>
  <c r="X949" i="9"/>
  <c r="Z949" i="9"/>
  <c r="AA949" i="9"/>
  <c r="AB949" i="9"/>
  <c r="AC949" i="9"/>
  <c r="Y949" i="9"/>
  <c r="X941" i="9"/>
  <c r="Z941" i="9"/>
  <c r="AA941" i="9"/>
  <c r="Y941" i="9"/>
  <c r="AB941" i="9"/>
  <c r="AC941" i="9"/>
  <c r="X926" i="9"/>
  <c r="Z926" i="9"/>
  <c r="AA926" i="9"/>
  <c r="AB926" i="9"/>
  <c r="AC926" i="9"/>
  <c r="Y926" i="9"/>
  <c r="X915" i="9"/>
  <c r="Z915" i="9"/>
  <c r="AA915" i="9"/>
  <c r="Y915" i="9"/>
  <c r="AB915" i="9"/>
  <c r="AC915" i="9"/>
  <c r="X907" i="9"/>
  <c r="Z907" i="9"/>
  <c r="AA907" i="9"/>
  <c r="AB907" i="9"/>
  <c r="AC907" i="9"/>
  <c r="Y907" i="9"/>
  <c r="X899" i="9"/>
  <c r="Y899" i="9"/>
  <c r="Z899" i="9"/>
  <c r="AA899" i="9"/>
  <c r="AB899" i="9"/>
  <c r="AC899" i="9"/>
  <c r="Y891" i="9"/>
  <c r="Z891" i="9"/>
  <c r="AB891" i="9"/>
  <c r="AC891" i="9"/>
  <c r="AA891" i="9"/>
  <c r="X891" i="9"/>
  <c r="Y881" i="9"/>
  <c r="Z881" i="9"/>
  <c r="AB881" i="9"/>
  <c r="AC881" i="9"/>
  <c r="X881" i="9"/>
  <c r="AA881" i="9"/>
  <c r="Y873" i="9"/>
  <c r="Z873" i="9"/>
  <c r="AB873" i="9"/>
  <c r="AC873" i="9"/>
  <c r="X873" i="9"/>
  <c r="AA873" i="9"/>
  <c r="Y865" i="9"/>
  <c r="Z865" i="9"/>
  <c r="AB865" i="9"/>
  <c r="AC865" i="9"/>
  <c r="X865" i="9"/>
  <c r="AA865" i="9"/>
  <c r="Z857" i="9"/>
  <c r="AC857" i="9"/>
  <c r="Y857" i="9"/>
  <c r="AB857" i="9"/>
  <c r="X857" i="9"/>
  <c r="AA857" i="9"/>
  <c r="Y846" i="9"/>
  <c r="Z846" i="9"/>
  <c r="AA846" i="9"/>
  <c r="AC846" i="9"/>
  <c r="X846" i="9"/>
  <c r="AB846" i="9"/>
  <c r="Y838" i="9"/>
  <c r="Z838" i="9"/>
  <c r="AA838" i="9"/>
  <c r="AC838" i="9"/>
  <c r="X838" i="9"/>
  <c r="AB838" i="9"/>
  <c r="Y836" i="9"/>
  <c r="Z836" i="9"/>
  <c r="AA836" i="9"/>
  <c r="AC836" i="9"/>
  <c r="X836" i="9"/>
  <c r="AB836" i="9"/>
  <c r="Y828" i="9"/>
  <c r="Z828" i="9"/>
  <c r="AA828" i="9"/>
  <c r="AC828" i="9"/>
  <c r="X828" i="9"/>
  <c r="AB828" i="9"/>
  <c r="Y820" i="9"/>
  <c r="Z820" i="9"/>
  <c r="AA820" i="9"/>
  <c r="AC820" i="9"/>
  <c r="X820" i="9"/>
  <c r="AB820" i="9"/>
  <c r="Y812" i="9"/>
  <c r="Z812" i="9"/>
  <c r="AA812" i="9"/>
  <c r="AC812" i="9"/>
  <c r="AB812" i="9"/>
  <c r="X812" i="9"/>
  <c r="Y807" i="9"/>
  <c r="Z807" i="9"/>
  <c r="AA807" i="9"/>
  <c r="AC807" i="9"/>
  <c r="X807" i="9"/>
  <c r="AB807" i="9"/>
  <c r="Y799" i="9"/>
  <c r="Z799" i="9"/>
  <c r="AA799" i="9"/>
  <c r="AC799" i="9"/>
  <c r="AB799" i="9"/>
  <c r="X799" i="9"/>
  <c r="X791" i="9"/>
  <c r="Z791" i="9"/>
  <c r="AA791" i="9"/>
  <c r="AB791" i="9"/>
  <c r="AC791" i="9"/>
  <c r="Y791" i="9"/>
  <c r="X783" i="9"/>
  <c r="Z783" i="9"/>
  <c r="AA783" i="9"/>
  <c r="AB783" i="9"/>
  <c r="AC783" i="9"/>
  <c r="Y783" i="9"/>
  <c r="AB773" i="9"/>
  <c r="AC773" i="9"/>
  <c r="X773" i="9"/>
  <c r="Y773" i="9"/>
  <c r="AA773" i="9"/>
  <c r="Z773" i="9"/>
  <c r="Z770" i="9"/>
  <c r="Y770" i="9"/>
  <c r="AA770" i="9"/>
  <c r="AC770" i="9"/>
  <c r="AB770" i="9"/>
  <c r="X770" i="9"/>
  <c r="Z762" i="9"/>
  <c r="AC762" i="9"/>
  <c r="X762" i="9"/>
  <c r="Y762" i="9"/>
  <c r="AB762" i="9"/>
  <c r="AA762" i="9"/>
  <c r="Z754" i="9"/>
  <c r="Y754" i="9"/>
  <c r="AA754" i="9"/>
  <c r="AB754" i="9"/>
  <c r="X754" i="9"/>
  <c r="AC754" i="9"/>
  <c r="Y747" i="9"/>
  <c r="Z747" i="9"/>
  <c r="AA747" i="9"/>
  <c r="AB747" i="9"/>
  <c r="AC747" i="9"/>
  <c r="X747" i="9"/>
  <c r="Y737" i="9"/>
  <c r="Z737" i="9"/>
  <c r="AA737" i="9"/>
  <c r="AB737" i="9"/>
  <c r="AC737" i="9"/>
  <c r="X737" i="9"/>
  <c r="Y729" i="9"/>
  <c r="Z729" i="9"/>
  <c r="AA729" i="9"/>
  <c r="AB729" i="9"/>
  <c r="AC729" i="9"/>
  <c r="X729" i="9"/>
  <c r="AB721" i="9"/>
  <c r="AC721" i="9"/>
  <c r="X721" i="9"/>
  <c r="Y721" i="9"/>
  <c r="Z721" i="9"/>
  <c r="AA721" i="9"/>
  <c r="AB713" i="9"/>
  <c r="AC713" i="9"/>
  <c r="X713" i="9"/>
  <c r="Y713" i="9"/>
  <c r="Z713" i="9"/>
  <c r="AA713" i="9"/>
  <c r="AB705" i="9"/>
  <c r="AC705" i="9"/>
  <c r="X705" i="9"/>
  <c r="Y705" i="9"/>
  <c r="Z705" i="9"/>
  <c r="AA705" i="9"/>
  <c r="AB697" i="9"/>
  <c r="AC697" i="9"/>
  <c r="X697" i="9"/>
  <c r="Y697" i="9"/>
  <c r="Z697" i="9"/>
  <c r="AA697" i="9"/>
  <c r="AB696" i="9"/>
  <c r="AC696" i="9"/>
  <c r="X696" i="9"/>
  <c r="Y696" i="9"/>
  <c r="Z696" i="9"/>
  <c r="AA696" i="9"/>
  <c r="AB688" i="9"/>
  <c r="AC688" i="9"/>
  <c r="X688" i="9"/>
  <c r="Y688" i="9"/>
  <c r="Z688" i="9"/>
  <c r="AA688" i="9"/>
  <c r="AB680" i="9"/>
  <c r="AC680" i="9"/>
  <c r="X680" i="9"/>
  <c r="Y680" i="9"/>
  <c r="Z680" i="9"/>
  <c r="AA680" i="9"/>
  <c r="AB673" i="9"/>
  <c r="AC673" i="9"/>
  <c r="X673" i="9"/>
  <c r="Y673" i="9"/>
  <c r="Z673" i="9"/>
  <c r="AA673" i="9"/>
  <c r="AB665" i="9"/>
  <c r="AC665" i="9"/>
  <c r="X665" i="9"/>
  <c r="Y665" i="9"/>
  <c r="Z665" i="9"/>
  <c r="AA665" i="9"/>
  <c r="X456" i="9"/>
  <c r="Y456" i="9"/>
  <c r="Z456" i="9"/>
  <c r="AA456" i="9"/>
  <c r="AB456" i="9"/>
  <c r="X448" i="9"/>
  <c r="Y448" i="9"/>
  <c r="Z448" i="9"/>
  <c r="AA448" i="9"/>
  <c r="AB448" i="9"/>
  <c r="X440" i="9"/>
  <c r="Y440" i="9"/>
  <c r="Z440" i="9"/>
  <c r="AA440" i="9"/>
  <c r="AB440" i="9"/>
  <c r="X435" i="9"/>
  <c r="Y435" i="9"/>
  <c r="Z435" i="9"/>
  <c r="AA435" i="9"/>
  <c r="AB435" i="9"/>
  <c r="X427" i="9"/>
  <c r="Y427" i="9"/>
  <c r="Z427" i="9"/>
  <c r="AA427" i="9"/>
  <c r="AB427" i="9"/>
  <c r="AC420" i="9"/>
  <c r="X420" i="9"/>
  <c r="Z420" i="9"/>
  <c r="AA420" i="9"/>
  <c r="Y420" i="9"/>
  <c r="AC412" i="9"/>
  <c r="X412" i="9"/>
  <c r="Z412" i="9"/>
  <c r="AA412" i="9"/>
  <c r="AB412" i="9"/>
  <c r="AC404" i="9"/>
  <c r="X404" i="9"/>
  <c r="Z404" i="9"/>
  <c r="AA404" i="9"/>
  <c r="Y404" i="9"/>
  <c r="AC396" i="9"/>
  <c r="X396" i="9"/>
  <c r="Z396" i="9"/>
  <c r="AA396" i="9"/>
  <c r="AB396" i="9"/>
  <c r="AC388" i="9"/>
  <c r="X388" i="9"/>
  <c r="Z388" i="9"/>
  <c r="AA388" i="9"/>
  <c r="Y388" i="9"/>
  <c r="AB388" i="9"/>
  <c r="AC380" i="9"/>
  <c r="X380" i="9"/>
  <c r="Z380" i="9"/>
  <c r="AA380" i="9"/>
  <c r="Y380" i="9"/>
  <c r="AB380" i="9"/>
  <c r="AC372" i="9"/>
  <c r="X372" i="9"/>
  <c r="Z372" i="9"/>
  <c r="AA372" i="9"/>
  <c r="Y372" i="9"/>
  <c r="AB372" i="9"/>
  <c r="AC364" i="9"/>
  <c r="X364" i="9"/>
  <c r="Z364" i="9"/>
  <c r="AA364" i="9"/>
  <c r="Y364" i="9"/>
  <c r="AB364" i="9"/>
  <c r="AC356" i="9"/>
  <c r="X356" i="9"/>
  <c r="Z356" i="9"/>
  <c r="AA356" i="9"/>
  <c r="Y356" i="9"/>
  <c r="AC348" i="9"/>
  <c r="X348" i="9"/>
  <c r="Z348" i="9"/>
  <c r="AA348" i="9"/>
  <c r="AB348" i="9"/>
  <c r="AC340" i="9"/>
  <c r="X340" i="9"/>
  <c r="Z340" i="9"/>
  <c r="AA340" i="9"/>
  <c r="Y340" i="9"/>
  <c r="AB340" i="9"/>
  <c r="AC332" i="9"/>
  <c r="X332" i="9"/>
  <c r="Z332" i="9"/>
  <c r="AA332" i="9"/>
  <c r="AB332" i="9"/>
  <c r="Y332" i="9"/>
  <c r="AC324" i="9"/>
  <c r="X324" i="9"/>
  <c r="Z324" i="9"/>
  <c r="AA324" i="9"/>
  <c r="Y324" i="9"/>
  <c r="AB324" i="9"/>
  <c r="AC316" i="9"/>
  <c r="X316" i="9"/>
  <c r="Z316" i="9"/>
  <c r="AA316" i="9"/>
  <c r="Y316" i="9"/>
  <c r="AB316" i="9"/>
  <c r="AC308" i="9"/>
  <c r="X308" i="9"/>
  <c r="Z308" i="9"/>
  <c r="AA308" i="9"/>
  <c r="Y308" i="9"/>
  <c r="AC293" i="9"/>
  <c r="X293" i="9"/>
  <c r="Y293" i="9"/>
  <c r="Z293" i="9"/>
  <c r="AA293" i="9"/>
  <c r="AB293" i="9"/>
  <c r="AC285" i="9"/>
  <c r="X285" i="9"/>
  <c r="Y285" i="9"/>
  <c r="Z285" i="9"/>
  <c r="AA285" i="9"/>
  <c r="AB285" i="9"/>
  <c r="AC282" i="9"/>
  <c r="X282" i="9"/>
  <c r="Y282" i="9"/>
  <c r="Z282" i="9"/>
  <c r="AA282" i="9"/>
  <c r="AB282" i="9"/>
  <c r="AC274" i="9"/>
  <c r="X274" i="9"/>
  <c r="Y274" i="9"/>
  <c r="Z274" i="9"/>
  <c r="AA274" i="9"/>
  <c r="AB274" i="9"/>
  <c r="AC266" i="9"/>
  <c r="X266" i="9"/>
  <c r="Y266" i="9"/>
  <c r="Z266" i="9"/>
  <c r="AA266" i="9"/>
  <c r="AC258" i="9"/>
  <c r="X258" i="9"/>
  <c r="Y258" i="9"/>
  <c r="Z258" i="9"/>
  <c r="AA258" i="9"/>
  <c r="AB258" i="9"/>
  <c r="AC253" i="9"/>
  <c r="X253" i="9"/>
  <c r="Y253" i="9"/>
  <c r="Z253" i="9"/>
  <c r="AA253" i="9"/>
  <c r="AB253" i="9"/>
  <c r="AC245" i="9"/>
  <c r="X245" i="9"/>
  <c r="Y245" i="9"/>
  <c r="Z245" i="9"/>
  <c r="AA245" i="9"/>
  <c r="AB245" i="9"/>
  <c r="AC240" i="9"/>
  <c r="X240" i="9"/>
  <c r="Y240" i="9"/>
  <c r="Z240" i="9"/>
  <c r="AA240" i="9"/>
  <c r="AB240" i="9"/>
  <c r="AC232" i="9"/>
  <c r="X232" i="9"/>
  <c r="Y232" i="9"/>
  <c r="Z232" i="9"/>
  <c r="AA232" i="9"/>
  <c r="AC224" i="9"/>
  <c r="X224" i="9"/>
  <c r="Y224" i="9"/>
  <c r="Z224" i="9"/>
  <c r="AA224" i="9"/>
  <c r="AB224" i="9"/>
  <c r="AC216" i="9"/>
  <c r="X216" i="9"/>
  <c r="Y216" i="9"/>
  <c r="Z216" i="9"/>
  <c r="AA216" i="9"/>
  <c r="AB216" i="9"/>
  <c r="AC211" i="9"/>
  <c r="X211" i="9"/>
  <c r="Y211" i="9"/>
  <c r="Z211" i="9"/>
  <c r="AA211" i="9"/>
  <c r="AB211" i="9"/>
  <c r="AC206" i="9"/>
  <c r="X206" i="9"/>
  <c r="Y206" i="9"/>
  <c r="Z206" i="9"/>
  <c r="AA206" i="9"/>
  <c r="AB206" i="9"/>
  <c r="AC198" i="9"/>
  <c r="X198" i="9"/>
  <c r="Y198" i="9"/>
  <c r="Z198" i="9"/>
  <c r="AA198" i="9"/>
  <c r="AB198" i="9"/>
  <c r="AC190" i="9"/>
  <c r="X190" i="9"/>
  <c r="Y190" i="9"/>
  <c r="Z190" i="9"/>
  <c r="AA190" i="9"/>
  <c r="AB190" i="9"/>
  <c r="AC183" i="9"/>
  <c r="X183" i="9"/>
  <c r="Y183" i="9"/>
  <c r="Z183" i="9"/>
  <c r="AA183" i="9"/>
  <c r="AB183" i="9"/>
  <c r="AC175" i="9"/>
  <c r="X175" i="9"/>
  <c r="Y175" i="9"/>
  <c r="Z175" i="9"/>
  <c r="AA175" i="9"/>
  <c r="AB175" i="9"/>
  <c r="AC167" i="9"/>
  <c r="X167" i="9"/>
  <c r="Y167" i="9"/>
  <c r="Z167" i="9"/>
  <c r="AA167" i="9"/>
  <c r="AB167" i="9"/>
  <c r="AC158" i="9"/>
  <c r="X158" i="9"/>
  <c r="Y158" i="9"/>
  <c r="Z158" i="9"/>
  <c r="AA158" i="9"/>
  <c r="AB158" i="9"/>
  <c r="AC150" i="9"/>
  <c r="X150" i="9"/>
  <c r="Y150" i="9"/>
  <c r="Z150" i="9"/>
  <c r="AA150" i="9"/>
  <c r="AB150" i="9"/>
  <c r="AC142" i="9"/>
  <c r="X142" i="9"/>
  <c r="Y142" i="9"/>
  <c r="Z142" i="9"/>
  <c r="AA142" i="9"/>
  <c r="AB142" i="9"/>
  <c r="AC134" i="9"/>
  <c r="X134" i="9"/>
  <c r="Y134" i="9"/>
  <c r="Z134" i="9"/>
  <c r="AA134" i="9"/>
  <c r="AB134" i="9"/>
  <c r="AC126" i="9"/>
  <c r="X126" i="9"/>
  <c r="Y126" i="9"/>
  <c r="Z126" i="9"/>
  <c r="AA126" i="9"/>
  <c r="AB126" i="9"/>
  <c r="AC118" i="9"/>
  <c r="X118" i="9"/>
  <c r="Y118" i="9"/>
  <c r="Z118" i="9"/>
  <c r="AA118" i="9"/>
  <c r="AB118" i="9"/>
  <c r="AC109" i="9"/>
  <c r="X109" i="9"/>
  <c r="Y109" i="9"/>
  <c r="Z109" i="9"/>
  <c r="AA109" i="9"/>
  <c r="AC101" i="9"/>
  <c r="X101" i="9"/>
  <c r="Y101" i="9"/>
  <c r="Z101" i="9"/>
  <c r="AA101" i="9"/>
  <c r="AB101" i="9"/>
  <c r="Z89" i="9"/>
  <c r="AA89" i="9"/>
  <c r="AB89" i="9"/>
  <c r="AC89" i="9"/>
  <c r="X89" i="9"/>
  <c r="Y89" i="9"/>
  <c r="Z81" i="9"/>
  <c r="AA81" i="9"/>
  <c r="AB81" i="9"/>
  <c r="AC81" i="9"/>
  <c r="X81" i="9"/>
  <c r="Y81" i="9"/>
  <c r="Z73" i="9"/>
  <c r="AA73" i="9"/>
  <c r="AB73" i="9"/>
  <c r="AC73" i="9"/>
  <c r="X73" i="9"/>
  <c r="Y73" i="9"/>
  <c r="Z65" i="9"/>
  <c r="AA65" i="9"/>
  <c r="AB65" i="9"/>
  <c r="AC65" i="9"/>
  <c r="X65" i="9"/>
  <c r="Y65" i="9"/>
  <c r="Z57" i="9"/>
  <c r="AA57" i="9"/>
  <c r="AB57" i="9"/>
  <c r="AC57" i="9"/>
  <c r="X57" i="9"/>
  <c r="Z49" i="9"/>
  <c r="AA49" i="9"/>
  <c r="AB49" i="9"/>
  <c r="AC49" i="9"/>
  <c r="X49" i="9"/>
  <c r="Y49" i="9"/>
  <c r="Z41" i="9"/>
  <c r="AA41" i="9"/>
  <c r="AB41" i="9"/>
  <c r="AC41" i="9"/>
  <c r="X41" i="9"/>
  <c r="Y41" i="9"/>
  <c r="Z33" i="9"/>
  <c r="AA33" i="9"/>
  <c r="AB33" i="9"/>
  <c r="AC33" i="9"/>
  <c r="X33" i="9"/>
  <c r="Y33" i="9"/>
  <c r="Z25" i="9"/>
  <c r="AA25" i="9"/>
  <c r="AB25" i="9"/>
  <c r="AC25" i="9"/>
  <c r="X25" i="9"/>
  <c r="Y25" i="9"/>
  <c r="Z16" i="9"/>
  <c r="AA16" i="9"/>
  <c r="AB16" i="9"/>
  <c r="AC16" i="9"/>
  <c r="X16" i="9"/>
  <c r="Y16" i="9"/>
  <c r="AC8" i="9"/>
  <c r="X8" i="9"/>
  <c r="AA8" i="9"/>
  <c r="Y8" i="9"/>
  <c r="Z8" i="9"/>
  <c r="AB8" i="9"/>
  <c r="Z455" i="9"/>
  <c r="AA450" i="9"/>
  <c r="AB445" i="9"/>
  <c r="AC440" i="9"/>
  <c r="Y431" i="9"/>
  <c r="Z426" i="9"/>
  <c r="AC415" i="9"/>
  <c r="AA402" i="9"/>
  <c r="Z389" i="9"/>
  <c r="X376" i="9"/>
  <c r="AB356" i="9"/>
  <c r="Y348" i="9"/>
  <c r="X335" i="9"/>
  <c r="Z318" i="9"/>
  <c r="AA271" i="9"/>
  <c r="Y189" i="9"/>
  <c r="Z120" i="9"/>
  <c r="AC104" i="9"/>
</calcChain>
</file>

<file path=xl/sharedStrings.xml><?xml version="1.0" encoding="utf-8"?>
<sst xmlns="http://schemas.openxmlformats.org/spreadsheetml/2006/main" count="5867" uniqueCount="1125">
  <si>
    <t>plot_id</t>
  </si>
  <si>
    <t>Column</t>
  </si>
  <si>
    <t>Row</t>
  </si>
  <si>
    <t>Plot_number</t>
  </si>
  <si>
    <t>Stand_number</t>
  </si>
  <si>
    <t>Layer</t>
  </si>
  <si>
    <t>lon</t>
  </si>
  <si>
    <t>lat</t>
  </si>
  <si>
    <t>0-10</t>
  </si>
  <si>
    <t>20-30</t>
  </si>
  <si>
    <t>Check data</t>
  </si>
  <si>
    <t>SL-I-607A</t>
  </si>
  <si>
    <t>SL-I-607B</t>
  </si>
  <si>
    <t>SL-I-607C</t>
  </si>
  <si>
    <t>SL-I-608A</t>
  </si>
  <si>
    <t>SL-I-608B</t>
  </si>
  <si>
    <t>SL-I-608C</t>
  </si>
  <si>
    <t>SL-I-609A</t>
  </si>
  <si>
    <t>SL-I-609B</t>
  </si>
  <si>
    <t>SL-I-609C</t>
  </si>
  <si>
    <t>SL-I-610A</t>
  </si>
  <si>
    <t>SL-I-610B</t>
  </si>
  <si>
    <t>SL-I-610C</t>
  </si>
  <si>
    <t>SL-I-611A</t>
  </si>
  <si>
    <t>SL-I-611B</t>
  </si>
  <si>
    <t>SL-I-611C</t>
  </si>
  <si>
    <t>10-20</t>
  </si>
  <si>
    <t>Fresh mass from field form, g</t>
  </si>
  <si>
    <t>Tray empty mass g</t>
  </si>
  <si>
    <t>Sample+tray  dry mass g</t>
  </si>
  <si>
    <t>Total volume of non-corer subsamples, ml</t>
  </si>
  <si>
    <t>Lab code</t>
  </si>
  <si>
    <t>Date received</t>
  </si>
  <si>
    <t>Soil water content g g-1</t>
  </si>
  <si>
    <t>Litter</t>
  </si>
  <si>
    <t xml:space="preserve">Column </t>
  </si>
  <si>
    <t>N.A.</t>
  </si>
  <si>
    <t/>
  </si>
  <si>
    <t>SL-I-729</t>
  </si>
  <si>
    <t>Litter+debris total carbon content t ha-1</t>
  </si>
  <si>
    <t>Soil water content ml ml-1 at 20C-25C</t>
  </si>
  <si>
    <t>SL-I-543</t>
  </si>
  <si>
    <t>SL-I-543A</t>
  </si>
  <si>
    <t>SL-I-543B</t>
  </si>
  <si>
    <t>SL-I-543C</t>
  </si>
  <si>
    <t>SL-I-544</t>
  </si>
  <si>
    <t>SL-I-544A</t>
  </si>
  <si>
    <t>SL-I-544B</t>
  </si>
  <si>
    <t>SL-I-544C</t>
  </si>
  <si>
    <t>SL-I-545</t>
  </si>
  <si>
    <t>SL-I-545A</t>
  </si>
  <si>
    <t>SL-I-545B</t>
  </si>
  <si>
    <t>SL-I-545C</t>
  </si>
  <si>
    <t>SL-I-546</t>
  </si>
  <si>
    <t>SL-I-546A</t>
  </si>
  <si>
    <t>SL-I-546B</t>
  </si>
  <si>
    <t>SL-I-546C</t>
  </si>
  <si>
    <t>SL-I-556</t>
  </si>
  <si>
    <t>SL-I-556A</t>
  </si>
  <si>
    <t>SL-I-556B</t>
  </si>
  <si>
    <t>SL-I-556C</t>
  </si>
  <si>
    <t>SL-I-557</t>
  </si>
  <si>
    <t>SL-I-557A</t>
  </si>
  <si>
    <t>SL-I-557B</t>
  </si>
  <si>
    <t>SL-I-557C</t>
  </si>
  <si>
    <t>SL-I-558</t>
  </si>
  <si>
    <t>SL-I-558A</t>
  </si>
  <si>
    <t>SL-I-558B</t>
  </si>
  <si>
    <t>SL-I-558C</t>
  </si>
  <si>
    <t>SL-I-559</t>
  </si>
  <si>
    <t>SL-I-559A</t>
  </si>
  <si>
    <t>SL-I-559B</t>
  </si>
  <si>
    <t>SL-I-559C</t>
  </si>
  <si>
    <t>SL-I-560</t>
  </si>
  <si>
    <t>SL-I-560A</t>
  </si>
  <si>
    <t>SL-I-560B</t>
  </si>
  <si>
    <t>SL-I-560C</t>
  </si>
  <si>
    <t>SL-I-561</t>
  </si>
  <si>
    <t>SL-I-561A</t>
  </si>
  <si>
    <t>SL-I-561B</t>
  </si>
  <si>
    <t>SL-I-561C</t>
  </si>
  <si>
    <t>SL-I-562</t>
  </si>
  <si>
    <t>SL-I-562A</t>
  </si>
  <si>
    <t>SL-I-562B</t>
  </si>
  <si>
    <t>SL-I-562C</t>
  </si>
  <si>
    <t>SL-I-563</t>
  </si>
  <si>
    <t>SL-I-563A</t>
  </si>
  <si>
    <t>SL-I-563B</t>
  </si>
  <si>
    <t>SL-I-563C</t>
  </si>
  <si>
    <t>SL-I-564</t>
  </si>
  <si>
    <t>SL-I-564A</t>
  </si>
  <si>
    <t>SL-I-564B</t>
  </si>
  <si>
    <t>SL-I-564C</t>
  </si>
  <si>
    <t>SL-I-565</t>
  </si>
  <si>
    <t>SL-I-566</t>
  </si>
  <si>
    <t>SL-I-567</t>
  </si>
  <si>
    <t>SL-I-568</t>
  </si>
  <si>
    <t>SL-I-612</t>
  </si>
  <si>
    <t>SL-I-612A</t>
  </si>
  <si>
    <t>SL-I-612B</t>
  </si>
  <si>
    <t>SL-I-612C</t>
  </si>
  <si>
    <t>SL-I-613</t>
  </si>
  <si>
    <t>SL-I-613A</t>
  </si>
  <si>
    <t>SL-I-613B</t>
  </si>
  <si>
    <t>SL-I-613C</t>
  </si>
  <si>
    <t>SL-I-614</t>
  </si>
  <si>
    <t>SL-I-614A</t>
  </si>
  <si>
    <t>SL-I-614B</t>
  </si>
  <si>
    <t>SL-I-614C</t>
  </si>
  <si>
    <t>SL-I-615</t>
  </si>
  <si>
    <t>SL-I-615A</t>
  </si>
  <si>
    <t>SL-I-615B</t>
  </si>
  <si>
    <t>SL-I-615C</t>
  </si>
  <si>
    <t>SL-I-616</t>
  </si>
  <si>
    <t>SL-I-616A</t>
  </si>
  <si>
    <t>SL-I-616B</t>
  </si>
  <si>
    <t>SL-I-616C</t>
  </si>
  <si>
    <t>SL-I-786</t>
  </si>
  <si>
    <t>SL-I-786A</t>
  </si>
  <si>
    <t>SL-I-786B</t>
  </si>
  <si>
    <t>SL-I-786C</t>
  </si>
  <si>
    <t>SL-I-796</t>
  </si>
  <si>
    <t>SL-I-796A</t>
  </si>
  <si>
    <t>SL-I-796B</t>
  </si>
  <si>
    <t>SL-I-796C</t>
  </si>
  <si>
    <t>SL-I-797</t>
  </si>
  <si>
    <t>SL-I-797A</t>
  </si>
  <si>
    <t>SL-I-797B</t>
  </si>
  <si>
    <t>SL-I-797C</t>
  </si>
  <si>
    <t>SL-I-621</t>
  </si>
  <si>
    <t>SL-I-621A</t>
  </si>
  <si>
    <t>SL-I-621B</t>
  </si>
  <si>
    <t>SL-I-621C</t>
  </si>
  <si>
    <t>SL-I-622</t>
  </si>
  <si>
    <t>SL-I-622A</t>
  </si>
  <si>
    <t>SL-I-622B</t>
  </si>
  <si>
    <t>SL-I-622C</t>
  </si>
  <si>
    <t>SL-I-623</t>
  </si>
  <si>
    <t>SL-I-623A</t>
  </si>
  <si>
    <t>SL-I-623B</t>
  </si>
  <si>
    <t>SL-I-623C</t>
  </si>
  <si>
    <t>SL-I-624</t>
  </si>
  <si>
    <t>SL-I-624A</t>
  </si>
  <si>
    <t>SL-I-624B</t>
  </si>
  <si>
    <t>SL-I-624C</t>
  </si>
  <si>
    <t>SL-I-629</t>
  </si>
  <si>
    <t>SL-I-629A</t>
  </si>
  <si>
    <t>SL-I-629B</t>
  </si>
  <si>
    <t>SL-I-629C</t>
  </si>
  <si>
    <t>SL-I-630</t>
  </si>
  <si>
    <t>SL-I-630A</t>
  </si>
  <si>
    <t>SL-I-630B</t>
  </si>
  <si>
    <t>SL-I-630C</t>
  </si>
  <si>
    <t>SL-I-592</t>
  </si>
  <si>
    <t>SL-I-592A</t>
  </si>
  <si>
    <t>SL-I-592B</t>
  </si>
  <si>
    <t>SL-I-592C</t>
  </si>
  <si>
    <t>SL-I-593</t>
  </si>
  <si>
    <t>No soil</t>
  </si>
  <si>
    <t>SL-I-594</t>
  </si>
  <si>
    <t>SL-I-595</t>
  </si>
  <si>
    <t>SL-I-596</t>
  </si>
  <si>
    <t>SL-I-637</t>
  </si>
  <si>
    <t>SL-I-597</t>
  </si>
  <si>
    <t>SL-I-597A</t>
  </si>
  <si>
    <t>SL-I-597B</t>
  </si>
  <si>
    <t>SL-I-597C</t>
  </si>
  <si>
    <t>SL-I-598</t>
  </si>
  <si>
    <t>SL-I-598A</t>
  </si>
  <si>
    <t>SL-I-598B</t>
  </si>
  <si>
    <t>SL-I-598C</t>
  </si>
  <si>
    <t>SL-I-599</t>
  </si>
  <si>
    <t>SL-I-599A</t>
  </si>
  <si>
    <t>SL-I-599B</t>
  </si>
  <si>
    <t>SL-I-599C</t>
  </si>
  <si>
    <t>SL-I-600</t>
  </si>
  <si>
    <t>SL-I-600A</t>
  </si>
  <si>
    <t>SL-I-600B</t>
  </si>
  <si>
    <t>SL-I-600C</t>
  </si>
  <si>
    <t>SL-I-601</t>
  </si>
  <si>
    <t>SL-I-601A</t>
  </si>
  <si>
    <t>SL-I-601B</t>
  </si>
  <si>
    <t>SL-I-601C</t>
  </si>
  <si>
    <t>SL-I-602</t>
  </si>
  <si>
    <t>SL-I-602A</t>
  </si>
  <si>
    <t>SL-I-602B</t>
  </si>
  <si>
    <t>SL-I-603</t>
  </si>
  <si>
    <t>SL-I-603A</t>
  </si>
  <si>
    <t>SL-I-603B</t>
  </si>
  <si>
    <t>SL-I-603C</t>
  </si>
  <si>
    <t>SL-I-604</t>
  </si>
  <si>
    <t>SL-I-604A</t>
  </si>
  <si>
    <t>SL-I-604B</t>
  </si>
  <si>
    <t>SL-I-604C</t>
  </si>
  <si>
    <t>SL-I-605</t>
  </si>
  <si>
    <t>SL-I-605A</t>
  </si>
  <si>
    <t>SL-I-605B</t>
  </si>
  <si>
    <t>SL-I-605C</t>
  </si>
  <si>
    <t>SL-I-606</t>
  </si>
  <si>
    <t>SL-I-606A</t>
  </si>
  <si>
    <t>SL-I-606B</t>
  </si>
  <si>
    <t>SL-I-606C</t>
  </si>
  <si>
    <t>SL-I-607</t>
  </si>
  <si>
    <t>SL-I-608</t>
  </si>
  <si>
    <t>SL-I-609</t>
  </si>
  <si>
    <t>SL-I-610</t>
  </si>
  <si>
    <t>SL-I-611</t>
  </si>
  <si>
    <t>SL-I-823</t>
  </si>
  <si>
    <t>21/3/2078</t>
  </si>
  <si>
    <t>SL-I-823A</t>
  </si>
  <si>
    <t>21/3/2079</t>
  </si>
  <si>
    <t>SL-I-823B</t>
  </si>
  <si>
    <t>21/3/2080</t>
  </si>
  <si>
    <t>SL-I-823C</t>
  </si>
  <si>
    <t>21/3/2081</t>
  </si>
  <si>
    <t>SL-I-574</t>
  </si>
  <si>
    <t>SL-I-574A</t>
  </si>
  <si>
    <t>SL-I-574B</t>
  </si>
  <si>
    <t>SL-I-574C</t>
  </si>
  <si>
    <t>SL-I-575</t>
  </si>
  <si>
    <t>SL-I-576</t>
  </si>
  <si>
    <t>SL-I-536</t>
  </si>
  <si>
    <t>SL-I-536A</t>
  </si>
  <si>
    <t>SL-I-536B</t>
  </si>
  <si>
    <t>SL-I-536C</t>
  </si>
  <si>
    <t>SL-I-537</t>
  </si>
  <si>
    <t>SL-I-537A</t>
  </si>
  <si>
    <t>SL-I-537B</t>
  </si>
  <si>
    <t>SL-I-537C</t>
  </si>
  <si>
    <t>SL-I-538</t>
  </si>
  <si>
    <t>SL-I-538A</t>
  </si>
  <si>
    <t>SL-I-538B</t>
  </si>
  <si>
    <t>SL-I-538C</t>
  </si>
  <si>
    <t>SL-I539</t>
  </si>
  <si>
    <t>SL-I539A</t>
  </si>
  <si>
    <t>SL-I539B</t>
  </si>
  <si>
    <t>SL-I539C</t>
  </si>
  <si>
    <t>SL-I-540</t>
  </si>
  <si>
    <t>SL-I-540A</t>
  </si>
  <si>
    <t>SL-I-540B</t>
  </si>
  <si>
    <t>SL-I-540C</t>
  </si>
  <si>
    <t>SL-I-541</t>
  </si>
  <si>
    <t>SL-I-541A</t>
  </si>
  <si>
    <t>SL-I-541B</t>
  </si>
  <si>
    <t>SL-I-541C</t>
  </si>
  <si>
    <t>SL-I-542</t>
  </si>
  <si>
    <t>SL-I-542A</t>
  </si>
  <si>
    <t>SL-I-542B</t>
  </si>
  <si>
    <t>SL-I-542C</t>
  </si>
  <si>
    <t>SL-I-526</t>
  </si>
  <si>
    <t>SL-I-526A</t>
  </si>
  <si>
    <t>SL-I-526B</t>
  </si>
  <si>
    <t>SL-I-526C</t>
  </si>
  <si>
    <t>SL-I-527</t>
  </si>
  <si>
    <t>SL-I-527A</t>
  </si>
  <si>
    <t>SL-I-527B</t>
  </si>
  <si>
    <t>SL-I-527C</t>
  </si>
  <si>
    <t>SL-I-528</t>
  </si>
  <si>
    <t>SL-I-528A</t>
  </si>
  <si>
    <t>SL-I-528B</t>
  </si>
  <si>
    <t>SL-I-528C</t>
  </si>
  <si>
    <t>SL-I-529</t>
  </si>
  <si>
    <t>SL-I-529A</t>
  </si>
  <si>
    <t>SL-I-529B</t>
  </si>
  <si>
    <t>SL-I-529C</t>
  </si>
  <si>
    <t>SL-I-530</t>
  </si>
  <si>
    <t>SL-I-530A</t>
  </si>
  <si>
    <t>SL-I-530B</t>
  </si>
  <si>
    <t>SL-I-530C</t>
  </si>
  <si>
    <t>SL-I-531</t>
  </si>
  <si>
    <t>SL-I-531A</t>
  </si>
  <si>
    <t>SL-I-531B</t>
  </si>
  <si>
    <t>SL-I-531C</t>
  </si>
  <si>
    <t>SL-I-532</t>
  </si>
  <si>
    <t>SL-I-532A</t>
  </si>
  <si>
    <t>SL-I-532B</t>
  </si>
  <si>
    <t>SL-I-532C</t>
  </si>
  <si>
    <t>SL-I-533A</t>
  </si>
  <si>
    <t>SL-I-533B</t>
  </si>
  <si>
    <t>SL-I-533C</t>
  </si>
  <si>
    <t>SL-I-534</t>
  </si>
  <si>
    <t>SL-I-534A</t>
  </si>
  <si>
    <t>SL-I-534B</t>
  </si>
  <si>
    <t>SL-I-534C</t>
  </si>
  <si>
    <t>SL-I-535</t>
  </si>
  <si>
    <t>SL-I-535A</t>
  </si>
  <si>
    <t>SL-I-535B</t>
  </si>
  <si>
    <t>SL-I-535C</t>
  </si>
  <si>
    <t>SL-I-580</t>
  </si>
  <si>
    <t>SL-I-580A</t>
  </si>
  <si>
    <t>SL-I-580B</t>
  </si>
  <si>
    <t>SL-I-580C</t>
  </si>
  <si>
    <t>SL-I-581</t>
  </si>
  <si>
    <t>SL-I-581A</t>
  </si>
  <si>
    <t>SL-I-581B</t>
  </si>
  <si>
    <t>SL-I-581C</t>
  </si>
  <si>
    <t>SL-I-582</t>
  </si>
  <si>
    <t>SL-I-582A</t>
  </si>
  <si>
    <t>SL-I-582B</t>
  </si>
  <si>
    <t>SL-I-582C</t>
  </si>
  <si>
    <t>SL-I-583</t>
  </si>
  <si>
    <t>SL-I-583A</t>
  </si>
  <si>
    <t>SL-I-583B</t>
  </si>
  <si>
    <t>SL-I-583C</t>
  </si>
  <si>
    <t>SL-I-584</t>
  </si>
  <si>
    <t>SL-I-584A</t>
  </si>
  <si>
    <t>SL-I-584B</t>
  </si>
  <si>
    <t>SL-I-584C</t>
  </si>
  <si>
    <t>SL-I-812A</t>
  </si>
  <si>
    <t>SL-I-812B</t>
  </si>
  <si>
    <t>SL-I-812C</t>
  </si>
  <si>
    <t>SL-I-813A</t>
  </si>
  <si>
    <t>SL-I-813B</t>
  </si>
  <si>
    <t>SL-I-813C</t>
  </si>
  <si>
    <t>SL-I-814A</t>
  </si>
  <si>
    <t>SL-I-814B</t>
  </si>
  <si>
    <t>SL-I-814C</t>
  </si>
  <si>
    <t>SL-I-821</t>
  </si>
  <si>
    <t>SL-I-821A</t>
  </si>
  <si>
    <t>SL-I-821B</t>
  </si>
  <si>
    <t>SL-I-821C</t>
  </si>
  <si>
    <t>SL-I-822</t>
  </si>
  <si>
    <t>SL-I-822A</t>
  </si>
  <si>
    <t>SL-I-822B</t>
  </si>
  <si>
    <t>SL-I-822C</t>
  </si>
  <si>
    <t>SL-I-653</t>
  </si>
  <si>
    <t>SL-I-782</t>
  </si>
  <si>
    <t>SL-I-783</t>
  </si>
  <si>
    <t>SL-I-784</t>
  </si>
  <si>
    <t>SL-I-785</t>
  </si>
  <si>
    <t>SL-I-585</t>
  </si>
  <si>
    <t>SL-I-585A</t>
  </si>
  <si>
    <t>SL-I-585B</t>
  </si>
  <si>
    <t>SL-I-585C</t>
  </si>
  <si>
    <t>SL-I-586</t>
  </si>
  <si>
    <t>SL-I-586A</t>
  </si>
  <si>
    <t>SL-I-586B</t>
  </si>
  <si>
    <t>SL-I-586C</t>
  </si>
  <si>
    <t>SL-I-587</t>
  </si>
  <si>
    <t>SL-I-587A</t>
  </si>
  <si>
    <t>SL-I-587B</t>
  </si>
  <si>
    <t>SL-I-587C</t>
  </si>
  <si>
    <t>SL-I-588</t>
  </si>
  <si>
    <t>SL-I-588A</t>
  </si>
  <si>
    <t>SL-I-588B</t>
  </si>
  <si>
    <t>SL-I-588C</t>
  </si>
  <si>
    <t>SL-I-589</t>
  </si>
  <si>
    <t>SL-I-589A</t>
  </si>
  <si>
    <t>SL-I-589B</t>
  </si>
  <si>
    <t>SL-I-589C</t>
  </si>
  <si>
    <t>SL-I-590</t>
  </si>
  <si>
    <t>SL-I-590A</t>
  </si>
  <si>
    <t>SL-I-590B</t>
  </si>
  <si>
    <t>SL-I-590C</t>
  </si>
  <si>
    <t>SL-I-591</t>
  </si>
  <si>
    <t>SL-I-591A</t>
  </si>
  <si>
    <t>SL-I-591B</t>
  </si>
  <si>
    <t>SL-I-591C</t>
  </si>
  <si>
    <t>SL-I-705</t>
  </si>
  <si>
    <t>SL-I-706</t>
  </si>
  <si>
    <t>SL-I-789</t>
  </si>
  <si>
    <t>SL-I-790</t>
  </si>
  <si>
    <t>SL-I-791</t>
  </si>
  <si>
    <t>SL-I-792</t>
  </si>
  <si>
    <t>SL-I-793</t>
  </si>
  <si>
    <t>SL-I-731</t>
  </si>
  <si>
    <t>SL-I-731A</t>
  </si>
  <si>
    <t>SL-I-731B</t>
  </si>
  <si>
    <t>SL-I-731C</t>
  </si>
  <si>
    <t>SL-I-656</t>
  </si>
  <si>
    <t>SL-I-656A</t>
  </si>
  <si>
    <t>SL-I-656B</t>
  </si>
  <si>
    <t>SL-I-656C</t>
  </si>
  <si>
    <t>SL-I-657</t>
  </si>
  <si>
    <t>SL-I-657A</t>
  </si>
  <si>
    <t>SL-I-657B</t>
  </si>
  <si>
    <t>SL-I-657C</t>
  </si>
  <si>
    <t>SL-I-658</t>
  </si>
  <si>
    <t>SL-I-658A</t>
  </si>
  <si>
    <t>SL-I-658B</t>
  </si>
  <si>
    <t>SL-I-658C</t>
  </si>
  <si>
    <t>SL-I-659</t>
  </si>
  <si>
    <t>SL-I-659A</t>
  </si>
  <si>
    <t>SL-I-659B</t>
  </si>
  <si>
    <t>SL-I-659C</t>
  </si>
  <si>
    <t>SL-I-660</t>
  </si>
  <si>
    <t>SL-I-660A</t>
  </si>
  <si>
    <t>SL-I-660B</t>
  </si>
  <si>
    <t>SL-I-660C</t>
  </si>
  <si>
    <t>SL-I-799</t>
  </si>
  <si>
    <t>SL-I-799A</t>
  </si>
  <si>
    <t>SL-I-799B</t>
  </si>
  <si>
    <t>SL-I-799C</t>
  </si>
  <si>
    <t>SL-I-800</t>
  </si>
  <si>
    <t>SL-I-800A</t>
  </si>
  <si>
    <t>SL-I-800B</t>
  </si>
  <si>
    <t>SL-I-800C</t>
  </si>
  <si>
    <t>SL-I-801</t>
  </si>
  <si>
    <t>SL-I-801A</t>
  </si>
  <si>
    <t>SL-I-801B</t>
  </si>
  <si>
    <t>SL-I-801C</t>
  </si>
  <si>
    <t>SL-I-802</t>
  </si>
  <si>
    <t>SL-I-802A</t>
  </si>
  <si>
    <t>SL-I-802B</t>
  </si>
  <si>
    <t>SL-I-802C</t>
  </si>
  <si>
    <t>SL-I-803</t>
  </si>
  <si>
    <t>SL-I-803A</t>
  </si>
  <si>
    <t>SL-I-803B</t>
  </si>
  <si>
    <t>SL-I-803C</t>
  </si>
  <si>
    <t>SL-I-804</t>
  </si>
  <si>
    <t>SL-I-804A</t>
  </si>
  <si>
    <t>SL-I-804B</t>
  </si>
  <si>
    <t>SL-I-804C</t>
  </si>
  <si>
    <t>SL-I-805</t>
  </si>
  <si>
    <t>SL-I-805A</t>
  </si>
  <si>
    <t>SL-I-805B</t>
  </si>
  <si>
    <t>SL-I-805C</t>
  </si>
  <si>
    <t>SL-I-806</t>
  </si>
  <si>
    <t>SL-I-806A</t>
  </si>
  <si>
    <t>SL-I-806B</t>
  </si>
  <si>
    <t>SL-I-806C</t>
  </si>
  <si>
    <t>SL-I-807</t>
  </si>
  <si>
    <t>SL-I-807A</t>
  </si>
  <si>
    <t>SL-I-807B</t>
  </si>
  <si>
    <t>SL-I-807C</t>
  </si>
  <si>
    <t>SL-I-808</t>
  </si>
  <si>
    <t>SL-I-808A</t>
  </si>
  <si>
    <t>SL-I-808B</t>
  </si>
  <si>
    <t>SL-I-808C</t>
  </si>
  <si>
    <t>SL-I-809</t>
  </si>
  <si>
    <t>SL-I-809A</t>
  </si>
  <si>
    <t>SL-I-809B</t>
  </si>
  <si>
    <t>SL-I-809C</t>
  </si>
  <si>
    <t>SL-I-810</t>
  </si>
  <si>
    <t>SL-I-810A</t>
  </si>
  <si>
    <t>SL-I-810B</t>
  </si>
  <si>
    <t>SL-I-810C</t>
  </si>
  <si>
    <t>SL-I-811</t>
  </si>
  <si>
    <t>SL-I-811A</t>
  </si>
  <si>
    <t>SL-I-811B</t>
  </si>
  <si>
    <t>SL-I-811C</t>
  </si>
  <si>
    <t>SL-I-815</t>
  </si>
  <si>
    <t>SL-I-815A</t>
  </si>
  <si>
    <t>SL-I-815B</t>
  </si>
  <si>
    <t>SL-I-815C</t>
  </si>
  <si>
    <t>SL-I-816</t>
  </si>
  <si>
    <t>SL-I-816A</t>
  </si>
  <si>
    <t>SL-I-816B</t>
  </si>
  <si>
    <t>SL-I-816C</t>
  </si>
  <si>
    <t>SL-I-817</t>
  </si>
  <si>
    <t>SL-I-817A</t>
  </si>
  <si>
    <t>SL-I-817B</t>
  </si>
  <si>
    <t>SL-I-817C</t>
  </si>
  <si>
    <t>SL-I-818</t>
  </si>
  <si>
    <t>SL-I-818A</t>
  </si>
  <si>
    <t>SL-I-818B</t>
  </si>
  <si>
    <t>SL-I-818C</t>
  </si>
  <si>
    <t>SL-I-819</t>
  </si>
  <si>
    <t>SL-I-819A</t>
  </si>
  <si>
    <t>SL-I-819B</t>
  </si>
  <si>
    <t>SL-I-819C</t>
  </si>
  <si>
    <t>SL-I-547</t>
  </si>
  <si>
    <t>SL-I-547A</t>
  </si>
  <si>
    <t>SL-I-547B</t>
  </si>
  <si>
    <t>SL-I-547C</t>
  </si>
  <si>
    <t>SL-I-548</t>
  </si>
  <si>
    <t>SL-I-548A</t>
  </si>
  <si>
    <t>SL-I-548B</t>
  </si>
  <si>
    <t>SL-I-548C</t>
  </si>
  <si>
    <t>SL-I-549</t>
  </si>
  <si>
    <t>SL-I-549A</t>
  </si>
  <si>
    <t>SL-I-549B</t>
  </si>
  <si>
    <t>SL-I-549C</t>
  </si>
  <si>
    <t>SL-I-550</t>
  </si>
  <si>
    <t>SL-I-550A</t>
  </si>
  <si>
    <t>SL-I-550B</t>
  </si>
  <si>
    <t>SL-I-550C</t>
  </si>
  <si>
    <t>SL-I-551</t>
  </si>
  <si>
    <t>SL-I-551A</t>
  </si>
  <si>
    <t>SL-I-551B</t>
  </si>
  <si>
    <t>SL-I-551C</t>
  </si>
  <si>
    <t>SL-I-552</t>
  </si>
  <si>
    <t>SL-I-552A</t>
  </si>
  <si>
    <t>SL-I-552B</t>
  </si>
  <si>
    <t>SL-I-552C</t>
  </si>
  <si>
    <t>SL-I-553</t>
  </si>
  <si>
    <t>SL-I-553A</t>
  </si>
  <si>
    <t>SL-I-553B</t>
  </si>
  <si>
    <t>SL-I-553C</t>
  </si>
  <si>
    <t>SL-I-554</t>
  </si>
  <si>
    <t>SL-I-554A</t>
  </si>
  <si>
    <t>SL-I-554B</t>
  </si>
  <si>
    <t>SL-I-554C</t>
  </si>
  <si>
    <t>SL-I-555</t>
  </si>
  <si>
    <t>SL-I-555A</t>
  </si>
  <si>
    <t>SL-I-555B</t>
  </si>
  <si>
    <t>SL-I-555C</t>
  </si>
  <si>
    <t>SL-I-703</t>
  </si>
  <si>
    <t>SL-I-704</t>
  </si>
  <si>
    <t>SL-I-578</t>
  </si>
  <si>
    <t>SL-I-578A</t>
  </si>
  <si>
    <t>SL-I-578B</t>
  </si>
  <si>
    <t>SL-I-578C</t>
  </si>
  <si>
    <t>SL-I-579</t>
  </si>
  <si>
    <t>SL-I-579A</t>
  </si>
  <si>
    <t>SL-I-579B</t>
  </si>
  <si>
    <t>SL-I-579C</t>
  </si>
  <si>
    <t>SL-I-745</t>
  </si>
  <si>
    <t>78/3/21</t>
  </si>
  <si>
    <t>SL-I-745A</t>
  </si>
  <si>
    <t>SL-I-745B</t>
  </si>
  <si>
    <t>SL-I-745C</t>
  </si>
  <si>
    <t>SL-I-746</t>
  </si>
  <si>
    <t>SL-I-746A</t>
  </si>
  <si>
    <t>SL-I-746B</t>
  </si>
  <si>
    <t>SL-I-746C</t>
  </si>
  <si>
    <t>SL-I-747</t>
  </si>
  <si>
    <t>SL-I-747A</t>
  </si>
  <si>
    <t>SL-I-747B</t>
  </si>
  <si>
    <t>SL-I-747C</t>
  </si>
  <si>
    <t>SL-I-748</t>
  </si>
  <si>
    <t>SL-I-748A</t>
  </si>
  <si>
    <t>SL-I-748B</t>
  </si>
  <si>
    <t>SL-I-748C</t>
  </si>
  <si>
    <t>SL-I-749</t>
  </si>
  <si>
    <t>SL-I-749A</t>
  </si>
  <si>
    <t>SL-I-749B</t>
  </si>
  <si>
    <t>SL-I-749C</t>
  </si>
  <si>
    <t>SL-I-769</t>
  </si>
  <si>
    <t>SL-I-770</t>
  </si>
  <si>
    <t>SL-I-771</t>
  </si>
  <si>
    <t>SL-I-772</t>
  </si>
  <si>
    <t>SL-I-732</t>
  </si>
  <si>
    <t>SL-I-732A</t>
  </si>
  <si>
    <t>SL-I-732B</t>
  </si>
  <si>
    <t>SL-I-732C</t>
  </si>
  <si>
    <t>SL-I-733</t>
  </si>
  <si>
    <t>SL-I-733A</t>
  </si>
  <si>
    <t>SL-I-733B</t>
  </si>
  <si>
    <t>SL-I-733C</t>
  </si>
  <si>
    <t>SL-I-734</t>
  </si>
  <si>
    <t>SL-I-734A</t>
  </si>
  <si>
    <t>SL-I-734B</t>
  </si>
  <si>
    <t>SL-I-734C</t>
  </si>
  <si>
    <t>SL-I-631</t>
  </si>
  <si>
    <t>SL-I-631A</t>
  </si>
  <si>
    <t>SL-I-631B</t>
  </si>
  <si>
    <t>SL-I-631C</t>
  </si>
  <si>
    <t>SL-I-632</t>
  </si>
  <si>
    <t>SL-I-632A</t>
  </si>
  <si>
    <t>SL-I-632B</t>
  </si>
  <si>
    <t>SL-I-632C</t>
  </si>
  <si>
    <t>SL-I-633</t>
  </si>
  <si>
    <t>SL-I-633A</t>
  </si>
  <si>
    <t>SL-I-633B</t>
  </si>
  <si>
    <t>SL-I-633C</t>
  </si>
  <si>
    <t>SL-I-634</t>
  </si>
  <si>
    <t>SL-I-634A</t>
  </si>
  <si>
    <t>SL-I-634B</t>
  </si>
  <si>
    <t>SL-I-634C</t>
  </si>
  <si>
    <t>SL-I-635</t>
  </si>
  <si>
    <t>SL-I-635A</t>
  </si>
  <si>
    <t>SL-I-635B</t>
  </si>
  <si>
    <t>SL-I-635C</t>
  </si>
  <si>
    <t>SL-I-636</t>
  </si>
  <si>
    <t>SL-I-636A</t>
  </si>
  <si>
    <t>SL-I-636B</t>
  </si>
  <si>
    <t>SL-I-636C</t>
  </si>
  <si>
    <t>SL-I-625</t>
  </si>
  <si>
    <t>SL-I-625A</t>
  </si>
  <si>
    <t>SL-I-625B</t>
  </si>
  <si>
    <t>SL-I-625C</t>
  </si>
  <si>
    <t>SL-I-626</t>
  </si>
  <si>
    <t>SL-I-626A</t>
  </si>
  <si>
    <t>SL-I-626B</t>
  </si>
  <si>
    <t>SL-I-626C</t>
  </si>
  <si>
    <t>SL-I-627</t>
  </si>
  <si>
    <t>SL-I-627A</t>
  </si>
  <si>
    <t>SL-I-627B</t>
  </si>
  <si>
    <t>SL-I-627C</t>
  </si>
  <si>
    <t>SL-I-628</t>
  </si>
  <si>
    <t>SL-I-628A</t>
  </si>
  <si>
    <t>SL-I-628B</t>
  </si>
  <si>
    <t>SL-I-628C</t>
  </si>
  <si>
    <t>SL-I-707</t>
  </si>
  <si>
    <t>SL-I-707A</t>
  </si>
  <si>
    <t>SL-I-707B</t>
  </si>
  <si>
    <t>SL-I-707C</t>
  </si>
  <si>
    <t>SL-I-708</t>
  </si>
  <si>
    <t>SL-I-708A</t>
  </si>
  <si>
    <t>SL-I-708B</t>
  </si>
  <si>
    <t>SL-I-708C</t>
  </si>
  <si>
    <t>SL-I-709</t>
  </si>
  <si>
    <t>SL-I-709A</t>
  </si>
  <si>
    <t>SL-I-709B</t>
  </si>
  <si>
    <t>SL-I-709C</t>
  </si>
  <si>
    <t>SL-I-710</t>
  </si>
  <si>
    <t>SL-I-710A</t>
  </si>
  <si>
    <t>SL-I-710B</t>
  </si>
  <si>
    <t>SL-I-710C</t>
  </si>
  <si>
    <t>SL-I-711</t>
  </si>
  <si>
    <t>SL-I-711A</t>
  </si>
  <si>
    <t>SL-I-711B</t>
  </si>
  <si>
    <t>SL-I-711C</t>
  </si>
  <si>
    <t>SL-I-712</t>
  </si>
  <si>
    <t>SL-I-712A</t>
  </si>
  <si>
    <t>SL-I-712B</t>
  </si>
  <si>
    <t>SL-I-712C</t>
  </si>
  <si>
    <t>SL-I-569</t>
  </si>
  <si>
    <t>SL-I-569A</t>
  </si>
  <si>
    <t>SL-I-569B</t>
  </si>
  <si>
    <t>SL-I-569C</t>
  </si>
  <si>
    <t>SL-I-570</t>
  </si>
  <si>
    <t>SL-I-570A</t>
  </si>
  <si>
    <t>SL-I-570B</t>
  </si>
  <si>
    <t>SL-I-570C</t>
  </si>
  <si>
    <t>SL-I-571</t>
  </si>
  <si>
    <t>SL-I-571A</t>
  </si>
  <si>
    <t>SL-I-571B</t>
  </si>
  <si>
    <t>SL-I-571C</t>
  </si>
  <si>
    <t>SL-I-572</t>
  </si>
  <si>
    <t>SL-I-573</t>
  </si>
  <si>
    <t>SL-I-577</t>
  </si>
  <si>
    <t>SL-I-577A</t>
  </si>
  <si>
    <t>SL-I-577B</t>
  </si>
  <si>
    <t>SL-I-577C</t>
  </si>
  <si>
    <t>SL-I-741</t>
  </si>
  <si>
    <t>SL-I-741A</t>
  </si>
  <si>
    <t>SL-I-741B</t>
  </si>
  <si>
    <t>SL-I-741C</t>
  </si>
  <si>
    <t>SL-I-742</t>
  </si>
  <si>
    <t>SL-I-742A</t>
  </si>
  <si>
    <t>SL-I-742B</t>
  </si>
  <si>
    <t>SL-I-742C</t>
  </si>
  <si>
    <t>SL-I-743</t>
  </si>
  <si>
    <t>SL-I-743A</t>
  </si>
  <si>
    <t>SL-I-743B</t>
  </si>
  <si>
    <t>SL-I-743C</t>
  </si>
  <si>
    <t>SL-I-744</t>
  </si>
  <si>
    <t>SL-I-744A</t>
  </si>
  <si>
    <t>SL-I-744B</t>
  </si>
  <si>
    <t>SL-I-744C</t>
  </si>
  <si>
    <t>SL-I-773</t>
  </si>
  <si>
    <t>SL-I-774</t>
  </si>
  <si>
    <t>SL-I-775</t>
  </si>
  <si>
    <t>SL-I-776</t>
  </si>
  <si>
    <t>SL-I-777</t>
  </si>
  <si>
    <t>SL-I-778</t>
  </si>
  <si>
    <t>SL-I-778A</t>
  </si>
  <si>
    <t>SL-I-778B</t>
  </si>
  <si>
    <t>SL-I-778C</t>
  </si>
  <si>
    <t>SL-I-779</t>
  </si>
  <si>
    <t>SL-I-779A</t>
  </si>
  <si>
    <t>SL-I-779B</t>
  </si>
  <si>
    <t>SL-I-779C</t>
  </si>
  <si>
    <t>SL-I-780</t>
  </si>
  <si>
    <t>SL-I-780A</t>
  </si>
  <si>
    <t>SL-I-780B</t>
  </si>
  <si>
    <t>SL-I-780C</t>
  </si>
  <si>
    <t>SL-I-781</t>
  </si>
  <si>
    <t>SL-I-781A</t>
  </si>
  <si>
    <t>SL-I-781B</t>
  </si>
  <si>
    <t>SL-I-781C</t>
  </si>
  <si>
    <t>SL-I-787</t>
  </si>
  <si>
    <t>SL-I-787A</t>
  </si>
  <si>
    <t>SL-I-787B</t>
  </si>
  <si>
    <t>SL-I-787C</t>
  </si>
  <si>
    <t>SL-I-788</t>
  </si>
  <si>
    <t>SL-I-788A</t>
  </si>
  <si>
    <t>SL-I-788B</t>
  </si>
  <si>
    <t>SL-I-788C</t>
  </si>
  <si>
    <t>SL-I-798</t>
  </si>
  <si>
    <t>SL-I-798A</t>
  </si>
  <si>
    <t>SL-I-798B</t>
  </si>
  <si>
    <t>SL-I-798C</t>
  </si>
  <si>
    <t>SL-I-820</t>
  </si>
  <si>
    <t>SL-I-820A</t>
  </si>
  <si>
    <t>SL-I-820B</t>
  </si>
  <si>
    <t>SL-I-820C</t>
  </si>
  <si>
    <t>SL-I-617</t>
  </si>
  <si>
    <t>SL-I-617A</t>
  </si>
  <si>
    <t>SL-I-617B</t>
  </si>
  <si>
    <t>SL-I-617C</t>
  </si>
  <si>
    <t>SL-I-618</t>
  </si>
  <si>
    <t>SL-I-618A</t>
  </si>
  <si>
    <t>SL-I-618B</t>
  </si>
  <si>
    <t>SL-I-618C</t>
  </si>
  <si>
    <t>SL-I-619</t>
  </si>
  <si>
    <t>SL-I-619A</t>
  </si>
  <si>
    <t>SL-I-619B</t>
  </si>
  <si>
    <t>SL-I-619C</t>
  </si>
  <si>
    <t>SL-I-620</t>
  </si>
  <si>
    <t>SL-I-620A</t>
  </si>
  <si>
    <t>SL-I-620B</t>
  </si>
  <si>
    <t>SL-I-620C</t>
  </si>
  <si>
    <t>SL-I-824</t>
  </si>
  <si>
    <t>SL-I-824A</t>
  </si>
  <si>
    <t>SL-I-824B</t>
  </si>
  <si>
    <t>SL-I-824C</t>
  </si>
  <si>
    <t>SL-I-825</t>
  </si>
  <si>
    <t>SL-I-825A</t>
  </si>
  <si>
    <t>SL-I-825B</t>
  </si>
  <si>
    <t>SL-I-825C</t>
  </si>
  <si>
    <t>SL-I-826</t>
  </si>
  <si>
    <t>SL-I-826A</t>
  </si>
  <si>
    <t>SL-I-826B</t>
  </si>
  <si>
    <t>SL-I-826C</t>
  </si>
  <si>
    <t>SL-I-827</t>
  </si>
  <si>
    <t>SL-I-827A</t>
  </si>
  <si>
    <t>SL-I-827B</t>
  </si>
  <si>
    <t>SL-I-827C</t>
  </si>
  <si>
    <t>SL-I-750</t>
  </si>
  <si>
    <t>SL-I-750A</t>
  </si>
  <si>
    <t>SL-I-750B</t>
  </si>
  <si>
    <t>SL-I-750C</t>
  </si>
  <si>
    <t>SL-I-751</t>
  </si>
  <si>
    <t>SL-I-751A</t>
  </si>
  <si>
    <t>SL-I-751B</t>
  </si>
  <si>
    <t>SL-I-751C</t>
  </si>
  <si>
    <t>SL-I-752</t>
  </si>
  <si>
    <t>SL-I-752A</t>
  </si>
  <si>
    <t>SL-I-752B</t>
  </si>
  <si>
    <t>SL-I-752C</t>
  </si>
  <si>
    <t>SL-I-753</t>
  </si>
  <si>
    <t>SL-I-753A</t>
  </si>
  <si>
    <t>SL-I-753B</t>
  </si>
  <si>
    <t>SL-I-753C</t>
  </si>
  <si>
    <t>SL-I-754</t>
  </si>
  <si>
    <t>SL-I-754A</t>
  </si>
  <si>
    <t>SL-I-754B</t>
  </si>
  <si>
    <t>SL-I-754C</t>
  </si>
  <si>
    <t>SL-L-755</t>
  </si>
  <si>
    <t>SL-L-755A</t>
  </si>
  <si>
    <t>SL-L-755B</t>
  </si>
  <si>
    <t>SL-L-755C</t>
  </si>
  <si>
    <t>SL-I-756</t>
  </si>
  <si>
    <t>SL-I-756A</t>
  </si>
  <si>
    <t>SL-I-756B</t>
  </si>
  <si>
    <t>SL-I-756C</t>
  </si>
  <si>
    <t>SL-I-757</t>
  </si>
  <si>
    <t>SL-I-757A</t>
  </si>
  <si>
    <t>SL-I-757B</t>
  </si>
  <si>
    <t>SL-I-757C</t>
  </si>
  <si>
    <t>SL-I-758</t>
  </si>
  <si>
    <t>SL-I-758A</t>
  </si>
  <si>
    <t>SL-I-758B</t>
  </si>
  <si>
    <t>SL-I-758C</t>
  </si>
  <si>
    <t>SL-I-763</t>
  </si>
  <si>
    <t>SL-I-763A</t>
  </si>
  <si>
    <t>SL-I-763B</t>
  </si>
  <si>
    <t>SL-I-763C</t>
  </si>
  <si>
    <t>SL-I-764</t>
  </si>
  <si>
    <t>SL-I-764A</t>
  </si>
  <si>
    <t>SL-I-764B</t>
  </si>
  <si>
    <t>SL-I-764C</t>
  </si>
  <si>
    <t>SL-I-765</t>
  </si>
  <si>
    <t>SL-I-765A</t>
  </si>
  <si>
    <t>SL-I-765B</t>
  </si>
  <si>
    <t>SL-I-765C</t>
  </si>
  <si>
    <t>SL-I-766</t>
  </si>
  <si>
    <t>SL-I-766A</t>
  </si>
  <si>
    <t>SL-I-766B</t>
  </si>
  <si>
    <t>SL-I-766C</t>
  </si>
  <si>
    <t>SL-I-767</t>
  </si>
  <si>
    <t>SL-I-767A</t>
  </si>
  <si>
    <t>SL-I-767B</t>
  </si>
  <si>
    <t>SL-I-767C</t>
  </si>
  <si>
    <t>SL-I-768</t>
  </si>
  <si>
    <t>SL-I-768A</t>
  </si>
  <si>
    <t>SL-I-768B</t>
  </si>
  <si>
    <t>SL-I-768C</t>
  </si>
  <si>
    <t>SL-I-759</t>
  </si>
  <si>
    <t>SL-I-759A</t>
  </si>
  <si>
    <t>SL-I-759B</t>
  </si>
  <si>
    <t>SL-I-759C</t>
  </si>
  <si>
    <t>SL-I-760</t>
  </si>
  <si>
    <t>SL-I-760A</t>
  </si>
  <si>
    <t>SL-I-760B</t>
  </si>
  <si>
    <t>SL-I-760C</t>
  </si>
  <si>
    <t>SL-I-761</t>
  </si>
  <si>
    <t>SL-I-761A</t>
  </si>
  <si>
    <t>SL-I-761B</t>
  </si>
  <si>
    <t>SL-I-761C</t>
  </si>
  <si>
    <t>SL-I-762</t>
  </si>
  <si>
    <t>SL-I-762A</t>
  </si>
  <si>
    <t>SL-I-762B</t>
  </si>
  <si>
    <t>SL-I-762C</t>
  </si>
  <si>
    <t>SL-I-794</t>
  </si>
  <si>
    <t>SL-I-794A</t>
  </si>
  <si>
    <t>SL-I-794B</t>
  </si>
  <si>
    <t>SL-I-794C</t>
  </si>
  <si>
    <t>SL-I-795</t>
  </si>
  <si>
    <t>SL-I-795A</t>
  </si>
  <si>
    <t>SL-I-795B</t>
  </si>
  <si>
    <t>SL-I-795C</t>
  </si>
  <si>
    <t>easting</t>
  </si>
  <si>
    <t>northing</t>
  </si>
  <si>
    <t>Layer C store kg m-2</t>
  </si>
  <si>
    <t>C concentr g cm-3</t>
  </si>
  <si>
    <t>Total volume of composite sample cm3</t>
  </si>
  <si>
    <t>Volume of stones in sample ml</t>
  </si>
  <si>
    <t>Coarse fraction volume Water added ml</t>
  </si>
  <si>
    <t>Coarse fraction volume Water and stones ml</t>
  </si>
  <si>
    <t>Selected_for_Field</t>
  </si>
  <si>
    <t>Litter C content g m-2</t>
  </si>
  <si>
    <t>Debris total dry mass g m-2</t>
  </si>
  <si>
    <t>Debris C content g m-2</t>
  </si>
  <si>
    <t>Nr of  litter sampling points</t>
  </si>
  <si>
    <t>Litter total fresh mass g</t>
  </si>
  <si>
    <t>Litter sample fresh mass g</t>
  </si>
  <si>
    <t>Empty vessel g</t>
  </si>
  <si>
    <t>Vessel+litter dry mass g</t>
  </si>
  <si>
    <t>Litter sample Dry mass g</t>
  </si>
  <si>
    <t>Debris total fresh mass g</t>
  </si>
  <si>
    <t>Debris sample fresh mass g</t>
  </si>
  <si>
    <t>Vessel+debris dry mass g</t>
  </si>
  <si>
    <t>Debris sample dry mass g</t>
  </si>
  <si>
    <t>Litter Moisture Content g g-1</t>
  </si>
  <si>
    <t>Litter total dry mass g m-2</t>
  </si>
  <si>
    <t>Debris Moisture Content g g-1</t>
  </si>
  <si>
    <t>SL-I-735</t>
  </si>
  <si>
    <t>SL-I-736</t>
  </si>
  <si>
    <t>SL-I-737</t>
  </si>
  <si>
    <t>SL-I-738</t>
  </si>
  <si>
    <t>SL-I-739</t>
  </si>
  <si>
    <t>SL-I-740</t>
  </si>
  <si>
    <t>SL-I-1329</t>
  </si>
  <si>
    <t>SL-I-1329A</t>
  </si>
  <si>
    <t>SL-I-1329B</t>
  </si>
  <si>
    <t>SL-I-1329C</t>
  </si>
  <si>
    <t>SL-I-1330</t>
  </si>
  <si>
    <t>SL-I-1330A</t>
  </si>
  <si>
    <t>SL-I-1330B</t>
  </si>
  <si>
    <t>SL-I-1330C</t>
  </si>
  <si>
    <t>SL-I-1331</t>
  </si>
  <si>
    <t>SL-I-1331A</t>
  </si>
  <si>
    <t>SL-I-1331B</t>
  </si>
  <si>
    <t>SL-I-1331C</t>
  </si>
  <si>
    <t>SL-I-839</t>
  </si>
  <si>
    <t>SL-I-840</t>
  </si>
  <si>
    <t>SL-I-841</t>
  </si>
  <si>
    <t>SL-I-841A</t>
  </si>
  <si>
    <t>SL-I-841B</t>
  </si>
  <si>
    <t>SL-I-841C</t>
  </si>
  <si>
    <t>SL-I-842</t>
  </si>
  <si>
    <t>SL-I-843</t>
  </si>
  <si>
    <t>SL-I-844</t>
  </si>
  <si>
    <t>SL-I-844A</t>
  </si>
  <si>
    <t>SL-I-844B</t>
  </si>
  <si>
    <t>SL-I-844C</t>
  </si>
  <si>
    <t>SL-I-1340</t>
  </si>
  <si>
    <t>SL-I-1340A</t>
  </si>
  <si>
    <t>SL-I-1340B</t>
  </si>
  <si>
    <t>SL-I-1341C</t>
  </si>
  <si>
    <t>SL-I-1341</t>
  </si>
  <si>
    <t>SL-I-1341A</t>
  </si>
  <si>
    <t>SL-I-1341B</t>
  </si>
  <si>
    <t>SL-I-1342</t>
  </si>
  <si>
    <t>SL-I-1342A</t>
  </si>
  <si>
    <t>SL-I-1342B</t>
  </si>
  <si>
    <t>SL-I-1342C</t>
  </si>
  <si>
    <t>SL-I-1343</t>
  </si>
  <si>
    <t>SL-I-13443A</t>
  </si>
  <si>
    <t>SL-I-1343B</t>
  </si>
  <si>
    <t>SL-I-1343C</t>
  </si>
  <si>
    <t>SL-I-13444</t>
  </si>
  <si>
    <t>SL-I-1344A</t>
  </si>
  <si>
    <t>SL-I-1344B</t>
  </si>
  <si>
    <t>SL-I-1344C</t>
  </si>
  <si>
    <t>SL-I-1345</t>
  </si>
  <si>
    <t>SL-I-1345A</t>
  </si>
  <si>
    <t>SL-I-1345B</t>
  </si>
  <si>
    <t>SL-I-1345C</t>
  </si>
  <si>
    <t>SL-I-1322</t>
  </si>
  <si>
    <t>SL-I-1323</t>
  </si>
  <si>
    <t>SL-I-1337</t>
  </si>
  <si>
    <t>SL-I-1338</t>
  </si>
  <si>
    <t>SL-I-845</t>
  </si>
  <si>
    <t>SL-I-845A</t>
  </si>
  <si>
    <t>SL-I-845B</t>
  </si>
  <si>
    <t>SL-I-845C</t>
  </si>
  <si>
    <t>SL-I-846</t>
  </si>
  <si>
    <t>SL-I-846A</t>
  </si>
  <si>
    <t>SL-I-846B</t>
  </si>
  <si>
    <t>SL-I-846C</t>
  </si>
  <si>
    <t>SL-I-847</t>
  </si>
  <si>
    <t>SL-I-847A</t>
  </si>
  <si>
    <t>SL-I-847B</t>
  </si>
  <si>
    <t>SL-I-847C</t>
  </si>
  <si>
    <t>SL-I-848</t>
  </si>
  <si>
    <t>SL-I-848A</t>
  </si>
  <si>
    <t>SL-I-848B</t>
  </si>
  <si>
    <t>SL-I-848C</t>
  </si>
  <si>
    <t>SL-I-849</t>
  </si>
  <si>
    <t>SL-I-849A</t>
  </si>
  <si>
    <t>SL-I-849B</t>
  </si>
  <si>
    <t>SL-I-849C</t>
  </si>
  <si>
    <t>SL-I-850</t>
  </si>
  <si>
    <t>SL-I-850A</t>
  </si>
  <si>
    <t>SL-I-850B</t>
  </si>
  <si>
    <t>SL-I-850C</t>
  </si>
  <si>
    <t>SL-I-1316</t>
  </si>
  <si>
    <t>SL-I-1317</t>
  </si>
  <si>
    <t>SL-I-828</t>
  </si>
  <si>
    <t>078/11/1</t>
  </si>
  <si>
    <t>SL-I-828A</t>
  </si>
  <si>
    <t>SL-I-828B</t>
  </si>
  <si>
    <t>SL-I-828C</t>
  </si>
  <si>
    <t>SL-I-834</t>
  </si>
  <si>
    <t>SL-I-834A</t>
  </si>
  <si>
    <t>SL-I-834B</t>
  </si>
  <si>
    <t>SL-I-834C</t>
  </si>
  <si>
    <t>SL-I-836</t>
  </si>
  <si>
    <t>SL-I-836A</t>
  </si>
  <si>
    <t>SL-I-836B</t>
  </si>
  <si>
    <t>SL-I-836C</t>
  </si>
  <si>
    <t>SL-I-1324</t>
  </si>
  <si>
    <t>19/01/079</t>
  </si>
  <si>
    <t>SL-I-1324A</t>
  </si>
  <si>
    <t>SL-I-1324B</t>
  </si>
  <si>
    <t>SL-I-1324C</t>
  </si>
  <si>
    <t>SL-I-1325</t>
  </si>
  <si>
    <t>SL-I-1325A</t>
  </si>
  <si>
    <t>SL-I-1325B</t>
  </si>
  <si>
    <t>SL-I-1325C</t>
  </si>
  <si>
    <t>SL-I-1326</t>
  </si>
  <si>
    <t>SL-I-1326A</t>
  </si>
  <si>
    <t>SL-I-1326B</t>
  </si>
  <si>
    <t>SL-I-1326C</t>
  </si>
  <si>
    <t>SL-I-1327</t>
  </si>
  <si>
    <t>SL-I-1327A</t>
  </si>
  <si>
    <t>SL-I-1327B</t>
  </si>
  <si>
    <t>SL-I-1327C</t>
  </si>
  <si>
    <t>SL-I-1328A</t>
  </si>
  <si>
    <t>SL-I-1328B</t>
  </si>
  <si>
    <t>SL-I-1328C</t>
  </si>
  <si>
    <t>SL-I-1319</t>
  </si>
  <si>
    <t>SL-I-1319A</t>
  </si>
  <si>
    <t>SL-I-1319B</t>
  </si>
  <si>
    <t>SL-I-1319C</t>
  </si>
  <si>
    <t>SL-I-1320</t>
  </si>
  <si>
    <t>SL-I-1320A</t>
  </si>
  <si>
    <t>SL-I-1320B</t>
  </si>
  <si>
    <t>SL-I-1320C</t>
  </si>
  <si>
    <t>SL-I-1321</t>
  </si>
  <si>
    <t>SL-I-1321A</t>
  </si>
  <si>
    <t>SL-I-1321B</t>
  </si>
  <si>
    <t>SL-I-1321C</t>
  </si>
  <si>
    <t>SL-I-829</t>
  </si>
  <si>
    <t>SL-I-829A</t>
  </si>
  <si>
    <t>SL-I-829B</t>
  </si>
  <si>
    <t>SL-I-829C</t>
  </si>
  <si>
    <t>SL-I-830</t>
  </si>
  <si>
    <t>SL-I-830A</t>
  </si>
  <si>
    <t>SL-I-830B</t>
  </si>
  <si>
    <t>SL-I-830C</t>
  </si>
  <si>
    <t>SL-I-831</t>
  </si>
  <si>
    <t>SL-I-831A</t>
  </si>
  <si>
    <t>SL-I-831B</t>
  </si>
  <si>
    <t>SL-I-831C</t>
  </si>
  <si>
    <t>SL-I-832</t>
  </si>
  <si>
    <t>SL-I-832A</t>
  </si>
  <si>
    <t>SL-I-832B</t>
  </si>
  <si>
    <t>SL-I-832C</t>
  </si>
  <si>
    <t>SL-I-833</t>
  </si>
  <si>
    <t>SL-I-833A</t>
  </si>
  <si>
    <t>SL-I-833B</t>
  </si>
  <si>
    <t>SL-I-833C</t>
  </si>
  <si>
    <t>SL-I-835</t>
  </si>
  <si>
    <t>SL-I-835A</t>
  </si>
  <si>
    <t>SL-I-835B</t>
  </si>
  <si>
    <t>SL-I-835C</t>
  </si>
  <si>
    <t>SL-I-837</t>
  </si>
  <si>
    <t>SL-I-837A</t>
  </si>
  <si>
    <t>SL-I-837B</t>
  </si>
  <si>
    <t>SL-I-837C</t>
  </si>
  <si>
    <t>SL-I-838</t>
  </si>
  <si>
    <t>SL-I-838A</t>
  </si>
  <si>
    <t>SL-I-838B</t>
  </si>
  <si>
    <t>SL-I-838C</t>
  </si>
  <si>
    <t>SL-I-1353</t>
  </si>
  <si>
    <t>SL-ES-214A</t>
  </si>
  <si>
    <t>SL-ES-214B</t>
  </si>
  <si>
    <t>SL-ES-214C</t>
  </si>
  <si>
    <t>SL-ES-215A</t>
  </si>
  <si>
    <t>SL-ES-215B</t>
  </si>
  <si>
    <t>SL-ES-215C</t>
  </si>
  <si>
    <t>SL-ES-216A</t>
  </si>
  <si>
    <t>SL-ES-216B</t>
  </si>
  <si>
    <t>SL-ES-216C</t>
  </si>
  <si>
    <t>SL-ES-217A</t>
  </si>
  <si>
    <t>SL-ES-217B</t>
  </si>
  <si>
    <t>SL-ES-217C</t>
  </si>
  <si>
    <t>SL-ES-218A</t>
  </si>
  <si>
    <t>SL-ES-218B</t>
  </si>
  <si>
    <t>SL-ES-218C</t>
  </si>
  <si>
    <t>SL-ES-219A</t>
  </si>
  <si>
    <t>SL-ES-219B</t>
  </si>
  <si>
    <t>SL-ES-219C</t>
  </si>
  <si>
    <t>SL-ES-220A</t>
  </si>
  <si>
    <t>SL-ES-220B</t>
  </si>
  <si>
    <t>SL-ES-220C</t>
  </si>
  <si>
    <t>SL-ES-221A</t>
  </si>
  <si>
    <t>SL-ES-221B</t>
  </si>
  <si>
    <t>SL-ES-221C</t>
  </si>
  <si>
    <t>SL-ES-222A</t>
  </si>
  <si>
    <t>SL-ES-222B</t>
  </si>
  <si>
    <t>SL-ES-222C</t>
  </si>
  <si>
    <t>SL-ES-223A</t>
  </si>
  <si>
    <t>SL-ES-223B</t>
  </si>
  <si>
    <t>SL-ES-223C</t>
  </si>
  <si>
    <t>SL-ES-224A</t>
  </si>
  <si>
    <t>SL-ES-224B</t>
  </si>
  <si>
    <t>SL-ES-224C</t>
  </si>
  <si>
    <t>SL-ES-225A</t>
  </si>
  <si>
    <t>SL-ES-225B</t>
  </si>
  <si>
    <t>SL-ES-225C</t>
  </si>
  <si>
    <t>SL-ES-226A</t>
  </si>
  <si>
    <t>SL-ES-226B</t>
  </si>
  <si>
    <t>SL-ES-226C</t>
  </si>
  <si>
    <t>SL-ES-227A</t>
  </si>
  <si>
    <t>SL-ES-227B</t>
  </si>
  <si>
    <t>SL-ES-227C</t>
  </si>
  <si>
    <t>SL-ES-228A</t>
  </si>
  <si>
    <t>SL-ES-228B</t>
  </si>
  <si>
    <t>SL-ES-228C</t>
  </si>
  <si>
    <t>SL-ES-229A</t>
  </si>
  <si>
    <t>SL-ES-229B</t>
  </si>
  <si>
    <t>SL-ES-229C</t>
  </si>
  <si>
    <t>SL-ES-230A</t>
  </si>
  <si>
    <t>SL-ES-230B</t>
  </si>
  <si>
    <t>SL-ES-230C</t>
  </si>
  <si>
    <t>SL-ES-231A</t>
  </si>
  <si>
    <t>SL-ES-231B</t>
  </si>
  <si>
    <t>SL-ES-231C</t>
  </si>
  <si>
    <t>SL-ES-232A</t>
  </si>
  <si>
    <t>SL-ES-232B</t>
  </si>
  <si>
    <t>SL-ES-232C</t>
  </si>
  <si>
    <t>SL-ES-233A</t>
  </si>
  <si>
    <t>SL-ES-233B</t>
  </si>
  <si>
    <t>SL-ES-233C</t>
  </si>
  <si>
    <t>SL-ES-234A</t>
  </si>
  <si>
    <t>SL-ES-234B</t>
  </si>
  <si>
    <t>SL-ES-234C</t>
  </si>
  <si>
    <t>SL-ES-235A</t>
  </si>
  <si>
    <t>SL-ES-235B</t>
  </si>
  <si>
    <t>SL-ES-235C</t>
  </si>
  <si>
    <t>SL-ES-236A</t>
  </si>
  <si>
    <t>SL-ES-236B</t>
  </si>
  <si>
    <t>SL-ES-236C</t>
  </si>
  <si>
    <t>SL-ES-237A</t>
  </si>
  <si>
    <t>SL-ES-237B</t>
  </si>
  <si>
    <t>SL-ES-237C</t>
  </si>
  <si>
    <t>SL-ES-238A</t>
  </si>
  <si>
    <t>SL-ES-238B</t>
  </si>
  <si>
    <t>SL-ES-238C</t>
  </si>
  <si>
    <t>SL-ES-239A</t>
  </si>
  <si>
    <t>SL-ES-239B</t>
  </si>
  <si>
    <t>SL-ES-2239C</t>
  </si>
  <si>
    <t>SL-ES-240A</t>
  </si>
  <si>
    <t>SL-ES-240B</t>
  </si>
  <si>
    <t>SL-ES-240C</t>
  </si>
  <si>
    <t>SL-ES-241A</t>
  </si>
  <si>
    <t>SL-ES-241B</t>
  </si>
  <si>
    <t>SL-ES-241C</t>
  </si>
  <si>
    <t>SL-ES-242A</t>
  </si>
  <si>
    <t>SL-ES-242B</t>
  </si>
  <si>
    <t>SL-ES-242C</t>
  </si>
  <si>
    <t>SL-ES-243A</t>
  </si>
  <si>
    <t>SL-ES-243B</t>
  </si>
  <si>
    <t>SL-ES-243C</t>
  </si>
  <si>
    <t>SL-ES-244A</t>
  </si>
  <si>
    <t>SL-ES-244B</t>
  </si>
  <si>
    <t>SL-ES-244C</t>
  </si>
  <si>
    <t>SL-ES-245A</t>
  </si>
  <si>
    <t>SL-ES-245B</t>
  </si>
  <si>
    <t>SL-ES-245C</t>
  </si>
  <si>
    <t>SL-ES-246A</t>
  </si>
  <si>
    <t>SL-ES-246B</t>
  </si>
  <si>
    <t>SL-ES-246C</t>
  </si>
  <si>
    <t>SL-ES-247A</t>
  </si>
  <si>
    <t>SL-ES-247B</t>
  </si>
  <si>
    <t>SL-ES-247C</t>
  </si>
  <si>
    <t>SL-ES-248A</t>
  </si>
  <si>
    <t>SL-ES-248B</t>
  </si>
  <si>
    <t>SL-ES-248C</t>
  </si>
  <si>
    <t>SL-ES-249A</t>
  </si>
  <si>
    <t>SL-ES-249B</t>
  </si>
  <si>
    <t>SL-ES-249C</t>
  </si>
  <si>
    <t>SL-ES-250A</t>
  </si>
  <si>
    <t>SL-ES-250B</t>
  </si>
  <si>
    <t>SL-ES-250C</t>
  </si>
  <si>
    <t>SL-I-1346</t>
  </si>
  <si>
    <t>SL-I-1347</t>
  </si>
  <si>
    <t>SL-I-1348</t>
  </si>
  <si>
    <t>SL-I-1349</t>
  </si>
  <si>
    <t>SL-I-1350</t>
  </si>
  <si>
    <t>SL-I-1351</t>
  </si>
  <si>
    <t>SL-I-1318</t>
  </si>
  <si>
    <t>SL-I-1333</t>
  </si>
  <si>
    <t>SL-I-1352</t>
  </si>
  <si>
    <t>16/02/2079</t>
  </si>
  <si>
    <t>SL-I-1352A</t>
  </si>
  <si>
    <t>SL-I-1352B</t>
  </si>
  <si>
    <t>SL-I-1352C</t>
  </si>
  <si>
    <t>SL-I-1334</t>
  </si>
  <si>
    <t>SL-I-1334A</t>
  </si>
  <si>
    <t>SL-I-1334B</t>
  </si>
  <si>
    <t>SL-I-1334C</t>
  </si>
  <si>
    <t>SL-I-1335</t>
  </si>
  <si>
    <t>SL-I-1335A</t>
  </si>
  <si>
    <t>SL-I-1335B</t>
  </si>
  <si>
    <t>SL-I-1335C</t>
  </si>
  <si>
    <t>SL-I-1336</t>
  </si>
  <si>
    <t>SL-I-1336A</t>
  </si>
  <si>
    <t>SL-I-1336B</t>
  </si>
  <si>
    <t>SL-I-1336C</t>
  </si>
  <si>
    <t xml:space="preserve">Assessment </t>
  </si>
  <si>
    <t>FRA 2016-2021</t>
  </si>
  <si>
    <t>Litter+debris total carbon content t ha-1 NEW</t>
  </si>
  <si>
    <t>Litter C content g m-2 NEW</t>
  </si>
  <si>
    <t>FRA 2010-2015</t>
  </si>
  <si>
    <t>bulk_density_g_per_cm3</t>
  </si>
  <si>
    <t>layer_c_t_per_ha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</si>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</sst>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0" fillId="34" borderId="0" xfId="0" applyFill="1"/>
    <xf numFmtId="0" fontId="0" fillId="33" borderId="0" xfId="0" applyFill="1"/>
    <xf numFmtId="0" fontId="0" fillId="0" borderId="0" xfId="0" applyFill="1" applyBorder="1" applyAlignment="1">
      <alignment wrapText="1"/>
    </xf>
    <xf numFmtId="0" fontId="0" fillId="0" borderId="0" xfId="0" applyBorder="1"/>
    <xf numFmtId="0" fontId="0" fillId="0" borderId="0" xfId="0" applyFill="1" applyBorder="1"/>
    <xf numFmtId="0" fontId="14" fillId="0" borderId="0" xfId="0" applyFont="1" applyBorder="1"/>
    <xf numFmtId="0" fontId="0" fillId="35" borderId="0" xfId="0" applyFill="1" applyBorder="1"/>
    <xf numFmtId="0" fontId="18" fillId="36" borderId="0" xfId="0" applyFont="1" applyFill="1" applyAlignment="1" applyProtection="1">
      <alignment horizontal="center" wrapText="1"/>
    </xf>
    <xf numFmtId="0" fontId="0" fillId="36" borderId="0" xfId="0" applyFill="1"/>
    <xf numFmtId="0" fontId="14" fillId="0" borderId="0" xfId="0" applyFont="1"/>
    <xf numFmtId="0" fontId="14" fillId="36" borderId="0" xfId="0" applyFont="1" applyFill="1"/>
    <xf numFmtId="0" fontId="14" fillId="33" borderId="0" xfId="0" applyFont="1" applyFill="1"/>
    <xf numFmtId="0" fontId="19" fillId="0" borderId="0" xfId="0" applyFont="1"/>
    <xf numFmtId="0" fontId="19" fillId="0" borderId="0" xfId="0" applyFont="1" applyBorder="1"/>
    <xf numFmtId="0" fontId="19" fillId="37" borderId="0" xfId="0" applyFont="1" applyFill="1" applyBorder="1"/>
    <xf numFmtId="0" fontId="19" fillId="0" borderId="10" xfId="0" applyFont="1" applyBorder="1" applyAlignment="1">
      <alignment wrapText="1"/>
    </xf>
    <xf numFmtId="0" fontId="18" fillId="0" borderId="10" xfId="0" applyFont="1" applyBorder="1" applyAlignment="1" applyProtection="1">
      <alignment horizontal="center" wrapText="1"/>
    </xf>
    <xf numFmtId="0" fontId="18" fillId="0" borderId="10" xfId="0" applyFont="1" applyBorder="1" applyAlignment="1" applyProtection="1">
      <alignment wrapText="1"/>
      <protection locked="0"/>
    </xf>
    <xf numFmtId="0" fontId="19" fillId="0" borderId="10" xfId="0" applyFont="1" applyBorder="1" applyAlignment="1" applyProtection="1">
      <alignment wrapText="1"/>
      <protection locked="0"/>
    </xf>
    <xf numFmtId="43" fontId="18" fillId="0" borderId="10" xfId="42" applyFont="1" applyBorder="1" applyAlignment="1" applyProtection="1">
      <alignment horizontal="center" wrapText="1"/>
    </xf>
    <xf numFmtId="0" fontId="18" fillId="37" borderId="10" xfId="0" applyFont="1" applyFill="1" applyBorder="1" applyProtection="1"/>
    <xf numFmtId="0" fontId="18" fillId="0" borderId="10" xfId="0" applyFont="1" applyBorder="1" applyProtection="1"/>
    <xf numFmtId="0" fontId="19" fillId="0" borderId="10" xfId="0" applyNumberFormat="1" applyFont="1" applyBorder="1" applyAlignment="1" applyProtection="1">
      <alignment horizontal="center"/>
    </xf>
    <xf numFmtId="0" fontId="19" fillId="0" borderId="10" xfId="0" applyFont="1" applyBorder="1"/>
    <xf numFmtId="0" fontId="19" fillId="37" borderId="10" xfId="0" applyFont="1" applyFill="1" applyBorder="1"/>
    <xf numFmtId="0" fontId="19" fillId="35" borderId="10" xfId="0" applyFont="1" applyFill="1" applyBorder="1"/>
    <xf numFmtId="0" fontId="18" fillId="0" borderId="10" xfId="0" applyFont="1" applyBorder="1" applyAlignment="1">
      <alignment wrapText="1"/>
    </xf>
    <xf numFmtId="0" fontId="18" fillId="0" borderId="10" xfId="0" applyFont="1" applyBorder="1" applyAlignment="1" applyProtection="1">
      <alignment horizontal="center"/>
    </xf>
    <xf numFmtId="0" fontId="18" fillId="0" borderId="10" xfId="0" applyFont="1" applyFill="1" applyBorder="1" applyAlignment="1" applyProtection="1">
      <alignment horizontal="center" wrapText="1"/>
    </xf>
    <xf numFmtId="14" fontId="19" fillId="0" borderId="10" xfId="0" applyNumberFormat="1" applyFont="1" applyBorder="1" applyAlignment="1" applyProtection="1">
      <alignment horizontal="center"/>
    </xf>
    <xf numFmtId="0" fontId="19" fillId="0" borderId="10" xfId="0" applyFont="1" applyBorder="1" applyAlignment="1" applyProtection="1">
      <alignment horizontal="center"/>
    </xf>
    <xf numFmtId="0" fontId="19" fillId="0" borderId="10" xfId="0" applyFont="1" applyFill="1" applyBorder="1"/>
    <xf numFmtId="0" fontId="19" fillId="34" borderId="10" xfId="0" applyFont="1" applyFill="1" applyBorder="1"/>
    <xf numFmtId="0" fontId="19" fillId="34" borderId="10" xfId="0" applyNumberFormat="1" applyFont="1" applyFill="1" applyBorder="1"/>
    <xf numFmtId="0" fontId="19" fillId="33" borderId="10" xfId="0" applyFont="1" applyFill="1" applyBorder="1"/>
    <xf numFmtId="14" fontId="19" fillId="0" borderId="10" xfId="0" applyNumberFormat="1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 applyProtection="1">
      <alignment horizontal="center"/>
      <protection locked="0"/>
    </xf>
    <xf numFmtId="0" fontId="19" fillId="0" borderId="10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RTC%20Workspace/1.%20Inventory%20section/Data%20Archive/Final%20FRA%20plots%20v4%20with%20DIS_Local_le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ot_info"/>
    </sheetNames>
    <sheetDataSet>
      <sheetData sheetId="0">
        <row r="1">
          <cell r="F1" t="str">
            <v>plot_id</v>
          </cell>
          <cell r="G1" t="str">
            <v>forest_stand</v>
          </cell>
          <cell r="H1" t="str">
            <v>reachability_2</v>
          </cell>
          <cell r="I1" t="str">
            <v>fao_land_use_class_2</v>
          </cell>
          <cell r="J1" t="str">
            <v>lrmp_land_use_class</v>
          </cell>
          <cell r="K1" t="str">
            <v>management_regime</v>
          </cell>
          <cell r="L1" t="str">
            <v>soil_depth</v>
          </cell>
          <cell r="M1" t="str">
            <v>penetration_depth</v>
          </cell>
          <cell r="N1" t="str">
            <v>organic_layer_type</v>
          </cell>
          <cell r="O1" t="str">
            <v>organic_layer_thickness</v>
          </cell>
          <cell r="P1" t="str">
            <v>soil_texture</v>
          </cell>
          <cell r="Q1" t="str">
            <v>main_site_type</v>
          </cell>
          <cell r="R1" t="str">
            <v>forest_type</v>
          </cell>
          <cell r="S1" t="str">
            <v>origin</v>
          </cell>
          <cell r="T1" t="str">
            <v>crown_cover</v>
          </cell>
          <cell r="U1" t="str">
            <v>development_status</v>
          </cell>
          <cell r="V1" t="str">
            <v>timest</v>
          </cell>
          <cell r="W1" t="str">
            <v>location</v>
          </cell>
          <cell r="X1" t="str">
            <v>stand_share</v>
          </cell>
          <cell r="Y1" t="str">
            <v>id</v>
          </cell>
          <cell r="Z1" t="str">
            <v>cluster_id</v>
          </cell>
          <cell r="AA1" t="str">
            <v>zone</v>
          </cell>
          <cell r="AB1" t="str">
            <v>region</v>
          </cell>
          <cell r="AC1" t="str">
            <v>stratum</v>
          </cell>
          <cell r="AD1" t="str">
            <v>geog_phys_zone</v>
          </cell>
          <cell r="AE1" t="str">
            <v>easting</v>
          </cell>
          <cell r="AF1" t="str">
            <v>northing</v>
          </cell>
          <cell r="AG1" t="str">
            <v>lon</v>
          </cell>
          <cell r="AH1" t="str">
            <v>lat</v>
          </cell>
          <cell r="AI1" t="str">
            <v>fao_land_use_class</v>
          </cell>
          <cell r="AJ1" t="str">
            <v>class_source</v>
          </cell>
          <cell r="AK1" t="str">
            <v>tree_outside_forest</v>
          </cell>
          <cell r="AL1" t="str">
            <v>accessibility</v>
          </cell>
          <cell r="AM1" t="str">
            <v>access_time</v>
          </cell>
          <cell r="AN1" t="str">
            <v>interpreter_name</v>
          </cell>
          <cell r="AO1" t="str">
            <v>timest</v>
          </cell>
          <cell r="AP1" t="str">
            <v>selected_for_field</v>
          </cell>
          <cell r="AQ1" t="str">
            <v>location</v>
          </cell>
          <cell r="AR1" t="str">
            <v>dem</v>
          </cell>
          <cell r="AS1" t="str">
            <v>sub_stratum</v>
          </cell>
          <cell r="AT1" t="str">
            <v>area</v>
          </cell>
          <cell r="AU1" t="str">
            <v>slope_inaccessible</v>
          </cell>
          <cell r="AV1" t="str">
            <v>Assessment</v>
          </cell>
          <cell r="AW1" t="str">
            <v>phy_zone</v>
          </cell>
          <cell r="AX1" t="str">
            <v>district_code</v>
          </cell>
          <cell r="AY1" t="str">
            <v>utm_coordinate_srs</v>
          </cell>
          <cell r="AZ1" t="str">
            <v>utm_coordinate_x</v>
          </cell>
          <cell r="BA1" t="str">
            <v>utm_coordinate_y</v>
          </cell>
          <cell r="BB1" t="str">
            <v>positioning_method</v>
          </cell>
          <cell r="BC1" t="str">
            <v>date_year</v>
          </cell>
          <cell r="BD1" t="str">
            <v>date_month</v>
          </cell>
          <cell r="BE1" t="str">
            <v>date_day</v>
          </cell>
          <cell r="BF1" t="str">
            <v>date</v>
          </cell>
          <cell r="BG1" t="str">
            <v>crew_leader</v>
          </cell>
          <cell r="BH1" t="str">
            <v>fao_landuse_class1</v>
          </cell>
          <cell r="BI1" t="str">
            <v>tree_outside_forest</v>
          </cell>
          <cell r="BJ1" t="str">
            <v>reachability1</v>
          </cell>
          <cell r="BK1" t="str">
            <v>municipality</v>
          </cell>
          <cell r="BL1" t="str">
            <v>forest_name</v>
          </cell>
          <cell r="BM1" t="str">
            <v>bearing_to_settlement</v>
          </cell>
          <cell r="BN1" t="str">
            <v>distance_to_settlement</v>
          </cell>
          <cell r="BO1" t="str">
            <v>bearing_to_other_landuse</v>
          </cell>
          <cell r="BP1" t="str">
            <v>distance_to_other_landuse</v>
          </cell>
          <cell r="BQ1" t="str">
            <v>aspect</v>
          </cell>
          <cell r="BR1" t="str">
            <v>slope</v>
          </cell>
          <cell r="BS1" t="str">
            <v>altitude</v>
          </cell>
          <cell r="BT1" t="str">
            <v>macro_topography</v>
          </cell>
          <cell r="BU1" t="str">
            <v>DISTRICT</v>
          </cell>
          <cell r="BV1" t="str">
            <v>GaPa_NaPa</v>
          </cell>
          <cell r="BW1" t="str">
            <v>WARD_No</v>
          </cell>
        </row>
        <row r="2">
          <cell r="F2" t="str">
            <v>3-76-1</v>
          </cell>
          <cell r="G2">
            <v>1</v>
          </cell>
          <cell r="H2">
            <v>2</v>
          </cell>
          <cell r="I2">
            <v>1</v>
          </cell>
          <cell r="J2">
            <v>0</v>
          </cell>
          <cell r="K2">
            <v>3</v>
          </cell>
          <cell r="L2">
            <v>5</v>
          </cell>
          <cell r="M2">
            <v>29</v>
          </cell>
          <cell r="N2">
            <v>0</v>
          </cell>
          <cell r="O2">
            <v>1</v>
          </cell>
          <cell r="P2">
            <v>5</v>
          </cell>
          <cell r="Q2">
            <v>1</v>
          </cell>
          <cell r="R2" t="str">
            <v>TMH</v>
          </cell>
          <cell r="S2">
            <v>2</v>
          </cell>
          <cell r="T2">
            <v>48</v>
          </cell>
          <cell r="U2">
            <v>4</v>
          </cell>
          <cell r="V2">
            <v>41165.576724537037</v>
          </cell>
          <cell r="W2" t="str">
            <v>0101000020E6100000E36CFD7A000854401465380372E53C40</v>
          </cell>
          <cell r="X2">
            <v>1</v>
          </cell>
          <cell r="Y2">
            <v>1891</v>
          </cell>
          <cell r="Z2">
            <v>316</v>
          </cell>
          <cell r="AA2">
            <v>44</v>
          </cell>
          <cell r="AB2">
            <v>5</v>
          </cell>
          <cell r="AC2">
            <v>1</v>
          </cell>
          <cell r="AD2">
            <v>1</v>
          </cell>
          <cell r="AE2">
            <v>414691.19010000001</v>
          </cell>
          <cell r="AF2">
            <v>3196808.1940000001</v>
          </cell>
          <cell r="AG2">
            <v>80.125029319999996</v>
          </cell>
          <cell r="AH2">
            <v>28.896270940000001</v>
          </cell>
          <cell r="AI2">
            <v>1</v>
          </cell>
          <cell r="AJ2">
            <v>2</v>
          </cell>
          <cell r="AK2">
            <v>-2</v>
          </cell>
          <cell r="AL2">
            <v>2</v>
          </cell>
          <cell r="AM2">
            <v>1</v>
          </cell>
          <cell r="AN2" t="str">
            <v>Raj Kumar Giri</v>
          </cell>
          <cell r="AO2">
            <v>40508</v>
          </cell>
          <cell r="AP2">
            <v>1</v>
          </cell>
          <cell r="AQ2" t="str">
            <v>0101000020E6100000E36CFD7A000854401465380372E53C40</v>
          </cell>
          <cell r="AR2">
            <v>201</v>
          </cell>
          <cell r="AS2">
            <v>1</v>
          </cell>
          <cell r="AT2">
            <v>1</v>
          </cell>
          <cell r="AU2">
            <v>0</v>
          </cell>
          <cell r="AV2" t="str">
            <v>FRA 2010-2015</v>
          </cell>
          <cell r="AW2">
            <v>1</v>
          </cell>
          <cell r="AX2">
            <v>0</v>
          </cell>
          <cell r="AY2">
            <v>44</v>
          </cell>
          <cell r="AZ2">
            <v>414691.19014299999</v>
          </cell>
          <cell r="BA2">
            <v>3196808.1935930001</v>
          </cell>
          <cell r="BB2">
            <v>1</v>
          </cell>
          <cell r="BC2">
            <v>0</v>
          </cell>
          <cell r="BD2">
            <v>0</v>
          </cell>
          <cell r="BE2">
            <v>0</v>
          </cell>
          <cell r="BF2">
            <v>40818</v>
          </cell>
          <cell r="BG2" t="str">
            <v>Budhi S Poudel</v>
          </cell>
          <cell r="BH2">
            <v>1</v>
          </cell>
          <cell r="BI2">
            <v>1</v>
          </cell>
          <cell r="BJ2">
            <v>1</v>
          </cell>
          <cell r="BK2" t="str">
            <v>Bhimdatta MP</v>
          </cell>
          <cell r="BL2" t="str">
            <v>Kota jungle</v>
          </cell>
          <cell r="BM2">
            <v>0</v>
          </cell>
          <cell r="BN2">
            <v>99</v>
          </cell>
          <cell r="BO2">
            <v>0</v>
          </cell>
          <cell r="BP2">
            <v>99</v>
          </cell>
          <cell r="BQ2">
            <v>0</v>
          </cell>
          <cell r="BR2">
            <v>0</v>
          </cell>
          <cell r="BS2">
            <v>141</v>
          </cell>
          <cell r="BT2">
            <v>6</v>
          </cell>
          <cell r="BU2" t="str">
            <v>KANCHANPUR</v>
          </cell>
          <cell r="BV2" t="str">
            <v>Shuklaphanta Wildlife Reserve</v>
          </cell>
          <cell r="BW2">
            <v>0</v>
          </cell>
        </row>
        <row r="3">
          <cell r="F3" t="str">
            <v>3-76-3</v>
          </cell>
          <cell r="G3">
            <v>1</v>
          </cell>
          <cell r="H3">
            <v>2</v>
          </cell>
          <cell r="I3">
            <v>1</v>
          </cell>
          <cell r="J3">
            <v>0</v>
          </cell>
          <cell r="K3">
            <v>3</v>
          </cell>
          <cell r="L3">
            <v>5</v>
          </cell>
          <cell r="M3">
            <v>30</v>
          </cell>
          <cell r="N3">
            <v>1</v>
          </cell>
          <cell r="O3">
            <v>3</v>
          </cell>
          <cell r="P3">
            <v>8</v>
          </cell>
          <cell r="Q3">
            <v>1</v>
          </cell>
          <cell r="R3" t="str">
            <v>TMH</v>
          </cell>
          <cell r="S3">
            <v>2</v>
          </cell>
          <cell r="T3">
            <v>49</v>
          </cell>
          <cell r="U3">
            <v>3</v>
          </cell>
          <cell r="V3">
            <v>40549.648229166669</v>
          </cell>
          <cell r="W3" t="str">
            <v>0101000020E610000011BFBF1B000854408D45C87323E63C40</v>
          </cell>
          <cell r="X3">
            <v>1</v>
          </cell>
          <cell r="Y3">
            <v>1893</v>
          </cell>
          <cell r="Z3">
            <v>316</v>
          </cell>
          <cell r="AA3">
            <v>44</v>
          </cell>
          <cell r="AB3">
            <v>5</v>
          </cell>
          <cell r="AC3">
            <v>1</v>
          </cell>
          <cell r="AD3">
            <v>1</v>
          </cell>
          <cell r="AE3">
            <v>414691.19010000001</v>
          </cell>
          <cell r="AF3">
            <v>3197108.1940000001</v>
          </cell>
          <cell r="AG3">
            <v>80.125006619999994</v>
          </cell>
          <cell r="AH3">
            <v>28.898978459999999</v>
          </cell>
          <cell r="AI3">
            <v>1</v>
          </cell>
          <cell r="AJ3">
            <v>2</v>
          </cell>
          <cell r="AK3">
            <v>-2</v>
          </cell>
          <cell r="AL3">
            <v>2</v>
          </cell>
          <cell r="AM3">
            <v>1</v>
          </cell>
          <cell r="AN3" t="str">
            <v>Raj Kumar Giri</v>
          </cell>
          <cell r="AO3">
            <v>40508</v>
          </cell>
          <cell r="AP3">
            <v>1</v>
          </cell>
          <cell r="AQ3" t="str">
            <v>0101000020E610000011BFBF1B000854408D45C87323E63C40</v>
          </cell>
          <cell r="AR3">
            <v>202</v>
          </cell>
          <cell r="AS3">
            <v>1</v>
          </cell>
          <cell r="AT3">
            <v>1</v>
          </cell>
          <cell r="AU3">
            <v>0</v>
          </cell>
          <cell r="AV3" t="str">
            <v>FRA 2010-2015</v>
          </cell>
          <cell r="AW3">
            <v>1</v>
          </cell>
          <cell r="AX3">
            <v>0</v>
          </cell>
          <cell r="AY3">
            <v>44</v>
          </cell>
          <cell r="AZ3">
            <v>414691.19014299999</v>
          </cell>
          <cell r="BA3">
            <v>3197108.1935930001</v>
          </cell>
          <cell r="BB3">
            <v>1</v>
          </cell>
          <cell r="BC3">
            <v>0</v>
          </cell>
          <cell r="BD3">
            <v>0</v>
          </cell>
          <cell r="BE3">
            <v>0</v>
          </cell>
          <cell r="BF3">
            <v>40584</v>
          </cell>
          <cell r="BG3" t="str">
            <v>Bimal Acharya</v>
          </cell>
          <cell r="BH3">
            <v>1</v>
          </cell>
          <cell r="BI3">
            <v>1</v>
          </cell>
          <cell r="BJ3">
            <v>1</v>
          </cell>
          <cell r="BK3" t="str">
            <v>Bhim Datta MP</v>
          </cell>
          <cell r="BL3" t="str">
            <v>Suklaphanta</v>
          </cell>
          <cell r="BM3">
            <v>0</v>
          </cell>
          <cell r="BN3">
            <v>99</v>
          </cell>
          <cell r="BO3">
            <v>0</v>
          </cell>
          <cell r="BP3">
            <v>99</v>
          </cell>
          <cell r="BQ3">
            <v>0</v>
          </cell>
          <cell r="BR3">
            <v>0</v>
          </cell>
          <cell r="BS3">
            <v>181</v>
          </cell>
          <cell r="BT3">
            <v>6</v>
          </cell>
          <cell r="BU3" t="str">
            <v>KANCHANPUR</v>
          </cell>
          <cell r="BV3" t="str">
            <v>Shuklaphanta Wildlife Reserve</v>
          </cell>
          <cell r="BW3">
            <v>0</v>
          </cell>
        </row>
        <row r="4">
          <cell r="F4" t="str">
            <v>3-76-4</v>
          </cell>
          <cell r="G4">
            <v>1</v>
          </cell>
          <cell r="H4">
            <v>2</v>
          </cell>
          <cell r="I4">
            <v>1</v>
          </cell>
          <cell r="J4">
            <v>0</v>
          </cell>
          <cell r="K4">
            <v>3</v>
          </cell>
          <cell r="L4">
            <v>5</v>
          </cell>
          <cell r="M4">
            <v>30</v>
          </cell>
          <cell r="N4">
            <v>1</v>
          </cell>
          <cell r="O4">
            <v>3</v>
          </cell>
          <cell r="P4">
            <v>5</v>
          </cell>
          <cell r="Q4">
            <v>1</v>
          </cell>
          <cell r="R4" t="str">
            <v>TMH</v>
          </cell>
          <cell r="S4">
            <v>2</v>
          </cell>
          <cell r="T4">
            <v>22</v>
          </cell>
          <cell r="U4">
            <v>2</v>
          </cell>
          <cell r="V4">
            <v>40884.531828703701</v>
          </cell>
          <cell r="W4" t="str">
            <v>0101000020E610000004786EE33208544012F9DC5173E53C40</v>
          </cell>
          <cell r="X4">
            <v>1</v>
          </cell>
          <cell r="Y4">
            <v>1894</v>
          </cell>
          <cell r="Z4">
            <v>316</v>
          </cell>
          <cell r="AA4">
            <v>44</v>
          </cell>
          <cell r="AB4">
            <v>5</v>
          </cell>
          <cell r="AC4">
            <v>1</v>
          </cell>
          <cell r="AD4">
            <v>1</v>
          </cell>
          <cell r="AE4">
            <v>414991.19010000001</v>
          </cell>
          <cell r="AF4">
            <v>3196808.1940000001</v>
          </cell>
          <cell r="AG4">
            <v>80.128105980000001</v>
          </cell>
          <cell r="AH4">
            <v>28.89629089</v>
          </cell>
          <cell r="AI4">
            <v>1</v>
          </cell>
          <cell r="AJ4">
            <v>2</v>
          </cell>
          <cell r="AK4">
            <v>-2</v>
          </cell>
          <cell r="AL4">
            <v>2</v>
          </cell>
          <cell r="AM4">
            <v>1</v>
          </cell>
          <cell r="AN4" t="str">
            <v>Raj Kumar Giri</v>
          </cell>
          <cell r="AO4">
            <v>40508</v>
          </cell>
          <cell r="AP4">
            <v>1</v>
          </cell>
          <cell r="AQ4" t="str">
            <v>0101000020E610000004786EE33208544012F9DC5173E53C40</v>
          </cell>
          <cell r="AR4">
            <v>198</v>
          </cell>
          <cell r="AS4">
            <v>1</v>
          </cell>
          <cell r="AT4">
            <v>1</v>
          </cell>
          <cell r="AU4">
            <v>0</v>
          </cell>
          <cell r="AV4" t="str">
            <v>FRA 2010-2015</v>
          </cell>
          <cell r="AW4">
            <v>1</v>
          </cell>
          <cell r="AX4">
            <v>0</v>
          </cell>
          <cell r="AY4">
            <v>44</v>
          </cell>
          <cell r="AZ4">
            <v>414991.19014299999</v>
          </cell>
          <cell r="BA4">
            <v>3196808.1935930001</v>
          </cell>
          <cell r="BB4">
            <v>1</v>
          </cell>
          <cell r="BC4">
            <v>0</v>
          </cell>
          <cell r="BD4">
            <v>0</v>
          </cell>
          <cell r="BE4">
            <v>0</v>
          </cell>
          <cell r="BF4">
            <v>40584</v>
          </cell>
          <cell r="BG4" t="str">
            <v>Raj Kumar Giri</v>
          </cell>
          <cell r="BH4">
            <v>1</v>
          </cell>
          <cell r="BI4">
            <v>1</v>
          </cell>
          <cell r="BJ4">
            <v>1</v>
          </cell>
          <cell r="BK4" t="str">
            <v>Bhimadatta</v>
          </cell>
          <cell r="BL4" t="str">
            <v>Pipariya</v>
          </cell>
          <cell r="BM4">
            <v>0</v>
          </cell>
          <cell r="BN4">
            <v>99</v>
          </cell>
          <cell r="BO4">
            <v>0</v>
          </cell>
          <cell r="BP4">
            <v>99</v>
          </cell>
          <cell r="BQ4">
            <v>0</v>
          </cell>
          <cell r="BR4">
            <v>0</v>
          </cell>
          <cell r="BS4">
            <v>140</v>
          </cell>
          <cell r="BT4">
            <v>6</v>
          </cell>
          <cell r="BU4" t="str">
            <v>KANCHANPUR</v>
          </cell>
          <cell r="BV4" t="str">
            <v>Shuklaphanta Wildlife Reserve</v>
          </cell>
          <cell r="BW4">
            <v>0</v>
          </cell>
        </row>
        <row r="5">
          <cell r="F5" t="str">
            <v>3-76-6</v>
          </cell>
          <cell r="G5">
            <v>1</v>
          </cell>
          <cell r="H5">
            <v>2</v>
          </cell>
          <cell r="I5">
            <v>1</v>
          </cell>
          <cell r="J5">
            <v>0</v>
          </cell>
          <cell r="K5">
            <v>3</v>
          </cell>
          <cell r="L5">
            <v>5</v>
          </cell>
          <cell r="M5">
            <v>29</v>
          </cell>
          <cell r="N5">
            <v>0</v>
          </cell>
          <cell r="O5">
            <v>1</v>
          </cell>
          <cell r="P5">
            <v>10</v>
          </cell>
          <cell r="Q5">
            <v>1</v>
          </cell>
          <cell r="R5" t="str">
            <v>TMH</v>
          </cell>
          <cell r="S5">
            <v>2</v>
          </cell>
          <cell r="T5">
            <v>51</v>
          </cell>
          <cell r="U5">
            <v>4</v>
          </cell>
          <cell r="V5">
            <v>40608.556215277778</v>
          </cell>
          <cell r="W5" t="str">
            <v>0101000020E61000001F7F868432085440825F76C224E63C40</v>
          </cell>
          <cell r="X5">
            <v>1</v>
          </cell>
          <cell r="Y5">
            <v>1896</v>
          </cell>
          <cell r="Z5">
            <v>316</v>
          </cell>
          <cell r="AA5">
            <v>44</v>
          </cell>
          <cell r="AB5">
            <v>5</v>
          </cell>
          <cell r="AC5">
            <v>1</v>
          </cell>
          <cell r="AD5">
            <v>1</v>
          </cell>
          <cell r="AE5">
            <v>414991.19010000001</v>
          </cell>
          <cell r="AF5">
            <v>3197108.1940000001</v>
          </cell>
          <cell r="AG5">
            <v>80.128083349999997</v>
          </cell>
          <cell r="AH5">
            <v>28.898998410000001</v>
          </cell>
          <cell r="AI5">
            <v>1</v>
          </cell>
          <cell r="AJ5">
            <v>2</v>
          </cell>
          <cell r="AK5">
            <v>-2</v>
          </cell>
          <cell r="AL5">
            <v>2</v>
          </cell>
          <cell r="AM5">
            <v>1</v>
          </cell>
          <cell r="AN5" t="str">
            <v>Raj Kumar Giri</v>
          </cell>
          <cell r="AO5">
            <v>40508</v>
          </cell>
          <cell r="AP5">
            <v>1</v>
          </cell>
          <cell r="AQ5" t="str">
            <v>0101000020E61000001F7F868432085440825F76C224E63C40</v>
          </cell>
          <cell r="AR5">
            <v>205</v>
          </cell>
          <cell r="AS5">
            <v>1</v>
          </cell>
          <cell r="AT5">
            <v>1</v>
          </cell>
          <cell r="AU5">
            <v>0</v>
          </cell>
          <cell r="AV5" t="str">
            <v>FRA 2010-2015</v>
          </cell>
          <cell r="AW5">
            <v>1</v>
          </cell>
          <cell r="AX5">
            <v>0</v>
          </cell>
          <cell r="AY5">
            <v>44</v>
          </cell>
          <cell r="AZ5">
            <v>414991.19014299999</v>
          </cell>
          <cell r="BA5">
            <v>3197108.1935930001</v>
          </cell>
          <cell r="BB5">
            <v>1</v>
          </cell>
          <cell r="BC5">
            <v>0</v>
          </cell>
          <cell r="BD5">
            <v>0</v>
          </cell>
          <cell r="BE5">
            <v>0</v>
          </cell>
          <cell r="BF5">
            <v>40584</v>
          </cell>
          <cell r="BG5" t="str">
            <v>Keshav Goutam</v>
          </cell>
          <cell r="BH5">
            <v>1</v>
          </cell>
          <cell r="BI5">
            <v>1</v>
          </cell>
          <cell r="BJ5">
            <v>1</v>
          </cell>
          <cell r="BK5" t="str">
            <v>Suklaphanta WR</v>
          </cell>
          <cell r="BL5" t="str">
            <v>Suklaphanta WR</v>
          </cell>
          <cell r="BM5">
            <v>0</v>
          </cell>
          <cell r="BN5">
            <v>99</v>
          </cell>
          <cell r="BO5">
            <v>0</v>
          </cell>
          <cell r="BP5">
            <v>99</v>
          </cell>
          <cell r="BQ5">
            <v>0</v>
          </cell>
          <cell r="BR5">
            <v>0</v>
          </cell>
          <cell r="BS5">
            <v>145</v>
          </cell>
          <cell r="BT5">
            <v>6</v>
          </cell>
          <cell r="BU5" t="str">
            <v>KANCHANPUR</v>
          </cell>
          <cell r="BV5" t="str">
            <v>Shuklaphanta Wildlife Reserve</v>
          </cell>
          <cell r="BW5">
            <v>0</v>
          </cell>
        </row>
        <row r="6">
          <cell r="F6" t="str">
            <v>4-76-1</v>
          </cell>
          <cell r="G6">
            <v>1</v>
          </cell>
          <cell r="H6">
            <v>2</v>
          </cell>
          <cell r="I6">
            <v>1</v>
          </cell>
          <cell r="J6">
            <v>0</v>
          </cell>
          <cell r="K6">
            <v>3</v>
          </cell>
          <cell r="L6">
            <v>2</v>
          </cell>
          <cell r="M6">
            <v>11</v>
          </cell>
          <cell r="N6">
            <v>4</v>
          </cell>
          <cell r="O6">
            <v>1</v>
          </cell>
          <cell r="P6" t="str">
            <v>SL</v>
          </cell>
          <cell r="Q6">
            <v>1</v>
          </cell>
          <cell r="R6" t="str">
            <v>S</v>
          </cell>
          <cell r="S6">
            <v>2</v>
          </cell>
          <cell r="T6">
            <v>68</v>
          </cell>
          <cell r="U6">
            <v>4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418690.02159999998</v>
          </cell>
          <cell r="AF6">
            <v>3196904.875</v>
          </cell>
          <cell r="AG6">
            <v>80.166032729999998</v>
          </cell>
          <cell r="AH6">
            <v>28.897403610000001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101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 t="str">
            <v>FRA 2016-2021</v>
          </cell>
          <cell r="AW6">
            <v>1</v>
          </cell>
          <cell r="AX6">
            <v>0</v>
          </cell>
          <cell r="AY6">
            <v>44</v>
          </cell>
          <cell r="AZ6">
            <v>423278.89843100001</v>
          </cell>
          <cell r="BA6">
            <v>3185005.0630199998</v>
          </cell>
          <cell r="BB6">
            <v>1</v>
          </cell>
          <cell r="BC6">
            <v>0</v>
          </cell>
          <cell r="BD6">
            <v>0</v>
          </cell>
          <cell r="BE6">
            <v>0</v>
          </cell>
          <cell r="BF6">
            <v>40594</v>
          </cell>
          <cell r="BG6" t="str">
            <v>Keshav Goutam</v>
          </cell>
          <cell r="BH6">
            <v>1</v>
          </cell>
          <cell r="BI6">
            <v>1</v>
          </cell>
          <cell r="BJ6">
            <v>1</v>
          </cell>
          <cell r="BK6" t="str">
            <v>Shulklaphanta Wildlife Reserve</v>
          </cell>
          <cell r="BL6" t="str">
            <v>Shulklaphanta Wildlife Reserve</v>
          </cell>
          <cell r="BM6">
            <v>0</v>
          </cell>
          <cell r="BN6">
            <v>99</v>
          </cell>
          <cell r="BO6">
            <v>0</v>
          </cell>
          <cell r="BP6">
            <v>99</v>
          </cell>
          <cell r="BQ6">
            <v>0</v>
          </cell>
          <cell r="BR6">
            <v>0</v>
          </cell>
          <cell r="BS6">
            <v>117</v>
          </cell>
          <cell r="BT6">
            <v>6</v>
          </cell>
          <cell r="BU6" t="str">
            <v>KANCHANPUR</v>
          </cell>
          <cell r="BV6" t="str">
            <v>Shuklaphanta Wildlife Reserve</v>
          </cell>
          <cell r="BW6">
            <v>0</v>
          </cell>
        </row>
        <row r="7">
          <cell r="F7" t="str">
            <v>4-76-3</v>
          </cell>
          <cell r="G7">
            <v>1</v>
          </cell>
          <cell r="H7">
            <v>2</v>
          </cell>
          <cell r="I7">
            <v>1</v>
          </cell>
          <cell r="J7">
            <v>0</v>
          </cell>
          <cell r="K7">
            <v>3</v>
          </cell>
          <cell r="L7">
            <v>1</v>
          </cell>
          <cell r="M7">
            <v>9</v>
          </cell>
          <cell r="N7">
            <v>0</v>
          </cell>
          <cell r="O7">
            <v>0</v>
          </cell>
          <cell r="P7" t="str">
            <v>SL</v>
          </cell>
          <cell r="Q7">
            <v>1</v>
          </cell>
          <cell r="R7" t="str">
            <v>S</v>
          </cell>
          <cell r="S7">
            <v>2</v>
          </cell>
          <cell r="T7">
            <v>44</v>
          </cell>
          <cell r="U7">
            <v>4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418690.02159999998</v>
          </cell>
          <cell r="AF7">
            <v>3197204.875</v>
          </cell>
          <cell r="AG7">
            <v>80.166011089999998</v>
          </cell>
          <cell r="AH7">
            <v>28.900111160000002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101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 t="str">
            <v>FRA 2016-2021</v>
          </cell>
          <cell r="AW7">
            <v>1</v>
          </cell>
          <cell r="AX7">
            <v>0</v>
          </cell>
          <cell r="AY7">
            <v>44</v>
          </cell>
          <cell r="AZ7">
            <v>426687.684366</v>
          </cell>
          <cell r="BA7">
            <v>3197398.2390660001</v>
          </cell>
          <cell r="BB7">
            <v>1</v>
          </cell>
          <cell r="BC7">
            <v>0</v>
          </cell>
          <cell r="BD7">
            <v>0</v>
          </cell>
          <cell r="BE7">
            <v>0</v>
          </cell>
          <cell r="BF7">
            <v>40591</v>
          </cell>
          <cell r="BG7" t="str">
            <v>Keshav Goutam</v>
          </cell>
          <cell r="BH7">
            <v>1</v>
          </cell>
          <cell r="BI7">
            <v>1</v>
          </cell>
          <cell r="BJ7">
            <v>1</v>
          </cell>
          <cell r="BK7" t="str">
            <v>Bhimdutta</v>
          </cell>
          <cell r="BL7" t="str">
            <v>Suklaphanta Wildlife Reserve</v>
          </cell>
          <cell r="BM7">
            <v>25</v>
          </cell>
          <cell r="BN7">
            <v>99</v>
          </cell>
          <cell r="BO7">
            <v>30</v>
          </cell>
          <cell r="BP7">
            <v>99</v>
          </cell>
          <cell r="BQ7">
            <v>0</v>
          </cell>
          <cell r="BR7">
            <v>0</v>
          </cell>
          <cell r="BS7">
            <v>140</v>
          </cell>
          <cell r="BT7">
            <v>6</v>
          </cell>
          <cell r="BU7" t="str">
            <v>KANCHANPUR</v>
          </cell>
          <cell r="BV7" t="str">
            <v>Shuklaphanta Wildlife Reserve</v>
          </cell>
          <cell r="BW7">
            <v>0</v>
          </cell>
        </row>
        <row r="8">
          <cell r="F8" t="str">
            <v>4-76-4</v>
          </cell>
          <cell r="G8">
            <v>1</v>
          </cell>
          <cell r="H8">
            <v>2</v>
          </cell>
          <cell r="I8">
            <v>1</v>
          </cell>
          <cell r="J8">
            <v>0</v>
          </cell>
          <cell r="K8">
            <v>3</v>
          </cell>
          <cell r="L8">
            <v>5</v>
          </cell>
          <cell r="M8">
            <v>50</v>
          </cell>
          <cell r="N8">
            <v>1</v>
          </cell>
          <cell r="O8">
            <v>1</v>
          </cell>
          <cell r="P8" t="str">
            <v>SCL</v>
          </cell>
          <cell r="Q8">
            <v>1</v>
          </cell>
          <cell r="R8" t="str">
            <v>S</v>
          </cell>
          <cell r="S8">
            <v>2</v>
          </cell>
          <cell r="T8">
            <v>57</v>
          </cell>
          <cell r="U8">
            <v>4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418990.02159999998</v>
          </cell>
          <cell r="AF8">
            <v>3196904.875</v>
          </cell>
          <cell r="AG8">
            <v>80.169109460000001</v>
          </cell>
          <cell r="AH8">
            <v>28.89742262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101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 t="str">
            <v>FRA 2016-2021</v>
          </cell>
          <cell r="AW8">
            <v>1</v>
          </cell>
          <cell r="AX8">
            <v>0</v>
          </cell>
          <cell r="AY8">
            <v>44</v>
          </cell>
          <cell r="AZ8">
            <v>426987.684366</v>
          </cell>
          <cell r="BA8">
            <v>3197098.2390660001</v>
          </cell>
          <cell r="BB8">
            <v>1</v>
          </cell>
          <cell r="BC8">
            <v>0</v>
          </cell>
          <cell r="BD8">
            <v>0</v>
          </cell>
          <cell r="BE8">
            <v>0</v>
          </cell>
          <cell r="BF8">
            <v>40592</v>
          </cell>
          <cell r="BG8" t="str">
            <v>Raj Kumar Giri</v>
          </cell>
          <cell r="BH8">
            <v>1</v>
          </cell>
          <cell r="BI8">
            <v>1</v>
          </cell>
          <cell r="BJ8">
            <v>1</v>
          </cell>
          <cell r="BK8" t="str">
            <v>Vimdatta municipality</v>
          </cell>
          <cell r="BL8" t="str">
            <v>Badni Kheda</v>
          </cell>
          <cell r="BM8">
            <v>0</v>
          </cell>
          <cell r="BN8">
            <v>99</v>
          </cell>
          <cell r="BO8">
            <v>0</v>
          </cell>
          <cell r="BP8">
            <v>99</v>
          </cell>
          <cell r="BQ8">
            <v>0</v>
          </cell>
          <cell r="BR8">
            <v>0</v>
          </cell>
          <cell r="BS8">
            <v>178</v>
          </cell>
          <cell r="BT8">
            <v>6</v>
          </cell>
          <cell r="BU8" t="str">
            <v>KANCHANPUR</v>
          </cell>
          <cell r="BV8" t="str">
            <v>Shuklaphanta Wildlife Reserve</v>
          </cell>
          <cell r="BW8">
            <v>0</v>
          </cell>
        </row>
        <row r="9">
          <cell r="F9" t="str">
            <v>4-76-6</v>
          </cell>
          <cell r="G9">
            <v>1</v>
          </cell>
          <cell r="H9">
            <v>2</v>
          </cell>
          <cell r="I9">
            <v>1</v>
          </cell>
          <cell r="J9">
            <v>2</v>
          </cell>
          <cell r="K9">
            <v>3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</v>
          </cell>
          <cell r="R9">
            <v>0</v>
          </cell>
          <cell r="S9">
            <v>2</v>
          </cell>
          <cell r="T9">
            <v>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418990.02159999998</v>
          </cell>
          <cell r="AF9">
            <v>3197204.875</v>
          </cell>
          <cell r="AG9">
            <v>80.16908789</v>
          </cell>
          <cell r="AH9">
            <v>28.900130170000001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101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 t="str">
            <v>FRA 2016-2021</v>
          </cell>
          <cell r="AW9">
            <v>1</v>
          </cell>
          <cell r="AX9">
            <v>0</v>
          </cell>
          <cell r="AY9">
            <v>44</v>
          </cell>
          <cell r="AZ9">
            <v>426987.684366</v>
          </cell>
          <cell r="BA9">
            <v>3197398.2390660001</v>
          </cell>
          <cell r="BB9">
            <v>1</v>
          </cell>
          <cell r="BC9">
            <v>0</v>
          </cell>
          <cell r="BD9">
            <v>0</v>
          </cell>
          <cell r="BE9">
            <v>0</v>
          </cell>
          <cell r="BF9">
            <v>40592</v>
          </cell>
          <cell r="BG9" t="str">
            <v>Keshav Goutam</v>
          </cell>
          <cell r="BH9">
            <v>1</v>
          </cell>
          <cell r="BI9">
            <v>1</v>
          </cell>
          <cell r="BJ9">
            <v>1</v>
          </cell>
          <cell r="BK9" t="str">
            <v>Vimdatta municipality</v>
          </cell>
          <cell r="BL9" t="str">
            <v>Shuklaphanta</v>
          </cell>
          <cell r="BM9">
            <v>0</v>
          </cell>
          <cell r="BN9">
            <v>99</v>
          </cell>
          <cell r="BO9">
            <v>0</v>
          </cell>
          <cell r="BP9">
            <v>99</v>
          </cell>
          <cell r="BQ9">
            <v>0</v>
          </cell>
          <cell r="BR9">
            <v>0</v>
          </cell>
          <cell r="BS9">
            <v>144</v>
          </cell>
          <cell r="BT9">
            <v>6</v>
          </cell>
          <cell r="BU9" t="str">
            <v>KANCHANPUR</v>
          </cell>
          <cell r="BV9" t="str">
            <v>Shuklaphanta Wildlife Reserve</v>
          </cell>
          <cell r="BW9">
            <v>0</v>
          </cell>
        </row>
        <row r="10">
          <cell r="F10" t="str">
            <v>5-73-4</v>
          </cell>
          <cell r="G10">
            <v>1</v>
          </cell>
          <cell r="H10">
            <v>2</v>
          </cell>
          <cell r="I10">
            <v>1</v>
          </cell>
          <cell r="J10">
            <v>0</v>
          </cell>
          <cell r="K10">
            <v>3</v>
          </cell>
          <cell r="L10">
            <v>5</v>
          </cell>
          <cell r="M10">
            <v>30</v>
          </cell>
          <cell r="N10">
            <v>1</v>
          </cell>
          <cell r="O10">
            <v>1</v>
          </cell>
          <cell r="P10">
            <v>12</v>
          </cell>
          <cell r="Q10">
            <v>1</v>
          </cell>
          <cell r="R10" t="str">
            <v>TMH</v>
          </cell>
          <cell r="S10">
            <v>2</v>
          </cell>
          <cell r="T10">
            <v>86</v>
          </cell>
          <cell r="U10">
            <v>2</v>
          </cell>
          <cell r="V10">
            <v>40722.529131944444</v>
          </cell>
          <cell r="W10" t="str">
            <v>0101000020E61000009BDD4F97B00D54407DDCA34050CA3C40</v>
          </cell>
          <cell r="X10">
            <v>1</v>
          </cell>
          <cell r="Y10">
            <v>3316</v>
          </cell>
          <cell r="Z10">
            <v>553</v>
          </cell>
          <cell r="AA10">
            <v>44</v>
          </cell>
          <cell r="AB10">
            <v>5</v>
          </cell>
          <cell r="AC10">
            <v>1</v>
          </cell>
          <cell r="AD10">
            <v>1</v>
          </cell>
          <cell r="AE10">
            <v>423278.89840000001</v>
          </cell>
          <cell r="AF10">
            <v>3185005.0630000001</v>
          </cell>
          <cell r="AG10">
            <v>80.213903259999995</v>
          </cell>
          <cell r="AH10">
            <v>28.790287060000001</v>
          </cell>
          <cell r="AI10">
            <v>1</v>
          </cell>
          <cell r="AJ10">
            <v>2</v>
          </cell>
          <cell r="AK10">
            <v>-2</v>
          </cell>
          <cell r="AL10">
            <v>2</v>
          </cell>
          <cell r="AM10">
            <v>1</v>
          </cell>
          <cell r="AN10" t="str">
            <v>Anu Shrestha</v>
          </cell>
          <cell r="AO10">
            <v>40553</v>
          </cell>
          <cell r="AP10">
            <v>1</v>
          </cell>
          <cell r="AQ10" t="str">
            <v>0101000020E61000009BDD4F97B00D54407DDCA34050CA3C40</v>
          </cell>
          <cell r="AR10">
            <v>178</v>
          </cell>
          <cell r="AS10">
            <v>1</v>
          </cell>
          <cell r="AT10">
            <v>1</v>
          </cell>
          <cell r="AU10">
            <v>0</v>
          </cell>
          <cell r="AV10" t="str">
            <v>FRA 2010-2015</v>
          </cell>
          <cell r="AW10">
            <v>1</v>
          </cell>
          <cell r="AX10">
            <v>0</v>
          </cell>
          <cell r="AY10">
            <v>44</v>
          </cell>
          <cell r="AZ10">
            <v>435072.07447799999</v>
          </cell>
          <cell r="BA10">
            <v>3181296.2770850002</v>
          </cell>
          <cell r="BB10">
            <v>1</v>
          </cell>
          <cell r="BC10">
            <v>0</v>
          </cell>
          <cell r="BD10">
            <v>0</v>
          </cell>
          <cell r="BE10">
            <v>0</v>
          </cell>
          <cell r="BF10">
            <v>40556</v>
          </cell>
          <cell r="BG10" t="str">
            <v>Raj Kumar Giri</v>
          </cell>
          <cell r="BH10">
            <v>1</v>
          </cell>
          <cell r="BI10">
            <v>1</v>
          </cell>
          <cell r="BJ10">
            <v>1</v>
          </cell>
          <cell r="BK10" t="str">
            <v>Dekhatbhuli</v>
          </cell>
          <cell r="BL10">
            <v>0</v>
          </cell>
          <cell r="BM10">
            <v>180</v>
          </cell>
          <cell r="BN10">
            <v>99</v>
          </cell>
          <cell r="BO10">
            <v>0</v>
          </cell>
          <cell r="BP10">
            <v>99</v>
          </cell>
          <cell r="BQ10">
            <v>0</v>
          </cell>
          <cell r="BR10">
            <v>0</v>
          </cell>
          <cell r="BS10">
            <v>177</v>
          </cell>
          <cell r="BT10">
            <v>6</v>
          </cell>
          <cell r="BU10" t="str">
            <v>KANCHANPUR</v>
          </cell>
          <cell r="BV10" t="str">
            <v>Shuklaphanta Wildlife Reserve</v>
          </cell>
          <cell r="BW10">
            <v>0</v>
          </cell>
        </row>
        <row r="11">
          <cell r="F11" t="str">
            <v>5-76-1</v>
          </cell>
          <cell r="G11">
            <v>1</v>
          </cell>
          <cell r="H11">
            <v>2</v>
          </cell>
          <cell r="I11">
            <v>1</v>
          </cell>
          <cell r="J11">
            <v>0</v>
          </cell>
          <cell r="K11">
            <v>3</v>
          </cell>
          <cell r="L11">
            <v>3</v>
          </cell>
          <cell r="M11">
            <v>28</v>
          </cell>
          <cell r="N11">
            <v>0</v>
          </cell>
          <cell r="O11">
            <v>0</v>
          </cell>
          <cell r="P11" t="str">
            <v>SCL</v>
          </cell>
          <cell r="Q11">
            <v>1</v>
          </cell>
          <cell r="R11" t="str">
            <v>TMH</v>
          </cell>
          <cell r="S11">
            <v>1</v>
          </cell>
          <cell r="T11">
            <v>24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422688.853</v>
          </cell>
          <cell r="AF11">
            <v>3197001.557</v>
          </cell>
          <cell r="AG11">
            <v>80.207037349999993</v>
          </cell>
          <cell r="AH11">
            <v>28.898523820000001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101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 t="str">
            <v>FRA 2016-2021</v>
          </cell>
          <cell r="AW11">
            <v>1</v>
          </cell>
          <cell r="AX11">
            <v>0</v>
          </cell>
          <cell r="AY11">
            <v>44</v>
          </cell>
          <cell r="AZ11">
            <v>435072.07447799999</v>
          </cell>
          <cell r="BA11">
            <v>3181596.2770850002</v>
          </cell>
          <cell r="BB11">
            <v>1</v>
          </cell>
          <cell r="BC11">
            <v>0</v>
          </cell>
          <cell r="BD11">
            <v>0</v>
          </cell>
          <cell r="BE11">
            <v>0</v>
          </cell>
          <cell r="BF11">
            <v>40548</v>
          </cell>
          <cell r="BG11" t="str">
            <v>Raj Kumar Giri</v>
          </cell>
          <cell r="BH11">
            <v>1</v>
          </cell>
          <cell r="BI11">
            <v>1</v>
          </cell>
          <cell r="BJ11">
            <v>1</v>
          </cell>
          <cell r="BK11" t="str">
            <v>DEKHATBHULI</v>
          </cell>
          <cell r="BL11" t="str">
            <v>HARIYALI</v>
          </cell>
          <cell r="BM11">
            <v>90</v>
          </cell>
          <cell r="BN11">
            <v>99</v>
          </cell>
          <cell r="BO11">
            <v>0</v>
          </cell>
          <cell r="BP11">
            <v>99</v>
          </cell>
          <cell r="BQ11">
            <v>0</v>
          </cell>
          <cell r="BR11">
            <v>0</v>
          </cell>
          <cell r="BS11">
            <v>169</v>
          </cell>
          <cell r="BT11">
            <v>6</v>
          </cell>
          <cell r="BU11" t="str">
            <v>KANCHANPUR</v>
          </cell>
          <cell r="BV11" t="str">
            <v>Shuklaphanta Wildlife Reserve</v>
          </cell>
          <cell r="BW11">
            <v>0</v>
          </cell>
        </row>
        <row r="12">
          <cell r="F12" t="str">
            <v>5-76-3</v>
          </cell>
          <cell r="G12">
            <v>1</v>
          </cell>
          <cell r="H12">
            <v>2</v>
          </cell>
          <cell r="I12">
            <v>1</v>
          </cell>
          <cell r="J12">
            <v>0</v>
          </cell>
          <cell r="K12">
            <v>3</v>
          </cell>
          <cell r="L12">
            <v>3</v>
          </cell>
          <cell r="M12">
            <v>28</v>
          </cell>
          <cell r="N12">
            <v>0</v>
          </cell>
          <cell r="O12">
            <v>0</v>
          </cell>
          <cell r="P12" t="str">
            <v>SCL</v>
          </cell>
          <cell r="Q12">
            <v>1</v>
          </cell>
          <cell r="R12" t="str">
            <v>S</v>
          </cell>
          <cell r="S12">
            <v>1</v>
          </cell>
          <cell r="T12">
            <v>80</v>
          </cell>
          <cell r="U12">
            <v>4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422688.853</v>
          </cell>
          <cell r="AF12">
            <v>3197301.557</v>
          </cell>
          <cell r="AG12">
            <v>80.207016769999996</v>
          </cell>
          <cell r="AH12">
            <v>28.90123139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101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 t="str">
            <v>FRA 2016-2021</v>
          </cell>
          <cell r="AW12">
            <v>1</v>
          </cell>
          <cell r="AX12">
            <v>0</v>
          </cell>
          <cell r="AY12">
            <v>44</v>
          </cell>
          <cell r="AZ12">
            <v>435372.07447799999</v>
          </cell>
          <cell r="BA12">
            <v>3181296.2770850002</v>
          </cell>
          <cell r="BB12">
            <v>1</v>
          </cell>
          <cell r="BC12">
            <v>0</v>
          </cell>
          <cell r="BD12">
            <v>0</v>
          </cell>
          <cell r="BE12">
            <v>0</v>
          </cell>
          <cell r="BF12">
            <v>40555</v>
          </cell>
          <cell r="BG12" t="str">
            <v>Raj Kumar Giri</v>
          </cell>
          <cell r="BH12">
            <v>1</v>
          </cell>
          <cell r="BI12">
            <v>1</v>
          </cell>
          <cell r="BJ12">
            <v>1</v>
          </cell>
          <cell r="BK12" t="str">
            <v>DekhatBhuli</v>
          </cell>
          <cell r="BL12" t="str">
            <v>Suklaphanta</v>
          </cell>
          <cell r="BM12">
            <v>90</v>
          </cell>
          <cell r="BN12">
            <v>99</v>
          </cell>
          <cell r="BO12">
            <v>0</v>
          </cell>
          <cell r="BP12">
            <v>99</v>
          </cell>
          <cell r="BQ12">
            <v>0</v>
          </cell>
          <cell r="BR12">
            <v>0</v>
          </cell>
          <cell r="BS12">
            <v>177</v>
          </cell>
          <cell r="BT12">
            <v>6</v>
          </cell>
          <cell r="BU12" t="str">
            <v>KANCHANPUR</v>
          </cell>
          <cell r="BV12" t="str">
            <v>Shuklaphanta Wildlife Reserve</v>
          </cell>
          <cell r="BW12">
            <v>0</v>
          </cell>
        </row>
        <row r="13">
          <cell r="F13" t="str">
            <v>5-76-4</v>
          </cell>
          <cell r="G13">
            <v>1</v>
          </cell>
          <cell r="H13">
            <v>2</v>
          </cell>
          <cell r="I13">
            <v>1</v>
          </cell>
          <cell r="J13">
            <v>0</v>
          </cell>
          <cell r="K13">
            <v>3</v>
          </cell>
          <cell r="L13">
            <v>2</v>
          </cell>
          <cell r="M13">
            <v>14</v>
          </cell>
          <cell r="N13">
            <v>1</v>
          </cell>
          <cell r="O13">
            <v>2</v>
          </cell>
          <cell r="P13" t="str">
            <v>SCL</v>
          </cell>
          <cell r="Q13">
            <v>1</v>
          </cell>
          <cell r="R13" t="str">
            <v>S</v>
          </cell>
          <cell r="S13">
            <v>2</v>
          </cell>
          <cell r="T13">
            <v>59</v>
          </cell>
          <cell r="U13">
            <v>4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422988.853</v>
          </cell>
          <cell r="AF13">
            <v>3197001.557</v>
          </cell>
          <cell r="AG13">
            <v>80.210114140000002</v>
          </cell>
          <cell r="AH13">
            <v>28.898541890000001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101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 t="str">
            <v>FRA 2016-2021</v>
          </cell>
          <cell r="AW13">
            <v>1</v>
          </cell>
          <cell r="AX13">
            <v>0</v>
          </cell>
          <cell r="AY13">
            <v>44</v>
          </cell>
          <cell r="AZ13">
            <v>435372.07447799999</v>
          </cell>
          <cell r="BA13">
            <v>3181596.2770850002</v>
          </cell>
          <cell r="BB13">
            <v>1</v>
          </cell>
          <cell r="BC13">
            <v>0</v>
          </cell>
          <cell r="BD13">
            <v>0</v>
          </cell>
          <cell r="BE13">
            <v>0</v>
          </cell>
          <cell r="BF13">
            <v>40556</v>
          </cell>
          <cell r="BG13" t="str">
            <v>Raj Kumar Giri</v>
          </cell>
          <cell r="BH13">
            <v>1</v>
          </cell>
          <cell r="BI13">
            <v>1</v>
          </cell>
          <cell r="BJ13">
            <v>1</v>
          </cell>
          <cell r="BK13" t="str">
            <v>Dekhat Bhuli</v>
          </cell>
          <cell r="BL13" t="str">
            <v>Hariyali CF</v>
          </cell>
          <cell r="BM13">
            <v>90</v>
          </cell>
          <cell r="BN13">
            <v>99</v>
          </cell>
          <cell r="BO13">
            <v>0</v>
          </cell>
          <cell r="BP13">
            <v>99</v>
          </cell>
          <cell r="BQ13">
            <v>0</v>
          </cell>
          <cell r="BR13">
            <v>0</v>
          </cell>
          <cell r="BS13">
            <v>170</v>
          </cell>
          <cell r="BT13">
            <v>6</v>
          </cell>
          <cell r="BU13" t="str">
            <v>KANCHANPUR</v>
          </cell>
          <cell r="BV13" t="str">
            <v>Shuklaphanta Wildlife Reserve</v>
          </cell>
          <cell r="BW13">
            <v>0</v>
          </cell>
        </row>
        <row r="14">
          <cell r="F14" t="str">
            <v>5-76-6</v>
          </cell>
          <cell r="G14">
            <v>1</v>
          </cell>
          <cell r="H14">
            <v>2</v>
          </cell>
          <cell r="I14">
            <v>1</v>
          </cell>
          <cell r="J14">
            <v>0</v>
          </cell>
          <cell r="K14">
            <v>3</v>
          </cell>
          <cell r="L14">
            <v>2</v>
          </cell>
          <cell r="M14">
            <v>24</v>
          </cell>
          <cell r="N14">
            <v>0</v>
          </cell>
          <cell r="O14">
            <v>0</v>
          </cell>
          <cell r="P14" t="str">
            <v>SCL</v>
          </cell>
          <cell r="Q14">
            <v>1</v>
          </cell>
          <cell r="R14" t="str">
            <v>S</v>
          </cell>
          <cell r="S14">
            <v>2</v>
          </cell>
          <cell r="T14">
            <v>39</v>
          </cell>
          <cell r="U14">
            <v>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422988.853</v>
          </cell>
          <cell r="AF14">
            <v>3197301.557</v>
          </cell>
          <cell r="AG14">
            <v>80.210093639999997</v>
          </cell>
          <cell r="AH14">
            <v>28.901249459999999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101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 t="str">
            <v>FRA 2016-2021</v>
          </cell>
          <cell r="AW14">
            <v>1</v>
          </cell>
          <cell r="AX14">
            <v>0</v>
          </cell>
          <cell r="AY14">
            <v>44</v>
          </cell>
          <cell r="AZ14">
            <v>438684.17858800001</v>
          </cell>
          <cell r="BA14">
            <v>3197388.2845390001</v>
          </cell>
          <cell r="BB14">
            <v>1</v>
          </cell>
          <cell r="BC14">
            <v>0</v>
          </cell>
          <cell r="BD14">
            <v>0</v>
          </cell>
          <cell r="BE14">
            <v>0</v>
          </cell>
          <cell r="BF14">
            <v>40585</v>
          </cell>
          <cell r="BG14" t="str">
            <v>Budhi S Poudel</v>
          </cell>
          <cell r="BH14">
            <v>1</v>
          </cell>
          <cell r="BI14">
            <v>1</v>
          </cell>
          <cell r="BJ14">
            <v>1</v>
          </cell>
          <cell r="BK14" t="str">
            <v>Jhalari</v>
          </cell>
          <cell r="BL14" t="str">
            <v>Krishna Community Forest</v>
          </cell>
          <cell r="BM14">
            <v>345</v>
          </cell>
          <cell r="BN14">
            <v>99</v>
          </cell>
          <cell r="BO14">
            <v>345</v>
          </cell>
          <cell r="BP14">
            <v>99</v>
          </cell>
          <cell r="BQ14">
            <v>0</v>
          </cell>
          <cell r="BR14">
            <v>0</v>
          </cell>
          <cell r="BS14">
            <v>210</v>
          </cell>
          <cell r="BT14">
            <v>6</v>
          </cell>
          <cell r="BU14" t="str">
            <v>KANCHANPUR</v>
          </cell>
          <cell r="BV14" t="str">
            <v>Shuklaphanta Wildlife Reserve</v>
          </cell>
          <cell r="BW14">
            <v>0</v>
          </cell>
        </row>
        <row r="15">
          <cell r="F15" t="str">
            <v>6-76-3</v>
          </cell>
          <cell r="G15">
            <v>1</v>
          </cell>
          <cell r="H15">
            <v>2</v>
          </cell>
          <cell r="I15">
            <v>1</v>
          </cell>
          <cell r="J15">
            <v>0</v>
          </cell>
          <cell r="K15">
            <v>3</v>
          </cell>
          <cell r="L15">
            <v>5</v>
          </cell>
          <cell r="M15">
            <v>30</v>
          </cell>
          <cell r="N15">
            <v>1</v>
          </cell>
          <cell r="O15">
            <v>2</v>
          </cell>
          <cell r="P15">
            <v>8</v>
          </cell>
          <cell r="Q15">
            <v>1</v>
          </cell>
          <cell r="R15" t="str">
            <v>S</v>
          </cell>
          <cell r="S15">
            <v>2</v>
          </cell>
          <cell r="T15">
            <v>59</v>
          </cell>
          <cell r="U15">
            <v>4</v>
          </cell>
          <cell r="V15">
            <v>40549.633888888886</v>
          </cell>
          <cell r="W15" t="str">
            <v>0101000020E6100000C77C929EDF0F544027E7E0B2FFE63C40</v>
          </cell>
          <cell r="X15">
            <v>1</v>
          </cell>
          <cell r="Y15">
            <v>4053</v>
          </cell>
          <cell r="Z15">
            <v>676</v>
          </cell>
          <cell r="AA15">
            <v>44</v>
          </cell>
          <cell r="AB15">
            <v>5</v>
          </cell>
          <cell r="AC15">
            <v>1</v>
          </cell>
          <cell r="AD15">
            <v>1</v>
          </cell>
          <cell r="AE15">
            <v>426687.68440000003</v>
          </cell>
          <cell r="AF15">
            <v>3197398.2390000001</v>
          </cell>
          <cell r="AG15">
            <v>80.248023649999993</v>
          </cell>
          <cell r="AH15">
            <v>28.90233915</v>
          </cell>
          <cell r="AI15">
            <v>1</v>
          </cell>
          <cell r="AJ15">
            <v>2</v>
          </cell>
          <cell r="AK15">
            <v>-2</v>
          </cell>
          <cell r="AL15">
            <v>2</v>
          </cell>
          <cell r="AM15">
            <v>0</v>
          </cell>
          <cell r="AN15" t="str">
            <v>Raj Kumar Giri</v>
          </cell>
          <cell r="AO15">
            <v>40508</v>
          </cell>
          <cell r="AP15">
            <v>1</v>
          </cell>
          <cell r="AQ15" t="str">
            <v>0101000020E6100000C77C929EDF0F544027E7E0B2FFE63C40</v>
          </cell>
          <cell r="AR15">
            <v>193</v>
          </cell>
          <cell r="AS15">
            <v>1</v>
          </cell>
          <cell r="AT15">
            <v>1</v>
          </cell>
          <cell r="AU15">
            <v>0</v>
          </cell>
          <cell r="AV15" t="str">
            <v>FRA 2010-2015</v>
          </cell>
          <cell r="AW15">
            <v>1</v>
          </cell>
          <cell r="AX15">
            <v>0</v>
          </cell>
          <cell r="AY15">
            <v>44</v>
          </cell>
          <cell r="AZ15">
            <v>438684.17858800001</v>
          </cell>
          <cell r="BA15">
            <v>3197688.2845390001</v>
          </cell>
          <cell r="BB15">
            <v>1</v>
          </cell>
          <cell r="BC15">
            <v>0</v>
          </cell>
          <cell r="BD15">
            <v>0</v>
          </cell>
          <cell r="BE15">
            <v>0</v>
          </cell>
          <cell r="BF15">
            <v>40585</v>
          </cell>
          <cell r="BG15" t="str">
            <v>Bimal Acharya</v>
          </cell>
          <cell r="BH15">
            <v>1</v>
          </cell>
          <cell r="BI15">
            <v>1</v>
          </cell>
          <cell r="BJ15">
            <v>1</v>
          </cell>
          <cell r="BK15" t="str">
            <v>Jhalari</v>
          </cell>
          <cell r="BL15" t="str">
            <v>Krishna Community Forest</v>
          </cell>
          <cell r="BM15">
            <v>285</v>
          </cell>
          <cell r="BN15">
            <v>32</v>
          </cell>
          <cell r="BO15">
            <v>285</v>
          </cell>
          <cell r="BP15">
            <v>32</v>
          </cell>
          <cell r="BQ15">
            <v>0</v>
          </cell>
          <cell r="BR15">
            <v>0</v>
          </cell>
          <cell r="BS15">
            <v>204</v>
          </cell>
          <cell r="BT15">
            <v>6</v>
          </cell>
          <cell r="BU15" t="str">
            <v>KANCHANPUR</v>
          </cell>
          <cell r="BV15" t="str">
            <v>Shuklaphanta Wildlife Reserve</v>
          </cell>
          <cell r="BW15">
            <v>0</v>
          </cell>
        </row>
        <row r="16">
          <cell r="F16" t="str">
            <v>6-76-4</v>
          </cell>
          <cell r="G16">
            <v>1</v>
          </cell>
          <cell r="H16">
            <v>2</v>
          </cell>
          <cell r="I16">
            <v>1</v>
          </cell>
          <cell r="J16">
            <v>0</v>
          </cell>
          <cell r="K16">
            <v>3</v>
          </cell>
          <cell r="L16">
            <v>5</v>
          </cell>
          <cell r="M16">
            <v>24</v>
          </cell>
          <cell r="N16">
            <v>0</v>
          </cell>
          <cell r="O16">
            <v>1</v>
          </cell>
          <cell r="P16">
            <v>9</v>
          </cell>
          <cell r="Q16">
            <v>1</v>
          </cell>
          <cell r="R16" t="str">
            <v>S</v>
          </cell>
          <cell r="S16">
            <v>2</v>
          </cell>
          <cell r="T16">
            <v>84</v>
          </cell>
          <cell r="U16">
            <v>4</v>
          </cell>
          <cell r="V16">
            <v>40549.613749999997</v>
          </cell>
          <cell r="W16" t="str">
            <v>0101000020E610000031BCAF59121054402D7B7E604FE63C40</v>
          </cell>
          <cell r="X16">
            <v>1</v>
          </cell>
          <cell r="Y16">
            <v>4054</v>
          </cell>
          <cell r="Z16">
            <v>676</v>
          </cell>
          <cell r="AA16">
            <v>44</v>
          </cell>
          <cell r="AB16">
            <v>5</v>
          </cell>
          <cell r="AC16">
            <v>1</v>
          </cell>
          <cell r="AD16">
            <v>1</v>
          </cell>
          <cell r="AE16">
            <v>426987.68440000003</v>
          </cell>
          <cell r="AF16">
            <v>3197098.2390000001</v>
          </cell>
          <cell r="AG16">
            <v>80.251120020000002</v>
          </cell>
          <cell r="AH16">
            <v>28.8996487</v>
          </cell>
          <cell r="AI16">
            <v>1</v>
          </cell>
          <cell r="AJ16">
            <v>2</v>
          </cell>
          <cell r="AK16">
            <v>-2</v>
          </cell>
          <cell r="AL16">
            <v>2</v>
          </cell>
          <cell r="AM16">
            <v>0</v>
          </cell>
          <cell r="AN16" t="str">
            <v>Raj Kumar Giri</v>
          </cell>
          <cell r="AO16">
            <v>40508</v>
          </cell>
          <cell r="AP16">
            <v>1</v>
          </cell>
          <cell r="AQ16" t="str">
            <v>0101000020E610000031BCAF59121054402D7B7E604FE63C40</v>
          </cell>
          <cell r="AR16">
            <v>216</v>
          </cell>
          <cell r="AS16">
            <v>1</v>
          </cell>
          <cell r="AT16">
            <v>1</v>
          </cell>
          <cell r="AU16">
            <v>0</v>
          </cell>
          <cell r="AV16" t="str">
            <v>FRA 2010-2015</v>
          </cell>
          <cell r="AW16">
            <v>1</v>
          </cell>
          <cell r="AX16">
            <v>0</v>
          </cell>
          <cell r="AY16">
            <v>44</v>
          </cell>
          <cell r="AZ16">
            <v>438984.17858800001</v>
          </cell>
          <cell r="BA16">
            <v>3197388.2845390001</v>
          </cell>
          <cell r="BB16">
            <v>1</v>
          </cell>
          <cell r="BC16">
            <v>0</v>
          </cell>
          <cell r="BD16">
            <v>0</v>
          </cell>
          <cell r="BE16">
            <v>0</v>
          </cell>
          <cell r="BF16">
            <v>40585</v>
          </cell>
          <cell r="BG16" t="str">
            <v>Raj Kumar Giri</v>
          </cell>
          <cell r="BH16">
            <v>1</v>
          </cell>
          <cell r="BI16">
            <v>1</v>
          </cell>
          <cell r="BJ16">
            <v>1</v>
          </cell>
          <cell r="BK16" t="str">
            <v>Jhalari</v>
          </cell>
          <cell r="BL16" t="str">
            <v>Krishna Community Forest</v>
          </cell>
          <cell r="BM16">
            <v>265</v>
          </cell>
          <cell r="BN16">
            <v>99</v>
          </cell>
          <cell r="BO16">
            <v>265</v>
          </cell>
          <cell r="BP16">
            <v>99</v>
          </cell>
          <cell r="BQ16">
            <v>0</v>
          </cell>
          <cell r="BR16">
            <v>0</v>
          </cell>
          <cell r="BS16">
            <v>173</v>
          </cell>
          <cell r="BT16">
            <v>6</v>
          </cell>
          <cell r="BU16" t="str">
            <v>KANCHANPUR</v>
          </cell>
          <cell r="BV16" t="str">
            <v>Shuklaphanta Wildlife Reserve</v>
          </cell>
          <cell r="BW16">
            <v>0</v>
          </cell>
        </row>
        <row r="17">
          <cell r="F17" t="str">
            <v>6-76-6</v>
          </cell>
          <cell r="G17">
            <v>1</v>
          </cell>
          <cell r="H17">
            <v>2</v>
          </cell>
          <cell r="I17">
            <v>1</v>
          </cell>
          <cell r="J17">
            <v>0</v>
          </cell>
          <cell r="K17">
            <v>3</v>
          </cell>
          <cell r="L17">
            <v>5</v>
          </cell>
          <cell r="M17">
            <v>24</v>
          </cell>
          <cell r="N17">
            <v>1</v>
          </cell>
          <cell r="O17">
            <v>4</v>
          </cell>
          <cell r="P17">
            <v>10</v>
          </cell>
          <cell r="Q17">
            <v>1</v>
          </cell>
          <cell r="R17" t="str">
            <v>S</v>
          </cell>
          <cell r="S17">
            <v>2</v>
          </cell>
          <cell r="T17">
            <v>73</v>
          </cell>
          <cell r="U17">
            <v>3</v>
          </cell>
          <cell r="V17">
            <v>40827.53806712963</v>
          </cell>
          <cell r="W17" t="str">
            <v>0101000020E61000003C8B280812105440AAA574D200E73C40</v>
          </cell>
          <cell r="X17">
            <v>1</v>
          </cell>
          <cell r="Y17">
            <v>4056</v>
          </cell>
          <cell r="Z17">
            <v>676</v>
          </cell>
          <cell r="AA17">
            <v>44</v>
          </cell>
          <cell r="AB17">
            <v>5</v>
          </cell>
          <cell r="AC17">
            <v>1</v>
          </cell>
          <cell r="AD17">
            <v>1</v>
          </cell>
          <cell r="AE17">
            <v>426987.68440000003</v>
          </cell>
          <cell r="AF17">
            <v>3197398.2390000001</v>
          </cell>
          <cell r="AG17">
            <v>80.251100579999999</v>
          </cell>
          <cell r="AH17">
            <v>28.90235629</v>
          </cell>
          <cell r="AI17">
            <v>1</v>
          </cell>
          <cell r="AJ17">
            <v>2</v>
          </cell>
          <cell r="AK17">
            <v>-2</v>
          </cell>
          <cell r="AL17">
            <v>2</v>
          </cell>
          <cell r="AM17">
            <v>0</v>
          </cell>
          <cell r="AN17" t="str">
            <v>Raj Kumar Giri</v>
          </cell>
          <cell r="AO17">
            <v>40508</v>
          </cell>
          <cell r="AP17">
            <v>1</v>
          </cell>
          <cell r="AQ17" t="str">
            <v>0101000020E61000003C8B280812105440AAA574D200E73C40</v>
          </cell>
          <cell r="AR17">
            <v>209</v>
          </cell>
          <cell r="AS17">
            <v>1</v>
          </cell>
          <cell r="AT17">
            <v>1</v>
          </cell>
          <cell r="AU17">
            <v>0</v>
          </cell>
          <cell r="AV17" t="str">
            <v>FRA 2010-2015</v>
          </cell>
          <cell r="AW17">
            <v>1</v>
          </cell>
          <cell r="AX17">
            <v>0</v>
          </cell>
          <cell r="AY17">
            <v>44</v>
          </cell>
          <cell r="AZ17">
            <v>438984.17858800001</v>
          </cell>
          <cell r="BA17">
            <v>3197688.2845390001</v>
          </cell>
          <cell r="BB17">
            <v>1</v>
          </cell>
          <cell r="BC17">
            <v>0</v>
          </cell>
          <cell r="BD17">
            <v>0</v>
          </cell>
          <cell r="BE17">
            <v>0</v>
          </cell>
          <cell r="BF17">
            <v>40585</v>
          </cell>
          <cell r="BG17" t="str">
            <v>Keshav Goutam</v>
          </cell>
          <cell r="BH17">
            <v>1</v>
          </cell>
          <cell r="BI17">
            <v>1</v>
          </cell>
          <cell r="BJ17">
            <v>1</v>
          </cell>
          <cell r="BK17" t="str">
            <v>Jhalari</v>
          </cell>
          <cell r="BL17" t="str">
            <v>Krishna Community Forest</v>
          </cell>
          <cell r="BM17">
            <v>250</v>
          </cell>
          <cell r="BN17">
            <v>99</v>
          </cell>
          <cell r="BO17">
            <v>250</v>
          </cell>
          <cell r="BP17">
            <v>99</v>
          </cell>
          <cell r="BQ17">
            <v>0</v>
          </cell>
          <cell r="BR17">
            <v>0</v>
          </cell>
          <cell r="BS17">
            <v>228</v>
          </cell>
          <cell r="BT17">
            <v>6</v>
          </cell>
          <cell r="BU17" t="str">
            <v>KANCHANPUR</v>
          </cell>
          <cell r="BV17" t="str">
            <v>Shuklaphanta Wildlife Reserve</v>
          </cell>
          <cell r="BW17">
            <v>0</v>
          </cell>
        </row>
        <row r="18">
          <cell r="F18" t="str">
            <v>7-74-1</v>
          </cell>
          <cell r="G18">
            <v>1</v>
          </cell>
          <cell r="H18">
            <v>2</v>
          </cell>
          <cell r="I18">
            <v>1</v>
          </cell>
          <cell r="J18">
            <v>0</v>
          </cell>
          <cell r="K18">
            <v>3</v>
          </cell>
          <cell r="L18">
            <v>1</v>
          </cell>
          <cell r="M18">
            <v>3</v>
          </cell>
          <cell r="N18">
            <v>0</v>
          </cell>
          <cell r="O18">
            <v>0</v>
          </cell>
          <cell r="P18" t="str">
            <v>SCL</v>
          </cell>
          <cell r="Q18">
            <v>1</v>
          </cell>
          <cell r="R18" t="str">
            <v>S</v>
          </cell>
          <cell r="S18">
            <v>2</v>
          </cell>
          <cell r="T18">
            <v>60</v>
          </cell>
          <cell r="U18">
            <v>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430879.87939999998</v>
          </cell>
          <cell r="AF18">
            <v>3189197.2579999999</v>
          </cell>
          <cell r="AG18">
            <v>80.291523010000006</v>
          </cell>
          <cell r="AH18">
            <v>28.82855472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101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 t="str">
            <v>FRA 2016-2021</v>
          </cell>
          <cell r="AW18">
            <v>1</v>
          </cell>
          <cell r="AX18">
            <v>0</v>
          </cell>
          <cell r="AY18">
            <v>44</v>
          </cell>
          <cell r="AZ18">
            <v>442779.69182000001</v>
          </cell>
          <cell r="BA18">
            <v>3193786.1349559999</v>
          </cell>
          <cell r="BB18">
            <v>1</v>
          </cell>
          <cell r="BC18">
            <v>0</v>
          </cell>
          <cell r="BD18">
            <v>0</v>
          </cell>
          <cell r="BE18">
            <v>0</v>
          </cell>
          <cell r="BF18">
            <v>40588</v>
          </cell>
          <cell r="BG18" t="str">
            <v>Keshav Goutam</v>
          </cell>
          <cell r="BH18">
            <v>1</v>
          </cell>
          <cell r="BI18">
            <v>1</v>
          </cell>
          <cell r="BJ18">
            <v>1</v>
          </cell>
          <cell r="BK18" t="str">
            <v>KRISHNAPUR</v>
          </cell>
          <cell r="BL18" t="str">
            <v>BIRENDRA ADARSHA CF</v>
          </cell>
          <cell r="BM18">
            <v>246</v>
          </cell>
          <cell r="BN18">
            <v>99</v>
          </cell>
          <cell r="BO18">
            <v>246</v>
          </cell>
          <cell r="BP18">
            <v>90</v>
          </cell>
          <cell r="BQ18">
            <v>0</v>
          </cell>
          <cell r="BR18">
            <v>0</v>
          </cell>
          <cell r="BS18">
            <v>184</v>
          </cell>
          <cell r="BT18">
            <v>6</v>
          </cell>
          <cell r="BU18" t="str">
            <v>KANCHANPUR</v>
          </cell>
          <cell r="BV18" t="str">
            <v>Shuklaphanta Wildlife Reserve</v>
          </cell>
          <cell r="BW18">
            <v>0</v>
          </cell>
        </row>
        <row r="19">
          <cell r="F19" t="str">
            <v>7-74-3</v>
          </cell>
          <cell r="G19">
            <v>1</v>
          </cell>
          <cell r="H19">
            <v>2</v>
          </cell>
          <cell r="I19">
            <v>1</v>
          </cell>
          <cell r="J19">
            <v>0</v>
          </cell>
          <cell r="K19">
            <v>3</v>
          </cell>
          <cell r="L19">
            <v>1</v>
          </cell>
          <cell r="M19">
            <v>8</v>
          </cell>
          <cell r="N19">
            <v>0</v>
          </cell>
          <cell r="O19">
            <v>0</v>
          </cell>
          <cell r="P19" t="str">
            <v>LS</v>
          </cell>
          <cell r="Q19">
            <v>1</v>
          </cell>
          <cell r="R19" t="str">
            <v>TMH</v>
          </cell>
          <cell r="S19">
            <v>2</v>
          </cell>
          <cell r="T19">
            <v>53</v>
          </cell>
          <cell r="U19">
            <v>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430879.87939999998</v>
          </cell>
          <cell r="AF19">
            <v>3189497.2579999999</v>
          </cell>
          <cell r="AG19">
            <v>80.291504669999995</v>
          </cell>
          <cell r="AH19">
            <v>28.831262370000001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101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 t="str">
            <v>FRA 2016-2021</v>
          </cell>
          <cell r="AW19">
            <v>1</v>
          </cell>
          <cell r="AX19">
            <v>0</v>
          </cell>
          <cell r="AY19">
            <v>44</v>
          </cell>
          <cell r="AZ19">
            <v>443079.69182000001</v>
          </cell>
          <cell r="BA19">
            <v>3193786.1349559999</v>
          </cell>
          <cell r="BB19">
            <v>1</v>
          </cell>
          <cell r="BC19">
            <v>0</v>
          </cell>
          <cell r="BD19">
            <v>0</v>
          </cell>
          <cell r="BE19">
            <v>0</v>
          </cell>
          <cell r="BF19">
            <v>40588</v>
          </cell>
          <cell r="BG19" t="str">
            <v>Raj Kumar Giri</v>
          </cell>
          <cell r="BH19">
            <v>1</v>
          </cell>
          <cell r="BI19">
            <v>1</v>
          </cell>
          <cell r="BJ19">
            <v>1</v>
          </cell>
          <cell r="BK19" t="str">
            <v>BANI</v>
          </cell>
          <cell r="BL19" t="str">
            <v>BIRENDRA ADARSA CF</v>
          </cell>
          <cell r="BM19">
            <v>270</v>
          </cell>
          <cell r="BN19">
            <v>99</v>
          </cell>
          <cell r="BO19">
            <v>270</v>
          </cell>
          <cell r="BP19">
            <v>99</v>
          </cell>
          <cell r="BQ19">
            <v>0</v>
          </cell>
          <cell r="BR19">
            <v>0</v>
          </cell>
          <cell r="BS19">
            <v>185</v>
          </cell>
          <cell r="BT19">
            <v>6</v>
          </cell>
          <cell r="BU19" t="str">
            <v>KANCHANPUR</v>
          </cell>
          <cell r="BV19" t="str">
            <v>Shuklaphanta Wildlife Reserve</v>
          </cell>
          <cell r="BW19">
            <v>0</v>
          </cell>
        </row>
        <row r="20">
          <cell r="F20" t="str">
            <v>7-74-4</v>
          </cell>
          <cell r="G20">
            <v>1</v>
          </cell>
          <cell r="H20">
            <v>2</v>
          </cell>
          <cell r="I20">
            <v>1</v>
          </cell>
          <cell r="J20">
            <v>0</v>
          </cell>
          <cell r="K20">
            <v>3</v>
          </cell>
          <cell r="L20">
            <v>1</v>
          </cell>
          <cell r="M20">
            <v>4</v>
          </cell>
          <cell r="N20">
            <v>0</v>
          </cell>
          <cell r="O20">
            <v>0</v>
          </cell>
          <cell r="P20" t="str">
            <v>SCL</v>
          </cell>
          <cell r="Q20">
            <v>1</v>
          </cell>
          <cell r="R20" t="str">
            <v>S</v>
          </cell>
          <cell r="S20">
            <v>2</v>
          </cell>
          <cell r="T20">
            <v>80</v>
          </cell>
          <cell r="U20">
            <v>3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431179.87939999998</v>
          </cell>
          <cell r="AF20">
            <v>3189197.2579999999</v>
          </cell>
          <cell r="AG20">
            <v>80.294597800000005</v>
          </cell>
          <cell r="AH20">
            <v>28.82857083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101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 t="str">
            <v>FRA 2016-2021</v>
          </cell>
          <cell r="AW20">
            <v>1</v>
          </cell>
          <cell r="AX20">
            <v>0</v>
          </cell>
          <cell r="AY20">
            <v>44</v>
          </cell>
          <cell r="AZ20">
            <v>446971.88687599998</v>
          </cell>
          <cell r="BA20">
            <v>3185585.1539650001</v>
          </cell>
          <cell r="BB20">
            <v>1</v>
          </cell>
          <cell r="BC20">
            <v>0</v>
          </cell>
          <cell r="BD20">
            <v>0</v>
          </cell>
          <cell r="BE20">
            <v>0</v>
          </cell>
          <cell r="BF20">
            <v>40582</v>
          </cell>
          <cell r="BG20" t="str">
            <v>Keshav Goutam</v>
          </cell>
          <cell r="BH20">
            <v>1</v>
          </cell>
          <cell r="BI20">
            <v>1</v>
          </cell>
          <cell r="BJ20">
            <v>1</v>
          </cell>
          <cell r="BK20" t="str">
            <v>Raikwar bichuwa</v>
          </cell>
          <cell r="BL20" t="str">
            <v>Lal jhadi</v>
          </cell>
          <cell r="BM20">
            <v>0</v>
          </cell>
          <cell r="BN20">
            <v>99</v>
          </cell>
          <cell r="BO20">
            <v>0</v>
          </cell>
          <cell r="BP20">
            <v>99</v>
          </cell>
          <cell r="BQ20">
            <v>0</v>
          </cell>
          <cell r="BR20">
            <v>0</v>
          </cell>
          <cell r="BS20">
            <v>190</v>
          </cell>
          <cell r="BT20">
            <v>6</v>
          </cell>
          <cell r="BU20" t="str">
            <v>KANCHANPUR</v>
          </cell>
          <cell r="BV20" t="str">
            <v>Shuklaphanta Wildlife Reserve</v>
          </cell>
          <cell r="BW20">
            <v>0</v>
          </cell>
        </row>
        <row r="21">
          <cell r="F21" t="str">
            <v>7-74-6</v>
          </cell>
          <cell r="G21">
            <v>1</v>
          </cell>
          <cell r="H21">
            <v>2</v>
          </cell>
          <cell r="I21">
            <v>1</v>
          </cell>
          <cell r="J21">
            <v>0</v>
          </cell>
          <cell r="K21">
            <v>3</v>
          </cell>
          <cell r="L21">
            <v>1</v>
          </cell>
          <cell r="M21">
            <v>8</v>
          </cell>
          <cell r="N21">
            <v>0</v>
          </cell>
          <cell r="O21">
            <v>0</v>
          </cell>
          <cell r="P21" t="str">
            <v>SL</v>
          </cell>
          <cell r="Q21">
            <v>1</v>
          </cell>
          <cell r="R21" t="str">
            <v>TMH</v>
          </cell>
          <cell r="S21">
            <v>2</v>
          </cell>
          <cell r="T21">
            <v>75</v>
          </cell>
          <cell r="U21">
            <v>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431179.87939999998</v>
          </cell>
          <cell r="AF21">
            <v>3189497.2579999999</v>
          </cell>
          <cell r="AG21">
            <v>80.294579540000001</v>
          </cell>
          <cell r="AH21">
            <v>28.831278480000002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101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 t="str">
            <v>FRA 2016-2021</v>
          </cell>
          <cell r="AW21">
            <v>1</v>
          </cell>
          <cell r="AX21">
            <v>0</v>
          </cell>
          <cell r="AY21">
            <v>44</v>
          </cell>
          <cell r="AZ21">
            <v>446971.88687599998</v>
          </cell>
          <cell r="BA21">
            <v>3185885.1539650001</v>
          </cell>
          <cell r="BB21">
            <v>1</v>
          </cell>
          <cell r="BC21">
            <v>0</v>
          </cell>
          <cell r="BD21">
            <v>0</v>
          </cell>
          <cell r="BE21">
            <v>0</v>
          </cell>
          <cell r="BF21">
            <v>40581</v>
          </cell>
          <cell r="BG21" t="str">
            <v>Raj Kumar Giri</v>
          </cell>
          <cell r="BH21">
            <v>1</v>
          </cell>
          <cell r="BI21">
            <v>1</v>
          </cell>
          <cell r="BJ21">
            <v>1</v>
          </cell>
          <cell r="BK21" t="str">
            <v>RaikawarBichhwa</v>
          </cell>
          <cell r="BL21" t="str">
            <v>Laljhadi</v>
          </cell>
          <cell r="BM21">
            <v>0</v>
          </cell>
          <cell r="BN21">
            <v>99</v>
          </cell>
          <cell r="BO21">
            <v>0</v>
          </cell>
          <cell r="BP21">
            <v>99</v>
          </cell>
          <cell r="BQ21">
            <v>0</v>
          </cell>
          <cell r="BR21">
            <v>0</v>
          </cell>
          <cell r="BS21">
            <v>182</v>
          </cell>
          <cell r="BT21">
            <v>6</v>
          </cell>
          <cell r="BU21" t="str">
            <v>KANCHANPUR</v>
          </cell>
          <cell r="BV21" t="str">
            <v>Shuklaphanta Wildlife Reserve</v>
          </cell>
          <cell r="BW21">
            <v>0</v>
          </cell>
        </row>
        <row r="22">
          <cell r="F22" t="str">
            <v>8-72-1</v>
          </cell>
          <cell r="G22">
            <v>1</v>
          </cell>
          <cell r="H22">
            <v>2</v>
          </cell>
          <cell r="I22">
            <v>1</v>
          </cell>
          <cell r="J22">
            <v>0</v>
          </cell>
          <cell r="K22">
            <v>5</v>
          </cell>
          <cell r="L22">
            <v>5</v>
          </cell>
          <cell r="M22">
            <v>30</v>
          </cell>
          <cell r="N22">
            <v>1</v>
          </cell>
          <cell r="O22">
            <v>1</v>
          </cell>
          <cell r="P22">
            <v>5</v>
          </cell>
          <cell r="Q22">
            <v>1</v>
          </cell>
          <cell r="R22" t="str">
            <v>S</v>
          </cell>
          <cell r="S22">
            <v>2</v>
          </cell>
          <cell r="T22">
            <v>71</v>
          </cell>
          <cell r="U22">
            <v>2</v>
          </cell>
          <cell r="V22">
            <v>40700.424768518518</v>
          </cell>
          <cell r="W22" t="str">
            <v>0101000020E6100000FB0EF2B46F155440EA3B7F09E9C13C40</v>
          </cell>
          <cell r="X22">
            <v>1</v>
          </cell>
          <cell r="Y22">
            <v>5467</v>
          </cell>
          <cell r="Z22">
            <v>912</v>
          </cell>
          <cell r="AA22">
            <v>44</v>
          </cell>
          <cell r="AB22">
            <v>5</v>
          </cell>
          <cell r="AC22">
            <v>1</v>
          </cell>
          <cell r="AD22">
            <v>1</v>
          </cell>
          <cell r="AE22">
            <v>435072.07449999999</v>
          </cell>
          <cell r="AF22">
            <v>3181296.2769999998</v>
          </cell>
          <cell r="AG22">
            <v>80.334943039999999</v>
          </cell>
          <cell r="AH22">
            <v>28.757462109999999</v>
          </cell>
          <cell r="AI22">
            <v>1</v>
          </cell>
          <cell r="AJ22">
            <v>2</v>
          </cell>
          <cell r="AK22">
            <v>-2</v>
          </cell>
          <cell r="AL22">
            <v>2</v>
          </cell>
          <cell r="AM22">
            <v>1</v>
          </cell>
          <cell r="AN22" t="str">
            <v>Raj Kumar Giri</v>
          </cell>
          <cell r="AO22">
            <v>40511</v>
          </cell>
          <cell r="AP22">
            <v>1</v>
          </cell>
          <cell r="AQ22" t="str">
            <v>0101000020E6100000FB0EF2B46F155440EA3B7F09E9C13C40</v>
          </cell>
          <cell r="AR22">
            <v>184</v>
          </cell>
          <cell r="AS22">
            <v>1</v>
          </cell>
          <cell r="AT22">
            <v>1</v>
          </cell>
          <cell r="AU22">
            <v>0</v>
          </cell>
          <cell r="AV22" t="str">
            <v>FRA 2010-2015</v>
          </cell>
          <cell r="AW22">
            <v>1</v>
          </cell>
          <cell r="AX22">
            <v>0</v>
          </cell>
          <cell r="AY22">
            <v>44</v>
          </cell>
          <cell r="AZ22">
            <v>447271.88687599998</v>
          </cell>
          <cell r="BA22">
            <v>3185585.1539650001</v>
          </cell>
          <cell r="BB22">
            <v>1</v>
          </cell>
          <cell r="BC22">
            <v>0</v>
          </cell>
          <cell r="BD22">
            <v>0</v>
          </cell>
          <cell r="BE22">
            <v>0</v>
          </cell>
          <cell r="BF22">
            <v>40582</v>
          </cell>
          <cell r="BG22" t="str">
            <v>Raj Kumar Giri</v>
          </cell>
          <cell r="BH22">
            <v>1</v>
          </cell>
          <cell r="BI22">
            <v>1</v>
          </cell>
          <cell r="BJ22">
            <v>1</v>
          </cell>
          <cell r="BK22" t="str">
            <v>Raikawar Bichhwa</v>
          </cell>
          <cell r="BL22" t="str">
            <v>Laljhadi</v>
          </cell>
          <cell r="BM22">
            <v>0</v>
          </cell>
          <cell r="BN22">
            <v>99</v>
          </cell>
          <cell r="BO22">
            <v>0</v>
          </cell>
          <cell r="BP22">
            <v>99</v>
          </cell>
          <cell r="BQ22">
            <v>0</v>
          </cell>
          <cell r="BR22">
            <v>0</v>
          </cell>
          <cell r="BS22">
            <v>182</v>
          </cell>
          <cell r="BT22">
            <v>6</v>
          </cell>
          <cell r="BU22" t="str">
            <v>KANCHANPUR</v>
          </cell>
          <cell r="BV22" t="str">
            <v>Shuklaphanta Wildlife Reserve</v>
          </cell>
          <cell r="BW22">
            <v>0</v>
          </cell>
        </row>
        <row r="23">
          <cell r="F23" t="str">
            <v>8-72-3</v>
          </cell>
          <cell r="G23">
            <v>1</v>
          </cell>
          <cell r="H23">
            <v>2</v>
          </cell>
          <cell r="I23">
            <v>1</v>
          </cell>
          <cell r="J23">
            <v>0</v>
          </cell>
          <cell r="K23">
            <v>5</v>
          </cell>
          <cell r="L23">
            <v>5</v>
          </cell>
          <cell r="M23">
            <v>30</v>
          </cell>
          <cell r="N23">
            <v>1</v>
          </cell>
          <cell r="O23">
            <v>1</v>
          </cell>
          <cell r="P23">
            <v>5</v>
          </cell>
          <cell r="Q23">
            <v>1</v>
          </cell>
          <cell r="R23" t="str">
            <v>S</v>
          </cell>
          <cell r="S23">
            <v>1</v>
          </cell>
          <cell r="T23">
            <v>76</v>
          </cell>
          <cell r="U23">
            <v>3</v>
          </cell>
          <cell r="V23">
            <v>40700.476851851854</v>
          </cell>
          <cell r="W23" t="str">
            <v>0101000020E6100000C354F76C6F15544036623D7D9AC23C40</v>
          </cell>
          <cell r="X23">
            <v>1</v>
          </cell>
          <cell r="Y23">
            <v>5469</v>
          </cell>
          <cell r="Z23">
            <v>912</v>
          </cell>
          <cell r="AA23">
            <v>44</v>
          </cell>
          <cell r="AB23">
            <v>5</v>
          </cell>
          <cell r="AC23">
            <v>1</v>
          </cell>
          <cell r="AD23">
            <v>1</v>
          </cell>
          <cell r="AE23">
            <v>435072.07449999999</v>
          </cell>
          <cell r="AF23">
            <v>3181596.2769999998</v>
          </cell>
          <cell r="AG23">
            <v>80.33492588</v>
          </cell>
          <cell r="AH23">
            <v>28.760169820000002</v>
          </cell>
          <cell r="AI23">
            <v>1</v>
          </cell>
          <cell r="AJ23">
            <v>2</v>
          </cell>
          <cell r="AK23">
            <v>-2</v>
          </cell>
          <cell r="AL23">
            <v>2</v>
          </cell>
          <cell r="AM23">
            <v>1</v>
          </cell>
          <cell r="AN23" t="str">
            <v>Raj Kumar Giri</v>
          </cell>
          <cell r="AO23">
            <v>40511</v>
          </cell>
          <cell r="AP23">
            <v>1</v>
          </cell>
          <cell r="AQ23" t="str">
            <v>0101000020E6100000C354F76C6F15544036623D7D9AC23C40</v>
          </cell>
          <cell r="AR23">
            <v>197</v>
          </cell>
          <cell r="AS23">
            <v>1</v>
          </cell>
          <cell r="AT23">
            <v>1</v>
          </cell>
          <cell r="AU23">
            <v>0</v>
          </cell>
          <cell r="AV23" t="str">
            <v>FRA 2010-2015</v>
          </cell>
          <cell r="AW23">
            <v>1</v>
          </cell>
          <cell r="AX23">
            <v>0</v>
          </cell>
          <cell r="AY23">
            <v>44</v>
          </cell>
          <cell r="AZ23">
            <v>447271.88687599998</v>
          </cell>
          <cell r="BA23">
            <v>3185885.1539650001</v>
          </cell>
          <cell r="BB23">
            <v>1</v>
          </cell>
          <cell r="BC23">
            <v>0</v>
          </cell>
          <cell r="BD23">
            <v>0</v>
          </cell>
          <cell r="BE23">
            <v>0</v>
          </cell>
          <cell r="BF23">
            <v>40581</v>
          </cell>
          <cell r="BG23" t="str">
            <v>Keshav Goutam</v>
          </cell>
          <cell r="BH23">
            <v>1</v>
          </cell>
          <cell r="BI23">
            <v>1</v>
          </cell>
          <cell r="BJ23">
            <v>1</v>
          </cell>
          <cell r="BK23" t="str">
            <v>Raikahar , Bichwa</v>
          </cell>
          <cell r="BL23" t="str">
            <v>Lal jhadi</v>
          </cell>
          <cell r="BM23">
            <v>0</v>
          </cell>
          <cell r="BN23">
            <v>99</v>
          </cell>
          <cell r="BO23">
            <v>0</v>
          </cell>
          <cell r="BP23">
            <v>99</v>
          </cell>
          <cell r="BQ23">
            <v>0</v>
          </cell>
          <cell r="BR23">
            <v>0</v>
          </cell>
          <cell r="BS23">
            <v>190</v>
          </cell>
          <cell r="BT23">
            <v>6</v>
          </cell>
          <cell r="BU23" t="str">
            <v>KANCHANPUR</v>
          </cell>
          <cell r="BV23" t="str">
            <v>Shuklaphanta Wildlife Reserve</v>
          </cell>
          <cell r="BW23">
            <v>0</v>
          </cell>
        </row>
        <row r="24">
          <cell r="F24" t="str">
            <v>8-72-4</v>
          </cell>
          <cell r="G24">
            <v>1</v>
          </cell>
          <cell r="H24">
            <v>2</v>
          </cell>
          <cell r="I24">
            <v>1</v>
          </cell>
          <cell r="J24">
            <v>0</v>
          </cell>
          <cell r="K24">
            <v>5</v>
          </cell>
          <cell r="L24">
            <v>5</v>
          </cell>
          <cell r="M24">
            <v>30</v>
          </cell>
          <cell r="N24">
            <v>1</v>
          </cell>
          <cell r="O24">
            <v>1</v>
          </cell>
          <cell r="P24">
            <v>5</v>
          </cell>
          <cell r="Q24">
            <v>1</v>
          </cell>
          <cell r="R24" t="str">
            <v>S</v>
          </cell>
          <cell r="S24">
            <v>2</v>
          </cell>
          <cell r="T24">
            <v>84</v>
          </cell>
          <cell r="U24">
            <v>3</v>
          </cell>
          <cell r="V24">
            <v>40700.526817129627</v>
          </cell>
          <cell r="W24" t="str">
            <v>0101000020E61000001693EA0CA2155440BFA29B06EAC13C40</v>
          </cell>
          <cell r="X24">
            <v>1</v>
          </cell>
          <cell r="Y24">
            <v>5470</v>
          </cell>
          <cell r="Z24">
            <v>912</v>
          </cell>
          <cell r="AA24">
            <v>44</v>
          </cell>
          <cell r="AB24">
            <v>5</v>
          </cell>
          <cell r="AC24">
            <v>1</v>
          </cell>
          <cell r="AD24">
            <v>1</v>
          </cell>
          <cell r="AE24">
            <v>435372.07449999999</v>
          </cell>
          <cell r="AF24">
            <v>3181296.2769999998</v>
          </cell>
          <cell r="AG24">
            <v>80.338015769999998</v>
          </cell>
          <cell r="AH24">
            <v>28.7574772</v>
          </cell>
          <cell r="AI24">
            <v>1</v>
          </cell>
          <cell r="AJ24">
            <v>2</v>
          </cell>
          <cell r="AK24">
            <v>-2</v>
          </cell>
          <cell r="AL24">
            <v>2</v>
          </cell>
          <cell r="AM24">
            <v>1</v>
          </cell>
          <cell r="AN24" t="str">
            <v>Raj Kumar Giri</v>
          </cell>
          <cell r="AO24">
            <v>40511</v>
          </cell>
          <cell r="AP24">
            <v>1</v>
          </cell>
          <cell r="AQ24" t="str">
            <v>0101000020E61000001693EA0CA2155440BFA29B06EAC13C40</v>
          </cell>
          <cell r="AR24">
            <v>190</v>
          </cell>
          <cell r="AS24">
            <v>1</v>
          </cell>
          <cell r="AT24">
            <v>1</v>
          </cell>
          <cell r="AU24">
            <v>0</v>
          </cell>
          <cell r="AV24" t="str">
            <v>FRA 2010-2015</v>
          </cell>
          <cell r="AW24">
            <v>1</v>
          </cell>
          <cell r="AX24">
            <v>0</v>
          </cell>
          <cell r="AY24">
            <v>44</v>
          </cell>
          <cell r="AZ24">
            <v>451067.40010700002</v>
          </cell>
          <cell r="BA24">
            <v>3181683.0043819998</v>
          </cell>
          <cell r="BB24">
            <v>1</v>
          </cell>
          <cell r="BC24">
            <v>0</v>
          </cell>
          <cell r="BD24">
            <v>0</v>
          </cell>
          <cell r="BE24">
            <v>0</v>
          </cell>
          <cell r="BF24">
            <v>40587</v>
          </cell>
          <cell r="BG24" t="str">
            <v>Raj Kumar Giri</v>
          </cell>
          <cell r="BH24">
            <v>1</v>
          </cell>
          <cell r="BI24">
            <v>1</v>
          </cell>
          <cell r="BJ24">
            <v>1</v>
          </cell>
          <cell r="BK24" t="str">
            <v>Raikar Bichhuwa</v>
          </cell>
          <cell r="BL24" t="str">
            <v>Laljhadi</v>
          </cell>
          <cell r="BM24">
            <v>71</v>
          </cell>
          <cell r="BN24">
            <v>92</v>
          </cell>
          <cell r="BO24">
            <v>71</v>
          </cell>
          <cell r="BP24">
            <v>92</v>
          </cell>
          <cell r="BQ24">
            <v>0</v>
          </cell>
          <cell r="BR24">
            <v>0</v>
          </cell>
          <cell r="BS24">
            <v>175</v>
          </cell>
          <cell r="BT24">
            <v>6</v>
          </cell>
          <cell r="BU24" t="str">
            <v>KANCHANPUR</v>
          </cell>
          <cell r="BV24" t="str">
            <v>Shuklaphanta Wildlife Reserve</v>
          </cell>
          <cell r="BW24">
            <v>0</v>
          </cell>
        </row>
        <row r="25">
          <cell r="F25" t="str">
            <v>8-72-6</v>
          </cell>
          <cell r="G25">
            <v>1</v>
          </cell>
          <cell r="H25">
            <v>2</v>
          </cell>
          <cell r="I25">
            <v>1</v>
          </cell>
          <cell r="J25">
            <v>0</v>
          </cell>
          <cell r="K25">
            <v>5</v>
          </cell>
          <cell r="L25">
            <v>5</v>
          </cell>
          <cell r="M25">
            <v>30</v>
          </cell>
          <cell r="N25">
            <v>1</v>
          </cell>
          <cell r="O25">
            <v>0</v>
          </cell>
          <cell r="P25">
            <v>5</v>
          </cell>
          <cell r="Q25">
            <v>1</v>
          </cell>
          <cell r="R25" t="str">
            <v>S</v>
          </cell>
          <cell r="S25">
            <v>1</v>
          </cell>
          <cell r="T25">
            <v>88</v>
          </cell>
          <cell r="U25">
            <v>3</v>
          </cell>
          <cell r="V25">
            <v>40700.574664351851</v>
          </cell>
          <cell r="W25" t="str">
            <v>0101000020E6100000D6F744C5A1155440E002617A9BC23C40</v>
          </cell>
          <cell r="X25">
            <v>1</v>
          </cell>
          <cell r="Y25">
            <v>5472</v>
          </cell>
          <cell r="Z25">
            <v>912</v>
          </cell>
          <cell r="AA25">
            <v>44</v>
          </cell>
          <cell r="AB25">
            <v>5</v>
          </cell>
          <cell r="AC25">
            <v>1</v>
          </cell>
          <cell r="AD25">
            <v>1</v>
          </cell>
          <cell r="AE25">
            <v>435372.07449999999</v>
          </cell>
          <cell r="AF25">
            <v>3181596.2769999998</v>
          </cell>
          <cell r="AG25">
            <v>80.337998690000006</v>
          </cell>
          <cell r="AH25">
            <v>28.76018491</v>
          </cell>
          <cell r="AI25">
            <v>1</v>
          </cell>
          <cell r="AJ25">
            <v>2</v>
          </cell>
          <cell r="AK25">
            <v>-2</v>
          </cell>
          <cell r="AL25">
            <v>2</v>
          </cell>
          <cell r="AM25">
            <v>1</v>
          </cell>
          <cell r="AN25" t="str">
            <v>Raj Kumar Giri</v>
          </cell>
          <cell r="AO25">
            <v>40511</v>
          </cell>
          <cell r="AP25">
            <v>1</v>
          </cell>
          <cell r="AQ25" t="str">
            <v>0101000020E6100000D6F744C5A1155440E002617A9BC23C40</v>
          </cell>
          <cell r="AR25">
            <v>199</v>
          </cell>
          <cell r="AS25">
            <v>1</v>
          </cell>
          <cell r="AT25">
            <v>1</v>
          </cell>
          <cell r="AU25">
            <v>0</v>
          </cell>
          <cell r="AV25" t="str">
            <v>FRA 2010-2015</v>
          </cell>
          <cell r="AW25">
            <v>1</v>
          </cell>
          <cell r="AX25">
            <v>0</v>
          </cell>
          <cell r="AY25">
            <v>44</v>
          </cell>
          <cell r="AZ25">
            <v>451067.40010700002</v>
          </cell>
          <cell r="BA25">
            <v>3181983.0043819998</v>
          </cell>
          <cell r="BB25">
            <v>1</v>
          </cell>
          <cell r="BC25">
            <v>0</v>
          </cell>
          <cell r="BD25">
            <v>0</v>
          </cell>
          <cell r="BE25">
            <v>0</v>
          </cell>
          <cell r="BF25">
            <v>40587</v>
          </cell>
          <cell r="BG25" t="str">
            <v>Keshav Goutam</v>
          </cell>
          <cell r="BH25">
            <v>1</v>
          </cell>
          <cell r="BI25">
            <v>1</v>
          </cell>
          <cell r="BJ25">
            <v>1</v>
          </cell>
          <cell r="BK25" t="str">
            <v>Raikwar Bichawa</v>
          </cell>
          <cell r="BL25" t="str">
            <v>Laljhadi</v>
          </cell>
          <cell r="BM25">
            <v>69</v>
          </cell>
          <cell r="BN25">
            <v>90</v>
          </cell>
          <cell r="BO25">
            <v>77</v>
          </cell>
          <cell r="BP25">
            <v>70</v>
          </cell>
          <cell r="BQ25">
            <v>0</v>
          </cell>
          <cell r="BR25">
            <v>0</v>
          </cell>
          <cell r="BS25">
            <v>175</v>
          </cell>
          <cell r="BT25">
            <v>6</v>
          </cell>
          <cell r="BU25" t="str">
            <v>KANCHANPUR</v>
          </cell>
          <cell r="BV25" t="str">
            <v>Shuklaphanta Wildlife Reserve</v>
          </cell>
          <cell r="BW25">
            <v>0</v>
          </cell>
        </row>
        <row r="26">
          <cell r="F26" t="str">
            <v>8-78-1</v>
          </cell>
          <cell r="G26">
            <v>1</v>
          </cell>
          <cell r="H26">
            <v>2</v>
          </cell>
          <cell r="I26">
            <v>1</v>
          </cell>
          <cell r="J26">
            <v>0</v>
          </cell>
          <cell r="K26">
            <v>3</v>
          </cell>
          <cell r="L26">
            <v>2</v>
          </cell>
          <cell r="M26">
            <v>17</v>
          </cell>
          <cell r="N26">
            <v>0</v>
          </cell>
          <cell r="O26">
            <v>0</v>
          </cell>
          <cell r="P26" t="str">
            <v>SCL</v>
          </cell>
          <cell r="Q26">
            <v>1</v>
          </cell>
          <cell r="R26" t="str">
            <v>S</v>
          </cell>
          <cell r="S26">
            <v>1</v>
          </cell>
          <cell r="T26">
            <v>68</v>
          </cell>
          <cell r="U26">
            <v>4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434491.98349999997</v>
          </cell>
          <cell r="AF26">
            <v>3205289.2659999998</v>
          </cell>
          <cell r="AG26">
            <v>80.327609190000004</v>
          </cell>
          <cell r="AH26">
            <v>28.97398209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101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 t="str">
            <v>FRA 2016-2021</v>
          </cell>
          <cell r="AW26">
            <v>1</v>
          </cell>
          <cell r="AX26">
            <v>0</v>
          </cell>
          <cell r="AY26">
            <v>44</v>
          </cell>
          <cell r="AZ26">
            <v>458871.69927400001</v>
          </cell>
          <cell r="BA26">
            <v>3189874.0308460002</v>
          </cell>
          <cell r="BB26">
            <v>1</v>
          </cell>
          <cell r="BC26">
            <v>0</v>
          </cell>
          <cell r="BD26">
            <v>0</v>
          </cell>
          <cell r="BE26">
            <v>0</v>
          </cell>
          <cell r="BF26">
            <v>40581</v>
          </cell>
          <cell r="BG26" t="str">
            <v>Budhi S Poudel</v>
          </cell>
          <cell r="BH26">
            <v>1</v>
          </cell>
          <cell r="BI26">
            <v>1</v>
          </cell>
          <cell r="BJ26">
            <v>1</v>
          </cell>
          <cell r="BK26" t="str">
            <v>Malakheti</v>
          </cell>
          <cell r="BL26" t="str">
            <v>Baskota Jangal</v>
          </cell>
          <cell r="BM26">
            <v>180</v>
          </cell>
          <cell r="BN26">
            <v>45</v>
          </cell>
          <cell r="BO26">
            <v>200</v>
          </cell>
          <cell r="BP26">
            <v>1</v>
          </cell>
          <cell r="BQ26">
            <v>0</v>
          </cell>
          <cell r="BR26">
            <v>0</v>
          </cell>
          <cell r="BS26">
            <v>208</v>
          </cell>
          <cell r="BT26">
            <v>6</v>
          </cell>
          <cell r="BU26" t="str">
            <v>KANCHANPUR</v>
          </cell>
          <cell r="BV26" t="str">
            <v>Shuklaphanta Wildlife Reserve</v>
          </cell>
          <cell r="BW26">
            <v>0</v>
          </cell>
        </row>
        <row r="27">
          <cell r="F27" t="str">
            <v>8-78-3</v>
          </cell>
          <cell r="G27">
            <v>1</v>
          </cell>
          <cell r="H27">
            <v>2</v>
          </cell>
          <cell r="I27">
            <v>1</v>
          </cell>
          <cell r="J27">
            <v>0</v>
          </cell>
          <cell r="K27">
            <v>3</v>
          </cell>
          <cell r="L27">
            <v>3</v>
          </cell>
          <cell r="M27">
            <v>27</v>
          </cell>
          <cell r="N27">
            <v>0</v>
          </cell>
          <cell r="O27">
            <v>0</v>
          </cell>
          <cell r="P27" t="str">
            <v>SCL</v>
          </cell>
          <cell r="Q27">
            <v>1</v>
          </cell>
          <cell r="R27" t="str">
            <v>S</v>
          </cell>
          <cell r="S27">
            <v>2</v>
          </cell>
          <cell r="T27">
            <v>70</v>
          </cell>
          <cell r="U27">
            <v>3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434491.98349999997</v>
          </cell>
          <cell r="AF27">
            <v>3205589.2659999998</v>
          </cell>
          <cell r="AG27">
            <v>80.327591690000006</v>
          </cell>
          <cell r="AH27">
            <v>28.976689700000001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101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 t="str">
            <v>FRA 2016-2021</v>
          </cell>
          <cell r="AW27">
            <v>1</v>
          </cell>
          <cell r="AX27">
            <v>0</v>
          </cell>
          <cell r="AY27">
            <v>44</v>
          </cell>
          <cell r="AZ27">
            <v>458871.69927400001</v>
          </cell>
          <cell r="BA27">
            <v>3190174.0308460002</v>
          </cell>
          <cell r="BB27">
            <v>1</v>
          </cell>
          <cell r="BC27">
            <v>0</v>
          </cell>
          <cell r="BD27">
            <v>0</v>
          </cell>
          <cell r="BE27">
            <v>0</v>
          </cell>
          <cell r="BF27">
            <v>40582</v>
          </cell>
          <cell r="BG27" t="str">
            <v>Budhi S Poudel</v>
          </cell>
          <cell r="BH27">
            <v>1</v>
          </cell>
          <cell r="BI27">
            <v>1</v>
          </cell>
          <cell r="BJ27">
            <v>1</v>
          </cell>
          <cell r="BK27" t="str">
            <v>Malakheti</v>
          </cell>
          <cell r="BL27" t="str">
            <v>Baskota jungle</v>
          </cell>
          <cell r="BM27">
            <v>180</v>
          </cell>
          <cell r="BN27">
            <v>99</v>
          </cell>
          <cell r="BO27">
            <v>180</v>
          </cell>
          <cell r="BP27">
            <v>99</v>
          </cell>
          <cell r="BQ27">
            <v>0</v>
          </cell>
          <cell r="BR27">
            <v>0</v>
          </cell>
          <cell r="BS27">
            <v>210</v>
          </cell>
          <cell r="BT27">
            <v>6</v>
          </cell>
          <cell r="BU27" t="str">
            <v>KANCHANPUR</v>
          </cell>
          <cell r="BV27" t="str">
            <v>Shuklaphanta Wildlife Reserve</v>
          </cell>
          <cell r="BW27">
            <v>0</v>
          </cell>
        </row>
        <row r="28">
          <cell r="F28" t="str">
            <v>8-78-4</v>
          </cell>
          <cell r="G28">
            <v>1</v>
          </cell>
          <cell r="H28">
            <v>2</v>
          </cell>
          <cell r="I28">
            <v>1</v>
          </cell>
          <cell r="J28">
            <v>0</v>
          </cell>
          <cell r="K28">
            <v>3</v>
          </cell>
          <cell r="L28">
            <v>1</v>
          </cell>
          <cell r="M28">
            <v>5</v>
          </cell>
          <cell r="N28">
            <v>0</v>
          </cell>
          <cell r="O28">
            <v>0</v>
          </cell>
          <cell r="P28" t="str">
            <v>SL</v>
          </cell>
          <cell r="Q28">
            <v>1</v>
          </cell>
          <cell r="R28" t="str">
            <v>TMH</v>
          </cell>
          <cell r="S28">
            <v>0</v>
          </cell>
          <cell r="T28">
            <v>66</v>
          </cell>
          <cell r="U28">
            <v>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434791.98349999997</v>
          </cell>
          <cell r="AF28">
            <v>3205289.2659999998</v>
          </cell>
          <cell r="AG28">
            <v>80.330688300000006</v>
          </cell>
          <cell r="AH28">
            <v>28.973997449999999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101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 t="str">
            <v>FRA 2016-2021</v>
          </cell>
          <cell r="AW28">
            <v>1</v>
          </cell>
          <cell r="AX28">
            <v>0</v>
          </cell>
          <cell r="AY28">
            <v>44</v>
          </cell>
          <cell r="AZ28">
            <v>459171.69927400001</v>
          </cell>
          <cell r="BA28">
            <v>3190174.0308460002</v>
          </cell>
          <cell r="BB28">
            <v>1</v>
          </cell>
          <cell r="BC28">
            <v>0</v>
          </cell>
          <cell r="BD28">
            <v>0</v>
          </cell>
          <cell r="BE28">
            <v>0</v>
          </cell>
          <cell r="BF28">
            <v>40581</v>
          </cell>
          <cell r="BG28" t="str">
            <v>Bimal Acharya</v>
          </cell>
          <cell r="BH28">
            <v>1</v>
          </cell>
          <cell r="BI28">
            <v>1</v>
          </cell>
          <cell r="BJ28">
            <v>1</v>
          </cell>
          <cell r="BK28" t="str">
            <v>Malakheti</v>
          </cell>
          <cell r="BL28" t="str">
            <v>Khairana CF</v>
          </cell>
          <cell r="BM28">
            <v>144</v>
          </cell>
          <cell r="BN28">
            <v>80</v>
          </cell>
          <cell r="BO28">
            <v>150</v>
          </cell>
          <cell r="BP28">
            <v>99</v>
          </cell>
          <cell r="BQ28">
            <v>0</v>
          </cell>
          <cell r="BR28">
            <v>0</v>
          </cell>
          <cell r="BS28">
            <v>212</v>
          </cell>
          <cell r="BT28">
            <v>6</v>
          </cell>
          <cell r="BU28" t="str">
            <v>KANCHANPUR</v>
          </cell>
          <cell r="BV28" t="str">
            <v>Shuklaphanta Wildlife Reserve</v>
          </cell>
          <cell r="BW28">
            <v>0</v>
          </cell>
        </row>
        <row r="29">
          <cell r="F29" t="str">
            <v>8-78-6</v>
          </cell>
          <cell r="G29">
            <v>1</v>
          </cell>
          <cell r="H29">
            <v>2</v>
          </cell>
          <cell r="I29">
            <v>1</v>
          </cell>
          <cell r="J29">
            <v>0</v>
          </cell>
          <cell r="K29">
            <v>3</v>
          </cell>
          <cell r="L29">
            <v>2</v>
          </cell>
          <cell r="M29">
            <v>15</v>
          </cell>
          <cell r="N29">
            <v>0</v>
          </cell>
          <cell r="O29">
            <v>0</v>
          </cell>
          <cell r="P29" t="str">
            <v>SCL</v>
          </cell>
          <cell r="Q29">
            <v>1</v>
          </cell>
          <cell r="R29" t="str">
            <v>S</v>
          </cell>
          <cell r="S29">
            <v>2</v>
          </cell>
          <cell r="T29">
            <v>77</v>
          </cell>
          <cell r="U29">
            <v>4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434791.98349999997</v>
          </cell>
          <cell r="AF29">
            <v>3205589.2659999998</v>
          </cell>
          <cell r="AG29">
            <v>80.330670870000006</v>
          </cell>
          <cell r="AH29">
            <v>28.97670506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101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 t="str">
            <v>FRA 2016-2021</v>
          </cell>
          <cell r="AW29">
            <v>1</v>
          </cell>
          <cell r="AX29">
            <v>0</v>
          </cell>
          <cell r="AY29">
            <v>44</v>
          </cell>
          <cell r="AZ29">
            <v>467352.77120999998</v>
          </cell>
          <cell r="BA29">
            <v>3170073.2374570002</v>
          </cell>
          <cell r="BB29">
            <v>1</v>
          </cell>
          <cell r="BC29">
            <v>0</v>
          </cell>
          <cell r="BD29">
            <v>0</v>
          </cell>
          <cell r="BE29">
            <v>0</v>
          </cell>
          <cell r="BF29">
            <v>40583</v>
          </cell>
          <cell r="BG29" t="str">
            <v>Budhi S Poudel</v>
          </cell>
          <cell r="BH29">
            <v>1</v>
          </cell>
          <cell r="BI29">
            <v>1</v>
          </cell>
          <cell r="BJ29">
            <v>1</v>
          </cell>
          <cell r="BK29" t="str">
            <v>Urma</v>
          </cell>
          <cell r="BL29" t="str">
            <v>Kanari</v>
          </cell>
          <cell r="BM29">
            <v>90</v>
          </cell>
          <cell r="BN29">
            <v>99</v>
          </cell>
          <cell r="BO29">
            <v>180</v>
          </cell>
          <cell r="BP29">
            <v>99</v>
          </cell>
          <cell r="BQ29">
            <v>0</v>
          </cell>
          <cell r="BR29">
            <v>0</v>
          </cell>
          <cell r="BS29">
            <v>165</v>
          </cell>
          <cell r="BT29">
            <v>6</v>
          </cell>
          <cell r="BU29" t="str">
            <v>KANCHANPUR</v>
          </cell>
          <cell r="BV29" t="str">
            <v>Shuklaphanta Wildlife Reserve</v>
          </cell>
          <cell r="BW29">
            <v>0</v>
          </cell>
        </row>
        <row r="30">
          <cell r="F30" t="str">
            <v>9-76-1</v>
          </cell>
          <cell r="G30">
            <v>1</v>
          </cell>
          <cell r="H30">
            <v>2</v>
          </cell>
          <cell r="I30">
            <v>1</v>
          </cell>
          <cell r="J30">
            <v>0</v>
          </cell>
          <cell r="K30">
            <v>7</v>
          </cell>
          <cell r="L30">
            <v>5</v>
          </cell>
          <cell r="M30">
            <v>28</v>
          </cell>
          <cell r="N30">
            <v>1</v>
          </cell>
          <cell r="O30">
            <v>2</v>
          </cell>
          <cell r="P30">
            <v>8</v>
          </cell>
          <cell r="Q30">
            <v>1</v>
          </cell>
          <cell r="R30" t="str">
            <v>S</v>
          </cell>
          <cell r="S30">
            <v>2</v>
          </cell>
          <cell r="T30">
            <v>66</v>
          </cell>
          <cell r="U30">
            <v>4</v>
          </cell>
          <cell r="V30">
            <v>40550.612905092596</v>
          </cell>
          <cell r="W30" t="str">
            <v>0101000020E6100000A71DC391BF175440DE44382423E73C40</v>
          </cell>
          <cell r="X30">
            <v>1</v>
          </cell>
          <cell r="Y30">
            <v>6211</v>
          </cell>
          <cell r="Z30">
            <v>1036</v>
          </cell>
          <cell r="AA30">
            <v>44</v>
          </cell>
          <cell r="AB30">
            <v>5</v>
          </cell>
          <cell r="AC30">
            <v>1</v>
          </cell>
          <cell r="AD30">
            <v>1</v>
          </cell>
          <cell r="AE30">
            <v>438684.17859999998</v>
          </cell>
          <cell r="AF30">
            <v>3197388.2850000001</v>
          </cell>
          <cell r="AG30">
            <v>80.37106747</v>
          </cell>
          <cell r="AH30">
            <v>28.902879970000001</v>
          </cell>
          <cell r="AI30">
            <v>1</v>
          </cell>
          <cell r="AJ30">
            <v>2</v>
          </cell>
          <cell r="AK30">
            <v>-2</v>
          </cell>
          <cell r="AL30">
            <v>2</v>
          </cell>
          <cell r="AM30">
            <v>1</v>
          </cell>
          <cell r="AN30" t="str">
            <v>Raj Kumar Giri</v>
          </cell>
          <cell r="AO30">
            <v>40511</v>
          </cell>
          <cell r="AP30">
            <v>1</v>
          </cell>
          <cell r="AQ30" t="str">
            <v>0101000020E6100000A71DC391BF175440DE44382423E73C40</v>
          </cell>
          <cell r="AR30">
            <v>222</v>
          </cell>
          <cell r="AS30">
            <v>1</v>
          </cell>
          <cell r="AT30">
            <v>1</v>
          </cell>
          <cell r="AU30">
            <v>0</v>
          </cell>
          <cell r="AV30" t="str">
            <v>FRA 2010-2015</v>
          </cell>
          <cell r="AW30">
            <v>1</v>
          </cell>
          <cell r="AX30">
            <v>0</v>
          </cell>
          <cell r="AY30">
            <v>44</v>
          </cell>
          <cell r="AZ30">
            <v>467352.77120999998</v>
          </cell>
          <cell r="BA30">
            <v>3170373.2374570002</v>
          </cell>
          <cell r="BB30">
            <v>1</v>
          </cell>
          <cell r="BC30">
            <v>0</v>
          </cell>
          <cell r="BD30">
            <v>0</v>
          </cell>
          <cell r="BE30">
            <v>0</v>
          </cell>
          <cell r="BF30">
            <v>40583</v>
          </cell>
          <cell r="BG30" t="str">
            <v>Bimal Acharya</v>
          </cell>
          <cell r="BH30">
            <v>1</v>
          </cell>
          <cell r="BI30">
            <v>1</v>
          </cell>
          <cell r="BJ30">
            <v>1</v>
          </cell>
          <cell r="BK30" t="str">
            <v>Urma</v>
          </cell>
          <cell r="BL30" t="str">
            <v>Kanari</v>
          </cell>
          <cell r="BM30">
            <v>78</v>
          </cell>
          <cell r="BN30">
            <v>99</v>
          </cell>
          <cell r="BO30">
            <v>10</v>
          </cell>
          <cell r="BP30">
            <v>70</v>
          </cell>
          <cell r="BQ30">
            <v>0</v>
          </cell>
          <cell r="BR30">
            <v>0</v>
          </cell>
          <cell r="BS30">
            <v>165</v>
          </cell>
          <cell r="BT30">
            <v>6</v>
          </cell>
          <cell r="BU30" t="str">
            <v>KANCHANPUR</v>
          </cell>
          <cell r="BV30" t="str">
            <v>Shuklaphanta</v>
          </cell>
          <cell r="BW30">
            <v>11</v>
          </cell>
        </row>
        <row r="31">
          <cell r="F31" t="str">
            <v>9-76-3</v>
          </cell>
          <cell r="G31">
            <v>1</v>
          </cell>
          <cell r="H31">
            <v>2</v>
          </cell>
          <cell r="I31">
            <v>1</v>
          </cell>
          <cell r="J31">
            <v>0</v>
          </cell>
          <cell r="K31">
            <v>7</v>
          </cell>
          <cell r="L31">
            <v>5</v>
          </cell>
          <cell r="M31">
            <v>30</v>
          </cell>
          <cell r="N31">
            <v>0</v>
          </cell>
          <cell r="O31">
            <v>1</v>
          </cell>
          <cell r="P31">
            <v>8</v>
          </cell>
          <cell r="Q31">
            <v>1</v>
          </cell>
          <cell r="R31" t="str">
            <v>S</v>
          </cell>
          <cell r="S31">
            <v>2</v>
          </cell>
          <cell r="T31">
            <v>62</v>
          </cell>
          <cell r="U31">
            <v>4</v>
          </cell>
          <cell r="V31">
            <v>40550.579375000001</v>
          </cell>
          <cell r="W31" t="str">
            <v>0101000020E6100000B25D484DBF1754409AC14E97D4E73C40</v>
          </cell>
          <cell r="X31">
            <v>1</v>
          </cell>
          <cell r="Y31">
            <v>6213</v>
          </cell>
          <cell r="Z31">
            <v>1036</v>
          </cell>
          <cell r="AA31">
            <v>44</v>
          </cell>
          <cell r="AB31">
            <v>5</v>
          </cell>
          <cell r="AC31">
            <v>1</v>
          </cell>
          <cell r="AD31">
            <v>1</v>
          </cell>
          <cell r="AE31">
            <v>438684.17859999998</v>
          </cell>
          <cell r="AF31">
            <v>3197688.2850000001</v>
          </cell>
          <cell r="AG31">
            <v>80.371051140000006</v>
          </cell>
          <cell r="AH31">
            <v>28.905587629999999</v>
          </cell>
          <cell r="AI31">
            <v>1</v>
          </cell>
          <cell r="AJ31">
            <v>2</v>
          </cell>
          <cell r="AK31">
            <v>-2</v>
          </cell>
          <cell r="AL31">
            <v>2</v>
          </cell>
          <cell r="AM31">
            <v>1</v>
          </cell>
          <cell r="AN31" t="str">
            <v>Raj Kumar Giri</v>
          </cell>
          <cell r="AO31">
            <v>40511</v>
          </cell>
          <cell r="AP31">
            <v>1</v>
          </cell>
          <cell r="AQ31" t="str">
            <v>0101000020E6100000B25D484DBF1754409AC14E97D4E73C40</v>
          </cell>
          <cell r="AR31">
            <v>216</v>
          </cell>
          <cell r="AS31">
            <v>1</v>
          </cell>
          <cell r="AT31">
            <v>1</v>
          </cell>
          <cell r="AU31">
            <v>0</v>
          </cell>
          <cell r="AV31" t="str">
            <v>FRA 2010-2015</v>
          </cell>
          <cell r="AW31">
            <v>1</v>
          </cell>
          <cell r="AX31">
            <v>0</v>
          </cell>
          <cell r="AY31">
            <v>44</v>
          </cell>
          <cell r="AZ31">
            <v>467652.77120999998</v>
          </cell>
          <cell r="BA31">
            <v>3170073.2374570002</v>
          </cell>
          <cell r="BB31">
            <v>1</v>
          </cell>
          <cell r="BC31">
            <v>0</v>
          </cell>
          <cell r="BD31">
            <v>0</v>
          </cell>
          <cell r="BE31">
            <v>0</v>
          </cell>
          <cell r="BF31">
            <v>40583</v>
          </cell>
          <cell r="BG31" t="str">
            <v>Raj Kumar Giri</v>
          </cell>
          <cell r="BH31">
            <v>1</v>
          </cell>
          <cell r="BI31">
            <v>1</v>
          </cell>
          <cell r="BJ31">
            <v>1</v>
          </cell>
          <cell r="BK31" t="str">
            <v>Urma</v>
          </cell>
          <cell r="BL31" t="str">
            <v>Kanariya CF</v>
          </cell>
          <cell r="BM31">
            <v>165</v>
          </cell>
          <cell r="BN31">
            <v>99</v>
          </cell>
          <cell r="BO31">
            <v>175</v>
          </cell>
          <cell r="BP31">
            <v>99</v>
          </cell>
          <cell r="BQ31">
            <v>0</v>
          </cell>
          <cell r="BR31">
            <v>0</v>
          </cell>
          <cell r="BS31">
            <v>165</v>
          </cell>
          <cell r="BT31">
            <v>6</v>
          </cell>
          <cell r="BU31" t="str">
            <v>KANCHANPUR</v>
          </cell>
          <cell r="BV31" t="str">
            <v>Shuklaphanta</v>
          </cell>
          <cell r="BW31">
            <v>11</v>
          </cell>
        </row>
        <row r="32">
          <cell r="F32" t="str">
            <v>9-76-4</v>
          </cell>
          <cell r="G32">
            <v>1</v>
          </cell>
          <cell r="H32">
            <v>2</v>
          </cell>
          <cell r="I32">
            <v>1</v>
          </cell>
          <cell r="J32">
            <v>0</v>
          </cell>
          <cell r="K32">
            <v>7</v>
          </cell>
          <cell r="L32">
            <v>5</v>
          </cell>
          <cell r="M32">
            <v>30</v>
          </cell>
          <cell r="N32">
            <v>1</v>
          </cell>
          <cell r="O32">
            <v>2</v>
          </cell>
          <cell r="P32">
            <v>5</v>
          </cell>
          <cell r="Q32">
            <v>1</v>
          </cell>
          <cell r="R32" t="str">
            <v>S</v>
          </cell>
          <cell r="S32">
            <v>2</v>
          </cell>
          <cell r="T32">
            <v>66</v>
          </cell>
          <cell r="U32">
            <v>4</v>
          </cell>
          <cell r="V32">
            <v>40550.629317129627</v>
          </cell>
          <cell r="W32" t="str">
            <v>0101000020E6100000CCE8BFFBF117544045AFA61424E73C40</v>
          </cell>
          <cell r="X32">
            <v>1</v>
          </cell>
          <cell r="Y32">
            <v>6214</v>
          </cell>
          <cell r="Z32">
            <v>1036</v>
          </cell>
          <cell r="AA32">
            <v>44</v>
          </cell>
          <cell r="AB32">
            <v>5</v>
          </cell>
          <cell r="AC32">
            <v>1</v>
          </cell>
          <cell r="AD32">
            <v>1</v>
          </cell>
          <cell r="AE32">
            <v>438984.17859999998</v>
          </cell>
          <cell r="AF32">
            <v>3197388.2850000001</v>
          </cell>
          <cell r="AG32">
            <v>80.374144490000006</v>
          </cell>
          <cell r="AH32">
            <v>28.9028943</v>
          </cell>
          <cell r="AI32">
            <v>1</v>
          </cell>
          <cell r="AJ32">
            <v>2</v>
          </cell>
          <cell r="AK32">
            <v>-2</v>
          </cell>
          <cell r="AL32">
            <v>2</v>
          </cell>
          <cell r="AM32">
            <v>1</v>
          </cell>
          <cell r="AN32" t="str">
            <v>Raj Kumar Giri</v>
          </cell>
          <cell r="AO32">
            <v>40511</v>
          </cell>
          <cell r="AP32">
            <v>1</v>
          </cell>
          <cell r="AQ32" t="str">
            <v>0101000020E6100000CCE8BFFBF117544045AFA61424E73C40</v>
          </cell>
          <cell r="AR32">
            <v>224</v>
          </cell>
          <cell r="AS32">
            <v>1</v>
          </cell>
          <cell r="AT32">
            <v>1</v>
          </cell>
          <cell r="AU32">
            <v>0</v>
          </cell>
          <cell r="AV32" t="str">
            <v>FRA 2010-2015</v>
          </cell>
          <cell r="AW32">
            <v>1</v>
          </cell>
          <cell r="AX32">
            <v>0</v>
          </cell>
          <cell r="AY32">
            <v>44</v>
          </cell>
          <cell r="AZ32">
            <v>467652.77120999998</v>
          </cell>
          <cell r="BA32">
            <v>3170373.2374570002</v>
          </cell>
          <cell r="BB32">
            <v>1</v>
          </cell>
          <cell r="BC32">
            <v>0</v>
          </cell>
          <cell r="BD32">
            <v>0</v>
          </cell>
          <cell r="BE32">
            <v>0</v>
          </cell>
          <cell r="BF32">
            <v>40583</v>
          </cell>
          <cell r="BG32" t="str">
            <v>Keshav Goutam</v>
          </cell>
          <cell r="BH32">
            <v>1</v>
          </cell>
          <cell r="BI32">
            <v>1</v>
          </cell>
          <cell r="BJ32">
            <v>1</v>
          </cell>
          <cell r="BK32" t="str">
            <v>urma</v>
          </cell>
          <cell r="BL32" t="str">
            <v>Kanari CF</v>
          </cell>
          <cell r="BM32">
            <v>0</v>
          </cell>
          <cell r="BN32">
            <v>99</v>
          </cell>
          <cell r="BO32">
            <v>10</v>
          </cell>
          <cell r="BP32">
            <v>20</v>
          </cell>
          <cell r="BQ32">
            <v>0</v>
          </cell>
          <cell r="BR32">
            <v>0</v>
          </cell>
          <cell r="BS32">
            <v>165</v>
          </cell>
          <cell r="BT32">
            <v>6</v>
          </cell>
          <cell r="BU32" t="str">
            <v>KANCHANPUR</v>
          </cell>
          <cell r="BV32" t="str">
            <v>Shuklaphanta</v>
          </cell>
          <cell r="BW32">
            <v>11</v>
          </cell>
        </row>
        <row r="33">
          <cell r="F33" t="str">
            <v>9-76-6</v>
          </cell>
          <cell r="G33">
            <v>1</v>
          </cell>
          <cell r="H33">
            <v>2</v>
          </cell>
          <cell r="I33">
            <v>1</v>
          </cell>
          <cell r="J33">
            <v>0</v>
          </cell>
          <cell r="K33">
            <v>7</v>
          </cell>
          <cell r="L33">
            <v>5</v>
          </cell>
          <cell r="M33">
            <v>28</v>
          </cell>
          <cell r="N33">
            <v>1</v>
          </cell>
          <cell r="O33">
            <v>1</v>
          </cell>
          <cell r="P33">
            <v>10</v>
          </cell>
          <cell r="Q33">
            <v>1</v>
          </cell>
          <cell r="R33" t="str">
            <v>S</v>
          </cell>
          <cell r="S33">
            <v>2</v>
          </cell>
          <cell r="T33">
            <v>53</v>
          </cell>
          <cell r="U33">
            <v>4</v>
          </cell>
          <cell r="V33">
            <v>40550.645590277774</v>
          </cell>
          <cell r="W33" t="str">
            <v>0101000020E610000012EA9AB7F11754407603C487D5E73C40</v>
          </cell>
          <cell r="X33">
            <v>1</v>
          </cell>
          <cell r="Y33">
            <v>6216</v>
          </cell>
          <cell r="Z33">
            <v>1036</v>
          </cell>
          <cell r="AA33">
            <v>44</v>
          </cell>
          <cell r="AB33">
            <v>5</v>
          </cell>
          <cell r="AC33">
            <v>1</v>
          </cell>
          <cell r="AD33">
            <v>1</v>
          </cell>
          <cell r="AE33">
            <v>438984.17859999998</v>
          </cell>
          <cell r="AF33">
            <v>3197688.2850000001</v>
          </cell>
          <cell r="AG33">
            <v>80.374128249999998</v>
          </cell>
          <cell r="AH33">
            <v>28.905601959999998</v>
          </cell>
          <cell r="AI33">
            <v>1</v>
          </cell>
          <cell r="AJ33">
            <v>2</v>
          </cell>
          <cell r="AK33">
            <v>-2</v>
          </cell>
          <cell r="AL33">
            <v>2</v>
          </cell>
          <cell r="AM33">
            <v>1</v>
          </cell>
          <cell r="AN33" t="str">
            <v>Raj Kumar Giri</v>
          </cell>
          <cell r="AO33">
            <v>40511</v>
          </cell>
          <cell r="AP33">
            <v>1</v>
          </cell>
          <cell r="AQ33" t="str">
            <v>0101000020E610000012EA9AB7F11754407603C487D5E73C40</v>
          </cell>
          <cell r="AR33">
            <v>220</v>
          </cell>
          <cell r="AS33">
            <v>1</v>
          </cell>
          <cell r="AT33">
            <v>1</v>
          </cell>
          <cell r="AU33">
            <v>0</v>
          </cell>
          <cell r="AV33" t="str">
            <v>FRA 2010-2015</v>
          </cell>
          <cell r="AW33">
            <v>1</v>
          </cell>
          <cell r="AX33">
            <v>0</v>
          </cell>
          <cell r="AY33">
            <v>44</v>
          </cell>
          <cell r="AZ33">
            <v>471254.92079300003</v>
          </cell>
          <cell r="BA33">
            <v>3174168.7506889999</v>
          </cell>
          <cell r="BB33">
            <v>1</v>
          </cell>
          <cell r="BC33">
            <v>0</v>
          </cell>
          <cell r="BD33">
            <v>0</v>
          </cell>
          <cell r="BE33">
            <v>0</v>
          </cell>
          <cell r="BF33">
            <v>40546</v>
          </cell>
          <cell r="BG33" t="str">
            <v>Raj Kumar Giri</v>
          </cell>
          <cell r="BH33">
            <v>1</v>
          </cell>
          <cell r="BI33">
            <v>1</v>
          </cell>
          <cell r="BJ33">
            <v>1</v>
          </cell>
          <cell r="BK33" t="str">
            <v>urma</v>
          </cell>
          <cell r="BL33" t="str">
            <v>kalika shivadharsan CF</v>
          </cell>
          <cell r="BM33">
            <v>340</v>
          </cell>
          <cell r="BN33">
            <v>1500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174</v>
          </cell>
          <cell r="BT33">
            <v>6</v>
          </cell>
          <cell r="BU33" t="str">
            <v>KANCHANPUR</v>
          </cell>
          <cell r="BV33" t="str">
            <v>Shuklaphanta</v>
          </cell>
          <cell r="BW33">
            <v>11</v>
          </cell>
        </row>
        <row r="34">
          <cell r="F34" t="str">
            <v>10-72-3</v>
          </cell>
          <cell r="G34">
            <v>1</v>
          </cell>
          <cell r="H34">
            <v>2</v>
          </cell>
          <cell r="I34">
            <v>1</v>
          </cell>
          <cell r="J34">
            <v>0</v>
          </cell>
          <cell r="K34">
            <v>7</v>
          </cell>
          <cell r="L34">
            <v>1</v>
          </cell>
          <cell r="M34">
            <v>4</v>
          </cell>
          <cell r="N34">
            <v>0</v>
          </cell>
          <cell r="O34">
            <v>0</v>
          </cell>
          <cell r="P34" t="str">
            <v>SCL</v>
          </cell>
          <cell r="Q34">
            <v>1</v>
          </cell>
          <cell r="R34" t="str">
            <v>S</v>
          </cell>
          <cell r="S34">
            <v>2</v>
          </cell>
          <cell r="T34">
            <v>70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443069.73729999998</v>
          </cell>
          <cell r="AF34">
            <v>3181789.6409999998</v>
          </cell>
          <cell r="AG34">
            <v>80.416834640000005</v>
          </cell>
          <cell r="AH34">
            <v>28.76229343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101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 t="str">
            <v>FRA 2016-2021</v>
          </cell>
          <cell r="AW34">
            <v>1</v>
          </cell>
          <cell r="AX34">
            <v>0</v>
          </cell>
          <cell r="AY34">
            <v>44</v>
          </cell>
          <cell r="AZ34">
            <v>471254.92079356901</v>
          </cell>
          <cell r="BA34">
            <v>3174468.7506896998</v>
          </cell>
          <cell r="BB34">
            <v>1</v>
          </cell>
          <cell r="BC34">
            <v>0</v>
          </cell>
          <cell r="BD34">
            <v>0</v>
          </cell>
          <cell r="BE34">
            <v>0</v>
          </cell>
          <cell r="BF34">
            <v>40544</v>
          </cell>
          <cell r="BG34" t="str">
            <v>Raj Kumar Giri</v>
          </cell>
          <cell r="BH34">
            <v>1</v>
          </cell>
          <cell r="BI34">
            <v>1</v>
          </cell>
          <cell r="BJ34">
            <v>1</v>
          </cell>
          <cell r="BK34" t="str">
            <v>Urma</v>
          </cell>
          <cell r="BL34" t="str">
            <v>Kalika CF</v>
          </cell>
          <cell r="BM34">
            <v>70</v>
          </cell>
          <cell r="BN34">
            <v>1800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174</v>
          </cell>
          <cell r="BT34">
            <v>6</v>
          </cell>
          <cell r="BU34" t="str">
            <v>KANCHANPUR</v>
          </cell>
          <cell r="BV34" t="str">
            <v>Laljhadi</v>
          </cell>
          <cell r="BW34">
            <v>2</v>
          </cell>
        </row>
        <row r="35">
          <cell r="F35" t="str">
            <v>10-72-4</v>
          </cell>
          <cell r="G35">
            <v>1</v>
          </cell>
          <cell r="H35">
            <v>2</v>
          </cell>
          <cell r="I35">
            <v>1</v>
          </cell>
          <cell r="J35">
            <v>0</v>
          </cell>
          <cell r="K35">
            <v>7</v>
          </cell>
          <cell r="L35">
            <v>1</v>
          </cell>
          <cell r="M35">
            <v>8</v>
          </cell>
          <cell r="N35">
            <v>0</v>
          </cell>
          <cell r="O35">
            <v>0</v>
          </cell>
          <cell r="P35" t="str">
            <v>SCL</v>
          </cell>
          <cell r="Q35">
            <v>1</v>
          </cell>
          <cell r="R35" t="str">
            <v>TMH</v>
          </cell>
          <cell r="S35">
            <v>1</v>
          </cell>
          <cell r="T35">
            <v>62</v>
          </cell>
          <cell r="U35">
            <v>4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443369.73729999998</v>
          </cell>
          <cell r="AF35">
            <v>3181489.6409999998</v>
          </cell>
          <cell r="AG35">
            <v>80.419922529999994</v>
          </cell>
          <cell r="AH35">
            <v>28.7595989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101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 t="str">
            <v>FRA 2016-2021</v>
          </cell>
          <cell r="AW35">
            <v>1</v>
          </cell>
          <cell r="AX35">
            <v>0</v>
          </cell>
          <cell r="AY35">
            <v>44</v>
          </cell>
          <cell r="AZ35">
            <v>471554.92079356901</v>
          </cell>
          <cell r="BA35">
            <v>3174168.7506896998</v>
          </cell>
          <cell r="BB35">
            <v>1</v>
          </cell>
          <cell r="BC35">
            <v>0</v>
          </cell>
          <cell r="BD35">
            <v>0</v>
          </cell>
          <cell r="BE35">
            <v>0</v>
          </cell>
          <cell r="BF35">
            <v>40545</v>
          </cell>
          <cell r="BG35" t="str">
            <v>Raj Kumar Giri</v>
          </cell>
          <cell r="BH35">
            <v>1</v>
          </cell>
          <cell r="BI35">
            <v>1</v>
          </cell>
          <cell r="BJ35">
            <v>1</v>
          </cell>
          <cell r="BK35" t="str">
            <v>Urma</v>
          </cell>
          <cell r="BL35" t="str">
            <v>Kalika CF</v>
          </cell>
          <cell r="BM35">
            <v>70</v>
          </cell>
          <cell r="BN35">
            <v>2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176</v>
          </cell>
          <cell r="BT35">
            <v>6</v>
          </cell>
          <cell r="BU35" t="str">
            <v>KANCHANPUR</v>
          </cell>
          <cell r="BV35" t="str">
            <v>Laljhadi</v>
          </cell>
          <cell r="BW35">
            <v>2</v>
          </cell>
        </row>
        <row r="36">
          <cell r="F36" t="str">
            <v>10-72-6</v>
          </cell>
          <cell r="G36">
            <v>1</v>
          </cell>
          <cell r="H36">
            <v>2</v>
          </cell>
          <cell r="I36">
            <v>1</v>
          </cell>
          <cell r="J36">
            <v>0</v>
          </cell>
          <cell r="K36">
            <v>7</v>
          </cell>
          <cell r="L36">
            <v>2</v>
          </cell>
          <cell r="M36">
            <v>11</v>
          </cell>
          <cell r="N36">
            <v>0</v>
          </cell>
          <cell r="O36">
            <v>0</v>
          </cell>
          <cell r="P36" t="str">
            <v>CL</v>
          </cell>
          <cell r="Q36">
            <v>1</v>
          </cell>
          <cell r="R36" t="str">
            <v>TMH</v>
          </cell>
          <cell r="S36">
            <v>0</v>
          </cell>
          <cell r="T36">
            <v>73</v>
          </cell>
          <cell r="U36">
            <v>4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443369.73729999998</v>
          </cell>
          <cell r="AF36">
            <v>3181789.6409999998</v>
          </cell>
          <cell r="AG36">
            <v>80.419907559999999</v>
          </cell>
          <cell r="AH36">
            <v>28.762306649999999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101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FRA 2016-2021</v>
          </cell>
          <cell r="AW36">
            <v>1</v>
          </cell>
          <cell r="AX36">
            <v>0</v>
          </cell>
          <cell r="AY36">
            <v>44</v>
          </cell>
          <cell r="AZ36">
            <v>471554.92079356901</v>
          </cell>
          <cell r="BA36">
            <v>3174468.7506896998</v>
          </cell>
          <cell r="BB36">
            <v>1</v>
          </cell>
          <cell r="BC36">
            <v>0</v>
          </cell>
          <cell r="BD36">
            <v>0</v>
          </cell>
          <cell r="BE36">
            <v>0</v>
          </cell>
          <cell r="BF36">
            <v>40546</v>
          </cell>
          <cell r="BG36" t="str">
            <v>Raj Kumar Giri</v>
          </cell>
          <cell r="BH36">
            <v>1</v>
          </cell>
          <cell r="BI36">
            <v>1</v>
          </cell>
          <cell r="BJ36">
            <v>1</v>
          </cell>
          <cell r="BK36" t="str">
            <v>Urma</v>
          </cell>
          <cell r="BL36" t="str">
            <v>Kalika CF</v>
          </cell>
          <cell r="BM36">
            <v>90</v>
          </cell>
          <cell r="BN36">
            <v>1700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174</v>
          </cell>
          <cell r="BT36">
            <v>6</v>
          </cell>
          <cell r="BU36" t="str">
            <v>KANCHANPUR</v>
          </cell>
          <cell r="BV36" t="str">
            <v>Laljhadi</v>
          </cell>
          <cell r="BW36">
            <v>2</v>
          </cell>
        </row>
        <row r="37">
          <cell r="F37" t="str">
            <v>10-75-3</v>
          </cell>
          <cell r="G37">
            <v>1</v>
          </cell>
          <cell r="H37">
            <v>2</v>
          </cell>
          <cell r="I37">
            <v>1</v>
          </cell>
          <cell r="J37">
            <v>0</v>
          </cell>
          <cell r="K37">
            <v>7</v>
          </cell>
          <cell r="L37">
            <v>5</v>
          </cell>
          <cell r="M37">
            <v>25</v>
          </cell>
          <cell r="N37">
            <v>1</v>
          </cell>
          <cell r="O37">
            <v>1</v>
          </cell>
          <cell r="P37">
            <v>10</v>
          </cell>
          <cell r="Q37">
            <v>1</v>
          </cell>
          <cell r="R37" t="str">
            <v>S</v>
          </cell>
          <cell r="S37">
            <v>2</v>
          </cell>
          <cell r="T37">
            <v>77</v>
          </cell>
          <cell r="U37">
            <v>4</v>
          </cell>
          <cell r="V37">
            <v>40792.487847222219</v>
          </cell>
          <cell r="W37" t="str">
            <v>0101000020E6100000282E03CE721A5440B60F77E0DCDE3C40</v>
          </cell>
          <cell r="X37">
            <v>1</v>
          </cell>
          <cell r="Y37">
            <v>6927</v>
          </cell>
          <cell r="Z37">
            <v>1155</v>
          </cell>
          <cell r="AA37">
            <v>44</v>
          </cell>
          <cell r="AB37">
            <v>5</v>
          </cell>
          <cell r="AC37">
            <v>1</v>
          </cell>
          <cell r="AD37">
            <v>1</v>
          </cell>
          <cell r="AE37">
            <v>442779.69179999997</v>
          </cell>
          <cell r="AF37">
            <v>3193786.1349999998</v>
          </cell>
          <cell r="AG37">
            <v>80.413257130000005</v>
          </cell>
          <cell r="AH37">
            <v>28.870557810000001</v>
          </cell>
          <cell r="AI37">
            <v>1</v>
          </cell>
          <cell r="AJ37">
            <v>2</v>
          </cell>
          <cell r="AK37">
            <v>-2</v>
          </cell>
          <cell r="AL37">
            <v>2</v>
          </cell>
          <cell r="AM37">
            <v>1</v>
          </cell>
          <cell r="AN37" t="str">
            <v>Raj Kumar Giri</v>
          </cell>
          <cell r="AO37">
            <v>40511</v>
          </cell>
          <cell r="AP37">
            <v>1</v>
          </cell>
          <cell r="AQ37" t="str">
            <v>0101000020E6100000282E03CE721A5440B60F77E0DCDE3C40</v>
          </cell>
          <cell r="AR37">
            <v>216</v>
          </cell>
          <cell r="AS37">
            <v>1</v>
          </cell>
          <cell r="AT37">
            <v>1</v>
          </cell>
          <cell r="AU37">
            <v>0</v>
          </cell>
          <cell r="AV37" t="str">
            <v>FRA 2010-2015</v>
          </cell>
          <cell r="AW37">
            <v>1</v>
          </cell>
          <cell r="AX37">
            <v>0</v>
          </cell>
          <cell r="AY37">
            <v>44</v>
          </cell>
          <cell r="AZ37">
            <v>475553.75219999999</v>
          </cell>
          <cell r="BA37">
            <v>3174265.4325140002</v>
          </cell>
          <cell r="BB37">
            <v>1</v>
          </cell>
          <cell r="BC37">
            <v>0</v>
          </cell>
          <cell r="BD37">
            <v>0</v>
          </cell>
          <cell r="BE37">
            <v>0</v>
          </cell>
          <cell r="BF37">
            <v>40587</v>
          </cell>
          <cell r="BG37" t="str">
            <v>Bimal Acharya</v>
          </cell>
          <cell r="BH37">
            <v>1</v>
          </cell>
          <cell r="BI37">
            <v>1</v>
          </cell>
          <cell r="BJ37">
            <v>1</v>
          </cell>
          <cell r="BK37" t="str">
            <v>Chaumala</v>
          </cell>
          <cell r="BL37" t="str">
            <v>Kharariya</v>
          </cell>
          <cell r="BM37">
            <v>260</v>
          </cell>
          <cell r="BN37">
            <v>99</v>
          </cell>
          <cell r="BO37">
            <v>190</v>
          </cell>
          <cell r="BP37">
            <v>99</v>
          </cell>
          <cell r="BQ37">
            <v>0</v>
          </cell>
          <cell r="BR37">
            <v>0</v>
          </cell>
          <cell r="BS37">
            <v>172</v>
          </cell>
          <cell r="BT37">
            <v>6</v>
          </cell>
          <cell r="BU37" t="str">
            <v>KANCHANPUR</v>
          </cell>
          <cell r="BV37" t="str">
            <v>Krishnapur</v>
          </cell>
          <cell r="BW37">
            <v>2</v>
          </cell>
        </row>
        <row r="38">
          <cell r="F38" t="str">
            <v>10-75-6</v>
          </cell>
          <cell r="G38">
            <v>1</v>
          </cell>
          <cell r="H38">
            <v>2</v>
          </cell>
          <cell r="I38">
            <v>1</v>
          </cell>
          <cell r="J38">
            <v>0</v>
          </cell>
          <cell r="K38">
            <v>7</v>
          </cell>
          <cell r="L38">
            <v>5</v>
          </cell>
          <cell r="M38">
            <v>28</v>
          </cell>
          <cell r="N38">
            <v>0</v>
          </cell>
          <cell r="O38">
            <v>1</v>
          </cell>
          <cell r="P38">
            <v>4</v>
          </cell>
          <cell r="Q38">
            <v>1</v>
          </cell>
          <cell r="R38" t="str">
            <v>S</v>
          </cell>
          <cell r="S38">
            <v>2</v>
          </cell>
          <cell r="T38">
            <v>80</v>
          </cell>
          <cell r="U38">
            <v>4</v>
          </cell>
          <cell r="V38">
            <v>40792.536944444444</v>
          </cell>
          <cell r="W38" t="str">
            <v>0101000020E610000089E81A34A51A5440D04280C0DDDE3C40</v>
          </cell>
          <cell r="X38">
            <v>1</v>
          </cell>
          <cell r="Y38">
            <v>6930</v>
          </cell>
          <cell r="Z38">
            <v>1155</v>
          </cell>
          <cell r="AA38">
            <v>44</v>
          </cell>
          <cell r="AB38">
            <v>5</v>
          </cell>
          <cell r="AC38">
            <v>1</v>
          </cell>
          <cell r="AD38">
            <v>1</v>
          </cell>
          <cell r="AE38">
            <v>443079.69179999997</v>
          </cell>
          <cell r="AF38">
            <v>3193786.1349999998</v>
          </cell>
          <cell r="AG38">
            <v>80.416333219999999</v>
          </cell>
          <cell r="AH38">
            <v>28.870571170000002</v>
          </cell>
          <cell r="AI38">
            <v>1</v>
          </cell>
          <cell r="AJ38">
            <v>2</v>
          </cell>
          <cell r="AK38">
            <v>-2</v>
          </cell>
          <cell r="AL38">
            <v>2</v>
          </cell>
          <cell r="AM38">
            <v>1</v>
          </cell>
          <cell r="AN38" t="str">
            <v>Raj Kumar Giri</v>
          </cell>
          <cell r="AO38">
            <v>40511</v>
          </cell>
          <cell r="AP38">
            <v>1</v>
          </cell>
          <cell r="AQ38" t="str">
            <v>0101000020E610000089E81A34A51A5440D04280C0DDDE3C40</v>
          </cell>
          <cell r="AR38">
            <v>219</v>
          </cell>
          <cell r="AS38">
            <v>1</v>
          </cell>
          <cell r="AT38">
            <v>1</v>
          </cell>
          <cell r="AU38">
            <v>0</v>
          </cell>
          <cell r="AV38" t="str">
            <v>FRA 2010-2015</v>
          </cell>
          <cell r="AW38">
            <v>1</v>
          </cell>
          <cell r="AX38">
            <v>0</v>
          </cell>
          <cell r="AY38">
            <v>44</v>
          </cell>
          <cell r="AZ38">
            <v>475553.75219999999</v>
          </cell>
          <cell r="BA38">
            <v>3174565.4325140002</v>
          </cell>
          <cell r="BB38">
            <v>1</v>
          </cell>
          <cell r="BC38">
            <v>0</v>
          </cell>
          <cell r="BD38">
            <v>0</v>
          </cell>
          <cell r="BE38">
            <v>0</v>
          </cell>
          <cell r="BF38">
            <v>40587</v>
          </cell>
          <cell r="BG38" t="str">
            <v>Budhi S Poudel</v>
          </cell>
          <cell r="BH38">
            <v>1</v>
          </cell>
          <cell r="BI38">
            <v>1</v>
          </cell>
          <cell r="BJ38">
            <v>1</v>
          </cell>
          <cell r="BK38" t="str">
            <v>Chaumala</v>
          </cell>
          <cell r="BL38" t="str">
            <v>Kharariya</v>
          </cell>
          <cell r="BM38">
            <v>200</v>
          </cell>
          <cell r="BN38">
            <v>99</v>
          </cell>
          <cell r="BO38">
            <v>250</v>
          </cell>
          <cell r="BP38">
            <v>99</v>
          </cell>
          <cell r="BQ38">
            <v>0</v>
          </cell>
          <cell r="BR38">
            <v>0</v>
          </cell>
          <cell r="BS38">
            <v>172</v>
          </cell>
          <cell r="BT38">
            <v>6</v>
          </cell>
          <cell r="BU38" t="str">
            <v>KANCHANPUR</v>
          </cell>
          <cell r="BV38" t="str">
            <v>Krishnapur</v>
          </cell>
          <cell r="BW38">
            <v>2</v>
          </cell>
        </row>
        <row r="39">
          <cell r="F39" t="str">
            <v>11-68-1</v>
          </cell>
          <cell r="G39">
            <v>1</v>
          </cell>
          <cell r="H39">
            <v>2</v>
          </cell>
          <cell r="I39">
            <v>1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101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 t="str">
            <v>FRA 2016-2021</v>
          </cell>
          <cell r="AW39">
            <v>1</v>
          </cell>
          <cell r="AX39">
            <v>0</v>
          </cell>
          <cell r="AY39">
            <v>44</v>
          </cell>
          <cell r="AZ39">
            <v>479059.21995900001</v>
          </cell>
          <cell r="BA39">
            <v>3182359.7771529998</v>
          </cell>
          <cell r="BB39">
            <v>1</v>
          </cell>
          <cell r="BC39">
            <v>0</v>
          </cell>
          <cell r="BD39">
            <v>0</v>
          </cell>
          <cell r="BE39">
            <v>0</v>
          </cell>
          <cell r="BF39">
            <v>40593</v>
          </cell>
          <cell r="BG39" t="str">
            <v>Keshav Goutam</v>
          </cell>
          <cell r="BH39">
            <v>1</v>
          </cell>
          <cell r="BI39">
            <v>1</v>
          </cell>
          <cell r="BJ39">
            <v>1</v>
          </cell>
          <cell r="BK39" t="str">
            <v>CHAUMALA</v>
          </cell>
          <cell r="BL39" t="str">
            <v>KALIKA</v>
          </cell>
          <cell r="BM39">
            <v>0</v>
          </cell>
          <cell r="BN39">
            <v>99</v>
          </cell>
          <cell r="BO39">
            <v>0</v>
          </cell>
          <cell r="BP39">
            <v>99</v>
          </cell>
          <cell r="BQ39">
            <v>0</v>
          </cell>
          <cell r="BR39">
            <v>0</v>
          </cell>
          <cell r="BS39">
            <v>200</v>
          </cell>
          <cell r="BT39">
            <v>6</v>
          </cell>
          <cell r="BU39" t="str">
            <v>KANCHANPUR</v>
          </cell>
          <cell r="BV39" t="str">
            <v>Punarbas</v>
          </cell>
          <cell r="BW39">
            <v>8</v>
          </cell>
        </row>
        <row r="40">
          <cell r="F40" t="str">
            <v>11-73-1</v>
          </cell>
          <cell r="G40">
            <v>1</v>
          </cell>
          <cell r="H40">
            <v>2</v>
          </cell>
          <cell r="I40">
            <v>1</v>
          </cell>
          <cell r="J40">
            <v>0</v>
          </cell>
          <cell r="K40">
            <v>2</v>
          </cell>
          <cell r="L40">
            <v>5</v>
          </cell>
          <cell r="M40">
            <v>26</v>
          </cell>
          <cell r="N40">
            <v>1</v>
          </cell>
          <cell r="O40">
            <v>1</v>
          </cell>
          <cell r="P40">
            <v>5</v>
          </cell>
          <cell r="Q40">
            <v>1</v>
          </cell>
          <cell r="R40" t="str">
            <v>TMH</v>
          </cell>
          <cell r="S40">
            <v>2</v>
          </cell>
          <cell r="T40">
            <v>70</v>
          </cell>
          <cell r="U40">
            <v>4</v>
          </cell>
          <cell r="V40">
            <v>40689.639421296299</v>
          </cell>
          <cell r="W40" t="str">
            <v>0101000020E61000000AA79C61391D5440898F1DB2F5CB3C40</v>
          </cell>
          <cell r="X40">
            <v>1</v>
          </cell>
          <cell r="Y40">
            <v>7633</v>
          </cell>
          <cell r="Z40">
            <v>1273</v>
          </cell>
          <cell r="AA40">
            <v>44</v>
          </cell>
          <cell r="AB40">
            <v>5</v>
          </cell>
          <cell r="AC40">
            <v>1</v>
          </cell>
          <cell r="AD40">
            <v>1</v>
          </cell>
          <cell r="AE40">
            <v>446971.88689999998</v>
          </cell>
          <cell r="AF40">
            <v>3185585.1540000001</v>
          </cell>
          <cell r="AG40">
            <v>80.456627280000006</v>
          </cell>
          <cell r="AH40">
            <v>28.796717770000001</v>
          </cell>
          <cell r="AI40">
            <v>1</v>
          </cell>
          <cell r="AJ40">
            <v>2</v>
          </cell>
          <cell r="AK40">
            <v>-2</v>
          </cell>
          <cell r="AL40">
            <v>2</v>
          </cell>
          <cell r="AM40">
            <v>0</v>
          </cell>
          <cell r="AN40" t="str">
            <v>Raj Kumar Giri</v>
          </cell>
          <cell r="AO40">
            <v>40511</v>
          </cell>
          <cell r="AP40">
            <v>1</v>
          </cell>
          <cell r="AQ40" t="str">
            <v>0101000020E61000000AA79C61391D5440898F1DB2F5CB3C40</v>
          </cell>
          <cell r="AR40">
            <v>207</v>
          </cell>
          <cell r="AS40">
            <v>1</v>
          </cell>
          <cell r="AT40">
            <v>1</v>
          </cell>
          <cell r="AU40">
            <v>0</v>
          </cell>
          <cell r="AV40" t="str">
            <v>FRA 2010-2015</v>
          </cell>
          <cell r="AW40">
            <v>1</v>
          </cell>
          <cell r="AX40">
            <v>0</v>
          </cell>
          <cell r="AY40">
            <v>44</v>
          </cell>
          <cell r="AZ40">
            <v>479059.21995900001</v>
          </cell>
          <cell r="BA40">
            <v>3182659.7771529998</v>
          </cell>
          <cell r="BB40">
            <v>1</v>
          </cell>
          <cell r="BC40">
            <v>0</v>
          </cell>
          <cell r="BD40">
            <v>0</v>
          </cell>
          <cell r="BE40">
            <v>0</v>
          </cell>
          <cell r="BF40">
            <v>40593</v>
          </cell>
          <cell r="BG40" t="str">
            <v>Bimal Acharya</v>
          </cell>
          <cell r="BH40">
            <v>1</v>
          </cell>
          <cell r="BI40">
            <v>1</v>
          </cell>
          <cell r="BJ40">
            <v>1</v>
          </cell>
          <cell r="BK40" t="str">
            <v>Chaumala</v>
          </cell>
          <cell r="BL40" t="str">
            <v>Kalika</v>
          </cell>
          <cell r="BM40">
            <v>320</v>
          </cell>
          <cell r="BN40">
            <v>99</v>
          </cell>
          <cell r="BO40">
            <v>0</v>
          </cell>
          <cell r="BP40">
            <v>99</v>
          </cell>
          <cell r="BQ40">
            <v>0</v>
          </cell>
          <cell r="BR40">
            <v>0</v>
          </cell>
          <cell r="BS40">
            <v>203</v>
          </cell>
          <cell r="BT40">
            <v>6</v>
          </cell>
          <cell r="BU40" t="str">
            <v>KANCHANPUR</v>
          </cell>
          <cell r="BV40" t="str">
            <v>Krishnapur</v>
          </cell>
          <cell r="BW40">
            <v>7</v>
          </cell>
        </row>
        <row r="41">
          <cell r="F41" t="str">
            <v>11-73-3</v>
          </cell>
          <cell r="G41">
            <v>1</v>
          </cell>
          <cell r="H41">
            <v>2</v>
          </cell>
          <cell r="I41">
            <v>1</v>
          </cell>
          <cell r="J41">
            <v>0</v>
          </cell>
          <cell r="K41">
            <v>2</v>
          </cell>
          <cell r="L41">
            <v>5</v>
          </cell>
          <cell r="M41">
            <v>27</v>
          </cell>
          <cell r="N41">
            <v>0</v>
          </cell>
          <cell r="O41">
            <v>1</v>
          </cell>
          <cell r="P41">
            <v>5</v>
          </cell>
          <cell r="Q41">
            <v>1</v>
          </cell>
          <cell r="R41" t="str">
            <v>TMH</v>
          </cell>
          <cell r="S41">
            <v>2</v>
          </cell>
          <cell r="T41">
            <v>75</v>
          </cell>
          <cell r="U41">
            <v>3</v>
          </cell>
          <cell r="V41">
            <v>40689.648946759262</v>
          </cell>
          <cell r="W41" t="str">
            <v>0101000020E6100000B9E1B426391D5440039A9D26A7CC3C40</v>
          </cell>
          <cell r="X41">
            <v>1</v>
          </cell>
          <cell r="Y41">
            <v>7635</v>
          </cell>
          <cell r="Z41">
            <v>1273</v>
          </cell>
          <cell r="AA41">
            <v>44</v>
          </cell>
          <cell r="AB41">
            <v>5</v>
          </cell>
          <cell r="AC41">
            <v>1</v>
          </cell>
          <cell r="AD41">
            <v>1</v>
          </cell>
          <cell r="AE41">
            <v>446971.88689999998</v>
          </cell>
          <cell r="AF41">
            <v>3185885.1540000001</v>
          </cell>
          <cell r="AG41">
            <v>80.456613230000002</v>
          </cell>
          <cell r="AH41">
            <v>28.79942552</v>
          </cell>
          <cell r="AI41">
            <v>1</v>
          </cell>
          <cell r="AJ41">
            <v>2</v>
          </cell>
          <cell r="AK41">
            <v>-2</v>
          </cell>
          <cell r="AL41">
            <v>2</v>
          </cell>
          <cell r="AM41">
            <v>0</v>
          </cell>
          <cell r="AN41" t="str">
            <v>Raj Kumar Giri</v>
          </cell>
          <cell r="AO41">
            <v>40511</v>
          </cell>
          <cell r="AP41">
            <v>1</v>
          </cell>
          <cell r="AQ41" t="str">
            <v>0101000020E6100000B9E1B426391D5440039A9D26A7CC3C40</v>
          </cell>
          <cell r="AR41">
            <v>205</v>
          </cell>
          <cell r="AS41">
            <v>1</v>
          </cell>
          <cell r="AT41">
            <v>1</v>
          </cell>
          <cell r="AU41">
            <v>0</v>
          </cell>
          <cell r="AV41" t="str">
            <v>FRA 2010-2015</v>
          </cell>
          <cell r="AW41">
            <v>1</v>
          </cell>
          <cell r="AX41">
            <v>0</v>
          </cell>
          <cell r="AY41">
            <v>44</v>
          </cell>
          <cell r="AZ41">
            <v>479359.21995900001</v>
          </cell>
          <cell r="BA41">
            <v>3182359.7771529998</v>
          </cell>
          <cell r="BB41">
            <v>1</v>
          </cell>
          <cell r="BC41">
            <v>0</v>
          </cell>
          <cell r="BD41">
            <v>0</v>
          </cell>
          <cell r="BE41">
            <v>0</v>
          </cell>
          <cell r="BF41">
            <v>40593</v>
          </cell>
          <cell r="BG41" t="str">
            <v>Raj Kumar Giri</v>
          </cell>
          <cell r="BH41">
            <v>1</v>
          </cell>
          <cell r="BI41">
            <v>1</v>
          </cell>
          <cell r="BJ41">
            <v>1</v>
          </cell>
          <cell r="BK41" t="str">
            <v>Chaumala</v>
          </cell>
          <cell r="BL41" t="str">
            <v>Kalika</v>
          </cell>
          <cell r="BM41">
            <v>0</v>
          </cell>
          <cell r="BN41">
            <v>99</v>
          </cell>
          <cell r="BO41">
            <v>0</v>
          </cell>
          <cell r="BP41">
            <v>99</v>
          </cell>
          <cell r="BQ41">
            <v>0</v>
          </cell>
          <cell r="BR41">
            <v>0</v>
          </cell>
          <cell r="BS41">
            <v>210</v>
          </cell>
          <cell r="BT41">
            <v>6</v>
          </cell>
          <cell r="BU41" t="str">
            <v>KANCHANPUR</v>
          </cell>
          <cell r="BV41" t="str">
            <v>Krishnapur</v>
          </cell>
          <cell r="BW41">
            <v>7</v>
          </cell>
        </row>
        <row r="42">
          <cell r="F42" t="str">
            <v>11-73-4</v>
          </cell>
          <cell r="G42">
            <v>1</v>
          </cell>
          <cell r="H42">
            <v>2</v>
          </cell>
          <cell r="I42">
            <v>1</v>
          </cell>
          <cell r="J42">
            <v>0</v>
          </cell>
          <cell r="K42">
            <v>2</v>
          </cell>
          <cell r="L42">
            <v>5</v>
          </cell>
          <cell r="M42">
            <v>26</v>
          </cell>
          <cell r="N42">
            <v>0</v>
          </cell>
          <cell r="O42">
            <v>1</v>
          </cell>
          <cell r="P42">
            <v>9</v>
          </cell>
          <cell r="Q42">
            <v>1</v>
          </cell>
          <cell r="R42" t="str">
            <v>TMH</v>
          </cell>
          <cell r="S42">
            <v>2</v>
          </cell>
          <cell r="T42">
            <v>64</v>
          </cell>
          <cell r="U42">
            <v>3</v>
          </cell>
          <cell r="V42">
            <v>40693.473287037035</v>
          </cell>
          <cell r="W42" t="str">
            <v>0101000020E61000001889B2BE6B1D5440BEE61081F6CB3C40</v>
          </cell>
          <cell r="X42">
            <v>1</v>
          </cell>
          <cell r="Y42">
            <v>7636</v>
          </cell>
          <cell r="Z42">
            <v>1273</v>
          </cell>
          <cell r="AA42">
            <v>44</v>
          </cell>
          <cell r="AB42">
            <v>5</v>
          </cell>
          <cell r="AC42">
            <v>1</v>
          </cell>
          <cell r="AD42">
            <v>1</v>
          </cell>
          <cell r="AE42">
            <v>447271.88689999998</v>
          </cell>
          <cell r="AF42">
            <v>3185585.1540000001</v>
          </cell>
          <cell r="AG42">
            <v>80.459701229999993</v>
          </cell>
          <cell r="AH42">
            <v>28.796730109999999</v>
          </cell>
          <cell r="AI42">
            <v>1</v>
          </cell>
          <cell r="AJ42">
            <v>2</v>
          </cell>
          <cell r="AK42">
            <v>-2</v>
          </cell>
          <cell r="AL42">
            <v>2</v>
          </cell>
          <cell r="AM42">
            <v>0</v>
          </cell>
          <cell r="AN42" t="str">
            <v>Raj Kumar Giri</v>
          </cell>
          <cell r="AO42">
            <v>40511</v>
          </cell>
          <cell r="AP42">
            <v>1</v>
          </cell>
          <cell r="AQ42" t="str">
            <v>0101000020E61000001889B2BE6B1D5440BEE61081F6CB3C40</v>
          </cell>
          <cell r="AR42">
            <v>201</v>
          </cell>
          <cell r="AS42">
            <v>1</v>
          </cell>
          <cell r="AT42">
            <v>1</v>
          </cell>
          <cell r="AU42">
            <v>0</v>
          </cell>
          <cell r="AV42" t="str">
            <v>FRA 2010-2015</v>
          </cell>
          <cell r="AW42">
            <v>1</v>
          </cell>
          <cell r="AX42">
            <v>0</v>
          </cell>
          <cell r="AY42">
            <v>44</v>
          </cell>
          <cell r="AZ42">
            <v>479359.21995900001</v>
          </cell>
          <cell r="BA42">
            <v>3182659.7771529998</v>
          </cell>
          <cell r="BB42">
            <v>1</v>
          </cell>
          <cell r="BC42">
            <v>0</v>
          </cell>
          <cell r="BD42">
            <v>0</v>
          </cell>
          <cell r="BE42">
            <v>0</v>
          </cell>
          <cell r="BF42">
            <v>40593</v>
          </cell>
          <cell r="BG42" t="str">
            <v>Budhi S Poudel</v>
          </cell>
          <cell r="BH42">
            <v>1</v>
          </cell>
          <cell r="BI42">
            <v>1</v>
          </cell>
          <cell r="BJ42">
            <v>1</v>
          </cell>
          <cell r="BK42" t="str">
            <v>Chaumala</v>
          </cell>
          <cell r="BL42" t="str">
            <v>Kalika</v>
          </cell>
          <cell r="BM42">
            <v>240</v>
          </cell>
          <cell r="BN42">
            <v>99</v>
          </cell>
          <cell r="BO42">
            <v>270</v>
          </cell>
          <cell r="BP42">
            <v>99</v>
          </cell>
          <cell r="BQ42">
            <v>0</v>
          </cell>
          <cell r="BR42">
            <v>0</v>
          </cell>
          <cell r="BS42">
            <v>210</v>
          </cell>
          <cell r="BT42">
            <v>6</v>
          </cell>
          <cell r="BU42" t="str">
            <v>KANCHANPUR</v>
          </cell>
          <cell r="BV42" t="str">
            <v>Krishnapur</v>
          </cell>
          <cell r="BW42">
            <v>7</v>
          </cell>
        </row>
        <row r="43">
          <cell r="F43" t="str">
            <v>11-73-6</v>
          </cell>
          <cell r="G43">
            <v>1</v>
          </cell>
          <cell r="H43">
            <v>2</v>
          </cell>
          <cell r="I43">
            <v>1</v>
          </cell>
          <cell r="J43">
            <v>0</v>
          </cell>
          <cell r="K43">
            <v>2</v>
          </cell>
          <cell r="L43">
            <v>5</v>
          </cell>
          <cell r="M43">
            <v>22</v>
          </cell>
          <cell r="N43">
            <v>0</v>
          </cell>
          <cell r="O43">
            <v>1</v>
          </cell>
          <cell r="P43">
            <v>7</v>
          </cell>
          <cell r="Q43">
            <v>1</v>
          </cell>
          <cell r="R43" t="str">
            <v>TMH</v>
          </cell>
          <cell r="S43">
            <v>2</v>
          </cell>
          <cell r="T43">
            <v>81</v>
          </cell>
          <cell r="U43">
            <v>4</v>
          </cell>
          <cell r="V43">
            <v>40693.553749999999</v>
          </cell>
          <cell r="W43" t="str">
            <v>0101000020E61000003D1020846B1D544062D896F5A7CC3C40</v>
          </cell>
          <cell r="X43">
            <v>1</v>
          </cell>
          <cell r="Y43">
            <v>7638</v>
          </cell>
          <cell r="Z43">
            <v>1273</v>
          </cell>
          <cell r="AA43">
            <v>44</v>
          </cell>
          <cell r="AB43">
            <v>5</v>
          </cell>
          <cell r="AC43">
            <v>1</v>
          </cell>
          <cell r="AD43">
            <v>1</v>
          </cell>
          <cell r="AE43">
            <v>447271.88689999998</v>
          </cell>
          <cell r="AF43">
            <v>3185885.1540000001</v>
          </cell>
          <cell r="AG43">
            <v>80.459687259999995</v>
          </cell>
          <cell r="AH43">
            <v>28.799437860000001</v>
          </cell>
          <cell r="AI43">
            <v>1</v>
          </cell>
          <cell r="AJ43">
            <v>2</v>
          </cell>
          <cell r="AK43">
            <v>-2</v>
          </cell>
          <cell r="AL43">
            <v>2</v>
          </cell>
          <cell r="AM43">
            <v>0</v>
          </cell>
          <cell r="AN43" t="str">
            <v>Raj Kumar Giri</v>
          </cell>
          <cell r="AO43">
            <v>40511</v>
          </cell>
          <cell r="AP43">
            <v>1</v>
          </cell>
          <cell r="AQ43" t="str">
            <v>0101000020E61000003D1020846B1D544062D896F5A7CC3C40</v>
          </cell>
          <cell r="AR43">
            <v>200</v>
          </cell>
          <cell r="AS43">
            <v>1</v>
          </cell>
          <cell r="AT43">
            <v>1</v>
          </cell>
          <cell r="AU43">
            <v>0</v>
          </cell>
          <cell r="AV43" t="str">
            <v>FRA 2010-2015</v>
          </cell>
          <cell r="AW43">
            <v>1</v>
          </cell>
          <cell r="AX43">
            <v>0</v>
          </cell>
          <cell r="AY43">
            <v>44</v>
          </cell>
          <cell r="AZ43">
            <v>483058.05136699998</v>
          </cell>
          <cell r="BA43">
            <v>3182756.4589769999</v>
          </cell>
          <cell r="BB43">
            <v>1</v>
          </cell>
          <cell r="BC43">
            <v>0</v>
          </cell>
          <cell r="BD43">
            <v>0</v>
          </cell>
          <cell r="BE43">
            <v>0</v>
          </cell>
          <cell r="BF43">
            <v>40592</v>
          </cell>
          <cell r="BG43" t="str">
            <v>Budhi S Poudel</v>
          </cell>
          <cell r="BH43">
            <v>1</v>
          </cell>
          <cell r="BI43">
            <v>1</v>
          </cell>
          <cell r="BJ43">
            <v>1</v>
          </cell>
          <cell r="BK43" t="str">
            <v>Mahanayala</v>
          </cell>
          <cell r="BL43" t="str">
            <v>KAILSPUR</v>
          </cell>
          <cell r="BM43">
            <v>180</v>
          </cell>
          <cell r="BN43">
            <v>99</v>
          </cell>
          <cell r="BO43">
            <v>90</v>
          </cell>
          <cell r="BP43">
            <v>99</v>
          </cell>
          <cell r="BQ43">
            <v>0</v>
          </cell>
          <cell r="BR43">
            <v>0</v>
          </cell>
          <cell r="BS43">
            <v>190</v>
          </cell>
          <cell r="BT43">
            <v>6</v>
          </cell>
          <cell r="BU43" t="str">
            <v>KANCHANPUR</v>
          </cell>
          <cell r="BV43" t="str">
            <v>Krishnapur</v>
          </cell>
          <cell r="BW43">
            <v>7</v>
          </cell>
        </row>
        <row r="44">
          <cell r="F44" t="str">
            <v>11-77-1</v>
          </cell>
          <cell r="G44">
            <v>1</v>
          </cell>
          <cell r="H44">
            <v>2</v>
          </cell>
          <cell r="I44">
            <v>1</v>
          </cell>
          <cell r="J44">
            <v>0</v>
          </cell>
          <cell r="K44">
            <v>7</v>
          </cell>
          <cell r="L44">
            <v>2</v>
          </cell>
          <cell r="M44">
            <v>16</v>
          </cell>
          <cell r="N44">
            <v>0</v>
          </cell>
          <cell r="O44">
            <v>0</v>
          </cell>
          <cell r="P44" t="str">
            <v>L</v>
          </cell>
          <cell r="Q44">
            <v>1</v>
          </cell>
          <cell r="R44" t="str">
            <v>TMH</v>
          </cell>
          <cell r="S44">
            <v>2</v>
          </cell>
          <cell r="T44">
            <v>42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446585.15960000001</v>
          </cell>
          <cell r="AF44">
            <v>3201580.48</v>
          </cell>
          <cell r="AG44">
            <v>80.451907689999999</v>
          </cell>
          <cell r="AH44">
            <v>28.941071269999998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101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 t="str">
            <v>FRA 2016-2021</v>
          </cell>
          <cell r="AW44">
            <v>1</v>
          </cell>
          <cell r="AX44">
            <v>0</v>
          </cell>
          <cell r="AY44">
            <v>44</v>
          </cell>
          <cell r="AZ44">
            <v>487250.246423</v>
          </cell>
          <cell r="BA44">
            <v>3174555.477986</v>
          </cell>
          <cell r="BB44">
            <v>1</v>
          </cell>
          <cell r="BC44">
            <v>0</v>
          </cell>
          <cell r="BD44">
            <v>0</v>
          </cell>
          <cell r="BE44">
            <v>0</v>
          </cell>
          <cell r="BF44">
            <v>40591</v>
          </cell>
          <cell r="BG44" t="str">
            <v>Budhi S Poudel</v>
          </cell>
          <cell r="BH44">
            <v>1</v>
          </cell>
          <cell r="BI44">
            <v>1</v>
          </cell>
          <cell r="BJ44">
            <v>1</v>
          </cell>
          <cell r="BK44" t="str">
            <v>Pahalmanpur-2</v>
          </cell>
          <cell r="BL44" t="str">
            <v>Loharkharita Jangal</v>
          </cell>
          <cell r="BM44">
            <v>30</v>
          </cell>
          <cell r="BN44">
            <v>99</v>
          </cell>
          <cell r="BO44">
            <v>90</v>
          </cell>
          <cell r="BP44">
            <v>30</v>
          </cell>
          <cell r="BQ44">
            <v>0</v>
          </cell>
          <cell r="BR44">
            <v>0</v>
          </cell>
          <cell r="BS44">
            <v>170</v>
          </cell>
          <cell r="BT44">
            <v>6</v>
          </cell>
          <cell r="BU44" t="str">
            <v>KANCHANPUR</v>
          </cell>
          <cell r="BV44" t="str">
            <v>Krishnapur</v>
          </cell>
          <cell r="BW44">
            <v>1</v>
          </cell>
        </row>
        <row r="45">
          <cell r="F45" t="str">
            <v>11-77-3</v>
          </cell>
          <cell r="G45">
            <v>1</v>
          </cell>
          <cell r="H45">
            <v>2</v>
          </cell>
          <cell r="I45">
            <v>1</v>
          </cell>
          <cell r="J45">
            <v>0</v>
          </cell>
          <cell r="K45">
            <v>7</v>
          </cell>
          <cell r="L45">
            <v>1</v>
          </cell>
          <cell r="M45">
            <v>4</v>
          </cell>
          <cell r="N45">
            <v>0</v>
          </cell>
          <cell r="O45">
            <v>0</v>
          </cell>
          <cell r="P45" t="str">
            <v>na</v>
          </cell>
          <cell r="Q45">
            <v>1</v>
          </cell>
          <cell r="R45" t="str">
            <v>TMH</v>
          </cell>
          <cell r="S45">
            <v>2</v>
          </cell>
          <cell r="T45">
            <v>30</v>
          </cell>
          <cell r="U45">
            <v>2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446585.15960000001</v>
          </cell>
          <cell r="AF45">
            <v>3201880.48</v>
          </cell>
          <cell r="AG45">
            <v>80.451893440000006</v>
          </cell>
          <cell r="AH45">
            <v>28.94377896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101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 t="str">
            <v>FRA 2016-2021</v>
          </cell>
          <cell r="AW45">
            <v>1</v>
          </cell>
          <cell r="AX45">
            <v>0</v>
          </cell>
          <cell r="AY45">
            <v>44</v>
          </cell>
          <cell r="AZ45">
            <v>491345.75965399999</v>
          </cell>
          <cell r="BA45">
            <v>3170653.3284029998</v>
          </cell>
          <cell r="BB45">
            <v>1</v>
          </cell>
          <cell r="BC45">
            <v>0</v>
          </cell>
          <cell r="BD45">
            <v>0</v>
          </cell>
          <cell r="BE45">
            <v>0</v>
          </cell>
          <cell r="BF45">
            <v>40588</v>
          </cell>
          <cell r="BG45" t="str">
            <v>Bimal Acharya</v>
          </cell>
          <cell r="BH45">
            <v>1</v>
          </cell>
          <cell r="BI45">
            <v>1</v>
          </cell>
          <cell r="BJ45">
            <v>1</v>
          </cell>
          <cell r="BK45" t="str">
            <v>Ram Shikhar, Jhala-8</v>
          </cell>
          <cell r="BL45" t="str">
            <v>Bademalika</v>
          </cell>
          <cell r="BM45">
            <v>264</v>
          </cell>
          <cell r="BN45">
            <v>34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165</v>
          </cell>
          <cell r="BT45">
            <v>6</v>
          </cell>
          <cell r="BU45" t="str">
            <v>KANCHANPUR</v>
          </cell>
          <cell r="BV45" t="str">
            <v>Krishnapur</v>
          </cell>
          <cell r="BW45">
            <v>1</v>
          </cell>
        </row>
        <row r="46">
          <cell r="F46" t="str">
            <v>11-77-4</v>
          </cell>
          <cell r="G46">
            <v>1</v>
          </cell>
          <cell r="H46">
            <v>2</v>
          </cell>
          <cell r="I46">
            <v>1</v>
          </cell>
          <cell r="J46">
            <v>0</v>
          </cell>
          <cell r="K46">
            <v>7</v>
          </cell>
          <cell r="L46">
            <v>0</v>
          </cell>
          <cell r="M46">
            <v>1</v>
          </cell>
          <cell r="N46">
            <v>0</v>
          </cell>
          <cell r="O46">
            <v>0</v>
          </cell>
          <cell r="P46">
            <v>0</v>
          </cell>
          <cell r="Q46">
            <v>1</v>
          </cell>
          <cell r="R46" t="str">
            <v>TMH</v>
          </cell>
          <cell r="S46">
            <v>2</v>
          </cell>
          <cell r="T46">
            <v>33</v>
          </cell>
          <cell r="U46">
            <v>2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446885.15960000001</v>
          </cell>
          <cell r="AF46">
            <v>3201580.48</v>
          </cell>
          <cell r="AG46">
            <v>80.454985890000003</v>
          </cell>
          <cell r="AH46">
            <v>28.941083769999999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101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 t="str">
            <v>FRA 2016-2021</v>
          </cell>
          <cell r="AW46">
            <v>1</v>
          </cell>
          <cell r="AX46">
            <v>0</v>
          </cell>
          <cell r="AY46">
            <v>44</v>
          </cell>
          <cell r="AZ46">
            <v>491645.75965399999</v>
          </cell>
          <cell r="BA46">
            <v>3170653.3284029998</v>
          </cell>
          <cell r="BB46">
            <v>1</v>
          </cell>
          <cell r="BC46">
            <v>0</v>
          </cell>
          <cell r="BD46">
            <v>0</v>
          </cell>
          <cell r="BE46">
            <v>0</v>
          </cell>
          <cell r="BF46">
            <v>40596</v>
          </cell>
          <cell r="BG46" t="str">
            <v>Bimal Acharya</v>
          </cell>
          <cell r="BH46">
            <v>1</v>
          </cell>
          <cell r="BI46">
            <v>1</v>
          </cell>
          <cell r="BJ46">
            <v>1</v>
          </cell>
          <cell r="BK46" t="str">
            <v>Ram Shikhar jhala</v>
          </cell>
          <cell r="BL46" t="str">
            <v>Basemalika</v>
          </cell>
          <cell r="BM46">
            <v>30</v>
          </cell>
          <cell r="BN46">
            <v>40</v>
          </cell>
          <cell r="BO46">
            <v>90</v>
          </cell>
          <cell r="BP46">
            <v>15</v>
          </cell>
          <cell r="BQ46">
            <v>0</v>
          </cell>
          <cell r="BR46">
            <v>0</v>
          </cell>
          <cell r="BS46">
            <v>166</v>
          </cell>
          <cell r="BT46">
            <v>6</v>
          </cell>
          <cell r="BU46" t="str">
            <v>KANCHANPUR</v>
          </cell>
          <cell r="BV46" t="str">
            <v>Krishnapur</v>
          </cell>
          <cell r="BW46">
            <v>1</v>
          </cell>
        </row>
        <row r="47">
          <cell r="F47" t="str">
            <v>11-77-6</v>
          </cell>
          <cell r="G47">
            <v>1</v>
          </cell>
          <cell r="H47">
            <v>2</v>
          </cell>
          <cell r="I47">
            <v>1</v>
          </cell>
          <cell r="J47">
            <v>0</v>
          </cell>
          <cell r="K47">
            <v>7</v>
          </cell>
          <cell r="L47">
            <v>1</v>
          </cell>
          <cell r="M47">
            <v>4</v>
          </cell>
          <cell r="N47">
            <v>0</v>
          </cell>
          <cell r="O47">
            <v>0</v>
          </cell>
          <cell r="P47" t="str">
            <v>na</v>
          </cell>
          <cell r="Q47">
            <v>1</v>
          </cell>
          <cell r="R47" t="str">
            <v>TMH</v>
          </cell>
          <cell r="S47">
            <v>2</v>
          </cell>
          <cell r="T47">
            <v>25</v>
          </cell>
          <cell r="U47">
            <v>2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446885.15960000001</v>
          </cell>
          <cell r="AF47">
            <v>3201880.48</v>
          </cell>
          <cell r="AG47">
            <v>80.454971720000003</v>
          </cell>
          <cell r="AH47">
            <v>28.94379146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101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 t="str">
            <v>FRA 2016-2021</v>
          </cell>
          <cell r="AW47">
            <v>1</v>
          </cell>
          <cell r="AX47">
            <v>0</v>
          </cell>
          <cell r="AY47">
            <v>44</v>
          </cell>
          <cell r="AZ47">
            <v>491645.75965399999</v>
          </cell>
          <cell r="BA47">
            <v>3170953.3284029998</v>
          </cell>
          <cell r="BB47">
            <v>1</v>
          </cell>
          <cell r="BC47">
            <v>0</v>
          </cell>
          <cell r="BD47">
            <v>0</v>
          </cell>
          <cell r="BE47">
            <v>0</v>
          </cell>
          <cell r="BF47">
            <v>40588</v>
          </cell>
          <cell r="BG47" t="str">
            <v>Budhi S Poudel</v>
          </cell>
          <cell r="BH47">
            <v>1</v>
          </cell>
          <cell r="BI47">
            <v>1</v>
          </cell>
          <cell r="BJ47">
            <v>1</v>
          </cell>
          <cell r="BK47" t="str">
            <v>Ram Shikhar Jhalla-8</v>
          </cell>
          <cell r="BL47" t="str">
            <v>Badimalika C.F</v>
          </cell>
          <cell r="BM47">
            <v>155</v>
          </cell>
          <cell r="BN47">
            <v>90</v>
          </cell>
          <cell r="BO47">
            <v>73</v>
          </cell>
          <cell r="BP47">
            <v>25</v>
          </cell>
          <cell r="BQ47">
            <v>0</v>
          </cell>
          <cell r="BR47">
            <v>0</v>
          </cell>
          <cell r="BS47">
            <v>166</v>
          </cell>
          <cell r="BT47">
            <v>6</v>
          </cell>
          <cell r="BU47" t="str">
            <v>KANCHANPUR</v>
          </cell>
          <cell r="BV47" t="str">
            <v>Krishnapur</v>
          </cell>
          <cell r="BW47">
            <v>1</v>
          </cell>
        </row>
        <row r="48">
          <cell r="F48" t="str">
            <v>12-72-1</v>
          </cell>
          <cell r="G48">
            <v>1</v>
          </cell>
          <cell r="H48">
            <v>2</v>
          </cell>
          <cell r="I48">
            <v>1</v>
          </cell>
          <cell r="J48">
            <v>0</v>
          </cell>
          <cell r="K48">
            <v>2</v>
          </cell>
          <cell r="L48">
            <v>5</v>
          </cell>
          <cell r="M48">
            <v>13</v>
          </cell>
          <cell r="N48">
            <v>0</v>
          </cell>
          <cell r="O48">
            <v>1</v>
          </cell>
          <cell r="P48">
            <v>5</v>
          </cell>
          <cell r="Q48">
            <v>1</v>
          </cell>
          <cell r="R48" t="str">
            <v>S</v>
          </cell>
          <cell r="S48">
            <v>2</v>
          </cell>
          <cell r="T48">
            <v>55</v>
          </cell>
          <cell r="U48">
            <v>4</v>
          </cell>
          <cell r="V48">
            <v>40761.443703703706</v>
          </cell>
          <cell r="W48" t="str">
            <v>0101000020E610000053684FB1EB1F544081FF5520FCC23C40</v>
          </cell>
          <cell r="X48">
            <v>1</v>
          </cell>
          <cell r="Y48">
            <v>8347</v>
          </cell>
          <cell r="Z48">
            <v>1392</v>
          </cell>
          <cell r="AA48">
            <v>44</v>
          </cell>
          <cell r="AB48">
            <v>5</v>
          </cell>
          <cell r="AC48">
            <v>1</v>
          </cell>
          <cell r="AD48">
            <v>1</v>
          </cell>
          <cell r="AE48">
            <v>451067.40010000003</v>
          </cell>
          <cell r="AF48">
            <v>3181683.0040000002</v>
          </cell>
          <cell r="AG48">
            <v>80.498760540000006</v>
          </cell>
          <cell r="AH48">
            <v>28.761659640000001</v>
          </cell>
          <cell r="AI48">
            <v>1</v>
          </cell>
          <cell r="AJ48">
            <v>2</v>
          </cell>
          <cell r="AK48">
            <v>-2</v>
          </cell>
          <cell r="AL48">
            <v>2</v>
          </cell>
          <cell r="AM48">
            <v>0</v>
          </cell>
          <cell r="AN48" t="str">
            <v>Raj Kumar Giri</v>
          </cell>
          <cell r="AO48">
            <v>40511</v>
          </cell>
          <cell r="AP48">
            <v>1</v>
          </cell>
          <cell r="AQ48" t="str">
            <v>0101000020E610000053684FB1EB1F544081FF5520FCC23C40</v>
          </cell>
          <cell r="AR48">
            <v>193</v>
          </cell>
          <cell r="AS48">
            <v>1</v>
          </cell>
          <cell r="AT48">
            <v>1</v>
          </cell>
          <cell r="AU48">
            <v>0</v>
          </cell>
          <cell r="AV48" t="str">
            <v>FRA 2010-2015</v>
          </cell>
          <cell r="AW48">
            <v>1</v>
          </cell>
          <cell r="AX48">
            <v>0</v>
          </cell>
          <cell r="AY48">
            <v>44</v>
          </cell>
          <cell r="AZ48">
            <v>495537.95471000002</v>
          </cell>
          <cell r="BA48">
            <v>3162752.3474130002</v>
          </cell>
          <cell r="BB48">
            <v>1</v>
          </cell>
          <cell r="BC48">
            <v>0</v>
          </cell>
          <cell r="BD48">
            <v>0</v>
          </cell>
          <cell r="BE48">
            <v>0</v>
          </cell>
          <cell r="BF48">
            <v>40626</v>
          </cell>
          <cell r="BG48" t="str">
            <v>Raj Kumar Giri</v>
          </cell>
          <cell r="BH48">
            <v>1</v>
          </cell>
          <cell r="BI48">
            <v>1</v>
          </cell>
          <cell r="BJ48">
            <v>1</v>
          </cell>
          <cell r="BK48" t="str">
            <v>khailad</v>
          </cell>
          <cell r="BL48" t="str">
            <v>kautihuwa</v>
          </cell>
          <cell r="BM48">
            <v>0</v>
          </cell>
          <cell r="BN48">
            <v>99</v>
          </cell>
          <cell r="BO48">
            <v>0</v>
          </cell>
          <cell r="BP48">
            <v>99</v>
          </cell>
          <cell r="BQ48">
            <v>0</v>
          </cell>
          <cell r="BR48">
            <v>0</v>
          </cell>
          <cell r="BS48">
            <v>104</v>
          </cell>
          <cell r="BT48">
            <v>6</v>
          </cell>
          <cell r="BU48" t="str">
            <v>KANCHANPUR</v>
          </cell>
          <cell r="BV48" t="str">
            <v>Krishnapur</v>
          </cell>
          <cell r="BW48">
            <v>9</v>
          </cell>
        </row>
        <row r="49">
          <cell r="F49" t="str">
            <v>12-72-3</v>
          </cell>
          <cell r="G49">
            <v>1</v>
          </cell>
          <cell r="H49">
            <v>2</v>
          </cell>
          <cell r="I49">
            <v>1</v>
          </cell>
          <cell r="J49">
            <v>0</v>
          </cell>
          <cell r="K49">
            <v>2</v>
          </cell>
          <cell r="L49">
            <v>5</v>
          </cell>
          <cell r="M49">
            <v>18</v>
          </cell>
          <cell r="N49">
            <v>1</v>
          </cell>
          <cell r="O49">
            <v>1</v>
          </cell>
          <cell r="P49">
            <v>5</v>
          </cell>
          <cell r="Q49">
            <v>1</v>
          </cell>
          <cell r="R49" t="str">
            <v>S</v>
          </cell>
          <cell r="S49">
            <v>2</v>
          </cell>
          <cell r="T49">
            <v>70</v>
          </cell>
          <cell r="U49">
            <v>4</v>
          </cell>
          <cell r="V49">
            <v>40761.471932870372</v>
          </cell>
          <cell r="W49" t="str">
            <v>0101000020E6100000FF060D7BEB1F54401CB66095ADC33C40</v>
          </cell>
          <cell r="X49">
            <v>1</v>
          </cell>
          <cell r="Y49">
            <v>8349</v>
          </cell>
          <cell r="Z49">
            <v>1392</v>
          </cell>
          <cell r="AA49">
            <v>44</v>
          </cell>
          <cell r="AB49">
            <v>5</v>
          </cell>
          <cell r="AC49">
            <v>1</v>
          </cell>
          <cell r="AD49">
            <v>1</v>
          </cell>
          <cell r="AE49">
            <v>451067.40010000003</v>
          </cell>
          <cell r="AF49">
            <v>3181983.0040000002</v>
          </cell>
          <cell r="AG49">
            <v>80.498747600000002</v>
          </cell>
          <cell r="AH49">
            <v>28.764367419999999</v>
          </cell>
          <cell r="AI49">
            <v>1</v>
          </cell>
          <cell r="AJ49">
            <v>2</v>
          </cell>
          <cell r="AK49">
            <v>-2</v>
          </cell>
          <cell r="AL49">
            <v>2</v>
          </cell>
          <cell r="AM49">
            <v>0</v>
          </cell>
          <cell r="AN49" t="str">
            <v>Raj Kumar Giri</v>
          </cell>
          <cell r="AO49">
            <v>40511</v>
          </cell>
          <cell r="AP49">
            <v>1</v>
          </cell>
          <cell r="AQ49" t="str">
            <v>0101000020E6100000FF060D7BEB1F54401CB66095ADC33C40</v>
          </cell>
          <cell r="AR49">
            <v>191</v>
          </cell>
          <cell r="AS49">
            <v>1</v>
          </cell>
          <cell r="AT49">
            <v>1</v>
          </cell>
          <cell r="AU49">
            <v>0</v>
          </cell>
          <cell r="AV49" t="str">
            <v>FRA 2010-2015</v>
          </cell>
          <cell r="AW49">
            <v>1</v>
          </cell>
          <cell r="AX49">
            <v>0</v>
          </cell>
          <cell r="AY49">
            <v>44</v>
          </cell>
          <cell r="AZ49">
            <v>495537.95471000002</v>
          </cell>
          <cell r="BA49">
            <v>3163052.3474130002</v>
          </cell>
          <cell r="BB49">
            <v>1</v>
          </cell>
          <cell r="BC49">
            <v>0</v>
          </cell>
          <cell r="BD49">
            <v>0</v>
          </cell>
          <cell r="BE49">
            <v>0</v>
          </cell>
          <cell r="BF49">
            <v>40626</v>
          </cell>
          <cell r="BG49" t="str">
            <v>Bimal Acharya</v>
          </cell>
          <cell r="BH49">
            <v>1</v>
          </cell>
          <cell r="BI49">
            <v>1</v>
          </cell>
          <cell r="BJ49">
            <v>1</v>
          </cell>
          <cell r="BK49" t="str">
            <v>Khailod-2</v>
          </cell>
          <cell r="BL49" t="str">
            <v>Loukaha Bhoukaha</v>
          </cell>
          <cell r="BM49">
            <v>180</v>
          </cell>
          <cell r="BN49">
            <v>99</v>
          </cell>
          <cell r="BO49">
            <v>180</v>
          </cell>
          <cell r="BP49">
            <v>99</v>
          </cell>
          <cell r="BQ49">
            <v>0</v>
          </cell>
          <cell r="BR49">
            <v>0</v>
          </cell>
          <cell r="BS49">
            <v>112</v>
          </cell>
          <cell r="BT49">
            <v>6</v>
          </cell>
          <cell r="BU49" t="str">
            <v>KANCHANPUR</v>
          </cell>
          <cell r="BV49" t="str">
            <v>Krishnapur</v>
          </cell>
          <cell r="BW49">
            <v>9</v>
          </cell>
        </row>
        <row r="50">
          <cell r="F50" t="str">
            <v>13-73-1</v>
          </cell>
          <cell r="G50">
            <v>1</v>
          </cell>
          <cell r="H50">
            <v>2</v>
          </cell>
          <cell r="I50">
            <v>1</v>
          </cell>
          <cell r="J50">
            <v>0</v>
          </cell>
          <cell r="K50">
            <v>7</v>
          </cell>
          <cell r="L50">
            <v>1</v>
          </cell>
          <cell r="M50">
            <v>10</v>
          </cell>
          <cell r="N50">
            <v>0</v>
          </cell>
          <cell r="O50">
            <v>0</v>
          </cell>
          <cell r="P50">
            <v>0</v>
          </cell>
          <cell r="Q50">
            <v>1</v>
          </cell>
          <cell r="R50" t="str">
            <v>TMH</v>
          </cell>
          <cell r="S50">
            <v>2</v>
          </cell>
          <cell r="T50">
            <v>33</v>
          </cell>
          <cell r="U50">
            <v>2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454969.54969999997</v>
          </cell>
          <cell r="AF50">
            <v>3185778.5180000002</v>
          </cell>
          <cell r="AG50">
            <v>80.538568299999994</v>
          </cell>
          <cell r="AH50">
            <v>28.79876797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101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 t="str">
            <v>FRA 2016-2021</v>
          </cell>
          <cell r="AW50">
            <v>1</v>
          </cell>
          <cell r="AX50">
            <v>0</v>
          </cell>
          <cell r="AY50">
            <v>44</v>
          </cell>
          <cell r="AZ50">
            <v>495837.95471000002</v>
          </cell>
          <cell r="BA50">
            <v>3162752.3474130002</v>
          </cell>
          <cell r="BB50">
            <v>1</v>
          </cell>
          <cell r="BC50">
            <v>0</v>
          </cell>
          <cell r="BD50">
            <v>0</v>
          </cell>
          <cell r="BE50">
            <v>0</v>
          </cell>
          <cell r="BF50">
            <v>40626</v>
          </cell>
          <cell r="BG50" t="str">
            <v>Raj Kumar Giri</v>
          </cell>
          <cell r="BH50">
            <v>1</v>
          </cell>
          <cell r="BI50">
            <v>1</v>
          </cell>
          <cell r="BJ50">
            <v>1</v>
          </cell>
          <cell r="BK50" t="str">
            <v>kHAILAD</v>
          </cell>
          <cell r="BL50" t="str">
            <v>LAUKAHABAUKAHA</v>
          </cell>
          <cell r="BM50">
            <v>0</v>
          </cell>
          <cell r="BN50">
            <v>99</v>
          </cell>
          <cell r="BO50">
            <v>0</v>
          </cell>
          <cell r="BP50">
            <v>99</v>
          </cell>
          <cell r="BQ50">
            <v>0</v>
          </cell>
          <cell r="BR50">
            <v>0</v>
          </cell>
          <cell r="BS50">
            <v>112</v>
          </cell>
          <cell r="BT50">
            <v>6</v>
          </cell>
          <cell r="BU50" t="str">
            <v>KAILALI</v>
          </cell>
          <cell r="BV50" t="str">
            <v>Godawari</v>
          </cell>
          <cell r="BW50">
            <v>3</v>
          </cell>
        </row>
        <row r="51">
          <cell r="F51" t="str">
            <v>13-73-3</v>
          </cell>
          <cell r="G51">
            <v>1</v>
          </cell>
          <cell r="H51">
            <v>2</v>
          </cell>
          <cell r="I51">
            <v>1</v>
          </cell>
          <cell r="J51">
            <v>0</v>
          </cell>
          <cell r="K51">
            <v>7</v>
          </cell>
          <cell r="L51">
            <v>3</v>
          </cell>
          <cell r="M51">
            <v>28</v>
          </cell>
          <cell r="N51">
            <v>0</v>
          </cell>
          <cell r="O51">
            <v>0</v>
          </cell>
          <cell r="P51" t="str">
            <v>CL</v>
          </cell>
          <cell r="Q51">
            <v>1</v>
          </cell>
          <cell r="R51" t="str">
            <v>KS-SK</v>
          </cell>
          <cell r="S51">
            <v>2</v>
          </cell>
          <cell r="T51">
            <v>34</v>
          </cell>
          <cell r="U51">
            <v>2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454969.54969999997</v>
          </cell>
          <cell r="AF51">
            <v>3186078.5180000002</v>
          </cell>
          <cell r="AG51">
            <v>80.538556369999995</v>
          </cell>
          <cell r="AH51">
            <v>28.801475750000002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101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 t="str">
            <v>FRA 2016-2021</v>
          </cell>
          <cell r="AW51">
            <v>1</v>
          </cell>
          <cell r="AX51">
            <v>0</v>
          </cell>
          <cell r="AY51">
            <v>44</v>
          </cell>
          <cell r="AZ51">
            <v>495837.95471000002</v>
          </cell>
          <cell r="BA51">
            <v>3163052.3474130002</v>
          </cell>
          <cell r="BB51">
            <v>1</v>
          </cell>
          <cell r="BC51">
            <v>0</v>
          </cell>
          <cell r="BD51">
            <v>0</v>
          </cell>
          <cell r="BE51">
            <v>0</v>
          </cell>
          <cell r="BF51">
            <v>40626</v>
          </cell>
          <cell r="BG51" t="str">
            <v>Shiva Khanal</v>
          </cell>
          <cell r="BH51">
            <v>1</v>
          </cell>
          <cell r="BI51">
            <v>1</v>
          </cell>
          <cell r="BJ51">
            <v>1</v>
          </cell>
          <cell r="BK51" t="str">
            <v>Khailod -2</v>
          </cell>
          <cell r="BL51" t="str">
            <v>Lauka bhauka</v>
          </cell>
          <cell r="BM51">
            <v>190</v>
          </cell>
          <cell r="BN51">
            <v>99</v>
          </cell>
          <cell r="BO51">
            <v>190</v>
          </cell>
          <cell r="BP51">
            <v>99</v>
          </cell>
          <cell r="BQ51">
            <v>0</v>
          </cell>
          <cell r="BR51">
            <v>3</v>
          </cell>
          <cell r="BS51">
            <v>107</v>
          </cell>
          <cell r="BT51">
            <v>6</v>
          </cell>
          <cell r="BU51" t="str">
            <v>KAILALI</v>
          </cell>
          <cell r="BV51" t="str">
            <v>Godawari</v>
          </cell>
          <cell r="BW51">
            <v>1</v>
          </cell>
        </row>
        <row r="52">
          <cell r="F52" t="str">
            <v>13-73-4</v>
          </cell>
          <cell r="G52">
            <v>1</v>
          </cell>
          <cell r="H52">
            <v>2</v>
          </cell>
          <cell r="I52">
            <v>1</v>
          </cell>
          <cell r="J52">
            <v>0</v>
          </cell>
          <cell r="K52">
            <v>7</v>
          </cell>
          <cell r="L52">
            <v>5</v>
          </cell>
          <cell r="M52">
            <v>30</v>
          </cell>
          <cell r="N52">
            <v>0</v>
          </cell>
          <cell r="O52">
            <v>0</v>
          </cell>
          <cell r="P52" t="str">
            <v>S</v>
          </cell>
          <cell r="Q52">
            <v>1</v>
          </cell>
          <cell r="R52" t="str">
            <v>KS-SK</v>
          </cell>
          <cell r="S52">
            <v>2</v>
          </cell>
          <cell r="T52">
            <v>24</v>
          </cell>
          <cell r="U52">
            <v>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455269.54969999997</v>
          </cell>
          <cell r="AF52">
            <v>3185778.5180000002</v>
          </cell>
          <cell r="AG52">
            <v>80.541642350000004</v>
          </cell>
          <cell r="AH52">
            <v>28.79877844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101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 t="str">
            <v>FRA 2016-2021</v>
          </cell>
          <cell r="AW52">
            <v>1</v>
          </cell>
          <cell r="AX52">
            <v>0</v>
          </cell>
          <cell r="AY52">
            <v>44</v>
          </cell>
          <cell r="AZ52">
            <v>499246.74064500001</v>
          </cell>
          <cell r="BA52">
            <v>3174845.523459</v>
          </cell>
          <cell r="BB52">
            <v>1</v>
          </cell>
          <cell r="BC52">
            <v>0</v>
          </cell>
          <cell r="BD52">
            <v>0</v>
          </cell>
          <cell r="BE52">
            <v>0</v>
          </cell>
          <cell r="BF52">
            <v>40550</v>
          </cell>
          <cell r="BG52" t="str">
            <v>Raj Kumar Giri</v>
          </cell>
          <cell r="BH52">
            <v>1</v>
          </cell>
          <cell r="BI52">
            <v>1</v>
          </cell>
          <cell r="BJ52">
            <v>1</v>
          </cell>
          <cell r="BK52" t="str">
            <v>Sadepani</v>
          </cell>
          <cell r="BL52" t="str">
            <v>Sadepani</v>
          </cell>
          <cell r="BM52">
            <v>360</v>
          </cell>
          <cell r="BN52">
            <v>99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179</v>
          </cell>
          <cell r="BT52">
            <v>6</v>
          </cell>
          <cell r="BU52" t="str">
            <v>KAILALI</v>
          </cell>
          <cell r="BV52" t="str">
            <v>Godawari</v>
          </cell>
          <cell r="BW52">
            <v>3</v>
          </cell>
        </row>
        <row r="53">
          <cell r="F53" t="str">
            <v>13-73-6</v>
          </cell>
          <cell r="G53">
            <v>1</v>
          </cell>
          <cell r="H53">
            <v>2</v>
          </cell>
          <cell r="I53">
            <v>1</v>
          </cell>
          <cell r="J53">
            <v>0</v>
          </cell>
          <cell r="K53">
            <v>7</v>
          </cell>
          <cell r="L53">
            <v>3</v>
          </cell>
          <cell r="M53">
            <v>30</v>
          </cell>
          <cell r="N53">
            <v>0</v>
          </cell>
          <cell r="O53">
            <v>0</v>
          </cell>
          <cell r="P53" t="str">
            <v>S</v>
          </cell>
          <cell r="Q53">
            <v>1</v>
          </cell>
          <cell r="R53" t="str">
            <v>TMH</v>
          </cell>
          <cell r="S53">
            <v>2</v>
          </cell>
          <cell r="T53">
            <v>12</v>
          </cell>
          <cell r="U53">
            <v>3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455269.54969999997</v>
          </cell>
          <cell r="AF53">
            <v>3186078.5180000002</v>
          </cell>
          <cell r="AG53">
            <v>80.541630499999997</v>
          </cell>
          <cell r="AH53">
            <v>28.801486220000001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101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 t="str">
            <v>FRA 2016-2021</v>
          </cell>
          <cell r="AW53">
            <v>1</v>
          </cell>
          <cell r="AX53">
            <v>0</v>
          </cell>
          <cell r="AY53">
            <v>44</v>
          </cell>
          <cell r="AZ53">
            <v>499546.74064500001</v>
          </cell>
          <cell r="BA53">
            <v>3174845.523459</v>
          </cell>
          <cell r="BB53">
            <v>1</v>
          </cell>
          <cell r="BC53">
            <v>0</v>
          </cell>
          <cell r="BD53">
            <v>0</v>
          </cell>
          <cell r="BE53">
            <v>0</v>
          </cell>
          <cell r="BF53">
            <v>40551</v>
          </cell>
          <cell r="BG53" t="str">
            <v>Raj Kumar Giri</v>
          </cell>
          <cell r="BH53">
            <v>1</v>
          </cell>
          <cell r="BI53">
            <v>1</v>
          </cell>
          <cell r="BJ53">
            <v>1</v>
          </cell>
          <cell r="BK53" t="str">
            <v>Sadepani</v>
          </cell>
          <cell r="BL53" t="str">
            <v>Dipjyoti</v>
          </cell>
          <cell r="BM53">
            <v>180</v>
          </cell>
          <cell r="BN53">
            <v>50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174</v>
          </cell>
          <cell r="BT53">
            <v>6</v>
          </cell>
          <cell r="BU53" t="str">
            <v>KAILALI</v>
          </cell>
          <cell r="BV53" t="str">
            <v>Godawari</v>
          </cell>
          <cell r="BW53">
            <v>1</v>
          </cell>
        </row>
        <row r="54">
          <cell r="F54" t="str">
            <v>14-74-1</v>
          </cell>
          <cell r="G54">
            <v>1</v>
          </cell>
          <cell r="H54">
            <v>2</v>
          </cell>
          <cell r="I54">
            <v>1</v>
          </cell>
          <cell r="J54">
            <v>0</v>
          </cell>
          <cell r="K54">
            <v>7</v>
          </cell>
          <cell r="L54">
            <v>5</v>
          </cell>
          <cell r="M54">
            <v>30</v>
          </cell>
          <cell r="N54">
            <v>0</v>
          </cell>
          <cell r="O54">
            <v>1</v>
          </cell>
          <cell r="P54">
            <v>6</v>
          </cell>
          <cell r="Q54">
            <v>1</v>
          </cell>
          <cell r="R54" t="str">
            <v>TMH</v>
          </cell>
          <cell r="S54">
            <v>2</v>
          </cell>
          <cell r="T54">
            <v>20</v>
          </cell>
          <cell r="U54">
            <v>1</v>
          </cell>
          <cell r="V54">
            <v>41477.658263888887</v>
          </cell>
          <cell r="W54" t="str">
            <v>0101000020E610000042873F9304255440EB271D3AFBD53C40</v>
          </cell>
          <cell r="X54">
            <v>1</v>
          </cell>
          <cell r="Y54">
            <v>9799</v>
          </cell>
          <cell r="Z54">
            <v>1634</v>
          </cell>
          <cell r="AA54">
            <v>44</v>
          </cell>
          <cell r="AB54">
            <v>5</v>
          </cell>
          <cell r="AC54">
            <v>1</v>
          </cell>
          <cell r="AD54">
            <v>1</v>
          </cell>
          <cell r="AE54">
            <v>458871.69929999998</v>
          </cell>
          <cell r="AF54">
            <v>3189874.031</v>
          </cell>
          <cell r="AG54">
            <v>80.578404250000006</v>
          </cell>
          <cell r="AH54">
            <v>28.835864669999999</v>
          </cell>
          <cell r="AI54">
            <v>1</v>
          </cell>
          <cell r="AJ54">
            <v>2</v>
          </cell>
          <cell r="AK54">
            <v>-2</v>
          </cell>
          <cell r="AL54">
            <v>2</v>
          </cell>
          <cell r="AM54">
            <v>0</v>
          </cell>
          <cell r="AN54" t="str">
            <v>Bhim Bahadur Thapa</v>
          </cell>
          <cell r="AO54">
            <v>40511</v>
          </cell>
          <cell r="AP54">
            <v>1</v>
          </cell>
          <cell r="AQ54" t="str">
            <v>0101000020E610000042873F9304255440EB271D3AFBD53C40</v>
          </cell>
          <cell r="AR54">
            <v>200</v>
          </cell>
          <cell r="AS54">
            <v>1</v>
          </cell>
          <cell r="AT54">
            <v>1</v>
          </cell>
          <cell r="AU54">
            <v>0</v>
          </cell>
          <cell r="AV54" t="str">
            <v>FRA 2010-2015</v>
          </cell>
          <cell r="AW54">
            <v>1</v>
          </cell>
          <cell r="AX54">
            <v>0</v>
          </cell>
          <cell r="AY54">
            <v>44</v>
          </cell>
          <cell r="AZ54">
            <v>499546.74064500001</v>
          </cell>
          <cell r="BA54">
            <v>3175145.523459</v>
          </cell>
          <cell r="BB54">
            <v>1</v>
          </cell>
          <cell r="BC54">
            <v>0</v>
          </cell>
          <cell r="BD54">
            <v>0</v>
          </cell>
          <cell r="BE54">
            <v>0</v>
          </cell>
          <cell r="BF54">
            <v>40552</v>
          </cell>
          <cell r="BG54" t="str">
            <v>Raj Kumar Giri</v>
          </cell>
          <cell r="BH54">
            <v>1</v>
          </cell>
          <cell r="BI54">
            <v>1</v>
          </cell>
          <cell r="BJ54">
            <v>1</v>
          </cell>
          <cell r="BK54" t="str">
            <v>Sadepani</v>
          </cell>
          <cell r="BL54" t="str">
            <v>Sadepani</v>
          </cell>
          <cell r="BM54">
            <v>270</v>
          </cell>
          <cell r="BN54">
            <v>47</v>
          </cell>
          <cell r="BO54">
            <v>0</v>
          </cell>
          <cell r="BP54">
            <v>99</v>
          </cell>
          <cell r="BQ54">
            <v>0</v>
          </cell>
          <cell r="BR54">
            <v>0</v>
          </cell>
          <cell r="BS54">
            <v>179</v>
          </cell>
          <cell r="BT54">
            <v>6</v>
          </cell>
          <cell r="BU54" t="str">
            <v>KAILALI</v>
          </cell>
          <cell r="BV54" t="str">
            <v>Godawari</v>
          </cell>
          <cell r="BW54">
            <v>4</v>
          </cell>
        </row>
        <row r="55">
          <cell r="F55" t="str">
            <v>14-74-3</v>
          </cell>
          <cell r="G55">
            <v>1</v>
          </cell>
          <cell r="H55">
            <v>2</v>
          </cell>
          <cell r="I55">
            <v>1</v>
          </cell>
          <cell r="J55">
            <v>0</v>
          </cell>
          <cell r="K55">
            <v>7</v>
          </cell>
          <cell r="L55">
            <v>5</v>
          </cell>
          <cell r="M55">
            <v>25</v>
          </cell>
          <cell r="N55">
            <v>0</v>
          </cell>
          <cell r="O55">
            <v>1</v>
          </cell>
          <cell r="P55">
            <v>8</v>
          </cell>
          <cell r="Q55">
            <v>1</v>
          </cell>
          <cell r="R55" t="str">
            <v>TMH</v>
          </cell>
          <cell r="S55">
            <v>2</v>
          </cell>
          <cell r="T55">
            <v>75</v>
          </cell>
          <cell r="U55">
            <v>4</v>
          </cell>
          <cell r="V55">
            <v>40761.576909722222</v>
          </cell>
          <cell r="W55" t="str">
            <v>0101000020E610000089577865042554406EAF2AAFACD63C40</v>
          </cell>
          <cell r="X55">
            <v>1</v>
          </cell>
          <cell r="Y55">
            <v>9801</v>
          </cell>
          <cell r="Z55">
            <v>1634</v>
          </cell>
          <cell r="AA55">
            <v>44</v>
          </cell>
          <cell r="AB55">
            <v>5</v>
          </cell>
          <cell r="AC55">
            <v>1</v>
          </cell>
          <cell r="AD55">
            <v>1</v>
          </cell>
          <cell r="AE55">
            <v>458871.69929999998</v>
          </cell>
          <cell r="AF55">
            <v>3190174.031</v>
          </cell>
          <cell r="AG55">
            <v>80.578393329999997</v>
          </cell>
          <cell r="AH55">
            <v>28.838572450000001</v>
          </cell>
          <cell r="AI55">
            <v>1</v>
          </cell>
          <cell r="AJ55">
            <v>2</v>
          </cell>
          <cell r="AK55">
            <v>-2</v>
          </cell>
          <cell r="AL55">
            <v>2</v>
          </cell>
          <cell r="AM55">
            <v>0</v>
          </cell>
          <cell r="AN55" t="str">
            <v>Bhim Bahadur Thapa</v>
          </cell>
          <cell r="AO55">
            <v>40511</v>
          </cell>
          <cell r="AP55">
            <v>1</v>
          </cell>
          <cell r="AQ55" t="str">
            <v>0101000020E610000089577865042554406EAF2AAFACD63C40</v>
          </cell>
          <cell r="AR55">
            <v>206</v>
          </cell>
          <cell r="AS55">
            <v>1</v>
          </cell>
          <cell r="AT55">
            <v>1</v>
          </cell>
          <cell r="AU55">
            <v>0</v>
          </cell>
          <cell r="AV55" t="str">
            <v>FRA 2010-2015</v>
          </cell>
          <cell r="AW55">
            <v>1</v>
          </cell>
          <cell r="AX55">
            <v>0</v>
          </cell>
          <cell r="AY55">
            <v>44</v>
          </cell>
          <cell r="AZ55">
            <v>508221.17622999998</v>
          </cell>
          <cell r="BA55">
            <v>3147347.0672559999</v>
          </cell>
          <cell r="BB55">
            <v>1</v>
          </cell>
          <cell r="BC55">
            <v>0</v>
          </cell>
          <cell r="BD55">
            <v>0</v>
          </cell>
          <cell r="BE55">
            <v>0</v>
          </cell>
          <cell r="BF55">
            <v>40625</v>
          </cell>
          <cell r="BG55" t="str">
            <v>Raj Kumar Giri</v>
          </cell>
          <cell r="BH55">
            <v>1</v>
          </cell>
          <cell r="BI55">
            <v>1</v>
          </cell>
          <cell r="BJ55">
            <v>1</v>
          </cell>
          <cell r="BK55" t="str">
            <v>Narayanpur</v>
          </cell>
          <cell r="BL55" t="str">
            <v>Masanghat</v>
          </cell>
          <cell r="BM55">
            <v>9</v>
          </cell>
          <cell r="BN55">
            <v>99</v>
          </cell>
          <cell r="BO55">
            <v>9</v>
          </cell>
          <cell r="BP55">
            <v>99</v>
          </cell>
          <cell r="BQ55">
            <v>0</v>
          </cell>
          <cell r="BR55">
            <v>0</v>
          </cell>
          <cell r="BS55">
            <v>88</v>
          </cell>
          <cell r="BT55">
            <v>6</v>
          </cell>
          <cell r="BU55" t="str">
            <v>KAILALI</v>
          </cell>
          <cell r="BV55" t="str">
            <v>Godawari</v>
          </cell>
          <cell r="BW55">
            <v>4</v>
          </cell>
        </row>
        <row r="56">
          <cell r="F56" t="str">
            <v>14-74-6</v>
          </cell>
          <cell r="G56">
            <v>1</v>
          </cell>
          <cell r="H56">
            <v>2</v>
          </cell>
          <cell r="I56">
            <v>1</v>
          </cell>
          <cell r="J56">
            <v>0</v>
          </cell>
          <cell r="K56">
            <v>7</v>
          </cell>
          <cell r="L56">
            <v>5</v>
          </cell>
          <cell r="M56">
            <v>28</v>
          </cell>
          <cell r="N56">
            <v>0</v>
          </cell>
          <cell r="O56">
            <v>1</v>
          </cell>
          <cell r="P56">
            <v>5</v>
          </cell>
          <cell r="Q56">
            <v>1</v>
          </cell>
          <cell r="R56" t="str">
            <v>TMH</v>
          </cell>
          <cell r="S56">
            <v>2</v>
          </cell>
          <cell r="T56">
            <v>26</v>
          </cell>
          <cell r="U56">
            <v>4</v>
          </cell>
          <cell r="V56">
            <v>40761.627152777779</v>
          </cell>
          <cell r="W56" t="str">
            <v>0101000020E61000000F40F1C736255440B58AD24FADD63C40</v>
          </cell>
          <cell r="X56">
            <v>1</v>
          </cell>
          <cell r="Y56">
            <v>9804</v>
          </cell>
          <cell r="Z56">
            <v>1634</v>
          </cell>
          <cell r="AA56">
            <v>44</v>
          </cell>
          <cell r="AB56">
            <v>5</v>
          </cell>
          <cell r="AC56">
            <v>1</v>
          </cell>
          <cell r="AD56">
            <v>1</v>
          </cell>
          <cell r="AE56">
            <v>459171.69929999998</v>
          </cell>
          <cell r="AF56">
            <v>3190174.031</v>
          </cell>
          <cell r="AG56">
            <v>80.581468569999998</v>
          </cell>
          <cell r="AH56">
            <v>28.838582030000001</v>
          </cell>
          <cell r="AI56">
            <v>1</v>
          </cell>
          <cell r="AJ56">
            <v>2</v>
          </cell>
          <cell r="AK56">
            <v>-2</v>
          </cell>
          <cell r="AL56">
            <v>2</v>
          </cell>
          <cell r="AM56">
            <v>0</v>
          </cell>
          <cell r="AN56" t="str">
            <v>Bhim Bahadur Thapa</v>
          </cell>
          <cell r="AO56">
            <v>40511</v>
          </cell>
          <cell r="AP56">
            <v>1</v>
          </cell>
          <cell r="AQ56" t="str">
            <v>0101000020E61000000F40F1C736255440B58AD24FADD63C40</v>
          </cell>
          <cell r="AR56">
            <v>211</v>
          </cell>
          <cell r="AS56">
            <v>1</v>
          </cell>
          <cell r="AT56">
            <v>1</v>
          </cell>
          <cell r="AU56">
            <v>0</v>
          </cell>
          <cell r="AV56" t="str">
            <v>FRA 2010-2015</v>
          </cell>
          <cell r="AW56">
            <v>1</v>
          </cell>
          <cell r="AX56">
            <v>0</v>
          </cell>
          <cell r="AY56">
            <v>44</v>
          </cell>
          <cell r="AZ56">
            <v>523819.82003499998</v>
          </cell>
          <cell r="BA56">
            <v>3151732.6259610001</v>
          </cell>
          <cell r="BB56">
            <v>1</v>
          </cell>
          <cell r="BC56">
            <v>0</v>
          </cell>
          <cell r="BD56">
            <v>0</v>
          </cell>
          <cell r="BE56">
            <v>0</v>
          </cell>
          <cell r="BF56">
            <v>40618</v>
          </cell>
          <cell r="BG56" t="str">
            <v>Raj Kumar Giri</v>
          </cell>
          <cell r="BH56">
            <v>1</v>
          </cell>
          <cell r="BI56">
            <v>1</v>
          </cell>
          <cell r="BJ56">
            <v>1</v>
          </cell>
          <cell r="BK56" t="str">
            <v>Thakurdwara</v>
          </cell>
          <cell r="BL56" t="str">
            <v>Bardia National Park</v>
          </cell>
          <cell r="BM56">
            <v>0</v>
          </cell>
          <cell r="BN56">
            <v>99</v>
          </cell>
          <cell r="BO56">
            <v>0</v>
          </cell>
          <cell r="BP56">
            <v>99</v>
          </cell>
          <cell r="BQ56">
            <v>0</v>
          </cell>
          <cell r="BR56">
            <v>0</v>
          </cell>
          <cell r="BS56">
            <v>110</v>
          </cell>
          <cell r="BT56">
            <v>6</v>
          </cell>
          <cell r="BU56" t="str">
            <v>KAILALI</v>
          </cell>
          <cell r="BV56" t="str">
            <v>Godawari</v>
          </cell>
          <cell r="BW56">
            <v>4</v>
          </cell>
        </row>
        <row r="57">
          <cell r="F57" t="str">
            <v>15-72-1</v>
          </cell>
          <cell r="G57">
            <v>1</v>
          </cell>
          <cell r="H57">
            <v>2</v>
          </cell>
          <cell r="I57">
            <v>1</v>
          </cell>
          <cell r="J57">
            <v>1</v>
          </cell>
          <cell r="K57">
            <v>7</v>
          </cell>
          <cell r="L57">
            <v>1</v>
          </cell>
          <cell r="M57">
            <v>9</v>
          </cell>
          <cell r="N57">
            <v>0</v>
          </cell>
          <cell r="O57">
            <v>0</v>
          </cell>
          <cell r="P57" t="str">
            <v>SCL</v>
          </cell>
          <cell r="Q57">
            <v>1</v>
          </cell>
          <cell r="R57" t="str">
            <v>S</v>
          </cell>
          <cell r="S57">
            <v>2</v>
          </cell>
          <cell r="T57">
            <v>30</v>
          </cell>
          <cell r="U57">
            <v>4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463063.89429999999</v>
          </cell>
          <cell r="AF57">
            <v>3181973.05</v>
          </cell>
          <cell r="AG57">
            <v>80.621634220000004</v>
          </cell>
          <cell r="AH57">
            <v>28.764677549999998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101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 t="str">
            <v>FRA 2016-2021</v>
          </cell>
          <cell r="AW57">
            <v>1</v>
          </cell>
          <cell r="AX57">
            <v>0</v>
          </cell>
          <cell r="AY57">
            <v>44</v>
          </cell>
          <cell r="AZ57">
            <v>528012.01509100001</v>
          </cell>
          <cell r="BA57">
            <v>3143531.6449699998</v>
          </cell>
          <cell r="BB57">
            <v>1</v>
          </cell>
          <cell r="BC57">
            <v>0</v>
          </cell>
          <cell r="BD57">
            <v>0</v>
          </cell>
          <cell r="BE57">
            <v>0</v>
          </cell>
          <cell r="BF57">
            <v>40546</v>
          </cell>
          <cell r="BG57" t="str">
            <v>Keshav Goutam</v>
          </cell>
          <cell r="BH57">
            <v>1</v>
          </cell>
          <cell r="BI57">
            <v>1</v>
          </cell>
          <cell r="BJ57">
            <v>1</v>
          </cell>
          <cell r="BK57" t="str">
            <v>Bagnaha</v>
          </cell>
          <cell r="BL57" t="str">
            <v>Khodau Community Forest</v>
          </cell>
          <cell r="BM57">
            <v>0</v>
          </cell>
          <cell r="BN57">
            <v>99</v>
          </cell>
          <cell r="BO57">
            <v>0</v>
          </cell>
          <cell r="BP57">
            <v>99</v>
          </cell>
          <cell r="BQ57">
            <v>0</v>
          </cell>
          <cell r="BR57">
            <v>0</v>
          </cell>
          <cell r="BS57">
            <v>162</v>
          </cell>
          <cell r="BT57">
            <v>6</v>
          </cell>
          <cell r="BU57" t="str">
            <v>KAILALI</v>
          </cell>
          <cell r="BV57" t="str">
            <v>Dhangadhi</v>
          </cell>
          <cell r="BW57">
            <v>11</v>
          </cell>
        </row>
        <row r="58">
          <cell r="F58" t="str">
            <v>15-72-3</v>
          </cell>
          <cell r="G58">
            <v>1</v>
          </cell>
          <cell r="H58">
            <v>2</v>
          </cell>
          <cell r="I58">
            <v>1</v>
          </cell>
          <cell r="J58">
            <v>0</v>
          </cell>
          <cell r="K58">
            <v>7</v>
          </cell>
          <cell r="L58">
            <v>1</v>
          </cell>
          <cell r="M58">
            <v>6</v>
          </cell>
          <cell r="N58">
            <v>0</v>
          </cell>
          <cell r="O58">
            <v>0</v>
          </cell>
          <cell r="P58" t="str">
            <v>SCL</v>
          </cell>
          <cell r="Q58">
            <v>1</v>
          </cell>
          <cell r="R58" t="str">
            <v>S</v>
          </cell>
          <cell r="S58">
            <v>2</v>
          </cell>
          <cell r="T58">
            <v>31</v>
          </cell>
          <cell r="U58">
            <v>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463063.89429999999</v>
          </cell>
          <cell r="AF58">
            <v>3182273.05</v>
          </cell>
          <cell r="AG58">
            <v>80.621624449999999</v>
          </cell>
          <cell r="AH58">
            <v>28.76738538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101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 t="str">
            <v>FRA 2016-2021</v>
          </cell>
          <cell r="AW58">
            <v>1</v>
          </cell>
          <cell r="AX58">
            <v>0</v>
          </cell>
          <cell r="AY58">
            <v>44</v>
          </cell>
          <cell r="AZ58">
            <v>528012.01509100001</v>
          </cell>
          <cell r="BA58">
            <v>3143831.6449699998</v>
          </cell>
          <cell r="BB58">
            <v>1</v>
          </cell>
          <cell r="BC58">
            <v>0</v>
          </cell>
          <cell r="BD58">
            <v>0</v>
          </cell>
          <cell r="BE58">
            <v>0</v>
          </cell>
          <cell r="BF58">
            <v>40547</v>
          </cell>
          <cell r="BG58" t="str">
            <v>Keshav Goutam</v>
          </cell>
          <cell r="BH58">
            <v>1</v>
          </cell>
          <cell r="BI58">
            <v>1</v>
          </cell>
          <cell r="BJ58">
            <v>1</v>
          </cell>
          <cell r="BK58" t="str">
            <v>Bagnaha</v>
          </cell>
          <cell r="BL58" t="str">
            <v>Khodau Community Forest</v>
          </cell>
          <cell r="BM58">
            <v>0</v>
          </cell>
          <cell r="BN58">
            <v>99</v>
          </cell>
          <cell r="BO58">
            <v>0</v>
          </cell>
          <cell r="BP58">
            <v>99</v>
          </cell>
          <cell r="BQ58">
            <v>0</v>
          </cell>
          <cell r="BR58">
            <v>0</v>
          </cell>
          <cell r="BS58">
            <v>165</v>
          </cell>
          <cell r="BT58">
            <v>6</v>
          </cell>
          <cell r="BU58" t="str">
            <v>KAILALI</v>
          </cell>
          <cell r="BV58" t="str">
            <v>Dhangadhi</v>
          </cell>
          <cell r="BW58">
            <v>11</v>
          </cell>
        </row>
        <row r="59">
          <cell r="F59" t="str">
            <v>15-72-4</v>
          </cell>
          <cell r="G59">
            <v>1</v>
          </cell>
          <cell r="H59">
            <v>2</v>
          </cell>
          <cell r="I59">
            <v>1</v>
          </cell>
          <cell r="J59">
            <v>0</v>
          </cell>
          <cell r="K59">
            <v>7</v>
          </cell>
          <cell r="L59">
            <v>2</v>
          </cell>
          <cell r="M59">
            <v>22</v>
          </cell>
          <cell r="N59">
            <v>1</v>
          </cell>
          <cell r="O59">
            <v>1</v>
          </cell>
          <cell r="P59" t="str">
            <v>SCL</v>
          </cell>
          <cell r="Q59">
            <v>1</v>
          </cell>
          <cell r="R59" t="str">
            <v>S</v>
          </cell>
          <cell r="S59">
            <v>2</v>
          </cell>
          <cell r="T59">
            <v>64</v>
          </cell>
          <cell r="U59">
            <v>4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463363.89429999999</v>
          </cell>
          <cell r="AF59">
            <v>3181973.05</v>
          </cell>
          <cell r="AG59">
            <v>80.624707299999997</v>
          </cell>
          <cell r="AH59">
            <v>28.76468612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101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 t="str">
            <v>FRA 2016-2021</v>
          </cell>
          <cell r="AW59">
            <v>1</v>
          </cell>
          <cell r="AX59">
            <v>0</v>
          </cell>
          <cell r="AY59">
            <v>44</v>
          </cell>
          <cell r="AZ59">
            <v>528312.01509100001</v>
          </cell>
          <cell r="BA59">
            <v>3143531.6449699998</v>
          </cell>
          <cell r="BB59">
            <v>1</v>
          </cell>
          <cell r="BC59">
            <v>0</v>
          </cell>
          <cell r="BD59">
            <v>0</v>
          </cell>
          <cell r="BE59">
            <v>0</v>
          </cell>
          <cell r="BF59">
            <v>40545</v>
          </cell>
          <cell r="BG59" t="str">
            <v>Keshav Goutam</v>
          </cell>
          <cell r="BH59">
            <v>1</v>
          </cell>
          <cell r="BI59">
            <v>1</v>
          </cell>
          <cell r="BJ59">
            <v>1</v>
          </cell>
          <cell r="BK59" t="str">
            <v>Bagnaha</v>
          </cell>
          <cell r="BL59" t="str">
            <v>Khodau Community Forest</v>
          </cell>
          <cell r="BM59">
            <v>0</v>
          </cell>
          <cell r="BN59">
            <v>99</v>
          </cell>
          <cell r="BO59">
            <v>0</v>
          </cell>
          <cell r="BP59">
            <v>99</v>
          </cell>
          <cell r="BQ59">
            <v>0</v>
          </cell>
          <cell r="BR59">
            <v>0</v>
          </cell>
          <cell r="BS59">
            <v>162</v>
          </cell>
          <cell r="BT59">
            <v>6</v>
          </cell>
          <cell r="BU59" t="str">
            <v>KAILALI</v>
          </cell>
          <cell r="BV59" t="str">
            <v>Dhangadhi</v>
          </cell>
          <cell r="BW59">
            <v>11</v>
          </cell>
        </row>
        <row r="60">
          <cell r="F60" t="str">
            <v>15-72-6</v>
          </cell>
          <cell r="G60">
            <v>1</v>
          </cell>
          <cell r="H60">
            <v>2</v>
          </cell>
          <cell r="I60">
            <v>1</v>
          </cell>
          <cell r="J60">
            <v>0</v>
          </cell>
          <cell r="K60">
            <v>7</v>
          </cell>
          <cell r="L60">
            <v>2</v>
          </cell>
          <cell r="M60">
            <v>21</v>
          </cell>
          <cell r="N60">
            <v>0</v>
          </cell>
          <cell r="O60">
            <v>0</v>
          </cell>
          <cell r="P60" t="str">
            <v>SCL</v>
          </cell>
          <cell r="Q60">
            <v>1</v>
          </cell>
          <cell r="R60" t="str">
            <v>TMH</v>
          </cell>
          <cell r="S60">
            <v>2</v>
          </cell>
          <cell r="T60">
            <v>79</v>
          </cell>
          <cell r="U60">
            <v>4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463363.89429999999</v>
          </cell>
          <cell r="AF60">
            <v>3182273.05</v>
          </cell>
          <cell r="AG60">
            <v>80.624697620000006</v>
          </cell>
          <cell r="AH60">
            <v>28.767393949999999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101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 t="str">
            <v>FRA 2016-2021</v>
          </cell>
          <cell r="AW60">
            <v>1</v>
          </cell>
          <cell r="AX60">
            <v>0</v>
          </cell>
          <cell r="AY60">
            <v>44</v>
          </cell>
          <cell r="AZ60">
            <v>528312.01509100001</v>
          </cell>
          <cell r="BA60">
            <v>3143831.6449699998</v>
          </cell>
          <cell r="BB60">
            <v>1</v>
          </cell>
          <cell r="BC60">
            <v>0</v>
          </cell>
          <cell r="BD60">
            <v>0</v>
          </cell>
          <cell r="BE60">
            <v>0</v>
          </cell>
          <cell r="BF60">
            <v>40543</v>
          </cell>
          <cell r="BG60" t="str">
            <v>Keshav Goutam</v>
          </cell>
          <cell r="BH60">
            <v>1</v>
          </cell>
          <cell r="BI60">
            <v>1</v>
          </cell>
          <cell r="BJ60">
            <v>1</v>
          </cell>
          <cell r="BK60" t="str">
            <v>Bagnaha</v>
          </cell>
          <cell r="BL60" t="str">
            <v>Khodau Community Forest</v>
          </cell>
          <cell r="BM60">
            <v>0</v>
          </cell>
          <cell r="BN60">
            <v>99</v>
          </cell>
          <cell r="BO60">
            <v>0</v>
          </cell>
          <cell r="BP60">
            <v>99</v>
          </cell>
          <cell r="BQ60">
            <v>0</v>
          </cell>
          <cell r="BR60">
            <v>0</v>
          </cell>
          <cell r="BS60">
            <v>163</v>
          </cell>
          <cell r="BT60">
            <v>6</v>
          </cell>
          <cell r="BU60" t="str">
            <v>KAILALI</v>
          </cell>
          <cell r="BV60" t="str">
            <v>Dhangadhi</v>
          </cell>
          <cell r="BW60">
            <v>11</v>
          </cell>
        </row>
        <row r="61">
          <cell r="F61" t="str">
            <v>16-69-1</v>
          </cell>
          <cell r="G61">
            <v>1</v>
          </cell>
          <cell r="H61">
            <v>2</v>
          </cell>
          <cell r="I61">
            <v>1</v>
          </cell>
          <cell r="J61">
            <v>0</v>
          </cell>
          <cell r="K61">
            <v>7</v>
          </cell>
          <cell r="L61">
            <v>5</v>
          </cell>
          <cell r="M61">
            <v>30</v>
          </cell>
          <cell r="N61">
            <v>0</v>
          </cell>
          <cell r="O61">
            <v>1</v>
          </cell>
          <cell r="P61">
            <v>8</v>
          </cell>
          <cell r="Q61">
            <v>1</v>
          </cell>
          <cell r="R61" t="str">
            <v>TMH</v>
          </cell>
          <cell r="S61">
            <v>2</v>
          </cell>
          <cell r="T61">
            <v>84</v>
          </cell>
          <cell r="U61">
            <v>3</v>
          </cell>
          <cell r="V61">
            <v>40693.555648148147</v>
          </cell>
          <cell r="W61" t="str">
            <v>0101000020E61000009D6B65429E2A54408D5D0B464AA83C40</v>
          </cell>
          <cell r="X61">
            <v>1</v>
          </cell>
          <cell r="Y61">
            <v>11209</v>
          </cell>
          <cell r="Z61">
            <v>1869</v>
          </cell>
          <cell r="AA61">
            <v>44</v>
          </cell>
          <cell r="AB61">
            <v>5</v>
          </cell>
          <cell r="AC61">
            <v>1</v>
          </cell>
          <cell r="AD61">
            <v>1</v>
          </cell>
          <cell r="AE61">
            <v>467352.77120000002</v>
          </cell>
          <cell r="AF61">
            <v>3170073.2370000002</v>
          </cell>
          <cell r="AG61">
            <v>80.665909380000002</v>
          </cell>
          <cell r="AH61">
            <v>28.657383329999998</v>
          </cell>
          <cell r="AI61">
            <v>1</v>
          </cell>
          <cell r="AJ61">
            <v>2</v>
          </cell>
          <cell r="AK61">
            <v>-2</v>
          </cell>
          <cell r="AL61">
            <v>2</v>
          </cell>
          <cell r="AM61">
            <v>1</v>
          </cell>
          <cell r="AN61" t="str">
            <v>Bhim Bahadur Thapa</v>
          </cell>
          <cell r="AO61">
            <v>40512</v>
          </cell>
          <cell r="AP61">
            <v>1</v>
          </cell>
          <cell r="AQ61" t="str">
            <v>0101000020E61000009D6B65429E2A54408D5D0B464AA83C40</v>
          </cell>
          <cell r="AR61">
            <v>164</v>
          </cell>
          <cell r="AS61">
            <v>1</v>
          </cell>
          <cell r="AT61">
            <v>1</v>
          </cell>
          <cell r="AU61">
            <v>0</v>
          </cell>
          <cell r="AV61" t="str">
            <v>FRA 2010-2015</v>
          </cell>
          <cell r="AW61">
            <v>1</v>
          </cell>
          <cell r="AX61">
            <v>0</v>
          </cell>
          <cell r="AY61">
            <v>44</v>
          </cell>
          <cell r="AZ61">
            <v>531914.164674</v>
          </cell>
          <cell r="BA61">
            <v>3147927.158202</v>
          </cell>
          <cell r="BB61">
            <v>1</v>
          </cell>
          <cell r="BC61">
            <v>0</v>
          </cell>
          <cell r="BD61">
            <v>0</v>
          </cell>
          <cell r="BE61">
            <v>0</v>
          </cell>
          <cell r="BF61">
            <v>40621</v>
          </cell>
          <cell r="BG61" t="str">
            <v>Raj Kumar Giri</v>
          </cell>
          <cell r="BH61">
            <v>1</v>
          </cell>
          <cell r="BI61">
            <v>1</v>
          </cell>
          <cell r="BJ61">
            <v>1</v>
          </cell>
          <cell r="BK61" t="str">
            <v>NEULAPUR</v>
          </cell>
          <cell r="BL61" t="str">
            <v>BHURIGAUN</v>
          </cell>
          <cell r="BM61">
            <v>0</v>
          </cell>
          <cell r="BN61">
            <v>99</v>
          </cell>
          <cell r="BO61">
            <v>0</v>
          </cell>
          <cell r="BP61">
            <v>99</v>
          </cell>
          <cell r="BQ61">
            <v>0</v>
          </cell>
          <cell r="BR61">
            <v>0</v>
          </cell>
          <cell r="BS61">
            <v>121</v>
          </cell>
          <cell r="BT61">
            <v>6</v>
          </cell>
          <cell r="BU61" t="str">
            <v>KAILALI</v>
          </cell>
          <cell r="BV61" t="str">
            <v>Dhangadhi</v>
          </cell>
          <cell r="BW61">
            <v>15</v>
          </cell>
        </row>
        <row r="62">
          <cell r="F62" t="str">
            <v>16-69-3</v>
          </cell>
          <cell r="G62">
            <v>1</v>
          </cell>
          <cell r="H62">
            <v>2</v>
          </cell>
          <cell r="I62">
            <v>1</v>
          </cell>
          <cell r="J62">
            <v>0</v>
          </cell>
          <cell r="K62">
            <v>7</v>
          </cell>
          <cell r="L62">
            <v>5</v>
          </cell>
          <cell r="M62">
            <v>30</v>
          </cell>
          <cell r="N62">
            <v>0</v>
          </cell>
          <cell r="O62">
            <v>1</v>
          </cell>
          <cell r="P62">
            <v>4</v>
          </cell>
          <cell r="Q62">
            <v>1</v>
          </cell>
          <cell r="R62" t="str">
            <v>KS/SK</v>
          </cell>
          <cell r="S62">
            <v>2</v>
          </cell>
          <cell r="T62">
            <v>64</v>
          </cell>
          <cell r="U62">
            <v>3</v>
          </cell>
          <cell r="V62">
            <v>40858.446168981478</v>
          </cell>
          <cell r="W62" t="str">
            <v>0101000020E6100000D5DF621E9E2A5440F8C5C1BCFBA83C40</v>
          </cell>
          <cell r="X62">
            <v>1</v>
          </cell>
          <cell r="Y62">
            <v>11211</v>
          </cell>
          <cell r="Z62">
            <v>1869</v>
          </cell>
          <cell r="AA62">
            <v>44</v>
          </cell>
          <cell r="AB62">
            <v>5</v>
          </cell>
          <cell r="AC62">
            <v>1</v>
          </cell>
          <cell r="AD62">
            <v>1</v>
          </cell>
          <cell r="AE62">
            <v>467352.77120000002</v>
          </cell>
          <cell r="AF62">
            <v>3170373.2370000002</v>
          </cell>
          <cell r="AG62">
            <v>80.665900800000003</v>
          </cell>
          <cell r="AH62">
            <v>28.660091210000001</v>
          </cell>
          <cell r="AI62">
            <v>1</v>
          </cell>
          <cell r="AJ62">
            <v>2</v>
          </cell>
          <cell r="AK62">
            <v>-2</v>
          </cell>
          <cell r="AL62">
            <v>2</v>
          </cell>
          <cell r="AM62">
            <v>1</v>
          </cell>
          <cell r="AN62" t="str">
            <v>Bhim Bahadur Thapa</v>
          </cell>
          <cell r="AO62">
            <v>40512</v>
          </cell>
          <cell r="AP62">
            <v>1</v>
          </cell>
          <cell r="AQ62" t="str">
            <v>0101000020E6100000D5DF621E9E2A5440F8C5C1BCFBA83C40</v>
          </cell>
          <cell r="AR62">
            <v>169</v>
          </cell>
          <cell r="AS62">
            <v>1</v>
          </cell>
          <cell r="AT62">
            <v>1</v>
          </cell>
          <cell r="AU62">
            <v>0</v>
          </cell>
          <cell r="AV62" t="str">
            <v>FRA 2010-2015</v>
          </cell>
          <cell r="AW62">
            <v>1</v>
          </cell>
          <cell r="AX62">
            <v>0</v>
          </cell>
          <cell r="AY62">
            <v>44</v>
          </cell>
          <cell r="AZ62">
            <v>532214.164674</v>
          </cell>
          <cell r="BA62">
            <v>3147627.158202</v>
          </cell>
          <cell r="BB62">
            <v>1</v>
          </cell>
          <cell r="BC62">
            <v>0</v>
          </cell>
          <cell r="BD62">
            <v>0</v>
          </cell>
          <cell r="BE62">
            <v>0</v>
          </cell>
          <cell r="BF62">
            <v>40621</v>
          </cell>
          <cell r="BG62" t="str">
            <v>Bimal Acharya</v>
          </cell>
          <cell r="BH62">
            <v>1</v>
          </cell>
          <cell r="BI62">
            <v>1</v>
          </cell>
          <cell r="BJ62">
            <v>1</v>
          </cell>
          <cell r="BK62" t="str">
            <v>Neulapur-5</v>
          </cell>
          <cell r="BL62" t="str">
            <v>Bardiya N.P. Buffer Zone</v>
          </cell>
          <cell r="BM62">
            <v>180</v>
          </cell>
          <cell r="BN62">
            <v>80</v>
          </cell>
          <cell r="BO62">
            <v>180</v>
          </cell>
          <cell r="BP62">
            <v>90</v>
          </cell>
          <cell r="BQ62">
            <v>0</v>
          </cell>
          <cell r="BR62">
            <v>0</v>
          </cell>
          <cell r="BS62">
            <v>120</v>
          </cell>
          <cell r="BT62">
            <v>6</v>
          </cell>
          <cell r="BU62" t="str">
            <v>KAILALI</v>
          </cell>
          <cell r="BV62" t="str">
            <v>Dhangadhi</v>
          </cell>
          <cell r="BW62">
            <v>15</v>
          </cell>
        </row>
        <row r="63">
          <cell r="F63" t="str">
            <v>16-69-4</v>
          </cell>
          <cell r="G63">
            <v>1</v>
          </cell>
          <cell r="H63">
            <v>2</v>
          </cell>
          <cell r="I63">
            <v>1</v>
          </cell>
          <cell r="J63">
            <v>0</v>
          </cell>
          <cell r="K63">
            <v>7</v>
          </cell>
          <cell r="L63">
            <v>5</v>
          </cell>
          <cell r="M63">
            <v>30</v>
          </cell>
          <cell r="N63">
            <v>1</v>
          </cell>
          <cell r="O63">
            <v>1</v>
          </cell>
          <cell r="P63">
            <v>9</v>
          </cell>
          <cell r="Q63">
            <v>1</v>
          </cell>
          <cell r="R63" t="str">
            <v>TMH</v>
          </cell>
          <cell r="S63">
            <v>2</v>
          </cell>
          <cell r="T63">
            <v>75</v>
          </cell>
          <cell r="U63">
            <v>2</v>
          </cell>
          <cell r="V63">
            <v>40693.65520833333</v>
          </cell>
          <cell r="W63" t="str">
            <v>0101000020E61000005DACC18ED02A5440BFD480C44AA83C40</v>
          </cell>
          <cell r="X63">
            <v>1</v>
          </cell>
          <cell r="Y63">
            <v>11212</v>
          </cell>
          <cell r="Z63">
            <v>1869</v>
          </cell>
          <cell r="AA63">
            <v>44</v>
          </cell>
          <cell r="AB63">
            <v>5</v>
          </cell>
          <cell r="AC63">
            <v>1</v>
          </cell>
          <cell r="AD63">
            <v>1</v>
          </cell>
          <cell r="AE63">
            <v>467652.77120000002</v>
          </cell>
          <cell r="AF63">
            <v>3170073.2370000002</v>
          </cell>
          <cell r="AG63">
            <v>80.668979350000001</v>
          </cell>
          <cell r="AH63">
            <v>28.65739086</v>
          </cell>
          <cell r="AI63">
            <v>1</v>
          </cell>
          <cell r="AJ63">
            <v>2</v>
          </cell>
          <cell r="AK63">
            <v>-2</v>
          </cell>
          <cell r="AL63">
            <v>2</v>
          </cell>
          <cell r="AM63">
            <v>1</v>
          </cell>
          <cell r="AN63" t="str">
            <v>Bhim Bahadur Thapa</v>
          </cell>
          <cell r="AO63">
            <v>40512</v>
          </cell>
          <cell r="AP63">
            <v>1</v>
          </cell>
          <cell r="AQ63" t="str">
            <v>0101000020E61000005DACC18ED02A5440BFD480C44AA83C40</v>
          </cell>
          <cell r="AR63">
            <v>162</v>
          </cell>
          <cell r="AS63">
            <v>1</v>
          </cell>
          <cell r="AT63">
            <v>1</v>
          </cell>
          <cell r="AU63">
            <v>0</v>
          </cell>
          <cell r="AV63" t="str">
            <v>FRA 2010-2015</v>
          </cell>
          <cell r="AW63">
            <v>1</v>
          </cell>
          <cell r="AX63">
            <v>0</v>
          </cell>
          <cell r="AY63">
            <v>44</v>
          </cell>
          <cell r="AZ63">
            <v>532214.164674</v>
          </cell>
          <cell r="BA63">
            <v>3147927.158202</v>
          </cell>
          <cell r="BB63">
            <v>1</v>
          </cell>
          <cell r="BC63">
            <v>0</v>
          </cell>
          <cell r="BD63">
            <v>0</v>
          </cell>
          <cell r="BE63">
            <v>0</v>
          </cell>
          <cell r="BF63">
            <v>40621</v>
          </cell>
          <cell r="BG63" t="str">
            <v>Shiva Khanal</v>
          </cell>
          <cell r="BH63">
            <v>1</v>
          </cell>
          <cell r="BI63">
            <v>1</v>
          </cell>
          <cell r="BJ63">
            <v>1</v>
          </cell>
          <cell r="BK63" t="str">
            <v>Neulapur-5</v>
          </cell>
          <cell r="BL63" t="str">
            <v>Bhurigaun Forest</v>
          </cell>
          <cell r="BM63">
            <v>180</v>
          </cell>
          <cell r="BN63">
            <v>99</v>
          </cell>
          <cell r="BO63">
            <v>180</v>
          </cell>
          <cell r="BP63">
            <v>99</v>
          </cell>
          <cell r="BQ63">
            <v>0</v>
          </cell>
          <cell r="BR63">
            <v>5</v>
          </cell>
          <cell r="BS63">
            <v>121</v>
          </cell>
          <cell r="BT63">
            <v>6</v>
          </cell>
          <cell r="BU63" t="str">
            <v>KAILALI</v>
          </cell>
          <cell r="BV63" t="str">
            <v>Dhangadhi</v>
          </cell>
          <cell r="BW63">
            <v>15</v>
          </cell>
        </row>
        <row r="64">
          <cell r="F64" t="str">
            <v>16-69-6</v>
          </cell>
          <cell r="G64">
            <v>1</v>
          </cell>
          <cell r="H64">
            <v>2</v>
          </cell>
          <cell r="I64">
            <v>1</v>
          </cell>
          <cell r="J64">
            <v>0</v>
          </cell>
          <cell r="K64">
            <v>7</v>
          </cell>
          <cell r="L64">
            <v>5</v>
          </cell>
          <cell r="M64">
            <v>30</v>
          </cell>
          <cell r="N64">
            <v>0</v>
          </cell>
          <cell r="O64">
            <v>0</v>
          </cell>
          <cell r="P64">
            <v>4</v>
          </cell>
          <cell r="Q64">
            <v>1</v>
          </cell>
          <cell r="R64" t="str">
            <v>TMH</v>
          </cell>
          <cell r="S64">
            <v>2</v>
          </cell>
          <cell r="T64">
            <v>55</v>
          </cell>
          <cell r="U64">
            <v>3</v>
          </cell>
          <cell r="V64">
            <v>40693.624374999999</v>
          </cell>
          <cell r="W64" t="str">
            <v>0101000020E610000035D5136BD02A544086DB3A3BFCA83C40</v>
          </cell>
          <cell r="X64">
            <v>1</v>
          </cell>
          <cell r="Y64">
            <v>11214</v>
          </cell>
          <cell r="Z64">
            <v>1869</v>
          </cell>
          <cell r="AA64">
            <v>44</v>
          </cell>
          <cell r="AB64">
            <v>5</v>
          </cell>
          <cell r="AC64">
            <v>1</v>
          </cell>
          <cell r="AD64">
            <v>1</v>
          </cell>
          <cell r="AE64">
            <v>467652.77120000002</v>
          </cell>
          <cell r="AF64">
            <v>3170373.2370000002</v>
          </cell>
          <cell r="AG64">
            <v>80.66897084</v>
          </cell>
          <cell r="AH64">
            <v>28.66009875</v>
          </cell>
          <cell r="AI64">
            <v>1</v>
          </cell>
          <cell r="AJ64">
            <v>2</v>
          </cell>
          <cell r="AK64">
            <v>-2</v>
          </cell>
          <cell r="AL64">
            <v>2</v>
          </cell>
          <cell r="AM64">
            <v>1</v>
          </cell>
          <cell r="AN64" t="str">
            <v>Bhim Bahadur Thapa</v>
          </cell>
          <cell r="AO64">
            <v>40512</v>
          </cell>
          <cell r="AP64">
            <v>1</v>
          </cell>
          <cell r="AQ64" t="str">
            <v>0101000020E610000035D5136BD02A544086DB3A3BFCA83C40</v>
          </cell>
          <cell r="AR64">
            <v>170</v>
          </cell>
          <cell r="AS64">
            <v>1</v>
          </cell>
          <cell r="AT64">
            <v>1</v>
          </cell>
          <cell r="AU64">
            <v>0</v>
          </cell>
          <cell r="AV64" t="str">
            <v>FRA 2010-2015</v>
          </cell>
          <cell r="AW64">
            <v>1</v>
          </cell>
          <cell r="AX64">
            <v>0</v>
          </cell>
          <cell r="AY64">
            <v>44</v>
          </cell>
          <cell r="AZ64">
            <v>536106.35973000003</v>
          </cell>
          <cell r="BA64">
            <v>3139726.1772119999</v>
          </cell>
          <cell r="BB64">
            <v>1</v>
          </cell>
          <cell r="BC64">
            <v>0</v>
          </cell>
          <cell r="BD64">
            <v>0</v>
          </cell>
          <cell r="BE64">
            <v>0</v>
          </cell>
          <cell r="BF64">
            <v>40615</v>
          </cell>
          <cell r="BG64" t="str">
            <v>Shiva Khanal</v>
          </cell>
          <cell r="BH64">
            <v>1</v>
          </cell>
          <cell r="BI64">
            <v>1</v>
          </cell>
          <cell r="BJ64">
            <v>1</v>
          </cell>
          <cell r="BK64" t="str">
            <v>baniyabhar</v>
          </cell>
          <cell r="BL64" t="str">
            <v xml:space="preserve"> karalia bz cf</v>
          </cell>
          <cell r="BM64">
            <v>145</v>
          </cell>
          <cell r="BN64">
            <v>99</v>
          </cell>
          <cell r="BO64">
            <v>150</v>
          </cell>
          <cell r="BP64">
            <v>99</v>
          </cell>
          <cell r="BQ64">
            <v>0</v>
          </cell>
          <cell r="BR64">
            <v>0</v>
          </cell>
          <cell r="BS64">
            <v>157</v>
          </cell>
          <cell r="BT64">
            <v>6</v>
          </cell>
          <cell r="BU64" t="str">
            <v>KAILALI</v>
          </cell>
          <cell r="BV64" t="str">
            <v>Dhangadhi</v>
          </cell>
          <cell r="BW64">
            <v>15</v>
          </cell>
        </row>
        <row r="65">
          <cell r="F65" t="str">
            <v>16-73-1</v>
          </cell>
          <cell r="G65">
            <v>1</v>
          </cell>
          <cell r="H65">
            <v>2</v>
          </cell>
          <cell r="I65">
            <v>1</v>
          </cell>
          <cell r="J65">
            <v>0</v>
          </cell>
          <cell r="K65">
            <v>7</v>
          </cell>
          <cell r="L65">
            <v>2</v>
          </cell>
          <cell r="M65">
            <v>11</v>
          </cell>
          <cell r="N65">
            <v>0</v>
          </cell>
          <cell r="O65">
            <v>0</v>
          </cell>
          <cell r="P65" t="str">
            <v>SL</v>
          </cell>
          <cell r="Q65">
            <v>1</v>
          </cell>
          <cell r="R65" t="str">
            <v>TMH</v>
          </cell>
          <cell r="S65">
            <v>3</v>
          </cell>
          <cell r="T65">
            <v>22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466966.04389999999</v>
          </cell>
          <cell r="AF65">
            <v>3186068.5630000001</v>
          </cell>
          <cell r="AG65">
            <v>80.661487070000007</v>
          </cell>
          <cell r="AH65">
            <v>28.801750089999999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101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 t="str">
            <v>FRA 2016-2021</v>
          </cell>
          <cell r="AW65">
            <v>1</v>
          </cell>
          <cell r="AX65">
            <v>0</v>
          </cell>
          <cell r="AY65">
            <v>44</v>
          </cell>
          <cell r="AZ65">
            <v>536106.35973000003</v>
          </cell>
          <cell r="BA65">
            <v>3140026.1772119999</v>
          </cell>
          <cell r="BB65">
            <v>1</v>
          </cell>
          <cell r="BC65">
            <v>0</v>
          </cell>
          <cell r="BD65">
            <v>0</v>
          </cell>
          <cell r="BE65">
            <v>0</v>
          </cell>
          <cell r="BF65">
            <v>40614</v>
          </cell>
          <cell r="BG65" t="str">
            <v>Raj Kumar Giri</v>
          </cell>
          <cell r="BH65">
            <v>1</v>
          </cell>
          <cell r="BI65">
            <v>1</v>
          </cell>
          <cell r="BJ65">
            <v>1</v>
          </cell>
          <cell r="BK65" t="str">
            <v>BANIYABHAR</v>
          </cell>
          <cell r="BL65" t="str">
            <v>BANIYABHAR</v>
          </cell>
          <cell r="BM65">
            <v>0</v>
          </cell>
          <cell r="BN65">
            <v>99</v>
          </cell>
          <cell r="BO65">
            <v>0</v>
          </cell>
          <cell r="BP65">
            <v>99</v>
          </cell>
          <cell r="BQ65">
            <v>0</v>
          </cell>
          <cell r="BR65">
            <v>0</v>
          </cell>
          <cell r="BS65">
            <v>119</v>
          </cell>
          <cell r="BT65">
            <v>6</v>
          </cell>
          <cell r="BU65" t="str">
            <v>KAILALI</v>
          </cell>
          <cell r="BV65" t="str">
            <v>Gauriganga</v>
          </cell>
          <cell r="BW65">
            <v>6</v>
          </cell>
        </row>
        <row r="66">
          <cell r="F66" t="str">
            <v>16-73-3</v>
          </cell>
          <cell r="G66">
            <v>1</v>
          </cell>
          <cell r="H66">
            <v>2</v>
          </cell>
          <cell r="I66">
            <v>1</v>
          </cell>
          <cell r="J66">
            <v>0</v>
          </cell>
          <cell r="K66">
            <v>7</v>
          </cell>
          <cell r="L66">
            <v>1</v>
          </cell>
          <cell r="M66">
            <v>12</v>
          </cell>
          <cell r="N66">
            <v>0</v>
          </cell>
          <cell r="O66">
            <v>0</v>
          </cell>
          <cell r="P66" t="str">
            <v>SIL</v>
          </cell>
          <cell r="Q66">
            <v>1</v>
          </cell>
          <cell r="R66" t="str">
            <v>TMH</v>
          </cell>
          <cell r="S66">
            <v>2</v>
          </cell>
          <cell r="T66">
            <v>27</v>
          </cell>
          <cell r="U66">
            <v>4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466966.04389999999</v>
          </cell>
          <cell r="AF66">
            <v>3186368.5630000001</v>
          </cell>
          <cell r="AG66">
            <v>80.661478320000001</v>
          </cell>
          <cell r="AH66">
            <v>28.80445791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101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 t="str">
            <v>FRA 2016-2021</v>
          </cell>
          <cell r="AW66">
            <v>1</v>
          </cell>
          <cell r="AX66">
            <v>0</v>
          </cell>
          <cell r="AY66">
            <v>44</v>
          </cell>
          <cell r="AZ66">
            <v>536406.35973000003</v>
          </cell>
          <cell r="BA66">
            <v>3139726.1772119999</v>
          </cell>
          <cell r="BB66">
            <v>1</v>
          </cell>
          <cell r="BC66">
            <v>0</v>
          </cell>
          <cell r="BD66">
            <v>0</v>
          </cell>
          <cell r="BE66">
            <v>0</v>
          </cell>
          <cell r="BF66">
            <v>40615</v>
          </cell>
          <cell r="BG66" t="str">
            <v>Bimal Acharya</v>
          </cell>
          <cell r="BH66">
            <v>1</v>
          </cell>
          <cell r="BI66">
            <v>1</v>
          </cell>
          <cell r="BJ66">
            <v>1</v>
          </cell>
          <cell r="BK66" t="str">
            <v>MAGARAGADI</v>
          </cell>
          <cell r="BL66" t="str">
            <v>BANIA BZCF</v>
          </cell>
          <cell r="BM66">
            <v>0</v>
          </cell>
          <cell r="BN66">
            <v>99</v>
          </cell>
          <cell r="BO66">
            <v>0</v>
          </cell>
          <cell r="BP66">
            <v>99</v>
          </cell>
          <cell r="BQ66">
            <v>0</v>
          </cell>
          <cell r="BR66">
            <v>0</v>
          </cell>
          <cell r="BS66">
            <v>120</v>
          </cell>
          <cell r="BT66">
            <v>6</v>
          </cell>
          <cell r="BU66" t="str">
            <v>KAILALI</v>
          </cell>
          <cell r="BV66" t="str">
            <v>Gauriganga</v>
          </cell>
          <cell r="BW66">
            <v>6</v>
          </cell>
        </row>
        <row r="67">
          <cell r="F67" t="str">
            <v>16-73-4</v>
          </cell>
          <cell r="G67">
            <v>1</v>
          </cell>
          <cell r="H67">
            <v>2</v>
          </cell>
          <cell r="I67">
            <v>1</v>
          </cell>
          <cell r="J67">
            <v>0</v>
          </cell>
          <cell r="K67">
            <v>7</v>
          </cell>
          <cell r="L67">
            <v>2</v>
          </cell>
          <cell r="M67">
            <v>17</v>
          </cell>
          <cell r="N67">
            <v>0</v>
          </cell>
          <cell r="O67">
            <v>0</v>
          </cell>
          <cell r="P67" t="str">
            <v>SL</v>
          </cell>
          <cell r="Q67">
            <v>1</v>
          </cell>
          <cell r="R67" t="str">
            <v>TMH</v>
          </cell>
          <cell r="S67">
            <v>2</v>
          </cell>
          <cell r="T67">
            <v>40</v>
          </cell>
          <cell r="U67">
            <v>4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467266.04389999999</v>
          </cell>
          <cell r="AF67">
            <v>3186068.5630000001</v>
          </cell>
          <cell r="AG67">
            <v>80.664561259999999</v>
          </cell>
          <cell r="AH67">
            <v>28.801757760000001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101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 t="str">
            <v>FRA 2016-2021</v>
          </cell>
          <cell r="AW67">
            <v>1</v>
          </cell>
          <cell r="AX67">
            <v>0</v>
          </cell>
          <cell r="AY67">
            <v>44</v>
          </cell>
          <cell r="AZ67">
            <v>536406.35973000003</v>
          </cell>
          <cell r="BA67">
            <v>3140026.1772119999</v>
          </cell>
          <cell r="BB67">
            <v>1</v>
          </cell>
          <cell r="BC67">
            <v>0</v>
          </cell>
          <cell r="BD67">
            <v>0</v>
          </cell>
          <cell r="BE67">
            <v>0</v>
          </cell>
          <cell r="BF67">
            <v>40615</v>
          </cell>
          <cell r="BG67" t="str">
            <v>Raj Kumar Giri</v>
          </cell>
          <cell r="BH67">
            <v>1</v>
          </cell>
          <cell r="BI67">
            <v>1</v>
          </cell>
          <cell r="BJ67">
            <v>1</v>
          </cell>
          <cell r="BK67" t="str">
            <v>baniyabhar</v>
          </cell>
          <cell r="BL67" t="str">
            <v>baniyabhar</v>
          </cell>
          <cell r="BM67">
            <v>0</v>
          </cell>
          <cell r="BN67">
            <v>99</v>
          </cell>
          <cell r="BO67">
            <v>0</v>
          </cell>
          <cell r="BP67">
            <v>99</v>
          </cell>
          <cell r="BQ67">
            <v>0</v>
          </cell>
          <cell r="BR67">
            <v>0</v>
          </cell>
          <cell r="BS67">
            <v>120</v>
          </cell>
          <cell r="BT67">
            <v>6</v>
          </cell>
          <cell r="BU67" t="str">
            <v>KAILALI</v>
          </cell>
          <cell r="BV67" t="str">
            <v>Gauriganga</v>
          </cell>
          <cell r="BW67">
            <v>6</v>
          </cell>
        </row>
        <row r="68">
          <cell r="F68" t="str">
            <v>16-73-6</v>
          </cell>
          <cell r="G68">
            <v>1</v>
          </cell>
          <cell r="H68">
            <v>2</v>
          </cell>
          <cell r="I68">
            <v>1</v>
          </cell>
          <cell r="J68">
            <v>0</v>
          </cell>
          <cell r="K68">
            <v>7</v>
          </cell>
          <cell r="L68">
            <v>2</v>
          </cell>
          <cell r="M68">
            <v>13</v>
          </cell>
          <cell r="N68">
            <v>0</v>
          </cell>
          <cell r="O68">
            <v>0</v>
          </cell>
          <cell r="P68" t="str">
            <v>SICL</v>
          </cell>
          <cell r="Q68">
            <v>1</v>
          </cell>
          <cell r="R68" t="str">
            <v>TMH</v>
          </cell>
          <cell r="S68">
            <v>2</v>
          </cell>
          <cell r="T68">
            <v>71</v>
          </cell>
          <cell r="U68">
            <v>4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467266.04389999999</v>
          </cell>
          <cell r="AF68">
            <v>3186368.5630000001</v>
          </cell>
          <cell r="AG68">
            <v>80.664552580000006</v>
          </cell>
          <cell r="AH68">
            <v>28.804465579999999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 t="str">
            <v>FRA 2016-2021</v>
          </cell>
          <cell r="AW68">
            <v>1</v>
          </cell>
          <cell r="AX68">
            <v>0</v>
          </cell>
          <cell r="AY68">
            <v>44</v>
          </cell>
          <cell r="AZ68">
            <v>544887.43166700006</v>
          </cell>
          <cell r="BA68">
            <v>3119925.3838229999</v>
          </cell>
          <cell r="BB68">
            <v>1</v>
          </cell>
          <cell r="BC68">
            <v>0</v>
          </cell>
          <cell r="BD68">
            <v>0</v>
          </cell>
          <cell r="BE68">
            <v>0</v>
          </cell>
          <cell r="BF68">
            <v>40620</v>
          </cell>
          <cell r="BG68" t="str">
            <v>Shiva Khanal</v>
          </cell>
          <cell r="BH68">
            <v>1</v>
          </cell>
          <cell r="BI68">
            <v>1</v>
          </cell>
          <cell r="BJ68">
            <v>1</v>
          </cell>
          <cell r="BK68" t="str">
            <v>Kalika</v>
          </cell>
          <cell r="BL68" t="str">
            <v>Bhadui Community Forest</v>
          </cell>
          <cell r="BM68">
            <v>245</v>
          </cell>
          <cell r="BN68">
            <v>99</v>
          </cell>
          <cell r="BO68">
            <v>90</v>
          </cell>
          <cell r="BP68">
            <v>50</v>
          </cell>
          <cell r="BQ68">
            <v>0</v>
          </cell>
          <cell r="BR68">
            <v>4</v>
          </cell>
          <cell r="BS68">
            <v>149</v>
          </cell>
          <cell r="BT68">
            <v>6</v>
          </cell>
          <cell r="BU68" t="str">
            <v>KAILALI</v>
          </cell>
          <cell r="BV68" t="str">
            <v>Gauriganga</v>
          </cell>
          <cell r="BW68">
            <v>6</v>
          </cell>
        </row>
        <row r="69">
          <cell r="F69" t="str">
            <v>17-70-1</v>
          </cell>
          <cell r="G69">
            <v>1</v>
          </cell>
          <cell r="H69">
            <v>2</v>
          </cell>
          <cell r="I69">
            <v>1</v>
          </cell>
          <cell r="J69">
            <v>0</v>
          </cell>
          <cell r="K69">
            <v>2</v>
          </cell>
          <cell r="L69">
            <v>5</v>
          </cell>
          <cell r="M69">
            <v>30</v>
          </cell>
          <cell r="N69">
            <v>1</v>
          </cell>
          <cell r="O69">
            <v>0</v>
          </cell>
          <cell r="P69">
            <v>11</v>
          </cell>
          <cell r="Q69">
            <v>1</v>
          </cell>
          <cell r="R69" t="str">
            <v>STMH</v>
          </cell>
          <cell r="S69">
            <v>2</v>
          </cell>
          <cell r="T69">
            <v>80</v>
          </cell>
          <cell r="U69">
            <v>3</v>
          </cell>
          <cell r="V69">
            <v>40822.525717592594</v>
          </cell>
          <cell r="W69" t="str">
            <v>0101000020E610000030A57ECE2A2D5440EEB98007C7B13C40</v>
          </cell>
          <cell r="X69">
            <v>1</v>
          </cell>
          <cell r="Y69">
            <v>11935</v>
          </cell>
          <cell r="Z69">
            <v>1990</v>
          </cell>
          <cell r="AA69">
            <v>44</v>
          </cell>
          <cell r="AB69">
            <v>5</v>
          </cell>
          <cell r="AC69">
            <v>1</v>
          </cell>
          <cell r="AD69">
            <v>1</v>
          </cell>
          <cell r="AE69">
            <v>471254.92080000002</v>
          </cell>
          <cell r="AF69">
            <v>3174168.7510000002</v>
          </cell>
          <cell r="AG69">
            <v>80.705737709999994</v>
          </cell>
          <cell r="AH69">
            <v>28.694443199999998</v>
          </cell>
          <cell r="AI69">
            <v>1</v>
          </cell>
          <cell r="AJ69">
            <v>2</v>
          </cell>
          <cell r="AK69">
            <v>-2</v>
          </cell>
          <cell r="AL69">
            <v>2</v>
          </cell>
          <cell r="AM69">
            <v>1</v>
          </cell>
          <cell r="AN69" t="str">
            <v>Bhim Bahadur Thapa</v>
          </cell>
          <cell r="AO69">
            <v>40512</v>
          </cell>
          <cell r="AP69">
            <v>1</v>
          </cell>
          <cell r="AQ69" t="str">
            <v>0101000020E610000030A57ECE2A2D5440EEB98007C7B13C40</v>
          </cell>
          <cell r="AR69">
            <v>180</v>
          </cell>
          <cell r="AS69">
            <v>1</v>
          </cell>
          <cell r="AT69">
            <v>1</v>
          </cell>
          <cell r="AU69">
            <v>0</v>
          </cell>
          <cell r="AV69" t="str">
            <v>FRA 2010-2015</v>
          </cell>
          <cell r="AW69">
            <v>1</v>
          </cell>
          <cell r="AX69">
            <v>0</v>
          </cell>
          <cell r="AY69">
            <v>44</v>
          </cell>
          <cell r="AZ69">
            <v>544887.43166700006</v>
          </cell>
          <cell r="BA69">
            <v>3120225.3838229999</v>
          </cell>
          <cell r="BB69">
            <v>1</v>
          </cell>
          <cell r="BC69">
            <v>0</v>
          </cell>
          <cell r="BD69">
            <v>0</v>
          </cell>
          <cell r="BE69">
            <v>0</v>
          </cell>
          <cell r="BF69">
            <v>40620</v>
          </cell>
          <cell r="BG69" t="str">
            <v>Raj Kumar Giri</v>
          </cell>
          <cell r="BH69">
            <v>1</v>
          </cell>
          <cell r="BI69">
            <v>1</v>
          </cell>
          <cell r="BJ69">
            <v>1</v>
          </cell>
          <cell r="BK69" t="str">
            <v>Mainapokhari</v>
          </cell>
          <cell r="BL69" t="str">
            <v>Bhadui Community Forest</v>
          </cell>
          <cell r="BM69">
            <v>0</v>
          </cell>
          <cell r="BN69">
            <v>99</v>
          </cell>
          <cell r="BO69">
            <v>0</v>
          </cell>
          <cell r="BP69">
            <v>99</v>
          </cell>
          <cell r="BQ69">
            <v>0</v>
          </cell>
          <cell r="BR69">
            <v>0</v>
          </cell>
          <cell r="BS69">
            <v>94</v>
          </cell>
          <cell r="BT69">
            <v>6</v>
          </cell>
          <cell r="BU69" t="str">
            <v>KAILALI</v>
          </cell>
          <cell r="BV69" t="str">
            <v>Dhangadhi</v>
          </cell>
          <cell r="BW69">
            <v>16</v>
          </cell>
        </row>
        <row r="70">
          <cell r="F70" t="str">
            <v>17-70-3</v>
          </cell>
          <cell r="G70">
            <v>1</v>
          </cell>
          <cell r="H70">
            <v>2</v>
          </cell>
          <cell r="I70">
            <v>1</v>
          </cell>
          <cell r="J70">
            <v>0</v>
          </cell>
          <cell r="K70">
            <v>2</v>
          </cell>
          <cell r="L70">
            <v>5</v>
          </cell>
          <cell r="M70">
            <v>30</v>
          </cell>
          <cell r="N70">
            <v>1</v>
          </cell>
          <cell r="O70">
            <v>0</v>
          </cell>
          <cell r="P70">
            <v>5</v>
          </cell>
          <cell r="Q70">
            <v>1</v>
          </cell>
          <cell r="R70" t="str">
            <v>TMH</v>
          </cell>
          <cell r="S70">
            <v>1</v>
          </cell>
          <cell r="T70">
            <v>72</v>
          </cell>
          <cell r="U70">
            <v>3</v>
          </cell>
          <cell r="V70">
            <v>40858.473587962966</v>
          </cell>
          <cell r="W70" t="str">
            <v>0101000020E6100000CA99BAAE2A2D5440E5F0237E78B23C40</v>
          </cell>
          <cell r="X70">
            <v>1</v>
          </cell>
          <cell r="Y70">
            <v>11937</v>
          </cell>
          <cell r="Z70">
            <v>1990</v>
          </cell>
          <cell r="AA70">
            <v>44</v>
          </cell>
          <cell r="AB70">
            <v>5</v>
          </cell>
          <cell r="AC70">
            <v>1</v>
          </cell>
          <cell r="AD70">
            <v>1</v>
          </cell>
          <cell r="AE70">
            <v>471254.92080000002</v>
          </cell>
          <cell r="AF70">
            <v>3174468.7510000002</v>
          </cell>
          <cell r="AG70">
            <v>80.70573014</v>
          </cell>
          <cell r="AH70">
            <v>28.69715107</v>
          </cell>
          <cell r="AI70">
            <v>1</v>
          </cell>
          <cell r="AJ70">
            <v>2</v>
          </cell>
          <cell r="AK70">
            <v>-2</v>
          </cell>
          <cell r="AL70">
            <v>2</v>
          </cell>
          <cell r="AM70">
            <v>1</v>
          </cell>
          <cell r="AN70" t="str">
            <v>Bhim Bahadur Thapa</v>
          </cell>
          <cell r="AO70">
            <v>40512</v>
          </cell>
          <cell r="AP70">
            <v>1</v>
          </cell>
          <cell r="AQ70" t="str">
            <v>0101000020E6100000CA99BAAE2A2D5440E5F0237E78B23C40</v>
          </cell>
          <cell r="AR70">
            <v>185</v>
          </cell>
          <cell r="AS70">
            <v>1</v>
          </cell>
          <cell r="AT70">
            <v>1</v>
          </cell>
          <cell r="AU70">
            <v>0</v>
          </cell>
          <cell r="AV70" t="str">
            <v>FRA 2010-2015</v>
          </cell>
          <cell r="AW70">
            <v>1</v>
          </cell>
          <cell r="AX70">
            <v>0</v>
          </cell>
          <cell r="AY70">
            <v>44</v>
          </cell>
          <cell r="AZ70">
            <v>552971.82177899999</v>
          </cell>
          <cell r="BA70">
            <v>3104123.421842</v>
          </cell>
          <cell r="BB70">
            <v>1</v>
          </cell>
          <cell r="BC70">
            <v>0</v>
          </cell>
          <cell r="BD70">
            <v>0</v>
          </cell>
          <cell r="BE70">
            <v>0</v>
          </cell>
          <cell r="BF70">
            <v>40617</v>
          </cell>
          <cell r="BG70" t="str">
            <v>Raj Kumar Giri</v>
          </cell>
          <cell r="BH70">
            <v>1</v>
          </cell>
          <cell r="BI70">
            <v>1</v>
          </cell>
          <cell r="BJ70">
            <v>1</v>
          </cell>
          <cell r="BK70" t="str">
            <v>Radhapur</v>
          </cell>
          <cell r="BL70" t="str">
            <v>Bahadurpur</v>
          </cell>
          <cell r="BM70">
            <v>290</v>
          </cell>
          <cell r="BN70">
            <v>99</v>
          </cell>
          <cell r="BO70">
            <v>90</v>
          </cell>
          <cell r="BP70">
            <v>63</v>
          </cell>
          <cell r="BQ70">
            <v>0</v>
          </cell>
          <cell r="BR70">
            <v>0</v>
          </cell>
          <cell r="BS70">
            <v>145</v>
          </cell>
          <cell r="BT70">
            <v>6</v>
          </cell>
          <cell r="BU70" t="str">
            <v>KAILALI</v>
          </cell>
          <cell r="BV70" t="str">
            <v>Dhangadhi</v>
          </cell>
          <cell r="BW70">
            <v>16</v>
          </cell>
        </row>
        <row r="71">
          <cell r="F71" t="str">
            <v>17-70-4</v>
          </cell>
          <cell r="G71">
            <v>1</v>
          </cell>
          <cell r="H71">
            <v>2</v>
          </cell>
          <cell r="I71">
            <v>1</v>
          </cell>
          <cell r="J71">
            <v>0</v>
          </cell>
          <cell r="K71">
            <v>2</v>
          </cell>
          <cell r="L71">
            <v>5</v>
          </cell>
          <cell r="M71">
            <v>30</v>
          </cell>
          <cell r="N71">
            <v>1</v>
          </cell>
          <cell r="O71">
            <v>0</v>
          </cell>
          <cell r="P71">
            <v>5</v>
          </cell>
          <cell r="Q71">
            <v>1</v>
          </cell>
          <cell r="R71" t="str">
            <v>STMH</v>
          </cell>
          <cell r="S71">
            <v>1</v>
          </cell>
          <cell r="T71">
            <v>92</v>
          </cell>
          <cell r="U71">
            <v>2</v>
          </cell>
          <cell r="V71">
            <v>41477.663495370369</v>
          </cell>
          <cell r="W71" t="str">
            <v>0101000020E6100000D0C56F1F5D2D5440998CF276C7B13C40</v>
          </cell>
          <cell r="X71">
            <v>1</v>
          </cell>
          <cell r="Y71">
            <v>11938</v>
          </cell>
          <cell r="Z71">
            <v>1990</v>
          </cell>
          <cell r="AA71">
            <v>44</v>
          </cell>
          <cell r="AB71">
            <v>5</v>
          </cell>
          <cell r="AC71">
            <v>1</v>
          </cell>
          <cell r="AD71">
            <v>1</v>
          </cell>
          <cell r="AE71">
            <v>471554.92080000002</v>
          </cell>
          <cell r="AF71">
            <v>3174168.7510000002</v>
          </cell>
          <cell r="AG71">
            <v>80.708808759999997</v>
          </cell>
          <cell r="AH71">
            <v>28.694449840000001</v>
          </cell>
          <cell r="AI71">
            <v>1</v>
          </cell>
          <cell r="AJ71">
            <v>2</v>
          </cell>
          <cell r="AK71">
            <v>-2</v>
          </cell>
          <cell r="AL71">
            <v>2</v>
          </cell>
          <cell r="AM71">
            <v>1</v>
          </cell>
          <cell r="AN71" t="str">
            <v>Bhim Bahadur Thapa</v>
          </cell>
          <cell r="AO71">
            <v>40512</v>
          </cell>
          <cell r="AP71">
            <v>1</v>
          </cell>
          <cell r="AQ71" t="str">
            <v>0101000020E6100000D0C56F1F5D2D5440998CF276C7B13C40</v>
          </cell>
          <cell r="AR71">
            <v>175</v>
          </cell>
          <cell r="AS71">
            <v>1</v>
          </cell>
          <cell r="AT71">
            <v>1</v>
          </cell>
          <cell r="AU71">
            <v>0</v>
          </cell>
          <cell r="AV71" t="str">
            <v>FRA 2010-2015</v>
          </cell>
          <cell r="AW71">
            <v>1</v>
          </cell>
          <cell r="AX71">
            <v>0</v>
          </cell>
          <cell r="AY71">
            <v>44</v>
          </cell>
          <cell r="AZ71">
            <v>553271.82177899999</v>
          </cell>
          <cell r="BA71">
            <v>3104423.421842</v>
          </cell>
          <cell r="BB71">
            <v>1</v>
          </cell>
          <cell r="BC71">
            <v>0</v>
          </cell>
          <cell r="BD71">
            <v>0</v>
          </cell>
          <cell r="BE71">
            <v>0</v>
          </cell>
          <cell r="BF71">
            <v>40617</v>
          </cell>
          <cell r="BG71" t="str">
            <v>Bimal Acharya</v>
          </cell>
          <cell r="BH71">
            <v>1</v>
          </cell>
          <cell r="BI71">
            <v>1</v>
          </cell>
          <cell r="BJ71">
            <v>1</v>
          </cell>
          <cell r="BK71" t="str">
            <v>Radhapur</v>
          </cell>
          <cell r="BL71" t="str">
            <v>Bahadurpur Forest</v>
          </cell>
          <cell r="BM71">
            <v>360</v>
          </cell>
          <cell r="BN71">
            <v>99</v>
          </cell>
          <cell r="BO71">
            <v>360</v>
          </cell>
          <cell r="BP71">
            <v>99</v>
          </cell>
          <cell r="BQ71">
            <v>0</v>
          </cell>
          <cell r="BR71">
            <v>0</v>
          </cell>
          <cell r="BS71">
            <v>146</v>
          </cell>
          <cell r="BT71">
            <v>6</v>
          </cell>
          <cell r="BU71" t="str">
            <v>KAILALI</v>
          </cell>
          <cell r="BV71" t="str">
            <v>Dhangadhi</v>
          </cell>
          <cell r="BW71">
            <v>16</v>
          </cell>
        </row>
        <row r="72">
          <cell r="F72" t="str">
            <v>17-70-6</v>
          </cell>
          <cell r="G72">
            <v>1</v>
          </cell>
          <cell r="H72">
            <v>2</v>
          </cell>
          <cell r="I72">
            <v>1</v>
          </cell>
          <cell r="J72">
            <v>0</v>
          </cell>
          <cell r="K72">
            <v>2</v>
          </cell>
          <cell r="L72">
            <v>5</v>
          </cell>
          <cell r="M72">
            <v>30</v>
          </cell>
          <cell r="N72">
            <v>1</v>
          </cell>
          <cell r="O72">
            <v>0</v>
          </cell>
          <cell r="P72">
            <v>5</v>
          </cell>
          <cell r="Q72">
            <v>1</v>
          </cell>
          <cell r="R72" t="str">
            <v>TMH</v>
          </cell>
          <cell r="S72">
            <v>1</v>
          </cell>
          <cell r="T72">
            <v>92</v>
          </cell>
          <cell r="U72">
            <v>2</v>
          </cell>
          <cell r="V72">
            <v>40858.474259259259</v>
          </cell>
          <cell r="W72" t="str">
            <v>0101000020E6100000519800005D2D544042F398ED78B23C40</v>
          </cell>
          <cell r="X72">
            <v>1</v>
          </cell>
          <cell r="Y72">
            <v>11940</v>
          </cell>
          <cell r="Z72">
            <v>1990</v>
          </cell>
          <cell r="AA72">
            <v>44</v>
          </cell>
          <cell r="AB72">
            <v>5</v>
          </cell>
          <cell r="AC72">
            <v>1</v>
          </cell>
          <cell r="AD72">
            <v>1</v>
          </cell>
          <cell r="AE72">
            <v>471554.92080000002</v>
          </cell>
          <cell r="AF72">
            <v>3174468.7510000002</v>
          </cell>
          <cell r="AG72">
            <v>80.708801269999995</v>
          </cell>
          <cell r="AH72">
            <v>28.69715772</v>
          </cell>
          <cell r="AI72">
            <v>1</v>
          </cell>
          <cell r="AJ72">
            <v>2</v>
          </cell>
          <cell r="AK72">
            <v>-2</v>
          </cell>
          <cell r="AL72">
            <v>2</v>
          </cell>
          <cell r="AM72">
            <v>1</v>
          </cell>
          <cell r="AN72" t="str">
            <v>Bhim Bahadur Thapa</v>
          </cell>
          <cell r="AO72">
            <v>40512</v>
          </cell>
          <cell r="AP72">
            <v>1</v>
          </cell>
          <cell r="AQ72" t="str">
            <v>0101000020E6100000519800005D2D544042F398ED78B23C40</v>
          </cell>
          <cell r="AR72">
            <v>177</v>
          </cell>
          <cell r="AS72">
            <v>1</v>
          </cell>
          <cell r="AT72">
            <v>1</v>
          </cell>
          <cell r="AU72">
            <v>0</v>
          </cell>
          <cell r="AV72" t="str">
            <v>FRA 2010-2015</v>
          </cell>
          <cell r="AW72">
            <v>1</v>
          </cell>
          <cell r="AX72">
            <v>0</v>
          </cell>
          <cell r="AY72">
            <v>44</v>
          </cell>
          <cell r="AZ72">
            <v>560389.39364799997</v>
          </cell>
          <cell r="BA72">
            <v>3128309.7739349999</v>
          </cell>
          <cell r="BB72">
            <v>1</v>
          </cell>
          <cell r="BC72">
            <v>0</v>
          </cell>
          <cell r="BD72">
            <v>0</v>
          </cell>
          <cell r="BE72">
            <v>0</v>
          </cell>
          <cell r="BF72">
            <v>40554</v>
          </cell>
          <cell r="BG72" t="str">
            <v>Keshav Goutam</v>
          </cell>
          <cell r="BH72">
            <v>1</v>
          </cell>
          <cell r="BI72">
            <v>1</v>
          </cell>
          <cell r="BJ72">
            <v>1</v>
          </cell>
          <cell r="BK72" t="str">
            <v>beluwa</v>
          </cell>
          <cell r="BL72" t="str">
            <v>Sorgadwari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42</v>
          </cell>
          <cell r="BR72">
            <v>65</v>
          </cell>
          <cell r="BS72">
            <v>180</v>
          </cell>
          <cell r="BT72">
            <v>4</v>
          </cell>
          <cell r="BU72" t="str">
            <v>KAILALI</v>
          </cell>
          <cell r="BV72" t="str">
            <v>Dhangadhi</v>
          </cell>
          <cell r="BW72">
            <v>16</v>
          </cell>
        </row>
        <row r="73">
          <cell r="F73" t="str">
            <v>17-73-1</v>
          </cell>
          <cell r="G73">
            <v>1</v>
          </cell>
          <cell r="H73">
            <v>2</v>
          </cell>
          <cell r="I73">
            <v>1</v>
          </cell>
          <cell r="J73">
            <v>0</v>
          </cell>
          <cell r="K73">
            <v>7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TMH</v>
          </cell>
          <cell r="S73">
            <v>0</v>
          </cell>
          <cell r="T73">
            <v>20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470964.87530000001</v>
          </cell>
          <cell r="AF73">
            <v>3186165.2450000001</v>
          </cell>
          <cell r="AG73">
            <v>80.702461819999996</v>
          </cell>
          <cell r="AH73">
            <v>28.802719270000001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101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 t="str">
            <v>FRA 2016-2021</v>
          </cell>
          <cell r="AW73">
            <v>1</v>
          </cell>
          <cell r="AX73">
            <v>0</v>
          </cell>
          <cell r="AY73">
            <v>44</v>
          </cell>
          <cell r="AZ73">
            <v>560389.39364799997</v>
          </cell>
          <cell r="BA73">
            <v>3128609.7739349999</v>
          </cell>
          <cell r="BB73">
            <v>1</v>
          </cell>
          <cell r="BC73">
            <v>0</v>
          </cell>
          <cell r="BD73">
            <v>0</v>
          </cell>
          <cell r="BE73">
            <v>0</v>
          </cell>
          <cell r="BF73">
            <v>40557</v>
          </cell>
          <cell r="BG73" t="str">
            <v>Keshav Goutam</v>
          </cell>
          <cell r="BH73">
            <v>1</v>
          </cell>
          <cell r="BI73">
            <v>1</v>
          </cell>
          <cell r="BJ73">
            <v>1</v>
          </cell>
          <cell r="BK73" t="str">
            <v>Belwa</v>
          </cell>
          <cell r="BL73" t="str">
            <v>Sworgadwari</v>
          </cell>
          <cell r="BM73">
            <v>335</v>
          </cell>
          <cell r="BN73">
            <v>13</v>
          </cell>
          <cell r="BO73">
            <v>328</v>
          </cell>
          <cell r="BP73">
            <v>22</v>
          </cell>
          <cell r="BQ73">
            <v>266</v>
          </cell>
          <cell r="BR73">
            <v>48</v>
          </cell>
          <cell r="BS73">
            <v>163</v>
          </cell>
          <cell r="BT73">
            <v>5</v>
          </cell>
          <cell r="BU73" t="str">
            <v>KAILALI</v>
          </cell>
          <cell r="BV73" t="str">
            <v>Chure</v>
          </cell>
          <cell r="BW73">
            <v>4</v>
          </cell>
        </row>
        <row r="74">
          <cell r="F74" t="str">
            <v>17-73-3</v>
          </cell>
          <cell r="G74">
            <v>1</v>
          </cell>
          <cell r="H74">
            <v>2</v>
          </cell>
          <cell r="I74">
            <v>1</v>
          </cell>
          <cell r="J74">
            <v>0</v>
          </cell>
          <cell r="K74">
            <v>7</v>
          </cell>
          <cell r="L74">
            <v>2</v>
          </cell>
          <cell r="M74">
            <v>11</v>
          </cell>
          <cell r="N74">
            <v>0</v>
          </cell>
          <cell r="O74">
            <v>0</v>
          </cell>
          <cell r="P74" t="str">
            <v>LS</v>
          </cell>
          <cell r="Q74">
            <v>1</v>
          </cell>
          <cell r="R74" t="str">
            <v>TMH</v>
          </cell>
          <cell r="S74">
            <v>2</v>
          </cell>
          <cell r="T74">
            <v>62</v>
          </cell>
          <cell r="U74">
            <v>4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470964.87530000001</v>
          </cell>
          <cell r="AF74">
            <v>3186465.2450000001</v>
          </cell>
          <cell r="AG74">
            <v>80.702454130000007</v>
          </cell>
          <cell r="AH74">
            <v>28.805427099999999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101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 t="str">
            <v>FRA 2016-2021</v>
          </cell>
          <cell r="AW74">
            <v>1</v>
          </cell>
          <cell r="AX74">
            <v>0</v>
          </cell>
          <cell r="AY74">
            <v>44</v>
          </cell>
          <cell r="AZ74">
            <v>560689.39364799997</v>
          </cell>
          <cell r="BA74">
            <v>3128309.7739349999</v>
          </cell>
          <cell r="BB74">
            <v>1</v>
          </cell>
          <cell r="BC74">
            <v>0</v>
          </cell>
          <cell r="BD74">
            <v>0</v>
          </cell>
          <cell r="BE74">
            <v>0</v>
          </cell>
          <cell r="BF74">
            <v>40556</v>
          </cell>
          <cell r="BG74" t="str">
            <v>Keshav Goutam</v>
          </cell>
          <cell r="BH74">
            <v>1</v>
          </cell>
          <cell r="BI74">
            <v>1</v>
          </cell>
          <cell r="BJ74">
            <v>1</v>
          </cell>
          <cell r="BK74" t="str">
            <v>Belwa</v>
          </cell>
          <cell r="BL74" t="str">
            <v>Swargadwari BZCF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165</v>
          </cell>
          <cell r="BR74">
            <v>21</v>
          </cell>
          <cell r="BS74">
            <v>177</v>
          </cell>
          <cell r="BT74">
            <v>3</v>
          </cell>
          <cell r="BU74" t="str">
            <v>KAILALI</v>
          </cell>
          <cell r="BV74" t="str">
            <v>Chure</v>
          </cell>
          <cell r="BW74">
            <v>4</v>
          </cell>
        </row>
        <row r="75">
          <cell r="F75" t="str">
            <v>17-73-4</v>
          </cell>
          <cell r="G75">
            <v>1</v>
          </cell>
          <cell r="H75">
            <v>2</v>
          </cell>
          <cell r="I75">
            <v>1</v>
          </cell>
          <cell r="J75">
            <v>2</v>
          </cell>
          <cell r="K75">
            <v>7</v>
          </cell>
          <cell r="L75">
            <v>3</v>
          </cell>
          <cell r="M75">
            <v>30</v>
          </cell>
          <cell r="N75">
            <v>0</v>
          </cell>
          <cell r="O75">
            <v>0</v>
          </cell>
          <cell r="P75" t="str">
            <v>S</v>
          </cell>
          <cell r="Q75">
            <v>1</v>
          </cell>
          <cell r="R75">
            <v>0</v>
          </cell>
          <cell r="S75">
            <v>1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471264.87530000001</v>
          </cell>
          <cell r="AF75">
            <v>3186165.2450000001</v>
          </cell>
          <cell r="AG75">
            <v>80.705536050000006</v>
          </cell>
          <cell r="AH75">
            <v>28.802726010000001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101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 t="str">
            <v>FRA 2016-2021</v>
          </cell>
          <cell r="AW75">
            <v>1</v>
          </cell>
          <cell r="AX75">
            <v>0</v>
          </cell>
          <cell r="AY75">
            <v>44</v>
          </cell>
          <cell r="AZ75">
            <v>560689.39364799997</v>
          </cell>
          <cell r="BA75">
            <v>3128609.7739349999</v>
          </cell>
          <cell r="BB75">
            <v>1</v>
          </cell>
          <cell r="BC75">
            <v>0</v>
          </cell>
          <cell r="BD75">
            <v>0</v>
          </cell>
          <cell r="BE75">
            <v>0</v>
          </cell>
          <cell r="BF75">
            <v>40555</v>
          </cell>
          <cell r="BG75" t="str">
            <v>Keshav Goutam</v>
          </cell>
          <cell r="BH75">
            <v>1</v>
          </cell>
          <cell r="BI75">
            <v>1</v>
          </cell>
          <cell r="BJ75">
            <v>1</v>
          </cell>
          <cell r="BK75" t="str">
            <v>Belwa</v>
          </cell>
          <cell r="BL75" t="str">
            <v>Sworgadwari</v>
          </cell>
          <cell r="BM75">
            <v>0</v>
          </cell>
          <cell r="BN75">
            <v>99</v>
          </cell>
          <cell r="BO75">
            <v>0</v>
          </cell>
          <cell r="BP75">
            <v>99</v>
          </cell>
          <cell r="BQ75">
            <v>234</v>
          </cell>
          <cell r="BR75">
            <v>45</v>
          </cell>
          <cell r="BS75">
            <v>176</v>
          </cell>
          <cell r="BT75">
            <v>4</v>
          </cell>
          <cell r="BU75" t="str">
            <v>KAILALI</v>
          </cell>
          <cell r="BV75" t="str">
            <v>Chure</v>
          </cell>
          <cell r="BW75">
            <v>4</v>
          </cell>
        </row>
        <row r="76">
          <cell r="F76" t="str">
            <v>17-73-6</v>
          </cell>
          <cell r="G76">
            <v>1</v>
          </cell>
          <cell r="H76">
            <v>2</v>
          </cell>
          <cell r="I76">
            <v>1</v>
          </cell>
          <cell r="J76">
            <v>0</v>
          </cell>
          <cell r="K76">
            <v>2</v>
          </cell>
          <cell r="L76">
            <v>3</v>
          </cell>
          <cell r="M76">
            <v>29</v>
          </cell>
          <cell r="N76">
            <v>0</v>
          </cell>
          <cell r="O76">
            <v>0</v>
          </cell>
          <cell r="P76" t="str">
            <v>SL</v>
          </cell>
          <cell r="Q76">
            <v>1</v>
          </cell>
          <cell r="R76" t="str">
            <v>TMH</v>
          </cell>
          <cell r="S76">
            <v>1</v>
          </cell>
          <cell r="T76">
            <v>48</v>
          </cell>
          <cell r="U76">
            <v>2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471264.87530000001</v>
          </cell>
          <cell r="AF76">
            <v>3186465.2450000001</v>
          </cell>
          <cell r="AG76">
            <v>80.705528439999995</v>
          </cell>
          <cell r="AH76">
            <v>28.805433839999999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101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 t="str">
            <v>FRA 2016-2021</v>
          </cell>
          <cell r="AW76">
            <v>1</v>
          </cell>
          <cell r="AX76">
            <v>0</v>
          </cell>
          <cell r="AY76">
            <v>44</v>
          </cell>
          <cell r="AZ76">
            <v>568387.05646300002</v>
          </cell>
          <cell r="BA76">
            <v>3128503.1375839999</v>
          </cell>
          <cell r="BB76">
            <v>1</v>
          </cell>
          <cell r="BC76">
            <v>0</v>
          </cell>
          <cell r="BD76">
            <v>0</v>
          </cell>
          <cell r="BE76">
            <v>0</v>
          </cell>
          <cell r="BF76">
            <v>40613</v>
          </cell>
          <cell r="BG76" t="str">
            <v>Bimal Acharya</v>
          </cell>
          <cell r="BH76">
            <v>1</v>
          </cell>
          <cell r="BI76">
            <v>1</v>
          </cell>
          <cell r="BJ76">
            <v>1</v>
          </cell>
          <cell r="BK76" t="str">
            <v>Chisapani</v>
          </cell>
          <cell r="BL76" t="str">
            <v>Rara Madhuwan</v>
          </cell>
          <cell r="BM76">
            <v>0</v>
          </cell>
          <cell r="BN76">
            <v>99</v>
          </cell>
          <cell r="BO76">
            <v>0</v>
          </cell>
          <cell r="BP76">
            <v>99</v>
          </cell>
          <cell r="BQ76">
            <v>0</v>
          </cell>
          <cell r="BR76">
            <v>0</v>
          </cell>
          <cell r="BS76">
            <v>165</v>
          </cell>
          <cell r="BT76">
            <v>6</v>
          </cell>
          <cell r="BU76" t="str">
            <v>KAILALI</v>
          </cell>
          <cell r="BV76" t="str">
            <v>Chure</v>
          </cell>
          <cell r="BW76">
            <v>4</v>
          </cell>
        </row>
        <row r="77">
          <cell r="F77" t="str">
            <v>18-70-4</v>
          </cell>
          <cell r="G77">
            <v>1</v>
          </cell>
          <cell r="H77">
            <v>2</v>
          </cell>
          <cell r="I77">
            <v>1</v>
          </cell>
          <cell r="J77">
            <v>0</v>
          </cell>
          <cell r="K77">
            <v>2</v>
          </cell>
          <cell r="L77">
            <v>5</v>
          </cell>
          <cell r="M77">
            <v>30</v>
          </cell>
          <cell r="N77">
            <v>0</v>
          </cell>
          <cell r="O77">
            <v>1</v>
          </cell>
          <cell r="P77">
            <v>9</v>
          </cell>
          <cell r="Q77">
            <v>1</v>
          </cell>
          <cell r="R77" t="str">
            <v>TMH</v>
          </cell>
          <cell r="S77">
            <v>2</v>
          </cell>
          <cell r="T77">
            <v>92</v>
          </cell>
          <cell r="U77">
            <v>4</v>
          </cell>
          <cell r="V77">
            <v>40711.672835648147</v>
          </cell>
          <cell r="W77" t="str">
            <v>0101000020E61000009EE0D7C6FB2F54407989E50506B23C40</v>
          </cell>
          <cell r="X77">
            <v>1</v>
          </cell>
          <cell r="Y77">
            <v>12658</v>
          </cell>
          <cell r="Z77">
            <v>2110</v>
          </cell>
          <cell r="AA77">
            <v>44</v>
          </cell>
          <cell r="AB77">
            <v>5</v>
          </cell>
          <cell r="AC77">
            <v>1</v>
          </cell>
          <cell r="AD77">
            <v>1</v>
          </cell>
          <cell r="AE77">
            <v>475553.75219999999</v>
          </cell>
          <cell r="AF77">
            <v>3174265.4330000002</v>
          </cell>
          <cell r="AG77">
            <v>80.749742229999995</v>
          </cell>
          <cell r="AH77">
            <v>28.695404400000001</v>
          </cell>
          <cell r="AI77">
            <v>1</v>
          </cell>
          <cell r="AJ77">
            <v>2</v>
          </cell>
          <cell r="AK77">
            <v>-2</v>
          </cell>
          <cell r="AL77">
            <v>2</v>
          </cell>
          <cell r="AM77">
            <v>1</v>
          </cell>
          <cell r="AN77" t="str">
            <v>Junu Shrestha</v>
          </cell>
          <cell r="AO77">
            <v>40512</v>
          </cell>
          <cell r="AP77">
            <v>1</v>
          </cell>
          <cell r="AQ77" t="str">
            <v>0101000020E61000009EE0D7C6FB2F54407989E50506B23C40</v>
          </cell>
          <cell r="AR77">
            <v>177</v>
          </cell>
          <cell r="AS77">
            <v>1</v>
          </cell>
          <cell r="AT77">
            <v>1</v>
          </cell>
          <cell r="AU77">
            <v>0</v>
          </cell>
          <cell r="AV77" t="str">
            <v>FRA 2010-2015</v>
          </cell>
          <cell r="AW77">
            <v>1</v>
          </cell>
          <cell r="AX77">
            <v>0</v>
          </cell>
          <cell r="AY77">
            <v>44</v>
          </cell>
          <cell r="AZ77">
            <v>568387.05646300002</v>
          </cell>
          <cell r="BA77">
            <v>3128803.1375839999</v>
          </cell>
          <cell r="BB77">
            <v>1</v>
          </cell>
          <cell r="BC77">
            <v>0</v>
          </cell>
          <cell r="BD77">
            <v>0</v>
          </cell>
          <cell r="BE77">
            <v>0</v>
          </cell>
          <cell r="BF77">
            <v>40585</v>
          </cell>
          <cell r="BG77" t="str">
            <v>Shiva Khanal</v>
          </cell>
          <cell r="BH77">
            <v>1</v>
          </cell>
          <cell r="BI77">
            <v>1</v>
          </cell>
          <cell r="BJ77">
            <v>1</v>
          </cell>
          <cell r="BK77" t="str">
            <v>Chisapani</v>
          </cell>
          <cell r="BL77" t="str">
            <v>Hattigauda</v>
          </cell>
          <cell r="BM77">
            <v>270</v>
          </cell>
          <cell r="BN77">
            <v>99</v>
          </cell>
          <cell r="BO77">
            <v>270</v>
          </cell>
          <cell r="BP77">
            <v>99</v>
          </cell>
          <cell r="BQ77">
            <v>37</v>
          </cell>
          <cell r="BR77">
            <v>70</v>
          </cell>
          <cell r="BS77">
            <v>170</v>
          </cell>
          <cell r="BT77">
            <v>3</v>
          </cell>
          <cell r="BU77" t="str">
            <v>KAILALI</v>
          </cell>
          <cell r="BV77" t="str">
            <v>Gauriganga</v>
          </cell>
          <cell r="BW77">
            <v>1</v>
          </cell>
        </row>
        <row r="78">
          <cell r="F78" t="str">
            <v>18-70-6</v>
          </cell>
          <cell r="G78">
            <v>1</v>
          </cell>
          <cell r="H78">
            <v>2</v>
          </cell>
          <cell r="I78">
            <v>1</v>
          </cell>
          <cell r="J78">
            <v>0</v>
          </cell>
          <cell r="K78">
            <v>2</v>
          </cell>
          <cell r="L78">
            <v>4</v>
          </cell>
          <cell r="M78">
            <v>25</v>
          </cell>
          <cell r="N78">
            <v>1</v>
          </cell>
          <cell r="O78">
            <v>2</v>
          </cell>
          <cell r="P78">
            <v>9</v>
          </cell>
          <cell r="Q78">
            <v>1</v>
          </cell>
          <cell r="R78" t="str">
            <v>TMH</v>
          </cell>
          <cell r="S78">
            <v>2</v>
          </cell>
          <cell r="T78">
            <v>81</v>
          </cell>
          <cell r="U78">
            <v>4</v>
          </cell>
          <cell r="V78">
            <v>40711.626782407409</v>
          </cell>
          <cell r="W78" t="str">
            <v>0101000020E61000005AA1D3ABFB2F5440E3B6B17CB7B23C40</v>
          </cell>
          <cell r="X78">
            <v>1</v>
          </cell>
          <cell r="Y78">
            <v>12660</v>
          </cell>
          <cell r="Z78">
            <v>2110</v>
          </cell>
          <cell r="AA78">
            <v>44</v>
          </cell>
          <cell r="AB78">
            <v>5</v>
          </cell>
          <cell r="AC78">
            <v>1</v>
          </cell>
          <cell r="AD78">
            <v>1</v>
          </cell>
          <cell r="AE78">
            <v>475553.75219999999</v>
          </cell>
          <cell r="AF78">
            <v>3174565.4330000002</v>
          </cell>
          <cell r="AG78">
            <v>80.749735790000003</v>
          </cell>
          <cell r="AH78">
            <v>28.698112290000001</v>
          </cell>
          <cell r="AI78">
            <v>1</v>
          </cell>
          <cell r="AJ78">
            <v>2</v>
          </cell>
          <cell r="AK78">
            <v>-2</v>
          </cell>
          <cell r="AL78">
            <v>2</v>
          </cell>
          <cell r="AM78">
            <v>1</v>
          </cell>
          <cell r="AN78" t="str">
            <v>Junu Shrestha</v>
          </cell>
          <cell r="AO78">
            <v>40512</v>
          </cell>
          <cell r="AP78">
            <v>1</v>
          </cell>
          <cell r="AQ78" t="str">
            <v>0101000020E61000005AA1D3ABFB2F5440E3B6B17CB7B23C40</v>
          </cell>
          <cell r="AR78">
            <v>177</v>
          </cell>
          <cell r="AS78">
            <v>1</v>
          </cell>
          <cell r="AT78">
            <v>1</v>
          </cell>
          <cell r="AU78">
            <v>0</v>
          </cell>
          <cell r="AV78" t="str">
            <v>FRA 2010-2015</v>
          </cell>
          <cell r="AW78">
            <v>1</v>
          </cell>
          <cell r="AX78">
            <v>0</v>
          </cell>
          <cell r="AY78">
            <v>44</v>
          </cell>
          <cell r="AZ78">
            <v>568687.05646300002</v>
          </cell>
          <cell r="BA78">
            <v>3128503.1375839999</v>
          </cell>
          <cell r="BB78">
            <v>1</v>
          </cell>
          <cell r="BC78">
            <v>0</v>
          </cell>
          <cell r="BD78">
            <v>0</v>
          </cell>
          <cell r="BE78">
            <v>0</v>
          </cell>
          <cell r="BF78">
            <v>40613</v>
          </cell>
          <cell r="BG78" t="str">
            <v>Raj Kumar Giri</v>
          </cell>
          <cell r="BH78">
            <v>1</v>
          </cell>
          <cell r="BI78">
            <v>1</v>
          </cell>
          <cell r="BJ78">
            <v>1</v>
          </cell>
          <cell r="BK78" t="str">
            <v>Chisapani</v>
          </cell>
          <cell r="BL78" t="str">
            <v>Rara Madhu</v>
          </cell>
          <cell r="BM78">
            <v>270</v>
          </cell>
          <cell r="BN78">
            <v>99</v>
          </cell>
          <cell r="BO78">
            <v>270</v>
          </cell>
          <cell r="BP78">
            <v>99</v>
          </cell>
          <cell r="BQ78">
            <v>0</v>
          </cell>
          <cell r="BR78">
            <v>0</v>
          </cell>
          <cell r="BS78">
            <v>166</v>
          </cell>
          <cell r="BT78">
            <v>6</v>
          </cell>
          <cell r="BU78" t="str">
            <v>KAILALI</v>
          </cell>
          <cell r="BV78" t="str">
            <v>Gauriganga</v>
          </cell>
          <cell r="BW78">
            <v>1</v>
          </cell>
        </row>
        <row r="79">
          <cell r="F79" t="str">
            <v>19-69-1</v>
          </cell>
          <cell r="G79">
            <v>1</v>
          </cell>
          <cell r="H79">
            <v>2</v>
          </cell>
          <cell r="I79">
            <v>1</v>
          </cell>
          <cell r="J79">
            <v>0</v>
          </cell>
          <cell r="K79">
            <v>7</v>
          </cell>
          <cell r="L79">
            <v>2</v>
          </cell>
          <cell r="M79">
            <v>20</v>
          </cell>
          <cell r="N79">
            <v>0</v>
          </cell>
          <cell r="O79">
            <v>0</v>
          </cell>
          <cell r="P79" t="str">
            <v>SCL</v>
          </cell>
          <cell r="Q79">
            <v>1</v>
          </cell>
          <cell r="R79" t="str">
            <v>TMH</v>
          </cell>
          <cell r="S79">
            <v>2</v>
          </cell>
          <cell r="T79">
            <v>80</v>
          </cell>
          <cell r="U79">
            <v>4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479349.26539999997</v>
          </cell>
          <cell r="AF79">
            <v>3170363.2829999998</v>
          </cell>
          <cell r="AG79">
            <v>80.788667610000005</v>
          </cell>
          <cell r="AH79">
            <v>28.660248549999999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101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 t="str">
            <v>FRA 2016-2021</v>
          </cell>
          <cell r="AW79">
            <v>1</v>
          </cell>
          <cell r="AX79">
            <v>0</v>
          </cell>
          <cell r="AY79">
            <v>44</v>
          </cell>
          <cell r="AZ79">
            <v>568687.05646300002</v>
          </cell>
          <cell r="BA79">
            <v>3128803.1375839999</v>
          </cell>
          <cell r="BB79">
            <v>1</v>
          </cell>
          <cell r="BC79">
            <v>0</v>
          </cell>
          <cell r="BD79">
            <v>0</v>
          </cell>
          <cell r="BE79">
            <v>0</v>
          </cell>
          <cell r="BF79">
            <v>40614</v>
          </cell>
          <cell r="BG79" t="str">
            <v>Shiva Khanal</v>
          </cell>
          <cell r="BH79">
            <v>2</v>
          </cell>
          <cell r="BI79">
            <v>2</v>
          </cell>
          <cell r="BJ79">
            <v>2</v>
          </cell>
          <cell r="BK79" t="str">
            <v>Chisapani</v>
          </cell>
          <cell r="BL79" t="str">
            <v>Hattigauda</v>
          </cell>
          <cell r="BM79">
            <v>180</v>
          </cell>
          <cell r="BN79">
            <v>99</v>
          </cell>
          <cell r="BO79">
            <v>210</v>
          </cell>
          <cell r="BP79">
            <v>15</v>
          </cell>
          <cell r="BQ79">
            <v>0</v>
          </cell>
          <cell r="BR79">
            <v>10</v>
          </cell>
          <cell r="BS79">
            <v>183</v>
          </cell>
          <cell r="BT79">
            <v>6</v>
          </cell>
          <cell r="BU79" t="str">
            <v>KAILALI</v>
          </cell>
          <cell r="BV79" t="str">
            <v>Kailari</v>
          </cell>
          <cell r="BW79">
            <v>6</v>
          </cell>
        </row>
        <row r="80">
          <cell r="F80" t="str">
            <v>19-69-3</v>
          </cell>
          <cell r="G80">
            <v>1</v>
          </cell>
          <cell r="H80">
            <v>2</v>
          </cell>
          <cell r="I80">
            <v>1</v>
          </cell>
          <cell r="J80">
            <v>0</v>
          </cell>
          <cell r="K80">
            <v>7</v>
          </cell>
          <cell r="L80">
            <v>2</v>
          </cell>
          <cell r="M80">
            <v>15</v>
          </cell>
          <cell r="N80">
            <v>0</v>
          </cell>
          <cell r="O80">
            <v>0</v>
          </cell>
          <cell r="P80" t="str">
            <v>SCL</v>
          </cell>
          <cell r="Q80">
            <v>1</v>
          </cell>
          <cell r="R80" t="str">
            <v>TMH</v>
          </cell>
          <cell r="S80">
            <v>2</v>
          </cell>
          <cell r="T80">
            <v>39</v>
          </cell>
          <cell r="U80">
            <v>4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479349.26539999997</v>
          </cell>
          <cell r="AF80">
            <v>3170663.2829999998</v>
          </cell>
          <cell r="AG80">
            <v>80.788662180000003</v>
          </cell>
          <cell r="AH80">
            <v>28.66295646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101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 t="str">
            <v>FRA 2016-2021</v>
          </cell>
          <cell r="AW80">
            <v>1</v>
          </cell>
          <cell r="AX80">
            <v>0</v>
          </cell>
          <cell r="AY80">
            <v>44</v>
          </cell>
          <cell r="AZ80">
            <v>577158.17387199996</v>
          </cell>
          <cell r="BA80">
            <v>3096705.8499730001</v>
          </cell>
          <cell r="BB80">
            <v>1</v>
          </cell>
          <cell r="BC80">
            <v>0</v>
          </cell>
          <cell r="BD80">
            <v>0</v>
          </cell>
          <cell r="BE80">
            <v>0</v>
          </cell>
          <cell r="BF80">
            <v>40549</v>
          </cell>
          <cell r="BG80" t="str">
            <v>Keshav Goutam</v>
          </cell>
          <cell r="BH80">
            <v>1</v>
          </cell>
          <cell r="BI80">
            <v>1</v>
          </cell>
          <cell r="BJ80">
            <v>1</v>
          </cell>
          <cell r="BK80" t="str">
            <v>Phattepur</v>
          </cell>
          <cell r="BL80" t="str">
            <v>Mandapwa Proposed Community Forest</v>
          </cell>
          <cell r="BM80">
            <v>65</v>
          </cell>
          <cell r="BN80">
            <v>99</v>
          </cell>
          <cell r="BO80">
            <v>65</v>
          </cell>
          <cell r="BP80">
            <v>99</v>
          </cell>
          <cell r="BQ80">
            <v>0</v>
          </cell>
          <cell r="BR80">
            <v>0</v>
          </cell>
          <cell r="BS80">
            <v>143</v>
          </cell>
          <cell r="BT80">
            <v>6</v>
          </cell>
          <cell r="BU80" t="str">
            <v>KAILALI</v>
          </cell>
          <cell r="BV80" t="str">
            <v>Kailari</v>
          </cell>
          <cell r="BW80">
            <v>6</v>
          </cell>
        </row>
        <row r="81">
          <cell r="F81" t="str">
            <v>19-69-4</v>
          </cell>
          <cell r="G81">
            <v>1</v>
          </cell>
          <cell r="H81">
            <v>2</v>
          </cell>
          <cell r="I81">
            <v>1</v>
          </cell>
          <cell r="J81">
            <v>0</v>
          </cell>
          <cell r="K81">
            <v>7</v>
          </cell>
          <cell r="L81">
            <v>2</v>
          </cell>
          <cell r="M81">
            <v>11</v>
          </cell>
          <cell r="N81">
            <v>0</v>
          </cell>
          <cell r="O81">
            <v>0</v>
          </cell>
          <cell r="P81" t="str">
            <v>SL</v>
          </cell>
          <cell r="Q81">
            <v>1</v>
          </cell>
          <cell r="R81" t="str">
            <v>TMH</v>
          </cell>
          <cell r="S81">
            <v>2</v>
          </cell>
          <cell r="T81">
            <v>73</v>
          </cell>
          <cell r="U81">
            <v>3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479649.26539999997</v>
          </cell>
          <cell r="AF81">
            <v>3170363.2829999998</v>
          </cell>
          <cell r="AG81">
            <v>80.791737690000005</v>
          </cell>
          <cell r="AH81">
            <v>28.660253310000002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101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 t="str">
            <v>FRA 2016-2021</v>
          </cell>
          <cell r="AW81">
            <v>1</v>
          </cell>
          <cell r="AX81">
            <v>0</v>
          </cell>
          <cell r="AY81">
            <v>44</v>
          </cell>
          <cell r="AZ81">
            <v>577158.17387199996</v>
          </cell>
          <cell r="BA81">
            <v>3097005.8499730001</v>
          </cell>
          <cell r="BB81">
            <v>1</v>
          </cell>
          <cell r="BC81">
            <v>0</v>
          </cell>
          <cell r="BD81">
            <v>0</v>
          </cell>
          <cell r="BE81">
            <v>0</v>
          </cell>
          <cell r="BF81">
            <v>40550</v>
          </cell>
          <cell r="BG81" t="str">
            <v>Keshav Goutam</v>
          </cell>
          <cell r="BH81">
            <v>1</v>
          </cell>
          <cell r="BI81">
            <v>1</v>
          </cell>
          <cell r="BJ81">
            <v>1</v>
          </cell>
          <cell r="BK81" t="str">
            <v>Phattepur</v>
          </cell>
          <cell r="BL81" t="str">
            <v>Mandaphwa Proposed Community Forest</v>
          </cell>
          <cell r="BM81">
            <v>135</v>
          </cell>
          <cell r="BN81">
            <v>99</v>
          </cell>
          <cell r="BO81">
            <v>135</v>
          </cell>
          <cell r="BP81">
            <v>99</v>
          </cell>
          <cell r="BQ81">
            <v>0</v>
          </cell>
          <cell r="BR81">
            <v>0</v>
          </cell>
          <cell r="BS81">
            <v>133</v>
          </cell>
          <cell r="BT81">
            <v>6</v>
          </cell>
          <cell r="BU81" t="str">
            <v>KAILALI</v>
          </cell>
          <cell r="BV81" t="str">
            <v>Kailari</v>
          </cell>
          <cell r="BW81">
            <v>6</v>
          </cell>
        </row>
        <row r="82">
          <cell r="F82" t="str">
            <v>19-69-6</v>
          </cell>
          <cell r="G82">
            <v>1</v>
          </cell>
          <cell r="H82">
            <v>2</v>
          </cell>
          <cell r="I82">
            <v>1</v>
          </cell>
          <cell r="J82">
            <v>0</v>
          </cell>
          <cell r="K82">
            <v>7</v>
          </cell>
          <cell r="L82">
            <v>2</v>
          </cell>
          <cell r="M82">
            <v>12</v>
          </cell>
          <cell r="N82">
            <v>0</v>
          </cell>
          <cell r="O82">
            <v>0</v>
          </cell>
          <cell r="P82" t="str">
            <v>CL</v>
          </cell>
          <cell r="Q82">
            <v>1</v>
          </cell>
          <cell r="R82" t="str">
            <v>TMH</v>
          </cell>
          <cell r="S82">
            <v>2</v>
          </cell>
          <cell r="T82">
            <v>62</v>
          </cell>
          <cell r="U82">
            <v>4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479649.26539999997</v>
          </cell>
          <cell r="AF82">
            <v>3170663.2829999998</v>
          </cell>
          <cell r="AG82">
            <v>80.791732330000002</v>
          </cell>
          <cell r="AH82">
            <v>28.66296122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101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 t="str">
            <v>FRA 2016-2021</v>
          </cell>
          <cell r="AW82">
            <v>1</v>
          </cell>
          <cell r="AX82">
            <v>0</v>
          </cell>
          <cell r="AY82">
            <v>44</v>
          </cell>
          <cell r="AZ82">
            <v>577458.17387199996</v>
          </cell>
          <cell r="BA82">
            <v>3096705.8499730001</v>
          </cell>
          <cell r="BB82">
            <v>1</v>
          </cell>
          <cell r="BC82">
            <v>0</v>
          </cell>
          <cell r="BD82">
            <v>0</v>
          </cell>
          <cell r="BE82">
            <v>0</v>
          </cell>
          <cell r="BF82">
            <v>40551</v>
          </cell>
          <cell r="BG82" t="str">
            <v>Keshav Goutam</v>
          </cell>
          <cell r="BH82">
            <v>2</v>
          </cell>
          <cell r="BI82">
            <v>2</v>
          </cell>
          <cell r="BJ82">
            <v>2</v>
          </cell>
          <cell r="BK82" t="str">
            <v>Phattepur</v>
          </cell>
          <cell r="BL82" t="str">
            <v>Mandaphwa Proposed Community Forest</v>
          </cell>
          <cell r="BM82">
            <v>70</v>
          </cell>
          <cell r="BN82">
            <v>99</v>
          </cell>
          <cell r="BO82">
            <v>70</v>
          </cell>
          <cell r="BP82">
            <v>99</v>
          </cell>
          <cell r="BQ82">
            <v>0</v>
          </cell>
          <cell r="BR82">
            <v>0</v>
          </cell>
          <cell r="BS82">
            <v>133</v>
          </cell>
          <cell r="BT82">
            <v>6</v>
          </cell>
          <cell r="BU82" t="str">
            <v>KAILALI</v>
          </cell>
          <cell r="BV82" t="str">
            <v>Kailari</v>
          </cell>
          <cell r="BW82">
            <v>6</v>
          </cell>
        </row>
        <row r="83">
          <cell r="F83" t="str">
            <v>19-72-1</v>
          </cell>
          <cell r="G83">
            <v>1</v>
          </cell>
          <cell r="H83">
            <v>2</v>
          </cell>
          <cell r="I83">
            <v>1</v>
          </cell>
          <cell r="J83">
            <v>0</v>
          </cell>
          <cell r="K83">
            <v>2</v>
          </cell>
          <cell r="L83">
            <v>4</v>
          </cell>
          <cell r="M83">
            <v>23</v>
          </cell>
          <cell r="N83">
            <v>0</v>
          </cell>
          <cell r="O83">
            <v>0</v>
          </cell>
          <cell r="P83">
            <v>9</v>
          </cell>
          <cell r="Q83">
            <v>1</v>
          </cell>
          <cell r="R83" t="str">
            <v>TMH</v>
          </cell>
          <cell r="S83">
            <v>2</v>
          </cell>
          <cell r="T83">
            <v>77</v>
          </cell>
          <cell r="U83">
            <v>3</v>
          </cell>
          <cell r="V83">
            <v>40694.534328703703</v>
          </cell>
          <cell r="W83" t="str">
            <v>0101000020E6100000B5B5DF474532544053BF3D3BBEC43C40</v>
          </cell>
          <cell r="X83">
            <v>1</v>
          </cell>
          <cell r="Y83">
            <v>13387</v>
          </cell>
          <cell r="Z83">
            <v>2232</v>
          </cell>
          <cell r="AA83">
            <v>44</v>
          </cell>
          <cell r="AB83">
            <v>5</v>
          </cell>
          <cell r="AC83">
            <v>1</v>
          </cell>
          <cell r="AD83">
            <v>1</v>
          </cell>
          <cell r="AE83">
            <v>479059.22</v>
          </cell>
          <cell r="AF83">
            <v>3182359.7769999998</v>
          </cell>
          <cell r="AG83">
            <v>80.785478560000001</v>
          </cell>
          <cell r="AH83">
            <v>28.7685277</v>
          </cell>
          <cell r="AI83">
            <v>1</v>
          </cell>
          <cell r="AJ83">
            <v>2</v>
          </cell>
          <cell r="AK83">
            <v>-2</v>
          </cell>
          <cell r="AL83">
            <v>2</v>
          </cell>
          <cell r="AM83">
            <v>1</v>
          </cell>
          <cell r="AN83" t="str">
            <v>Junu Shrestha</v>
          </cell>
          <cell r="AO83">
            <v>40512</v>
          </cell>
          <cell r="AP83">
            <v>1</v>
          </cell>
          <cell r="AQ83" t="str">
            <v>0101000020E6100000B5B5DF474532544053BF3D3BBEC43C40</v>
          </cell>
          <cell r="AR83">
            <v>204</v>
          </cell>
          <cell r="AS83">
            <v>1</v>
          </cell>
          <cell r="AT83">
            <v>1</v>
          </cell>
          <cell r="AU83">
            <v>0</v>
          </cell>
          <cell r="AV83" t="str">
            <v>FRA 2010-2015</v>
          </cell>
          <cell r="AW83">
            <v>1</v>
          </cell>
          <cell r="AX83">
            <v>0</v>
          </cell>
          <cell r="AY83">
            <v>44</v>
          </cell>
          <cell r="AZ83">
            <v>577458.17387199996</v>
          </cell>
          <cell r="BA83">
            <v>3097005.8499730001</v>
          </cell>
          <cell r="BB83">
            <v>1</v>
          </cell>
          <cell r="BC83">
            <v>0</v>
          </cell>
          <cell r="BD83">
            <v>0</v>
          </cell>
          <cell r="BE83">
            <v>0</v>
          </cell>
          <cell r="BF83">
            <v>40552</v>
          </cell>
          <cell r="BG83" t="str">
            <v>Keshav Goutam</v>
          </cell>
          <cell r="BH83">
            <v>2</v>
          </cell>
          <cell r="BI83">
            <v>2</v>
          </cell>
          <cell r="BJ83">
            <v>2</v>
          </cell>
          <cell r="BK83" t="str">
            <v>Phattepur</v>
          </cell>
          <cell r="BL83" t="str">
            <v>Mandaphwa Proposed Community Forest</v>
          </cell>
          <cell r="BM83">
            <v>175</v>
          </cell>
          <cell r="BN83">
            <v>99</v>
          </cell>
          <cell r="BO83">
            <v>175</v>
          </cell>
          <cell r="BP83">
            <v>99</v>
          </cell>
          <cell r="BQ83">
            <v>0</v>
          </cell>
          <cell r="BR83">
            <v>0</v>
          </cell>
          <cell r="BS83">
            <v>133</v>
          </cell>
          <cell r="BT83">
            <v>6</v>
          </cell>
          <cell r="BU83" t="str">
            <v>KAILALI</v>
          </cell>
          <cell r="BV83" t="str">
            <v>Gauriganga</v>
          </cell>
          <cell r="BW83">
            <v>4</v>
          </cell>
        </row>
        <row r="84">
          <cell r="F84" t="str">
            <v>19-72-3</v>
          </cell>
          <cell r="G84">
            <v>1</v>
          </cell>
          <cell r="H84">
            <v>2</v>
          </cell>
          <cell r="I84">
            <v>1</v>
          </cell>
          <cell r="J84">
            <v>0</v>
          </cell>
          <cell r="K84">
            <v>2</v>
          </cell>
          <cell r="L84">
            <v>5</v>
          </cell>
          <cell r="M84">
            <v>30</v>
          </cell>
          <cell r="N84">
            <v>0</v>
          </cell>
          <cell r="O84">
            <v>1</v>
          </cell>
          <cell r="P84">
            <v>9</v>
          </cell>
          <cell r="Q84">
            <v>1</v>
          </cell>
          <cell r="R84" t="str">
            <v>S</v>
          </cell>
          <cell r="S84">
            <v>2</v>
          </cell>
          <cell r="T84">
            <v>88</v>
          </cell>
          <cell r="U84">
            <v>3</v>
          </cell>
          <cell r="V84">
            <v>40693.664965277778</v>
          </cell>
          <cell r="W84" t="str">
            <v>0101000020E61000001521A53045325440E09CA9B16FC53C40</v>
          </cell>
          <cell r="X84">
            <v>1</v>
          </cell>
          <cell r="Y84">
            <v>13389</v>
          </cell>
          <cell r="Z84">
            <v>2232</v>
          </cell>
          <cell r="AA84">
            <v>44</v>
          </cell>
          <cell r="AB84">
            <v>5</v>
          </cell>
          <cell r="AC84">
            <v>1</v>
          </cell>
          <cell r="AD84">
            <v>1</v>
          </cell>
          <cell r="AE84">
            <v>479059.22</v>
          </cell>
          <cell r="AF84">
            <v>3182659.7769999998</v>
          </cell>
          <cell r="AG84">
            <v>80.785473019999998</v>
          </cell>
          <cell r="AH84">
            <v>28.771235570000002</v>
          </cell>
          <cell r="AI84">
            <v>1</v>
          </cell>
          <cell r="AJ84">
            <v>2</v>
          </cell>
          <cell r="AK84">
            <v>-2</v>
          </cell>
          <cell r="AL84">
            <v>2</v>
          </cell>
          <cell r="AM84">
            <v>1</v>
          </cell>
          <cell r="AN84" t="str">
            <v>Junu Shrestha</v>
          </cell>
          <cell r="AO84">
            <v>40512</v>
          </cell>
          <cell r="AP84">
            <v>1</v>
          </cell>
          <cell r="AQ84" t="str">
            <v>0101000020E61000001521A53045325440E09CA9B16FC53C40</v>
          </cell>
          <cell r="AR84">
            <v>205</v>
          </cell>
          <cell r="AS84">
            <v>1</v>
          </cell>
          <cell r="AT84">
            <v>1</v>
          </cell>
          <cell r="AU84">
            <v>0</v>
          </cell>
          <cell r="AV84" t="str">
            <v>FRA 2010-2015</v>
          </cell>
          <cell r="AW84">
            <v>1</v>
          </cell>
          <cell r="AX84">
            <v>0</v>
          </cell>
          <cell r="AY84">
            <v>44</v>
          </cell>
          <cell r="AZ84">
            <v>581350.36892799998</v>
          </cell>
          <cell r="BA84">
            <v>3088804.8689830001</v>
          </cell>
          <cell r="BB84">
            <v>1</v>
          </cell>
          <cell r="BC84">
            <v>0</v>
          </cell>
          <cell r="BD84">
            <v>0</v>
          </cell>
          <cell r="BE84">
            <v>0</v>
          </cell>
          <cell r="BF84">
            <v>40616</v>
          </cell>
          <cell r="BG84" t="str">
            <v>Raj Kumar Giri</v>
          </cell>
          <cell r="BH84">
            <v>1</v>
          </cell>
          <cell r="BI84">
            <v>1</v>
          </cell>
          <cell r="BJ84">
            <v>1</v>
          </cell>
          <cell r="BK84" t="str">
            <v>Narayanpur</v>
          </cell>
          <cell r="BL84" t="str">
            <v>Pampapur</v>
          </cell>
          <cell r="BM84">
            <v>191</v>
          </cell>
          <cell r="BN84">
            <v>99</v>
          </cell>
          <cell r="BO84">
            <v>191</v>
          </cell>
          <cell r="BP84">
            <v>99</v>
          </cell>
          <cell r="BQ84">
            <v>0</v>
          </cell>
          <cell r="BR84">
            <v>0</v>
          </cell>
          <cell r="BS84">
            <v>90</v>
          </cell>
          <cell r="BT84">
            <v>6</v>
          </cell>
          <cell r="BU84" t="str">
            <v>KAILALI</v>
          </cell>
          <cell r="BV84" t="str">
            <v>Gauriganga</v>
          </cell>
          <cell r="BW84">
            <v>4</v>
          </cell>
        </row>
        <row r="85">
          <cell r="F85" t="str">
            <v>19-72-4</v>
          </cell>
          <cell r="G85">
            <v>1</v>
          </cell>
          <cell r="H85">
            <v>2</v>
          </cell>
          <cell r="I85">
            <v>1</v>
          </cell>
          <cell r="J85">
            <v>0</v>
          </cell>
          <cell r="K85">
            <v>2</v>
          </cell>
          <cell r="L85">
            <v>5</v>
          </cell>
          <cell r="M85">
            <v>17</v>
          </cell>
          <cell r="N85">
            <v>0</v>
          </cell>
          <cell r="O85">
            <v>1</v>
          </cell>
          <cell r="P85">
            <v>4</v>
          </cell>
          <cell r="Q85">
            <v>1</v>
          </cell>
          <cell r="R85" t="str">
            <v>S</v>
          </cell>
          <cell r="S85">
            <v>2</v>
          </cell>
          <cell r="T85">
            <v>60</v>
          </cell>
          <cell r="U85">
            <v>2</v>
          </cell>
          <cell r="V85">
            <v>40693.671412037038</v>
          </cell>
          <cell r="W85" t="str">
            <v>0101000020E61000002E50FBA177325440C691848CBEC43C40</v>
          </cell>
          <cell r="X85">
            <v>1</v>
          </cell>
          <cell r="Y85">
            <v>13390</v>
          </cell>
          <cell r="Z85">
            <v>2232</v>
          </cell>
          <cell r="AA85">
            <v>44</v>
          </cell>
          <cell r="AB85">
            <v>5</v>
          </cell>
          <cell r="AC85">
            <v>1</v>
          </cell>
          <cell r="AD85">
            <v>1</v>
          </cell>
          <cell r="AE85">
            <v>479359.22</v>
          </cell>
          <cell r="AF85">
            <v>3182359.7769999998</v>
          </cell>
          <cell r="AG85">
            <v>80.788551799999993</v>
          </cell>
          <cell r="AH85">
            <v>28.76853255</v>
          </cell>
          <cell r="AI85">
            <v>1</v>
          </cell>
          <cell r="AJ85">
            <v>2</v>
          </cell>
          <cell r="AK85">
            <v>-2</v>
          </cell>
          <cell r="AL85">
            <v>2</v>
          </cell>
          <cell r="AM85">
            <v>1</v>
          </cell>
          <cell r="AN85" t="str">
            <v>Junu Shrestha</v>
          </cell>
          <cell r="AO85">
            <v>40512</v>
          </cell>
          <cell r="AP85">
            <v>1</v>
          </cell>
          <cell r="AQ85" t="str">
            <v>0101000020E61000002E50FBA177325440C691848CBEC43C40</v>
          </cell>
          <cell r="AR85">
            <v>209</v>
          </cell>
          <cell r="AS85">
            <v>1</v>
          </cell>
          <cell r="AT85">
            <v>1</v>
          </cell>
          <cell r="AU85">
            <v>0</v>
          </cell>
          <cell r="AV85" t="str">
            <v>FRA 2010-2015</v>
          </cell>
          <cell r="AW85">
            <v>1</v>
          </cell>
          <cell r="AX85">
            <v>0</v>
          </cell>
          <cell r="AY85">
            <v>44</v>
          </cell>
          <cell r="AZ85">
            <v>581350.36892799998</v>
          </cell>
          <cell r="BA85">
            <v>3089104.8689830001</v>
          </cell>
          <cell r="BB85">
            <v>1</v>
          </cell>
          <cell r="BC85">
            <v>0</v>
          </cell>
          <cell r="BD85">
            <v>0</v>
          </cell>
          <cell r="BE85">
            <v>0</v>
          </cell>
          <cell r="BF85">
            <v>40616</v>
          </cell>
          <cell r="BG85" t="str">
            <v>Shiva Khanal</v>
          </cell>
          <cell r="BH85">
            <v>1</v>
          </cell>
          <cell r="BI85">
            <v>1</v>
          </cell>
          <cell r="BJ85">
            <v>1</v>
          </cell>
          <cell r="BK85" t="str">
            <v>Narayanpur</v>
          </cell>
          <cell r="BL85" t="str">
            <v>Khudama ki jungle</v>
          </cell>
          <cell r="BM85">
            <v>245</v>
          </cell>
          <cell r="BN85">
            <v>99</v>
          </cell>
          <cell r="BO85">
            <v>245</v>
          </cell>
          <cell r="BP85">
            <v>99</v>
          </cell>
          <cell r="BQ85">
            <v>0</v>
          </cell>
          <cell r="BR85">
            <v>2</v>
          </cell>
          <cell r="BS85">
            <v>90</v>
          </cell>
          <cell r="BT85">
            <v>6</v>
          </cell>
          <cell r="BU85" t="str">
            <v>KAILALI</v>
          </cell>
          <cell r="BV85" t="str">
            <v>Gauriganga</v>
          </cell>
          <cell r="BW85">
            <v>4</v>
          </cell>
        </row>
        <row r="86">
          <cell r="F86" t="str">
            <v>19-72-6</v>
          </cell>
          <cell r="G86">
            <v>1</v>
          </cell>
          <cell r="H86">
            <v>2</v>
          </cell>
          <cell r="I86">
            <v>1</v>
          </cell>
          <cell r="J86">
            <v>0</v>
          </cell>
          <cell r="K86">
            <v>2</v>
          </cell>
          <cell r="L86">
            <v>5</v>
          </cell>
          <cell r="M86">
            <v>28</v>
          </cell>
          <cell r="N86">
            <v>0</v>
          </cell>
          <cell r="O86">
            <v>1</v>
          </cell>
          <cell r="P86">
            <v>8</v>
          </cell>
          <cell r="Q86">
            <v>1</v>
          </cell>
          <cell r="R86" t="str">
            <v>TMH</v>
          </cell>
          <cell r="S86">
            <v>2</v>
          </cell>
          <cell r="T86">
            <v>72</v>
          </cell>
          <cell r="U86">
            <v>3</v>
          </cell>
          <cell r="V86">
            <v>40694.482789351852</v>
          </cell>
          <cell r="W86" t="str">
            <v>0101000020E610000007EC158B7732544038C1F20270C53C40</v>
          </cell>
          <cell r="X86">
            <v>1</v>
          </cell>
          <cell r="Y86">
            <v>13392</v>
          </cell>
          <cell r="Z86">
            <v>2232</v>
          </cell>
          <cell r="AA86">
            <v>44</v>
          </cell>
          <cell r="AB86">
            <v>5</v>
          </cell>
          <cell r="AC86">
            <v>1</v>
          </cell>
          <cell r="AD86">
            <v>1</v>
          </cell>
          <cell r="AE86">
            <v>479359.22</v>
          </cell>
          <cell r="AF86">
            <v>3182659.7769999998</v>
          </cell>
          <cell r="AG86">
            <v>80.788546339999996</v>
          </cell>
          <cell r="AH86">
            <v>28.771240410000001</v>
          </cell>
          <cell r="AI86">
            <v>1</v>
          </cell>
          <cell r="AJ86">
            <v>2</v>
          </cell>
          <cell r="AK86">
            <v>-2</v>
          </cell>
          <cell r="AL86">
            <v>2</v>
          </cell>
          <cell r="AM86">
            <v>1</v>
          </cell>
          <cell r="AN86" t="str">
            <v>Junu Shrestha</v>
          </cell>
          <cell r="AO86">
            <v>40512</v>
          </cell>
          <cell r="AP86">
            <v>1</v>
          </cell>
          <cell r="AQ86" t="str">
            <v>0101000020E610000007EC158B7732544038C1F20270C53C40</v>
          </cell>
          <cell r="AR86">
            <v>220</v>
          </cell>
          <cell r="AS86">
            <v>1</v>
          </cell>
          <cell r="AT86">
            <v>1</v>
          </cell>
          <cell r="AU86">
            <v>0</v>
          </cell>
          <cell r="AV86" t="str">
            <v>FRA 2010-2015</v>
          </cell>
          <cell r="AW86">
            <v>1</v>
          </cell>
          <cell r="AX86">
            <v>0</v>
          </cell>
          <cell r="AY86">
            <v>44</v>
          </cell>
          <cell r="AZ86">
            <v>581650.36892799998</v>
          </cell>
          <cell r="BA86">
            <v>3088804.8689830001</v>
          </cell>
          <cell r="BB86">
            <v>1</v>
          </cell>
          <cell r="BC86">
            <v>0</v>
          </cell>
          <cell r="BD86">
            <v>0</v>
          </cell>
          <cell r="BE86">
            <v>0</v>
          </cell>
          <cell r="BF86">
            <v>40616</v>
          </cell>
          <cell r="BG86" t="str">
            <v>Bimal Acharya</v>
          </cell>
          <cell r="BH86">
            <v>1</v>
          </cell>
          <cell r="BI86">
            <v>1</v>
          </cell>
          <cell r="BJ86">
            <v>1</v>
          </cell>
          <cell r="BK86" t="str">
            <v>Narayanpur</v>
          </cell>
          <cell r="BL86" t="str">
            <v>Sadabahar Community Forest</v>
          </cell>
          <cell r="BM86">
            <v>95</v>
          </cell>
          <cell r="BN86">
            <v>99</v>
          </cell>
          <cell r="BO86">
            <v>120</v>
          </cell>
          <cell r="BP86">
            <v>99</v>
          </cell>
          <cell r="BQ86">
            <v>0</v>
          </cell>
          <cell r="BR86">
            <v>0</v>
          </cell>
          <cell r="BS86">
            <v>145</v>
          </cell>
          <cell r="BT86">
            <v>6</v>
          </cell>
          <cell r="BU86" t="str">
            <v>KAILALI</v>
          </cell>
          <cell r="BV86" t="str">
            <v>Gauriganga</v>
          </cell>
          <cell r="BW86">
            <v>4</v>
          </cell>
        </row>
        <row r="87">
          <cell r="F87" t="str">
            <v>20-67-3</v>
          </cell>
          <cell r="G87">
            <v>1</v>
          </cell>
          <cell r="H87">
            <v>2</v>
          </cell>
          <cell r="I87">
            <v>1</v>
          </cell>
          <cell r="J87">
            <v>0</v>
          </cell>
          <cell r="K87">
            <v>7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</v>
          </cell>
          <cell r="R87" t="str">
            <v>TMH</v>
          </cell>
          <cell r="S87">
            <v>2</v>
          </cell>
          <cell r="T87">
            <v>20</v>
          </cell>
          <cell r="U87">
            <v>4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483541.46049999999</v>
          </cell>
          <cell r="AF87">
            <v>3162762.3020000001</v>
          </cell>
          <cell r="AG87">
            <v>80.831678370000006</v>
          </cell>
          <cell r="AH87">
            <v>28.59169898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101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 t="str">
            <v>FRA 2016-2021</v>
          </cell>
          <cell r="AW87">
            <v>1</v>
          </cell>
          <cell r="AX87">
            <v>0</v>
          </cell>
          <cell r="AY87">
            <v>44</v>
          </cell>
          <cell r="AZ87">
            <v>581650.36892799998</v>
          </cell>
          <cell r="BA87">
            <v>3089104.8689830001</v>
          </cell>
          <cell r="BB87">
            <v>1</v>
          </cell>
          <cell r="BC87">
            <v>0</v>
          </cell>
          <cell r="BD87">
            <v>0</v>
          </cell>
          <cell r="BE87">
            <v>0</v>
          </cell>
          <cell r="BF87">
            <v>40616</v>
          </cell>
          <cell r="BG87" t="str">
            <v>Bimal Acharya</v>
          </cell>
          <cell r="BH87">
            <v>1</v>
          </cell>
          <cell r="BI87">
            <v>1</v>
          </cell>
          <cell r="BJ87">
            <v>1</v>
          </cell>
          <cell r="BK87" t="str">
            <v>Narayanpur</v>
          </cell>
          <cell r="BL87" t="str">
            <v>Sadabahar Community Forest</v>
          </cell>
          <cell r="BM87">
            <v>0</v>
          </cell>
          <cell r="BN87">
            <v>99</v>
          </cell>
          <cell r="BO87">
            <v>0</v>
          </cell>
          <cell r="BP87">
            <v>90</v>
          </cell>
          <cell r="BQ87">
            <v>0</v>
          </cell>
          <cell r="BR87">
            <v>0</v>
          </cell>
          <cell r="BS87">
            <v>146</v>
          </cell>
          <cell r="BT87">
            <v>6</v>
          </cell>
          <cell r="BU87" t="str">
            <v>KAILALI</v>
          </cell>
          <cell r="BV87" t="str">
            <v>Kailari</v>
          </cell>
          <cell r="BW87">
            <v>1</v>
          </cell>
        </row>
        <row r="88">
          <cell r="F88" t="str">
            <v>20-67-4</v>
          </cell>
          <cell r="G88">
            <v>1</v>
          </cell>
          <cell r="H88">
            <v>2</v>
          </cell>
          <cell r="I88">
            <v>1</v>
          </cell>
          <cell r="J88">
            <v>0</v>
          </cell>
          <cell r="K88">
            <v>7</v>
          </cell>
          <cell r="L88">
            <v>1</v>
          </cell>
          <cell r="M88">
            <v>5</v>
          </cell>
          <cell r="N88">
            <v>0</v>
          </cell>
          <cell r="O88">
            <v>0</v>
          </cell>
          <cell r="P88" t="str">
            <v>C</v>
          </cell>
          <cell r="Q88">
            <v>1</v>
          </cell>
          <cell r="R88" t="str">
            <v>TMH</v>
          </cell>
          <cell r="S88">
            <v>2</v>
          </cell>
          <cell r="T88">
            <v>73</v>
          </cell>
          <cell r="U88">
            <v>3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483841.46049999999</v>
          </cell>
          <cell r="AF88">
            <v>3162462.3020000001</v>
          </cell>
          <cell r="AG88">
            <v>80.834750700000001</v>
          </cell>
          <cell r="AH88">
            <v>28.588994799999998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101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 t="str">
            <v>FRA 2016-2021</v>
          </cell>
          <cell r="AW88">
            <v>1</v>
          </cell>
          <cell r="AX88">
            <v>0</v>
          </cell>
          <cell r="AY88">
            <v>44</v>
          </cell>
          <cell r="AZ88">
            <v>585262.47303800005</v>
          </cell>
          <cell r="BA88">
            <v>3104896.876437</v>
          </cell>
          <cell r="BB88">
            <v>1</v>
          </cell>
          <cell r="BC88">
            <v>0</v>
          </cell>
          <cell r="BD88">
            <v>0</v>
          </cell>
          <cell r="BE88">
            <v>0</v>
          </cell>
          <cell r="BF88">
            <v>40623</v>
          </cell>
          <cell r="BG88" t="str">
            <v>Bimal Acharya</v>
          </cell>
          <cell r="BH88">
            <v>1</v>
          </cell>
          <cell r="BI88">
            <v>1</v>
          </cell>
          <cell r="BJ88">
            <v>1</v>
          </cell>
          <cell r="BK88" t="str">
            <v>Kachanapur-4</v>
          </cell>
          <cell r="BL88" t="str">
            <v>Ashok Community Forest</v>
          </cell>
          <cell r="BM88">
            <v>130</v>
          </cell>
          <cell r="BN88">
            <v>99</v>
          </cell>
          <cell r="BO88">
            <v>200</v>
          </cell>
          <cell r="BP88">
            <v>99</v>
          </cell>
          <cell r="BQ88">
            <v>0</v>
          </cell>
          <cell r="BR88">
            <v>0</v>
          </cell>
          <cell r="BS88">
            <v>147</v>
          </cell>
          <cell r="BT88">
            <v>6</v>
          </cell>
          <cell r="BU88" t="str">
            <v>KAILALI</v>
          </cell>
          <cell r="BV88" t="str">
            <v>Kailari</v>
          </cell>
          <cell r="BW88">
            <v>1</v>
          </cell>
        </row>
        <row r="89">
          <cell r="F89" t="str">
            <v>20-67-6</v>
          </cell>
          <cell r="G89">
            <v>1</v>
          </cell>
          <cell r="H89">
            <v>2</v>
          </cell>
          <cell r="I89">
            <v>1</v>
          </cell>
          <cell r="J89">
            <v>0</v>
          </cell>
          <cell r="K89">
            <v>0</v>
          </cell>
          <cell r="L89">
            <v>1</v>
          </cell>
          <cell r="M89">
            <v>6</v>
          </cell>
          <cell r="N89">
            <v>0</v>
          </cell>
          <cell r="O89">
            <v>0</v>
          </cell>
          <cell r="P89" t="str">
            <v>SCL</v>
          </cell>
          <cell r="Q89">
            <v>1</v>
          </cell>
          <cell r="R89" t="str">
            <v>TMH</v>
          </cell>
          <cell r="S89">
            <v>2</v>
          </cell>
          <cell r="T89">
            <v>50</v>
          </cell>
          <cell r="U89">
            <v>3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483841.46049999999</v>
          </cell>
          <cell r="AF89">
            <v>3162762.3020000001</v>
          </cell>
          <cell r="AG89">
            <v>80.834746469999999</v>
          </cell>
          <cell r="AH89">
            <v>28.59170275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101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 t="str">
            <v>FRA 2016-2021</v>
          </cell>
          <cell r="AW89">
            <v>1</v>
          </cell>
          <cell r="AX89">
            <v>0</v>
          </cell>
          <cell r="AY89">
            <v>44</v>
          </cell>
          <cell r="AZ89">
            <v>585262.47303800005</v>
          </cell>
          <cell r="BA89">
            <v>3105196.876437</v>
          </cell>
          <cell r="BB89">
            <v>1</v>
          </cell>
          <cell r="BC89">
            <v>0</v>
          </cell>
          <cell r="BD89">
            <v>0</v>
          </cell>
          <cell r="BE89">
            <v>0</v>
          </cell>
          <cell r="BF89">
            <v>40623</v>
          </cell>
          <cell r="BG89" t="str">
            <v>Shiva Khanal</v>
          </cell>
          <cell r="BH89">
            <v>1</v>
          </cell>
          <cell r="BI89">
            <v>1</v>
          </cell>
          <cell r="BJ89">
            <v>1</v>
          </cell>
          <cell r="BK89" t="str">
            <v>Kachanapur-4</v>
          </cell>
          <cell r="BL89" t="str">
            <v>Madui Forest</v>
          </cell>
          <cell r="BM89">
            <v>180</v>
          </cell>
          <cell r="BN89">
            <v>99</v>
          </cell>
          <cell r="BO89">
            <v>180</v>
          </cell>
          <cell r="BP89">
            <v>99</v>
          </cell>
          <cell r="BQ89">
            <v>0</v>
          </cell>
          <cell r="BR89">
            <v>4</v>
          </cell>
          <cell r="BS89">
            <v>127</v>
          </cell>
          <cell r="BT89">
            <v>6</v>
          </cell>
          <cell r="BU89" t="str">
            <v>KAILALI</v>
          </cell>
          <cell r="BV89" t="str">
            <v>Kailari</v>
          </cell>
          <cell r="BW89">
            <v>1</v>
          </cell>
        </row>
        <row r="90">
          <cell r="F90" t="str">
            <v>20-72-3</v>
          </cell>
          <cell r="G90">
            <v>1</v>
          </cell>
          <cell r="H90">
            <v>2</v>
          </cell>
          <cell r="I90">
            <v>1</v>
          </cell>
          <cell r="J90">
            <v>0</v>
          </cell>
          <cell r="K90">
            <v>2</v>
          </cell>
          <cell r="L90">
            <v>5</v>
          </cell>
          <cell r="M90">
            <v>25</v>
          </cell>
          <cell r="N90">
            <v>0</v>
          </cell>
          <cell r="O90">
            <v>1</v>
          </cell>
          <cell r="P90">
            <v>8</v>
          </cell>
          <cell r="Q90">
            <v>1</v>
          </cell>
          <cell r="R90" t="str">
            <v>TMH</v>
          </cell>
          <cell r="S90">
            <v>2</v>
          </cell>
          <cell r="T90">
            <v>80</v>
          </cell>
          <cell r="U90">
            <v>4</v>
          </cell>
          <cell r="V90">
            <v>40549.57953703704</v>
          </cell>
          <cell r="W90" t="str">
            <v>0101000020E610000054712959E43454402D72CBBDACC53C40</v>
          </cell>
          <cell r="X90">
            <v>1</v>
          </cell>
          <cell r="Y90">
            <v>14109</v>
          </cell>
          <cell r="Z90">
            <v>2352</v>
          </cell>
          <cell r="AA90">
            <v>44</v>
          </cell>
          <cell r="AB90">
            <v>5</v>
          </cell>
          <cell r="AC90">
            <v>1</v>
          </cell>
          <cell r="AD90">
            <v>1</v>
          </cell>
          <cell r="AE90">
            <v>483058.0514</v>
          </cell>
          <cell r="AF90">
            <v>3182756.4589999998</v>
          </cell>
          <cell r="AG90">
            <v>80.82643727</v>
          </cell>
          <cell r="AH90">
            <v>28.772167069999998</v>
          </cell>
          <cell r="AI90">
            <v>1</v>
          </cell>
          <cell r="AJ90">
            <v>3</v>
          </cell>
          <cell r="AK90">
            <v>-2</v>
          </cell>
          <cell r="AL90">
            <v>2</v>
          </cell>
          <cell r="AM90">
            <v>0</v>
          </cell>
          <cell r="AN90" t="str">
            <v>Raj Kumar Giri</v>
          </cell>
          <cell r="AO90">
            <v>40512</v>
          </cell>
          <cell r="AP90">
            <v>1</v>
          </cell>
          <cell r="AQ90" t="str">
            <v>0101000020E610000054712959E43454402D72CBBDACC53C40</v>
          </cell>
          <cell r="AR90">
            <v>210</v>
          </cell>
          <cell r="AS90">
            <v>1</v>
          </cell>
          <cell r="AT90">
            <v>1</v>
          </cell>
          <cell r="AU90">
            <v>0</v>
          </cell>
          <cell r="AV90" t="str">
            <v>FRA 2010-2015</v>
          </cell>
          <cell r="AW90">
            <v>1</v>
          </cell>
          <cell r="AX90">
            <v>0</v>
          </cell>
          <cell r="AY90">
            <v>44</v>
          </cell>
          <cell r="AZ90">
            <v>670001.43266100006</v>
          </cell>
          <cell r="BA90">
            <v>3062940.0492659998</v>
          </cell>
          <cell r="BB90">
            <v>1</v>
          </cell>
          <cell r="BC90">
            <v>0</v>
          </cell>
          <cell r="BD90">
            <v>0</v>
          </cell>
          <cell r="BE90">
            <v>0</v>
          </cell>
          <cell r="BF90">
            <v>40625</v>
          </cell>
          <cell r="BG90" t="str">
            <v>Shree Krishna Gautam</v>
          </cell>
          <cell r="BH90">
            <v>1</v>
          </cell>
          <cell r="BI90">
            <v>1</v>
          </cell>
          <cell r="BJ90">
            <v>1</v>
          </cell>
          <cell r="BK90" t="str">
            <v>Gugauli</v>
          </cell>
          <cell r="BL90" t="str">
            <v>Gautam Buddha Collaborative Forest</v>
          </cell>
          <cell r="BM90">
            <v>185</v>
          </cell>
          <cell r="BN90">
            <v>99</v>
          </cell>
          <cell r="BO90">
            <v>257</v>
          </cell>
          <cell r="BP90">
            <v>99</v>
          </cell>
          <cell r="BQ90">
            <v>0</v>
          </cell>
          <cell r="BR90">
            <v>0</v>
          </cell>
          <cell r="BS90">
            <v>124</v>
          </cell>
          <cell r="BT90">
            <v>6</v>
          </cell>
          <cell r="BU90" t="str">
            <v>KAILALI</v>
          </cell>
          <cell r="BV90" t="str">
            <v>Mohanyal</v>
          </cell>
          <cell r="BW90">
            <v>5</v>
          </cell>
        </row>
        <row r="91">
          <cell r="F91" t="str">
            <v>21-67-1</v>
          </cell>
          <cell r="G91">
            <v>1</v>
          </cell>
          <cell r="H91">
            <v>2</v>
          </cell>
          <cell r="I91">
            <v>1</v>
          </cell>
          <cell r="J91">
            <v>0</v>
          </cell>
          <cell r="K91">
            <v>7</v>
          </cell>
          <cell r="L91">
            <v>2</v>
          </cell>
          <cell r="M91">
            <v>17</v>
          </cell>
          <cell r="N91">
            <v>0</v>
          </cell>
          <cell r="O91">
            <v>0</v>
          </cell>
          <cell r="P91" t="str">
            <v>LS</v>
          </cell>
          <cell r="Q91">
            <v>1</v>
          </cell>
          <cell r="R91" t="str">
            <v>TMH</v>
          </cell>
          <cell r="S91">
            <v>2</v>
          </cell>
          <cell r="T91">
            <v>69</v>
          </cell>
          <cell r="U91">
            <v>4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487540.29190000001</v>
          </cell>
          <cell r="AF91">
            <v>3162558.9840000002</v>
          </cell>
          <cell r="AG91">
            <v>80.872576570000007</v>
          </cell>
          <cell r="AH91">
            <v>28.589908309999998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101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 t="str">
            <v>FRA 2016-2021</v>
          </cell>
          <cell r="AW91">
            <v>1</v>
          </cell>
          <cell r="AX91">
            <v>0</v>
          </cell>
          <cell r="AY91">
            <v>44</v>
          </cell>
          <cell r="AZ91">
            <v>670001.43266100006</v>
          </cell>
          <cell r="BA91">
            <v>3063240.0492659998</v>
          </cell>
          <cell r="BB91">
            <v>1</v>
          </cell>
          <cell r="BC91">
            <v>0</v>
          </cell>
          <cell r="BD91">
            <v>0</v>
          </cell>
          <cell r="BE91">
            <v>0</v>
          </cell>
          <cell r="BF91">
            <v>40624</v>
          </cell>
          <cell r="BG91" t="str">
            <v>Shree Krishna Gautam</v>
          </cell>
          <cell r="BH91">
            <v>1</v>
          </cell>
          <cell r="BI91">
            <v>1</v>
          </cell>
          <cell r="BJ91">
            <v>1</v>
          </cell>
          <cell r="BK91" t="str">
            <v>Gugauli</v>
          </cell>
          <cell r="BL91" t="str">
            <v>Gautam Buddha Collaborative Forest</v>
          </cell>
          <cell r="BM91">
            <v>187</v>
          </cell>
          <cell r="BN91">
            <v>99</v>
          </cell>
          <cell r="BO91">
            <v>253</v>
          </cell>
          <cell r="BP91">
            <v>99</v>
          </cell>
          <cell r="BQ91">
            <v>0</v>
          </cell>
          <cell r="BR91">
            <v>0</v>
          </cell>
          <cell r="BS91">
            <v>117</v>
          </cell>
          <cell r="BT91">
            <v>6</v>
          </cell>
          <cell r="BU91" t="str">
            <v>KAILALI</v>
          </cell>
          <cell r="BV91" t="str">
            <v>Kailari</v>
          </cell>
          <cell r="BW91">
            <v>1</v>
          </cell>
        </row>
        <row r="92">
          <cell r="F92" t="str">
            <v>21-67-3</v>
          </cell>
          <cell r="G92">
            <v>1</v>
          </cell>
          <cell r="H92">
            <v>2</v>
          </cell>
          <cell r="I92">
            <v>1</v>
          </cell>
          <cell r="J92">
            <v>0</v>
          </cell>
          <cell r="K92">
            <v>7</v>
          </cell>
          <cell r="L92">
            <v>2</v>
          </cell>
          <cell r="M92">
            <v>14</v>
          </cell>
          <cell r="N92">
            <v>0</v>
          </cell>
          <cell r="O92">
            <v>0</v>
          </cell>
          <cell r="P92" t="str">
            <v>LS</v>
          </cell>
          <cell r="Q92">
            <v>1</v>
          </cell>
          <cell r="R92" t="str">
            <v>TMH</v>
          </cell>
          <cell r="S92">
            <v>2</v>
          </cell>
          <cell r="T92">
            <v>71</v>
          </cell>
          <cell r="U92">
            <v>4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487540.29190000001</v>
          </cell>
          <cell r="AF92">
            <v>3162858.9840000002</v>
          </cell>
          <cell r="AG92">
            <v>80.872573310000007</v>
          </cell>
          <cell r="AH92">
            <v>28.59261626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101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 t="str">
            <v>FRA 2016-2021</v>
          </cell>
          <cell r="AW92">
            <v>1</v>
          </cell>
          <cell r="AX92">
            <v>0</v>
          </cell>
          <cell r="AY92">
            <v>44</v>
          </cell>
          <cell r="AZ92">
            <v>670301.43266100006</v>
          </cell>
          <cell r="BA92">
            <v>3062940.0492659998</v>
          </cell>
          <cell r="BB92">
            <v>1</v>
          </cell>
          <cell r="BC92">
            <v>0</v>
          </cell>
          <cell r="BD92">
            <v>0</v>
          </cell>
          <cell r="BE92">
            <v>0</v>
          </cell>
          <cell r="BF92">
            <v>40618</v>
          </cell>
          <cell r="BG92" t="str">
            <v>Shree Krishna Gautam</v>
          </cell>
          <cell r="BH92">
            <v>1</v>
          </cell>
          <cell r="BI92">
            <v>1</v>
          </cell>
          <cell r="BJ92">
            <v>1</v>
          </cell>
          <cell r="BK92" t="str">
            <v>Gugauli</v>
          </cell>
          <cell r="BL92" t="str">
            <v>Gautam Budhha Collaborative Forest</v>
          </cell>
          <cell r="BM92">
            <v>191</v>
          </cell>
          <cell r="BN92">
            <v>99</v>
          </cell>
          <cell r="BO92">
            <v>260</v>
          </cell>
          <cell r="BP92">
            <v>99</v>
          </cell>
          <cell r="BQ92">
            <v>4</v>
          </cell>
          <cell r="BR92">
            <v>4</v>
          </cell>
          <cell r="BS92">
            <v>142</v>
          </cell>
          <cell r="BT92">
            <v>6</v>
          </cell>
          <cell r="BU92" t="str">
            <v>KAILALI</v>
          </cell>
          <cell r="BV92" t="str">
            <v>Ghodaghodi</v>
          </cell>
          <cell r="BW92">
            <v>12</v>
          </cell>
        </row>
        <row r="93">
          <cell r="F93" t="str">
            <v>21-70-1</v>
          </cell>
          <cell r="G93">
            <v>1</v>
          </cell>
          <cell r="H93">
            <v>2</v>
          </cell>
          <cell r="I93">
            <v>1</v>
          </cell>
          <cell r="J93">
            <v>0</v>
          </cell>
          <cell r="K93">
            <v>2</v>
          </cell>
          <cell r="L93">
            <v>5</v>
          </cell>
          <cell r="M93">
            <v>20</v>
          </cell>
          <cell r="N93">
            <v>0</v>
          </cell>
          <cell r="O93">
            <v>1</v>
          </cell>
          <cell r="P93">
            <v>5</v>
          </cell>
          <cell r="Q93">
            <v>1</v>
          </cell>
          <cell r="R93" t="str">
            <v>S</v>
          </cell>
          <cell r="S93">
            <v>2</v>
          </cell>
          <cell r="T93">
            <v>74</v>
          </cell>
          <cell r="U93">
            <v>4</v>
          </cell>
          <cell r="V93">
            <v>40827.524328703701</v>
          </cell>
          <cell r="W93" t="str">
            <v>0101000020E6100000F0792680A53754405C43A2A3BCB23C40</v>
          </cell>
          <cell r="X93">
            <v>1</v>
          </cell>
          <cell r="Y93">
            <v>14815</v>
          </cell>
          <cell r="Z93">
            <v>2470</v>
          </cell>
          <cell r="AA93">
            <v>44</v>
          </cell>
          <cell r="AB93">
            <v>5</v>
          </cell>
          <cell r="AC93">
            <v>1</v>
          </cell>
          <cell r="AD93">
            <v>1</v>
          </cell>
          <cell r="AE93">
            <v>487250.2464</v>
          </cell>
          <cell r="AF93">
            <v>3174555.4780000001</v>
          </cell>
          <cell r="AG93">
            <v>80.869476349999999</v>
          </cell>
          <cell r="AH93">
            <v>28.698190910000001</v>
          </cell>
          <cell r="AI93">
            <v>1</v>
          </cell>
          <cell r="AJ93">
            <v>2</v>
          </cell>
          <cell r="AK93">
            <v>-2</v>
          </cell>
          <cell r="AL93">
            <v>2</v>
          </cell>
          <cell r="AM93">
            <v>1</v>
          </cell>
          <cell r="AN93" t="str">
            <v>Junu Shrestha</v>
          </cell>
          <cell r="AO93">
            <v>40512</v>
          </cell>
          <cell r="AP93">
            <v>1</v>
          </cell>
          <cell r="AQ93" t="str">
            <v>0101000020E6100000F0792680A53754405C43A2A3BCB23C40</v>
          </cell>
          <cell r="AR93">
            <v>176</v>
          </cell>
          <cell r="AS93">
            <v>1</v>
          </cell>
          <cell r="AT93">
            <v>1</v>
          </cell>
          <cell r="AU93">
            <v>0</v>
          </cell>
          <cell r="AV93" t="str">
            <v>FRA 2010-2015</v>
          </cell>
          <cell r="AW93">
            <v>1</v>
          </cell>
          <cell r="AX93">
            <v>0</v>
          </cell>
          <cell r="AY93">
            <v>44</v>
          </cell>
          <cell r="AZ93">
            <v>670301.43266100006</v>
          </cell>
          <cell r="BA93">
            <v>3063240.0492659998</v>
          </cell>
          <cell r="BB93">
            <v>1</v>
          </cell>
          <cell r="BC93">
            <v>0</v>
          </cell>
          <cell r="BD93">
            <v>0</v>
          </cell>
          <cell r="BE93">
            <v>0</v>
          </cell>
          <cell r="BF93">
            <v>40619</v>
          </cell>
          <cell r="BG93" t="str">
            <v>Shree Krishna Gautam</v>
          </cell>
          <cell r="BH93">
            <v>1</v>
          </cell>
          <cell r="BI93">
            <v>1</v>
          </cell>
          <cell r="BJ93">
            <v>1</v>
          </cell>
          <cell r="BK93" t="str">
            <v>Gugauli</v>
          </cell>
          <cell r="BL93" t="str">
            <v>Gautam Buddha Collaborative Forest</v>
          </cell>
          <cell r="BM93">
            <v>187</v>
          </cell>
          <cell r="BN93">
            <v>99</v>
          </cell>
          <cell r="BO93">
            <v>255</v>
          </cell>
          <cell r="BP93">
            <v>99</v>
          </cell>
          <cell r="BQ93">
            <v>23</v>
          </cell>
          <cell r="BR93">
            <v>23</v>
          </cell>
          <cell r="BS93">
            <v>142</v>
          </cell>
          <cell r="BT93">
            <v>5</v>
          </cell>
          <cell r="BU93" t="str">
            <v>KAILALI</v>
          </cell>
          <cell r="BV93" t="str">
            <v>Ghodaghodi</v>
          </cell>
          <cell r="BW93">
            <v>10</v>
          </cell>
        </row>
        <row r="94">
          <cell r="F94" t="str">
            <v>21-73-1</v>
          </cell>
          <cell r="G94">
            <v>1</v>
          </cell>
          <cell r="H94">
            <v>2</v>
          </cell>
          <cell r="I94">
            <v>1</v>
          </cell>
          <cell r="J94">
            <v>0</v>
          </cell>
          <cell r="K94">
            <v>2</v>
          </cell>
          <cell r="L94">
            <v>1</v>
          </cell>
          <cell r="M94">
            <v>4</v>
          </cell>
          <cell r="N94">
            <v>0</v>
          </cell>
          <cell r="O94">
            <v>0</v>
          </cell>
          <cell r="P94" t="str">
            <v>SCL</v>
          </cell>
          <cell r="Q94">
            <v>1</v>
          </cell>
          <cell r="R94" t="str">
            <v>TMH</v>
          </cell>
          <cell r="S94">
            <v>2</v>
          </cell>
          <cell r="T94">
            <v>67</v>
          </cell>
          <cell r="U94">
            <v>4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486960.201</v>
          </cell>
          <cell r="AF94">
            <v>3186551.9720000001</v>
          </cell>
          <cell r="AG94">
            <v>80.866369280000001</v>
          </cell>
          <cell r="AH94">
            <v>28.806471680000001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101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 t="str">
            <v>FRA 2016-2021</v>
          </cell>
          <cell r="AW94">
            <v>2</v>
          </cell>
          <cell r="AX94">
            <v>0</v>
          </cell>
          <cell r="AY94">
            <v>44</v>
          </cell>
          <cell r="AZ94">
            <v>685900.07646699995</v>
          </cell>
          <cell r="BA94">
            <v>3067325.607971</v>
          </cell>
          <cell r="BB94">
            <v>1</v>
          </cell>
          <cell r="BC94">
            <v>0</v>
          </cell>
          <cell r="BD94">
            <v>0</v>
          </cell>
          <cell r="BE94">
            <v>0</v>
          </cell>
          <cell r="BF94">
            <v>40548</v>
          </cell>
          <cell r="BG94" t="str">
            <v>Shree Krishna Gautam</v>
          </cell>
          <cell r="BH94">
            <v>1</v>
          </cell>
          <cell r="BI94">
            <v>1</v>
          </cell>
          <cell r="BJ94">
            <v>1</v>
          </cell>
          <cell r="BK94" t="str">
            <v>Shivapur</v>
          </cell>
          <cell r="BL94" t="str">
            <v>Sapath</v>
          </cell>
          <cell r="BM94">
            <v>183</v>
          </cell>
          <cell r="BN94">
            <v>99</v>
          </cell>
          <cell r="BO94">
            <v>183</v>
          </cell>
          <cell r="BP94">
            <v>99</v>
          </cell>
          <cell r="BQ94">
            <v>0</v>
          </cell>
          <cell r="BR94">
            <v>0</v>
          </cell>
          <cell r="BS94">
            <v>134</v>
          </cell>
          <cell r="BT94">
            <v>6</v>
          </cell>
          <cell r="BU94" t="str">
            <v>KAILALI</v>
          </cell>
          <cell r="BV94" t="str">
            <v>Gauriganga</v>
          </cell>
          <cell r="BW94">
            <v>7</v>
          </cell>
        </row>
        <row r="95">
          <cell r="F95" t="str">
            <v>21-73-3</v>
          </cell>
          <cell r="G95">
            <v>1</v>
          </cell>
          <cell r="H95">
            <v>2</v>
          </cell>
          <cell r="I95">
            <v>1</v>
          </cell>
          <cell r="J95">
            <v>0</v>
          </cell>
          <cell r="K95">
            <v>2</v>
          </cell>
          <cell r="L95">
            <v>1</v>
          </cell>
          <cell r="M95">
            <v>1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 t="str">
            <v>TMH</v>
          </cell>
          <cell r="S95">
            <v>2</v>
          </cell>
          <cell r="T95">
            <v>54</v>
          </cell>
          <cell r="U95">
            <v>4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486960.201</v>
          </cell>
          <cell r="AF95">
            <v>3186851.9720000001</v>
          </cell>
          <cell r="AG95">
            <v>80.866365830000007</v>
          </cell>
          <cell r="AH95">
            <v>28.809179539999999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101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 t="str">
            <v>FRA 2016-2021</v>
          </cell>
          <cell r="AW95">
            <v>2</v>
          </cell>
          <cell r="AX95">
            <v>0</v>
          </cell>
          <cell r="AY95">
            <v>44</v>
          </cell>
          <cell r="AZ95">
            <v>685900.07646699995</v>
          </cell>
          <cell r="BA95">
            <v>3067625.607971</v>
          </cell>
          <cell r="BB95">
            <v>1</v>
          </cell>
          <cell r="BC95">
            <v>0</v>
          </cell>
          <cell r="BD95">
            <v>0</v>
          </cell>
          <cell r="BE95">
            <v>0</v>
          </cell>
          <cell r="BF95">
            <v>40549</v>
          </cell>
          <cell r="BG95" t="str">
            <v>Shree Krishna Gautam</v>
          </cell>
          <cell r="BH95">
            <v>1</v>
          </cell>
          <cell r="BI95">
            <v>1</v>
          </cell>
          <cell r="BJ95">
            <v>1</v>
          </cell>
          <cell r="BK95" t="str">
            <v>Shivapur</v>
          </cell>
          <cell r="BL95" t="str">
            <v>sapath</v>
          </cell>
          <cell r="BM95">
            <v>183</v>
          </cell>
          <cell r="BN95">
            <v>99</v>
          </cell>
          <cell r="BO95">
            <v>183</v>
          </cell>
          <cell r="BP95">
            <v>99</v>
          </cell>
          <cell r="BQ95">
            <v>0</v>
          </cell>
          <cell r="BR95">
            <v>0</v>
          </cell>
          <cell r="BS95">
            <v>134</v>
          </cell>
          <cell r="BT95">
            <v>6</v>
          </cell>
          <cell r="BU95" t="str">
            <v>KAILALI</v>
          </cell>
          <cell r="BV95" t="str">
            <v>Gauriganga</v>
          </cell>
          <cell r="BW95">
            <v>7</v>
          </cell>
        </row>
        <row r="96">
          <cell r="F96" t="str">
            <v>21-73-4</v>
          </cell>
          <cell r="G96">
            <v>1</v>
          </cell>
          <cell r="H96">
            <v>2</v>
          </cell>
          <cell r="I96">
            <v>1</v>
          </cell>
          <cell r="J96">
            <v>0</v>
          </cell>
          <cell r="K96">
            <v>7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1</v>
          </cell>
          <cell r="R96" t="str">
            <v>TMH</v>
          </cell>
          <cell r="S96">
            <v>2</v>
          </cell>
          <cell r="T96">
            <v>53</v>
          </cell>
          <cell r="U96">
            <v>4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487260.201</v>
          </cell>
          <cell r="AF96">
            <v>3186551.9720000001</v>
          </cell>
          <cell r="AG96">
            <v>80.869443649999994</v>
          </cell>
          <cell r="AH96">
            <v>28.806474690000002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101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 t="str">
            <v>FRA 2016-2021</v>
          </cell>
          <cell r="AW96">
            <v>1</v>
          </cell>
          <cell r="AX96">
            <v>0</v>
          </cell>
          <cell r="AY96">
            <v>44</v>
          </cell>
          <cell r="AZ96">
            <v>686200.07646699995</v>
          </cell>
          <cell r="BA96">
            <v>3067325.607971</v>
          </cell>
          <cell r="BB96">
            <v>1</v>
          </cell>
          <cell r="BC96">
            <v>0</v>
          </cell>
          <cell r="BD96">
            <v>0</v>
          </cell>
          <cell r="BE96">
            <v>0</v>
          </cell>
          <cell r="BF96">
            <v>40547</v>
          </cell>
          <cell r="BG96" t="str">
            <v>Shree Krishna Gautam</v>
          </cell>
          <cell r="BH96">
            <v>1</v>
          </cell>
          <cell r="BI96">
            <v>1</v>
          </cell>
          <cell r="BJ96">
            <v>1</v>
          </cell>
          <cell r="BK96" t="str">
            <v>Shivapur</v>
          </cell>
          <cell r="BL96" t="str">
            <v>Bijasal Bagar</v>
          </cell>
          <cell r="BM96">
            <v>188</v>
          </cell>
          <cell r="BN96">
            <v>99</v>
          </cell>
          <cell r="BO96">
            <v>188</v>
          </cell>
          <cell r="BP96">
            <v>99</v>
          </cell>
          <cell r="BQ96">
            <v>0</v>
          </cell>
          <cell r="BR96">
            <v>0</v>
          </cell>
          <cell r="BS96">
            <v>134</v>
          </cell>
          <cell r="BT96">
            <v>6</v>
          </cell>
          <cell r="BU96" t="str">
            <v>KAILALI</v>
          </cell>
          <cell r="BV96" t="str">
            <v>Gauriganga</v>
          </cell>
          <cell r="BW96">
            <v>7</v>
          </cell>
        </row>
        <row r="97">
          <cell r="F97" t="str">
            <v>21-73-6</v>
          </cell>
          <cell r="G97">
            <v>1</v>
          </cell>
          <cell r="H97">
            <v>2</v>
          </cell>
          <cell r="I97">
            <v>1</v>
          </cell>
          <cell r="J97">
            <v>0</v>
          </cell>
          <cell r="K97">
            <v>2</v>
          </cell>
          <cell r="L97">
            <v>0</v>
          </cell>
          <cell r="M97">
            <v>1</v>
          </cell>
          <cell r="N97">
            <v>0</v>
          </cell>
          <cell r="O97">
            <v>0</v>
          </cell>
          <cell r="P97">
            <v>0</v>
          </cell>
          <cell r="Q97">
            <v>1</v>
          </cell>
          <cell r="R97" t="str">
            <v>TMH</v>
          </cell>
          <cell r="S97">
            <v>2</v>
          </cell>
          <cell r="T97">
            <v>50</v>
          </cell>
          <cell r="U97">
            <v>3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487260.201</v>
          </cell>
          <cell r="AF97">
            <v>3186851.9720000001</v>
          </cell>
          <cell r="AG97">
            <v>80.869440269999998</v>
          </cell>
          <cell r="AH97">
            <v>28.809182549999999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101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 t="str">
            <v>FRA 2016-2021</v>
          </cell>
          <cell r="AW97">
            <v>2</v>
          </cell>
          <cell r="AX97">
            <v>0</v>
          </cell>
          <cell r="AY97">
            <v>44</v>
          </cell>
          <cell r="AZ97">
            <v>686200.07646699995</v>
          </cell>
          <cell r="BA97">
            <v>3067625.607971</v>
          </cell>
          <cell r="BB97">
            <v>1</v>
          </cell>
          <cell r="BC97">
            <v>0</v>
          </cell>
          <cell r="BD97">
            <v>0</v>
          </cell>
          <cell r="BE97">
            <v>0</v>
          </cell>
          <cell r="BF97">
            <v>40550</v>
          </cell>
          <cell r="BG97" t="str">
            <v>Shree Krishna Gautam</v>
          </cell>
          <cell r="BH97">
            <v>1</v>
          </cell>
          <cell r="BI97">
            <v>1</v>
          </cell>
          <cell r="BJ97">
            <v>1</v>
          </cell>
          <cell r="BK97" t="str">
            <v>Shivapur</v>
          </cell>
          <cell r="BL97" t="str">
            <v>Bijasal Bagar</v>
          </cell>
          <cell r="BM97">
            <v>187</v>
          </cell>
          <cell r="BN97">
            <v>99</v>
          </cell>
          <cell r="BO97">
            <v>187</v>
          </cell>
          <cell r="BP97">
            <v>99</v>
          </cell>
          <cell r="BQ97">
            <v>0</v>
          </cell>
          <cell r="BR97">
            <v>0</v>
          </cell>
          <cell r="BS97">
            <v>145</v>
          </cell>
          <cell r="BT97">
            <v>6</v>
          </cell>
          <cell r="BU97" t="str">
            <v>KAILALI</v>
          </cell>
          <cell r="BV97" t="str">
            <v>Gauriganga</v>
          </cell>
          <cell r="BW97">
            <v>7</v>
          </cell>
        </row>
        <row r="98">
          <cell r="F98" t="str">
            <v>22-69-1</v>
          </cell>
          <cell r="G98">
            <v>1</v>
          </cell>
          <cell r="H98">
            <v>2</v>
          </cell>
          <cell r="I98">
            <v>1</v>
          </cell>
          <cell r="J98">
            <v>0</v>
          </cell>
          <cell r="K98">
            <v>2</v>
          </cell>
          <cell r="L98">
            <v>5</v>
          </cell>
          <cell r="M98">
            <v>30</v>
          </cell>
          <cell r="N98">
            <v>0</v>
          </cell>
          <cell r="O98">
            <v>1</v>
          </cell>
          <cell r="P98">
            <v>9</v>
          </cell>
          <cell r="Q98">
            <v>1</v>
          </cell>
          <cell r="R98" t="str">
            <v>S</v>
          </cell>
          <cell r="S98">
            <v>2</v>
          </cell>
          <cell r="T98">
            <v>75</v>
          </cell>
          <cell r="U98">
            <v>4</v>
          </cell>
          <cell r="V98">
            <v>40710.487754629627</v>
          </cell>
          <cell r="W98" t="str">
            <v>0101000020E6100000875F9CEB543A54405CFEDF88BAA93C40</v>
          </cell>
          <cell r="X98">
            <v>1</v>
          </cell>
          <cell r="Y98">
            <v>15529</v>
          </cell>
          <cell r="Z98">
            <v>2589</v>
          </cell>
          <cell r="AA98">
            <v>44</v>
          </cell>
          <cell r="AB98">
            <v>5</v>
          </cell>
          <cell r="AC98">
            <v>1</v>
          </cell>
          <cell r="AD98">
            <v>1</v>
          </cell>
          <cell r="AE98">
            <v>491345.7597</v>
          </cell>
          <cell r="AF98">
            <v>3170653.3280000002</v>
          </cell>
          <cell r="AG98">
            <v>80.911433130000006</v>
          </cell>
          <cell r="AH98">
            <v>28.663002540000001</v>
          </cell>
          <cell r="AI98">
            <v>1</v>
          </cell>
          <cell r="AJ98">
            <v>2</v>
          </cell>
          <cell r="AK98">
            <v>-2</v>
          </cell>
          <cell r="AL98">
            <v>2</v>
          </cell>
          <cell r="AM98">
            <v>1</v>
          </cell>
          <cell r="AN98" t="str">
            <v>Junu Shrestha</v>
          </cell>
          <cell r="AO98">
            <v>40512</v>
          </cell>
          <cell r="AP98">
            <v>1</v>
          </cell>
          <cell r="AQ98" t="str">
            <v>0101000020E6100000875F9CEB543A54405CFEDF88BAA93C40</v>
          </cell>
          <cell r="AR98">
            <v>185</v>
          </cell>
          <cell r="AS98">
            <v>1</v>
          </cell>
          <cell r="AT98">
            <v>1</v>
          </cell>
          <cell r="AU98">
            <v>0</v>
          </cell>
          <cell r="AV98" t="str">
            <v>FRA 2010-2015</v>
          </cell>
          <cell r="AW98">
            <v>1</v>
          </cell>
          <cell r="AX98">
            <v>0</v>
          </cell>
          <cell r="AY98">
            <v>44</v>
          </cell>
          <cell r="AZ98">
            <v>693994.42110599997</v>
          </cell>
          <cell r="BA98">
            <v>3063520.1402119999</v>
          </cell>
          <cell r="BB98">
            <v>1</v>
          </cell>
          <cell r="BC98">
            <v>0</v>
          </cell>
          <cell r="BD98">
            <v>0</v>
          </cell>
          <cell r="BE98">
            <v>0</v>
          </cell>
          <cell r="BF98">
            <v>40620</v>
          </cell>
          <cell r="BG98" t="str">
            <v>Shree Krishna Gautam</v>
          </cell>
          <cell r="BH98">
            <v>1</v>
          </cell>
          <cell r="BI98">
            <v>1</v>
          </cell>
          <cell r="BJ98">
            <v>1</v>
          </cell>
          <cell r="BK98" t="str">
            <v>Barkulpur</v>
          </cell>
          <cell r="BL98" t="str">
            <v>Kisan CF</v>
          </cell>
          <cell r="BM98">
            <v>121</v>
          </cell>
          <cell r="BN98">
            <v>99</v>
          </cell>
          <cell r="BO98">
            <v>233</v>
          </cell>
          <cell r="BP98">
            <v>99</v>
          </cell>
          <cell r="BQ98">
            <v>0</v>
          </cell>
          <cell r="BR98">
            <v>0</v>
          </cell>
          <cell r="BS98">
            <v>109</v>
          </cell>
          <cell r="BT98">
            <v>6</v>
          </cell>
          <cell r="BU98" t="str">
            <v>KAILALI</v>
          </cell>
          <cell r="BV98" t="str">
            <v>Ghodaghodi</v>
          </cell>
          <cell r="BW98">
            <v>5</v>
          </cell>
        </row>
        <row r="99">
          <cell r="F99" t="str">
            <v>22-69-4</v>
          </cell>
          <cell r="G99">
            <v>1</v>
          </cell>
          <cell r="H99">
            <v>2</v>
          </cell>
          <cell r="I99">
            <v>1</v>
          </cell>
          <cell r="J99">
            <v>0</v>
          </cell>
          <cell r="K99">
            <v>2</v>
          </cell>
          <cell r="L99">
            <v>5</v>
          </cell>
          <cell r="M99">
            <v>25</v>
          </cell>
          <cell r="N99">
            <v>0</v>
          </cell>
          <cell r="O99">
            <v>1</v>
          </cell>
          <cell r="P99">
            <v>13</v>
          </cell>
          <cell r="Q99">
            <v>1</v>
          </cell>
          <cell r="R99" t="str">
            <v>S</v>
          </cell>
          <cell r="S99">
            <v>2</v>
          </cell>
          <cell r="T99">
            <v>73</v>
          </cell>
          <cell r="U99">
            <v>4</v>
          </cell>
          <cell r="V99">
            <v>40710.543530092589</v>
          </cell>
          <cell r="W99" t="str">
            <v>0101000020E6100000F243DC38873A5440D3E0F9A9BAA93C40</v>
          </cell>
          <cell r="X99">
            <v>1</v>
          </cell>
          <cell r="Y99">
            <v>15532</v>
          </cell>
          <cell r="Z99">
            <v>2589</v>
          </cell>
          <cell r="AA99">
            <v>44</v>
          </cell>
          <cell r="AB99">
            <v>5</v>
          </cell>
          <cell r="AC99">
            <v>1</v>
          </cell>
          <cell r="AD99">
            <v>1</v>
          </cell>
          <cell r="AE99">
            <v>491645.7597</v>
          </cell>
          <cell r="AF99">
            <v>3170653.3280000002</v>
          </cell>
          <cell r="AG99">
            <v>80.914503300000007</v>
          </cell>
          <cell r="AH99">
            <v>28.663004520000001</v>
          </cell>
          <cell r="AI99">
            <v>1</v>
          </cell>
          <cell r="AJ99">
            <v>2</v>
          </cell>
          <cell r="AK99">
            <v>-2</v>
          </cell>
          <cell r="AL99">
            <v>2</v>
          </cell>
          <cell r="AM99">
            <v>1</v>
          </cell>
          <cell r="AN99" t="str">
            <v>Junu Shrestha</v>
          </cell>
          <cell r="AO99">
            <v>40512</v>
          </cell>
          <cell r="AP99">
            <v>1</v>
          </cell>
          <cell r="AQ99" t="str">
            <v>0101000020E6100000F243DC38873A5440D3E0F9A9BAA93C40</v>
          </cell>
          <cell r="AR99">
            <v>172</v>
          </cell>
          <cell r="AS99">
            <v>1</v>
          </cell>
          <cell r="AT99">
            <v>1</v>
          </cell>
          <cell r="AU99">
            <v>0</v>
          </cell>
          <cell r="AV99" t="str">
            <v>FRA 2010-2015</v>
          </cell>
          <cell r="AW99">
            <v>1</v>
          </cell>
          <cell r="AX99">
            <v>0</v>
          </cell>
          <cell r="AY99">
            <v>44</v>
          </cell>
          <cell r="AZ99">
            <v>693994.42110599997</v>
          </cell>
          <cell r="BA99">
            <v>3063820.1402119999</v>
          </cell>
          <cell r="BB99">
            <v>1</v>
          </cell>
          <cell r="BC99">
            <v>0</v>
          </cell>
          <cell r="BD99">
            <v>0</v>
          </cell>
          <cell r="BE99">
            <v>0</v>
          </cell>
          <cell r="BF99">
            <v>40617</v>
          </cell>
          <cell r="BG99" t="str">
            <v>Shree Krishna Gautam</v>
          </cell>
          <cell r="BH99">
            <v>1</v>
          </cell>
          <cell r="BI99">
            <v>1</v>
          </cell>
          <cell r="BJ99">
            <v>1</v>
          </cell>
          <cell r="BK99" t="str">
            <v>Barkalpur</v>
          </cell>
          <cell r="BL99" t="str">
            <v>Kisan CF</v>
          </cell>
          <cell r="BM99">
            <v>195</v>
          </cell>
          <cell r="BN99">
            <v>99</v>
          </cell>
          <cell r="BO99">
            <v>80</v>
          </cell>
          <cell r="BP99">
            <v>99</v>
          </cell>
          <cell r="BQ99">
            <v>0</v>
          </cell>
          <cell r="BR99">
            <v>0</v>
          </cell>
          <cell r="BS99">
            <v>114</v>
          </cell>
          <cell r="BT99">
            <v>6</v>
          </cell>
          <cell r="BU99" t="str">
            <v>KAILALI</v>
          </cell>
          <cell r="BV99" t="str">
            <v>Ghodaghodi</v>
          </cell>
          <cell r="BW99">
            <v>5</v>
          </cell>
        </row>
        <row r="100">
          <cell r="F100" t="str">
            <v>22-69-6</v>
          </cell>
          <cell r="G100">
            <v>1</v>
          </cell>
          <cell r="H100">
            <v>2</v>
          </cell>
          <cell r="I100">
            <v>1</v>
          </cell>
          <cell r="J100">
            <v>0</v>
          </cell>
          <cell r="K100">
            <v>2</v>
          </cell>
          <cell r="L100">
            <v>5</v>
          </cell>
          <cell r="M100">
            <v>13</v>
          </cell>
          <cell r="N100">
            <v>0</v>
          </cell>
          <cell r="O100">
            <v>1</v>
          </cell>
          <cell r="P100">
            <v>12</v>
          </cell>
          <cell r="Q100">
            <v>1</v>
          </cell>
          <cell r="R100" t="str">
            <v>S</v>
          </cell>
          <cell r="S100">
            <v>2</v>
          </cell>
          <cell r="T100">
            <v>48</v>
          </cell>
          <cell r="U100">
            <v>4</v>
          </cell>
          <cell r="V100">
            <v>40710.579861111109</v>
          </cell>
          <cell r="W100" t="str">
            <v>0101000020E6100000F798A42F873A5440FF2360216CAA3C40</v>
          </cell>
          <cell r="X100">
            <v>1</v>
          </cell>
          <cell r="Y100">
            <v>15534</v>
          </cell>
          <cell r="Z100">
            <v>2589</v>
          </cell>
          <cell r="AA100">
            <v>44</v>
          </cell>
          <cell r="AB100">
            <v>5</v>
          </cell>
          <cell r="AC100">
            <v>1</v>
          </cell>
          <cell r="AD100">
            <v>1</v>
          </cell>
          <cell r="AE100">
            <v>491645.7597</v>
          </cell>
          <cell r="AF100">
            <v>3170953.3280000002</v>
          </cell>
          <cell r="AG100">
            <v>80.914501110000003</v>
          </cell>
          <cell r="AH100">
            <v>28.66571244</v>
          </cell>
          <cell r="AI100">
            <v>1</v>
          </cell>
          <cell r="AJ100">
            <v>2</v>
          </cell>
          <cell r="AK100">
            <v>-2</v>
          </cell>
          <cell r="AL100">
            <v>2</v>
          </cell>
          <cell r="AM100">
            <v>1</v>
          </cell>
          <cell r="AN100" t="str">
            <v>Junu Shrestha</v>
          </cell>
          <cell r="AO100">
            <v>40512</v>
          </cell>
          <cell r="AP100">
            <v>1</v>
          </cell>
          <cell r="AQ100" t="str">
            <v>0101000020E6100000F798A42F873A5440FF2360216CAA3C40</v>
          </cell>
          <cell r="AR100">
            <v>168</v>
          </cell>
          <cell r="AS100">
            <v>1</v>
          </cell>
          <cell r="AT100">
            <v>1</v>
          </cell>
          <cell r="AU100">
            <v>0</v>
          </cell>
          <cell r="AV100" t="str">
            <v>FRA 2010-2015</v>
          </cell>
          <cell r="AW100">
            <v>1</v>
          </cell>
          <cell r="AX100">
            <v>0</v>
          </cell>
          <cell r="AY100">
            <v>44</v>
          </cell>
          <cell r="AZ100">
            <v>701895.40209700004</v>
          </cell>
          <cell r="BA100">
            <v>3067712.3352680001</v>
          </cell>
          <cell r="BB100">
            <v>1</v>
          </cell>
          <cell r="BC100">
            <v>0</v>
          </cell>
          <cell r="BD100">
            <v>0</v>
          </cell>
          <cell r="BE100">
            <v>0</v>
          </cell>
          <cell r="BF100">
            <v>40543</v>
          </cell>
          <cell r="BG100" t="str">
            <v>Shree Krishna Gautam</v>
          </cell>
          <cell r="BH100">
            <v>1</v>
          </cell>
          <cell r="BI100">
            <v>1</v>
          </cell>
          <cell r="BJ100">
            <v>1</v>
          </cell>
          <cell r="BK100" t="str">
            <v>Mahendrakot</v>
          </cell>
          <cell r="BL100" t="str">
            <v>Kundra CF</v>
          </cell>
          <cell r="BM100">
            <v>270</v>
          </cell>
          <cell r="BN100">
            <v>99</v>
          </cell>
          <cell r="BO100">
            <v>270</v>
          </cell>
          <cell r="BP100">
            <v>99</v>
          </cell>
          <cell r="BQ100">
            <v>0</v>
          </cell>
          <cell r="BR100">
            <v>0</v>
          </cell>
          <cell r="BS100">
            <v>121</v>
          </cell>
          <cell r="BT100">
            <v>6</v>
          </cell>
          <cell r="BU100" t="str">
            <v>KAILALI</v>
          </cell>
          <cell r="BV100" t="str">
            <v>Ghodaghodi</v>
          </cell>
          <cell r="BW100">
            <v>5</v>
          </cell>
        </row>
        <row r="101">
          <cell r="F101" t="str">
            <v>23-63-3</v>
          </cell>
          <cell r="G101">
            <v>1</v>
          </cell>
          <cell r="H101">
            <v>2</v>
          </cell>
          <cell r="I101">
            <v>1</v>
          </cell>
          <cell r="J101">
            <v>0</v>
          </cell>
          <cell r="K101">
            <v>7</v>
          </cell>
          <cell r="L101">
            <v>3</v>
          </cell>
          <cell r="M101">
            <v>30</v>
          </cell>
          <cell r="N101">
            <v>0</v>
          </cell>
          <cell r="O101">
            <v>0</v>
          </cell>
          <cell r="P101" t="str">
            <v>C</v>
          </cell>
          <cell r="Q101">
            <v>1</v>
          </cell>
          <cell r="R101" t="str">
            <v>TMH</v>
          </cell>
          <cell r="S101">
            <v>2</v>
          </cell>
          <cell r="T101">
            <v>40</v>
          </cell>
          <cell r="U101">
            <v>4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495924.68199999997</v>
          </cell>
          <cell r="AF101">
            <v>3147057.0219999999</v>
          </cell>
          <cell r="AG101">
            <v>80.958377330000005</v>
          </cell>
          <cell r="AH101">
            <v>28.450031620000001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101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 t="str">
            <v>FRA 2016-2021</v>
          </cell>
          <cell r="AW101">
            <v>1</v>
          </cell>
          <cell r="AX101">
            <v>0</v>
          </cell>
          <cell r="AY101">
            <v>44</v>
          </cell>
          <cell r="AZ101">
            <v>701895.40209700004</v>
          </cell>
          <cell r="BA101">
            <v>3068012.3352680001</v>
          </cell>
          <cell r="BB101">
            <v>1</v>
          </cell>
          <cell r="BC101">
            <v>0</v>
          </cell>
          <cell r="BD101">
            <v>0</v>
          </cell>
          <cell r="BE101">
            <v>0</v>
          </cell>
          <cell r="BF101">
            <v>40544</v>
          </cell>
          <cell r="BG101" t="str">
            <v>Shree Krishna Gautam</v>
          </cell>
          <cell r="BH101">
            <v>1</v>
          </cell>
          <cell r="BI101">
            <v>1</v>
          </cell>
          <cell r="BJ101">
            <v>1</v>
          </cell>
          <cell r="BK101" t="str">
            <v>Mahendrakot</v>
          </cell>
          <cell r="BL101" t="str">
            <v>Kundra</v>
          </cell>
          <cell r="BM101">
            <v>300</v>
          </cell>
          <cell r="BN101">
            <v>99</v>
          </cell>
          <cell r="BO101">
            <v>300</v>
          </cell>
          <cell r="BP101">
            <v>99</v>
          </cell>
          <cell r="BQ101">
            <v>0</v>
          </cell>
          <cell r="BR101">
            <v>0</v>
          </cell>
          <cell r="BS101">
            <v>125</v>
          </cell>
          <cell r="BT101">
            <v>6</v>
          </cell>
          <cell r="BU101" t="str">
            <v>KAILALI</v>
          </cell>
          <cell r="BV101" t="str">
            <v>Bhajani</v>
          </cell>
          <cell r="BW101">
            <v>5</v>
          </cell>
        </row>
        <row r="102">
          <cell r="F102" t="str">
            <v>23-67-1</v>
          </cell>
          <cell r="G102">
            <v>1</v>
          </cell>
          <cell r="H102">
            <v>2</v>
          </cell>
          <cell r="I102">
            <v>1</v>
          </cell>
          <cell r="J102">
            <v>0</v>
          </cell>
          <cell r="K102">
            <v>2</v>
          </cell>
          <cell r="L102">
            <v>5</v>
          </cell>
          <cell r="M102">
            <v>13</v>
          </cell>
          <cell r="N102">
            <v>1</v>
          </cell>
          <cell r="O102">
            <v>1</v>
          </cell>
          <cell r="P102">
            <v>13</v>
          </cell>
          <cell r="Q102">
            <v>1</v>
          </cell>
          <cell r="R102" t="str">
            <v>TMH</v>
          </cell>
          <cell r="S102">
            <v>2</v>
          </cell>
          <cell r="T102">
            <v>75</v>
          </cell>
          <cell r="U102">
            <v>2</v>
          </cell>
          <cell r="V102">
            <v>40822.469282407408</v>
          </cell>
          <cell r="W102" t="str">
            <v>0101000020E6100000E3B59857143D5440A16657097A973C40</v>
          </cell>
          <cell r="X102">
            <v>1</v>
          </cell>
          <cell r="Y102">
            <v>16237</v>
          </cell>
          <cell r="Z102">
            <v>2707</v>
          </cell>
          <cell r="AA102">
            <v>44</v>
          </cell>
          <cell r="AB102">
            <v>5</v>
          </cell>
          <cell r="AC102">
            <v>1</v>
          </cell>
          <cell r="AD102">
            <v>1</v>
          </cell>
          <cell r="AE102">
            <v>495537.9547</v>
          </cell>
          <cell r="AF102">
            <v>3162752.3470000001</v>
          </cell>
          <cell r="AG102">
            <v>80.954366590000006</v>
          </cell>
          <cell r="AH102">
            <v>28.591705879999999</v>
          </cell>
          <cell r="AI102">
            <v>1</v>
          </cell>
          <cell r="AJ102">
            <v>2</v>
          </cell>
          <cell r="AK102">
            <v>-2</v>
          </cell>
          <cell r="AL102">
            <v>2</v>
          </cell>
          <cell r="AM102">
            <v>1</v>
          </cell>
          <cell r="AN102" t="str">
            <v>Junu Shrestha</v>
          </cell>
          <cell r="AO102">
            <v>40512</v>
          </cell>
          <cell r="AP102">
            <v>1</v>
          </cell>
          <cell r="AQ102" t="str">
            <v>0101000020E6100000E3B59857143D5440A16657097A973C40</v>
          </cell>
          <cell r="AR102">
            <v>161</v>
          </cell>
          <cell r="AS102">
            <v>1</v>
          </cell>
          <cell r="AT102">
            <v>1</v>
          </cell>
          <cell r="AU102">
            <v>0</v>
          </cell>
          <cell r="AV102" t="str">
            <v>FRA 2010-2015</v>
          </cell>
          <cell r="AW102">
            <v>1</v>
          </cell>
          <cell r="AX102">
            <v>0</v>
          </cell>
          <cell r="AY102">
            <v>44</v>
          </cell>
          <cell r="AZ102">
            <v>702195.40209700004</v>
          </cell>
          <cell r="BA102">
            <v>3067712.3352680001</v>
          </cell>
          <cell r="BB102">
            <v>1</v>
          </cell>
          <cell r="BC102">
            <v>0</v>
          </cell>
          <cell r="BD102">
            <v>0</v>
          </cell>
          <cell r="BE102">
            <v>0</v>
          </cell>
          <cell r="BF102">
            <v>40542</v>
          </cell>
          <cell r="BG102" t="str">
            <v>Shree Krishna Gautam</v>
          </cell>
          <cell r="BH102">
            <v>1</v>
          </cell>
          <cell r="BI102">
            <v>1</v>
          </cell>
          <cell r="BJ102">
            <v>1</v>
          </cell>
          <cell r="BK102" t="str">
            <v>Mahendrakot</v>
          </cell>
          <cell r="BL102" t="str">
            <v>kundra</v>
          </cell>
          <cell r="BM102">
            <v>270</v>
          </cell>
          <cell r="BN102">
            <v>99</v>
          </cell>
          <cell r="BO102">
            <v>272</v>
          </cell>
          <cell r="BP102">
            <v>99</v>
          </cell>
          <cell r="BQ102">
            <v>0</v>
          </cell>
          <cell r="BR102">
            <v>0</v>
          </cell>
          <cell r="BS102">
            <v>122</v>
          </cell>
          <cell r="BT102">
            <v>6</v>
          </cell>
          <cell r="BU102" t="str">
            <v>KAILALI</v>
          </cell>
          <cell r="BV102" t="str">
            <v>Bhajani</v>
          </cell>
          <cell r="BW102">
            <v>4</v>
          </cell>
        </row>
        <row r="103">
          <cell r="F103" t="str">
            <v>23-67-3</v>
          </cell>
          <cell r="G103">
            <v>1</v>
          </cell>
          <cell r="H103">
            <v>2</v>
          </cell>
          <cell r="I103">
            <v>1</v>
          </cell>
          <cell r="J103">
            <v>0</v>
          </cell>
          <cell r="K103">
            <v>2</v>
          </cell>
          <cell r="L103">
            <v>5</v>
          </cell>
          <cell r="M103">
            <v>16</v>
          </cell>
          <cell r="N103">
            <v>1</v>
          </cell>
          <cell r="O103">
            <v>1</v>
          </cell>
          <cell r="P103">
            <v>5</v>
          </cell>
          <cell r="Q103">
            <v>1</v>
          </cell>
          <cell r="R103" t="str">
            <v>TMH</v>
          </cell>
          <cell r="S103">
            <v>2</v>
          </cell>
          <cell r="T103">
            <v>90</v>
          </cell>
          <cell r="U103">
            <v>3</v>
          </cell>
          <cell r="V103">
            <v>40822.504108796296</v>
          </cell>
          <cell r="W103" t="str">
            <v>0101000020E610000077F7B052143D5440406341812B983C40</v>
          </cell>
          <cell r="X103">
            <v>1</v>
          </cell>
          <cell r="Y103">
            <v>16239</v>
          </cell>
          <cell r="Z103">
            <v>2707</v>
          </cell>
          <cell r="AA103">
            <v>44</v>
          </cell>
          <cell r="AB103">
            <v>5</v>
          </cell>
          <cell r="AC103">
            <v>1</v>
          </cell>
          <cell r="AD103">
            <v>1</v>
          </cell>
          <cell r="AE103">
            <v>495537.9547</v>
          </cell>
          <cell r="AF103">
            <v>3163052.3470000001</v>
          </cell>
          <cell r="AG103">
            <v>80.954365420000002</v>
          </cell>
          <cell r="AH103">
            <v>28.594413830000001</v>
          </cell>
          <cell r="AI103">
            <v>1</v>
          </cell>
          <cell r="AJ103">
            <v>2</v>
          </cell>
          <cell r="AK103">
            <v>-2</v>
          </cell>
          <cell r="AL103">
            <v>2</v>
          </cell>
          <cell r="AM103">
            <v>1</v>
          </cell>
          <cell r="AN103" t="str">
            <v>Junu Shrestha</v>
          </cell>
          <cell r="AO103">
            <v>40512</v>
          </cell>
          <cell r="AP103">
            <v>1</v>
          </cell>
          <cell r="AQ103" t="str">
            <v>0101000020E610000077F7B052143D5440406341812B983C40</v>
          </cell>
          <cell r="AR103">
            <v>156</v>
          </cell>
          <cell r="AS103">
            <v>1</v>
          </cell>
          <cell r="AT103">
            <v>1</v>
          </cell>
          <cell r="AU103">
            <v>0</v>
          </cell>
          <cell r="AV103" t="str">
            <v>FRA 2010-2015</v>
          </cell>
          <cell r="AW103">
            <v>1</v>
          </cell>
          <cell r="AX103">
            <v>0</v>
          </cell>
          <cell r="AY103">
            <v>44</v>
          </cell>
          <cell r="AZ103">
            <v>702195.402097638</v>
          </cell>
          <cell r="BA103">
            <v>3068012.33526868</v>
          </cell>
          <cell r="BB103">
            <v>1</v>
          </cell>
          <cell r="BC103">
            <v>0</v>
          </cell>
          <cell r="BD103">
            <v>0</v>
          </cell>
          <cell r="BE103">
            <v>0</v>
          </cell>
          <cell r="BF103">
            <v>40545</v>
          </cell>
          <cell r="BG103" t="str">
            <v>Shree Krishna Gautam</v>
          </cell>
          <cell r="BH103">
            <v>1</v>
          </cell>
          <cell r="BI103">
            <v>1</v>
          </cell>
          <cell r="BJ103">
            <v>1</v>
          </cell>
          <cell r="BK103" t="str">
            <v>Mahendrakot</v>
          </cell>
          <cell r="BL103" t="str">
            <v>Kundra CF</v>
          </cell>
          <cell r="BM103">
            <v>300</v>
          </cell>
          <cell r="BN103">
            <v>99</v>
          </cell>
          <cell r="BO103">
            <v>300</v>
          </cell>
          <cell r="BP103">
            <v>99</v>
          </cell>
          <cell r="BQ103">
            <v>0</v>
          </cell>
          <cell r="BR103">
            <v>0</v>
          </cell>
          <cell r="BS103">
            <v>122</v>
          </cell>
          <cell r="BT103">
            <v>6</v>
          </cell>
          <cell r="BU103" t="str">
            <v>KAILALI</v>
          </cell>
          <cell r="BV103" t="str">
            <v>Bhajani</v>
          </cell>
          <cell r="BW103">
            <v>4</v>
          </cell>
        </row>
        <row r="104">
          <cell r="F104" t="str">
            <v>23-67-4</v>
          </cell>
          <cell r="G104">
            <v>1</v>
          </cell>
          <cell r="H104">
            <v>2</v>
          </cell>
          <cell r="I104">
            <v>1</v>
          </cell>
          <cell r="J104">
            <v>0</v>
          </cell>
          <cell r="K104">
            <v>2</v>
          </cell>
          <cell r="L104">
            <v>5</v>
          </cell>
          <cell r="M104">
            <v>7</v>
          </cell>
          <cell r="N104">
            <v>1</v>
          </cell>
          <cell r="O104">
            <v>1</v>
          </cell>
          <cell r="P104">
            <v>5</v>
          </cell>
          <cell r="Q104">
            <v>1</v>
          </cell>
          <cell r="R104" t="str">
            <v>TMH</v>
          </cell>
          <cell r="S104">
            <v>2</v>
          </cell>
          <cell r="T104">
            <v>72</v>
          </cell>
          <cell r="U104">
            <v>3</v>
          </cell>
          <cell r="V104">
            <v>40822.531921296293</v>
          </cell>
          <cell r="W104" t="str">
            <v>0101000020E610000043A5289C463D5440EA6B131A7A973C40</v>
          </cell>
          <cell r="X104">
            <v>1</v>
          </cell>
          <cell r="Y104">
            <v>16240</v>
          </cell>
          <cell r="Z104">
            <v>2707</v>
          </cell>
          <cell r="AA104">
            <v>44</v>
          </cell>
          <cell r="AB104">
            <v>5</v>
          </cell>
          <cell r="AC104">
            <v>1</v>
          </cell>
          <cell r="AD104">
            <v>1</v>
          </cell>
          <cell r="AE104">
            <v>495837.9547</v>
          </cell>
          <cell r="AF104">
            <v>3162752.3470000001</v>
          </cell>
          <cell r="AG104">
            <v>80.957434689999999</v>
          </cell>
          <cell r="AH104">
            <v>28.59170688</v>
          </cell>
          <cell r="AI104">
            <v>1</v>
          </cell>
          <cell r="AJ104">
            <v>2</v>
          </cell>
          <cell r="AK104">
            <v>-2</v>
          </cell>
          <cell r="AL104">
            <v>2</v>
          </cell>
          <cell r="AM104">
            <v>1</v>
          </cell>
          <cell r="AN104" t="str">
            <v>Junu Shrestha</v>
          </cell>
          <cell r="AO104">
            <v>40512</v>
          </cell>
          <cell r="AP104">
            <v>1</v>
          </cell>
          <cell r="AQ104" t="str">
            <v>0101000020E610000043A5289C463D5440EA6B131A7A973C40</v>
          </cell>
          <cell r="AR104">
            <v>158</v>
          </cell>
          <cell r="AS104">
            <v>1</v>
          </cell>
          <cell r="AT104">
            <v>1</v>
          </cell>
          <cell r="AU104">
            <v>0</v>
          </cell>
          <cell r="AV104" t="str">
            <v>FRA 2010-2015</v>
          </cell>
          <cell r="AW104">
            <v>1</v>
          </cell>
          <cell r="AX104">
            <v>0</v>
          </cell>
          <cell r="AY104">
            <v>44</v>
          </cell>
          <cell r="AZ104">
            <v>713891.89632000006</v>
          </cell>
          <cell r="BA104">
            <v>3068002.3807410002</v>
          </cell>
          <cell r="BB104">
            <v>1</v>
          </cell>
          <cell r="BC104">
            <v>0</v>
          </cell>
          <cell r="BD104">
            <v>0</v>
          </cell>
          <cell r="BE104">
            <v>0</v>
          </cell>
          <cell r="BF104">
            <v>40613</v>
          </cell>
          <cell r="BG104" t="str">
            <v>Shree Krishna Gautam</v>
          </cell>
          <cell r="BH104">
            <v>1</v>
          </cell>
          <cell r="BI104">
            <v>1</v>
          </cell>
          <cell r="BJ104">
            <v>1</v>
          </cell>
          <cell r="BK104" t="str">
            <v>Motipur</v>
          </cell>
          <cell r="BL104" t="str">
            <v>Madhuban C. F.</v>
          </cell>
          <cell r="BM104">
            <v>155</v>
          </cell>
          <cell r="BN104">
            <v>99</v>
          </cell>
          <cell r="BO104">
            <v>137</v>
          </cell>
          <cell r="BP104">
            <v>99</v>
          </cell>
          <cell r="BQ104">
            <v>4</v>
          </cell>
          <cell r="BR104">
            <v>4</v>
          </cell>
          <cell r="BS104">
            <v>146</v>
          </cell>
          <cell r="BT104">
            <v>6</v>
          </cell>
          <cell r="BU104" t="str">
            <v>KAILALI</v>
          </cell>
          <cell r="BV104" t="str">
            <v>Bhajani</v>
          </cell>
          <cell r="BW104">
            <v>4</v>
          </cell>
        </row>
        <row r="105">
          <cell r="F105" t="str">
            <v>23-67-6</v>
          </cell>
          <cell r="G105">
            <v>1</v>
          </cell>
          <cell r="H105">
            <v>2</v>
          </cell>
          <cell r="I105">
            <v>1</v>
          </cell>
          <cell r="J105">
            <v>0</v>
          </cell>
          <cell r="K105">
            <v>2</v>
          </cell>
          <cell r="L105">
            <v>4</v>
          </cell>
          <cell r="M105">
            <v>18</v>
          </cell>
          <cell r="N105">
            <v>0</v>
          </cell>
          <cell r="O105">
            <v>1</v>
          </cell>
          <cell r="P105">
            <v>8</v>
          </cell>
          <cell r="Q105">
            <v>1</v>
          </cell>
          <cell r="R105" t="str">
            <v>TMH</v>
          </cell>
          <cell r="S105">
            <v>3</v>
          </cell>
          <cell r="T105">
            <v>40</v>
          </cell>
          <cell r="U105">
            <v>2</v>
          </cell>
          <cell r="V105">
            <v>40822.563587962963</v>
          </cell>
          <cell r="W105" t="str">
            <v>0101000020E61000007A549597463D54404EE3FD912B983C40</v>
          </cell>
          <cell r="X105">
            <v>1</v>
          </cell>
          <cell r="Y105">
            <v>16242</v>
          </cell>
          <cell r="Z105">
            <v>2707</v>
          </cell>
          <cell r="AA105">
            <v>44</v>
          </cell>
          <cell r="AB105">
            <v>5</v>
          </cell>
          <cell r="AC105">
            <v>1</v>
          </cell>
          <cell r="AD105">
            <v>1</v>
          </cell>
          <cell r="AE105">
            <v>495837.9547</v>
          </cell>
          <cell r="AF105">
            <v>3163052.3470000001</v>
          </cell>
          <cell r="AG105">
            <v>80.957433600000002</v>
          </cell>
          <cell r="AH105">
            <v>28.594414830000002</v>
          </cell>
          <cell r="AI105">
            <v>1</v>
          </cell>
          <cell r="AJ105">
            <v>2</v>
          </cell>
          <cell r="AK105">
            <v>-2</v>
          </cell>
          <cell r="AL105">
            <v>2</v>
          </cell>
          <cell r="AM105">
            <v>1</v>
          </cell>
          <cell r="AN105" t="str">
            <v>Junu Shrestha</v>
          </cell>
          <cell r="AO105">
            <v>40512</v>
          </cell>
          <cell r="AP105">
            <v>1</v>
          </cell>
          <cell r="AQ105" t="str">
            <v>0101000020E61000007A549597463D54404EE3FD912B983C40</v>
          </cell>
          <cell r="AR105">
            <v>159</v>
          </cell>
          <cell r="AS105">
            <v>1</v>
          </cell>
          <cell r="AT105">
            <v>1</v>
          </cell>
          <cell r="AU105">
            <v>0</v>
          </cell>
          <cell r="AV105" t="str">
            <v>FRA 2010-2015</v>
          </cell>
          <cell r="AW105">
            <v>1</v>
          </cell>
          <cell r="AX105">
            <v>0</v>
          </cell>
          <cell r="AY105">
            <v>44</v>
          </cell>
          <cell r="AZ105">
            <v>713891.89632000006</v>
          </cell>
          <cell r="BA105">
            <v>3068302.3807410002</v>
          </cell>
          <cell r="BB105">
            <v>1</v>
          </cell>
          <cell r="BC105">
            <v>0</v>
          </cell>
          <cell r="BD105">
            <v>0</v>
          </cell>
          <cell r="BE105">
            <v>0</v>
          </cell>
          <cell r="BF105">
            <v>40615</v>
          </cell>
          <cell r="BG105" t="str">
            <v>Shree Krishna Gautam</v>
          </cell>
          <cell r="BH105">
            <v>1</v>
          </cell>
          <cell r="BI105">
            <v>1</v>
          </cell>
          <cell r="BJ105">
            <v>1</v>
          </cell>
          <cell r="BK105" t="str">
            <v>Motipur</v>
          </cell>
          <cell r="BL105" t="str">
            <v>Madhuban C F</v>
          </cell>
          <cell r="BM105">
            <v>167</v>
          </cell>
          <cell r="BN105">
            <v>99</v>
          </cell>
          <cell r="BO105">
            <v>141</v>
          </cell>
          <cell r="BP105">
            <v>99</v>
          </cell>
          <cell r="BQ105">
            <v>0</v>
          </cell>
          <cell r="BR105">
            <v>0</v>
          </cell>
          <cell r="BS105">
            <v>145</v>
          </cell>
          <cell r="BT105">
            <v>6</v>
          </cell>
          <cell r="BU105" t="str">
            <v>KAILALI</v>
          </cell>
          <cell r="BV105" t="str">
            <v>Bhajani</v>
          </cell>
          <cell r="BW105">
            <v>4</v>
          </cell>
        </row>
        <row r="106">
          <cell r="F106" t="str">
            <v>23-72-1</v>
          </cell>
          <cell r="G106">
            <v>1</v>
          </cell>
          <cell r="H106">
            <v>2</v>
          </cell>
          <cell r="I106">
            <v>1</v>
          </cell>
          <cell r="J106">
            <v>0</v>
          </cell>
          <cell r="K106">
            <v>2</v>
          </cell>
          <cell r="L106">
            <v>2</v>
          </cell>
          <cell r="M106">
            <v>25</v>
          </cell>
          <cell r="N106">
            <v>0</v>
          </cell>
          <cell r="O106">
            <v>0</v>
          </cell>
          <cell r="P106" t="str">
            <v>SL</v>
          </cell>
          <cell r="Q106">
            <v>1</v>
          </cell>
          <cell r="R106" t="str">
            <v>TMH</v>
          </cell>
          <cell r="S106">
            <v>2</v>
          </cell>
          <cell r="T106">
            <v>70</v>
          </cell>
          <cell r="U106">
            <v>4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495054.54560000001</v>
          </cell>
          <cell r="AF106">
            <v>3182746.5040000002</v>
          </cell>
          <cell r="AG106">
            <v>80.949335980000001</v>
          </cell>
          <cell r="AH106">
            <v>28.772179210000001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101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 t="str">
            <v>FRA 2016-2021</v>
          </cell>
          <cell r="AW106">
            <v>1</v>
          </cell>
          <cell r="AX106">
            <v>0</v>
          </cell>
          <cell r="AY106">
            <v>44</v>
          </cell>
          <cell r="AZ106">
            <v>714191.89632000006</v>
          </cell>
          <cell r="BA106">
            <v>3068002.3807410002</v>
          </cell>
          <cell r="BB106">
            <v>1</v>
          </cell>
          <cell r="BC106">
            <v>0</v>
          </cell>
          <cell r="BD106">
            <v>0</v>
          </cell>
          <cell r="BE106">
            <v>0</v>
          </cell>
          <cell r="BF106">
            <v>40612</v>
          </cell>
          <cell r="BG106" t="str">
            <v>Shree Krishna Gautam</v>
          </cell>
          <cell r="BH106">
            <v>1</v>
          </cell>
          <cell r="BI106">
            <v>1</v>
          </cell>
          <cell r="BJ106">
            <v>1</v>
          </cell>
          <cell r="BK106" t="str">
            <v>Motipur</v>
          </cell>
          <cell r="BL106" t="str">
            <v>Madhuwan CF</v>
          </cell>
          <cell r="BM106">
            <v>160</v>
          </cell>
          <cell r="BN106">
            <v>99</v>
          </cell>
          <cell r="BO106">
            <v>143</v>
          </cell>
          <cell r="BP106">
            <v>99</v>
          </cell>
          <cell r="BQ106">
            <v>3</v>
          </cell>
          <cell r="BR106">
            <v>2</v>
          </cell>
          <cell r="BS106">
            <v>158</v>
          </cell>
          <cell r="BT106">
            <v>6</v>
          </cell>
          <cell r="BU106" t="str">
            <v>KAILALI</v>
          </cell>
          <cell r="BV106" t="str">
            <v>Ghodaghodi</v>
          </cell>
          <cell r="BW106">
            <v>9</v>
          </cell>
        </row>
        <row r="107">
          <cell r="F107" t="str">
            <v>23-72-3</v>
          </cell>
          <cell r="G107">
            <v>1</v>
          </cell>
          <cell r="H107">
            <v>2</v>
          </cell>
          <cell r="I107">
            <v>1</v>
          </cell>
          <cell r="J107">
            <v>0</v>
          </cell>
          <cell r="K107">
            <v>2</v>
          </cell>
          <cell r="L107">
            <v>3</v>
          </cell>
          <cell r="M107">
            <v>29</v>
          </cell>
          <cell r="N107">
            <v>0</v>
          </cell>
          <cell r="O107">
            <v>0</v>
          </cell>
          <cell r="P107" t="str">
            <v>SC</v>
          </cell>
          <cell r="Q107">
            <v>1</v>
          </cell>
          <cell r="R107" t="str">
            <v>TMH</v>
          </cell>
          <cell r="S107">
            <v>2</v>
          </cell>
          <cell r="T107">
            <v>70</v>
          </cell>
          <cell r="U107">
            <v>4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495054.54560000001</v>
          </cell>
          <cell r="AF107">
            <v>3183046.5040000002</v>
          </cell>
          <cell r="AG107">
            <v>80.949334669999999</v>
          </cell>
          <cell r="AH107">
            <v>28.77488709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101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 t="str">
            <v>FRA 2016-2021</v>
          </cell>
          <cell r="AW107">
            <v>1</v>
          </cell>
          <cell r="AX107">
            <v>0</v>
          </cell>
          <cell r="AY107">
            <v>44</v>
          </cell>
          <cell r="AZ107">
            <v>714191.89632000006</v>
          </cell>
          <cell r="BA107">
            <v>3068302.3807410002</v>
          </cell>
          <cell r="BB107">
            <v>1</v>
          </cell>
          <cell r="BC107">
            <v>0</v>
          </cell>
          <cell r="BD107">
            <v>0</v>
          </cell>
          <cell r="BE107">
            <v>0</v>
          </cell>
          <cell r="BF107">
            <v>40614</v>
          </cell>
          <cell r="BG107" t="str">
            <v>Shree Krishna Gautam</v>
          </cell>
          <cell r="BH107">
            <v>1</v>
          </cell>
          <cell r="BI107">
            <v>1</v>
          </cell>
          <cell r="BJ107">
            <v>1</v>
          </cell>
          <cell r="BK107" t="str">
            <v>Motipur</v>
          </cell>
          <cell r="BL107" t="str">
            <v>Madhuwan CF</v>
          </cell>
          <cell r="BM107">
            <v>163</v>
          </cell>
          <cell r="BN107">
            <v>99</v>
          </cell>
          <cell r="BO107">
            <v>135</v>
          </cell>
          <cell r="BP107">
            <v>99</v>
          </cell>
          <cell r="BQ107">
            <v>3</v>
          </cell>
          <cell r="BR107">
            <v>3</v>
          </cell>
          <cell r="BS107">
            <v>147</v>
          </cell>
          <cell r="BT107">
            <v>6</v>
          </cell>
          <cell r="BU107" t="str">
            <v>KAILALI</v>
          </cell>
          <cell r="BV107" t="str">
            <v>Ghodaghodi</v>
          </cell>
          <cell r="BW107">
            <v>9</v>
          </cell>
        </row>
        <row r="108">
          <cell r="F108" t="str">
            <v>23-72-6</v>
          </cell>
          <cell r="G108">
            <v>1</v>
          </cell>
          <cell r="H108">
            <v>2</v>
          </cell>
          <cell r="I108">
            <v>1</v>
          </cell>
          <cell r="J108">
            <v>0</v>
          </cell>
          <cell r="K108">
            <v>2</v>
          </cell>
          <cell r="L108">
            <v>1</v>
          </cell>
          <cell r="M108">
            <v>8</v>
          </cell>
          <cell r="N108">
            <v>1</v>
          </cell>
          <cell r="O108">
            <v>2</v>
          </cell>
          <cell r="P108" t="str">
            <v>LS</v>
          </cell>
          <cell r="Q108">
            <v>1</v>
          </cell>
          <cell r="R108" t="str">
            <v>TMH</v>
          </cell>
          <cell r="S108">
            <v>2</v>
          </cell>
          <cell r="T108">
            <v>59</v>
          </cell>
          <cell r="U108">
            <v>4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495354.54560000001</v>
          </cell>
          <cell r="AF108">
            <v>3183046.5040000002</v>
          </cell>
          <cell r="AG108">
            <v>80.952408120000001</v>
          </cell>
          <cell r="AH108">
            <v>28.77488821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101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 t="str">
            <v>FRA 2016-2021</v>
          </cell>
          <cell r="AW108">
            <v>2</v>
          </cell>
          <cell r="AX108">
            <v>0</v>
          </cell>
          <cell r="AY108">
            <v>44</v>
          </cell>
          <cell r="AZ108">
            <v>746075.91123099998</v>
          </cell>
          <cell r="BA108">
            <v>3060778.1725209998</v>
          </cell>
          <cell r="BB108">
            <v>1</v>
          </cell>
          <cell r="BC108">
            <v>0</v>
          </cell>
          <cell r="BD108">
            <v>0</v>
          </cell>
          <cell r="BE108">
            <v>0</v>
          </cell>
          <cell r="BF108">
            <v>40553</v>
          </cell>
          <cell r="BG108" t="str">
            <v>Shree Krishna Gautam</v>
          </cell>
          <cell r="BH108">
            <v>1</v>
          </cell>
          <cell r="BI108">
            <v>1</v>
          </cell>
          <cell r="BJ108">
            <v>1</v>
          </cell>
          <cell r="BK108" t="str">
            <v>Shankarnagar</v>
          </cell>
          <cell r="BL108" t="str">
            <v>shankarnagar</v>
          </cell>
          <cell r="BM108">
            <v>220</v>
          </cell>
          <cell r="BN108">
            <v>99</v>
          </cell>
          <cell r="BO108">
            <v>220</v>
          </cell>
          <cell r="BP108">
            <v>99</v>
          </cell>
          <cell r="BQ108">
            <v>0</v>
          </cell>
          <cell r="BR108">
            <v>0</v>
          </cell>
          <cell r="BS108">
            <v>132</v>
          </cell>
          <cell r="BT108">
            <v>6</v>
          </cell>
          <cell r="BU108" t="str">
            <v>KAILALI</v>
          </cell>
          <cell r="BV108" t="str">
            <v>Ghodaghodi</v>
          </cell>
          <cell r="BW108">
            <v>9</v>
          </cell>
        </row>
        <row r="109">
          <cell r="F109" t="str">
            <v>24-70-1</v>
          </cell>
          <cell r="G109">
            <v>1</v>
          </cell>
          <cell r="H109">
            <v>2</v>
          </cell>
          <cell r="I109">
            <v>1</v>
          </cell>
          <cell r="J109">
            <v>0</v>
          </cell>
          <cell r="K109">
            <v>2</v>
          </cell>
          <cell r="L109">
            <v>5</v>
          </cell>
          <cell r="M109">
            <v>30</v>
          </cell>
          <cell r="N109">
            <v>1</v>
          </cell>
          <cell r="O109">
            <v>0</v>
          </cell>
          <cell r="P109">
            <v>7</v>
          </cell>
          <cell r="Q109">
            <v>1</v>
          </cell>
          <cell r="R109" t="str">
            <v>TMH</v>
          </cell>
          <cell r="S109">
            <v>1</v>
          </cell>
          <cell r="T109">
            <v>86</v>
          </cell>
          <cell r="U109">
            <v>2</v>
          </cell>
          <cell r="V109">
            <v>40670.633923611109</v>
          </cell>
          <cell r="W109" t="str">
            <v>0101000020E61000001E0E4DA7813F5440F6E8BC536CB33C40</v>
          </cell>
          <cell r="X109">
            <v>1</v>
          </cell>
          <cell r="Y109">
            <v>16975</v>
          </cell>
          <cell r="Z109">
            <v>2830</v>
          </cell>
          <cell r="AA109">
            <v>44</v>
          </cell>
          <cell r="AB109">
            <v>5</v>
          </cell>
          <cell r="AC109">
            <v>1</v>
          </cell>
          <cell r="AD109">
            <v>1</v>
          </cell>
          <cell r="AE109">
            <v>499246.74060000002</v>
          </cell>
          <cell r="AF109">
            <v>3174845.523</v>
          </cell>
          <cell r="AG109">
            <v>80.992288419999994</v>
          </cell>
          <cell r="AH109">
            <v>28.70087169</v>
          </cell>
          <cell r="AI109">
            <v>1</v>
          </cell>
          <cell r="AJ109">
            <v>2</v>
          </cell>
          <cell r="AK109">
            <v>-2</v>
          </cell>
          <cell r="AL109">
            <v>2</v>
          </cell>
          <cell r="AM109">
            <v>1</v>
          </cell>
          <cell r="AN109" t="str">
            <v>Junu Shrestha</v>
          </cell>
          <cell r="AO109">
            <v>40512</v>
          </cell>
          <cell r="AP109">
            <v>1</v>
          </cell>
          <cell r="AQ109" t="str">
            <v>0101000020E61000001E0E4DA7813F5440F6E8BC536CB33C40</v>
          </cell>
          <cell r="AR109">
            <v>182</v>
          </cell>
          <cell r="AS109">
            <v>1</v>
          </cell>
          <cell r="AT109">
            <v>1</v>
          </cell>
          <cell r="AU109">
            <v>0</v>
          </cell>
          <cell r="AV109" t="str">
            <v>FRA 2010-2015</v>
          </cell>
          <cell r="AW109">
            <v>1</v>
          </cell>
          <cell r="AX109">
            <v>0</v>
          </cell>
          <cell r="AY109">
            <v>44</v>
          </cell>
          <cell r="AZ109">
            <v>746075.91123099998</v>
          </cell>
          <cell r="BA109">
            <v>3061078.1725209998</v>
          </cell>
          <cell r="BB109">
            <v>1</v>
          </cell>
          <cell r="BC109">
            <v>0</v>
          </cell>
          <cell r="BD109">
            <v>0</v>
          </cell>
          <cell r="BE109">
            <v>0</v>
          </cell>
          <cell r="BF109">
            <v>40555</v>
          </cell>
          <cell r="BG109" t="str">
            <v>Shree Krishna Gautam</v>
          </cell>
          <cell r="BH109">
            <v>1</v>
          </cell>
          <cell r="BI109">
            <v>1</v>
          </cell>
          <cell r="BJ109">
            <v>1</v>
          </cell>
          <cell r="BK109" t="str">
            <v>SHANKARNAGAR</v>
          </cell>
          <cell r="BL109" t="str">
            <v>SHANKARNAGAR</v>
          </cell>
          <cell r="BM109">
            <v>221</v>
          </cell>
          <cell r="BN109">
            <v>99</v>
          </cell>
          <cell r="BO109">
            <v>221</v>
          </cell>
          <cell r="BP109">
            <v>99</v>
          </cell>
          <cell r="BQ109">
            <v>0</v>
          </cell>
          <cell r="BR109">
            <v>0</v>
          </cell>
          <cell r="BS109">
            <v>134</v>
          </cell>
          <cell r="BT109">
            <v>6</v>
          </cell>
          <cell r="BU109" t="str">
            <v>KAILALI</v>
          </cell>
          <cell r="BV109" t="str">
            <v>Ghodaghodi</v>
          </cell>
          <cell r="BW109">
            <v>6</v>
          </cell>
        </row>
        <row r="110">
          <cell r="F110" t="str">
            <v>24-70-4</v>
          </cell>
          <cell r="G110">
            <v>1</v>
          </cell>
          <cell r="H110">
            <v>2</v>
          </cell>
          <cell r="I110">
            <v>1</v>
          </cell>
          <cell r="J110">
            <v>0</v>
          </cell>
          <cell r="K110">
            <v>2</v>
          </cell>
          <cell r="L110">
            <v>5</v>
          </cell>
          <cell r="M110">
            <v>30</v>
          </cell>
          <cell r="N110">
            <v>1</v>
          </cell>
          <cell r="O110">
            <v>1</v>
          </cell>
          <cell r="P110">
            <v>5</v>
          </cell>
          <cell r="Q110">
            <v>1</v>
          </cell>
          <cell r="R110" t="str">
            <v>TMH</v>
          </cell>
          <cell r="S110">
            <v>1</v>
          </cell>
          <cell r="T110">
            <v>20</v>
          </cell>
          <cell r="U110">
            <v>3</v>
          </cell>
          <cell r="V110">
            <v>40670.623449074075</v>
          </cell>
          <cell r="W110" t="str">
            <v>0101000020E61000004EC532F9B33F5440C8F416566CB33C40</v>
          </cell>
          <cell r="X110">
            <v>1</v>
          </cell>
          <cell r="Y110">
            <v>16978</v>
          </cell>
          <cell r="Z110">
            <v>2830</v>
          </cell>
          <cell r="AA110">
            <v>44</v>
          </cell>
          <cell r="AB110">
            <v>5</v>
          </cell>
          <cell r="AC110">
            <v>1</v>
          </cell>
          <cell r="AD110">
            <v>1</v>
          </cell>
          <cell r="AE110">
            <v>499546.74060000002</v>
          </cell>
          <cell r="AF110">
            <v>3174845.523</v>
          </cell>
          <cell r="AG110">
            <v>80.995359710000002</v>
          </cell>
          <cell r="AH110">
            <v>28.700871830000001</v>
          </cell>
          <cell r="AI110">
            <v>1</v>
          </cell>
          <cell r="AJ110">
            <v>2</v>
          </cell>
          <cell r="AK110">
            <v>-2</v>
          </cell>
          <cell r="AL110">
            <v>2</v>
          </cell>
          <cell r="AM110">
            <v>1</v>
          </cell>
          <cell r="AN110" t="str">
            <v>Junu Shrestha</v>
          </cell>
          <cell r="AO110">
            <v>40512</v>
          </cell>
          <cell r="AP110">
            <v>1</v>
          </cell>
          <cell r="AQ110" t="str">
            <v>0101000020E61000004EC532F9B33F5440C8F416566CB33C40</v>
          </cell>
          <cell r="AR110">
            <v>177</v>
          </cell>
          <cell r="AS110">
            <v>1</v>
          </cell>
          <cell r="AT110">
            <v>1</v>
          </cell>
          <cell r="AU110">
            <v>0</v>
          </cell>
          <cell r="AV110" t="str">
            <v>FRA 2010-2015</v>
          </cell>
          <cell r="AW110">
            <v>1</v>
          </cell>
          <cell r="AX110">
            <v>0</v>
          </cell>
          <cell r="AY110">
            <v>44</v>
          </cell>
          <cell r="AZ110">
            <v>746375.91123099998</v>
          </cell>
          <cell r="BA110">
            <v>3060778.1725209998</v>
          </cell>
          <cell r="BB110">
            <v>1</v>
          </cell>
          <cell r="BC110">
            <v>0</v>
          </cell>
          <cell r="BD110">
            <v>0</v>
          </cell>
          <cell r="BE110">
            <v>0</v>
          </cell>
          <cell r="BF110">
            <v>40556</v>
          </cell>
          <cell r="BG110" t="str">
            <v>Shree Krishna Gautam</v>
          </cell>
          <cell r="BH110">
            <v>1</v>
          </cell>
          <cell r="BI110">
            <v>1</v>
          </cell>
          <cell r="BJ110">
            <v>1</v>
          </cell>
          <cell r="BK110" t="str">
            <v>shankarnagar</v>
          </cell>
          <cell r="BL110" t="str">
            <v>shankarnagar</v>
          </cell>
          <cell r="BM110">
            <v>258</v>
          </cell>
          <cell r="BN110">
            <v>99</v>
          </cell>
          <cell r="BO110">
            <v>258</v>
          </cell>
          <cell r="BP110">
            <v>99</v>
          </cell>
          <cell r="BQ110">
            <v>0</v>
          </cell>
          <cell r="BR110">
            <v>0</v>
          </cell>
          <cell r="BS110">
            <v>126</v>
          </cell>
          <cell r="BT110">
            <v>6</v>
          </cell>
          <cell r="BU110" t="str">
            <v>KAILALI</v>
          </cell>
          <cell r="BV110" t="str">
            <v>Ghodaghodi</v>
          </cell>
          <cell r="BW110">
            <v>6</v>
          </cell>
        </row>
        <row r="111">
          <cell r="F111" t="str">
            <v>24-70-6</v>
          </cell>
          <cell r="G111">
            <v>1</v>
          </cell>
          <cell r="H111">
            <v>2</v>
          </cell>
          <cell r="I111">
            <v>1</v>
          </cell>
          <cell r="J111">
            <v>0</v>
          </cell>
          <cell r="K111">
            <v>2</v>
          </cell>
          <cell r="L111">
            <v>5</v>
          </cell>
          <cell r="M111">
            <v>30</v>
          </cell>
          <cell r="N111">
            <v>1</v>
          </cell>
          <cell r="O111">
            <v>0</v>
          </cell>
          <cell r="P111">
            <v>6</v>
          </cell>
          <cell r="Q111">
            <v>1</v>
          </cell>
          <cell r="R111" t="str">
            <v>TMH</v>
          </cell>
          <cell r="S111">
            <v>2</v>
          </cell>
          <cell r="T111">
            <v>30</v>
          </cell>
          <cell r="U111">
            <v>3</v>
          </cell>
          <cell r="V111">
            <v>40670.550555555557</v>
          </cell>
          <cell r="W111" t="str">
            <v>0101000020E6100000F77FB2F8B33F5440451449CD1DB43C40</v>
          </cell>
          <cell r="X111">
            <v>1</v>
          </cell>
          <cell r="Y111">
            <v>16980</v>
          </cell>
          <cell r="Z111">
            <v>2830</v>
          </cell>
          <cell r="AA111">
            <v>44</v>
          </cell>
          <cell r="AB111">
            <v>5</v>
          </cell>
          <cell r="AC111">
            <v>1</v>
          </cell>
          <cell r="AD111">
            <v>1</v>
          </cell>
          <cell r="AE111">
            <v>499546.74060000002</v>
          </cell>
          <cell r="AF111">
            <v>3175145.523</v>
          </cell>
          <cell r="AG111">
            <v>80.995359590000007</v>
          </cell>
          <cell r="AH111">
            <v>28.703579739999999</v>
          </cell>
          <cell r="AI111">
            <v>1</v>
          </cell>
          <cell r="AJ111">
            <v>2</v>
          </cell>
          <cell r="AK111">
            <v>-2</v>
          </cell>
          <cell r="AL111">
            <v>2</v>
          </cell>
          <cell r="AM111">
            <v>1</v>
          </cell>
          <cell r="AN111" t="str">
            <v>Junu Shrestha</v>
          </cell>
          <cell r="AO111">
            <v>40512</v>
          </cell>
          <cell r="AP111">
            <v>1</v>
          </cell>
          <cell r="AQ111" t="str">
            <v>0101000020E6100000F77FB2F8B33F5440451449CD1DB43C40</v>
          </cell>
          <cell r="AR111">
            <v>178</v>
          </cell>
          <cell r="AS111">
            <v>1</v>
          </cell>
          <cell r="AT111">
            <v>1</v>
          </cell>
          <cell r="AU111">
            <v>0</v>
          </cell>
          <cell r="AV111" t="str">
            <v>FRA 2010-2015</v>
          </cell>
          <cell r="AW111">
            <v>1</v>
          </cell>
          <cell r="AX111">
            <v>0</v>
          </cell>
          <cell r="AY111">
            <v>44</v>
          </cell>
          <cell r="AZ111">
            <v>746375.91123099998</v>
          </cell>
          <cell r="BA111">
            <v>3061078.1725209998</v>
          </cell>
          <cell r="BB111">
            <v>1</v>
          </cell>
          <cell r="BC111">
            <v>0</v>
          </cell>
          <cell r="BD111">
            <v>0</v>
          </cell>
          <cell r="BE111">
            <v>0</v>
          </cell>
          <cell r="BF111">
            <v>40557</v>
          </cell>
          <cell r="BG111" t="str">
            <v>Shree Krishna Gautam</v>
          </cell>
          <cell r="BH111">
            <v>1</v>
          </cell>
          <cell r="BI111">
            <v>1</v>
          </cell>
          <cell r="BJ111">
            <v>1</v>
          </cell>
          <cell r="BK111" t="str">
            <v>SHANKARNAGAR</v>
          </cell>
          <cell r="BL111" t="str">
            <v>SHANKARNAGAR</v>
          </cell>
          <cell r="BM111">
            <v>237</v>
          </cell>
          <cell r="BN111">
            <v>99</v>
          </cell>
          <cell r="BO111">
            <v>237</v>
          </cell>
          <cell r="BP111">
            <v>99</v>
          </cell>
          <cell r="BQ111">
            <v>0</v>
          </cell>
          <cell r="BR111">
            <v>0</v>
          </cell>
          <cell r="BS111">
            <v>131</v>
          </cell>
          <cell r="BT111">
            <v>6</v>
          </cell>
          <cell r="BU111" t="str">
            <v>KAILALI</v>
          </cell>
          <cell r="BV111" t="str">
            <v>Ghodaghodi</v>
          </cell>
          <cell r="BW111">
            <v>6</v>
          </cell>
        </row>
        <row r="112">
          <cell r="F112" t="str">
            <v>25-70-1</v>
          </cell>
          <cell r="G112">
            <v>1</v>
          </cell>
          <cell r="H112">
            <v>2</v>
          </cell>
          <cell r="I112">
            <v>1</v>
          </cell>
          <cell r="J112">
            <v>0</v>
          </cell>
          <cell r="K112">
            <v>7</v>
          </cell>
          <cell r="L112">
            <v>1</v>
          </cell>
          <cell r="M112">
            <v>8</v>
          </cell>
          <cell r="N112">
            <v>0</v>
          </cell>
          <cell r="O112">
            <v>0</v>
          </cell>
          <cell r="P112" t="str">
            <v>SCL</v>
          </cell>
          <cell r="Q112">
            <v>1</v>
          </cell>
          <cell r="R112" t="str">
            <v>TMH</v>
          </cell>
          <cell r="S112">
            <v>2</v>
          </cell>
          <cell r="T112">
            <v>40</v>
          </cell>
          <cell r="U112">
            <v>4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503245.57209999999</v>
          </cell>
          <cell r="AF112">
            <v>3174942.2050000001</v>
          </cell>
          <cell r="AG112">
            <v>81.033227179999997</v>
          </cell>
          <cell r="AH112">
            <v>28.701740520000001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101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 t="str">
            <v>FRA 2016-2021</v>
          </cell>
          <cell r="AW112">
            <v>1</v>
          </cell>
          <cell r="AX112">
            <v>0</v>
          </cell>
          <cell r="AY112">
            <v>45</v>
          </cell>
          <cell r="AZ112">
            <v>273131.81704300002</v>
          </cell>
          <cell r="BA112">
            <v>3016305.3380780001</v>
          </cell>
          <cell r="BB112">
            <v>1</v>
          </cell>
          <cell r="BC112">
            <v>0</v>
          </cell>
          <cell r="BD112">
            <v>0</v>
          </cell>
          <cell r="BE112">
            <v>0</v>
          </cell>
          <cell r="BF112">
            <v>40581</v>
          </cell>
          <cell r="BG112" t="str">
            <v>Manju Ghimire</v>
          </cell>
          <cell r="BH112">
            <v>1</v>
          </cell>
          <cell r="BI112">
            <v>1</v>
          </cell>
          <cell r="BJ112">
            <v>1</v>
          </cell>
          <cell r="BK112" t="str">
            <v>Sonbarsa</v>
          </cell>
          <cell r="BL112" t="str">
            <v>Parsa Wildlife Reserve</v>
          </cell>
          <cell r="BM112">
            <v>263</v>
          </cell>
          <cell r="BN112">
            <v>99</v>
          </cell>
          <cell r="BO112">
            <v>263</v>
          </cell>
          <cell r="BP112">
            <v>99</v>
          </cell>
          <cell r="BQ112">
            <v>0</v>
          </cell>
          <cell r="BR112">
            <v>0</v>
          </cell>
          <cell r="BS112">
            <v>150</v>
          </cell>
          <cell r="BT112">
            <v>6</v>
          </cell>
          <cell r="BU112" t="str">
            <v>KAILALI</v>
          </cell>
          <cell r="BV112" t="str">
            <v>Bardagoriya</v>
          </cell>
          <cell r="BW112">
            <v>3</v>
          </cell>
        </row>
        <row r="113">
          <cell r="F113" t="str">
            <v>25-70-6</v>
          </cell>
          <cell r="G113">
            <v>1</v>
          </cell>
          <cell r="H113">
            <v>2</v>
          </cell>
          <cell r="I113">
            <v>1</v>
          </cell>
          <cell r="J113">
            <v>0</v>
          </cell>
          <cell r="K113">
            <v>7</v>
          </cell>
          <cell r="L113">
            <v>2</v>
          </cell>
          <cell r="M113">
            <v>15</v>
          </cell>
          <cell r="N113">
            <v>0</v>
          </cell>
          <cell r="O113">
            <v>0</v>
          </cell>
          <cell r="P113" t="str">
            <v>SCL</v>
          </cell>
          <cell r="Q113">
            <v>1</v>
          </cell>
          <cell r="R113" t="str">
            <v>TMH</v>
          </cell>
          <cell r="S113">
            <v>2</v>
          </cell>
          <cell r="T113">
            <v>59</v>
          </cell>
          <cell r="U113">
            <v>3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503545.57209999999</v>
          </cell>
          <cell r="AF113">
            <v>3175242.2050000001</v>
          </cell>
          <cell r="AG113">
            <v>81.036299420000006</v>
          </cell>
          <cell r="AH113">
            <v>28.704447640000001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101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 t="str">
            <v>FRA 2016-2021</v>
          </cell>
          <cell r="AW113">
            <v>1</v>
          </cell>
          <cell r="AX113">
            <v>0</v>
          </cell>
          <cell r="AY113">
            <v>45</v>
          </cell>
          <cell r="AZ113">
            <v>273131.81704300002</v>
          </cell>
          <cell r="BA113">
            <v>3016605.3380780001</v>
          </cell>
          <cell r="BB113">
            <v>1</v>
          </cell>
          <cell r="BC113">
            <v>0</v>
          </cell>
          <cell r="BD113">
            <v>0</v>
          </cell>
          <cell r="BE113">
            <v>0</v>
          </cell>
          <cell r="BF113">
            <v>40583</v>
          </cell>
          <cell r="BG113" t="str">
            <v>Manju Ghimire</v>
          </cell>
          <cell r="BH113">
            <v>1</v>
          </cell>
          <cell r="BI113">
            <v>1</v>
          </cell>
          <cell r="BJ113">
            <v>1</v>
          </cell>
          <cell r="BK113" t="str">
            <v>Sonbarsa</v>
          </cell>
          <cell r="BL113" t="str">
            <v>Parsa Wildlife Reserve</v>
          </cell>
          <cell r="BM113">
            <v>263</v>
          </cell>
          <cell r="BN113">
            <v>99</v>
          </cell>
          <cell r="BO113">
            <v>272</v>
          </cell>
          <cell r="BP113">
            <v>99</v>
          </cell>
          <cell r="BQ113">
            <v>0</v>
          </cell>
          <cell r="BR113">
            <v>0</v>
          </cell>
          <cell r="BS113">
            <v>150</v>
          </cell>
          <cell r="BT113">
            <v>6</v>
          </cell>
          <cell r="BU113" t="str">
            <v>KAILALI</v>
          </cell>
          <cell r="BV113" t="str">
            <v>Bardagoriya</v>
          </cell>
          <cell r="BW113">
            <v>3</v>
          </cell>
        </row>
        <row r="114">
          <cell r="F114" t="str">
            <v>26-63-6</v>
          </cell>
          <cell r="G114">
            <v>1</v>
          </cell>
          <cell r="H114">
            <v>2</v>
          </cell>
          <cell r="I114">
            <v>1</v>
          </cell>
          <cell r="J114">
            <v>0</v>
          </cell>
          <cell r="K114">
            <v>7</v>
          </cell>
          <cell r="L114">
            <v>5</v>
          </cell>
          <cell r="M114">
            <v>30</v>
          </cell>
          <cell r="N114">
            <v>1</v>
          </cell>
          <cell r="O114">
            <v>1</v>
          </cell>
          <cell r="P114">
            <v>5</v>
          </cell>
          <cell r="Q114">
            <v>1</v>
          </cell>
          <cell r="R114" t="str">
            <v>KS/SK</v>
          </cell>
          <cell r="S114">
            <v>2</v>
          </cell>
          <cell r="T114">
            <v>15</v>
          </cell>
          <cell r="U114">
            <v>2</v>
          </cell>
          <cell r="V114">
            <v>40858.497118055559</v>
          </cell>
          <cell r="W114" t="str">
            <v>0101000020E610000025D89BBA5F45544097212593DF733C40</v>
          </cell>
          <cell r="X114">
            <v>1</v>
          </cell>
          <cell r="Y114">
            <v>18378</v>
          </cell>
          <cell r="Z114">
            <v>3063</v>
          </cell>
          <cell r="AA114">
            <v>44</v>
          </cell>
          <cell r="AB114">
            <v>5</v>
          </cell>
          <cell r="AC114">
            <v>1</v>
          </cell>
          <cell r="AD114">
            <v>1</v>
          </cell>
          <cell r="AE114">
            <v>508221.17619999999</v>
          </cell>
          <cell r="AF114">
            <v>3147347.0669999998</v>
          </cell>
          <cell r="AG114">
            <v>81.083967830000006</v>
          </cell>
          <cell r="AH114">
            <v>28.45263023</v>
          </cell>
          <cell r="AI114">
            <v>9</v>
          </cell>
          <cell r="AJ114">
            <v>2</v>
          </cell>
          <cell r="AK114">
            <v>4</v>
          </cell>
          <cell r="AL114">
            <v>2</v>
          </cell>
          <cell r="AM114">
            <v>1</v>
          </cell>
          <cell r="AN114" t="str">
            <v>Junu Shrestha</v>
          </cell>
          <cell r="AO114">
            <v>40606</v>
          </cell>
          <cell r="AP114">
            <v>1</v>
          </cell>
          <cell r="AQ114" t="str">
            <v>0101000020E610000025D89BBA5F45544097212593DF733C40</v>
          </cell>
          <cell r="AR114">
            <v>148</v>
          </cell>
          <cell r="AS114">
            <v>1</v>
          </cell>
          <cell r="AT114">
            <v>1</v>
          </cell>
          <cell r="AU114">
            <v>0</v>
          </cell>
          <cell r="AV114" t="str">
            <v>FRA 2010-2015</v>
          </cell>
          <cell r="AW114">
            <v>1</v>
          </cell>
          <cell r="AX114">
            <v>0</v>
          </cell>
          <cell r="AY114">
            <v>45</v>
          </cell>
          <cell r="AZ114">
            <v>273431.81704300002</v>
          </cell>
          <cell r="BA114">
            <v>3016305.3380780001</v>
          </cell>
          <cell r="BB114">
            <v>1</v>
          </cell>
          <cell r="BC114">
            <v>0</v>
          </cell>
          <cell r="BD114">
            <v>0</v>
          </cell>
          <cell r="BE114">
            <v>0</v>
          </cell>
          <cell r="BF114">
            <v>40581</v>
          </cell>
          <cell r="BG114" t="str">
            <v>Shree Krishna Gautam</v>
          </cell>
          <cell r="BH114">
            <v>1</v>
          </cell>
          <cell r="BI114">
            <v>1</v>
          </cell>
          <cell r="BJ114">
            <v>1</v>
          </cell>
          <cell r="BK114" t="str">
            <v>Sonbarsa</v>
          </cell>
          <cell r="BL114" t="str">
            <v>Parsa Wildlife Reserve</v>
          </cell>
          <cell r="BM114">
            <v>235</v>
          </cell>
          <cell r="BN114">
            <v>99</v>
          </cell>
          <cell r="BO114">
            <v>230</v>
          </cell>
          <cell r="BP114">
            <v>99</v>
          </cell>
          <cell r="BQ114">
            <v>0</v>
          </cell>
          <cell r="BR114">
            <v>0</v>
          </cell>
          <cell r="BS114">
            <v>146</v>
          </cell>
          <cell r="BT114">
            <v>6</v>
          </cell>
          <cell r="BU114" t="str">
            <v>KAILALI</v>
          </cell>
          <cell r="BV114" t="str">
            <v>Tikapur</v>
          </cell>
          <cell r="BW114">
            <v>7</v>
          </cell>
        </row>
        <row r="115">
          <cell r="F115" t="str">
            <v>28-65-1</v>
          </cell>
          <cell r="G115">
            <v>1</v>
          </cell>
          <cell r="H115">
            <v>2</v>
          </cell>
          <cell r="I115">
            <v>1</v>
          </cell>
          <cell r="J115">
            <v>0</v>
          </cell>
          <cell r="K115">
            <v>7</v>
          </cell>
          <cell r="L115">
            <v>2</v>
          </cell>
          <cell r="M115">
            <v>21</v>
          </cell>
          <cell r="N115">
            <v>0</v>
          </cell>
          <cell r="O115">
            <v>0</v>
          </cell>
          <cell r="P115" t="str">
            <v>SCL</v>
          </cell>
          <cell r="Q115">
            <v>1</v>
          </cell>
          <cell r="R115" t="str">
            <v>TMH</v>
          </cell>
          <cell r="S115">
            <v>2</v>
          </cell>
          <cell r="T115">
            <v>60</v>
          </cell>
          <cell r="U115">
            <v>3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515725.4754</v>
          </cell>
          <cell r="AF115">
            <v>3155238.094</v>
          </cell>
          <cell r="AG115">
            <v>81.160721409999994</v>
          </cell>
          <cell r="AH115">
            <v>28.52379062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101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 t="str">
            <v>FRA 2016-2021</v>
          </cell>
          <cell r="AW115">
            <v>1</v>
          </cell>
          <cell r="AX115">
            <v>0</v>
          </cell>
          <cell r="AY115">
            <v>45</v>
          </cell>
          <cell r="AZ115">
            <v>273431.81704300002</v>
          </cell>
          <cell r="BA115">
            <v>3016605.3380780001</v>
          </cell>
          <cell r="BB115">
            <v>1</v>
          </cell>
          <cell r="BC115">
            <v>0</v>
          </cell>
          <cell r="BD115">
            <v>0</v>
          </cell>
          <cell r="BE115">
            <v>0</v>
          </cell>
          <cell r="BF115">
            <v>40583</v>
          </cell>
          <cell r="BG115" t="str">
            <v>Shree Krishna Gautam</v>
          </cell>
          <cell r="BH115">
            <v>1</v>
          </cell>
          <cell r="BI115">
            <v>1</v>
          </cell>
          <cell r="BJ115">
            <v>1</v>
          </cell>
          <cell r="BK115" t="str">
            <v>Sonbarsa</v>
          </cell>
          <cell r="BL115" t="str">
            <v>Parsa Wildlife Reserve</v>
          </cell>
          <cell r="BM115">
            <v>237</v>
          </cell>
          <cell r="BN115">
            <v>99</v>
          </cell>
          <cell r="BO115">
            <v>230</v>
          </cell>
          <cell r="BP115">
            <v>99</v>
          </cell>
          <cell r="BQ115">
            <v>1</v>
          </cell>
          <cell r="BR115">
            <v>0</v>
          </cell>
          <cell r="BS115">
            <v>150</v>
          </cell>
          <cell r="BT115">
            <v>6</v>
          </cell>
          <cell r="BU115" t="str">
            <v>KAILALI</v>
          </cell>
          <cell r="BV115" t="str">
            <v>Tikapur</v>
          </cell>
          <cell r="BW115">
            <v>2</v>
          </cell>
        </row>
        <row r="116">
          <cell r="F116" t="str">
            <v>28-65-3</v>
          </cell>
          <cell r="G116">
            <v>1</v>
          </cell>
          <cell r="H116">
            <v>2</v>
          </cell>
          <cell r="I116">
            <v>1</v>
          </cell>
          <cell r="J116">
            <v>0</v>
          </cell>
          <cell r="K116">
            <v>7</v>
          </cell>
          <cell r="L116">
            <v>2</v>
          </cell>
          <cell r="M116">
            <v>17</v>
          </cell>
          <cell r="N116">
            <v>0</v>
          </cell>
          <cell r="O116">
            <v>0</v>
          </cell>
          <cell r="P116" t="str">
            <v>SL</v>
          </cell>
          <cell r="Q116">
            <v>1</v>
          </cell>
          <cell r="R116" t="str">
            <v>TMH</v>
          </cell>
          <cell r="S116">
            <v>2</v>
          </cell>
          <cell r="T116">
            <v>40</v>
          </cell>
          <cell r="U116">
            <v>4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515725.4754</v>
          </cell>
          <cell r="AF116">
            <v>3155538.094</v>
          </cell>
          <cell r="AG116">
            <v>81.16072552</v>
          </cell>
          <cell r="AH116">
            <v>28.526498589999999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101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 t="str">
            <v>FRA 2016-2021</v>
          </cell>
          <cell r="AW116">
            <v>1</v>
          </cell>
          <cell r="AX116">
            <v>0</v>
          </cell>
          <cell r="AY116">
            <v>45</v>
          </cell>
          <cell r="AZ116">
            <v>281129.47985800001</v>
          </cell>
          <cell r="BA116">
            <v>3016111.9744299999</v>
          </cell>
          <cell r="BB116">
            <v>1</v>
          </cell>
          <cell r="BC116">
            <v>0</v>
          </cell>
          <cell r="BD116">
            <v>0</v>
          </cell>
          <cell r="BE116">
            <v>0</v>
          </cell>
          <cell r="BF116">
            <v>40579</v>
          </cell>
          <cell r="BG116" t="str">
            <v>Shree Krishna Gautam</v>
          </cell>
          <cell r="BH116">
            <v>1</v>
          </cell>
          <cell r="BI116">
            <v>1</v>
          </cell>
          <cell r="BJ116">
            <v>1</v>
          </cell>
          <cell r="BK116" t="str">
            <v>Sonbarsa</v>
          </cell>
          <cell r="BL116" t="str">
            <v>Parsa Wildlife Reserve</v>
          </cell>
          <cell r="BM116">
            <v>254</v>
          </cell>
          <cell r="BN116">
            <v>99</v>
          </cell>
          <cell r="BO116">
            <v>180</v>
          </cell>
          <cell r="BP116">
            <v>99</v>
          </cell>
          <cell r="BQ116">
            <v>1</v>
          </cell>
          <cell r="BR116">
            <v>0</v>
          </cell>
          <cell r="BS116">
            <v>160</v>
          </cell>
          <cell r="BT116">
            <v>6</v>
          </cell>
          <cell r="BU116" t="str">
            <v>KAILALI</v>
          </cell>
          <cell r="BV116" t="str">
            <v>Tikapur</v>
          </cell>
          <cell r="BW116">
            <v>2</v>
          </cell>
        </row>
        <row r="117">
          <cell r="F117" t="str">
            <v>30-64-3</v>
          </cell>
          <cell r="G117">
            <v>1</v>
          </cell>
          <cell r="H117">
            <v>2</v>
          </cell>
          <cell r="I117">
            <v>1</v>
          </cell>
          <cell r="J117">
            <v>0</v>
          </cell>
          <cell r="K117">
            <v>3</v>
          </cell>
          <cell r="L117">
            <v>5</v>
          </cell>
          <cell r="M117">
            <v>30</v>
          </cell>
          <cell r="N117">
            <v>1</v>
          </cell>
          <cell r="O117">
            <v>1</v>
          </cell>
          <cell r="P117">
            <v>5</v>
          </cell>
          <cell r="Q117">
            <v>1</v>
          </cell>
          <cell r="R117" t="str">
            <v>TMH</v>
          </cell>
          <cell r="S117">
            <v>2</v>
          </cell>
          <cell r="T117">
            <v>70</v>
          </cell>
          <cell r="U117">
            <v>2</v>
          </cell>
          <cell r="V117">
            <v>40640.662268518521</v>
          </cell>
          <cell r="W117" t="str">
            <v>0101000020E6100000D32C5979934F54403E54C45EF57D3C40</v>
          </cell>
          <cell r="X117">
            <v>1</v>
          </cell>
          <cell r="Y117">
            <v>21261</v>
          </cell>
          <cell r="Z117">
            <v>3544</v>
          </cell>
          <cell r="AA117">
            <v>44</v>
          </cell>
          <cell r="AB117">
            <v>4</v>
          </cell>
          <cell r="AC117">
            <v>1</v>
          </cell>
          <cell r="AD117">
            <v>1</v>
          </cell>
          <cell r="AE117">
            <v>523819.82</v>
          </cell>
          <cell r="AF117">
            <v>3151732.6260000002</v>
          </cell>
          <cell r="AG117">
            <v>81.243376100000006</v>
          </cell>
          <cell r="AH117">
            <v>28.492025300000002</v>
          </cell>
          <cell r="AI117">
            <v>1</v>
          </cell>
          <cell r="AJ117">
            <v>2</v>
          </cell>
          <cell r="AK117">
            <v>-2</v>
          </cell>
          <cell r="AL117">
            <v>2</v>
          </cell>
          <cell r="AM117">
            <v>1</v>
          </cell>
          <cell r="AN117" t="str">
            <v>Junu Shrestha</v>
          </cell>
          <cell r="AO117">
            <v>40511</v>
          </cell>
          <cell r="AP117">
            <v>1</v>
          </cell>
          <cell r="AQ117" t="str">
            <v>0101000020E6100000D32C5979934F54403E54C45EF57D3C40</v>
          </cell>
          <cell r="AR117">
            <v>161</v>
          </cell>
          <cell r="AS117">
            <v>1</v>
          </cell>
          <cell r="AT117">
            <v>1</v>
          </cell>
          <cell r="AU117">
            <v>0</v>
          </cell>
          <cell r="AV117" t="str">
            <v>FRA 2010-2015</v>
          </cell>
          <cell r="AW117">
            <v>1</v>
          </cell>
          <cell r="AX117">
            <v>0</v>
          </cell>
          <cell r="AY117">
            <v>45</v>
          </cell>
          <cell r="AZ117">
            <v>281129.47985800001</v>
          </cell>
          <cell r="BA117">
            <v>3016411.9744299999</v>
          </cell>
          <cell r="BB117">
            <v>1</v>
          </cell>
          <cell r="BC117">
            <v>0</v>
          </cell>
          <cell r="BD117">
            <v>0</v>
          </cell>
          <cell r="BE117">
            <v>0</v>
          </cell>
          <cell r="BF117">
            <v>40580</v>
          </cell>
          <cell r="BG117" t="str">
            <v>Shree Krishna Gautam</v>
          </cell>
          <cell r="BH117">
            <v>1</v>
          </cell>
          <cell r="BI117">
            <v>1</v>
          </cell>
          <cell r="BJ117">
            <v>1</v>
          </cell>
          <cell r="BK117" t="str">
            <v>Sonbarsa</v>
          </cell>
          <cell r="BL117" t="str">
            <v>Charbhaiya forest</v>
          </cell>
          <cell r="BM117">
            <v>256</v>
          </cell>
          <cell r="BN117">
            <v>99</v>
          </cell>
          <cell r="BO117">
            <v>180</v>
          </cell>
          <cell r="BP117">
            <v>99</v>
          </cell>
          <cell r="BQ117">
            <v>0</v>
          </cell>
          <cell r="BR117">
            <v>0</v>
          </cell>
          <cell r="BS117">
            <v>160</v>
          </cell>
          <cell r="BT117">
            <v>6</v>
          </cell>
          <cell r="BU117" t="str">
            <v>BARDIYA</v>
          </cell>
          <cell r="BV117" t="str">
            <v>Bardiya National Park</v>
          </cell>
          <cell r="BW117">
            <v>0</v>
          </cell>
        </row>
        <row r="118">
          <cell r="F118" t="str">
            <v>31-59-1</v>
          </cell>
          <cell r="G118">
            <v>1</v>
          </cell>
          <cell r="H118">
            <v>2</v>
          </cell>
          <cell r="I118">
            <v>1</v>
          </cell>
          <cell r="J118">
            <v>0</v>
          </cell>
          <cell r="K118">
            <v>7</v>
          </cell>
          <cell r="L118">
            <v>3</v>
          </cell>
          <cell r="M118">
            <v>26</v>
          </cell>
          <cell r="N118">
            <v>0</v>
          </cell>
          <cell r="O118">
            <v>0</v>
          </cell>
          <cell r="P118" t="str">
            <v>SIC</v>
          </cell>
          <cell r="Q118">
            <v>1</v>
          </cell>
          <cell r="R118" t="str">
            <v>TMH</v>
          </cell>
          <cell r="S118">
            <v>2</v>
          </cell>
          <cell r="T118">
            <v>68</v>
          </cell>
          <cell r="U118">
            <v>3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528302.06059999997</v>
          </cell>
          <cell r="AF118">
            <v>3131535.1510000001</v>
          </cell>
          <cell r="AG118">
            <v>81.288677860000007</v>
          </cell>
          <cell r="AH118">
            <v>28.309619999999999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101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 t="str">
            <v>FRA 2016-2021</v>
          </cell>
          <cell r="AW118">
            <v>1</v>
          </cell>
          <cell r="AX118">
            <v>0</v>
          </cell>
          <cell r="AY118">
            <v>45</v>
          </cell>
          <cell r="AZ118">
            <v>281429.47985800001</v>
          </cell>
          <cell r="BA118">
            <v>3016111.9744299999</v>
          </cell>
          <cell r="BB118">
            <v>1</v>
          </cell>
          <cell r="BC118">
            <v>0</v>
          </cell>
          <cell r="BD118">
            <v>0</v>
          </cell>
          <cell r="BE118">
            <v>0</v>
          </cell>
          <cell r="BF118">
            <v>40579</v>
          </cell>
          <cell r="BG118" t="str">
            <v>Manju Ghimire</v>
          </cell>
          <cell r="BH118">
            <v>1</v>
          </cell>
          <cell r="BI118">
            <v>1</v>
          </cell>
          <cell r="BJ118">
            <v>1</v>
          </cell>
          <cell r="BK118" t="str">
            <v>Sonbarsa</v>
          </cell>
          <cell r="BL118" t="str">
            <v>Charbhaiya forest</v>
          </cell>
          <cell r="BM118">
            <v>190</v>
          </cell>
          <cell r="BN118">
            <v>99</v>
          </cell>
          <cell r="BO118">
            <v>254</v>
          </cell>
          <cell r="BP118">
            <v>99</v>
          </cell>
          <cell r="BQ118">
            <v>0</v>
          </cell>
          <cell r="BR118">
            <v>0</v>
          </cell>
          <cell r="BS118">
            <v>160</v>
          </cell>
          <cell r="BT118">
            <v>6</v>
          </cell>
          <cell r="BU118" t="str">
            <v>BARDIYA</v>
          </cell>
          <cell r="BV118" t="str">
            <v>Madhuwan</v>
          </cell>
          <cell r="BW118">
            <v>5</v>
          </cell>
        </row>
        <row r="119">
          <cell r="F119" t="str">
            <v>31-59-3</v>
          </cell>
          <cell r="G119">
            <v>1</v>
          </cell>
          <cell r="H119">
            <v>2</v>
          </cell>
          <cell r="I119">
            <v>1</v>
          </cell>
          <cell r="J119">
            <v>0</v>
          </cell>
          <cell r="K119">
            <v>7</v>
          </cell>
          <cell r="L119">
            <v>2</v>
          </cell>
          <cell r="M119">
            <v>25</v>
          </cell>
          <cell r="N119">
            <v>0</v>
          </cell>
          <cell r="O119">
            <v>0</v>
          </cell>
          <cell r="P119" t="str">
            <v>CL</v>
          </cell>
          <cell r="Q119">
            <v>1</v>
          </cell>
          <cell r="R119" t="str">
            <v>TMH</v>
          </cell>
          <cell r="S119">
            <v>2</v>
          </cell>
          <cell r="T119">
            <v>33</v>
          </cell>
          <cell r="U119">
            <v>4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528302.06059999997</v>
          </cell>
          <cell r="AF119">
            <v>3131835.1510000001</v>
          </cell>
          <cell r="AG119">
            <v>81.288685180000002</v>
          </cell>
          <cell r="AH119">
            <v>28.31232803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101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 t="str">
            <v>FRA 2016-2021</v>
          </cell>
          <cell r="AW119">
            <v>1</v>
          </cell>
          <cell r="AX119">
            <v>0</v>
          </cell>
          <cell r="AY119">
            <v>45</v>
          </cell>
          <cell r="AZ119">
            <v>281429.47985800001</v>
          </cell>
          <cell r="BA119">
            <v>3016411.9744299999</v>
          </cell>
          <cell r="BB119">
            <v>1</v>
          </cell>
          <cell r="BC119">
            <v>0</v>
          </cell>
          <cell r="BD119">
            <v>0</v>
          </cell>
          <cell r="BE119">
            <v>0</v>
          </cell>
          <cell r="BF119">
            <v>40580</v>
          </cell>
          <cell r="BG119" t="str">
            <v>Manju Ghimire</v>
          </cell>
          <cell r="BH119">
            <v>1</v>
          </cell>
          <cell r="BI119">
            <v>1</v>
          </cell>
          <cell r="BJ119">
            <v>1</v>
          </cell>
          <cell r="BK119" t="str">
            <v>Sonbarsa</v>
          </cell>
          <cell r="BL119" t="str">
            <v>Charbhaiya Forest</v>
          </cell>
          <cell r="BM119">
            <v>243</v>
          </cell>
          <cell r="BN119">
            <v>99</v>
          </cell>
          <cell r="BO119">
            <v>243</v>
          </cell>
          <cell r="BP119">
            <v>99</v>
          </cell>
          <cell r="BQ119">
            <v>0</v>
          </cell>
          <cell r="BR119">
            <v>0</v>
          </cell>
          <cell r="BS119">
            <v>161</v>
          </cell>
          <cell r="BT119">
            <v>6</v>
          </cell>
          <cell r="BU119" t="str">
            <v>BARDIYA</v>
          </cell>
          <cell r="BV119" t="str">
            <v>Madhuwan</v>
          </cell>
          <cell r="BW119">
            <v>5</v>
          </cell>
        </row>
        <row r="120">
          <cell r="F120" t="str">
            <v>31-59-4</v>
          </cell>
          <cell r="G120">
            <v>1</v>
          </cell>
          <cell r="H120">
            <v>2</v>
          </cell>
          <cell r="I120">
            <v>1</v>
          </cell>
          <cell r="J120">
            <v>0</v>
          </cell>
          <cell r="K120">
            <v>7</v>
          </cell>
          <cell r="L120">
            <v>3</v>
          </cell>
          <cell r="M120">
            <v>30</v>
          </cell>
          <cell r="N120">
            <v>0</v>
          </cell>
          <cell r="O120">
            <v>0</v>
          </cell>
          <cell r="P120" t="str">
            <v>SIC</v>
          </cell>
          <cell r="Q120">
            <v>1</v>
          </cell>
          <cell r="R120" t="str">
            <v>TMH</v>
          </cell>
          <cell r="S120">
            <v>2</v>
          </cell>
          <cell r="T120">
            <v>26</v>
          </cell>
          <cell r="U120">
            <v>3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528602.06059999997</v>
          </cell>
          <cell r="AF120">
            <v>3131535.1510000001</v>
          </cell>
          <cell r="AG120">
            <v>81.291737800000007</v>
          </cell>
          <cell r="AH120">
            <v>28.30961349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101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 t="str">
            <v>FRA 2016-2021</v>
          </cell>
          <cell r="AW120">
            <v>1</v>
          </cell>
          <cell r="AX120">
            <v>0</v>
          </cell>
          <cell r="AY120">
            <v>45</v>
          </cell>
          <cell r="AZ120">
            <v>289127.14267199999</v>
          </cell>
          <cell r="BA120">
            <v>3015918.610781</v>
          </cell>
          <cell r="BB120">
            <v>1</v>
          </cell>
          <cell r="BC120">
            <v>0</v>
          </cell>
          <cell r="BD120">
            <v>0</v>
          </cell>
          <cell r="BE120">
            <v>0</v>
          </cell>
          <cell r="BF120">
            <v>40584</v>
          </cell>
          <cell r="BG120" t="str">
            <v>Manju Ghimire</v>
          </cell>
          <cell r="BH120">
            <v>1</v>
          </cell>
          <cell r="BI120">
            <v>1</v>
          </cell>
          <cell r="BJ120">
            <v>1</v>
          </cell>
          <cell r="BK120" t="str">
            <v>Sonbarsa</v>
          </cell>
          <cell r="BL120" t="str">
            <v>Parsa W. R.</v>
          </cell>
          <cell r="BM120">
            <v>90</v>
          </cell>
          <cell r="BN120">
            <v>99</v>
          </cell>
          <cell r="BO120">
            <v>100</v>
          </cell>
          <cell r="BP120">
            <v>99</v>
          </cell>
          <cell r="BQ120">
            <v>0</v>
          </cell>
          <cell r="BR120">
            <v>0</v>
          </cell>
          <cell r="BS120">
            <v>188</v>
          </cell>
          <cell r="BT120">
            <v>6</v>
          </cell>
          <cell r="BU120" t="str">
            <v>BARDIYA</v>
          </cell>
          <cell r="BV120" t="str">
            <v>Madhuwan</v>
          </cell>
          <cell r="BW120">
            <v>5</v>
          </cell>
        </row>
        <row r="121">
          <cell r="F121" t="str">
            <v>31-59-6</v>
          </cell>
          <cell r="G121">
            <v>1</v>
          </cell>
          <cell r="H121">
            <v>2</v>
          </cell>
          <cell r="I121">
            <v>1</v>
          </cell>
          <cell r="J121">
            <v>0</v>
          </cell>
          <cell r="K121">
            <v>7</v>
          </cell>
          <cell r="L121">
            <v>2</v>
          </cell>
          <cell r="M121">
            <v>12</v>
          </cell>
          <cell r="N121">
            <v>0</v>
          </cell>
          <cell r="O121">
            <v>0</v>
          </cell>
          <cell r="P121" t="str">
            <v>CL</v>
          </cell>
          <cell r="Q121">
            <v>1</v>
          </cell>
          <cell r="R121" t="str">
            <v>TMH</v>
          </cell>
          <cell r="S121">
            <v>2</v>
          </cell>
          <cell r="T121">
            <v>77</v>
          </cell>
          <cell r="U121">
            <v>3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528602.06059999997</v>
          </cell>
          <cell r="AF121">
            <v>3131835.1510000001</v>
          </cell>
          <cell r="AG121">
            <v>81.29174519</v>
          </cell>
          <cell r="AH121">
            <v>28.312321520000001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101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 t="str">
            <v>FRA 2016-2021</v>
          </cell>
          <cell r="AW121">
            <v>1</v>
          </cell>
          <cell r="AX121">
            <v>0</v>
          </cell>
          <cell r="AY121">
            <v>45</v>
          </cell>
          <cell r="AZ121">
            <v>289127.14267199999</v>
          </cell>
          <cell r="BA121">
            <v>3016218.610781</v>
          </cell>
          <cell r="BB121">
            <v>1</v>
          </cell>
          <cell r="BC121">
            <v>0</v>
          </cell>
          <cell r="BD121">
            <v>0</v>
          </cell>
          <cell r="BE121">
            <v>0</v>
          </cell>
          <cell r="BF121">
            <v>40585</v>
          </cell>
          <cell r="BG121" t="str">
            <v>Manju Ghimire</v>
          </cell>
          <cell r="BH121">
            <v>1</v>
          </cell>
          <cell r="BI121">
            <v>1</v>
          </cell>
          <cell r="BJ121">
            <v>1</v>
          </cell>
          <cell r="BK121" t="str">
            <v>Sonbarsa</v>
          </cell>
          <cell r="BL121" t="str">
            <v>Parsa Wildlife Reserve</v>
          </cell>
          <cell r="BM121">
            <v>90</v>
          </cell>
          <cell r="BN121">
            <v>99</v>
          </cell>
          <cell r="BO121">
            <v>100</v>
          </cell>
          <cell r="BP121">
            <v>99</v>
          </cell>
          <cell r="BQ121">
            <v>0</v>
          </cell>
          <cell r="BR121">
            <v>0</v>
          </cell>
          <cell r="BS121">
            <v>183</v>
          </cell>
          <cell r="BT121">
            <v>6</v>
          </cell>
          <cell r="BU121" t="str">
            <v>BARDIYA</v>
          </cell>
          <cell r="BV121" t="str">
            <v>Madhuwan</v>
          </cell>
          <cell r="BW121">
            <v>5</v>
          </cell>
        </row>
        <row r="122">
          <cell r="F122" t="str">
            <v>31-62-1</v>
          </cell>
          <cell r="G122">
            <v>1</v>
          </cell>
          <cell r="H122">
            <v>2</v>
          </cell>
          <cell r="I122">
            <v>1</v>
          </cell>
          <cell r="J122">
            <v>0</v>
          </cell>
          <cell r="K122">
            <v>7</v>
          </cell>
          <cell r="L122">
            <v>5</v>
          </cell>
          <cell r="M122">
            <v>17</v>
          </cell>
          <cell r="N122">
            <v>0</v>
          </cell>
          <cell r="O122">
            <v>1</v>
          </cell>
          <cell r="P122">
            <v>12</v>
          </cell>
          <cell r="Q122">
            <v>1</v>
          </cell>
          <cell r="R122" t="str">
            <v>S</v>
          </cell>
          <cell r="S122">
            <v>2</v>
          </cell>
          <cell r="T122">
            <v>77</v>
          </cell>
          <cell r="U122">
            <v>2</v>
          </cell>
          <cell r="V122">
            <v>40731.676701388889</v>
          </cell>
          <cell r="W122" t="str">
            <v>0101000020E61000009A7B60FB4D525440DEA7C97AFC6A3C40</v>
          </cell>
          <cell r="X122">
            <v>1</v>
          </cell>
          <cell r="Y122">
            <v>21967</v>
          </cell>
          <cell r="Z122">
            <v>3662</v>
          </cell>
          <cell r="AA122">
            <v>44</v>
          </cell>
          <cell r="AB122">
            <v>4</v>
          </cell>
          <cell r="AC122">
            <v>1</v>
          </cell>
          <cell r="AD122">
            <v>1</v>
          </cell>
          <cell r="AE122">
            <v>528012.01509999996</v>
          </cell>
          <cell r="AF122">
            <v>3143531.645</v>
          </cell>
          <cell r="AG122">
            <v>81.286009640000003</v>
          </cell>
          <cell r="AH122">
            <v>28.41791503</v>
          </cell>
          <cell r="AI122">
            <v>1</v>
          </cell>
          <cell r="AJ122">
            <v>2</v>
          </cell>
          <cell r="AK122">
            <v>-2</v>
          </cell>
          <cell r="AL122">
            <v>2</v>
          </cell>
          <cell r="AM122">
            <v>1</v>
          </cell>
          <cell r="AN122" t="str">
            <v>Junu Shrestha</v>
          </cell>
          <cell r="AO122">
            <v>40508</v>
          </cell>
          <cell r="AP122">
            <v>1</v>
          </cell>
          <cell r="AQ122" t="str">
            <v>0101000020E61000009A7B60FB4D525440DEA7C97AFC6A3C40</v>
          </cell>
          <cell r="AR122">
            <v>174</v>
          </cell>
          <cell r="AS122">
            <v>1</v>
          </cell>
          <cell r="AT122">
            <v>1</v>
          </cell>
          <cell r="AU122">
            <v>0</v>
          </cell>
          <cell r="AV122" t="str">
            <v>FRA 2010-2015</v>
          </cell>
          <cell r="AW122">
            <v>1</v>
          </cell>
          <cell r="AX122">
            <v>0</v>
          </cell>
          <cell r="AY122">
            <v>45</v>
          </cell>
          <cell r="AZ122">
            <v>289427.14267199999</v>
          </cell>
          <cell r="BA122">
            <v>3015918.610781</v>
          </cell>
          <cell r="BB122">
            <v>1</v>
          </cell>
          <cell r="BC122">
            <v>0</v>
          </cell>
          <cell r="BD122">
            <v>0</v>
          </cell>
          <cell r="BE122">
            <v>0</v>
          </cell>
          <cell r="BF122">
            <v>40584</v>
          </cell>
          <cell r="BG122" t="str">
            <v>Shree Krishna Gautam</v>
          </cell>
          <cell r="BH122">
            <v>1</v>
          </cell>
          <cell r="BI122">
            <v>1</v>
          </cell>
          <cell r="BJ122">
            <v>1</v>
          </cell>
          <cell r="BK122" t="str">
            <v>Sonbarsa</v>
          </cell>
          <cell r="BL122" t="str">
            <v>Parsa Wildlife Reserve</v>
          </cell>
          <cell r="BM122">
            <v>93</v>
          </cell>
          <cell r="BN122">
            <v>99</v>
          </cell>
          <cell r="BO122">
            <v>103</v>
          </cell>
          <cell r="BP122">
            <v>99</v>
          </cell>
          <cell r="BQ122">
            <v>0</v>
          </cell>
          <cell r="BR122">
            <v>0</v>
          </cell>
          <cell r="BS122">
            <v>186</v>
          </cell>
          <cell r="BT122">
            <v>6</v>
          </cell>
          <cell r="BU122" t="str">
            <v>BARDIYA</v>
          </cell>
          <cell r="BV122" t="str">
            <v>Thakurbaba</v>
          </cell>
          <cell r="BW122">
            <v>5</v>
          </cell>
        </row>
        <row r="123">
          <cell r="F123" t="str">
            <v>31-62-3</v>
          </cell>
          <cell r="G123">
            <v>1</v>
          </cell>
          <cell r="H123">
            <v>2</v>
          </cell>
          <cell r="I123">
            <v>1</v>
          </cell>
          <cell r="J123">
            <v>0</v>
          </cell>
          <cell r="K123">
            <v>7</v>
          </cell>
          <cell r="L123">
            <v>5</v>
          </cell>
          <cell r="M123">
            <v>0</v>
          </cell>
          <cell r="N123">
            <v>0</v>
          </cell>
          <cell r="O123">
            <v>1</v>
          </cell>
          <cell r="P123">
            <v>12</v>
          </cell>
          <cell r="Q123">
            <v>1</v>
          </cell>
          <cell r="R123" t="str">
            <v>S</v>
          </cell>
          <cell r="S123">
            <v>2</v>
          </cell>
          <cell r="T123">
            <v>59</v>
          </cell>
          <cell r="U123">
            <v>2</v>
          </cell>
          <cell r="V123">
            <v>40731.576284722221</v>
          </cell>
          <cell r="W123" t="str">
            <v>0101000020E6100000893CE6194E525440BD714FF3AD6B3C40</v>
          </cell>
          <cell r="X123">
            <v>1</v>
          </cell>
          <cell r="Y123">
            <v>21969</v>
          </cell>
          <cell r="Z123">
            <v>3662</v>
          </cell>
          <cell r="AA123">
            <v>44</v>
          </cell>
          <cell r="AB123">
            <v>4</v>
          </cell>
          <cell r="AC123">
            <v>1</v>
          </cell>
          <cell r="AD123">
            <v>1</v>
          </cell>
          <cell r="AE123">
            <v>528012.01509999996</v>
          </cell>
          <cell r="AF123">
            <v>3143831.645</v>
          </cell>
          <cell r="AG123">
            <v>81.286016919999994</v>
          </cell>
          <cell r="AH123">
            <v>28.420623020000001</v>
          </cell>
          <cell r="AI123">
            <v>1</v>
          </cell>
          <cell r="AJ123">
            <v>2</v>
          </cell>
          <cell r="AK123">
            <v>-2</v>
          </cell>
          <cell r="AL123">
            <v>2</v>
          </cell>
          <cell r="AM123">
            <v>1</v>
          </cell>
          <cell r="AN123" t="str">
            <v>Junu Shrestha</v>
          </cell>
          <cell r="AO123">
            <v>40508</v>
          </cell>
          <cell r="AP123">
            <v>1</v>
          </cell>
          <cell r="AQ123" t="str">
            <v>0101000020E6100000893CE6194E525440BD714FF3AD6B3C40</v>
          </cell>
          <cell r="AR123">
            <v>165</v>
          </cell>
          <cell r="AS123">
            <v>1</v>
          </cell>
          <cell r="AT123">
            <v>1</v>
          </cell>
          <cell r="AU123">
            <v>0</v>
          </cell>
          <cell r="AV123" t="str">
            <v>FRA 2010-2015</v>
          </cell>
          <cell r="AW123">
            <v>1</v>
          </cell>
          <cell r="AX123">
            <v>0</v>
          </cell>
          <cell r="AY123">
            <v>45</v>
          </cell>
          <cell r="AZ123">
            <v>289427.14267199999</v>
          </cell>
          <cell r="BA123">
            <v>3016218.610781</v>
          </cell>
          <cell r="BB123">
            <v>1</v>
          </cell>
          <cell r="BC123">
            <v>0</v>
          </cell>
          <cell r="BD123">
            <v>0</v>
          </cell>
          <cell r="BE123">
            <v>0</v>
          </cell>
          <cell r="BF123">
            <v>40585</v>
          </cell>
          <cell r="BG123" t="str">
            <v>Shree Krishna Gautam</v>
          </cell>
          <cell r="BH123">
            <v>1</v>
          </cell>
          <cell r="BI123">
            <v>1</v>
          </cell>
          <cell r="BJ123">
            <v>1</v>
          </cell>
          <cell r="BK123" t="str">
            <v>Sonbarsa</v>
          </cell>
          <cell r="BL123" t="str">
            <v>Parsa Wildlife Reserve</v>
          </cell>
          <cell r="BM123">
            <v>90</v>
          </cell>
          <cell r="BN123">
            <v>99</v>
          </cell>
          <cell r="BO123">
            <v>100</v>
          </cell>
          <cell r="BP123">
            <v>99</v>
          </cell>
          <cell r="BQ123">
            <v>1</v>
          </cell>
          <cell r="BR123">
            <v>0</v>
          </cell>
          <cell r="BS123">
            <v>188</v>
          </cell>
          <cell r="BT123">
            <v>6</v>
          </cell>
          <cell r="BU123" t="str">
            <v>BARDIYA</v>
          </cell>
          <cell r="BV123" t="str">
            <v>Thakurbaba</v>
          </cell>
          <cell r="BW123">
            <v>5</v>
          </cell>
        </row>
        <row r="124">
          <cell r="F124" t="str">
            <v>31-62-4</v>
          </cell>
          <cell r="G124">
            <v>1</v>
          </cell>
          <cell r="H124">
            <v>2</v>
          </cell>
          <cell r="I124">
            <v>1</v>
          </cell>
          <cell r="J124">
            <v>0</v>
          </cell>
          <cell r="K124">
            <v>7</v>
          </cell>
          <cell r="L124">
            <v>5</v>
          </cell>
          <cell r="M124">
            <v>17</v>
          </cell>
          <cell r="N124">
            <v>0</v>
          </cell>
          <cell r="O124">
            <v>1</v>
          </cell>
          <cell r="P124">
            <v>12</v>
          </cell>
          <cell r="Q124">
            <v>1</v>
          </cell>
          <cell r="R124" t="str">
            <v>S</v>
          </cell>
          <cell r="S124">
            <v>2</v>
          </cell>
          <cell r="T124">
            <v>66</v>
          </cell>
          <cell r="U124">
            <v>2</v>
          </cell>
          <cell r="V124">
            <v>40762.546863425923</v>
          </cell>
          <cell r="W124" t="str">
            <v>0101000020E6100000CCA2B52A805254409988470EFC6A3C40</v>
          </cell>
          <cell r="X124">
            <v>1</v>
          </cell>
          <cell r="Y124">
            <v>21970</v>
          </cell>
          <cell r="Z124">
            <v>3662</v>
          </cell>
          <cell r="AA124">
            <v>44</v>
          </cell>
          <cell r="AB124">
            <v>4</v>
          </cell>
          <cell r="AC124">
            <v>1</v>
          </cell>
          <cell r="AD124">
            <v>1</v>
          </cell>
          <cell r="AE124">
            <v>528312.01509999996</v>
          </cell>
          <cell r="AF124">
            <v>3143531.645</v>
          </cell>
          <cell r="AG124">
            <v>81.289072680000004</v>
          </cell>
          <cell r="AH124">
            <v>28.417908570000002</v>
          </cell>
          <cell r="AI124">
            <v>1</v>
          </cell>
          <cell r="AJ124">
            <v>2</v>
          </cell>
          <cell r="AK124">
            <v>-2</v>
          </cell>
          <cell r="AL124">
            <v>2</v>
          </cell>
          <cell r="AM124">
            <v>1</v>
          </cell>
          <cell r="AN124" t="str">
            <v>Junu Shrestha</v>
          </cell>
          <cell r="AO124">
            <v>40508</v>
          </cell>
          <cell r="AP124">
            <v>1</v>
          </cell>
          <cell r="AQ124" t="str">
            <v>0101000020E6100000CCA2B52A805254409988470EFC6A3C40</v>
          </cell>
          <cell r="AR124">
            <v>163</v>
          </cell>
          <cell r="AS124">
            <v>1</v>
          </cell>
          <cell r="AT124">
            <v>1</v>
          </cell>
          <cell r="AU124">
            <v>0</v>
          </cell>
          <cell r="AV124" t="str">
            <v>FRA 2010-2015</v>
          </cell>
          <cell r="AW124">
            <v>1</v>
          </cell>
          <cell r="AX124">
            <v>0</v>
          </cell>
          <cell r="AY124">
            <v>45</v>
          </cell>
          <cell r="AZ124">
            <v>297028.123662</v>
          </cell>
          <cell r="BA124">
            <v>3011726.4157250002</v>
          </cell>
          <cell r="BB124">
            <v>1</v>
          </cell>
          <cell r="BC124">
            <v>0</v>
          </cell>
          <cell r="BD124">
            <v>0</v>
          </cell>
          <cell r="BE124">
            <v>0</v>
          </cell>
          <cell r="BF124">
            <v>40545</v>
          </cell>
          <cell r="BG124" t="str">
            <v>Sabitri Aryal</v>
          </cell>
          <cell r="BH124">
            <v>1</v>
          </cell>
          <cell r="BI124">
            <v>1</v>
          </cell>
          <cell r="BJ124">
            <v>1</v>
          </cell>
          <cell r="BK124" t="str">
            <v>Biruwa guthi</v>
          </cell>
          <cell r="BL124" t="str">
            <v>Jhakiya</v>
          </cell>
          <cell r="BM124">
            <v>200</v>
          </cell>
          <cell r="BN124">
            <v>99</v>
          </cell>
          <cell r="BO124">
            <v>200</v>
          </cell>
          <cell r="BP124">
            <v>99</v>
          </cell>
          <cell r="BQ124">
            <v>0</v>
          </cell>
          <cell r="BR124">
            <v>0</v>
          </cell>
          <cell r="BS124">
            <v>182</v>
          </cell>
          <cell r="BT124">
            <v>6</v>
          </cell>
          <cell r="BU124" t="str">
            <v>BARDIYA</v>
          </cell>
          <cell r="BV124" t="str">
            <v>Thakurbaba</v>
          </cell>
          <cell r="BW124">
            <v>5</v>
          </cell>
        </row>
        <row r="125">
          <cell r="F125" t="str">
            <v>31-62-6</v>
          </cell>
          <cell r="G125">
            <v>1</v>
          </cell>
          <cell r="H125">
            <v>2</v>
          </cell>
          <cell r="I125">
            <v>1</v>
          </cell>
          <cell r="J125">
            <v>0</v>
          </cell>
          <cell r="K125">
            <v>7</v>
          </cell>
          <cell r="L125">
            <v>5</v>
          </cell>
          <cell r="M125">
            <v>8</v>
          </cell>
          <cell r="N125">
            <v>0</v>
          </cell>
          <cell r="O125">
            <v>1</v>
          </cell>
          <cell r="P125">
            <v>12</v>
          </cell>
          <cell r="Q125">
            <v>1</v>
          </cell>
          <cell r="R125" t="str">
            <v>S</v>
          </cell>
          <cell r="S125">
            <v>2</v>
          </cell>
          <cell r="T125">
            <v>75</v>
          </cell>
          <cell r="U125">
            <v>4</v>
          </cell>
          <cell r="V125">
            <v>40731.630648148152</v>
          </cell>
          <cell r="W125" t="str">
            <v>0101000020E61000009B118F49805254403733CA86AD6B3C40</v>
          </cell>
          <cell r="X125">
            <v>1</v>
          </cell>
          <cell r="Y125">
            <v>21972</v>
          </cell>
          <cell r="Z125">
            <v>3662</v>
          </cell>
          <cell r="AA125">
            <v>44</v>
          </cell>
          <cell r="AB125">
            <v>4</v>
          </cell>
          <cell r="AC125">
            <v>1</v>
          </cell>
          <cell r="AD125">
            <v>1</v>
          </cell>
          <cell r="AE125">
            <v>528312.01509999996</v>
          </cell>
          <cell r="AF125">
            <v>3143831.645</v>
          </cell>
          <cell r="AG125">
            <v>81.289080040000002</v>
          </cell>
          <cell r="AH125">
            <v>28.420616549999998</v>
          </cell>
          <cell r="AI125">
            <v>1</v>
          </cell>
          <cell r="AJ125">
            <v>2</v>
          </cell>
          <cell r="AK125">
            <v>-2</v>
          </cell>
          <cell r="AL125">
            <v>2</v>
          </cell>
          <cell r="AM125">
            <v>1</v>
          </cell>
          <cell r="AN125" t="str">
            <v>Junu Shrestha</v>
          </cell>
          <cell r="AO125">
            <v>40508</v>
          </cell>
          <cell r="AP125">
            <v>1</v>
          </cell>
          <cell r="AQ125" t="str">
            <v>0101000020E61000009B118F49805254403733CA86AD6B3C40</v>
          </cell>
          <cell r="AR125">
            <v>169</v>
          </cell>
          <cell r="AS125">
            <v>1</v>
          </cell>
          <cell r="AT125">
            <v>1</v>
          </cell>
          <cell r="AU125">
            <v>0</v>
          </cell>
          <cell r="AV125" t="str">
            <v>FRA 2010-2015</v>
          </cell>
          <cell r="AW125">
            <v>1</v>
          </cell>
          <cell r="AX125">
            <v>0</v>
          </cell>
          <cell r="AY125">
            <v>45</v>
          </cell>
          <cell r="AZ125">
            <v>297028.123662</v>
          </cell>
          <cell r="BA125">
            <v>3012026.4157250002</v>
          </cell>
          <cell r="BB125">
            <v>1</v>
          </cell>
          <cell r="BC125">
            <v>0</v>
          </cell>
          <cell r="BD125">
            <v>0</v>
          </cell>
          <cell r="BE125">
            <v>0</v>
          </cell>
          <cell r="BF125">
            <v>40544</v>
          </cell>
          <cell r="BG125" t="str">
            <v>Sabitri Aryal</v>
          </cell>
          <cell r="BH125">
            <v>1</v>
          </cell>
          <cell r="BI125">
            <v>1</v>
          </cell>
          <cell r="BJ125">
            <v>1</v>
          </cell>
          <cell r="BK125" t="str">
            <v>Beluwa</v>
          </cell>
          <cell r="BL125" t="str">
            <v>Khajuriya</v>
          </cell>
          <cell r="BM125">
            <v>200</v>
          </cell>
          <cell r="BN125">
            <v>99</v>
          </cell>
          <cell r="BO125">
            <v>200</v>
          </cell>
          <cell r="BP125">
            <v>99</v>
          </cell>
          <cell r="BQ125">
            <v>0</v>
          </cell>
          <cell r="BR125">
            <v>0</v>
          </cell>
          <cell r="BS125">
            <v>185</v>
          </cell>
          <cell r="BT125">
            <v>6</v>
          </cell>
          <cell r="BU125" t="str">
            <v>BARDIYA</v>
          </cell>
          <cell r="BV125" t="str">
            <v>Thakurbaba</v>
          </cell>
          <cell r="BW125">
            <v>5</v>
          </cell>
        </row>
        <row r="126">
          <cell r="F126" t="str">
            <v>31-66-1</v>
          </cell>
          <cell r="G126">
            <v>1</v>
          </cell>
          <cell r="H126">
            <v>2</v>
          </cell>
          <cell r="I126">
            <v>1</v>
          </cell>
          <cell r="J126">
            <v>0</v>
          </cell>
          <cell r="K126">
            <v>3</v>
          </cell>
          <cell r="L126">
            <v>2</v>
          </cell>
          <cell r="M126">
            <v>17</v>
          </cell>
          <cell r="N126">
            <v>0</v>
          </cell>
          <cell r="O126">
            <v>0</v>
          </cell>
          <cell r="P126" t="str">
            <v>SICL</v>
          </cell>
          <cell r="Q126">
            <v>1</v>
          </cell>
          <cell r="R126" t="str">
            <v>TMH</v>
          </cell>
          <cell r="S126">
            <v>2</v>
          </cell>
          <cell r="T126">
            <v>62</v>
          </cell>
          <cell r="U126">
            <v>4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527625.28780000005</v>
          </cell>
          <cell r="AF126">
            <v>3159526.9709999999</v>
          </cell>
          <cell r="AG126">
            <v>81.282445129999999</v>
          </cell>
          <cell r="AH126">
            <v>28.562305720000001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101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 t="str">
            <v>FRA 2016-2021</v>
          </cell>
          <cell r="AW126">
            <v>1</v>
          </cell>
          <cell r="AX126">
            <v>0</v>
          </cell>
          <cell r="AY126">
            <v>45</v>
          </cell>
          <cell r="AZ126">
            <v>297328.123662</v>
          </cell>
          <cell r="BA126">
            <v>3011726.4157250002</v>
          </cell>
          <cell r="BB126">
            <v>1</v>
          </cell>
          <cell r="BC126">
            <v>0</v>
          </cell>
          <cell r="BD126">
            <v>0</v>
          </cell>
          <cell r="BE126">
            <v>0</v>
          </cell>
          <cell r="BF126">
            <v>40542</v>
          </cell>
          <cell r="BG126" t="str">
            <v>Sabitri Aryal</v>
          </cell>
          <cell r="BH126">
            <v>1</v>
          </cell>
          <cell r="BI126">
            <v>1</v>
          </cell>
          <cell r="BJ126">
            <v>1</v>
          </cell>
          <cell r="BK126" t="str">
            <v>Beluwa</v>
          </cell>
          <cell r="BL126" t="str">
            <v>Khajuriya</v>
          </cell>
          <cell r="BM126">
            <v>200</v>
          </cell>
          <cell r="BN126">
            <v>99</v>
          </cell>
          <cell r="BO126">
            <v>200</v>
          </cell>
          <cell r="BP126">
            <v>99</v>
          </cell>
          <cell r="BQ126">
            <v>0</v>
          </cell>
          <cell r="BR126">
            <v>0</v>
          </cell>
          <cell r="BS126">
            <v>180</v>
          </cell>
          <cell r="BT126">
            <v>6</v>
          </cell>
          <cell r="BU126" t="str">
            <v>BARDIYA</v>
          </cell>
          <cell r="BV126" t="str">
            <v>Bardiya National Park</v>
          </cell>
          <cell r="BW126">
            <v>0</v>
          </cell>
        </row>
        <row r="127">
          <cell r="F127" t="str">
            <v>31-66-3</v>
          </cell>
          <cell r="G127">
            <v>1</v>
          </cell>
          <cell r="H127">
            <v>2</v>
          </cell>
          <cell r="I127">
            <v>1</v>
          </cell>
          <cell r="J127">
            <v>0</v>
          </cell>
          <cell r="K127">
            <v>3</v>
          </cell>
          <cell r="L127">
            <v>2</v>
          </cell>
          <cell r="M127">
            <v>111</v>
          </cell>
          <cell r="N127">
            <v>0</v>
          </cell>
          <cell r="O127">
            <v>0</v>
          </cell>
          <cell r="P127" t="str">
            <v>C</v>
          </cell>
          <cell r="Q127">
            <v>1</v>
          </cell>
          <cell r="R127" t="str">
            <v>S</v>
          </cell>
          <cell r="S127">
            <v>2</v>
          </cell>
          <cell r="T127">
            <v>64</v>
          </cell>
          <cell r="U127">
            <v>4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527625.28780000005</v>
          </cell>
          <cell r="AF127">
            <v>3159826.9709999999</v>
          </cell>
          <cell r="AG127">
            <v>81.282452359999994</v>
          </cell>
          <cell r="AH127">
            <v>28.565013650000001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101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 t="str">
            <v>FRA 2016-2021</v>
          </cell>
          <cell r="AW127">
            <v>1</v>
          </cell>
          <cell r="AX127">
            <v>0</v>
          </cell>
          <cell r="AY127">
            <v>45</v>
          </cell>
          <cell r="AZ127">
            <v>297328.123662</v>
          </cell>
          <cell r="BA127">
            <v>3012026.4157250002</v>
          </cell>
          <cell r="BB127">
            <v>1</v>
          </cell>
          <cell r="BC127">
            <v>0</v>
          </cell>
          <cell r="BD127">
            <v>0</v>
          </cell>
          <cell r="BE127">
            <v>0</v>
          </cell>
          <cell r="BF127">
            <v>40543</v>
          </cell>
          <cell r="BG127" t="str">
            <v>Sabitri Aryal</v>
          </cell>
          <cell r="BH127">
            <v>1</v>
          </cell>
          <cell r="BI127">
            <v>1</v>
          </cell>
          <cell r="BJ127">
            <v>1</v>
          </cell>
          <cell r="BK127" t="str">
            <v>Beluwa</v>
          </cell>
          <cell r="BL127" t="str">
            <v>Khajuriya</v>
          </cell>
          <cell r="BM127">
            <v>200</v>
          </cell>
          <cell r="BN127">
            <v>99</v>
          </cell>
          <cell r="BO127">
            <v>200</v>
          </cell>
          <cell r="BP127">
            <v>99</v>
          </cell>
          <cell r="BQ127">
            <v>0</v>
          </cell>
          <cell r="BR127">
            <v>0</v>
          </cell>
          <cell r="BS127">
            <v>185</v>
          </cell>
          <cell r="BT127">
            <v>6</v>
          </cell>
          <cell r="BU127" t="str">
            <v>BARDIYA</v>
          </cell>
          <cell r="BV127" t="str">
            <v>Bardiya National Park</v>
          </cell>
          <cell r="BW127">
            <v>0</v>
          </cell>
        </row>
        <row r="128">
          <cell r="F128" t="str">
            <v>31-66-4</v>
          </cell>
          <cell r="G128">
            <v>1</v>
          </cell>
          <cell r="H128">
            <v>2</v>
          </cell>
          <cell r="I128">
            <v>1</v>
          </cell>
          <cell r="J128">
            <v>0</v>
          </cell>
          <cell r="K128">
            <v>3</v>
          </cell>
          <cell r="L128">
            <v>2</v>
          </cell>
          <cell r="M128">
            <v>16</v>
          </cell>
          <cell r="N128">
            <v>0</v>
          </cell>
          <cell r="O128">
            <v>0</v>
          </cell>
          <cell r="P128" t="str">
            <v>SICL</v>
          </cell>
          <cell r="Q128">
            <v>1</v>
          </cell>
          <cell r="R128" t="str">
            <v>TMH</v>
          </cell>
          <cell r="S128">
            <v>2</v>
          </cell>
          <cell r="T128">
            <v>55</v>
          </cell>
          <cell r="U128">
            <v>4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527925.28780000005</v>
          </cell>
          <cell r="AF128">
            <v>3159526.9709999999</v>
          </cell>
          <cell r="AG128">
            <v>81.285512339999997</v>
          </cell>
          <cell r="AH128">
            <v>28.562299299999999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101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 t="str">
            <v>FRA 2016-2021</v>
          </cell>
          <cell r="AW128">
            <v>1</v>
          </cell>
          <cell r="AX128">
            <v>0</v>
          </cell>
          <cell r="AY128">
            <v>45</v>
          </cell>
          <cell r="AZ128">
            <v>305025.78647699999</v>
          </cell>
          <cell r="BA128">
            <v>3011533.0520759998</v>
          </cell>
          <cell r="BB128">
            <v>1</v>
          </cell>
          <cell r="BC128">
            <v>0</v>
          </cell>
          <cell r="BD128">
            <v>0</v>
          </cell>
          <cell r="BE128">
            <v>0</v>
          </cell>
          <cell r="BF128">
            <v>40588</v>
          </cell>
          <cell r="BG128" t="str">
            <v>Manju Ghimire</v>
          </cell>
          <cell r="BH128">
            <v>1</v>
          </cell>
          <cell r="BI128">
            <v>1</v>
          </cell>
          <cell r="BJ128">
            <v>1</v>
          </cell>
          <cell r="BK128" t="str">
            <v>Dumarbana</v>
          </cell>
          <cell r="BL128" t="str">
            <v>Parsa Wildlife Reserve</v>
          </cell>
          <cell r="BM128">
            <v>154</v>
          </cell>
          <cell r="BN128">
            <v>99</v>
          </cell>
          <cell r="BO128">
            <v>154</v>
          </cell>
          <cell r="BP128">
            <v>99</v>
          </cell>
          <cell r="BQ128">
            <v>0</v>
          </cell>
          <cell r="BR128">
            <v>0</v>
          </cell>
          <cell r="BS128">
            <v>160</v>
          </cell>
          <cell r="BT128">
            <v>6</v>
          </cell>
          <cell r="BU128" t="str">
            <v>BARDIYA</v>
          </cell>
          <cell r="BV128" t="str">
            <v>Bardiya National Park</v>
          </cell>
          <cell r="BW128">
            <v>0</v>
          </cell>
        </row>
        <row r="129">
          <cell r="F129" t="str">
            <v>31-66-6</v>
          </cell>
          <cell r="G129">
            <v>1</v>
          </cell>
          <cell r="H129">
            <v>2</v>
          </cell>
          <cell r="I129">
            <v>1</v>
          </cell>
          <cell r="J129">
            <v>0</v>
          </cell>
          <cell r="K129">
            <v>3</v>
          </cell>
          <cell r="L129">
            <v>2</v>
          </cell>
          <cell r="M129">
            <v>11</v>
          </cell>
          <cell r="N129">
            <v>0</v>
          </cell>
          <cell r="O129">
            <v>0</v>
          </cell>
          <cell r="P129" t="str">
            <v>C</v>
          </cell>
          <cell r="Q129">
            <v>1</v>
          </cell>
          <cell r="R129" t="str">
            <v>S</v>
          </cell>
          <cell r="S129">
            <v>2</v>
          </cell>
          <cell r="T129">
            <v>70</v>
          </cell>
          <cell r="U129">
            <v>4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527925.28780000005</v>
          </cell>
          <cell r="AF129">
            <v>3159826.9709999999</v>
          </cell>
          <cell r="AG129">
            <v>81.285519649999998</v>
          </cell>
          <cell r="AH129">
            <v>28.565007229999999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101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 t="str">
            <v>FRA 2016-2021</v>
          </cell>
          <cell r="AW129">
            <v>1</v>
          </cell>
          <cell r="AX129">
            <v>0</v>
          </cell>
          <cell r="AY129">
            <v>45</v>
          </cell>
          <cell r="AZ129">
            <v>305025.78647699999</v>
          </cell>
          <cell r="BA129">
            <v>3011833.0520759998</v>
          </cell>
          <cell r="BB129">
            <v>1</v>
          </cell>
          <cell r="BC129">
            <v>0</v>
          </cell>
          <cell r="BD129">
            <v>0</v>
          </cell>
          <cell r="BE129">
            <v>0</v>
          </cell>
          <cell r="BF129">
            <v>40587</v>
          </cell>
          <cell r="BG129" t="str">
            <v>Manju Ghimire</v>
          </cell>
          <cell r="BH129">
            <v>1</v>
          </cell>
          <cell r="BI129">
            <v>1</v>
          </cell>
          <cell r="BJ129">
            <v>1</v>
          </cell>
          <cell r="BK129" t="str">
            <v>Dumarbana</v>
          </cell>
          <cell r="BL129" t="str">
            <v>Pasaha Forest</v>
          </cell>
          <cell r="BM129">
            <v>157</v>
          </cell>
          <cell r="BN129">
            <v>90</v>
          </cell>
          <cell r="BO129">
            <v>157</v>
          </cell>
          <cell r="BP129">
            <v>90</v>
          </cell>
          <cell r="BQ129">
            <v>0</v>
          </cell>
          <cell r="BR129">
            <v>0</v>
          </cell>
          <cell r="BS129">
            <v>160</v>
          </cell>
          <cell r="BT129">
            <v>6</v>
          </cell>
          <cell r="BU129" t="str">
            <v>BARDIYA</v>
          </cell>
          <cell r="BV129" t="str">
            <v>Bardiya National Park</v>
          </cell>
          <cell r="BW129">
            <v>0</v>
          </cell>
        </row>
        <row r="130">
          <cell r="F130" t="str">
            <v>32-63-3</v>
          </cell>
          <cell r="G130">
            <v>1</v>
          </cell>
          <cell r="H130">
            <v>2</v>
          </cell>
          <cell r="I130">
            <v>1</v>
          </cell>
          <cell r="J130">
            <v>0</v>
          </cell>
          <cell r="K130">
            <v>5</v>
          </cell>
          <cell r="L130">
            <v>5</v>
          </cell>
          <cell r="M130">
            <v>26</v>
          </cell>
          <cell r="N130">
            <v>1</v>
          </cell>
          <cell r="O130">
            <v>1</v>
          </cell>
          <cell r="P130">
            <v>8</v>
          </cell>
          <cell r="Q130">
            <v>1</v>
          </cell>
          <cell r="R130" t="str">
            <v>S</v>
          </cell>
          <cell r="S130">
            <v>2</v>
          </cell>
          <cell r="T130">
            <v>85</v>
          </cell>
          <cell r="U130">
            <v>4</v>
          </cell>
          <cell r="V130">
            <v>40792.531886574077</v>
          </cell>
          <cell r="W130" t="str">
            <v>0101000020E6100000091D64BCDC54544090DB09D91E753C40</v>
          </cell>
          <cell r="X130">
            <v>1</v>
          </cell>
          <cell r="Y130">
            <v>22695</v>
          </cell>
          <cell r="Z130">
            <v>3783</v>
          </cell>
          <cell r="AA130">
            <v>44</v>
          </cell>
          <cell r="AB130">
            <v>4</v>
          </cell>
          <cell r="AC130">
            <v>1</v>
          </cell>
          <cell r="AD130">
            <v>1</v>
          </cell>
          <cell r="AE130">
            <v>531914.16469999996</v>
          </cell>
          <cell r="AF130">
            <v>3147927.1579999998</v>
          </cell>
          <cell r="AG130">
            <v>81.325972649999997</v>
          </cell>
          <cell r="AH130">
            <v>28.457501950000001</v>
          </cell>
          <cell r="AI130">
            <v>1</v>
          </cell>
          <cell r="AJ130">
            <v>2</v>
          </cell>
          <cell r="AK130">
            <v>-2</v>
          </cell>
          <cell r="AL130">
            <v>2</v>
          </cell>
          <cell r="AM130">
            <v>1</v>
          </cell>
          <cell r="AN130" t="str">
            <v>Bimal Acharya</v>
          </cell>
          <cell r="AO130">
            <v>40508</v>
          </cell>
          <cell r="AP130">
            <v>1</v>
          </cell>
          <cell r="AQ130" t="str">
            <v>0101000020E6100000091D64BCDC54544090DB09D91E753C40</v>
          </cell>
          <cell r="AR130">
            <v>177</v>
          </cell>
          <cell r="AS130">
            <v>1</v>
          </cell>
          <cell r="AT130">
            <v>1</v>
          </cell>
          <cell r="AU130">
            <v>0</v>
          </cell>
          <cell r="AV130" t="str">
            <v>FRA 2010-2015</v>
          </cell>
          <cell r="AW130">
            <v>1</v>
          </cell>
          <cell r="AX130">
            <v>0</v>
          </cell>
          <cell r="AY130">
            <v>45</v>
          </cell>
          <cell r="AZ130">
            <v>305325.78647699999</v>
          </cell>
          <cell r="BA130">
            <v>3011533.0520759998</v>
          </cell>
          <cell r="BB130">
            <v>1</v>
          </cell>
          <cell r="BC130">
            <v>0</v>
          </cell>
          <cell r="BD130">
            <v>0</v>
          </cell>
          <cell r="BE130">
            <v>0</v>
          </cell>
          <cell r="BF130">
            <v>40588</v>
          </cell>
          <cell r="BG130" t="str">
            <v>Shree Krishna Gautam</v>
          </cell>
          <cell r="BH130">
            <v>1</v>
          </cell>
          <cell r="BI130">
            <v>1</v>
          </cell>
          <cell r="BJ130">
            <v>1</v>
          </cell>
          <cell r="BK130" t="str">
            <v>Dumarbana</v>
          </cell>
          <cell r="BL130" t="str">
            <v>Halkhoriya</v>
          </cell>
          <cell r="BM130">
            <v>160</v>
          </cell>
          <cell r="BN130">
            <v>99</v>
          </cell>
          <cell r="BO130">
            <v>160</v>
          </cell>
          <cell r="BP130">
            <v>99</v>
          </cell>
          <cell r="BQ130">
            <v>0</v>
          </cell>
          <cell r="BR130">
            <v>0</v>
          </cell>
          <cell r="BS130">
            <v>160</v>
          </cell>
          <cell r="BT130">
            <v>6</v>
          </cell>
          <cell r="BU130" t="str">
            <v>BARDIYA</v>
          </cell>
          <cell r="BV130" t="str">
            <v>Bardiya National Park</v>
          </cell>
          <cell r="BW130">
            <v>0</v>
          </cell>
        </row>
        <row r="131">
          <cell r="F131" t="str">
            <v>32-63-4</v>
          </cell>
          <cell r="G131">
            <v>1</v>
          </cell>
          <cell r="H131">
            <v>2</v>
          </cell>
          <cell r="I131">
            <v>1</v>
          </cell>
          <cell r="J131">
            <v>0</v>
          </cell>
          <cell r="K131">
            <v>5</v>
          </cell>
          <cell r="L131">
            <v>5</v>
          </cell>
          <cell r="M131">
            <v>23</v>
          </cell>
          <cell r="N131">
            <v>1</v>
          </cell>
          <cell r="O131">
            <v>1</v>
          </cell>
          <cell r="P131">
            <v>12</v>
          </cell>
          <cell r="Q131">
            <v>1</v>
          </cell>
          <cell r="R131" t="str">
            <v>S</v>
          </cell>
          <cell r="S131">
            <v>2</v>
          </cell>
          <cell r="T131">
            <v>26</v>
          </cell>
          <cell r="U131">
            <v>4</v>
          </cell>
          <cell r="V131">
            <v>40792.601539351854</v>
          </cell>
          <cell r="W131" t="str">
            <v>0101000020E610000093854ACD0E555440EF2A33E56C743C40</v>
          </cell>
          <cell r="X131">
            <v>1</v>
          </cell>
          <cell r="Y131">
            <v>22696</v>
          </cell>
          <cell r="Z131">
            <v>3783</v>
          </cell>
          <cell r="AA131">
            <v>44</v>
          </cell>
          <cell r="AB131">
            <v>4</v>
          </cell>
          <cell r="AC131">
            <v>1</v>
          </cell>
          <cell r="AD131">
            <v>1</v>
          </cell>
          <cell r="AE131">
            <v>532214.16469999996</v>
          </cell>
          <cell r="AF131">
            <v>3147627.1579999998</v>
          </cell>
          <cell r="AG131">
            <v>81.329028440000002</v>
          </cell>
          <cell r="AH131">
            <v>28.454786609999999</v>
          </cell>
          <cell r="AI131">
            <v>1</v>
          </cell>
          <cell r="AJ131">
            <v>2</v>
          </cell>
          <cell r="AK131">
            <v>-2</v>
          </cell>
          <cell r="AL131">
            <v>2</v>
          </cell>
          <cell r="AM131">
            <v>1</v>
          </cell>
          <cell r="AN131" t="str">
            <v>Bimal Acharya</v>
          </cell>
          <cell r="AO131">
            <v>40508</v>
          </cell>
          <cell r="AP131">
            <v>1</v>
          </cell>
          <cell r="AQ131" t="str">
            <v>0101000020E610000093854ACD0E555440EF2A33E56C743C40</v>
          </cell>
          <cell r="AR131">
            <v>173</v>
          </cell>
          <cell r="AS131">
            <v>1</v>
          </cell>
          <cell r="AT131">
            <v>1</v>
          </cell>
          <cell r="AU131">
            <v>0</v>
          </cell>
          <cell r="AV131" t="str">
            <v>FRA 2010-2015</v>
          </cell>
          <cell r="AW131">
            <v>1</v>
          </cell>
          <cell r="AX131">
            <v>0</v>
          </cell>
          <cell r="AY131">
            <v>45</v>
          </cell>
          <cell r="AZ131">
            <v>305325.78647699999</v>
          </cell>
          <cell r="BA131">
            <v>3011833.0520759998</v>
          </cell>
          <cell r="BB131">
            <v>1</v>
          </cell>
          <cell r="BC131">
            <v>0</v>
          </cell>
          <cell r="BD131">
            <v>0</v>
          </cell>
          <cell r="BE131">
            <v>0</v>
          </cell>
          <cell r="BF131">
            <v>40587</v>
          </cell>
          <cell r="BG131" t="str">
            <v>Shree Krishna Gautam</v>
          </cell>
          <cell r="BH131">
            <v>1</v>
          </cell>
          <cell r="BI131">
            <v>1</v>
          </cell>
          <cell r="BJ131">
            <v>1</v>
          </cell>
          <cell r="BK131" t="str">
            <v>Dumarbana</v>
          </cell>
          <cell r="BL131" t="str">
            <v>Halkhoriya</v>
          </cell>
          <cell r="BM131">
            <v>159</v>
          </cell>
          <cell r="BN131">
            <v>99</v>
          </cell>
          <cell r="BO131">
            <v>159</v>
          </cell>
          <cell r="BP131">
            <v>99</v>
          </cell>
          <cell r="BQ131">
            <v>0</v>
          </cell>
          <cell r="BR131">
            <v>0</v>
          </cell>
          <cell r="BS131">
            <v>175</v>
          </cell>
          <cell r="BT131">
            <v>6</v>
          </cell>
          <cell r="BU131" t="str">
            <v>BARDIYA</v>
          </cell>
          <cell r="BV131" t="str">
            <v>Bardiya National Park</v>
          </cell>
          <cell r="BW131">
            <v>0</v>
          </cell>
        </row>
        <row r="132">
          <cell r="F132" t="str">
            <v>32-63-6</v>
          </cell>
          <cell r="G132">
            <v>1</v>
          </cell>
          <cell r="H132">
            <v>2</v>
          </cell>
          <cell r="I132">
            <v>1</v>
          </cell>
          <cell r="J132">
            <v>0</v>
          </cell>
          <cell r="K132">
            <v>3</v>
          </cell>
          <cell r="L132">
            <v>5</v>
          </cell>
          <cell r="M132">
            <v>29</v>
          </cell>
          <cell r="N132">
            <v>0</v>
          </cell>
          <cell r="O132">
            <v>1</v>
          </cell>
          <cell r="P132">
            <v>9</v>
          </cell>
          <cell r="Q132">
            <v>1</v>
          </cell>
          <cell r="R132" t="str">
            <v>S</v>
          </cell>
          <cell r="S132">
            <v>2</v>
          </cell>
          <cell r="T132">
            <v>53</v>
          </cell>
          <cell r="U132">
            <v>3</v>
          </cell>
          <cell r="V132">
            <v>40792.648298611108</v>
          </cell>
          <cell r="W132" t="str">
            <v>0101000020E6100000715775F00E5554409CDB4A5D1E753C40</v>
          </cell>
          <cell r="X132">
            <v>1</v>
          </cell>
          <cell r="Y132">
            <v>22698</v>
          </cell>
          <cell r="Z132">
            <v>3783</v>
          </cell>
          <cell r="AA132">
            <v>44</v>
          </cell>
          <cell r="AB132">
            <v>4</v>
          </cell>
          <cell r="AC132">
            <v>1</v>
          </cell>
          <cell r="AD132">
            <v>1</v>
          </cell>
          <cell r="AE132">
            <v>532214.16469999996</v>
          </cell>
          <cell r="AF132">
            <v>3147927.1579999998</v>
          </cell>
          <cell r="AG132">
            <v>81.329036819999999</v>
          </cell>
          <cell r="AH132">
            <v>28.457494570000001</v>
          </cell>
          <cell r="AI132">
            <v>1</v>
          </cell>
          <cell r="AJ132">
            <v>2</v>
          </cell>
          <cell r="AK132">
            <v>-2</v>
          </cell>
          <cell r="AL132">
            <v>2</v>
          </cell>
          <cell r="AM132">
            <v>1</v>
          </cell>
          <cell r="AN132" t="str">
            <v>Bimal Acharya</v>
          </cell>
          <cell r="AO132">
            <v>40508</v>
          </cell>
          <cell r="AP132">
            <v>1</v>
          </cell>
          <cell r="AQ132" t="str">
            <v>0101000020E6100000715775F00E5554409CDB4A5D1E753C40</v>
          </cell>
          <cell r="AR132">
            <v>193</v>
          </cell>
          <cell r="AS132">
            <v>1</v>
          </cell>
          <cell r="AT132">
            <v>1</v>
          </cell>
          <cell r="AU132">
            <v>0</v>
          </cell>
          <cell r="AV132" t="str">
            <v>FRA 2010-2015</v>
          </cell>
          <cell r="AW132">
            <v>1</v>
          </cell>
          <cell r="AX132">
            <v>0</v>
          </cell>
          <cell r="AY132">
            <v>45</v>
          </cell>
          <cell r="AZ132">
            <v>312733.40381799999</v>
          </cell>
          <cell r="BA132">
            <v>2999343.1942050001</v>
          </cell>
          <cell r="BB132">
            <v>1</v>
          </cell>
          <cell r="BC132">
            <v>0</v>
          </cell>
          <cell r="BD132">
            <v>0</v>
          </cell>
          <cell r="BE132">
            <v>0</v>
          </cell>
          <cell r="BF132">
            <v>40589</v>
          </cell>
          <cell r="BG132" t="str">
            <v>Shree Krishna Gautam</v>
          </cell>
          <cell r="BH132">
            <v>1</v>
          </cell>
          <cell r="BI132">
            <v>1</v>
          </cell>
          <cell r="BJ132">
            <v>1</v>
          </cell>
          <cell r="BK132" t="str">
            <v>Pursauna</v>
          </cell>
          <cell r="BL132" t="str">
            <v>Kakadi</v>
          </cell>
          <cell r="BM132">
            <v>192</v>
          </cell>
          <cell r="BN132">
            <v>99</v>
          </cell>
          <cell r="BO132">
            <v>173</v>
          </cell>
          <cell r="BP132">
            <v>99</v>
          </cell>
          <cell r="BQ132">
            <v>0</v>
          </cell>
          <cell r="BR132">
            <v>0</v>
          </cell>
          <cell r="BS132">
            <v>112</v>
          </cell>
          <cell r="BT132">
            <v>6</v>
          </cell>
          <cell r="BU132" t="str">
            <v>BARDIYA</v>
          </cell>
          <cell r="BV132" t="str">
            <v>Bardiya National Park</v>
          </cell>
          <cell r="BW132">
            <v>0</v>
          </cell>
        </row>
        <row r="133">
          <cell r="F133" t="str">
            <v>32-66-1</v>
          </cell>
          <cell r="G133">
            <v>1</v>
          </cell>
          <cell r="H133">
            <v>2</v>
          </cell>
          <cell r="I133">
            <v>1</v>
          </cell>
          <cell r="J133">
            <v>0</v>
          </cell>
          <cell r="K133">
            <v>3</v>
          </cell>
          <cell r="L133">
            <v>2</v>
          </cell>
          <cell r="M133">
            <v>19</v>
          </cell>
          <cell r="N133">
            <v>0</v>
          </cell>
          <cell r="O133">
            <v>0</v>
          </cell>
          <cell r="P133" t="str">
            <v>SC</v>
          </cell>
          <cell r="Q133">
            <v>1</v>
          </cell>
          <cell r="R133" t="str">
            <v>TMH</v>
          </cell>
          <cell r="S133">
            <v>1</v>
          </cell>
          <cell r="T133">
            <v>79</v>
          </cell>
          <cell r="U133">
            <v>4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531624.11919999996</v>
          </cell>
          <cell r="AF133">
            <v>3159623.6519999998</v>
          </cell>
          <cell r="AG133">
            <v>81.323331949999996</v>
          </cell>
          <cell r="AH133">
            <v>28.56308718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101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 t="str">
            <v>FRA 2016-2021</v>
          </cell>
          <cell r="AW133">
            <v>1</v>
          </cell>
          <cell r="AX133">
            <v>0</v>
          </cell>
          <cell r="AY133">
            <v>45</v>
          </cell>
          <cell r="AZ133">
            <v>312733.40381799999</v>
          </cell>
          <cell r="BA133">
            <v>2999643.1942050001</v>
          </cell>
          <cell r="BB133">
            <v>1</v>
          </cell>
          <cell r="BC133">
            <v>0</v>
          </cell>
          <cell r="BD133">
            <v>0</v>
          </cell>
          <cell r="BE133">
            <v>0</v>
          </cell>
          <cell r="BF133">
            <v>40589</v>
          </cell>
          <cell r="BG133" t="str">
            <v>Manju Ghimire</v>
          </cell>
          <cell r="BH133">
            <v>1</v>
          </cell>
          <cell r="BI133">
            <v>1</v>
          </cell>
          <cell r="BJ133">
            <v>1</v>
          </cell>
          <cell r="BK133" t="str">
            <v>Parsauna</v>
          </cell>
          <cell r="BL133" t="str">
            <v>Sahajnath Collaborative Forest</v>
          </cell>
          <cell r="BM133">
            <v>190</v>
          </cell>
          <cell r="BN133">
            <v>99</v>
          </cell>
          <cell r="BO133">
            <v>190</v>
          </cell>
          <cell r="BP133">
            <v>99</v>
          </cell>
          <cell r="BQ133">
            <v>0</v>
          </cell>
          <cell r="BR133">
            <v>0</v>
          </cell>
          <cell r="BS133">
            <v>112</v>
          </cell>
          <cell r="BT133">
            <v>6</v>
          </cell>
          <cell r="BU133" t="str">
            <v>BARDIYA</v>
          </cell>
          <cell r="BV133" t="str">
            <v>Bardiya National Park</v>
          </cell>
          <cell r="BW133">
            <v>0</v>
          </cell>
        </row>
        <row r="134">
          <cell r="F134" t="str">
            <v>32-66-3</v>
          </cell>
          <cell r="G134">
            <v>1</v>
          </cell>
          <cell r="H134">
            <v>2</v>
          </cell>
          <cell r="I134">
            <v>1</v>
          </cell>
          <cell r="J134">
            <v>0</v>
          </cell>
          <cell r="K134">
            <v>3</v>
          </cell>
          <cell r="L134">
            <v>3</v>
          </cell>
          <cell r="M134">
            <v>30</v>
          </cell>
          <cell r="N134">
            <v>0</v>
          </cell>
          <cell r="O134">
            <v>0</v>
          </cell>
          <cell r="P134" t="str">
            <v>SICL</v>
          </cell>
          <cell r="Q134">
            <v>1</v>
          </cell>
          <cell r="R134" t="str">
            <v>TMH</v>
          </cell>
          <cell r="S134">
            <v>2</v>
          </cell>
          <cell r="T134">
            <v>55</v>
          </cell>
          <cell r="U134">
            <v>4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531624.11919999996</v>
          </cell>
          <cell r="AF134">
            <v>3159923.6519999998</v>
          </cell>
          <cell r="AG134">
            <v>81.323340229999999</v>
          </cell>
          <cell r="AH134">
            <v>28.565795099999999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101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 t="str">
            <v>FRA 2016-2021</v>
          </cell>
          <cell r="AW134">
            <v>1</v>
          </cell>
          <cell r="AX134">
            <v>0</v>
          </cell>
          <cell r="AY134">
            <v>45</v>
          </cell>
          <cell r="AZ134">
            <v>313033.40381799999</v>
          </cell>
          <cell r="BA134">
            <v>2999343.1942050001</v>
          </cell>
          <cell r="BB134">
            <v>1</v>
          </cell>
          <cell r="BC134">
            <v>0</v>
          </cell>
          <cell r="BD134">
            <v>0</v>
          </cell>
          <cell r="BE134">
            <v>0</v>
          </cell>
          <cell r="BF134">
            <v>40591</v>
          </cell>
          <cell r="BG134" t="str">
            <v>Shree Krishna Gautam</v>
          </cell>
          <cell r="BH134">
            <v>1</v>
          </cell>
          <cell r="BI134">
            <v>1</v>
          </cell>
          <cell r="BJ134">
            <v>1</v>
          </cell>
          <cell r="BK134" t="str">
            <v>Parsauna</v>
          </cell>
          <cell r="BL134" t="str">
            <v>Sahajnath Collaborative Forest</v>
          </cell>
          <cell r="BM134">
            <v>192</v>
          </cell>
          <cell r="BN134">
            <v>99</v>
          </cell>
          <cell r="BO134">
            <v>173</v>
          </cell>
          <cell r="BP134">
            <v>99</v>
          </cell>
          <cell r="BQ134">
            <v>0</v>
          </cell>
          <cell r="BR134">
            <v>0</v>
          </cell>
          <cell r="BS134">
            <v>107</v>
          </cell>
          <cell r="BT134">
            <v>6</v>
          </cell>
          <cell r="BU134" t="str">
            <v>BARDIYA</v>
          </cell>
          <cell r="BV134" t="str">
            <v>Bardiya National Park</v>
          </cell>
          <cell r="BW134">
            <v>0</v>
          </cell>
        </row>
        <row r="135">
          <cell r="F135" t="str">
            <v>32-66-4</v>
          </cell>
          <cell r="G135">
            <v>1</v>
          </cell>
          <cell r="H135">
            <v>2</v>
          </cell>
          <cell r="I135">
            <v>1</v>
          </cell>
          <cell r="J135">
            <v>0</v>
          </cell>
          <cell r="K135">
            <v>3</v>
          </cell>
          <cell r="L135">
            <v>2</v>
          </cell>
          <cell r="M135">
            <v>20</v>
          </cell>
          <cell r="N135">
            <v>0</v>
          </cell>
          <cell r="O135">
            <v>0</v>
          </cell>
          <cell r="P135" t="str">
            <v>SC</v>
          </cell>
          <cell r="Q135">
            <v>1</v>
          </cell>
          <cell r="R135" t="str">
            <v>TMH</v>
          </cell>
          <cell r="S135">
            <v>1</v>
          </cell>
          <cell r="T135">
            <v>78</v>
          </cell>
          <cell r="U135">
            <v>4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531924.11919999996</v>
          </cell>
          <cell r="AF135">
            <v>3159623.6519999998</v>
          </cell>
          <cell r="AG135">
            <v>81.326399179999996</v>
          </cell>
          <cell r="AH135">
            <v>28.56307984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101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 t="str">
            <v>FRA 2016-2021</v>
          </cell>
          <cell r="AW135">
            <v>1</v>
          </cell>
          <cell r="AX135">
            <v>0</v>
          </cell>
          <cell r="AY135">
            <v>45</v>
          </cell>
          <cell r="AZ135">
            <v>313033.40381799999</v>
          </cell>
          <cell r="BA135">
            <v>2999643.1942050001</v>
          </cell>
          <cell r="BB135">
            <v>1</v>
          </cell>
          <cell r="BC135">
            <v>0</v>
          </cell>
          <cell r="BD135">
            <v>0</v>
          </cell>
          <cell r="BE135">
            <v>0</v>
          </cell>
          <cell r="BF135">
            <v>40591</v>
          </cell>
          <cell r="BG135" t="str">
            <v>Manju Ghimire</v>
          </cell>
          <cell r="BH135">
            <v>1</v>
          </cell>
          <cell r="BI135">
            <v>1</v>
          </cell>
          <cell r="BJ135">
            <v>1</v>
          </cell>
          <cell r="BK135" t="str">
            <v>Parsauna</v>
          </cell>
          <cell r="BL135" t="str">
            <v>Sahajnath Collaborative Forest</v>
          </cell>
          <cell r="BM135">
            <v>192</v>
          </cell>
          <cell r="BN135">
            <v>99</v>
          </cell>
          <cell r="BO135">
            <v>173</v>
          </cell>
          <cell r="BP135">
            <v>99</v>
          </cell>
          <cell r="BQ135">
            <v>0</v>
          </cell>
          <cell r="BR135">
            <v>0</v>
          </cell>
          <cell r="BS135">
            <v>109</v>
          </cell>
          <cell r="BT135">
            <v>6</v>
          </cell>
          <cell r="BU135" t="str">
            <v>BARDIYA</v>
          </cell>
          <cell r="BV135" t="str">
            <v>Bardiya National Park</v>
          </cell>
          <cell r="BW135">
            <v>0</v>
          </cell>
        </row>
        <row r="136">
          <cell r="F136" t="str">
            <v>32-66-6</v>
          </cell>
          <cell r="G136">
            <v>1</v>
          </cell>
          <cell r="H136">
            <v>2</v>
          </cell>
          <cell r="I136">
            <v>1</v>
          </cell>
          <cell r="J136">
            <v>0</v>
          </cell>
          <cell r="K136">
            <v>3</v>
          </cell>
          <cell r="L136">
            <v>1</v>
          </cell>
          <cell r="M136">
            <v>9</v>
          </cell>
          <cell r="N136">
            <v>0</v>
          </cell>
          <cell r="O136">
            <v>0</v>
          </cell>
          <cell r="P136" t="str">
            <v>SCL</v>
          </cell>
          <cell r="Q136">
            <v>1</v>
          </cell>
          <cell r="R136" t="str">
            <v>TMH</v>
          </cell>
          <cell r="S136">
            <v>2</v>
          </cell>
          <cell r="T136">
            <v>79</v>
          </cell>
          <cell r="U136">
            <v>4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531924.11919999996</v>
          </cell>
          <cell r="AF136">
            <v>3159923.6519999998</v>
          </cell>
          <cell r="AG136">
            <v>81.326407529999997</v>
          </cell>
          <cell r="AH136">
            <v>28.565787759999999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101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 t="str">
            <v>FRA 2016-2021</v>
          </cell>
          <cell r="AW136">
            <v>1</v>
          </cell>
          <cell r="AX136">
            <v>0</v>
          </cell>
          <cell r="AY136">
            <v>45</v>
          </cell>
          <cell r="AZ136">
            <v>316828.91704999999</v>
          </cell>
          <cell r="BA136">
            <v>3003245.3437879998</v>
          </cell>
          <cell r="BB136">
            <v>1</v>
          </cell>
          <cell r="BC136">
            <v>0</v>
          </cell>
          <cell r="BD136">
            <v>0</v>
          </cell>
          <cell r="BE136">
            <v>0</v>
          </cell>
          <cell r="BF136">
            <v>40592</v>
          </cell>
          <cell r="BG136" t="str">
            <v>Shree Krishna Gautam</v>
          </cell>
          <cell r="BH136">
            <v>1</v>
          </cell>
          <cell r="BI136">
            <v>1</v>
          </cell>
          <cell r="BJ136">
            <v>1</v>
          </cell>
          <cell r="BK136" t="str">
            <v>Dumarwana</v>
          </cell>
          <cell r="BL136" t="str">
            <v>Tamagadhi</v>
          </cell>
          <cell r="BM136">
            <v>265</v>
          </cell>
          <cell r="BN136">
            <v>99</v>
          </cell>
          <cell r="BO136">
            <v>265</v>
          </cell>
          <cell r="BP136">
            <v>99</v>
          </cell>
          <cell r="BQ136">
            <v>0</v>
          </cell>
          <cell r="BR136">
            <v>0</v>
          </cell>
          <cell r="BS136">
            <v>108</v>
          </cell>
          <cell r="BT136">
            <v>6</v>
          </cell>
          <cell r="BU136" t="str">
            <v>BARDIYA</v>
          </cell>
          <cell r="BV136" t="str">
            <v>Bardiya National Park</v>
          </cell>
          <cell r="BW136">
            <v>0</v>
          </cell>
        </row>
        <row r="137">
          <cell r="F137" t="str">
            <v>33-61-1</v>
          </cell>
          <cell r="G137">
            <v>1</v>
          </cell>
          <cell r="H137">
            <v>2</v>
          </cell>
          <cell r="I137">
            <v>1</v>
          </cell>
          <cell r="J137">
            <v>0</v>
          </cell>
          <cell r="K137">
            <v>5</v>
          </cell>
          <cell r="L137">
            <v>4</v>
          </cell>
          <cell r="M137">
            <v>14</v>
          </cell>
          <cell r="N137">
            <v>0</v>
          </cell>
          <cell r="O137">
            <v>2</v>
          </cell>
          <cell r="P137">
            <v>12</v>
          </cell>
          <cell r="Q137">
            <v>1</v>
          </cell>
          <cell r="R137" t="str">
            <v>STMH</v>
          </cell>
          <cell r="S137">
            <v>2</v>
          </cell>
          <cell r="T137">
            <v>68</v>
          </cell>
          <cell r="U137">
            <v>3</v>
          </cell>
          <cell r="V137">
            <v>40761.482395833336</v>
          </cell>
          <cell r="W137" t="str">
            <v>0101000020E61000005B7CF8129657544086707F4624623C40</v>
          </cell>
          <cell r="X137">
            <v>1</v>
          </cell>
          <cell r="Y137">
            <v>23401</v>
          </cell>
          <cell r="Z137">
            <v>3901</v>
          </cell>
          <cell r="AA137">
            <v>44</v>
          </cell>
          <cell r="AB137">
            <v>4</v>
          </cell>
          <cell r="AC137">
            <v>1</v>
          </cell>
          <cell r="AD137">
            <v>1</v>
          </cell>
          <cell r="AE137">
            <v>536106.35970000003</v>
          </cell>
          <cell r="AF137">
            <v>3139726.1770000001</v>
          </cell>
          <cell r="AG137">
            <v>81.368534800000006</v>
          </cell>
          <cell r="AH137">
            <v>28.38336602</v>
          </cell>
          <cell r="AI137">
            <v>1</v>
          </cell>
          <cell r="AJ137">
            <v>2</v>
          </cell>
          <cell r="AK137">
            <v>-2</v>
          </cell>
          <cell r="AL137">
            <v>2</v>
          </cell>
          <cell r="AM137">
            <v>1</v>
          </cell>
          <cell r="AN137" t="str">
            <v>Sangita Shakya</v>
          </cell>
          <cell r="AO137">
            <v>40511</v>
          </cell>
          <cell r="AP137">
            <v>1</v>
          </cell>
          <cell r="AQ137" t="str">
            <v>0101000020E61000005B7CF8129657544086707F4624623C40</v>
          </cell>
          <cell r="AR137">
            <v>187</v>
          </cell>
          <cell r="AS137">
            <v>1</v>
          </cell>
          <cell r="AT137">
            <v>1</v>
          </cell>
          <cell r="AU137">
            <v>0</v>
          </cell>
          <cell r="AV137" t="str">
            <v>FRA 2010-2015</v>
          </cell>
          <cell r="AW137">
            <v>1</v>
          </cell>
          <cell r="AX137">
            <v>0</v>
          </cell>
          <cell r="AY137">
            <v>45</v>
          </cell>
          <cell r="AZ137">
            <v>316828.91704999999</v>
          </cell>
          <cell r="BA137">
            <v>3003545.3437879998</v>
          </cell>
          <cell r="BB137">
            <v>1</v>
          </cell>
          <cell r="BC137">
            <v>0</v>
          </cell>
          <cell r="BD137">
            <v>0</v>
          </cell>
          <cell r="BE137">
            <v>0</v>
          </cell>
          <cell r="BF137">
            <v>40592</v>
          </cell>
          <cell r="BG137" t="str">
            <v>Manju Ghimire</v>
          </cell>
          <cell r="BH137">
            <v>1</v>
          </cell>
          <cell r="BI137">
            <v>1</v>
          </cell>
          <cell r="BJ137">
            <v>1</v>
          </cell>
          <cell r="BK137" t="str">
            <v>Dumarwana</v>
          </cell>
          <cell r="BL137" t="str">
            <v>Paintalis Forest</v>
          </cell>
          <cell r="BM137">
            <v>270</v>
          </cell>
          <cell r="BN137">
            <v>99</v>
          </cell>
          <cell r="BO137">
            <v>270</v>
          </cell>
          <cell r="BP137">
            <v>99</v>
          </cell>
          <cell r="BQ137">
            <v>0</v>
          </cell>
          <cell r="BR137">
            <v>0</v>
          </cell>
          <cell r="BS137">
            <v>109</v>
          </cell>
          <cell r="BT137">
            <v>6</v>
          </cell>
          <cell r="BU137" t="str">
            <v>BARDIYA</v>
          </cell>
          <cell r="BV137" t="str">
            <v>Barbardiya</v>
          </cell>
          <cell r="BW137">
            <v>1</v>
          </cell>
        </row>
        <row r="138">
          <cell r="F138" t="str">
            <v>33-61-3</v>
          </cell>
          <cell r="G138">
            <v>1</v>
          </cell>
          <cell r="H138">
            <v>2</v>
          </cell>
          <cell r="I138">
            <v>1</v>
          </cell>
          <cell r="J138">
            <v>0</v>
          </cell>
          <cell r="K138">
            <v>5</v>
          </cell>
          <cell r="L138">
            <v>5</v>
          </cell>
          <cell r="M138">
            <v>14</v>
          </cell>
          <cell r="N138">
            <v>0</v>
          </cell>
          <cell r="O138">
            <v>1</v>
          </cell>
          <cell r="P138">
            <v>9</v>
          </cell>
          <cell r="Q138">
            <v>1</v>
          </cell>
          <cell r="R138" t="str">
            <v>S</v>
          </cell>
          <cell r="S138">
            <v>2</v>
          </cell>
          <cell r="T138">
            <v>70</v>
          </cell>
          <cell r="U138">
            <v>4</v>
          </cell>
          <cell r="V138">
            <v>40761.554293981484</v>
          </cell>
          <cell r="W138" t="str">
            <v>0101000020E6100000CD4E3E3A965754408B2BE0BED5623C40</v>
          </cell>
          <cell r="X138">
            <v>1</v>
          </cell>
          <cell r="Y138">
            <v>23403</v>
          </cell>
          <cell r="Z138">
            <v>3901</v>
          </cell>
          <cell r="AA138">
            <v>44</v>
          </cell>
          <cell r="AB138">
            <v>4</v>
          </cell>
          <cell r="AC138">
            <v>1</v>
          </cell>
          <cell r="AD138">
            <v>1</v>
          </cell>
          <cell r="AE138">
            <v>536106.35970000003</v>
          </cell>
          <cell r="AF138">
            <v>3140026.1770000001</v>
          </cell>
          <cell r="AG138">
            <v>81.368544159999999</v>
          </cell>
          <cell r="AH138">
            <v>28.386074000000001</v>
          </cell>
          <cell r="AI138">
            <v>1</v>
          </cell>
          <cell r="AJ138">
            <v>2</v>
          </cell>
          <cell r="AK138">
            <v>-2</v>
          </cell>
          <cell r="AL138">
            <v>2</v>
          </cell>
          <cell r="AM138">
            <v>1</v>
          </cell>
          <cell r="AN138" t="str">
            <v>Sangita Shakya</v>
          </cell>
          <cell r="AO138">
            <v>40511</v>
          </cell>
          <cell r="AP138">
            <v>1</v>
          </cell>
          <cell r="AQ138" t="str">
            <v>0101000020E6100000CD4E3E3A965754408B2BE0BED5623C40</v>
          </cell>
          <cell r="AR138">
            <v>194</v>
          </cell>
          <cell r="AS138">
            <v>1</v>
          </cell>
          <cell r="AT138">
            <v>1</v>
          </cell>
          <cell r="AU138">
            <v>0</v>
          </cell>
          <cell r="AV138" t="str">
            <v>FRA 2010-2015</v>
          </cell>
          <cell r="AW138">
            <v>1</v>
          </cell>
          <cell r="AX138">
            <v>0</v>
          </cell>
          <cell r="AY138">
            <v>45</v>
          </cell>
          <cell r="AZ138">
            <v>317128.91704999999</v>
          </cell>
          <cell r="BA138">
            <v>3003245.3437879998</v>
          </cell>
          <cell r="BB138">
            <v>1</v>
          </cell>
          <cell r="BC138">
            <v>0</v>
          </cell>
          <cell r="BD138">
            <v>0</v>
          </cell>
          <cell r="BE138">
            <v>0</v>
          </cell>
          <cell r="BF138">
            <v>40593</v>
          </cell>
          <cell r="BG138" t="str">
            <v>Shree Krishna Gautam</v>
          </cell>
          <cell r="BH138">
            <v>1</v>
          </cell>
          <cell r="BI138">
            <v>1</v>
          </cell>
          <cell r="BJ138">
            <v>1</v>
          </cell>
          <cell r="BK138" t="str">
            <v>Parsauna</v>
          </cell>
          <cell r="BL138" t="str">
            <v>Tamagadhi Forest</v>
          </cell>
          <cell r="BM138">
            <v>288</v>
          </cell>
          <cell r="BN138">
            <v>99</v>
          </cell>
          <cell r="BO138">
            <v>288</v>
          </cell>
          <cell r="BP138">
            <v>99</v>
          </cell>
          <cell r="BQ138">
            <v>0</v>
          </cell>
          <cell r="BR138">
            <v>0</v>
          </cell>
          <cell r="BS138">
            <v>125</v>
          </cell>
          <cell r="BT138">
            <v>6</v>
          </cell>
          <cell r="BU138" t="str">
            <v>BARDIYA</v>
          </cell>
          <cell r="BV138" t="str">
            <v>Barbardiya</v>
          </cell>
          <cell r="BW138">
            <v>1</v>
          </cell>
        </row>
        <row r="139">
          <cell r="F139" t="str">
            <v>33-61-4</v>
          </cell>
          <cell r="G139">
            <v>1</v>
          </cell>
          <cell r="H139">
            <v>2</v>
          </cell>
          <cell r="I139">
            <v>1</v>
          </cell>
          <cell r="J139">
            <v>0</v>
          </cell>
          <cell r="K139">
            <v>5</v>
          </cell>
          <cell r="L139">
            <v>5</v>
          </cell>
          <cell r="M139">
            <v>0</v>
          </cell>
          <cell r="N139">
            <v>1</v>
          </cell>
          <cell r="O139">
            <v>1</v>
          </cell>
          <cell r="P139">
            <v>8</v>
          </cell>
          <cell r="Q139">
            <v>1</v>
          </cell>
          <cell r="R139" t="str">
            <v>TMH</v>
          </cell>
          <cell r="S139">
            <v>2</v>
          </cell>
          <cell r="T139">
            <v>68</v>
          </cell>
          <cell r="U139">
            <v>3</v>
          </cell>
          <cell r="V139">
            <v>40761.424398148149</v>
          </cell>
          <cell r="W139" t="str">
            <v>0101000020E610000084B8073EC857544030BA00BB23623C40</v>
          </cell>
          <cell r="X139">
            <v>1</v>
          </cell>
          <cell r="Y139">
            <v>23404</v>
          </cell>
          <cell r="Z139">
            <v>3901</v>
          </cell>
          <cell r="AA139">
            <v>44</v>
          </cell>
          <cell r="AB139">
            <v>4</v>
          </cell>
          <cell r="AC139">
            <v>1</v>
          </cell>
          <cell r="AD139">
            <v>1</v>
          </cell>
          <cell r="AE139">
            <v>536406.35970000003</v>
          </cell>
          <cell r="AF139">
            <v>3139726.1770000001</v>
          </cell>
          <cell r="AG139">
            <v>81.371596819999993</v>
          </cell>
          <cell r="AH139">
            <v>28.383357700000001</v>
          </cell>
          <cell r="AI139">
            <v>1</v>
          </cell>
          <cell r="AJ139">
            <v>2</v>
          </cell>
          <cell r="AK139">
            <v>-2</v>
          </cell>
          <cell r="AL139">
            <v>2</v>
          </cell>
          <cell r="AM139">
            <v>1</v>
          </cell>
          <cell r="AN139" t="str">
            <v>Sangita Shakya</v>
          </cell>
          <cell r="AO139">
            <v>40511</v>
          </cell>
          <cell r="AP139">
            <v>1</v>
          </cell>
          <cell r="AQ139" t="str">
            <v>0101000020E610000084B8073EC857544030BA00BB23623C40</v>
          </cell>
          <cell r="AR139">
            <v>189</v>
          </cell>
          <cell r="AS139">
            <v>1</v>
          </cell>
          <cell r="AT139">
            <v>1</v>
          </cell>
          <cell r="AU139">
            <v>0</v>
          </cell>
          <cell r="AV139" t="str">
            <v>FRA 2010-2015</v>
          </cell>
          <cell r="AW139">
            <v>1</v>
          </cell>
          <cell r="AX139">
            <v>0</v>
          </cell>
          <cell r="AY139">
            <v>45</v>
          </cell>
          <cell r="AZ139">
            <v>317128.91704999999</v>
          </cell>
          <cell r="BA139">
            <v>3003545.3437879998</v>
          </cell>
          <cell r="BB139">
            <v>1</v>
          </cell>
          <cell r="BC139">
            <v>0</v>
          </cell>
          <cell r="BD139">
            <v>0</v>
          </cell>
          <cell r="BE139">
            <v>0</v>
          </cell>
          <cell r="BF139">
            <v>40593</v>
          </cell>
          <cell r="BG139" t="str">
            <v>Manju Ghimire</v>
          </cell>
          <cell r="BH139">
            <v>1</v>
          </cell>
          <cell r="BI139">
            <v>1</v>
          </cell>
          <cell r="BJ139">
            <v>1</v>
          </cell>
          <cell r="BK139" t="str">
            <v>Dumarbana</v>
          </cell>
          <cell r="BL139" t="str">
            <v>Bhim sakhuwa</v>
          </cell>
          <cell r="BM139">
            <v>267</v>
          </cell>
          <cell r="BN139">
            <v>99</v>
          </cell>
          <cell r="BO139">
            <v>267</v>
          </cell>
          <cell r="BP139">
            <v>99</v>
          </cell>
          <cell r="BQ139">
            <v>0</v>
          </cell>
          <cell r="BR139">
            <v>0</v>
          </cell>
          <cell r="BS139">
            <v>120</v>
          </cell>
          <cell r="BT139">
            <v>6</v>
          </cell>
          <cell r="BU139" t="str">
            <v>BARDIYA</v>
          </cell>
          <cell r="BV139" t="str">
            <v>Barbardiya</v>
          </cell>
          <cell r="BW139">
            <v>1</v>
          </cell>
        </row>
        <row r="140">
          <cell r="F140" t="str">
            <v>33-61-6</v>
          </cell>
          <cell r="G140">
            <v>1</v>
          </cell>
          <cell r="H140">
            <v>2</v>
          </cell>
          <cell r="I140">
            <v>1</v>
          </cell>
          <cell r="J140">
            <v>0</v>
          </cell>
          <cell r="K140">
            <v>5</v>
          </cell>
          <cell r="L140">
            <v>3</v>
          </cell>
          <cell r="M140">
            <v>10</v>
          </cell>
          <cell r="N140">
            <v>1</v>
          </cell>
          <cell r="O140">
            <v>2</v>
          </cell>
          <cell r="P140">
            <v>9</v>
          </cell>
          <cell r="Q140">
            <v>1</v>
          </cell>
          <cell r="R140" t="str">
            <v>S</v>
          </cell>
          <cell r="S140">
            <v>2</v>
          </cell>
          <cell r="T140">
            <v>63</v>
          </cell>
          <cell r="U140">
            <v>4</v>
          </cell>
          <cell r="V140">
            <v>40761.648564814815</v>
          </cell>
          <cell r="W140" t="str">
            <v>0101000020E61000005F12A165C8575440E8705D33D5623C40</v>
          </cell>
          <cell r="X140">
            <v>1</v>
          </cell>
          <cell r="Y140">
            <v>23406</v>
          </cell>
          <cell r="Z140">
            <v>3901</v>
          </cell>
          <cell r="AA140">
            <v>44</v>
          </cell>
          <cell r="AB140">
            <v>4</v>
          </cell>
          <cell r="AC140">
            <v>1</v>
          </cell>
          <cell r="AD140">
            <v>1</v>
          </cell>
          <cell r="AE140">
            <v>536406.35970000003</v>
          </cell>
          <cell r="AF140">
            <v>3140026.1770000001</v>
          </cell>
          <cell r="AG140">
            <v>81.371606259999993</v>
          </cell>
          <cell r="AH140">
            <v>28.386065680000002</v>
          </cell>
          <cell r="AI140">
            <v>1</v>
          </cell>
          <cell r="AJ140">
            <v>2</v>
          </cell>
          <cell r="AK140">
            <v>-2</v>
          </cell>
          <cell r="AL140">
            <v>2</v>
          </cell>
          <cell r="AM140">
            <v>1</v>
          </cell>
          <cell r="AN140" t="str">
            <v>Sangita Shakya</v>
          </cell>
          <cell r="AO140">
            <v>40511</v>
          </cell>
          <cell r="AP140">
            <v>1</v>
          </cell>
          <cell r="AQ140" t="str">
            <v>0101000020E61000005F12A165C8575440E8705D33D5623C40</v>
          </cell>
          <cell r="AR140">
            <v>182</v>
          </cell>
          <cell r="AS140">
            <v>1</v>
          </cell>
          <cell r="AT140">
            <v>1</v>
          </cell>
          <cell r="AU140">
            <v>0</v>
          </cell>
          <cell r="AV140" t="str">
            <v>FRA 2010-2015</v>
          </cell>
          <cell r="AW140">
            <v>1</v>
          </cell>
          <cell r="AX140">
            <v>0</v>
          </cell>
          <cell r="AY140">
            <v>45</v>
          </cell>
          <cell r="AZ140">
            <v>324826.57986531802</v>
          </cell>
          <cell r="BA140">
            <v>3003051.9801403098</v>
          </cell>
          <cell r="BB140">
            <v>1</v>
          </cell>
          <cell r="BC140">
            <v>0</v>
          </cell>
          <cell r="BD140">
            <v>0</v>
          </cell>
          <cell r="BE140">
            <v>0</v>
          </cell>
          <cell r="BF140">
            <v>40547</v>
          </cell>
          <cell r="BG140" t="str">
            <v>Budhi S Poudel</v>
          </cell>
          <cell r="BH140">
            <v>1</v>
          </cell>
          <cell r="BI140">
            <v>1</v>
          </cell>
          <cell r="BJ140">
            <v>1</v>
          </cell>
          <cell r="BK140" t="str">
            <v>Kanakpur</v>
          </cell>
          <cell r="BL140" t="str">
            <v>Jungle saija</v>
          </cell>
          <cell r="BM140">
            <v>205</v>
          </cell>
          <cell r="BN140">
            <v>99</v>
          </cell>
          <cell r="BO140">
            <v>270</v>
          </cell>
          <cell r="BP140">
            <v>90</v>
          </cell>
          <cell r="BQ140">
            <v>0</v>
          </cell>
          <cell r="BR140">
            <v>0</v>
          </cell>
          <cell r="BS140">
            <v>138</v>
          </cell>
          <cell r="BT140">
            <v>6</v>
          </cell>
          <cell r="BU140" t="str">
            <v>BARDIYA</v>
          </cell>
          <cell r="BV140" t="str">
            <v>Barbardiya</v>
          </cell>
          <cell r="BW140">
            <v>1</v>
          </cell>
        </row>
        <row r="141">
          <cell r="F141" t="str">
            <v>34-56-1</v>
          </cell>
          <cell r="G141">
            <v>1</v>
          </cell>
          <cell r="H141">
            <v>2</v>
          </cell>
          <cell r="I141">
            <v>1</v>
          </cell>
          <cell r="J141">
            <v>0</v>
          </cell>
          <cell r="K141">
            <v>7</v>
          </cell>
          <cell r="L141">
            <v>2</v>
          </cell>
          <cell r="M141">
            <v>14</v>
          </cell>
          <cell r="N141">
            <v>0</v>
          </cell>
          <cell r="O141">
            <v>0</v>
          </cell>
          <cell r="P141" t="str">
            <v>CL</v>
          </cell>
          <cell r="Q141">
            <v>1</v>
          </cell>
          <cell r="R141" t="str">
            <v>TMH</v>
          </cell>
          <cell r="S141">
            <v>24</v>
          </cell>
          <cell r="T141">
            <v>48</v>
          </cell>
          <cell r="U141">
            <v>4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540588.60030000005</v>
          </cell>
          <cell r="AF141">
            <v>3119828.702</v>
          </cell>
          <cell r="AG141">
            <v>81.413588880000006</v>
          </cell>
          <cell r="AH141">
            <v>28.2036266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101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 t="str">
            <v>FRA 2016-2021</v>
          </cell>
          <cell r="AW141">
            <v>1</v>
          </cell>
          <cell r="AX141">
            <v>0</v>
          </cell>
          <cell r="AY141">
            <v>45</v>
          </cell>
          <cell r="AZ141">
            <v>325126.57986499998</v>
          </cell>
          <cell r="BA141">
            <v>3003051.9801400001</v>
          </cell>
          <cell r="BB141">
            <v>1</v>
          </cell>
          <cell r="BC141">
            <v>0</v>
          </cell>
          <cell r="BD141">
            <v>0</v>
          </cell>
          <cell r="BE141">
            <v>0</v>
          </cell>
          <cell r="BF141">
            <v>40548</v>
          </cell>
          <cell r="BG141" t="str">
            <v>Budhi S Poudel</v>
          </cell>
          <cell r="BH141">
            <v>1</v>
          </cell>
          <cell r="BI141">
            <v>1</v>
          </cell>
          <cell r="BJ141">
            <v>1</v>
          </cell>
          <cell r="BK141" t="str">
            <v>Kanakpur</v>
          </cell>
          <cell r="BL141" t="str">
            <v>Jangal saiya</v>
          </cell>
          <cell r="BM141">
            <v>205</v>
          </cell>
          <cell r="BN141">
            <v>99</v>
          </cell>
          <cell r="BO141">
            <v>270</v>
          </cell>
          <cell r="BP141">
            <v>99</v>
          </cell>
          <cell r="BQ141">
            <v>0</v>
          </cell>
          <cell r="BR141">
            <v>0</v>
          </cell>
          <cell r="BS141">
            <v>140</v>
          </cell>
          <cell r="BT141">
            <v>6</v>
          </cell>
          <cell r="BU141" t="str">
            <v>BARDIYA</v>
          </cell>
          <cell r="BV141" t="str">
            <v>Badhaiyatal</v>
          </cell>
          <cell r="BW141">
            <v>9</v>
          </cell>
        </row>
        <row r="142">
          <cell r="F142" t="str">
            <v>34-56-3</v>
          </cell>
          <cell r="G142">
            <v>1</v>
          </cell>
          <cell r="H142">
            <v>2</v>
          </cell>
          <cell r="I142">
            <v>1</v>
          </cell>
          <cell r="J142">
            <v>0</v>
          </cell>
          <cell r="K142">
            <v>7</v>
          </cell>
          <cell r="L142">
            <v>2</v>
          </cell>
          <cell r="M142">
            <v>1</v>
          </cell>
          <cell r="N142">
            <v>0</v>
          </cell>
          <cell r="O142">
            <v>0</v>
          </cell>
          <cell r="P142" t="str">
            <v>CL</v>
          </cell>
          <cell r="Q142">
            <v>1</v>
          </cell>
          <cell r="R142" t="str">
            <v>TMH</v>
          </cell>
          <cell r="S142">
            <v>1</v>
          </cell>
          <cell r="T142">
            <v>46</v>
          </cell>
          <cell r="U142">
            <v>4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540588.60030000005</v>
          </cell>
          <cell r="AF142">
            <v>3120128.702</v>
          </cell>
          <cell r="AG142">
            <v>81.413599309999995</v>
          </cell>
          <cell r="AH142">
            <v>28.206334640000001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101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 t="str">
            <v>FRA 2016-2021</v>
          </cell>
          <cell r="AW142">
            <v>1</v>
          </cell>
          <cell r="AX142">
            <v>0</v>
          </cell>
          <cell r="AY142">
            <v>45</v>
          </cell>
          <cell r="AZ142">
            <v>325126.57986499998</v>
          </cell>
          <cell r="BA142">
            <v>3003351.9801400001</v>
          </cell>
          <cell r="BB142">
            <v>1</v>
          </cell>
          <cell r="BC142">
            <v>0</v>
          </cell>
          <cell r="BD142">
            <v>0</v>
          </cell>
          <cell r="BE142">
            <v>0</v>
          </cell>
          <cell r="BF142">
            <v>40549</v>
          </cell>
          <cell r="BG142" t="str">
            <v>Budhi S Poudel</v>
          </cell>
          <cell r="BH142">
            <v>1</v>
          </cell>
          <cell r="BI142">
            <v>1</v>
          </cell>
          <cell r="BJ142">
            <v>1</v>
          </cell>
          <cell r="BK142" t="str">
            <v>kanakpur</v>
          </cell>
          <cell r="BL142" t="str">
            <v>jangalsaiya</v>
          </cell>
          <cell r="BM142">
            <v>205</v>
          </cell>
          <cell r="BN142">
            <v>99</v>
          </cell>
          <cell r="BO142">
            <v>270</v>
          </cell>
          <cell r="BP142">
            <v>99</v>
          </cell>
          <cell r="BQ142">
            <v>0</v>
          </cell>
          <cell r="BR142">
            <v>0</v>
          </cell>
          <cell r="BS142">
            <v>141</v>
          </cell>
          <cell r="BT142">
            <v>6</v>
          </cell>
          <cell r="BU142" t="str">
            <v>BARDIYA</v>
          </cell>
          <cell r="BV142" t="str">
            <v>Badhaiyatal</v>
          </cell>
          <cell r="BW142">
            <v>9</v>
          </cell>
        </row>
        <row r="143">
          <cell r="F143" t="str">
            <v>34-56-4</v>
          </cell>
          <cell r="G143">
            <v>1</v>
          </cell>
          <cell r="H143">
            <v>2</v>
          </cell>
          <cell r="I143">
            <v>1</v>
          </cell>
          <cell r="J143">
            <v>0</v>
          </cell>
          <cell r="K143">
            <v>7</v>
          </cell>
          <cell r="L143">
            <v>1</v>
          </cell>
          <cell r="M143">
            <v>8</v>
          </cell>
          <cell r="N143">
            <v>0</v>
          </cell>
          <cell r="O143">
            <v>0</v>
          </cell>
          <cell r="P143" t="str">
            <v>CL</v>
          </cell>
          <cell r="Q143">
            <v>1</v>
          </cell>
          <cell r="R143" t="str">
            <v>KS-SK</v>
          </cell>
          <cell r="S143">
            <v>2</v>
          </cell>
          <cell r="T143">
            <v>81</v>
          </cell>
          <cell r="U143">
            <v>2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540888.60030000005</v>
          </cell>
          <cell r="AF143">
            <v>3119828.702</v>
          </cell>
          <cell r="AG143">
            <v>81.416645750000001</v>
          </cell>
          <cell r="AH143">
            <v>28.20361733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101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 t="str">
            <v>FRA 2016-2021</v>
          </cell>
          <cell r="AW143">
            <v>1</v>
          </cell>
          <cell r="AX143">
            <v>0</v>
          </cell>
          <cell r="AY143">
            <v>45</v>
          </cell>
          <cell r="AZ143">
            <v>332630.87903100002</v>
          </cell>
          <cell r="BA143">
            <v>2995160.9536759998</v>
          </cell>
          <cell r="BB143">
            <v>1</v>
          </cell>
          <cell r="BC143">
            <v>0</v>
          </cell>
          <cell r="BD143">
            <v>0</v>
          </cell>
          <cell r="BE143">
            <v>0</v>
          </cell>
          <cell r="BF143">
            <v>40597</v>
          </cell>
          <cell r="BG143" t="str">
            <v>Manju Ghimire</v>
          </cell>
          <cell r="BH143">
            <v>1</v>
          </cell>
          <cell r="BI143">
            <v>1</v>
          </cell>
          <cell r="BJ143">
            <v>1</v>
          </cell>
          <cell r="BK143" t="str">
            <v>santapur</v>
          </cell>
          <cell r="BL143">
            <v>0</v>
          </cell>
          <cell r="BM143">
            <v>89</v>
          </cell>
          <cell r="BN143">
            <v>99</v>
          </cell>
          <cell r="BO143">
            <v>89</v>
          </cell>
          <cell r="BP143">
            <v>99</v>
          </cell>
          <cell r="BQ143">
            <v>0</v>
          </cell>
          <cell r="BR143">
            <v>0</v>
          </cell>
          <cell r="BS143">
            <v>161</v>
          </cell>
          <cell r="BT143">
            <v>6</v>
          </cell>
          <cell r="BU143" t="str">
            <v>BARDIYA</v>
          </cell>
          <cell r="BV143" t="str">
            <v>Badhaiyatal</v>
          </cell>
          <cell r="BW143">
            <v>9</v>
          </cell>
        </row>
        <row r="144">
          <cell r="F144" t="str">
            <v>34-56-6</v>
          </cell>
          <cell r="G144">
            <v>1</v>
          </cell>
          <cell r="H144">
            <v>2</v>
          </cell>
          <cell r="I144">
            <v>1</v>
          </cell>
          <cell r="J144">
            <v>0</v>
          </cell>
          <cell r="K144">
            <v>7</v>
          </cell>
          <cell r="L144">
            <v>1</v>
          </cell>
          <cell r="M144">
            <v>4</v>
          </cell>
          <cell r="N144">
            <v>0</v>
          </cell>
          <cell r="O144">
            <v>0</v>
          </cell>
          <cell r="P144" t="str">
            <v>CL</v>
          </cell>
          <cell r="Q144">
            <v>1</v>
          </cell>
          <cell r="R144" t="str">
            <v>TMH</v>
          </cell>
          <cell r="S144">
            <v>2</v>
          </cell>
          <cell r="T144">
            <v>62</v>
          </cell>
          <cell r="U144">
            <v>2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540888.60030000005</v>
          </cell>
          <cell r="AF144">
            <v>3120128.702</v>
          </cell>
          <cell r="AG144">
            <v>81.416656250000003</v>
          </cell>
          <cell r="AH144">
            <v>28.206325360000001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101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 t="str">
            <v>FRA 2016-2021</v>
          </cell>
          <cell r="AW144">
            <v>1</v>
          </cell>
          <cell r="AX144">
            <v>0</v>
          </cell>
          <cell r="AY144">
            <v>45</v>
          </cell>
          <cell r="AZ144">
            <v>340628.54184600001</v>
          </cell>
          <cell r="BA144">
            <v>2994667.5900280001</v>
          </cell>
          <cell r="BB144">
            <v>1</v>
          </cell>
          <cell r="BC144">
            <v>0</v>
          </cell>
          <cell r="BD144">
            <v>0</v>
          </cell>
          <cell r="BE144">
            <v>0</v>
          </cell>
          <cell r="BF144">
            <v>40596</v>
          </cell>
          <cell r="BG144" t="str">
            <v>Shree Krishna Gautam</v>
          </cell>
          <cell r="BH144">
            <v>1</v>
          </cell>
          <cell r="BI144">
            <v>1</v>
          </cell>
          <cell r="BJ144">
            <v>1</v>
          </cell>
          <cell r="BK144" t="str">
            <v>Dumariya</v>
          </cell>
          <cell r="BL144" t="str">
            <v>Ramlal Brindawan Collaborative Forest</v>
          </cell>
          <cell r="BM144">
            <v>267</v>
          </cell>
          <cell r="BN144">
            <v>99</v>
          </cell>
          <cell r="BO144">
            <v>267</v>
          </cell>
          <cell r="BP144">
            <v>99</v>
          </cell>
          <cell r="BQ144">
            <v>0</v>
          </cell>
          <cell r="BR144">
            <v>0</v>
          </cell>
          <cell r="BS144">
            <v>108</v>
          </cell>
          <cell r="BT144">
            <v>6</v>
          </cell>
          <cell r="BU144" t="str">
            <v>BARDIYA</v>
          </cell>
          <cell r="BV144" t="str">
            <v>Badhaiyatal</v>
          </cell>
          <cell r="BW144">
            <v>9</v>
          </cell>
        </row>
        <row r="145">
          <cell r="F145" t="str">
            <v>35-56-4</v>
          </cell>
          <cell r="G145">
            <v>1</v>
          </cell>
          <cell r="H145">
            <v>2</v>
          </cell>
          <cell r="I145">
            <v>1</v>
          </cell>
          <cell r="J145">
            <v>0</v>
          </cell>
          <cell r="K145">
            <v>7</v>
          </cell>
          <cell r="L145">
            <v>4</v>
          </cell>
          <cell r="M145">
            <v>23</v>
          </cell>
          <cell r="N145">
            <v>0</v>
          </cell>
          <cell r="O145">
            <v>1</v>
          </cell>
          <cell r="P145">
            <v>13</v>
          </cell>
          <cell r="Q145">
            <v>1</v>
          </cell>
          <cell r="R145" t="str">
            <v>KS/SK</v>
          </cell>
          <cell r="S145">
            <v>4</v>
          </cell>
          <cell r="T145">
            <v>62</v>
          </cell>
          <cell r="U145">
            <v>2</v>
          </cell>
          <cell r="V145">
            <v>41478.487835648149</v>
          </cell>
          <cell r="W145" t="str">
            <v>0101000020E610000040F16AF8455D544067E9A6EE50343C40</v>
          </cell>
          <cell r="X145">
            <v>1</v>
          </cell>
          <cell r="Y145">
            <v>24814</v>
          </cell>
          <cell r="Z145">
            <v>4136</v>
          </cell>
          <cell r="AA145">
            <v>44</v>
          </cell>
          <cell r="AB145">
            <v>4</v>
          </cell>
          <cell r="AC145">
            <v>1</v>
          </cell>
          <cell r="AD145">
            <v>1</v>
          </cell>
          <cell r="AE145">
            <v>544887.43169999996</v>
          </cell>
          <cell r="AF145">
            <v>3119925.3840000001</v>
          </cell>
          <cell r="AG145">
            <v>81.457395649999995</v>
          </cell>
          <cell r="AH145">
            <v>28.204359929999999</v>
          </cell>
          <cell r="AI145">
            <v>1</v>
          </cell>
          <cell r="AJ145">
            <v>2</v>
          </cell>
          <cell r="AK145">
            <v>-2</v>
          </cell>
          <cell r="AL145">
            <v>2</v>
          </cell>
          <cell r="AM145">
            <v>1</v>
          </cell>
          <cell r="AN145" t="str">
            <v>Sangita Shakya</v>
          </cell>
          <cell r="AO145">
            <v>40511</v>
          </cell>
          <cell r="AP145">
            <v>1</v>
          </cell>
          <cell r="AQ145" t="str">
            <v>0101000020E610000040F16AF8455D544067E9A6EE50343C40</v>
          </cell>
          <cell r="AR145">
            <v>147</v>
          </cell>
          <cell r="AS145">
            <v>1</v>
          </cell>
          <cell r="AT145">
            <v>1</v>
          </cell>
          <cell r="AU145">
            <v>0</v>
          </cell>
          <cell r="AV145" t="str">
            <v>FRA 2010-2015</v>
          </cell>
          <cell r="AW145">
            <v>1</v>
          </cell>
          <cell r="AX145">
            <v>0</v>
          </cell>
          <cell r="AY145">
            <v>45</v>
          </cell>
          <cell r="AZ145">
            <v>340628.54184600001</v>
          </cell>
          <cell r="BA145">
            <v>2994967.5900280001</v>
          </cell>
          <cell r="BB145">
            <v>1</v>
          </cell>
          <cell r="BC145">
            <v>0</v>
          </cell>
          <cell r="BD145">
            <v>0</v>
          </cell>
          <cell r="BE145">
            <v>0</v>
          </cell>
          <cell r="BF145">
            <v>40596</v>
          </cell>
          <cell r="BG145" t="str">
            <v>Manju Ghimire</v>
          </cell>
          <cell r="BH145">
            <v>1</v>
          </cell>
          <cell r="BI145">
            <v>1</v>
          </cell>
          <cell r="BJ145">
            <v>1</v>
          </cell>
          <cell r="BK145" t="str">
            <v>Dumariya`</v>
          </cell>
          <cell r="BL145" t="str">
            <v>Ramlal Brindawan Collaborative Forest</v>
          </cell>
          <cell r="BM145">
            <v>267</v>
          </cell>
          <cell r="BN145">
            <v>99</v>
          </cell>
          <cell r="BO145">
            <v>267</v>
          </cell>
          <cell r="BP145">
            <v>99</v>
          </cell>
          <cell r="BQ145">
            <v>0</v>
          </cell>
          <cell r="BR145">
            <v>0</v>
          </cell>
          <cell r="BS145">
            <v>101</v>
          </cell>
          <cell r="BT145">
            <v>6</v>
          </cell>
          <cell r="BU145" t="str">
            <v>BARDIYA</v>
          </cell>
          <cell r="BV145" t="str">
            <v>Badhaiyatal</v>
          </cell>
          <cell r="BW145">
            <v>7</v>
          </cell>
        </row>
        <row r="146">
          <cell r="F146" t="str">
            <v>35-56-6</v>
          </cell>
          <cell r="G146">
            <v>1</v>
          </cell>
          <cell r="H146">
            <v>2</v>
          </cell>
          <cell r="I146">
            <v>1</v>
          </cell>
          <cell r="J146">
            <v>0</v>
          </cell>
          <cell r="K146">
            <v>7</v>
          </cell>
          <cell r="L146">
            <v>5</v>
          </cell>
          <cell r="M146">
            <v>17</v>
          </cell>
          <cell r="N146">
            <v>1</v>
          </cell>
          <cell r="O146">
            <v>1</v>
          </cell>
          <cell r="P146">
            <v>9</v>
          </cell>
          <cell r="Q146">
            <v>1</v>
          </cell>
          <cell r="R146" t="str">
            <v>S</v>
          </cell>
          <cell r="S146">
            <v>2</v>
          </cell>
          <cell r="T146">
            <v>75</v>
          </cell>
          <cell r="U146">
            <v>4</v>
          </cell>
          <cell r="V146">
            <v>40640.548611111109</v>
          </cell>
          <cell r="W146" t="str">
            <v>0101000020E610000031F1CB28465D5440EB22B66702353C40</v>
          </cell>
          <cell r="X146">
            <v>1</v>
          </cell>
          <cell r="Y146">
            <v>24816</v>
          </cell>
          <cell r="Z146">
            <v>4136</v>
          </cell>
          <cell r="AA146">
            <v>44</v>
          </cell>
          <cell r="AB146">
            <v>4</v>
          </cell>
          <cell r="AC146">
            <v>1</v>
          </cell>
          <cell r="AD146">
            <v>1</v>
          </cell>
          <cell r="AE146">
            <v>544887.43169999996</v>
          </cell>
          <cell r="AF146">
            <v>3120225.3840000001</v>
          </cell>
          <cell r="AG146">
            <v>81.457407189999998</v>
          </cell>
          <cell r="AH146">
            <v>28.207067949999999</v>
          </cell>
          <cell r="AI146">
            <v>1</v>
          </cell>
          <cell r="AJ146">
            <v>2</v>
          </cell>
          <cell r="AK146">
            <v>-2</v>
          </cell>
          <cell r="AL146">
            <v>2</v>
          </cell>
          <cell r="AM146">
            <v>1</v>
          </cell>
          <cell r="AN146" t="str">
            <v>Sangita Shakya</v>
          </cell>
          <cell r="AO146">
            <v>40511</v>
          </cell>
          <cell r="AP146">
            <v>1</v>
          </cell>
          <cell r="AQ146" t="str">
            <v>0101000020E610000031F1CB28465D5440EB22B66702353C40</v>
          </cell>
          <cell r="AR146">
            <v>150</v>
          </cell>
          <cell r="AS146">
            <v>1</v>
          </cell>
          <cell r="AT146">
            <v>1</v>
          </cell>
          <cell r="AU146">
            <v>0</v>
          </cell>
          <cell r="AV146" t="str">
            <v>FRA 2010-2015</v>
          </cell>
          <cell r="AW146">
            <v>1</v>
          </cell>
          <cell r="AX146">
            <v>0</v>
          </cell>
          <cell r="AY146">
            <v>45</v>
          </cell>
          <cell r="AZ146">
            <v>340928.54184600001</v>
          </cell>
          <cell r="BA146">
            <v>2994667.5900280001</v>
          </cell>
          <cell r="BB146">
            <v>1</v>
          </cell>
          <cell r="BC146">
            <v>0</v>
          </cell>
          <cell r="BD146">
            <v>0</v>
          </cell>
          <cell r="BE146">
            <v>0</v>
          </cell>
          <cell r="BF146">
            <v>40595</v>
          </cell>
          <cell r="BG146" t="str">
            <v>Manju Ghimire</v>
          </cell>
          <cell r="BH146">
            <v>1</v>
          </cell>
          <cell r="BI146">
            <v>1</v>
          </cell>
          <cell r="BJ146">
            <v>1</v>
          </cell>
          <cell r="BK146" t="str">
            <v>Dumariya</v>
          </cell>
          <cell r="BL146" t="str">
            <v>Ramlal Brindawan Collaborative Forest</v>
          </cell>
          <cell r="BM146">
            <v>288</v>
          </cell>
          <cell r="BN146">
            <v>99</v>
          </cell>
          <cell r="BO146">
            <v>288</v>
          </cell>
          <cell r="BP146">
            <v>99</v>
          </cell>
          <cell r="BQ146">
            <v>0</v>
          </cell>
          <cell r="BR146">
            <v>0</v>
          </cell>
          <cell r="BS146">
            <v>98</v>
          </cell>
          <cell r="BT146">
            <v>6</v>
          </cell>
          <cell r="BU146" t="str">
            <v>BARDIYA</v>
          </cell>
          <cell r="BV146" t="str">
            <v>Badhaiyatal</v>
          </cell>
          <cell r="BW146">
            <v>7</v>
          </cell>
        </row>
        <row r="147">
          <cell r="F147" t="str">
            <v>36-58-1</v>
          </cell>
          <cell r="G147">
            <v>1</v>
          </cell>
          <cell r="H147">
            <v>2</v>
          </cell>
          <cell r="I147">
            <v>1</v>
          </cell>
          <cell r="J147">
            <v>0</v>
          </cell>
          <cell r="K147">
            <v>7</v>
          </cell>
          <cell r="L147">
            <v>2</v>
          </cell>
          <cell r="M147">
            <v>7</v>
          </cell>
          <cell r="N147">
            <v>0</v>
          </cell>
          <cell r="O147">
            <v>0</v>
          </cell>
          <cell r="P147" t="str">
            <v>CL</v>
          </cell>
          <cell r="Q147">
            <v>1</v>
          </cell>
          <cell r="R147" t="str">
            <v>TMH</v>
          </cell>
          <cell r="S147">
            <v>2</v>
          </cell>
          <cell r="T147">
            <v>88</v>
          </cell>
          <cell r="U147">
            <v>2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548392.89939999999</v>
          </cell>
          <cell r="AF147">
            <v>3128019.7280000001</v>
          </cell>
          <cell r="AG147">
            <v>81.493450879999997</v>
          </cell>
          <cell r="AH147">
            <v>28.277300650000001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101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 t="str">
            <v>FRA 2016-2021</v>
          </cell>
          <cell r="AW147">
            <v>1</v>
          </cell>
          <cell r="AX147">
            <v>0</v>
          </cell>
          <cell r="AY147">
            <v>45</v>
          </cell>
          <cell r="AZ147">
            <v>340928.54184600001</v>
          </cell>
          <cell r="BA147">
            <v>2994967.5900280001</v>
          </cell>
          <cell r="BB147">
            <v>1</v>
          </cell>
          <cell r="BC147">
            <v>0</v>
          </cell>
          <cell r="BD147">
            <v>0</v>
          </cell>
          <cell r="BE147">
            <v>0</v>
          </cell>
          <cell r="BF147">
            <v>40595</v>
          </cell>
          <cell r="BG147" t="str">
            <v>Shree Krishna Gautam</v>
          </cell>
          <cell r="BH147">
            <v>1</v>
          </cell>
          <cell r="BI147">
            <v>1</v>
          </cell>
          <cell r="BJ147">
            <v>1</v>
          </cell>
          <cell r="BK147" t="str">
            <v>Dumariya</v>
          </cell>
          <cell r="BL147" t="str">
            <v>Ramlal Brindawan Collaborative Forest</v>
          </cell>
          <cell r="BM147">
            <v>267</v>
          </cell>
          <cell r="BN147">
            <v>99</v>
          </cell>
          <cell r="BO147">
            <v>267</v>
          </cell>
          <cell r="BP147">
            <v>99</v>
          </cell>
          <cell r="BQ147">
            <v>0</v>
          </cell>
          <cell r="BR147">
            <v>0</v>
          </cell>
          <cell r="BS147">
            <v>98</v>
          </cell>
          <cell r="BT147">
            <v>6</v>
          </cell>
          <cell r="BU147" t="str">
            <v>BARDIYA</v>
          </cell>
          <cell r="BV147" t="str">
            <v>Bansagadhi</v>
          </cell>
          <cell r="BW147">
            <v>8</v>
          </cell>
        </row>
        <row r="148">
          <cell r="F148" t="str">
            <v>36-58-3</v>
          </cell>
          <cell r="G148">
            <v>1</v>
          </cell>
          <cell r="H148">
            <v>2</v>
          </cell>
          <cell r="I148">
            <v>1</v>
          </cell>
          <cell r="J148">
            <v>0</v>
          </cell>
          <cell r="K148">
            <v>7</v>
          </cell>
          <cell r="L148">
            <v>2</v>
          </cell>
          <cell r="M148">
            <v>6</v>
          </cell>
          <cell r="N148">
            <v>0</v>
          </cell>
          <cell r="O148">
            <v>0</v>
          </cell>
          <cell r="P148" t="str">
            <v>CL</v>
          </cell>
          <cell r="Q148">
            <v>1</v>
          </cell>
          <cell r="R148" t="str">
            <v>S</v>
          </cell>
          <cell r="S148">
            <v>2</v>
          </cell>
          <cell r="T148">
            <v>51</v>
          </cell>
          <cell r="U148">
            <v>2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548392.89939999999</v>
          </cell>
          <cell r="AF148">
            <v>3128319.7280000001</v>
          </cell>
          <cell r="AG148">
            <v>81.493463360000007</v>
          </cell>
          <cell r="AH148">
            <v>28.280008630000001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101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 t="str">
            <v>FRA 2016-2021</v>
          </cell>
          <cell r="AW148">
            <v>1</v>
          </cell>
          <cell r="AX148">
            <v>0</v>
          </cell>
          <cell r="AY148">
            <v>45</v>
          </cell>
          <cell r="AZ148">
            <v>352528.35424299998</v>
          </cell>
          <cell r="BA148">
            <v>2990378.7131469999</v>
          </cell>
          <cell r="BB148">
            <v>1</v>
          </cell>
          <cell r="BC148">
            <v>0</v>
          </cell>
          <cell r="BD148">
            <v>0</v>
          </cell>
          <cell r="BE148">
            <v>0</v>
          </cell>
          <cell r="BF148">
            <v>40614</v>
          </cell>
          <cell r="BG148" t="str">
            <v>Devendra kumar lal Karna</v>
          </cell>
          <cell r="BH148">
            <v>1</v>
          </cell>
          <cell r="BI148">
            <v>1</v>
          </cell>
          <cell r="BJ148">
            <v>1</v>
          </cell>
          <cell r="BK148" t="str">
            <v>Janaki Nagar</v>
          </cell>
          <cell r="BL148" t="str">
            <v>Murtiya Bit</v>
          </cell>
          <cell r="BM148">
            <v>225</v>
          </cell>
          <cell r="BN148">
            <v>99</v>
          </cell>
          <cell r="BO148">
            <v>225</v>
          </cell>
          <cell r="BP148">
            <v>99</v>
          </cell>
          <cell r="BQ148">
            <v>0</v>
          </cell>
          <cell r="BR148">
            <v>0</v>
          </cell>
          <cell r="BS148">
            <v>110</v>
          </cell>
          <cell r="BT148">
            <v>6</v>
          </cell>
          <cell r="BU148" t="str">
            <v>BARDIYA</v>
          </cell>
          <cell r="BV148" t="str">
            <v>Bansagadhi</v>
          </cell>
          <cell r="BW148">
            <v>8</v>
          </cell>
        </row>
        <row r="149">
          <cell r="F149" t="str">
            <v>36-58-4</v>
          </cell>
          <cell r="G149">
            <v>1</v>
          </cell>
          <cell r="H149">
            <v>2</v>
          </cell>
          <cell r="I149">
            <v>1</v>
          </cell>
          <cell r="J149">
            <v>0</v>
          </cell>
          <cell r="K149">
            <v>5</v>
          </cell>
          <cell r="L149">
            <v>2</v>
          </cell>
          <cell r="M149">
            <v>18</v>
          </cell>
          <cell r="N149">
            <v>0</v>
          </cell>
          <cell r="O149">
            <v>0</v>
          </cell>
          <cell r="P149" t="str">
            <v>SCL</v>
          </cell>
          <cell r="Q149">
            <v>1</v>
          </cell>
          <cell r="R149" t="str">
            <v>TMH</v>
          </cell>
          <cell r="S149">
            <v>1</v>
          </cell>
          <cell r="T149">
            <v>24</v>
          </cell>
          <cell r="U149">
            <v>2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548692.89939999999</v>
          </cell>
          <cell r="AF149">
            <v>3128019.7280000001</v>
          </cell>
          <cell r="AG149">
            <v>81.496509810000006</v>
          </cell>
          <cell r="AH149">
            <v>28.277289570000001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101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 t="str">
            <v>FRA 2016-2021</v>
          </cell>
          <cell r="AW149">
            <v>1</v>
          </cell>
          <cell r="AX149">
            <v>0</v>
          </cell>
          <cell r="AY149">
            <v>45</v>
          </cell>
          <cell r="AZ149">
            <v>352528.35424299998</v>
          </cell>
          <cell r="BA149">
            <v>2990678.7131469999</v>
          </cell>
          <cell r="BB149">
            <v>1</v>
          </cell>
          <cell r="BC149">
            <v>0</v>
          </cell>
          <cell r="BD149">
            <v>0</v>
          </cell>
          <cell r="BE149">
            <v>0</v>
          </cell>
          <cell r="BF149">
            <v>40614</v>
          </cell>
          <cell r="BG149" t="str">
            <v>Manju Ghimire</v>
          </cell>
          <cell r="BH149">
            <v>1</v>
          </cell>
          <cell r="BI149">
            <v>1</v>
          </cell>
          <cell r="BJ149">
            <v>1</v>
          </cell>
          <cell r="BK149" t="str">
            <v>Janakinagar</v>
          </cell>
          <cell r="BL149" t="str">
            <v>Murtiya</v>
          </cell>
          <cell r="BM149">
            <v>225</v>
          </cell>
          <cell r="BN149">
            <v>99</v>
          </cell>
          <cell r="BO149">
            <v>225</v>
          </cell>
          <cell r="BP149">
            <v>99</v>
          </cell>
          <cell r="BQ149">
            <v>0</v>
          </cell>
          <cell r="BR149">
            <v>0</v>
          </cell>
          <cell r="BS149">
            <v>110</v>
          </cell>
          <cell r="BT149">
            <v>6</v>
          </cell>
          <cell r="BU149" t="str">
            <v>BARDIYA</v>
          </cell>
          <cell r="BV149" t="str">
            <v>Bansagadhi</v>
          </cell>
          <cell r="BW149">
            <v>8</v>
          </cell>
        </row>
        <row r="150">
          <cell r="F150" t="str">
            <v>36-58-6</v>
          </cell>
          <cell r="G150">
            <v>1</v>
          </cell>
          <cell r="H150">
            <v>2</v>
          </cell>
          <cell r="I150">
            <v>1</v>
          </cell>
          <cell r="J150">
            <v>0</v>
          </cell>
          <cell r="K150">
            <v>5</v>
          </cell>
          <cell r="L150">
            <v>2</v>
          </cell>
          <cell r="M150">
            <v>20</v>
          </cell>
          <cell r="N150">
            <v>0</v>
          </cell>
          <cell r="O150">
            <v>0</v>
          </cell>
          <cell r="P150" t="str">
            <v>SCL</v>
          </cell>
          <cell r="Q150">
            <v>1</v>
          </cell>
          <cell r="R150" t="str">
            <v>TMH</v>
          </cell>
          <cell r="S150">
            <v>1</v>
          </cell>
          <cell r="T150">
            <v>57</v>
          </cell>
          <cell r="U150">
            <v>4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548692.89939999999</v>
          </cell>
          <cell r="AF150">
            <v>3128319.7280000001</v>
          </cell>
          <cell r="AG150">
            <v>81.496522369999994</v>
          </cell>
          <cell r="AH150">
            <v>28.27999754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101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 t="str">
            <v>FRA 2016-2021</v>
          </cell>
          <cell r="AW150">
            <v>1</v>
          </cell>
          <cell r="AX150">
            <v>0</v>
          </cell>
          <cell r="AY150">
            <v>45</v>
          </cell>
          <cell r="AZ150">
            <v>352828.35424299998</v>
          </cell>
          <cell r="BA150">
            <v>2990378.7131469999</v>
          </cell>
          <cell r="BB150">
            <v>1</v>
          </cell>
          <cell r="BC150">
            <v>0</v>
          </cell>
          <cell r="BD150">
            <v>0</v>
          </cell>
          <cell r="BE150">
            <v>0</v>
          </cell>
          <cell r="BF150">
            <v>40613</v>
          </cell>
          <cell r="BG150" t="str">
            <v>Manju Ghimire</v>
          </cell>
          <cell r="BH150">
            <v>1</v>
          </cell>
          <cell r="BI150">
            <v>1</v>
          </cell>
          <cell r="BJ150">
            <v>1</v>
          </cell>
          <cell r="BK150" t="str">
            <v>Badahara Mal</v>
          </cell>
          <cell r="BL150" t="str">
            <v>Murtiya</v>
          </cell>
          <cell r="BM150">
            <v>225</v>
          </cell>
          <cell r="BN150">
            <v>99</v>
          </cell>
          <cell r="BO150">
            <v>225</v>
          </cell>
          <cell r="BP150">
            <v>99</v>
          </cell>
          <cell r="BQ150">
            <v>0</v>
          </cell>
          <cell r="BR150">
            <v>0</v>
          </cell>
          <cell r="BS150">
            <v>110</v>
          </cell>
          <cell r="BT150">
            <v>6</v>
          </cell>
          <cell r="BU150" t="str">
            <v>BARDIYA</v>
          </cell>
          <cell r="BV150" t="str">
            <v>Bansagadhi</v>
          </cell>
          <cell r="BW150">
            <v>8</v>
          </cell>
        </row>
        <row r="151">
          <cell r="F151" t="str">
            <v>37-52-1</v>
          </cell>
          <cell r="G151">
            <v>1</v>
          </cell>
          <cell r="H151">
            <v>2</v>
          </cell>
          <cell r="I151">
            <v>1</v>
          </cell>
          <cell r="J151">
            <v>0</v>
          </cell>
          <cell r="K151">
            <v>7</v>
          </cell>
          <cell r="L151">
            <v>5</v>
          </cell>
          <cell r="M151">
            <v>30</v>
          </cell>
          <cell r="N151">
            <v>1</v>
          </cell>
          <cell r="O151">
            <v>24</v>
          </cell>
          <cell r="P151">
            <v>8</v>
          </cell>
          <cell r="Q151">
            <v>1</v>
          </cell>
          <cell r="R151" t="str">
            <v>TMH</v>
          </cell>
          <cell r="S151">
            <v>2</v>
          </cell>
          <cell r="T151">
            <v>46</v>
          </cell>
          <cell r="U151">
            <v>2</v>
          </cell>
          <cell r="V151">
            <v>40640.59988425926</v>
          </cell>
          <cell r="W151" t="str">
            <v>0101000020E6100000F255D3E97F625440C02DC936B90F3C40</v>
          </cell>
          <cell r="X151">
            <v>1</v>
          </cell>
          <cell r="Y151">
            <v>26227</v>
          </cell>
          <cell r="Z151">
            <v>4372</v>
          </cell>
          <cell r="AA151">
            <v>44</v>
          </cell>
          <cell r="AB151">
            <v>4</v>
          </cell>
          <cell r="AC151">
            <v>1</v>
          </cell>
          <cell r="AD151">
            <v>1</v>
          </cell>
          <cell r="AE151">
            <v>552971.82180000003</v>
          </cell>
          <cell r="AF151">
            <v>3104123.4219999998</v>
          </cell>
          <cell r="AG151">
            <v>81.539057209999996</v>
          </cell>
          <cell r="AH151">
            <v>28.06141989</v>
          </cell>
          <cell r="AI151">
            <v>1</v>
          </cell>
          <cell r="AJ151">
            <v>2</v>
          </cell>
          <cell r="AK151">
            <v>-2</v>
          </cell>
          <cell r="AL151">
            <v>2</v>
          </cell>
          <cell r="AM151">
            <v>1</v>
          </cell>
          <cell r="AN151" t="str">
            <v>Sabitri Pokhrel</v>
          </cell>
          <cell r="AO151">
            <v>40515</v>
          </cell>
          <cell r="AP151">
            <v>1</v>
          </cell>
          <cell r="AQ151" t="str">
            <v>0101000020E6100000F255D3E97F625440C02DC936B90F3C40</v>
          </cell>
          <cell r="AR151">
            <v>135</v>
          </cell>
          <cell r="AS151">
            <v>1</v>
          </cell>
          <cell r="AT151">
            <v>1</v>
          </cell>
          <cell r="AU151">
            <v>0</v>
          </cell>
          <cell r="AV151" t="str">
            <v>FRA 2010-2015</v>
          </cell>
          <cell r="AW151">
            <v>1</v>
          </cell>
          <cell r="AX151">
            <v>0</v>
          </cell>
          <cell r="AY151">
            <v>45</v>
          </cell>
          <cell r="AZ151">
            <v>352828.35424299998</v>
          </cell>
          <cell r="BA151">
            <v>2990678.7131469999</v>
          </cell>
          <cell r="BB151">
            <v>1</v>
          </cell>
          <cell r="BC151">
            <v>0</v>
          </cell>
          <cell r="BD151">
            <v>0</v>
          </cell>
          <cell r="BE151">
            <v>0</v>
          </cell>
          <cell r="BF151">
            <v>40613</v>
          </cell>
          <cell r="BG151" t="str">
            <v>Devendra kumar lal Karna</v>
          </cell>
          <cell r="BH151">
            <v>1</v>
          </cell>
          <cell r="BI151">
            <v>1</v>
          </cell>
          <cell r="BJ151">
            <v>1</v>
          </cell>
          <cell r="BK151" t="str">
            <v>Janakinagar</v>
          </cell>
          <cell r="BL151" t="str">
            <v>Paini Pari Danda</v>
          </cell>
          <cell r="BM151">
            <v>225</v>
          </cell>
          <cell r="BN151">
            <v>99</v>
          </cell>
          <cell r="BO151">
            <v>225</v>
          </cell>
          <cell r="BP151">
            <v>99</v>
          </cell>
          <cell r="BQ151">
            <v>0</v>
          </cell>
          <cell r="BR151">
            <v>0</v>
          </cell>
          <cell r="BS151">
            <v>110</v>
          </cell>
          <cell r="BT151">
            <v>6</v>
          </cell>
          <cell r="BU151" t="str">
            <v>BANKE</v>
          </cell>
          <cell r="BV151" t="str">
            <v>Khajura</v>
          </cell>
          <cell r="BW151">
            <v>1</v>
          </cell>
        </row>
        <row r="152">
          <cell r="F152" t="str">
            <v>37-52-6</v>
          </cell>
          <cell r="G152">
            <v>1</v>
          </cell>
          <cell r="H152">
            <v>2</v>
          </cell>
          <cell r="I152">
            <v>1</v>
          </cell>
          <cell r="J152">
            <v>0</v>
          </cell>
          <cell r="K152">
            <v>1</v>
          </cell>
          <cell r="L152">
            <v>5</v>
          </cell>
          <cell r="M152">
            <v>13</v>
          </cell>
          <cell r="N152">
            <v>0</v>
          </cell>
          <cell r="O152">
            <v>1</v>
          </cell>
          <cell r="P152">
            <v>10</v>
          </cell>
          <cell r="Q152">
            <v>1</v>
          </cell>
          <cell r="R152" t="str">
            <v>TMH</v>
          </cell>
          <cell r="S152">
            <v>3</v>
          </cell>
          <cell r="T152">
            <v>35</v>
          </cell>
          <cell r="U152">
            <v>2</v>
          </cell>
          <cell r="V152">
            <v>40640.580138888887</v>
          </cell>
          <cell r="W152" t="str">
            <v>0101000020E61000000BED1A27B262544004608CE669103C40</v>
          </cell>
          <cell r="X152">
            <v>1</v>
          </cell>
          <cell r="Y152">
            <v>26232</v>
          </cell>
          <cell r="Z152">
            <v>4372</v>
          </cell>
          <cell r="AA152">
            <v>44</v>
          </cell>
          <cell r="AB152">
            <v>4</v>
          </cell>
          <cell r="AC152">
            <v>1</v>
          </cell>
          <cell r="AD152">
            <v>1</v>
          </cell>
          <cell r="AE152">
            <v>553271.82180000003</v>
          </cell>
          <cell r="AF152">
            <v>3104423.4219999998</v>
          </cell>
          <cell r="AG152">
            <v>81.542123579999995</v>
          </cell>
          <cell r="AH152">
            <v>28.064115910000002</v>
          </cell>
          <cell r="AI152">
            <v>2</v>
          </cell>
          <cell r="AJ152">
            <v>2</v>
          </cell>
          <cell r="AK152">
            <v>4</v>
          </cell>
          <cell r="AL152">
            <v>2</v>
          </cell>
          <cell r="AM152">
            <v>0</v>
          </cell>
          <cell r="AN152" t="str">
            <v>Sabitri Pokhrel</v>
          </cell>
          <cell r="AO152">
            <v>40508</v>
          </cell>
          <cell r="AP152">
            <v>1</v>
          </cell>
          <cell r="AQ152" t="str">
            <v>0101000020E61000000BED1A27B262544004608CE669103C40</v>
          </cell>
          <cell r="AR152">
            <v>131</v>
          </cell>
          <cell r="AS152">
            <v>1</v>
          </cell>
          <cell r="AT152">
            <v>1</v>
          </cell>
          <cell r="AU152">
            <v>0</v>
          </cell>
          <cell r="AV152" t="str">
            <v>FRA 2010-2015</v>
          </cell>
          <cell r="AW152">
            <v>1</v>
          </cell>
          <cell r="AX152">
            <v>0</v>
          </cell>
          <cell r="AY152">
            <v>45</v>
          </cell>
          <cell r="AZ152">
            <v>380423.492271</v>
          </cell>
          <cell r="BA152">
            <v>2985703.1089699999</v>
          </cell>
          <cell r="BB152">
            <v>1</v>
          </cell>
          <cell r="BC152">
            <v>0</v>
          </cell>
          <cell r="BD152">
            <v>0</v>
          </cell>
          <cell r="BE152">
            <v>0</v>
          </cell>
          <cell r="BF152">
            <v>40552</v>
          </cell>
          <cell r="BG152" t="str">
            <v>Budhi S Poudel</v>
          </cell>
          <cell r="BH152">
            <v>1</v>
          </cell>
          <cell r="BI152">
            <v>1</v>
          </cell>
          <cell r="BJ152">
            <v>1</v>
          </cell>
          <cell r="BK152" t="str">
            <v>BELGACHI</v>
          </cell>
          <cell r="BL152" t="str">
            <v>SAGARNATH GREEN BELT</v>
          </cell>
          <cell r="BM152">
            <v>190</v>
          </cell>
          <cell r="BN152">
            <v>99</v>
          </cell>
          <cell r="BO152">
            <v>270</v>
          </cell>
          <cell r="BP152">
            <v>70</v>
          </cell>
          <cell r="BQ152">
            <v>0</v>
          </cell>
          <cell r="BR152">
            <v>0</v>
          </cell>
          <cell r="BS152">
            <v>164</v>
          </cell>
          <cell r="BT152">
            <v>6</v>
          </cell>
          <cell r="BU152" t="str">
            <v>BANKE</v>
          </cell>
          <cell r="BV152" t="str">
            <v>Khajura</v>
          </cell>
          <cell r="BW152">
            <v>1</v>
          </cell>
        </row>
        <row r="153">
          <cell r="F153" t="str">
            <v>37-59-1</v>
          </cell>
          <cell r="G153">
            <v>1</v>
          </cell>
          <cell r="H153">
            <v>2</v>
          </cell>
          <cell r="I153">
            <v>1</v>
          </cell>
          <cell r="J153">
            <v>0</v>
          </cell>
          <cell r="K153">
            <v>3</v>
          </cell>
          <cell r="L153">
            <v>2</v>
          </cell>
          <cell r="M153">
            <v>21</v>
          </cell>
          <cell r="N153">
            <v>0</v>
          </cell>
          <cell r="O153">
            <v>0</v>
          </cell>
          <cell r="P153" t="str">
            <v>SIL</v>
          </cell>
          <cell r="Q153">
            <v>1</v>
          </cell>
          <cell r="R153" t="str">
            <v>TMH</v>
          </cell>
          <cell r="S153">
            <v>2</v>
          </cell>
          <cell r="T153">
            <v>62</v>
          </cell>
          <cell r="U153">
            <v>3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552295.049</v>
          </cell>
          <cell r="AF153">
            <v>3132115.2420000001</v>
          </cell>
          <cell r="AG153">
            <v>81.533423099999993</v>
          </cell>
          <cell r="AH153">
            <v>28.314119349999999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101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 t="str">
            <v>FRA 2016-2021</v>
          </cell>
          <cell r="AW153">
            <v>1</v>
          </cell>
          <cell r="AX153">
            <v>0</v>
          </cell>
          <cell r="AY153">
            <v>45</v>
          </cell>
          <cell r="AZ153">
            <v>380423.49227144697</v>
          </cell>
          <cell r="BA153">
            <v>2986003.1089702002</v>
          </cell>
          <cell r="BB153">
            <v>1</v>
          </cell>
          <cell r="BC153">
            <v>0</v>
          </cell>
          <cell r="BD153">
            <v>0</v>
          </cell>
          <cell r="BE153">
            <v>0</v>
          </cell>
          <cell r="BF153">
            <v>40551</v>
          </cell>
          <cell r="BG153" t="str">
            <v>Budhi S Poudel</v>
          </cell>
          <cell r="BH153">
            <v>1</v>
          </cell>
          <cell r="BI153">
            <v>1</v>
          </cell>
          <cell r="BJ153">
            <v>1</v>
          </cell>
          <cell r="BK153" t="str">
            <v>Belgachhi</v>
          </cell>
          <cell r="BL153" t="str">
            <v>Sagarnath</v>
          </cell>
          <cell r="BM153">
            <v>180</v>
          </cell>
          <cell r="BN153">
            <v>99</v>
          </cell>
          <cell r="BO153">
            <v>270</v>
          </cell>
          <cell r="BP153">
            <v>80</v>
          </cell>
          <cell r="BQ153">
            <v>0</v>
          </cell>
          <cell r="BR153">
            <v>0</v>
          </cell>
          <cell r="BS153">
            <v>167</v>
          </cell>
          <cell r="BT153">
            <v>6</v>
          </cell>
          <cell r="BU153" t="str">
            <v>BARDIYA</v>
          </cell>
          <cell r="BV153" t="str">
            <v>Bardiya National Park</v>
          </cell>
          <cell r="BW153">
            <v>0</v>
          </cell>
        </row>
        <row r="154">
          <cell r="F154" t="str">
            <v>37-59-3</v>
          </cell>
          <cell r="G154">
            <v>1</v>
          </cell>
          <cell r="H154">
            <v>2</v>
          </cell>
          <cell r="I154">
            <v>1</v>
          </cell>
          <cell r="J154">
            <v>0</v>
          </cell>
          <cell r="K154">
            <v>3</v>
          </cell>
          <cell r="L154">
            <v>2</v>
          </cell>
          <cell r="M154">
            <v>15</v>
          </cell>
          <cell r="N154">
            <v>0</v>
          </cell>
          <cell r="O154">
            <v>0</v>
          </cell>
          <cell r="P154" t="str">
            <v>SCL</v>
          </cell>
          <cell r="Q154">
            <v>1</v>
          </cell>
          <cell r="R154" t="str">
            <v>TMH</v>
          </cell>
          <cell r="S154">
            <v>2</v>
          </cell>
          <cell r="T154">
            <v>51</v>
          </cell>
          <cell r="U154">
            <v>3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552295.049</v>
          </cell>
          <cell r="AF154">
            <v>3132415.2420000001</v>
          </cell>
          <cell r="AG154">
            <v>81.533436620000003</v>
          </cell>
          <cell r="AH154">
            <v>28.3168273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101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 t="str">
            <v>FRA 2016-2021</v>
          </cell>
          <cell r="AW154">
            <v>1</v>
          </cell>
          <cell r="AX154">
            <v>0</v>
          </cell>
          <cell r="AY154">
            <v>45</v>
          </cell>
          <cell r="AZ154">
            <v>380723.492271</v>
          </cell>
          <cell r="BA154">
            <v>2985703.1089699999</v>
          </cell>
          <cell r="BB154">
            <v>1</v>
          </cell>
          <cell r="BC154">
            <v>0</v>
          </cell>
          <cell r="BD154">
            <v>0</v>
          </cell>
          <cell r="BE154">
            <v>0</v>
          </cell>
          <cell r="BF154">
            <v>40553</v>
          </cell>
          <cell r="BG154" t="str">
            <v>Budhi S Poudel</v>
          </cell>
          <cell r="BH154">
            <v>1</v>
          </cell>
          <cell r="BI154">
            <v>1</v>
          </cell>
          <cell r="BJ154">
            <v>1</v>
          </cell>
          <cell r="BK154" t="str">
            <v>belgachi</v>
          </cell>
          <cell r="BL154" t="str">
            <v>sagarnath</v>
          </cell>
          <cell r="BM154">
            <v>170</v>
          </cell>
          <cell r="BN154">
            <v>99</v>
          </cell>
          <cell r="BO154">
            <v>270</v>
          </cell>
          <cell r="BP154">
            <v>99</v>
          </cell>
          <cell r="BQ154">
            <v>0</v>
          </cell>
          <cell r="BR154">
            <v>0</v>
          </cell>
          <cell r="BS154">
            <v>163</v>
          </cell>
          <cell r="BT154">
            <v>6</v>
          </cell>
          <cell r="BU154" t="str">
            <v>BARDIYA</v>
          </cell>
          <cell r="BV154" t="str">
            <v>Bardiya National Park</v>
          </cell>
          <cell r="BW154">
            <v>0</v>
          </cell>
        </row>
        <row r="155">
          <cell r="F155" t="str">
            <v>37-59-4</v>
          </cell>
          <cell r="G155">
            <v>1</v>
          </cell>
          <cell r="H155">
            <v>2</v>
          </cell>
          <cell r="I155">
            <v>1</v>
          </cell>
          <cell r="J155">
            <v>0</v>
          </cell>
          <cell r="K155">
            <v>3</v>
          </cell>
          <cell r="L155">
            <v>2</v>
          </cell>
          <cell r="M155">
            <v>15</v>
          </cell>
          <cell r="N155">
            <v>0</v>
          </cell>
          <cell r="O155">
            <v>0</v>
          </cell>
          <cell r="P155" t="str">
            <v>SCL</v>
          </cell>
          <cell r="Q155">
            <v>1</v>
          </cell>
          <cell r="R155" t="str">
            <v>TMH</v>
          </cell>
          <cell r="S155">
            <v>2</v>
          </cell>
          <cell r="T155">
            <v>80</v>
          </cell>
          <cell r="U155">
            <v>3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552595.049</v>
          </cell>
          <cell r="AF155">
            <v>3132115.2420000001</v>
          </cell>
          <cell r="AG155">
            <v>81.536483070000003</v>
          </cell>
          <cell r="AH155">
            <v>28.314107360000001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101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 t="str">
            <v>FRA 2016-2021</v>
          </cell>
          <cell r="AW155">
            <v>1</v>
          </cell>
          <cell r="AX155">
            <v>0</v>
          </cell>
          <cell r="AY155">
            <v>45</v>
          </cell>
          <cell r="AZ155">
            <v>380723.492271</v>
          </cell>
          <cell r="BA155">
            <v>2986003.1089699999</v>
          </cell>
          <cell r="BB155">
            <v>1</v>
          </cell>
          <cell r="BC155">
            <v>0</v>
          </cell>
          <cell r="BD155">
            <v>0</v>
          </cell>
          <cell r="BE155">
            <v>0</v>
          </cell>
          <cell r="BF155">
            <v>40554</v>
          </cell>
          <cell r="BG155" t="str">
            <v>Budhi S Poudel</v>
          </cell>
          <cell r="BH155">
            <v>1</v>
          </cell>
          <cell r="BI155">
            <v>1</v>
          </cell>
          <cell r="BJ155">
            <v>1</v>
          </cell>
          <cell r="BK155" t="str">
            <v>Belgachi</v>
          </cell>
          <cell r="BL155" t="str">
            <v>Sagarnath Greenbelt</v>
          </cell>
          <cell r="BM155">
            <v>170</v>
          </cell>
          <cell r="BN155">
            <v>99</v>
          </cell>
          <cell r="BO155">
            <v>270</v>
          </cell>
          <cell r="BP155">
            <v>99</v>
          </cell>
          <cell r="BQ155">
            <v>0</v>
          </cell>
          <cell r="BR155">
            <v>0</v>
          </cell>
          <cell r="BS155">
            <v>167</v>
          </cell>
          <cell r="BT155">
            <v>6</v>
          </cell>
          <cell r="BU155" t="str">
            <v>BARDIYA</v>
          </cell>
          <cell r="BV155" t="str">
            <v>Bardiya National Park</v>
          </cell>
          <cell r="BW155">
            <v>0</v>
          </cell>
        </row>
        <row r="156">
          <cell r="F156" t="str">
            <v>37-59-6</v>
          </cell>
          <cell r="G156">
            <v>1</v>
          </cell>
          <cell r="H156">
            <v>2</v>
          </cell>
          <cell r="I156">
            <v>1</v>
          </cell>
          <cell r="J156">
            <v>0</v>
          </cell>
          <cell r="K156">
            <v>1</v>
          </cell>
          <cell r="L156">
            <v>2</v>
          </cell>
          <cell r="M156">
            <v>19</v>
          </cell>
          <cell r="N156">
            <v>0</v>
          </cell>
          <cell r="O156">
            <v>0</v>
          </cell>
          <cell r="P156" t="str">
            <v>SCL</v>
          </cell>
          <cell r="Q156">
            <v>1</v>
          </cell>
          <cell r="R156" t="str">
            <v>TMH</v>
          </cell>
          <cell r="S156">
            <v>1</v>
          </cell>
          <cell r="T156">
            <v>79</v>
          </cell>
          <cell r="U156">
            <v>4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552595.049</v>
          </cell>
          <cell r="AF156">
            <v>3132415.2420000001</v>
          </cell>
          <cell r="AG156">
            <v>81.536496659999997</v>
          </cell>
          <cell r="AH156">
            <v>28.316815309999999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101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 t="str">
            <v>FRA 2016-2021</v>
          </cell>
          <cell r="AW156">
            <v>1</v>
          </cell>
          <cell r="AX156">
            <v>0</v>
          </cell>
          <cell r="AY156">
            <v>45</v>
          </cell>
          <cell r="AZ156">
            <v>420121.76087200001</v>
          </cell>
          <cell r="BA156">
            <v>2972739.7965040002</v>
          </cell>
          <cell r="BB156">
            <v>1</v>
          </cell>
          <cell r="BC156">
            <v>0</v>
          </cell>
          <cell r="BD156">
            <v>0</v>
          </cell>
          <cell r="BE156">
            <v>0</v>
          </cell>
          <cell r="BF156">
            <v>40616</v>
          </cell>
          <cell r="BG156" t="str">
            <v>Devendra kumar lal Karna</v>
          </cell>
          <cell r="BH156">
            <v>1</v>
          </cell>
          <cell r="BI156">
            <v>1</v>
          </cell>
          <cell r="BJ156">
            <v>1</v>
          </cell>
          <cell r="BK156" t="str">
            <v>Badaharamal</v>
          </cell>
          <cell r="BL156" t="str">
            <v>Bhediya Khola</v>
          </cell>
          <cell r="BM156">
            <v>210</v>
          </cell>
          <cell r="BN156">
            <v>99</v>
          </cell>
          <cell r="BO156">
            <v>45</v>
          </cell>
          <cell r="BP156">
            <v>20</v>
          </cell>
          <cell r="BQ156">
            <v>0</v>
          </cell>
          <cell r="BR156">
            <v>0</v>
          </cell>
          <cell r="BS156">
            <v>120</v>
          </cell>
          <cell r="BT156">
            <v>6</v>
          </cell>
          <cell r="BU156" t="str">
            <v>BARDIYA</v>
          </cell>
          <cell r="BV156" t="str">
            <v>Bardiya National Park</v>
          </cell>
          <cell r="BW156">
            <v>0</v>
          </cell>
        </row>
        <row r="157">
          <cell r="F157" t="str">
            <v>39-58-1</v>
          </cell>
          <cell r="G157">
            <v>1</v>
          </cell>
          <cell r="H157">
            <v>2</v>
          </cell>
          <cell r="I157">
            <v>1</v>
          </cell>
          <cell r="J157">
            <v>0</v>
          </cell>
          <cell r="K157">
            <v>5</v>
          </cell>
          <cell r="L157">
            <v>5</v>
          </cell>
          <cell r="M157">
            <v>14</v>
          </cell>
          <cell r="N157">
            <v>1</v>
          </cell>
          <cell r="O157">
            <v>1</v>
          </cell>
          <cell r="P157">
            <v>8</v>
          </cell>
          <cell r="Q157">
            <v>1</v>
          </cell>
          <cell r="R157" t="str">
            <v>TMH</v>
          </cell>
          <cell r="S157">
            <v>2</v>
          </cell>
          <cell r="T157">
            <v>75</v>
          </cell>
          <cell r="U157">
            <v>3</v>
          </cell>
          <cell r="V157">
            <v>40689.472754629627</v>
          </cell>
          <cell r="W157" t="str">
            <v>0101000020E6100000369E2E0A696754402DEA8B3588473C40</v>
          </cell>
          <cell r="X157">
            <v>1</v>
          </cell>
          <cell r="Y157">
            <v>27703</v>
          </cell>
          <cell r="Z157">
            <v>4618</v>
          </cell>
          <cell r="AA157">
            <v>44</v>
          </cell>
          <cell r="AB157">
            <v>4</v>
          </cell>
          <cell r="AC157">
            <v>1</v>
          </cell>
          <cell r="AD157">
            <v>1</v>
          </cell>
          <cell r="AE157">
            <v>560389.39359999995</v>
          </cell>
          <cell r="AF157">
            <v>3128309.7740000002</v>
          </cell>
          <cell r="AG157">
            <v>81.615786119999996</v>
          </cell>
          <cell r="AH157">
            <v>28.279422140000001</v>
          </cell>
          <cell r="AI157">
            <v>1</v>
          </cell>
          <cell r="AJ157">
            <v>2</v>
          </cell>
          <cell r="AK157">
            <v>-2</v>
          </cell>
          <cell r="AL157">
            <v>2</v>
          </cell>
          <cell r="AM157">
            <v>1</v>
          </cell>
          <cell r="AN157" t="str">
            <v>Sangita Shakya</v>
          </cell>
          <cell r="AO157">
            <v>40512</v>
          </cell>
          <cell r="AP157">
            <v>1</v>
          </cell>
          <cell r="AQ157" t="str">
            <v>0101000020E6100000369E2E0A696754402DEA8B3588473C40</v>
          </cell>
          <cell r="AR157">
            <v>177</v>
          </cell>
          <cell r="AS157">
            <v>1</v>
          </cell>
          <cell r="AT157">
            <v>1</v>
          </cell>
          <cell r="AU157">
            <v>0</v>
          </cell>
          <cell r="AV157" t="str">
            <v>FRA 2010-2015</v>
          </cell>
          <cell r="AW157">
            <v>1</v>
          </cell>
          <cell r="AX157">
            <v>0</v>
          </cell>
          <cell r="AY157">
            <v>45</v>
          </cell>
          <cell r="AZ157">
            <v>420121.76087200001</v>
          </cell>
          <cell r="BA157">
            <v>2973039.7965040002</v>
          </cell>
          <cell r="BB157">
            <v>1</v>
          </cell>
          <cell r="BC157">
            <v>0</v>
          </cell>
          <cell r="BD157">
            <v>0</v>
          </cell>
          <cell r="BE157">
            <v>0</v>
          </cell>
          <cell r="BF157">
            <v>40615</v>
          </cell>
          <cell r="BG157" t="str">
            <v>Devendra kumar lal Karna</v>
          </cell>
          <cell r="BH157">
            <v>1</v>
          </cell>
          <cell r="BI157">
            <v>1</v>
          </cell>
          <cell r="BJ157">
            <v>1</v>
          </cell>
          <cell r="BK157" t="str">
            <v>Badaharamal</v>
          </cell>
          <cell r="BL157" t="str">
            <v>Bastipur CF</v>
          </cell>
          <cell r="BM157">
            <v>210</v>
          </cell>
          <cell r="BN157">
            <v>99</v>
          </cell>
          <cell r="BO157">
            <v>180</v>
          </cell>
          <cell r="BP157">
            <v>99</v>
          </cell>
          <cell r="BQ157">
            <v>0</v>
          </cell>
          <cell r="BR157">
            <v>5</v>
          </cell>
          <cell r="BS157">
            <v>125</v>
          </cell>
          <cell r="BT157">
            <v>5</v>
          </cell>
          <cell r="BU157" t="str">
            <v>BARDIYA</v>
          </cell>
          <cell r="BV157" t="str">
            <v>Bansagadhi</v>
          </cell>
          <cell r="BW157">
            <v>2</v>
          </cell>
        </row>
        <row r="158">
          <cell r="F158" t="str">
            <v>39-58-3</v>
          </cell>
          <cell r="G158">
            <v>1</v>
          </cell>
          <cell r="H158">
            <v>2</v>
          </cell>
          <cell r="I158">
            <v>1</v>
          </cell>
          <cell r="J158">
            <v>0</v>
          </cell>
          <cell r="K158">
            <v>5</v>
          </cell>
          <cell r="L158">
            <v>5</v>
          </cell>
          <cell r="M158">
            <v>18</v>
          </cell>
          <cell r="N158">
            <v>0</v>
          </cell>
          <cell r="O158">
            <v>1</v>
          </cell>
          <cell r="P158">
            <v>7</v>
          </cell>
          <cell r="Q158">
            <v>1</v>
          </cell>
          <cell r="R158" t="str">
            <v>TMH</v>
          </cell>
          <cell r="S158">
            <v>2</v>
          </cell>
          <cell r="T158">
            <v>42</v>
          </cell>
          <cell r="U158">
            <v>1</v>
          </cell>
          <cell r="V158">
            <v>40688.614629629628</v>
          </cell>
          <cell r="W158" t="str">
            <v>0101000020E610000028AB844B696754405208EDAC39483C40</v>
          </cell>
          <cell r="X158">
            <v>1</v>
          </cell>
          <cell r="Y158">
            <v>27705</v>
          </cell>
          <cell r="Z158">
            <v>4618</v>
          </cell>
          <cell r="AA158">
            <v>44</v>
          </cell>
          <cell r="AB158">
            <v>4</v>
          </cell>
          <cell r="AC158">
            <v>1</v>
          </cell>
          <cell r="AD158">
            <v>1</v>
          </cell>
          <cell r="AE158">
            <v>560389.39359999995</v>
          </cell>
          <cell r="AF158">
            <v>3128609.7740000002</v>
          </cell>
          <cell r="AG158">
            <v>81.615801700000006</v>
          </cell>
          <cell r="AH158">
            <v>28.28213006</v>
          </cell>
          <cell r="AI158">
            <v>2</v>
          </cell>
          <cell r="AJ158">
            <v>2</v>
          </cell>
          <cell r="AK158">
            <v>4</v>
          </cell>
          <cell r="AL158">
            <v>2</v>
          </cell>
          <cell r="AM158">
            <v>1</v>
          </cell>
          <cell r="AN158" t="str">
            <v>Sangita Shakya</v>
          </cell>
          <cell r="AO158">
            <v>40512</v>
          </cell>
          <cell r="AP158">
            <v>1</v>
          </cell>
          <cell r="AQ158" t="str">
            <v>0101000020E610000028AB844B696754405208EDAC39483C40</v>
          </cell>
          <cell r="AR158">
            <v>165</v>
          </cell>
          <cell r="AS158">
            <v>1</v>
          </cell>
          <cell r="AT158">
            <v>1</v>
          </cell>
          <cell r="AU158">
            <v>0</v>
          </cell>
          <cell r="AV158" t="str">
            <v>FRA 2010-2015</v>
          </cell>
          <cell r="AW158">
            <v>1</v>
          </cell>
          <cell r="AX158">
            <v>0</v>
          </cell>
          <cell r="AY158">
            <v>45</v>
          </cell>
          <cell r="AZ158">
            <v>507612.64271300001</v>
          </cell>
          <cell r="BA158">
            <v>2950918.6393320002</v>
          </cell>
          <cell r="BB158">
            <v>1</v>
          </cell>
          <cell r="BC158">
            <v>0</v>
          </cell>
          <cell r="BD158">
            <v>0</v>
          </cell>
          <cell r="BE158">
            <v>0</v>
          </cell>
          <cell r="BF158">
            <v>40549</v>
          </cell>
          <cell r="BG158" t="str">
            <v>Shree Krishna Gautam</v>
          </cell>
          <cell r="BH158">
            <v>1</v>
          </cell>
          <cell r="BI158">
            <v>1</v>
          </cell>
          <cell r="BJ158">
            <v>1</v>
          </cell>
          <cell r="BK158" t="str">
            <v>prakashpur</v>
          </cell>
          <cell r="BL158" t="str">
            <v>saptakoshi  BZ cf</v>
          </cell>
          <cell r="BM158">
            <v>93</v>
          </cell>
          <cell r="BN158">
            <v>99</v>
          </cell>
          <cell r="BO158">
            <v>90</v>
          </cell>
          <cell r="BP158">
            <v>10</v>
          </cell>
          <cell r="BQ158">
            <v>15</v>
          </cell>
          <cell r="BR158">
            <v>7</v>
          </cell>
          <cell r="BS158">
            <v>85</v>
          </cell>
          <cell r="BT158">
            <v>6</v>
          </cell>
          <cell r="BU158" t="str">
            <v>BARDIYA</v>
          </cell>
          <cell r="BV158" t="str">
            <v>Bansagadhi</v>
          </cell>
          <cell r="BW158">
            <v>2</v>
          </cell>
        </row>
        <row r="159">
          <cell r="F159" t="str">
            <v>39-58-4</v>
          </cell>
          <cell r="G159">
            <v>1</v>
          </cell>
          <cell r="H159">
            <v>2</v>
          </cell>
          <cell r="I159">
            <v>1</v>
          </cell>
          <cell r="J159">
            <v>0</v>
          </cell>
          <cell r="K159">
            <v>5</v>
          </cell>
          <cell r="L159">
            <v>5</v>
          </cell>
          <cell r="M159">
            <v>6</v>
          </cell>
          <cell r="N159">
            <v>0</v>
          </cell>
          <cell r="O159">
            <v>1</v>
          </cell>
          <cell r="P159">
            <v>5</v>
          </cell>
          <cell r="Q159">
            <v>1</v>
          </cell>
          <cell r="R159" t="str">
            <v>TMH</v>
          </cell>
          <cell r="S159">
            <v>2</v>
          </cell>
          <cell r="T159">
            <v>31</v>
          </cell>
          <cell r="U159">
            <v>1</v>
          </cell>
          <cell r="V159">
            <v>40688.655324074076</v>
          </cell>
          <cell r="W159" t="str">
            <v>0101000020E6100000E58C45289B675440B1F5A14D87473C40</v>
          </cell>
          <cell r="X159">
            <v>1</v>
          </cell>
          <cell r="Y159">
            <v>27706</v>
          </cell>
          <cell r="Z159">
            <v>4618</v>
          </cell>
          <cell r="AA159">
            <v>44</v>
          </cell>
          <cell r="AB159">
            <v>4</v>
          </cell>
          <cell r="AC159">
            <v>1</v>
          </cell>
          <cell r="AD159">
            <v>1</v>
          </cell>
          <cell r="AE159">
            <v>560689.39359999995</v>
          </cell>
          <cell r="AF159">
            <v>3128309.7740000002</v>
          </cell>
          <cell r="AG159">
            <v>81.618845050000004</v>
          </cell>
          <cell r="AH159">
            <v>28.279408310000001</v>
          </cell>
          <cell r="AI159">
            <v>2</v>
          </cell>
          <cell r="AJ159">
            <v>2</v>
          </cell>
          <cell r="AK159">
            <v>4</v>
          </cell>
          <cell r="AL159">
            <v>2</v>
          </cell>
          <cell r="AM159">
            <v>1</v>
          </cell>
          <cell r="AN159" t="str">
            <v>Sangita Shakya</v>
          </cell>
          <cell r="AO159">
            <v>40512</v>
          </cell>
          <cell r="AP159">
            <v>1</v>
          </cell>
          <cell r="AQ159" t="str">
            <v>0101000020E6100000E58C45289B675440B1F5A14D87473C40</v>
          </cell>
          <cell r="AR159">
            <v>170</v>
          </cell>
          <cell r="AS159">
            <v>1</v>
          </cell>
          <cell r="AT159">
            <v>1</v>
          </cell>
          <cell r="AU159">
            <v>0</v>
          </cell>
          <cell r="AV159" t="str">
            <v>FRA 2010-2015</v>
          </cell>
          <cell r="AW159">
            <v>1</v>
          </cell>
          <cell r="AX159">
            <v>0</v>
          </cell>
          <cell r="AY159">
            <v>45</v>
          </cell>
          <cell r="AZ159">
            <v>523801.33199199999</v>
          </cell>
          <cell r="BA159">
            <v>2958229.57485</v>
          </cell>
          <cell r="BB159">
            <v>1</v>
          </cell>
          <cell r="BC159">
            <v>0</v>
          </cell>
          <cell r="BD159">
            <v>0</v>
          </cell>
          <cell r="BE159">
            <v>0</v>
          </cell>
          <cell r="BF159">
            <v>40617</v>
          </cell>
          <cell r="BG159" t="str">
            <v>Devendra kumar lal Karna</v>
          </cell>
          <cell r="BH159">
            <v>1</v>
          </cell>
          <cell r="BI159">
            <v>1</v>
          </cell>
          <cell r="BJ159">
            <v>1</v>
          </cell>
          <cell r="BK159" t="str">
            <v>BAKLAURI</v>
          </cell>
          <cell r="BL159" t="str">
            <v>CHARKOSEJHADI</v>
          </cell>
          <cell r="BM159">
            <v>180</v>
          </cell>
          <cell r="BN159">
            <v>99</v>
          </cell>
          <cell r="BO159">
            <v>180</v>
          </cell>
          <cell r="BP159">
            <v>99</v>
          </cell>
          <cell r="BQ159">
            <v>0</v>
          </cell>
          <cell r="BR159">
            <v>1</v>
          </cell>
          <cell r="BS159">
            <v>142</v>
          </cell>
          <cell r="BT159">
            <v>6</v>
          </cell>
          <cell r="BU159" t="str">
            <v>BARDIYA</v>
          </cell>
          <cell r="BV159" t="str">
            <v>Bansagadhi</v>
          </cell>
          <cell r="BW159">
            <v>2</v>
          </cell>
        </row>
        <row r="160">
          <cell r="F160" t="str">
            <v>39-58-6</v>
          </cell>
          <cell r="G160">
            <v>1</v>
          </cell>
          <cell r="H160">
            <v>2</v>
          </cell>
          <cell r="I160">
            <v>1</v>
          </cell>
          <cell r="J160">
            <v>0</v>
          </cell>
          <cell r="K160">
            <v>5</v>
          </cell>
          <cell r="L160">
            <v>4</v>
          </cell>
          <cell r="M160">
            <v>20</v>
          </cell>
          <cell r="N160">
            <v>0</v>
          </cell>
          <cell r="O160">
            <v>1</v>
          </cell>
          <cell r="P160">
            <v>7</v>
          </cell>
          <cell r="Q160">
            <v>1</v>
          </cell>
          <cell r="R160" t="str">
            <v>TMH</v>
          </cell>
          <cell r="S160">
            <v>2</v>
          </cell>
          <cell r="T160">
            <v>70</v>
          </cell>
          <cell r="U160">
            <v>1</v>
          </cell>
          <cell r="V160">
            <v>40688.672476851854</v>
          </cell>
          <cell r="W160" t="str">
            <v>0101000020E6100000D3ACEE699B6754402962FCC438483C40</v>
          </cell>
          <cell r="X160">
            <v>1</v>
          </cell>
          <cell r="Y160">
            <v>27708</v>
          </cell>
          <cell r="Z160">
            <v>4618</v>
          </cell>
          <cell r="AA160">
            <v>44</v>
          </cell>
          <cell r="AB160">
            <v>4</v>
          </cell>
          <cell r="AC160">
            <v>1</v>
          </cell>
          <cell r="AD160">
            <v>1</v>
          </cell>
          <cell r="AE160">
            <v>560689.39359999995</v>
          </cell>
          <cell r="AF160">
            <v>3128609.7740000002</v>
          </cell>
          <cell r="AG160">
            <v>81.618860710000007</v>
          </cell>
          <cell r="AH160">
            <v>28.28211623</v>
          </cell>
          <cell r="AI160">
            <v>1</v>
          </cell>
          <cell r="AJ160">
            <v>2</v>
          </cell>
          <cell r="AK160">
            <v>-2</v>
          </cell>
          <cell r="AL160">
            <v>2</v>
          </cell>
          <cell r="AM160">
            <v>1</v>
          </cell>
          <cell r="AN160" t="str">
            <v>Sangita Shakya</v>
          </cell>
          <cell r="AO160">
            <v>40512</v>
          </cell>
          <cell r="AP160">
            <v>1</v>
          </cell>
          <cell r="AQ160" t="str">
            <v>0101000020E6100000D3ACEE699B6754402962FCC438483C40</v>
          </cell>
          <cell r="AR160">
            <v>180</v>
          </cell>
          <cell r="AS160">
            <v>1</v>
          </cell>
          <cell r="AT160">
            <v>1</v>
          </cell>
          <cell r="AU160">
            <v>0</v>
          </cell>
          <cell r="AV160" t="str">
            <v>FRA 2010-2015</v>
          </cell>
          <cell r="AW160">
            <v>1</v>
          </cell>
          <cell r="AX160">
            <v>0</v>
          </cell>
          <cell r="AY160">
            <v>45</v>
          </cell>
          <cell r="AZ160">
            <v>523801.331992072</v>
          </cell>
          <cell r="BA160">
            <v>2958529.57485019</v>
          </cell>
          <cell r="BB160">
            <v>1</v>
          </cell>
          <cell r="BC160">
            <v>0</v>
          </cell>
          <cell r="BD160">
            <v>0</v>
          </cell>
          <cell r="BE160">
            <v>0</v>
          </cell>
          <cell r="BF160">
            <v>40618</v>
          </cell>
          <cell r="BG160" t="str">
            <v>Manju Ghimire</v>
          </cell>
          <cell r="BH160">
            <v>1</v>
          </cell>
          <cell r="BI160">
            <v>1</v>
          </cell>
          <cell r="BJ160">
            <v>1</v>
          </cell>
          <cell r="BK160" t="str">
            <v>Backlauri</v>
          </cell>
          <cell r="BL160" t="str">
            <v>Charkoshe Jhandi</v>
          </cell>
          <cell r="BM160">
            <v>190</v>
          </cell>
          <cell r="BN160">
            <v>99</v>
          </cell>
          <cell r="BO160">
            <v>190</v>
          </cell>
          <cell r="BP160">
            <v>99</v>
          </cell>
          <cell r="BQ160">
            <v>0</v>
          </cell>
          <cell r="BR160">
            <v>0</v>
          </cell>
          <cell r="BS160">
            <v>145</v>
          </cell>
          <cell r="BT160">
            <v>6</v>
          </cell>
          <cell r="BU160" t="str">
            <v>BARDIYA</v>
          </cell>
          <cell r="BV160" t="str">
            <v>Bansagadhi</v>
          </cell>
          <cell r="BW160">
            <v>2</v>
          </cell>
        </row>
        <row r="161">
          <cell r="F161" t="str">
            <v>41-53-1</v>
          </cell>
          <cell r="G161">
            <v>1</v>
          </cell>
          <cell r="H161">
            <v>2</v>
          </cell>
          <cell r="I161">
            <v>1</v>
          </cell>
          <cell r="J161">
            <v>0</v>
          </cell>
          <cell r="K161">
            <v>7</v>
          </cell>
          <cell r="L161">
            <v>1</v>
          </cell>
          <cell r="M161">
            <v>6</v>
          </cell>
          <cell r="N161">
            <v>0</v>
          </cell>
          <cell r="O161">
            <v>0</v>
          </cell>
          <cell r="P161" t="str">
            <v>SICL</v>
          </cell>
          <cell r="Q161">
            <v>1</v>
          </cell>
          <cell r="R161" t="str">
            <v>TMH</v>
          </cell>
          <cell r="S161">
            <v>2</v>
          </cell>
          <cell r="T161">
            <v>26</v>
          </cell>
          <cell r="U161">
            <v>2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568870.4656</v>
          </cell>
          <cell r="AF161">
            <v>3108508.9810000001</v>
          </cell>
          <cell r="AG161">
            <v>81.701094900000001</v>
          </cell>
          <cell r="AH161">
            <v>28.100275700000001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101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 t="str">
            <v>FRA 2016-2021</v>
          </cell>
          <cell r="AW161">
            <v>1</v>
          </cell>
          <cell r="AX161">
            <v>0</v>
          </cell>
          <cell r="AY161">
            <v>45</v>
          </cell>
          <cell r="AZ161">
            <v>524101.331992072</v>
          </cell>
          <cell r="BA161">
            <v>2958229.57485019</v>
          </cell>
          <cell r="BB161">
            <v>1</v>
          </cell>
          <cell r="BC161">
            <v>0</v>
          </cell>
          <cell r="BD161">
            <v>0</v>
          </cell>
          <cell r="BE161">
            <v>0</v>
          </cell>
          <cell r="BF161">
            <v>40617</v>
          </cell>
          <cell r="BG161" t="str">
            <v>Manju Ghimire</v>
          </cell>
          <cell r="BH161">
            <v>1</v>
          </cell>
          <cell r="BI161">
            <v>1</v>
          </cell>
          <cell r="BJ161">
            <v>1</v>
          </cell>
          <cell r="BK161" t="str">
            <v>Baclauri</v>
          </cell>
          <cell r="BL161" t="str">
            <v>Panchayan CF</v>
          </cell>
          <cell r="BM161">
            <v>190</v>
          </cell>
          <cell r="BN161">
            <v>99</v>
          </cell>
          <cell r="BO161">
            <v>190</v>
          </cell>
          <cell r="BP161">
            <v>99</v>
          </cell>
          <cell r="BQ161">
            <v>0</v>
          </cell>
          <cell r="BR161">
            <v>0</v>
          </cell>
          <cell r="BS161">
            <v>145</v>
          </cell>
          <cell r="BT161">
            <v>6</v>
          </cell>
          <cell r="BU161" t="str">
            <v>BANKE</v>
          </cell>
          <cell r="BV161" t="str">
            <v>Duduwa</v>
          </cell>
          <cell r="BW161">
            <v>5</v>
          </cell>
        </row>
        <row r="162">
          <cell r="F162" t="str">
            <v>41-53-3</v>
          </cell>
          <cell r="G162">
            <v>1</v>
          </cell>
          <cell r="H162">
            <v>2</v>
          </cell>
          <cell r="I162">
            <v>1</v>
          </cell>
          <cell r="J162">
            <v>0</v>
          </cell>
          <cell r="K162">
            <v>7</v>
          </cell>
          <cell r="L162">
            <v>2</v>
          </cell>
          <cell r="M162">
            <v>12</v>
          </cell>
          <cell r="N162">
            <v>0</v>
          </cell>
          <cell r="O162">
            <v>0</v>
          </cell>
          <cell r="P162" t="str">
            <v>LS</v>
          </cell>
          <cell r="Q162">
            <v>1</v>
          </cell>
          <cell r="R162" t="str">
            <v>TMH</v>
          </cell>
          <cell r="S162">
            <v>2</v>
          </cell>
          <cell r="T162">
            <v>44</v>
          </cell>
          <cell r="U162">
            <v>2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568870.4656</v>
          </cell>
          <cell r="AF162">
            <v>3108808.9810000001</v>
          </cell>
          <cell r="AG162">
            <v>81.701112510000002</v>
          </cell>
          <cell r="AH162">
            <v>28.102983649999999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101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 t="str">
            <v>FRA 2016-2021</v>
          </cell>
          <cell r="AW162">
            <v>1</v>
          </cell>
          <cell r="AX162">
            <v>0</v>
          </cell>
          <cell r="AY162">
            <v>45</v>
          </cell>
          <cell r="AZ162">
            <v>524101.33199199999</v>
          </cell>
          <cell r="BA162">
            <v>2958529.57485</v>
          </cell>
          <cell r="BB162">
            <v>1</v>
          </cell>
          <cell r="BC162">
            <v>0</v>
          </cell>
          <cell r="BD162">
            <v>0</v>
          </cell>
          <cell r="BE162">
            <v>0</v>
          </cell>
          <cell r="BF162">
            <v>40618</v>
          </cell>
          <cell r="BG162" t="str">
            <v>Devendra kumar lal Karna</v>
          </cell>
          <cell r="BH162">
            <v>1</v>
          </cell>
          <cell r="BI162">
            <v>1</v>
          </cell>
          <cell r="BJ162">
            <v>1</v>
          </cell>
          <cell r="BK162" t="str">
            <v>BAKLAURI</v>
          </cell>
          <cell r="BL162" t="str">
            <v>CHARKOSEJHADI</v>
          </cell>
          <cell r="BM162">
            <v>190</v>
          </cell>
          <cell r="BN162">
            <v>99</v>
          </cell>
          <cell r="BO162">
            <v>190</v>
          </cell>
          <cell r="BP162">
            <v>99</v>
          </cell>
          <cell r="BQ162">
            <v>0</v>
          </cell>
          <cell r="BR162">
            <v>0</v>
          </cell>
          <cell r="BS162">
            <v>149</v>
          </cell>
          <cell r="BT162">
            <v>6</v>
          </cell>
          <cell r="BU162" t="str">
            <v>BANKE</v>
          </cell>
          <cell r="BV162" t="str">
            <v>Duduwa</v>
          </cell>
          <cell r="BW162">
            <v>5</v>
          </cell>
        </row>
        <row r="163">
          <cell r="F163" t="str">
            <v>41-53-4</v>
          </cell>
          <cell r="G163">
            <v>1</v>
          </cell>
          <cell r="H163">
            <v>2</v>
          </cell>
          <cell r="I163">
            <v>1</v>
          </cell>
          <cell r="J163">
            <v>0</v>
          </cell>
          <cell r="K163">
            <v>7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</v>
          </cell>
          <cell r="R163" t="str">
            <v>TMH</v>
          </cell>
          <cell r="S163">
            <v>2</v>
          </cell>
          <cell r="T163">
            <v>31</v>
          </cell>
          <cell r="U163">
            <v>2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569170.4656</v>
          </cell>
          <cell r="AF163">
            <v>3108508.9810000001</v>
          </cell>
          <cell r="AG163">
            <v>81.704148689999997</v>
          </cell>
          <cell r="AH163">
            <v>28.10026006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101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 t="str">
            <v>FRA 2016-2021</v>
          </cell>
          <cell r="AW163">
            <v>1</v>
          </cell>
          <cell r="AX163">
            <v>0</v>
          </cell>
          <cell r="AY163">
            <v>45</v>
          </cell>
          <cell r="AZ163">
            <v>532002.31298199994</v>
          </cell>
          <cell r="BA163">
            <v>2954337.3797940002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40622</v>
          </cell>
          <cell r="BG163" t="str">
            <v>Devendra kumar lal Karna</v>
          </cell>
          <cell r="BH163">
            <v>1</v>
          </cell>
          <cell r="BI163">
            <v>1</v>
          </cell>
          <cell r="BJ163">
            <v>1</v>
          </cell>
          <cell r="BK163" t="str">
            <v>Sundarpur</v>
          </cell>
          <cell r="BL163" t="str">
            <v>Focklandtapu</v>
          </cell>
          <cell r="BM163">
            <v>0</v>
          </cell>
          <cell r="BN163">
            <v>99</v>
          </cell>
          <cell r="BO163">
            <v>90</v>
          </cell>
          <cell r="BP163">
            <v>99</v>
          </cell>
          <cell r="BQ163">
            <v>0</v>
          </cell>
          <cell r="BR163">
            <v>0</v>
          </cell>
          <cell r="BS163">
            <v>140</v>
          </cell>
          <cell r="BT163">
            <v>6</v>
          </cell>
          <cell r="BU163" t="str">
            <v>BANKE</v>
          </cell>
          <cell r="BV163" t="str">
            <v>Duduwa</v>
          </cell>
          <cell r="BW163">
            <v>5</v>
          </cell>
        </row>
        <row r="164">
          <cell r="F164" t="str">
            <v>41-53-6</v>
          </cell>
          <cell r="G164">
            <v>1</v>
          </cell>
          <cell r="H164">
            <v>2</v>
          </cell>
          <cell r="I164">
            <v>1</v>
          </cell>
          <cell r="J164">
            <v>0</v>
          </cell>
          <cell r="K164">
            <v>7</v>
          </cell>
          <cell r="L164">
            <v>1</v>
          </cell>
          <cell r="M164">
            <v>7</v>
          </cell>
          <cell r="N164">
            <v>0</v>
          </cell>
          <cell r="O164">
            <v>0</v>
          </cell>
          <cell r="P164" t="str">
            <v>SICL</v>
          </cell>
          <cell r="Q164">
            <v>1</v>
          </cell>
          <cell r="R164" t="str">
            <v>TMH</v>
          </cell>
          <cell r="S164">
            <v>2</v>
          </cell>
          <cell r="T164">
            <v>59</v>
          </cell>
          <cell r="U164">
            <v>2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569170.4656</v>
          </cell>
          <cell r="AF164">
            <v>3108808.9810000001</v>
          </cell>
          <cell r="AG164">
            <v>81.704166369999996</v>
          </cell>
          <cell r="AH164">
            <v>28.102968000000001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101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 t="str">
            <v>FRA 2016-2021</v>
          </cell>
          <cell r="AW164">
            <v>1</v>
          </cell>
          <cell r="AX164">
            <v>0</v>
          </cell>
          <cell r="AY164">
            <v>45</v>
          </cell>
          <cell r="AZ164">
            <v>539699.97579699999</v>
          </cell>
          <cell r="BA164">
            <v>2953844.0161449998</v>
          </cell>
          <cell r="BB164">
            <v>1</v>
          </cell>
          <cell r="BC164">
            <v>0</v>
          </cell>
          <cell r="BD164">
            <v>0</v>
          </cell>
          <cell r="BE164">
            <v>0</v>
          </cell>
          <cell r="BF164">
            <v>40556</v>
          </cell>
          <cell r="BG164" t="str">
            <v>Shiva Khanal</v>
          </cell>
          <cell r="BH164">
            <v>1</v>
          </cell>
          <cell r="BI164">
            <v>1</v>
          </cell>
          <cell r="BJ164">
            <v>1</v>
          </cell>
          <cell r="BK164" t="str">
            <v>Indrapur</v>
          </cell>
          <cell r="BL164" t="str">
            <v>Charkose Jhadi</v>
          </cell>
          <cell r="BM164">
            <v>90</v>
          </cell>
          <cell r="BN164">
            <v>99</v>
          </cell>
          <cell r="BO164">
            <v>90</v>
          </cell>
          <cell r="BP164">
            <v>99</v>
          </cell>
          <cell r="BQ164">
            <v>10</v>
          </cell>
          <cell r="BR164">
            <v>5</v>
          </cell>
          <cell r="BS164">
            <v>160</v>
          </cell>
          <cell r="BT164">
            <v>6</v>
          </cell>
          <cell r="BU164" t="str">
            <v>BANKE</v>
          </cell>
          <cell r="BV164" t="str">
            <v>Duduwa</v>
          </cell>
          <cell r="BW164">
            <v>5</v>
          </cell>
        </row>
        <row r="165">
          <cell r="F165" t="str">
            <v>41-58-1</v>
          </cell>
          <cell r="G165">
            <v>1</v>
          </cell>
          <cell r="H165">
            <v>2</v>
          </cell>
          <cell r="I165">
            <v>1</v>
          </cell>
          <cell r="J165">
            <v>0</v>
          </cell>
          <cell r="K165">
            <v>5</v>
          </cell>
          <cell r="L165">
            <v>5</v>
          </cell>
          <cell r="M165">
            <v>18</v>
          </cell>
          <cell r="N165">
            <v>1</v>
          </cell>
          <cell r="O165">
            <v>1</v>
          </cell>
          <cell r="P165">
            <v>9</v>
          </cell>
          <cell r="Q165">
            <v>1</v>
          </cell>
          <cell r="R165" t="str">
            <v>TMH</v>
          </cell>
          <cell r="S165">
            <v>2</v>
          </cell>
          <cell r="T165">
            <v>79</v>
          </cell>
          <cell r="U165">
            <v>3</v>
          </cell>
          <cell r="V165">
            <v>40854.505810185183</v>
          </cell>
          <cell r="W165" t="str">
            <v>0101000020E61000009CCF664AA16C5440E3B01DE8E0473C40</v>
          </cell>
          <cell r="X165">
            <v>1</v>
          </cell>
          <cell r="Y165">
            <v>29143</v>
          </cell>
          <cell r="Z165">
            <v>4858</v>
          </cell>
          <cell r="AA165">
            <v>44</v>
          </cell>
          <cell r="AB165">
            <v>4</v>
          </cell>
          <cell r="AC165">
            <v>1</v>
          </cell>
          <cell r="AD165">
            <v>1</v>
          </cell>
          <cell r="AE165">
            <v>568387.05649999995</v>
          </cell>
          <cell r="AF165">
            <v>3128503.1379999998</v>
          </cell>
          <cell r="AG165">
            <v>81.697344400000006</v>
          </cell>
          <cell r="AH165">
            <v>28.280775550000001</v>
          </cell>
          <cell r="AI165">
            <v>1</v>
          </cell>
          <cell r="AJ165">
            <v>2</v>
          </cell>
          <cell r="AK165">
            <v>-2</v>
          </cell>
          <cell r="AL165">
            <v>2</v>
          </cell>
          <cell r="AM165">
            <v>1</v>
          </cell>
          <cell r="AN165" t="str">
            <v>Bimal Acharya</v>
          </cell>
          <cell r="AO165">
            <v>40512</v>
          </cell>
          <cell r="AP165">
            <v>1</v>
          </cell>
          <cell r="AQ165" t="str">
            <v>0101000020E61000009CCF664AA16C5440E3B01DE8E0473C40</v>
          </cell>
          <cell r="AR165">
            <v>218</v>
          </cell>
          <cell r="AS165">
            <v>1</v>
          </cell>
          <cell r="AT165">
            <v>1</v>
          </cell>
          <cell r="AU165">
            <v>0</v>
          </cell>
          <cell r="AV165" t="str">
            <v>FRA 2010-2015</v>
          </cell>
          <cell r="AW165">
            <v>1</v>
          </cell>
          <cell r="AX165">
            <v>0</v>
          </cell>
          <cell r="AY165">
            <v>45</v>
          </cell>
          <cell r="AZ165">
            <v>539699.97579699999</v>
          </cell>
          <cell r="BA165">
            <v>2954144.0161449998</v>
          </cell>
          <cell r="BB165">
            <v>1</v>
          </cell>
          <cell r="BC165">
            <v>0</v>
          </cell>
          <cell r="BD165">
            <v>0</v>
          </cell>
          <cell r="BE165">
            <v>0</v>
          </cell>
          <cell r="BF165">
            <v>40878</v>
          </cell>
          <cell r="BG165" t="str">
            <v>Shiva Khanal</v>
          </cell>
          <cell r="BH165">
            <v>1</v>
          </cell>
          <cell r="BI165">
            <v>1</v>
          </cell>
          <cell r="BJ165">
            <v>1</v>
          </cell>
          <cell r="BK165" t="str">
            <v>Indrapur</v>
          </cell>
          <cell r="BL165" t="str">
            <v>Charkose Jhadi</v>
          </cell>
          <cell r="BM165">
            <v>90</v>
          </cell>
          <cell r="BN165">
            <v>99</v>
          </cell>
          <cell r="BO165">
            <v>90</v>
          </cell>
          <cell r="BP165">
            <v>20</v>
          </cell>
          <cell r="BQ165">
            <v>15</v>
          </cell>
          <cell r="BR165">
            <v>5</v>
          </cell>
          <cell r="BS165">
            <v>80</v>
          </cell>
          <cell r="BT165">
            <v>6</v>
          </cell>
          <cell r="BU165" t="str">
            <v>BANKE</v>
          </cell>
          <cell r="BV165" t="str">
            <v>Baijanath</v>
          </cell>
          <cell r="BW165">
            <v>1</v>
          </cell>
        </row>
        <row r="166">
          <cell r="F166" t="str">
            <v>41-58-3</v>
          </cell>
          <cell r="G166">
            <v>1</v>
          </cell>
          <cell r="H166">
            <v>2</v>
          </cell>
          <cell r="I166">
            <v>1</v>
          </cell>
          <cell r="J166">
            <v>0</v>
          </cell>
          <cell r="K166">
            <v>2</v>
          </cell>
          <cell r="L166">
            <v>4</v>
          </cell>
          <cell r="M166">
            <v>4</v>
          </cell>
          <cell r="N166">
            <v>0</v>
          </cell>
          <cell r="O166">
            <v>1</v>
          </cell>
          <cell r="P166">
            <v>9</v>
          </cell>
          <cell r="Q166">
            <v>1</v>
          </cell>
          <cell r="R166" t="str">
            <v>TMH</v>
          </cell>
          <cell r="S166">
            <v>2</v>
          </cell>
          <cell r="T166">
            <v>46</v>
          </cell>
          <cell r="U166">
            <v>3</v>
          </cell>
          <cell r="V166">
            <v>40762.658634259256</v>
          </cell>
          <cell r="W166" t="str">
            <v>0101000020E61000003B206594A16C54408B02BE5E92483C40</v>
          </cell>
          <cell r="X166">
            <v>1</v>
          </cell>
          <cell r="Y166">
            <v>29145</v>
          </cell>
          <cell r="Z166">
            <v>4858</v>
          </cell>
          <cell r="AA166">
            <v>44</v>
          </cell>
          <cell r="AB166">
            <v>4</v>
          </cell>
          <cell r="AC166">
            <v>1</v>
          </cell>
          <cell r="AD166">
            <v>1</v>
          </cell>
          <cell r="AE166">
            <v>568387.05649999995</v>
          </cell>
          <cell r="AF166">
            <v>3128803.1379999998</v>
          </cell>
          <cell r="AG166">
            <v>81.697362040000002</v>
          </cell>
          <cell r="AH166">
            <v>28.28348343</v>
          </cell>
          <cell r="AI166">
            <v>1</v>
          </cell>
          <cell r="AJ166">
            <v>2</v>
          </cell>
          <cell r="AK166">
            <v>-2</v>
          </cell>
          <cell r="AL166">
            <v>2</v>
          </cell>
          <cell r="AM166">
            <v>1</v>
          </cell>
          <cell r="AN166" t="str">
            <v>Bimal Acharya</v>
          </cell>
          <cell r="AO166">
            <v>40512</v>
          </cell>
          <cell r="AP166">
            <v>1</v>
          </cell>
          <cell r="AQ166" t="str">
            <v>0101000020E61000003B206594A16C54408B02BE5E92483C40</v>
          </cell>
          <cell r="AR166">
            <v>219</v>
          </cell>
          <cell r="AS166">
            <v>1</v>
          </cell>
          <cell r="AT166">
            <v>1</v>
          </cell>
          <cell r="AU166">
            <v>0</v>
          </cell>
          <cell r="AV166" t="str">
            <v>FRA 2010-2015</v>
          </cell>
          <cell r="AW166">
            <v>1</v>
          </cell>
          <cell r="AX166">
            <v>0</v>
          </cell>
          <cell r="AY166">
            <v>45</v>
          </cell>
          <cell r="AZ166">
            <v>539999.97579699999</v>
          </cell>
          <cell r="BA166">
            <v>2953844.0161449998</v>
          </cell>
          <cell r="BB166">
            <v>1</v>
          </cell>
          <cell r="BC166">
            <v>0</v>
          </cell>
          <cell r="BD166">
            <v>0</v>
          </cell>
          <cell r="BE166">
            <v>0</v>
          </cell>
          <cell r="BF166">
            <v>40848</v>
          </cell>
          <cell r="BG166" t="str">
            <v>Shiva Khanal</v>
          </cell>
          <cell r="BH166">
            <v>1</v>
          </cell>
          <cell r="BI166">
            <v>1</v>
          </cell>
          <cell r="BJ166">
            <v>1</v>
          </cell>
          <cell r="BK166" t="str">
            <v>Indrapur</v>
          </cell>
          <cell r="BL166" t="str">
            <v>Sukuna Community Forest</v>
          </cell>
          <cell r="BM166">
            <v>80</v>
          </cell>
          <cell r="BN166">
            <v>99</v>
          </cell>
          <cell r="BO166">
            <v>80</v>
          </cell>
          <cell r="BP166">
            <v>99</v>
          </cell>
          <cell r="BQ166">
            <v>10</v>
          </cell>
          <cell r="BR166">
            <v>6</v>
          </cell>
          <cell r="BS166">
            <v>180</v>
          </cell>
          <cell r="BT166">
            <v>6</v>
          </cell>
          <cell r="BU166" t="str">
            <v>BANKE</v>
          </cell>
          <cell r="BV166" t="str">
            <v>Baijanath</v>
          </cell>
          <cell r="BW166">
            <v>1</v>
          </cell>
        </row>
        <row r="167">
          <cell r="F167" t="str">
            <v>41-58-4</v>
          </cell>
          <cell r="G167">
            <v>1</v>
          </cell>
          <cell r="H167">
            <v>2</v>
          </cell>
          <cell r="I167">
            <v>1</v>
          </cell>
          <cell r="J167">
            <v>0</v>
          </cell>
          <cell r="K167">
            <v>4</v>
          </cell>
          <cell r="L167">
            <v>4</v>
          </cell>
          <cell r="M167">
            <v>11</v>
          </cell>
          <cell r="N167">
            <v>0</v>
          </cell>
          <cell r="O167">
            <v>11</v>
          </cell>
          <cell r="P167">
            <v>4</v>
          </cell>
          <cell r="Q167">
            <v>1</v>
          </cell>
          <cell r="R167" t="str">
            <v>TMH</v>
          </cell>
          <cell r="S167">
            <v>2</v>
          </cell>
          <cell r="T167">
            <v>75</v>
          </cell>
          <cell r="U167">
            <v>3</v>
          </cell>
          <cell r="V167">
            <v>40762.697777777779</v>
          </cell>
          <cell r="W167" t="str">
            <v>0101000020E61000006A517168D36C54400E588DE1DF473C40</v>
          </cell>
          <cell r="X167">
            <v>1</v>
          </cell>
          <cell r="Y167">
            <v>29146</v>
          </cell>
          <cell r="Z167">
            <v>4858</v>
          </cell>
          <cell r="AA167">
            <v>44</v>
          </cell>
          <cell r="AB167">
            <v>4</v>
          </cell>
          <cell r="AC167">
            <v>1</v>
          </cell>
          <cell r="AD167">
            <v>1</v>
          </cell>
          <cell r="AE167">
            <v>568687.05649999995</v>
          </cell>
          <cell r="AF167">
            <v>3128503.1379999998</v>
          </cell>
          <cell r="AG167">
            <v>81.700403320000007</v>
          </cell>
          <cell r="AH167">
            <v>28.2807599</v>
          </cell>
          <cell r="AI167">
            <v>1</v>
          </cell>
          <cell r="AJ167">
            <v>2</v>
          </cell>
          <cell r="AK167">
            <v>-2</v>
          </cell>
          <cell r="AL167">
            <v>2</v>
          </cell>
          <cell r="AM167">
            <v>1</v>
          </cell>
          <cell r="AN167" t="str">
            <v>Bimal Acharya</v>
          </cell>
          <cell r="AO167">
            <v>40512</v>
          </cell>
          <cell r="AP167">
            <v>1</v>
          </cell>
          <cell r="AQ167" t="str">
            <v>0101000020E61000006A517168D36C54400E588DE1DF473C40</v>
          </cell>
          <cell r="AR167">
            <v>230</v>
          </cell>
          <cell r="AS167">
            <v>1</v>
          </cell>
          <cell r="AT167">
            <v>1</v>
          </cell>
          <cell r="AU167">
            <v>0</v>
          </cell>
          <cell r="AV167" t="str">
            <v>FRA 2010-2015</v>
          </cell>
          <cell r="AW167">
            <v>1</v>
          </cell>
          <cell r="AX167">
            <v>0</v>
          </cell>
          <cell r="AY167">
            <v>45</v>
          </cell>
          <cell r="AZ167">
            <v>539999.97579699999</v>
          </cell>
          <cell r="BA167">
            <v>2954144.0161449998</v>
          </cell>
          <cell r="BB167">
            <v>1</v>
          </cell>
          <cell r="BC167">
            <v>0</v>
          </cell>
          <cell r="BD167">
            <v>0</v>
          </cell>
          <cell r="BE167">
            <v>0</v>
          </cell>
          <cell r="BF167">
            <v>40817</v>
          </cell>
          <cell r="BG167" t="str">
            <v>Shiva Khanal</v>
          </cell>
          <cell r="BH167">
            <v>1</v>
          </cell>
          <cell r="BI167">
            <v>1</v>
          </cell>
          <cell r="BJ167">
            <v>1</v>
          </cell>
          <cell r="BK167" t="str">
            <v>Indrapur</v>
          </cell>
          <cell r="BL167" t="str">
            <v>Charkose Jhadi</v>
          </cell>
          <cell r="BM167">
            <v>90</v>
          </cell>
          <cell r="BN167">
            <v>99</v>
          </cell>
          <cell r="BO167">
            <v>90</v>
          </cell>
          <cell r="BP167">
            <v>99</v>
          </cell>
          <cell r="BQ167">
            <v>10</v>
          </cell>
          <cell r="BR167">
            <v>5</v>
          </cell>
          <cell r="BS167">
            <v>170</v>
          </cell>
          <cell r="BT167">
            <v>6</v>
          </cell>
          <cell r="BU167" t="str">
            <v>BANKE</v>
          </cell>
          <cell r="BV167" t="str">
            <v>Baijanath</v>
          </cell>
          <cell r="BW167">
            <v>1</v>
          </cell>
        </row>
        <row r="168">
          <cell r="F168" t="str">
            <v>41-58-6</v>
          </cell>
          <cell r="G168">
            <v>1</v>
          </cell>
          <cell r="H168">
            <v>2</v>
          </cell>
          <cell r="I168">
            <v>1</v>
          </cell>
          <cell r="J168">
            <v>0</v>
          </cell>
          <cell r="K168">
            <v>2</v>
          </cell>
          <cell r="L168">
            <v>4</v>
          </cell>
          <cell r="M168">
            <v>3</v>
          </cell>
          <cell r="N168">
            <v>0</v>
          </cell>
          <cell r="O168">
            <v>2</v>
          </cell>
          <cell r="P168">
            <v>9</v>
          </cell>
          <cell r="Q168">
            <v>1</v>
          </cell>
          <cell r="R168" t="str">
            <v>TMH</v>
          </cell>
          <cell r="S168">
            <v>2</v>
          </cell>
          <cell r="T168">
            <v>79</v>
          </cell>
          <cell r="U168">
            <v>3</v>
          </cell>
          <cell r="V168">
            <v>40762.607581018521</v>
          </cell>
          <cell r="W168" t="str">
            <v>0101000020E610000018B5C2B2D36C5440A615265891483C40</v>
          </cell>
          <cell r="X168">
            <v>1</v>
          </cell>
          <cell r="Y168">
            <v>29148</v>
          </cell>
          <cell r="Z168">
            <v>4858</v>
          </cell>
          <cell r="AA168">
            <v>44</v>
          </cell>
          <cell r="AB168">
            <v>4</v>
          </cell>
          <cell r="AC168">
            <v>1</v>
          </cell>
          <cell r="AD168">
            <v>2</v>
          </cell>
          <cell r="AE168">
            <v>568687.05649999995</v>
          </cell>
          <cell r="AF168">
            <v>3128803.1379999998</v>
          </cell>
          <cell r="AG168">
            <v>81.700421039999995</v>
          </cell>
          <cell r="AH168">
            <v>28.283467779999999</v>
          </cell>
          <cell r="AI168">
            <v>1</v>
          </cell>
          <cell r="AJ168">
            <v>2</v>
          </cell>
          <cell r="AK168">
            <v>-2</v>
          </cell>
          <cell r="AL168">
            <v>2</v>
          </cell>
          <cell r="AM168">
            <v>1</v>
          </cell>
          <cell r="AN168" t="str">
            <v>Bimal Acharya</v>
          </cell>
          <cell r="AO168">
            <v>40512</v>
          </cell>
          <cell r="AP168">
            <v>1</v>
          </cell>
          <cell r="AQ168" t="str">
            <v>0101000020E610000018B5C2B2D36C5440A615265891483C40</v>
          </cell>
          <cell r="AR168">
            <v>234</v>
          </cell>
          <cell r="AS168">
            <v>1</v>
          </cell>
          <cell r="AT168">
            <v>1</v>
          </cell>
          <cell r="AU168">
            <v>0</v>
          </cell>
          <cell r="AV168" t="str">
            <v>FRA 2010-2015</v>
          </cell>
          <cell r="AW168">
            <v>2</v>
          </cell>
          <cell r="AX168">
            <v>0</v>
          </cell>
          <cell r="AY168">
            <v>45</v>
          </cell>
          <cell r="AZ168">
            <v>551599.78819500003</v>
          </cell>
          <cell r="BA168">
            <v>2949555.1392649999</v>
          </cell>
          <cell r="BB168">
            <v>1</v>
          </cell>
          <cell r="BC168">
            <v>0</v>
          </cell>
          <cell r="BD168">
            <v>0</v>
          </cell>
          <cell r="BE168">
            <v>0</v>
          </cell>
          <cell r="BF168">
            <v>40619</v>
          </cell>
          <cell r="BG168" t="str">
            <v>Devendra kumar lal Karna</v>
          </cell>
          <cell r="BH168">
            <v>1</v>
          </cell>
          <cell r="BI168">
            <v>1</v>
          </cell>
          <cell r="BJ168">
            <v>1</v>
          </cell>
          <cell r="BK168" t="str">
            <v>Bayarban</v>
          </cell>
          <cell r="BL168" t="str">
            <v>Chihan dada</v>
          </cell>
          <cell r="BM168">
            <v>110</v>
          </cell>
          <cell r="BN168">
            <v>99</v>
          </cell>
          <cell r="BO168">
            <v>180</v>
          </cell>
          <cell r="BP168">
            <v>99</v>
          </cell>
          <cell r="BQ168">
            <v>0</v>
          </cell>
          <cell r="BR168">
            <v>0</v>
          </cell>
          <cell r="BS168">
            <v>157</v>
          </cell>
          <cell r="BT168">
            <v>6</v>
          </cell>
          <cell r="BU168" t="str">
            <v>BANKE</v>
          </cell>
          <cell r="BV168" t="str">
            <v>Baijanath</v>
          </cell>
          <cell r="BW168">
            <v>1</v>
          </cell>
        </row>
        <row r="169">
          <cell r="F169" t="str">
            <v>42-55-1</v>
          </cell>
          <cell r="G169">
            <v>1</v>
          </cell>
          <cell r="H169">
            <v>2</v>
          </cell>
          <cell r="I169">
            <v>1</v>
          </cell>
          <cell r="J169">
            <v>0</v>
          </cell>
          <cell r="K169">
            <v>3</v>
          </cell>
          <cell r="L169">
            <v>2</v>
          </cell>
          <cell r="M169">
            <v>14</v>
          </cell>
          <cell r="N169">
            <v>0</v>
          </cell>
          <cell r="O169">
            <v>0</v>
          </cell>
          <cell r="P169" t="str">
            <v>SCL</v>
          </cell>
          <cell r="Q169">
            <v>1</v>
          </cell>
          <cell r="R169" t="str">
            <v>LMH</v>
          </cell>
          <cell r="S169">
            <v>2</v>
          </cell>
          <cell r="T169">
            <v>73</v>
          </cell>
          <cell r="U169">
            <v>3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572675.93330000003</v>
          </cell>
          <cell r="AF169">
            <v>3116603.3250000002</v>
          </cell>
          <cell r="AG169">
            <v>81.740333719999995</v>
          </cell>
          <cell r="AH169">
            <v>28.173134730000001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101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 t="str">
            <v>FRA 2016-2021</v>
          </cell>
          <cell r="AW169">
            <v>1</v>
          </cell>
          <cell r="AX169">
            <v>0</v>
          </cell>
          <cell r="AY169">
            <v>45</v>
          </cell>
          <cell r="AZ169">
            <v>551599.78819500003</v>
          </cell>
          <cell r="BA169">
            <v>2949855.1392649999</v>
          </cell>
          <cell r="BB169">
            <v>1</v>
          </cell>
          <cell r="BC169">
            <v>0</v>
          </cell>
          <cell r="BD169">
            <v>0</v>
          </cell>
          <cell r="BE169">
            <v>0</v>
          </cell>
          <cell r="BF169">
            <v>40619</v>
          </cell>
          <cell r="BG169" t="str">
            <v>Manju Ghimire</v>
          </cell>
          <cell r="BH169">
            <v>1</v>
          </cell>
          <cell r="BI169">
            <v>1</v>
          </cell>
          <cell r="BJ169">
            <v>1</v>
          </cell>
          <cell r="BK169" t="str">
            <v>Bayer Ban</v>
          </cell>
          <cell r="BL169" t="str">
            <v>Bayer Ban</v>
          </cell>
          <cell r="BM169">
            <v>115</v>
          </cell>
          <cell r="BN169">
            <v>99</v>
          </cell>
          <cell r="BO169">
            <v>180</v>
          </cell>
          <cell r="BP169">
            <v>99</v>
          </cell>
          <cell r="BQ169">
            <v>0</v>
          </cell>
          <cell r="BR169">
            <v>0</v>
          </cell>
          <cell r="BS169">
            <v>161</v>
          </cell>
          <cell r="BT169">
            <v>6</v>
          </cell>
          <cell r="BU169" t="str">
            <v>BANKE</v>
          </cell>
          <cell r="BV169" t="str">
            <v>Rapti Sonari</v>
          </cell>
          <cell r="BW169">
            <v>9</v>
          </cell>
        </row>
        <row r="170">
          <cell r="F170" t="str">
            <v>42-55-3</v>
          </cell>
          <cell r="G170">
            <v>1</v>
          </cell>
          <cell r="H170">
            <v>2</v>
          </cell>
          <cell r="I170">
            <v>1</v>
          </cell>
          <cell r="J170">
            <v>0</v>
          </cell>
          <cell r="K170">
            <v>3</v>
          </cell>
          <cell r="L170">
            <v>2</v>
          </cell>
          <cell r="M170">
            <v>11</v>
          </cell>
          <cell r="N170">
            <v>0</v>
          </cell>
          <cell r="O170">
            <v>0</v>
          </cell>
          <cell r="P170" t="str">
            <v>SCL</v>
          </cell>
          <cell r="Q170">
            <v>1</v>
          </cell>
          <cell r="R170" t="str">
            <v>TMH</v>
          </cell>
          <cell r="S170">
            <v>1</v>
          </cell>
          <cell r="T170">
            <v>75</v>
          </cell>
          <cell r="U170">
            <v>3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572675.93330000003</v>
          </cell>
          <cell r="AF170">
            <v>3116903.3250000002</v>
          </cell>
          <cell r="AG170">
            <v>81.740352369999997</v>
          </cell>
          <cell r="AH170">
            <v>28.175842620000001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101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 t="str">
            <v>FRA 2016-2021</v>
          </cell>
          <cell r="AW170">
            <v>1</v>
          </cell>
          <cell r="AX170">
            <v>0</v>
          </cell>
          <cell r="AY170">
            <v>45</v>
          </cell>
          <cell r="AZ170">
            <v>551899.78819500003</v>
          </cell>
          <cell r="BA170">
            <v>2949555.1392649999</v>
          </cell>
          <cell r="BB170">
            <v>1</v>
          </cell>
          <cell r="BC170">
            <v>0</v>
          </cell>
          <cell r="BD170">
            <v>0</v>
          </cell>
          <cell r="BE170">
            <v>0</v>
          </cell>
          <cell r="BF170">
            <v>40620</v>
          </cell>
          <cell r="BG170" t="str">
            <v>Devendra kumar lal Karna</v>
          </cell>
          <cell r="BH170">
            <v>1</v>
          </cell>
          <cell r="BI170">
            <v>1</v>
          </cell>
          <cell r="BJ170">
            <v>1</v>
          </cell>
          <cell r="BK170" t="str">
            <v>BAYER BAN</v>
          </cell>
          <cell r="BL170" t="str">
            <v>CHIHANDANDA</v>
          </cell>
          <cell r="BM170">
            <v>110</v>
          </cell>
          <cell r="BN170">
            <v>99</v>
          </cell>
          <cell r="BO170">
            <v>180</v>
          </cell>
          <cell r="BP170">
            <v>99</v>
          </cell>
          <cell r="BQ170">
            <v>0</v>
          </cell>
          <cell r="BR170">
            <v>0</v>
          </cell>
          <cell r="BS170">
            <v>155</v>
          </cell>
          <cell r="BT170">
            <v>6</v>
          </cell>
          <cell r="BU170" t="str">
            <v>BANKE</v>
          </cell>
          <cell r="BV170" t="str">
            <v>Rapti Sonari</v>
          </cell>
          <cell r="BW170">
            <v>9</v>
          </cell>
        </row>
        <row r="171">
          <cell r="F171" t="str">
            <v>42-55-4</v>
          </cell>
          <cell r="G171">
            <v>1</v>
          </cell>
          <cell r="H171">
            <v>2</v>
          </cell>
          <cell r="I171">
            <v>1</v>
          </cell>
          <cell r="J171">
            <v>0</v>
          </cell>
          <cell r="K171">
            <v>5</v>
          </cell>
          <cell r="L171">
            <v>1</v>
          </cell>
          <cell r="M171">
            <v>8</v>
          </cell>
          <cell r="N171">
            <v>0</v>
          </cell>
          <cell r="O171">
            <v>0</v>
          </cell>
          <cell r="P171" t="str">
            <v>SIC</v>
          </cell>
          <cell r="Q171">
            <v>1</v>
          </cell>
          <cell r="R171" t="str">
            <v>TMH</v>
          </cell>
          <cell r="S171">
            <v>2</v>
          </cell>
          <cell r="T171">
            <v>46</v>
          </cell>
          <cell r="U171">
            <v>3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572975.93330000003</v>
          </cell>
          <cell r="AF171">
            <v>3116603.3250000002</v>
          </cell>
          <cell r="AG171">
            <v>81.743389539999995</v>
          </cell>
          <cell r="AH171">
            <v>28.173118169999999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101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 t="str">
            <v>FRA 2016-2021</v>
          </cell>
          <cell r="AW171">
            <v>1</v>
          </cell>
          <cell r="AX171">
            <v>0</v>
          </cell>
          <cell r="AY171">
            <v>45</v>
          </cell>
          <cell r="AZ171">
            <v>551899.78819500003</v>
          </cell>
          <cell r="BA171">
            <v>2949855.1392649999</v>
          </cell>
          <cell r="BB171">
            <v>1</v>
          </cell>
          <cell r="BC171">
            <v>0</v>
          </cell>
          <cell r="BD171">
            <v>0</v>
          </cell>
          <cell r="BE171">
            <v>0</v>
          </cell>
          <cell r="BF171">
            <v>40620</v>
          </cell>
          <cell r="BG171" t="str">
            <v>Manju Ghimire</v>
          </cell>
          <cell r="BH171">
            <v>1</v>
          </cell>
          <cell r="BI171">
            <v>1</v>
          </cell>
          <cell r="BJ171">
            <v>1</v>
          </cell>
          <cell r="BK171" t="str">
            <v>Bayarban</v>
          </cell>
          <cell r="BL171" t="str">
            <v>Bayarban</v>
          </cell>
          <cell r="BM171">
            <v>115</v>
          </cell>
          <cell r="BN171">
            <v>99</v>
          </cell>
          <cell r="BO171">
            <v>180</v>
          </cell>
          <cell r="BP171">
            <v>99</v>
          </cell>
          <cell r="BQ171">
            <v>0</v>
          </cell>
          <cell r="BR171">
            <v>7</v>
          </cell>
          <cell r="BS171">
            <v>160</v>
          </cell>
          <cell r="BT171">
            <v>6</v>
          </cell>
          <cell r="BU171" t="str">
            <v>BANKE</v>
          </cell>
          <cell r="BV171" t="str">
            <v>Rapti Sonari</v>
          </cell>
          <cell r="BW171">
            <v>9</v>
          </cell>
        </row>
        <row r="172">
          <cell r="F172" t="str">
            <v>42-55-6</v>
          </cell>
          <cell r="G172">
            <v>1</v>
          </cell>
          <cell r="H172">
            <v>2</v>
          </cell>
          <cell r="I172">
            <v>1</v>
          </cell>
          <cell r="J172">
            <v>0</v>
          </cell>
          <cell r="K172">
            <v>5</v>
          </cell>
          <cell r="L172">
            <v>2</v>
          </cell>
          <cell r="M172">
            <v>19</v>
          </cell>
          <cell r="N172">
            <v>0</v>
          </cell>
          <cell r="O172">
            <v>0</v>
          </cell>
          <cell r="P172" t="str">
            <v>SIC</v>
          </cell>
          <cell r="Q172">
            <v>1</v>
          </cell>
          <cell r="R172" t="str">
            <v>TMH</v>
          </cell>
          <cell r="S172">
            <v>2</v>
          </cell>
          <cell r="T172">
            <v>55</v>
          </cell>
          <cell r="U172">
            <v>2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572975.93330000003</v>
          </cell>
          <cell r="AF172">
            <v>3116903.3250000002</v>
          </cell>
          <cell r="AG172">
            <v>81.743408270000003</v>
          </cell>
          <cell r="AH172">
            <v>28.175826059999999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101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 t="str">
            <v>FRA 2016-2021</v>
          </cell>
          <cell r="AW172">
            <v>1</v>
          </cell>
          <cell r="AX172">
            <v>0</v>
          </cell>
          <cell r="AY172">
            <v>45</v>
          </cell>
          <cell r="AZ172">
            <v>571787.30888000003</v>
          </cell>
          <cell r="BA172">
            <v>2957069.3929579998</v>
          </cell>
          <cell r="BB172">
            <v>1</v>
          </cell>
          <cell r="BC172">
            <v>0</v>
          </cell>
          <cell r="BD172">
            <v>0</v>
          </cell>
          <cell r="BE172">
            <v>0</v>
          </cell>
          <cell r="BF172">
            <v>40624</v>
          </cell>
          <cell r="BG172" t="str">
            <v>Manju Ghimire</v>
          </cell>
          <cell r="BH172">
            <v>1</v>
          </cell>
          <cell r="BI172">
            <v>1</v>
          </cell>
          <cell r="BJ172">
            <v>1</v>
          </cell>
          <cell r="BK172" t="str">
            <v>Chulachule</v>
          </cell>
          <cell r="BL172" t="str">
            <v>Kali Aodhar</v>
          </cell>
          <cell r="BM172">
            <v>20</v>
          </cell>
          <cell r="BN172">
            <v>99</v>
          </cell>
          <cell r="BO172">
            <v>20</v>
          </cell>
          <cell r="BP172">
            <v>99</v>
          </cell>
          <cell r="BQ172">
            <v>200</v>
          </cell>
          <cell r="BR172">
            <v>60</v>
          </cell>
          <cell r="BS172">
            <v>380</v>
          </cell>
          <cell r="BT172">
            <v>4</v>
          </cell>
          <cell r="BU172" t="str">
            <v>BANKE</v>
          </cell>
          <cell r="BV172" t="str">
            <v>Rapti Sonari</v>
          </cell>
          <cell r="BW172">
            <v>9</v>
          </cell>
        </row>
        <row r="173">
          <cell r="F173" t="str">
            <v>43-50-1</v>
          </cell>
          <cell r="G173">
            <v>1</v>
          </cell>
          <cell r="H173">
            <v>2</v>
          </cell>
          <cell r="I173">
            <v>1</v>
          </cell>
          <cell r="J173">
            <v>0</v>
          </cell>
          <cell r="K173">
            <v>2</v>
          </cell>
          <cell r="L173">
            <v>5</v>
          </cell>
          <cell r="M173">
            <v>0</v>
          </cell>
          <cell r="N173">
            <v>0</v>
          </cell>
          <cell r="O173">
            <v>1</v>
          </cell>
          <cell r="P173">
            <v>12</v>
          </cell>
          <cell r="Q173">
            <v>1</v>
          </cell>
          <cell r="R173" t="str">
            <v>TMH</v>
          </cell>
          <cell r="S173">
            <v>2</v>
          </cell>
          <cell r="T173">
            <v>44</v>
          </cell>
          <cell r="U173">
            <v>1</v>
          </cell>
          <cell r="V173">
            <v>40723.493576388886</v>
          </cell>
          <cell r="W173" t="str">
            <v>0101000020E61000009BFCB83F387254400523D98747FE3B40</v>
          </cell>
          <cell r="X173">
            <v>1</v>
          </cell>
          <cell r="Y173">
            <v>30535</v>
          </cell>
          <cell r="Z173">
            <v>5090</v>
          </cell>
          <cell r="AA173">
            <v>44</v>
          </cell>
          <cell r="AB173">
            <v>4</v>
          </cell>
          <cell r="AC173">
            <v>1</v>
          </cell>
          <cell r="AD173">
            <v>1</v>
          </cell>
          <cell r="AE173">
            <v>577158.17390000005</v>
          </cell>
          <cell r="AF173">
            <v>3096705.85</v>
          </cell>
          <cell r="AG173">
            <v>81.78468316</v>
          </cell>
          <cell r="AH173">
            <v>27.993278969999999</v>
          </cell>
          <cell r="AI173">
            <v>1</v>
          </cell>
          <cell r="AJ173">
            <v>2</v>
          </cell>
          <cell r="AK173">
            <v>-2</v>
          </cell>
          <cell r="AL173">
            <v>2</v>
          </cell>
          <cell r="AM173">
            <v>1</v>
          </cell>
          <cell r="AN173" t="str">
            <v>Sangita Shakya</v>
          </cell>
          <cell r="AO173">
            <v>40512</v>
          </cell>
          <cell r="AP173">
            <v>1</v>
          </cell>
          <cell r="AQ173" t="str">
            <v>0101000020E61000009BFCB83F387254400523D98747FE3B40</v>
          </cell>
          <cell r="AR173">
            <v>145</v>
          </cell>
          <cell r="AS173">
            <v>1</v>
          </cell>
          <cell r="AT173">
            <v>1</v>
          </cell>
          <cell r="AU173">
            <v>0</v>
          </cell>
          <cell r="AV173" t="str">
            <v>FRA 2010-2015</v>
          </cell>
          <cell r="AW173">
            <v>1</v>
          </cell>
          <cell r="AX173">
            <v>0</v>
          </cell>
          <cell r="AY173">
            <v>45</v>
          </cell>
          <cell r="AZ173">
            <v>572087.30888000003</v>
          </cell>
          <cell r="BA173">
            <v>2957369.3929579998</v>
          </cell>
          <cell r="BB173">
            <v>1</v>
          </cell>
          <cell r="BC173">
            <v>0</v>
          </cell>
          <cell r="BD173">
            <v>0</v>
          </cell>
          <cell r="BE173">
            <v>0</v>
          </cell>
          <cell r="BF173">
            <v>40626</v>
          </cell>
          <cell r="BG173" t="str">
            <v>Manju Ghimire</v>
          </cell>
          <cell r="BH173">
            <v>1</v>
          </cell>
          <cell r="BI173">
            <v>1</v>
          </cell>
          <cell r="BJ173">
            <v>1</v>
          </cell>
          <cell r="BK173" t="str">
            <v>Chulachule</v>
          </cell>
          <cell r="BL173" t="str">
            <v>Dhade Mathi</v>
          </cell>
          <cell r="BM173">
            <v>0</v>
          </cell>
          <cell r="BN173">
            <v>99</v>
          </cell>
          <cell r="BO173">
            <v>0</v>
          </cell>
          <cell r="BP173">
            <v>99</v>
          </cell>
          <cell r="BQ173">
            <v>270</v>
          </cell>
          <cell r="BR173">
            <v>85</v>
          </cell>
          <cell r="BS173">
            <v>400</v>
          </cell>
          <cell r="BT173">
            <v>2</v>
          </cell>
          <cell r="BU173" t="str">
            <v>BANKE</v>
          </cell>
          <cell r="BV173" t="str">
            <v>Rapti Sonari</v>
          </cell>
          <cell r="BW173">
            <v>7</v>
          </cell>
        </row>
        <row r="174">
          <cell r="F174" t="str">
            <v>43-50-3</v>
          </cell>
          <cell r="G174">
            <v>1</v>
          </cell>
          <cell r="H174">
            <v>2</v>
          </cell>
          <cell r="I174">
            <v>1</v>
          </cell>
          <cell r="J174">
            <v>0</v>
          </cell>
          <cell r="K174">
            <v>2</v>
          </cell>
          <cell r="L174">
            <v>5</v>
          </cell>
          <cell r="M174">
            <v>0</v>
          </cell>
          <cell r="N174">
            <v>0</v>
          </cell>
          <cell r="O174">
            <v>1</v>
          </cell>
          <cell r="P174">
            <v>12</v>
          </cell>
          <cell r="Q174">
            <v>1</v>
          </cell>
          <cell r="R174" t="str">
            <v>TMH</v>
          </cell>
          <cell r="S174">
            <v>2</v>
          </cell>
          <cell r="T174">
            <v>66</v>
          </cell>
          <cell r="U174">
            <v>3</v>
          </cell>
          <cell r="V174">
            <v>40723.561412037037</v>
          </cell>
          <cell r="W174" t="str">
            <v>0101000020E6100000E83EFC91387254406D4C7BFFF8FE3B40</v>
          </cell>
          <cell r="X174">
            <v>1</v>
          </cell>
          <cell r="Y174">
            <v>30537</v>
          </cell>
          <cell r="Z174">
            <v>5090</v>
          </cell>
          <cell r="AA174">
            <v>44</v>
          </cell>
          <cell r="AB174">
            <v>4</v>
          </cell>
          <cell r="AC174">
            <v>1</v>
          </cell>
          <cell r="AD174">
            <v>1</v>
          </cell>
          <cell r="AE174">
            <v>577158.17390000005</v>
          </cell>
          <cell r="AF174">
            <v>3097005.85</v>
          </cell>
          <cell r="AG174">
            <v>81.784702769999996</v>
          </cell>
          <cell r="AH174">
            <v>27.995986909999999</v>
          </cell>
          <cell r="AI174">
            <v>1</v>
          </cell>
          <cell r="AJ174">
            <v>2</v>
          </cell>
          <cell r="AK174">
            <v>-2</v>
          </cell>
          <cell r="AL174">
            <v>2</v>
          </cell>
          <cell r="AM174">
            <v>1</v>
          </cell>
          <cell r="AN174" t="str">
            <v>Sangita Shakya</v>
          </cell>
          <cell r="AO174">
            <v>40512</v>
          </cell>
          <cell r="AP174">
            <v>1</v>
          </cell>
          <cell r="AQ174" t="str">
            <v>0101000020E6100000E83EFC91387254406D4C7BFFF8FE3B40</v>
          </cell>
          <cell r="AR174">
            <v>140</v>
          </cell>
          <cell r="AS174">
            <v>1</v>
          </cell>
          <cell r="AT174">
            <v>1</v>
          </cell>
          <cell r="AU174">
            <v>0</v>
          </cell>
          <cell r="AV174" t="str">
            <v>FRA 2010-2015</v>
          </cell>
          <cell r="AW174">
            <v>1</v>
          </cell>
          <cell r="AX174">
            <v>0</v>
          </cell>
          <cell r="AY174">
            <v>45</v>
          </cell>
          <cell r="AZ174">
            <v>603197.86919400003</v>
          </cell>
          <cell r="BA174">
            <v>2932602.9499189998</v>
          </cell>
          <cell r="BB174">
            <v>1</v>
          </cell>
          <cell r="BC174">
            <v>0</v>
          </cell>
          <cell r="BD174">
            <v>0</v>
          </cell>
          <cell r="BE174">
            <v>0</v>
          </cell>
          <cell r="BF174">
            <v>40545</v>
          </cell>
          <cell r="BG174" t="str">
            <v>Shiva Khanal</v>
          </cell>
          <cell r="BH174">
            <v>1</v>
          </cell>
          <cell r="BI174">
            <v>1</v>
          </cell>
          <cell r="BJ174">
            <v>1</v>
          </cell>
          <cell r="BK174" t="str">
            <v>jal thal</v>
          </cell>
          <cell r="BL174" t="str">
            <v>mayalu cf</v>
          </cell>
          <cell r="BM174">
            <v>0</v>
          </cell>
          <cell r="BN174">
            <v>99</v>
          </cell>
          <cell r="BO174">
            <v>0</v>
          </cell>
          <cell r="BP174">
            <v>99</v>
          </cell>
          <cell r="BQ174">
            <v>0</v>
          </cell>
          <cell r="BR174">
            <v>5</v>
          </cell>
          <cell r="BS174">
            <v>88</v>
          </cell>
          <cell r="BT174">
            <v>6</v>
          </cell>
          <cell r="BU174" t="str">
            <v>BANKE</v>
          </cell>
          <cell r="BV174" t="str">
            <v>Rapti Sonari</v>
          </cell>
          <cell r="BW174">
            <v>7</v>
          </cell>
        </row>
        <row r="175">
          <cell r="F175" t="str">
            <v>43-50-4</v>
          </cell>
          <cell r="G175">
            <v>1</v>
          </cell>
          <cell r="H175">
            <v>2</v>
          </cell>
          <cell r="I175">
            <v>1</v>
          </cell>
          <cell r="J175">
            <v>0</v>
          </cell>
          <cell r="K175">
            <v>2</v>
          </cell>
          <cell r="L175">
            <v>5</v>
          </cell>
          <cell r="M175">
            <v>0</v>
          </cell>
          <cell r="N175">
            <v>0</v>
          </cell>
          <cell r="O175">
            <v>1</v>
          </cell>
          <cell r="P175">
            <v>4</v>
          </cell>
          <cell r="Q175">
            <v>1</v>
          </cell>
          <cell r="R175" t="str">
            <v>TMH</v>
          </cell>
          <cell r="S175">
            <v>2</v>
          </cell>
          <cell r="T175">
            <v>42</v>
          </cell>
          <cell r="U175">
            <v>4</v>
          </cell>
          <cell r="V175">
            <v>40723.535868055558</v>
          </cell>
          <cell r="W175" t="str">
            <v>0101000020E6100000857B4E3B6A72544003A3386346FE3B40</v>
          </cell>
          <cell r="X175">
            <v>1</v>
          </cell>
          <cell r="Y175">
            <v>30538</v>
          </cell>
          <cell r="Z175">
            <v>5090</v>
          </cell>
          <cell r="AA175">
            <v>44</v>
          </cell>
          <cell r="AB175">
            <v>4</v>
          </cell>
          <cell r="AC175">
            <v>1</v>
          </cell>
          <cell r="AD175">
            <v>2</v>
          </cell>
          <cell r="AE175">
            <v>577458.17390000005</v>
          </cell>
          <cell r="AF175">
            <v>3096705.85</v>
          </cell>
          <cell r="AG175">
            <v>81.787733869999997</v>
          </cell>
          <cell r="AH175">
            <v>27.993261530000002</v>
          </cell>
          <cell r="AI175">
            <v>1</v>
          </cell>
          <cell r="AJ175">
            <v>2</v>
          </cell>
          <cell r="AK175">
            <v>-2</v>
          </cell>
          <cell r="AL175">
            <v>2</v>
          </cell>
          <cell r="AM175">
            <v>1</v>
          </cell>
          <cell r="AN175" t="str">
            <v>Sangita Shakya</v>
          </cell>
          <cell r="AO175">
            <v>40512</v>
          </cell>
          <cell r="AP175">
            <v>1</v>
          </cell>
          <cell r="AQ175" t="str">
            <v>0101000020E6100000857B4E3B6A72544003A3386346FE3B40</v>
          </cell>
          <cell r="AR175">
            <v>145</v>
          </cell>
          <cell r="AS175">
            <v>1</v>
          </cell>
          <cell r="AT175">
            <v>1</v>
          </cell>
          <cell r="AU175">
            <v>0</v>
          </cell>
          <cell r="AV175" t="str">
            <v>FRA 2010-2015</v>
          </cell>
          <cell r="AW175">
            <v>2</v>
          </cell>
          <cell r="AX175">
            <v>0</v>
          </cell>
          <cell r="AY175">
            <v>45</v>
          </cell>
          <cell r="AZ175">
            <v>603497.86919400003</v>
          </cell>
          <cell r="BA175">
            <v>2932302.9499189998</v>
          </cell>
          <cell r="BB175">
            <v>1</v>
          </cell>
          <cell r="BC175">
            <v>0</v>
          </cell>
          <cell r="BD175">
            <v>0</v>
          </cell>
          <cell r="BE175">
            <v>0</v>
          </cell>
          <cell r="BF175">
            <v>40545</v>
          </cell>
          <cell r="BG175" t="str">
            <v>Shiva Khanal</v>
          </cell>
          <cell r="BH175">
            <v>1</v>
          </cell>
          <cell r="BI175">
            <v>1</v>
          </cell>
          <cell r="BJ175">
            <v>1</v>
          </cell>
          <cell r="BK175" t="str">
            <v>Jalthal</v>
          </cell>
          <cell r="BL175" t="str">
            <v>Mayalu</v>
          </cell>
          <cell r="BM175">
            <v>270</v>
          </cell>
          <cell r="BN175">
            <v>99</v>
          </cell>
          <cell r="BO175">
            <v>270</v>
          </cell>
          <cell r="BP175">
            <v>99</v>
          </cell>
          <cell r="BQ175">
            <v>10</v>
          </cell>
          <cell r="BR175">
            <v>20</v>
          </cell>
          <cell r="BS175">
            <v>90</v>
          </cell>
          <cell r="BT175">
            <v>6</v>
          </cell>
          <cell r="BU175" t="str">
            <v>BANKE</v>
          </cell>
          <cell r="BV175" t="str">
            <v>Rapti Sonari</v>
          </cell>
          <cell r="BW175">
            <v>7</v>
          </cell>
        </row>
        <row r="176">
          <cell r="F176" t="str">
            <v>43-50-6</v>
          </cell>
          <cell r="G176">
            <v>1</v>
          </cell>
          <cell r="H176">
            <v>2</v>
          </cell>
          <cell r="I176">
            <v>1</v>
          </cell>
          <cell r="J176">
            <v>0</v>
          </cell>
          <cell r="K176">
            <v>2</v>
          </cell>
          <cell r="L176">
            <v>5</v>
          </cell>
          <cell r="M176">
            <v>0</v>
          </cell>
          <cell r="N176">
            <v>0</v>
          </cell>
          <cell r="O176">
            <v>1</v>
          </cell>
          <cell r="P176">
            <v>4</v>
          </cell>
          <cell r="Q176">
            <v>1</v>
          </cell>
          <cell r="R176" t="str">
            <v>TMH</v>
          </cell>
          <cell r="S176">
            <v>2</v>
          </cell>
          <cell r="T176">
            <v>62</v>
          </cell>
          <cell r="U176">
            <v>3</v>
          </cell>
          <cell r="V176">
            <v>40723.696886574071</v>
          </cell>
          <cell r="W176" t="str">
            <v>0101000020E61000006F98E38D6A725440844BD2DAF7FE3B40</v>
          </cell>
          <cell r="X176">
            <v>1</v>
          </cell>
          <cell r="Y176">
            <v>30540</v>
          </cell>
          <cell r="Z176">
            <v>5090</v>
          </cell>
          <cell r="AA176">
            <v>44</v>
          </cell>
          <cell r="AB176">
            <v>4</v>
          </cell>
          <cell r="AC176">
            <v>1</v>
          </cell>
          <cell r="AD176">
            <v>2</v>
          </cell>
          <cell r="AE176">
            <v>577458.17390000005</v>
          </cell>
          <cell r="AF176">
            <v>3097005.85</v>
          </cell>
          <cell r="AG176">
            <v>81.787753559999999</v>
          </cell>
          <cell r="AH176">
            <v>27.995969460000001</v>
          </cell>
          <cell r="AI176">
            <v>1</v>
          </cell>
          <cell r="AJ176">
            <v>2</v>
          </cell>
          <cell r="AK176">
            <v>-2</v>
          </cell>
          <cell r="AL176">
            <v>2</v>
          </cell>
          <cell r="AM176">
            <v>1</v>
          </cell>
          <cell r="AN176" t="str">
            <v>Sangita Shakya</v>
          </cell>
          <cell r="AO176">
            <v>40512</v>
          </cell>
          <cell r="AP176">
            <v>1</v>
          </cell>
          <cell r="AQ176" t="str">
            <v>0101000020E61000006F98E38D6A725440844BD2DAF7FE3B40</v>
          </cell>
          <cell r="AR176">
            <v>145</v>
          </cell>
          <cell r="AS176">
            <v>1</v>
          </cell>
          <cell r="AT176">
            <v>1</v>
          </cell>
          <cell r="AU176">
            <v>0</v>
          </cell>
          <cell r="AV176" t="str">
            <v>FRA 2010-2015</v>
          </cell>
          <cell r="AW176">
            <v>2</v>
          </cell>
          <cell r="AX176">
            <v>0</v>
          </cell>
          <cell r="AY176">
            <v>45</v>
          </cell>
          <cell r="AZ176">
            <v>603497.86919400003</v>
          </cell>
          <cell r="BA176">
            <v>2932602.9499189998</v>
          </cell>
          <cell r="BB176">
            <v>1</v>
          </cell>
          <cell r="BC176">
            <v>0</v>
          </cell>
          <cell r="BD176">
            <v>0</v>
          </cell>
          <cell r="BE176">
            <v>0</v>
          </cell>
          <cell r="BF176">
            <v>40543</v>
          </cell>
          <cell r="BG176" t="str">
            <v>Shiva Khanal</v>
          </cell>
          <cell r="BH176">
            <v>1</v>
          </cell>
          <cell r="BI176">
            <v>1</v>
          </cell>
          <cell r="BJ176">
            <v>1</v>
          </cell>
          <cell r="BK176" t="str">
            <v>Jalthal</v>
          </cell>
          <cell r="BL176" t="str">
            <v>Rankali</v>
          </cell>
          <cell r="BM176">
            <v>180</v>
          </cell>
          <cell r="BN176">
            <v>99</v>
          </cell>
          <cell r="BO176">
            <v>180</v>
          </cell>
          <cell r="BP176">
            <v>99</v>
          </cell>
          <cell r="BQ176">
            <v>0</v>
          </cell>
          <cell r="BR176">
            <v>5</v>
          </cell>
          <cell r="BS176">
            <v>90</v>
          </cell>
          <cell r="BT176">
            <v>6</v>
          </cell>
          <cell r="BU176" t="str">
            <v>BANKE</v>
          </cell>
          <cell r="BV176" t="str">
            <v>Rapti Sonari</v>
          </cell>
          <cell r="BW176">
            <v>7</v>
          </cell>
        </row>
        <row r="177">
          <cell r="F177" t="str">
            <v>5-79-2</v>
          </cell>
          <cell r="G177">
            <v>1</v>
          </cell>
          <cell r="H177">
            <v>2</v>
          </cell>
          <cell r="I177">
            <v>1</v>
          </cell>
          <cell r="J177">
            <v>0</v>
          </cell>
          <cell r="K177">
            <v>7</v>
          </cell>
          <cell r="L177">
            <v>4</v>
          </cell>
          <cell r="M177">
            <v>5</v>
          </cell>
          <cell r="N177">
            <v>0</v>
          </cell>
          <cell r="O177">
            <v>0</v>
          </cell>
          <cell r="P177">
            <v>5</v>
          </cell>
          <cell r="Q177">
            <v>1</v>
          </cell>
          <cell r="R177" t="str">
            <v>TMH</v>
          </cell>
          <cell r="S177">
            <v>2</v>
          </cell>
          <cell r="T177">
            <v>19</v>
          </cell>
          <cell r="U177">
            <v>3</v>
          </cell>
          <cell r="V177">
            <v>41121.453252314815</v>
          </cell>
          <cell r="W177">
            <v>0</v>
          </cell>
          <cell r="X177">
            <v>1</v>
          </cell>
          <cell r="Y177">
            <v>3350</v>
          </cell>
          <cell r="Z177">
            <v>559</v>
          </cell>
          <cell r="AA177">
            <v>44</v>
          </cell>
          <cell r="AB177">
            <v>5</v>
          </cell>
          <cell r="AC177">
            <v>2</v>
          </cell>
          <cell r="AD177">
            <v>2</v>
          </cell>
          <cell r="AE177">
            <v>422398.8075</v>
          </cell>
          <cell r="AF177">
            <v>3209148.051</v>
          </cell>
          <cell r="AG177">
            <v>80.203223969999996</v>
          </cell>
          <cell r="AH177">
            <v>29.00813028</v>
          </cell>
          <cell r="AI177">
            <v>1</v>
          </cell>
          <cell r="AJ177">
            <v>2</v>
          </cell>
          <cell r="AK177">
            <v>-2</v>
          </cell>
          <cell r="AL177">
            <v>2</v>
          </cell>
          <cell r="AM177">
            <v>0</v>
          </cell>
          <cell r="AN177" t="str">
            <v>Raj Kumar Giri</v>
          </cell>
          <cell r="AO177">
            <v>40508</v>
          </cell>
          <cell r="AP177">
            <v>2</v>
          </cell>
          <cell r="AQ177" t="str">
            <v>0101000020E61000003E701D9F010D5440F6EB85D314023D40</v>
          </cell>
          <cell r="AR177">
            <v>261</v>
          </cell>
          <cell r="AS177">
            <v>1</v>
          </cell>
          <cell r="AT177">
            <v>1</v>
          </cell>
          <cell r="AU177">
            <v>0</v>
          </cell>
          <cell r="AV177" t="str">
            <v>FRA 2010-2015</v>
          </cell>
          <cell r="AW177">
            <v>2</v>
          </cell>
          <cell r="AX177">
            <v>0</v>
          </cell>
          <cell r="AY177">
            <v>44</v>
          </cell>
          <cell r="AZ177">
            <v>422398.807485</v>
          </cell>
          <cell r="BA177">
            <v>3209148.0514639998</v>
          </cell>
          <cell r="BB177">
            <v>1</v>
          </cell>
          <cell r="BC177">
            <v>0</v>
          </cell>
          <cell r="BD177">
            <v>0</v>
          </cell>
          <cell r="BE177">
            <v>0</v>
          </cell>
          <cell r="BF177">
            <v>40956</v>
          </cell>
          <cell r="BG177" t="str">
            <v>Manju Ghimire</v>
          </cell>
          <cell r="BH177">
            <v>2</v>
          </cell>
          <cell r="BI177">
            <v>2</v>
          </cell>
          <cell r="BJ177">
            <v>2</v>
          </cell>
          <cell r="BK177" t="str">
            <v>Bhimdatta -1</v>
          </cell>
          <cell r="BL177" t="str">
            <v>Bajanath CF</v>
          </cell>
          <cell r="BM177">
            <v>144</v>
          </cell>
          <cell r="BN177">
            <v>52</v>
          </cell>
          <cell r="BO177">
            <v>140</v>
          </cell>
          <cell r="BP177">
            <v>64</v>
          </cell>
          <cell r="BQ177">
            <v>140</v>
          </cell>
          <cell r="BR177">
            <v>4</v>
          </cell>
          <cell r="BS177">
            <v>243</v>
          </cell>
          <cell r="BT177">
            <v>6</v>
          </cell>
          <cell r="BU177" t="str">
            <v>KANCHANPUR</v>
          </cell>
          <cell r="BV177" t="str">
            <v>Bhimdatta</v>
          </cell>
          <cell r="BW177">
            <v>1</v>
          </cell>
        </row>
        <row r="178">
          <cell r="F178" t="str">
            <v>5-79-3</v>
          </cell>
          <cell r="G178">
            <v>1</v>
          </cell>
          <cell r="H178">
            <v>2</v>
          </cell>
          <cell r="I178">
            <v>1</v>
          </cell>
          <cell r="J178">
            <v>0</v>
          </cell>
          <cell r="K178">
            <v>7</v>
          </cell>
          <cell r="L178">
            <v>3</v>
          </cell>
          <cell r="M178">
            <v>3</v>
          </cell>
          <cell r="N178">
            <v>0</v>
          </cell>
          <cell r="O178">
            <v>0</v>
          </cell>
          <cell r="P178">
            <v>5</v>
          </cell>
          <cell r="Q178">
            <v>1</v>
          </cell>
          <cell r="R178" t="str">
            <v>TMH</v>
          </cell>
          <cell r="S178">
            <v>2</v>
          </cell>
          <cell r="T178">
            <v>70</v>
          </cell>
          <cell r="U178">
            <v>2</v>
          </cell>
          <cell r="V178">
            <v>41121.464502314811</v>
          </cell>
          <cell r="W178">
            <v>0</v>
          </cell>
          <cell r="X178">
            <v>1</v>
          </cell>
          <cell r="Y178">
            <v>3351</v>
          </cell>
          <cell r="Z178">
            <v>559</v>
          </cell>
          <cell r="AA178">
            <v>44</v>
          </cell>
          <cell r="AB178">
            <v>5</v>
          </cell>
          <cell r="AC178">
            <v>2</v>
          </cell>
          <cell r="AD178">
            <v>2</v>
          </cell>
          <cell r="AE178">
            <v>422398.8075</v>
          </cell>
          <cell r="AF178">
            <v>3209298.051</v>
          </cell>
          <cell r="AG178">
            <v>80.203213579999996</v>
          </cell>
          <cell r="AH178">
            <v>29.009484050000001</v>
          </cell>
          <cell r="AI178">
            <v>1</v>
          </cell>
          <cell r="AJ178">
            <v>2</v>
          </cell>
          <cell r="AK178">
            <v>-2</v>
          </cell>
          <cell r="AL178">
            <v>2</v>
          </cell>
          <cell r="AM178">
            <v>0</v>
          </cell>
          <cell r="AN178" t="str">
            <v>Raj Kumar Giri</v>
          </cell>
          <cell r="AO178">
            <v>40508</v>
          </cell>
          <cell r="AP178">
            <v>2</v>
          </cell>
          <cell r="AQ178" t="str">
            <v>0101000020E61000003F298D73010D544028FAE18B6D023D40</v>
          </cell>
          <cell r="AR178">
            <v>282</v>
          </cell>
          <cell r="AS178">
            <v>1</v>
          </cell>
          <cell r="AT178">
            <v>1</v>
          </cell>
          <cell r="AU178">
            <v>0</v>
          </cell>
          <cell r="AV178" t="str">
            <v>FRA 2010-2015</v>
          </cell>
          <cell r="AW178">
            <v>2</v>
          </cell>
          <cell r="AX178">
            <v>0</v>
          </cell>
          <cell r="AY178">
            <v>44</v>
          </cell>
          <cell r="AZ178">
            <v>422398.807485</v>
          </cell>
          <cell r="BA178">
            <v>3209298.0514639998</v>
          </cell>
          <cell r="BB178">
            <v>1</v>
          </cell>
          <cell r="BC178">
            <v>0</v>
          </cell>
          <cell r="BD178">
            <v>0</v>
          </cell>
          <cell r="BE178">
            <v>0</v>
          </cell>
          <cell r="BF178">
            <v>40955</v>
          </cell>
          <cell r="BG178" t="str">
            <v>Manju Ghimire</v>
          </cell>
          <cell r="BH178">
            <v>2</v>
          </cell>
          <cell r="BI178">
            <v>2</v>
          </cell>
          <cell r="BJ178">
            <v>2</v>
          </cell>
          <cell r="BK178" t="str">
            <v>Bhimdutta Municipality</v>
          </cell>
          <cell r="BL178" t="str">
            <v>Baijanath CF</v>
          </cell>
          <cell r="BM178">
            <v>140</v>
          </cell>
          <cell r="BN178">
            <v>205</v>
          </cell>
          <cell r="BO178">
            <v>140</v>
          </cell>
          <cell r="BP178">
            <v>213</v>
          </cell>
          <cell r="BQ178">
            <v>140</v>
          </cell>
          <cell r="BR178">
            <v>4</v>
          </cell>
          <cell r="BS178">
            <v>275</v>
          </cell>
          <cell r="BT178">
            <v>6</v>
          </cell>
          <cell r="BU178" t="str">
            <v>KANCHANPUR</v>
          </cell>
          <cell r="BV178" t="str">
            <v>Bhimdatta</v>
          </cell>
          <cell r="BW178">
            <v>1</v>
          </cell>
        </row>
        <row r="179">
          <cell r="F179" t="str">
            <v>5-79-6</v>
          </cell>
          <cell r="G179">
            <v>1</v>
          </cell>
          <cell r="H179">
            <v>2</v>
          </cell>
          <cell r="I179">
            <v>1</v>
          </cell>
          <cell r="J179">
            <v>0</v>
          </cell>
          <cell r="K179">
            <v>7</v>
          </cell>
          <cell r="L179">
            <v>4</v>
          </cell>
          <cell r="M179">
            <v>10</v>
          </cell>
          <cell r="N179">
            <v>0</v>
          </cell>
          <cell r="O179">
            <v>0</v>
          </cell>
          <cell r="P179">
            <v>9</v>
          </cell>
          <cell r="Q179">
            <v>1</v>
          </cell>
          <cell r="R179" t="str">
            <v>TMH</v>
          </cell>
          <cell r="S179">
            <v>2</v>
          </cell>
          <cell r="T179">
            <v>68</v>
          </cell>
          <cell r="U179">
            <v>2</v>
          </cell>
          <cell r="V179">
            <v>41121.511504629627</v>
          </cell>
          <cell r="W179">
            <v>0</v>
          </cell>
          <cell r="X179">
            <v>1</v>
          </cell>
          <cell r="Y179">
            <v>3354</v>
          </cell>
          <cell r="Z179">
            <v>559</v>
          </cell>
          <cell r="AA179">
            <v>44</v>
          </cell>
          <cell r="AB179">
            <v>5</v>
          </cell>
          <cell r="AC179">
            <v>2</v>
          </cell>
          <cell r="AD179">
            <v>2</v>
          </cell>
          <cell r="AE179">
            <v>422698.8075</v>
          </cell>
          <cell r="AF179">
            <v>3209298.051</v>
          </cell>
          <cell r="AG179">
            <v>80.206293650000006</v>
          </cell>
          <cell r="AH179">
            <v>29.009502269999999</v>
          </cell>
          <cell r="AI179">
            <v>1</v>
          </cell>
          <cell r="AJ179">
            <v>2</v>
          </cell>
          <cell r="AK179">
            <v>-2</v>
          </cell>
          <cell r="AL179">
            <v>2</v>
          </cell>
          <cell r="AM179">
            <v>1</v>
          </cell>
          <cell r="AN179" t="str">
            <v>Raj Kumar Giri</v>
          </cell>
          <cell r="AO179">
            <v>40508</v>
          </cell>
          <cell r="AP179">
            <v>2</v>
          </cell>
          <cell r="AQ179" t="str">
            <v>0101000020E6100000BADF4AEA330D5440A124A8BD6E023D40</v>
          </cell>
          <cell r="AR179">
            <v>284</v>
          </cell>
          <cell r="AS179">
            <v>1</v>
          </cell>
          <cell r="AT179">
            <v>1</v>
          </cell>
          <cell r="AU179">
            <v>0</v>
          </cell>
          <cell r="AV179" t="str">
            <v>FRA 2010-2015</v>
          </cell>
          <cell r="AW179">
            <v>2</v>
          </cell>
          <cell r="AX179">
            <v>0</v>
          </cell>
          <cell r="AY179">
            <v>44</v>
          </cell>
          <cell r="AZ179">
            <v>422698.807485</v>
          </cell>
          <cell r="BA179">
            <v>3209298.0514639998</v>
          </cell>
          <cell r="BB179">
            <v>1</v>
          </cell>
          <cell r="BC179">
            <v>0</v>
          </cell>
          <cell r="BD179">
            <v>0</v>
          </cell>
          <cell r="BE179">
            <v>0</v>
          </cell>
          <cell r="BF179">
            <v>40955</v>
          </cell>
          <cell r="BG179" t="str">
            <v>Gopal Gautam</v>
          </cell>
          <cell r="BH179">
            <v>2</v>
          </cell>
          <cell r="BI179">
            <v>2</v>
          </cell>
          <cell r="BJ179">
            <v>2</v>
          </cell>
          <cell r="BK179" t="str">
            <v>Bhimdutta municipality-1</v>
          </cell>
          <cell r="BL179" t="str">
            <v>Baijanath CF</v>
          </cell>
          <cell r="BM179">
            <v>120</v>
          </cell>
          <cell r="BN179">
            <v>128</v>
          </cell>
          <cell r="BO179">
            <v>120</v>
          </cell>
          <cell r="BP179">
            <v>134</v>
          </cell>
          <cell r="BQ179">
            <v>250</v>
          </cell>
          <cell r="BR179">
            <v>5</v>
          </cell>
          <cell r="BS179">
            <v>267</v>
          </cell>
          <cell r="BT179">
            <v>6</v>
          </cell>
          <cell r="BU179" t="str">
            <v>KANCHANPUR</v>
          </cell>
          <cell r="BV179" t="str">
            <v>Bhimdatta</v>
          </cell>
          <cell r="BW179">
            <v>1</v>
          </cell>
        </row>
        <row r="180">
          <cell r="F180" t="str">
            <v>7-80-1</v>
          </cell>
          <cell r="G180">
            <v>1</v>
          </cell>
          <cell r="H180">
            <v>2</v>
          </cell>
          <cell r="I180">
            <v>1</v>
          </cell>
          <cell r="J180">
            <v>0</v>
          </cell>
          <cell r="K180">
            <v>7</v>
          </cell>
          <cell r="L180">
            <v>5</v>
          </cell>
          <cell r="M180">
            <v>9</v>
          </cell>
          <cell r="N180">
            <v>0</v>
          </cell>
          <cell r="O180">
            <v>0</v>
          </cell>
          <cell r="P180">
            <v>9</v>
          </cell>
          <cell r="Q180">
            <v>1</v>
          </cell>
          <cell r="R180" t="str">
            <v>S</v>
          </cell>
          <cell r="S180">
            <v>2</v>
          </cell>
          <cell r="T180">
            <v>48</v>
          </cell>
          <cell r="U180">
            <v>3</v>
          </cell>
          <cell r="V180">
            <v>40980.616168981483</v>
          </cell>
          <cell r="W180">
            <v>0</v>
          </cell>
          <cell r="X180">
            <v>1</v>
          </cell>
          <cell r="Y180">
            <v>4795</v>
          </cell>
          <cell r="Z180">
            <v>800</v>
          </cell>
          <cell r="AA180">
            <v>44</v>
          </cell>
          <cell r="AB180">
            <v>5</v>
          </cell>
          <cell r="AC180">
            <v>2</v>
          </cell>
          <cell r="AD180">
            <v>2</v>
          </cell>
          <cell r="AE180">
            <v>430299.78850000002</v>
          </cell>
          <cell r="AF180">
            <v>3213190.247</v>
          </cell>
          <cell r="AG180">
            <v>80.284090730000003</v>
          </cell>
          <cell r="AH180">
            <v>29.045068430000001</v>
          </cell>
          <cell r="AI180">
            <v>1</v>
          </cell>
          <cell r="AJ180">
            <v>2</v>
          </cell>
          <cell r="AK180">
            <v>-2</v>
          </cell>
          <cell r="AL180">
            <v>2</v>
          </cell>
          <cell r="AM180">
            <v>1</v>
          </cell>
          <cell r="AN180" t="str">
            <v>Bhim Bahadur Thapa</v>
          </cell>
          <cell r="AO180">
            <v>40512</v>
          </cell>
          <cell r="AP180">
            <v>2</v>
          </cell>
          <cell r="AQ180" t="str">
            <v>0101000020E610000031B1E48A2E12544059F0D59A890B3D40</v>
          </cell>
          <cell r="AR180">
            <v>1010</v>
          </cell>
          <cell r="AS180">
            <v>1</v>
          </cell>
          <cell r="AT180">
            <v>1</v>
          </cell>
          <cell r="AU180">
            <v>0</v>
          </cell>
          <cell r="AV180" t="str">
            <v>FRA 2010-2015</v>
          </cell>
          <cell r="AW180">
            <v>2</v>
          </cell>
          <cell r="AX180">
            <v>0</v>
          </cell>
          <cell r="AY180">
            <v>44</v>
          </cell>
          <cell r="AZ180">
            <v>430299.78847600002</v>
          </cell>
          <cell r="BA180">
            <v>3213190.24652</v>
          </cell>
          <cell r="BB180">
            <v>1</v>
          </cell>
          <cell r="BC180">
            <v>0</v>
          </cell>
          <cell r="BD180">
            <v>0</v>
          </cell>
          <cell r="BE180">
            <v>0</v>
          </cell>
          <cell r="BF180">
            <v>40958</v>
          </cell>
          <cell r="BG180" t="str">
            <v>Manju Ghimire</v>
          </cell>
          <cell r="BH180">
            <v>2</v>
          </cell>
          <cell r="BI180">
            <v>2</v>
          </cell>
          <cell r="BJ180">
            <v>2</v>
          </cell>
          <cell r="BK180" t="str">
            <v>Joghbudha</v>
          </cell>
          <cell r="BL180" t="str">
            <v>Bhagwati CF</v>
          </cell>
          <cell r="BM180">
            <v>300</v>
          </cell>
          <cell r="BN180">
            <v>781</v>
          </cell>
          <cell r="BO180">
            <v>300</v>
          </cell>
          <cell r="BP180">
            <v>916</v>
          </cell>
          <cell r="BQ180">
            <v>85</v>
          </cell>
          <cell r="BR180">
            <v>10</v>
          </cell>
          <cell r="BS180">
            <v>897</v>
          </cell>
          <cell r="BT180">
            <v>4</v>
          </cell>
          <cell r="BU180" t="str">
            <v>KANCHANPUR</v>
          </cell>
          <cell r="BV180" t="str">
            <v>Bedkot</v>
          </cell>
          <cell r="BW180">
            <v>4</v>
          </cell>
        </row>
        <row r="181">
          <cell r="F181" t="str">
            <v>7-80-2</v>
          </cell>
          <cell r="G181">
            <v>1</v>
          </cell>
          <cell r="H181">
            <v>2</v>
          </cell>
          <cell r="I181">
            <v>1</v>
          </cell>
          <cell r="J181">
            <v>0</v>
          </cell>
          <cell r="K181">
            <v>7</v>
          </cell>
          <cell r="L181">
            <v>4</v>
          </cell>
          <cell r="M181">
            <v>11</v>
          </cell>
          <cell r="N181">
            <v>0</v>
          </cell>
          <cell r="O181">
            <v>0</v>
          </cell>
          <cell r="P181">
            <v>9</v>
          </cell>
          <cell r="Q181">
            <v>1</v>
          </cell>
          <cell r="R181" t="str">
            <v>S</v>
          </cell>
          <cell r="S181">
            <v>2</v>
          </cell>
          <cell r="T181">
            <v>66</v>
          </cell>
          <cell r="U181">
            <v>3</v>
          </cell>
          <cell r="V181">
            <v>41121.533472222225</v>
          </cell>
          <cell r="W181">
            <v>0</v>
          </cell>
          <cell r="X181">
            <v>1</v>
          </cell>
          <cell r="Y181">
            <v>4796</v>
          </cell>
          <cell r="Z181">
            <v>800</v>
          </cell>
          <cell r="AA181">
            <v>44</v>
          </cell>
          <cell r="AB181">
            <v>5</v>
          </cell>
          <cell r="AC181">
            <v>2</v>
          </cell>
          <cell r="AD181">
            <v>2</v>
          </cell>
          <cell r="AE181">
            <v>430299.78850000002</v>
          </cell>
          <cell r="AF181">
            <v>3213340.247</v>
          </cell>
          <cell r="AG181">
            <v>80.284081389999997</v>
          </cell>
          <cell r="AH181">
            <v>29.046422209999999</v>
          </cell>
          <cell r="AI181">
            <v>1</v>
          </cell>
          <cell r="AJ181">
            <v>2</v>
          </cell>
          <cell r="AK181">
            <v>-2</v>
          </cell>
          <cell r="AL181">
            <v>2</v>
          </cell>
          <cell r="AM181">
            <v>1</v>
          </cell>
          <cell r="AN181" t="str">
            <v>Bhim Bahadur Thapa</v>
          </cell>
          <cell r="AO181">
            <v>40512</v>
          </cell>
          <cell r="AP181">
            <v>2</v>
          </cell>
          <cell r="AQ181" t="str">
            <v>0101000020E61000008601B1632E12544061C57E53E20B3D40</v>
          </cell>
          <cell r="AR181">
            <v>1019</v>
          </cell>
          <cell r="AS181">
            <v>1</v>
          </cell>
          <cell r="AT181">
            <v>1</v>
          </cell>
          <cell r="AU181">
            <v>0</v>
          </cell>
          <cell r="AV181" t="str">
            <v>FRA 2010-2015</v>
          </cell>
          <cell r="AW181">
            <v>2</v>
          </cell>
          <cell r="AX181">
            <v>0</v>
          </cell>
          <cell r="AY181">
            <v>44</v>
          </cell>
          <cell r="AZ181">
            <v>430299.78847600002</v>
          </cell>
          <cell r="BA181">
            <v>3213340.24652</v>
          </cell>
          <cell r="BB181">
            <v>1</v>
          </cell>
          <cell r="BC181">
            <v>0</v>
          </cell>
          <cell r="BD181">
            <v>0</v>
          </cell>
          <cell r="BE181">
            <v>0</v>
          </cell>
          <cell r="BF181">
            <v>40959</v>
          </cell>
          <cell r="BG181" t="str">
            <v>Manju Ghimire</v>
          </cell>
          <cell r="BH181">
            <v>2</v>
          </cell>
          <cell r="BI181">
            <v>2</v>
          </cell>
          <cell r="BJ181">
            <v>2</v>
          </cell>
          <cell r="BK181" t="str">
            <v xml:space="preserve">Jogbudha </v>
          </cell>
          <cell r="BL181" t="str">
            <v>Bhagmati CF</v>
          </cell>
          <cell r="BM181">
            <v>330</v>
          </cell>
          <cell r="BN181">
            <v>636</v>
          </cell>
          <cell r="BO181">
            <v>330</v>
          </cell>
          <cell r="BP181">
            <v>761</v>
          </cell>
          <cell r="BQ181">
            <v>95</v>
          </cell>
          <cell r="BR181">
            <v>25</v>
          </cell>
          <cell r="BS181">
            <v>1012</v>
          </cell>
          <cell r="BT181">
            <v>4</v>
          </cell>
          <cell r="BU181" t="str">
            <v>KANCHANPUR</v>
          </cell>
          <cell r="BV181" t="str">
            <v>Bedkot</v>
          </cell>
          <cell r="BW181">
            <v>4</v>
          </cell>
        </row>
        <row r="182">
          <cell r="F182" t="str">
            <v>7-80-3</v>
          </cell>
          <cell r="G182">
            <v>1</v>
          </cell>
          <cell r="H182">
            <v>2</v>
          </cell>
          <cell r="I182">
            <v>1</v>
          </cell>
          <cell r="J182">
            <v>0</v>
          </cell>
          <cell r="K182">
            <v>7</v>
          </cell>
          <cell r="L182">
            <v>3</v>
          </cell>
          <cell r="M182">
            <v>10</v>
          </cell>
          <cell r="N182">
            <v>0</v>
          </cell>
          <cell r="O182">
            <v>0</v>
          </cell>
          <cell r="P182">
            <v>9</v>
          </cell>
          <cell r="Q182">
            <v>1</v>
          </cell>
          <cell r="R182" t="str">
            <v>LMH</v>
          </cell>
          <cell r="S182">
            <v>2</v>
          </cell>
          <cell r="T182">
            <v>46</v>
          </cell>
          <cell r="U182">
            <v>3</v>
          </cell>
          <cell r="V182">
            <v>41121.600312499999</v>
          </cell>
          <cell r="W182">
            <v>0</v>
          </cell>
          <cell r="X182">
            <v>1</v>
          </cell>
          <cell r="Y182">
            <v>4797</v>
          </cell>
          <cell r="Z182">
            <v>800</v>
          </cell>
          <cell r="AA182">
            <v>44</v>
          </cell>
          <cell r="AB182">
            <v>5</v>
          </cell>
          <cell r="AC182">
            <v>2</v>
          </cell>
          <cell r="AD182">
            <v>2</v>
          </cell>
          <cell r="AE182">
            <v>430299.78850000002</v>
          </cell>
          <cell r="AF182">
            <v>3213490.247</v>
          </cell>
          <cell r="AG182">
            <v>80.284072039999998</v>
          </cell>
          <cell r="AH182">
            <v>29.047775990000002</v>
          </cell>
          <cell r="AI182">
            <v>1</v>
          </cell>
          <cell r="AJ182">
            <v>2</v>
          </cell>
          <cell r="AK182">
            <v>-2</v>
          </cell>
          <cell r="AL182">
            <v>2</v>
          </cell>
          <cell r="AM182">
            <v>1</v>
          </cell>
          <cell r="AN182" t="str">
            <v>Bhim Bahadur Thapa</v>
          </cell>
          <cell r="AO182">
            <v>40512</v>
          </cell>
          <cell r="AP182">
            <v>2</v>
          </cell>
          <cell r="AQ182" t="str">
            <v>0101000020E610000077A17C3C2E1254401E6B260C3B0C3D40</v>
          </cell>
          <cell r="AR182">
            <v>1040</v>
          </cell>
          <cell r="AS182">
            <v>1</v>
          </cell>
          <cell r="AT182">
            <v>1</v>
          </cell>
          <cell r="AU182">
            <v>0</v>
          </cell>
          <cell r="AV182" t="str">
            <v>FRA 2010-2015</v>
          </cell>
          <cell r="AW182">
            <v>2</v>
          </cell>
          <cell r="AX182">
            <v>0</v>
          </cell>
          <cell r="AY182">
            <v>44</v>
          </cell>
          <cell r="AZ182">
            <v>430299.78847600002</v>
          </cell>
          <cell r="BA182">
            <v>3213490.24652</v>
          </cell>
          <cell r="BB182">
            <v>1</v>
          </cell>
          <cell r="BC182">
            <v>0</v>
          </cell>
          <cell r="BD182">
            <v>0</v>
          </cell>
          <cell r="BE182">
            <v>0</v>
          </cell>
          <cell r="BF182">
            <v>40960</v>
          </cell>
          <cell r="BG182" t="str">
            <v>Manju Ghimire</v>
          </cell>
          <cell r="BH182">
            <v>2</v>
          </cell>
          <cell r="BI182">
            <v>2</v>
          </cell>
          <cell r="BJ182">
            <v>2</v>
          </cell>
          <cell r="BK182" t="str">
            <v>jogbuda</v>
          </cell>
          <cell r="BL182" t="str">
            <v>bhagmati CF</v>
          </cell>
          <cell r="BM182">
            <v>180</v>
          </cell>
          <cell r="BN182">
            <v>492</v>
          </cell>
          <cell r="BO182">
            <v>180</v>
          </cell>
          <cell r="BP182">
            <v>651</v>
          </cell>
          <cell r="BQ182">
            <v>125</v>
          </cell>
          <cell r="BR182">
            <v>30</v>
          </cell>
          <cell r="BS182">
            <v>1038</v>
          </cell>
          <cell r="BT182">
            <v>4</v>
          </cell>
          <cell r="BU182" t="str">
            <v>KANCHANPUR</v>
          </cell>
          <cell r="BV182" t="str">
            <v>Bedkot</v>
          </cell>
          <cell r="BW182">
            <v>4</v>
          </cell>
        </row>
        <row r="183">
          <cell r="F183" t="str">
            <v>7-80-4</v>
          </cell>
          <cell r="G183">
            <v>1</v>
          </cell>
          <cell r="H183">
            <v>2</v>
          </cell>
          <cell r="I183">
            <v>1</v>
          </cell>
          <cell r="J183">
            <v>0</v>
          </cell>
          <cell r="K183">
            <v>7</v>
          </cell>
          <cell r="L183">
            <v>3</v>
          </cell>
          <cell r="M183">
            <v>4</v>
          </cell>
          <cell r="N183">
            <v>0</v>
          </cell>
          <cell r="O183">
            <v>0</v>
          </cell>
          <cell r="P183">
            <v>9</v>
          </cell>
          <cell r="Q183">
            <v>1</v>
          </cell>
          <cell r="R183" t="str">
            <v>TMH</v>
          </cell>
          <cell r="S183">
            <v>2</v>
          </cell>
          <cell r="T183">
            <v>46</v>
          </cell>
          <cell r="U183">
            <v>3</v>
          </cell>
          <cell r="V183">
            <v>41435.514490740738</v>
          </cell>
          <cell r="W183">
            <v>0</v>
          </cell>
          <cell r="X183">
            <v>1</v>
          </cell>
          <cell r="Y183">
            <v>4798</v>
          </cell>
          <cell r="Z183">
            <v>800</v>
          </cell>
          <cell r="AA183">
            <v>44</v>
          </cell>
          <cell r="AB183">
            <v>5</v>
          </cell>
          <cell r="AC183">
            <v>2</v>
          </cell>
          <cell r="AD183">
            <v>2</v>
          </cell>
          <cell r="AE183">
            <v>430599.78850000002</v>
          </cell>
          <cell r="AF183">
            <v>3213190.247</v>
          </cell>
          <cell r="AG183">
            <v>80.287171909999998</v>
          </cell>
          <cell r="AH183">
            <v>29.04508482</v>
          </cell>
          <cell r="AI183">
            <v>1</v>
          </cell>
          <cell r="AJ183">
            <v>2</v>
          </cell>
          <cell r="AK183">
            <v>-2</v>
          </cell>
          <cell r="AL183">
            <v>2</v>
          </cell>
          <cell r="AM183">
            <v>1</v>
          </cell>
          <cell r="AN183" t="str">
            <v>Bhim Bahadur Thapa</v>
          </cell>
          <cell r="AO183">
            <v>40512</v>
          </cell>
          <cell r="AP183">
            <v>2</v>
          </cell>
          <cell r="AQ183" t="str">
            <v>0101000020E61000005F514E06611254404CE6D1AD8A0B3D40</v>
          </cell>
          <cell r="AR183">
            <v>908</v>
          </cell>
          <cell r="AS183">
            <v>1</v>
          </cell>
          <cell r="AT183">
            <v>1</v>
          </cell>
          <cell r="AU183">
            <v>0</v>
          </cell>
          <cell r="AV183" t="str">
            <v>FRA 2010-2015</v>
          </cell>
          <cell r="AW183">
            <v>2</v>
          </cell>
          <cell r="AX183">
            <v>0</v>
          </cell>
          <cell r="AY183">
            <v>44</v>
          </cell>
          <cell r="AZ183">
            <v>430599.78847600002</v>
          </cell>
          <cell r="BA183">
            <v>3213190.24652</v>
          </cell>
          <cell r="BB183">
            <v>1</v>
          </cell>
          <cell r="BC183">
            <v>0</v>
          </cell>
          <cell r="BD183">
            <v>0</v>
          </cell>
          <cell r="BE183">
            <v>0</v>
          </cell>
          <cell r="BF183">
            <v>40958</v>
          </cell>
          <cell r="BG183" t="str">
            <v>Gopal Gautam</v>
          </cell>
          <cell r="BH183">
            <v>2</v>
          </cell>
          <cell r="BI183">
            <v>2</v>
          </cell>
          <cell r="BJ183">
            <v>2</v>
          </cell>
          <cell r="BK183" t="str">
            <v>Jogubudha-5</v>
          </cell>
          <cell r="BL183" t="str">
            <v>Bhagwati Community Forest</v>
          </cell>
          <cell r="BM183">
            <v>305</v>
          </cell>
          <cell r="BN183">
            <v>926</v>
          </cell>
          <cell r="BO183">
            <v>305</v>
          </cell>
          <cell r="BP183">
            <v>1035</v>
          </cell>
          <cell r="BQ183">
            <v>160</v>
          </cell>
          <cell r="BR183">
            <v>8</v>
          </cell>
          <cell r="BS183">
            <v>897</v>
          </cell>
          <cell r="BT183">
            <v>4</v>
          </cell>
          <cell r="BU183" t="str">
            <v>KANCHANPUR</v>
          </cell>
          <cell r="BV183" t="str">
            <v>Bedkot</v>
          </cell>
          <cell r="BW183">
            <v>4</v>
          </cell>
        </row>
        <row r="184">
          <cell r="F184" t="str">
            <v>7-80-5</v>
          </cell>
          <cell r="G184">
            <v>1</v>
          </cell>
          <cell r="H184">
            <v>2</v>
          </cell>
          <cell r="I184">
            <v>1</v>
          </cell>
          <cell r="J184">
            <v>0</v>
          </cell>
          <cell r="K184">
            <v>7</v>
          </cell>
          <cell r="L184">
            <v>4</v>
          </cell>
          <cell r="M184">
            <v>9</v>
          </cell>
          <cell r="N184">
            <v>0</v>
          </cell>
          <cell r="O184">
            <v>0</v>
          </cell>
          <cell r="P184">
            <v>9</v>
          </cell>
          <cell r="Q184">
            <v>1</v>
          </cell>
          <cell r="R184" t="str">
            <v>TMH</v>
          </cell>
          <cell r="S184">
            <v>2</v>
          </cell>
          <cell r="T184">
            <v>70</v>
          </cell>
          <cell r="U184">
            <v>3</v>
          </cell>
          <cell r="V184">
            <v>41122.527870370373</v>
          </cell>
          <cell r="W184">
            <v>0</v>
          </cell>
          <cell r="X184">
            <v>1</v>
          </cell>
          <cell r="Y184">
            <v>4799</v>
          </cell>
          <cell r="Z184">
            <v>800</v>
          </cell>
          <cell r="AA184">
            <v>44</v>
          </cell>
          <cell r="AB184">
            <v>5</v>
          </cell>
          <cell r="AC184">
            <v>2</v>
          </cell>
          <cell r="AD184">
            <v>2</v>
          </cell>
          <cell r="AE184">
            <v>430599.78850000002</v>
          </cell>
          <cell r="AF184">
            <v>3213340.247</v>
          </cell>
          <cell r="AG184">
            <v>80.287162609999996</v>
          </cell>
          <cell r="AH184">
            <v>29.046438599999998</v>
          </cell>
          <cell r="AI184">
            <v>1</v>
          </cell>
          <cell r="AJ184">
            <v>2</v>
          </cell>
          <cell r="AK184">
            <v>-2</v>
          </cell>
          <cell r="AL184">
            <v>2</v>
          </cell>
          <cell r="AM184">
            <v>1</v>
          </cell>
          <cell r="AN184" t="str">
            <v>Bhim Bahadur Thapa</v>
          </cell>
          <cell r="AO184">
            <v>40512</v>
          </cell>
          <cell r="AP184">
            <v>2</v>
          </cell>
          <cell r="AQ184" t="str">
            <v>0101000020E6100000A4D045DF60125440B4A17E66E30B3D40</v>
          </cell>
          <cell r="AR184">
            <v>957</v>
          </cell>
          <cell r="AS184">
            <v>1</v>
          </cell>
          <cell r="AT184">
            <v>1</v>
          </cell>
          <cell r="AU184">
            <v>0</v>
          </cell>
          <cell r="AV184" t="str">
            <v>FRA 2010-2015</v>
          </cell>
          <cell r="AW184">
            <v>2</v>
          </cell>
          <cell r="AX184">
            <v>0</v>
          </cell>
          <cell r="AY184">
            <v>44</v>
          </cell>
          <cell r="AZ184">
            <v>430599.78847600002</v>
          </cell>
          <cell r="BA184">
            <v>3213340.24652</v>
          </cell>
          <cell r="BB184">
            <v>1</v>
          </cell>
          <cell r="BC184">
            <v>0</v>
          </cell>
          <cell r="BD184">
            <v>0</v>
          </cell>
          <cell r="BE184">
            <v>0</v>
          </cell>
          <cell r="BF184">
            <v>40960</v>
          </cell>
          <cell r="BG184" t="str">
            <v>Gopal Gautam</v>
          </cell>
          <cell r="BH184">
            <v>2</v>
          </cell>
          <cell r="BI184">
            <v>2</v>
          </cell>
          <cell r="BJ184">
            <v>2</v>
          </cell>
          <cell r="BK184" t="str">
            <v>Jobudha-5</v>
          </cell>
          <cell r="BL184" t="str">
            <v>Bhagwati CF</v>
          </cell>
          <cell r="BM184">
            <v>270</v>
          </cell>
          <cell r="BN184">
            <v>746</v>
          </cell>
          <cell r="BO184">
            <v>270</v>
          </cell>
          <cell r="BP184">
            <v>886</v>
          </cell>
          <cell r="BQ184">
            <v>185</v>
          </cell>
          <cell r="BR184">
            <v>45</v>
          </cell>
          <cell r="BS184">
            <v>958</v>
          </cell>
          <cell r="BT184">
            <v>4</v>
          </cell>
          <cell r="BU184" t="str">
            <v>KANCHANPUR</v>
          </cell>
          <cell r="BV184" t="str">
            <v>Bedkot</v>
          </cell>
          <cell r="BW184">
            <v>4</v>
          </cell>
        </row>
        <row r="185">
          <cell r="F185" t="str">
            <v>7-80-6</v>
          </cell>
          <cell r="G185">
            <v>1</v>
          </cell>
          <cell r="H185">
            <v>2</v>
          </cell>
          <cell r="I185">
            <v>1</v>
          </cell>
          <cell r="J185">
            <v>0</v>
          </cell>
          <cell r="K185">
            <v>7</v>
          </cell>
          <cell r="L185">
            <v>4</v>
          </cell>
          <cell r="M185">
            <v>15</v>
          </cell>
          <cell r="N185">
            <v>0</v>
          </cell>
          <cell r="O185">
            <v>0</v>
          </cell>
          <cell r="P185">
            <v>10</v>
          </cell>
          <cell r="Q185">
            <v>1</v>
          </cell>
          <cell r="R185" t="str">
            <v>LMH</v>
          </cell>
          <cell r="S185">
            <v>2</v>
          </cell>
          <cell r="T185">
            <v>68</v>
          </cell>
          <cell r="U185">
            <v>3</v>
          </cell>
          <cell r="V185">
            <v>41122.610844907409</v>
          </cell>
          <cell r="W185">
            <v>0</v>
          </cell>
          <cell r="X185">
            <v>1</v>
          </cell>
          <cell r="Y185">
            <v>4800</v>
          </cell>
          <cell r="Z185">
            <v>800</v>
          </cell>
          <cell r="AA185">
            <v>44</v>
          </cell>
          <cell r="AB185">
            <v>5</v>
          </cell>
          <cell r="AC185">
            <v>2</v>
          </cell>
          <cell r="AD185">
            <v>2</v>
          </cell>
          <cell r="AE185">
            <v>430599.78850000002</v>
          </cell>
          <cell r="AF185">
            <v>3213490.247</v>
          </cell>
          <cell r="AG185">
            <v>80.2871533</v>
          </cell>
          <cell r="AH185">
            <v>29.047792380000001</v>
          </cell>
          <cell r="AI185">
            <v>1</v>
          </cell>
          <cell r="AJ185">
            <v>2</v>
          </cell>
          <cell r="AK185">
            <v>-2</v>
          </cell>
          <cell r="AL185">
            <v>2</v>
          </cell>
          <cell r="AM185">
            <v>1</v>
          </cell>
          <cell r="AN185" t="str">
            <v>Bhim Bahadur Thapa</v>
          </cell>
          <cell r="AO185">
            <v>40512</v>
          </cell>
          <cell r="AP185">
            <v>2</v>
          </cell>
          <cell r="AQ185" t="str">
            <v>0101000020E610000049A03CB860125440DA2D2A1F3C0C3D40</v>
          </cell>
          <cell r="AR185">
            <v>1062</v>
          </cell>
          <cell r="AS185">
            <v>1</v>
          </cell>
          <cell r="AT185">
            <v>1</v>
          </cell>
          <cell r="AU185">
            <v>0</v>
          </cell>
          <cell r="AV185" t="str">
            <v>FRA 2010-2015</v>
          </cell>
          <cell r="AW185">
            <v>2</v>
          </cell>
          <cell r="AX185">
            <v>0</v>
          </cell>
          <cell r="AY185">
            <v>44</v>
          </cell>
          <cell r="AZ185">
            <v>430599.78847600002</v>
          </cell>
          <cell r="BA185">
            <v>3213490.24652</v>
          </cell>
          <cell r="BB185">
            <v>1</v>
          </cell>
          <cell r="BC185">
            <v>0</v>
          </cell>
          <cell r="BD185">
            <v>0</v>
          </cell>
          <cell r="BE185">
            <v>0</v>
          </cell>
          <cell r="BF185">
            <v>40959</v>
          </cell>
          <cell r="BG185" t="str">
            <v>Gopal Gautam</v>
          </cell>
          <cell r="BH185">
            <v>2</v>
          </cell>
          <cell r="BI185">
            <v>2</v>
          </cell>
          <cell r="BJ185">
            <v>2</v>
          </cell>
          <cell r="BK185" t="str">
            <v>Jobudha</v>
          </cell>
          <cell r="BL185" t="str">
            <v>Bhagwati CF</v>
          </cell>
          <cell r="BM185">
            <v>260</v>
          </cell>
          <cell r="BN185">
            <v>639</v>
          </cell>
          <cell r="BO185">
            <v>260</v>
          </cell>
          <cell r="BP185">
            <v>746</v>
          </cell>
          <cell r="BQ185">
            <v>200</v>
          </cell>
          <cell r="BR185">
            <v>60</v>
          </cell>
          <cell r="BS185">
            <v>1050</v>
          </cell>
          <cell r="BT185">
            <v>4</v>
          </cell>
          <cell r="BU185" t="str">
            <v>KANCHANPUR</v>
          </cell>
          <cell r="BV185" t="str">
            <v>Bedkot</v>
          </cell>
          <cell r="BW185">
            <v>4</v>
          </cell>
        </row>
        <row r="186">
          <cell r="F186" t="str">
            <v>9-79-1</v>
          </cell>
          <cell r="G186">
            <v>1</v>
          </cell>
          <cell r="H186">
            <v>2</v>
          </cell>
          <cell r="I186">
            <v>1</v>
          </cell>
          <cell r="J186">
            <v>0</v>
          </cell>
          <cell r="K186">
            <v>3</v>
          </cell>
          <cell r="L186">
            <v>4</v>
          </cell>
          <cell r="M186">
            <v>5</v>
          </cell>
          <cell r="N186">
            <v>0</v>
          </cell>
          <cell r="O186">
            <v>0</v>
          </cell>
          <cell r="P186">
            <v>8</v>
          </cell>
          <cell r="Q186">
            <v>1</v>
          </cell>
          <cell r="R186" t="str">
            <v>LMH</v>
          </cell>
          <cell r="S186">
            <v>2</v>
          </cell>
          <cell r="T186">
            <v>57</v>
          </cell>
          <cell r="U186">
            <v>3</v>
          </cell>
          <cell r="V186">
            <v>41123.482754629629</v>
          </cell>
          <cell r="W186">
            <v>0</v>
          </cell>
          <cell r="X186">
            <v>1</v>
          </cell>
          <cell r="Y186">
            <v>6229</v>
          </cell>
          <cell r="Z186">
            <v>1039</v>
          </cell>
          <cell r="AA186">
            <v>44</v>
          </cell>
          <cell r="AB186">
            <v>5</v>
          </cell>
          <cell r="AC186">
            <v>2</v>
          </cell>
          <cell r="AD186">
            <v>2</v>
          </cell>
          <cell r="AE186">
            <v>438394.13309999998</v>
          </cell>
          <cell r="AF186">
            <v>3209384.7790000001</v>
          </cell>
          <cell r="AG186">
            <v>80.367434810000006</v>
          </cell>
          <cell r="AH186">
            <v>29.011140099999999</v>
          </cell>
          <cell r="AI186">
            <v>1</v>
          </cell>
          <cell r="AJ186">
            <v>2</v>
          </cell>
          <cell r="AK186">
            <v>-2</v>
          </cell>
          <cell r="AL186">
            <v>2</v>
          </cell>
          <cell r="AM186">
            <v>1</v>
          </cell>
          <cell r="AN186" t="str">
            <v>Bhim Bahadur Thapa</v>
          </cell>
          <cell r="AO186">
            <v>40512</v>
          </cell>
          <cell r="AP186">
            <v>2</v>
          </cell>
          <cell r="AQ186" t="str">
            <v>0101000020E61000004A964F0D84175440E7ABE513DA023D40</v>
          </cell>
          <cell r="AR186">
            <v>626</v>
          </cell>
          <cell r="AS186">
            <v>1</v>
          </cell>
          <cell r="AT186">
            <v>1</v>
          </cell>
          <cell r="AU186">
            <v>0</v>
          </cell>
          <cell r="AV186" t="str">
            <v>FRA 2010-2015</v>
          </cell>
          <cell r="AW186">
            <v>2</v>
          </cell>
          <cell r="AX186">
            <v>0</v>
          </cell>
          <cell r="AY186">
            <v>44</v>
          </cell>
          <cell r="AZ186">
            <v>438394.13311499998</v>
          </cell>
          <cell r="BA186">
            <v>3209384.7787609999</v>
          </cell>
          <cell r="BB186">
            <v>1</v>
          </cell>
          <cell r="BC186">
            <v>0</v>
          </cell>
          <cell r="BD186">
            <v>0</v>
          </cell>
          <cell r="BE186">
            <v>0</v>
          </cell>
          <cell r="BF186">
            <v>40963</v>
          </cell>
          <cell r="BG186" t="str">
            <v>Gopal Gautam</v>
          </cell>
          <cell r="BH186">
            <v>2</v>
          </cell>
          <cell r="BI186">
            <v>2</v>
          </cell>
          <cell r="BJ186">
            <v>2</v>
          </cell>
          <cell r="BK186" t="str">
            <v>Jhalari</v>
          </cell>
          <cell r="BL186" t="str">
            <v>Khadghad Jungle</v>
          </cell>
          <cell r="BM186">
            <v>229</v>
          </cell>
          <cell r="BN186">
            <v>5577</v>
          </cell>
          <cell r="BO186">
            <v>229</v>
          </cell>
          <cell r="BP186">
            <v>5613</v>
          </cell>
          <cell r="BQ186">
            <v>180</v>
          </cell>
          <cell r="BR186">
            <v>5</v>
          </cell>
          <cell r="BS186">
            <v>631</v>
          </cell>
          <cell r="BT186">
            <v>2</v>
          </cell>
          <cell r="BU186" t="str">
            <v>KANCHANPUR</v>
          </cell>
          <cell r="BV186" t="str">
            <v>Shuklaphanta Wildlife Reserve</v>
          </cell>
          <cell r="BW186">
            <v>0</v>
          </cell>
        </row>
        <row r="187">
          <cell r="F187" t="str">
            <v>9-79-2</v>
          </cell>
          <cell r="G187">
            <v>1</v>
          </cell>
          <cell r="H187">
            <v>2</v>
          </cell>
          <cell r="I187">
            <v>1</v>
          </cell>
          <cell r="J187">
            <v>0</v>
          </cell>
          <cell r="K187">
            <v>3</v>
          </cell>
          <cell r="L187">
            <v>4</v>
          </cell>
          <cell r="M187">
            <v>5</v>
          </cell>
          <cell r="N187">
            <v>0</v>
          </cell>
          <cell r="O187">
            <v>0</v>
          </cell>
          <cell r="P187">
            <v>9</v>
          </cell>
          <cell r="Q187">
            <v>1</v>
          </cell>
          <cell r="R187" t="str">
            <v>TMH</v>
          </cell>
          <cell r="S187">
            <v>2</v>
          </cell>
          <cell r="T187">
            <v>62</v>
          </cell>
          <cell r="U187">
            <v>2</v>
          </cell>
          <cell r="V187">
            <v>41123.518726851849</v>
          </cell>
          <cell r="W187">
            <v>0</v>
          </cell>
          <cell r="X187">
            <v>1</v>
          </cell>
          <cell r="Y187">
            <v>6230</v>
          </cell>
          <cell r="Z187">
            <v>1039</v>
          </cell>
          <cell r="AA187">
            <v>44</v>
          </cell>
          <cell r="AB187">
            <v>5</v>
          </cell>
          <cell r="AC187">
            <v>2</v>
          </cell>
          <cell r="AD187">
            <v>2</v>
          </cell>
          <cell r="AE187">
            <v>438394.13309999998</v>
          </cell>
          <cell r="AF187">
            <v>3209534.7790000001</v>
          </cell>
          <cell r="AG187">
            <v>80.367426570000006</v>
          </cell>
          <cell r="AH187">
            <v>29.01249391</v>
          </cell>
          <cell r="AI187">
            <v>1</v>
          </cell>
          <cell r="AJ187">
            <v>2</v>
          </cell>
          <cell r="AK187">
            <v>-2</v>
          </cell>
          <cell r="AL187">
            <v>2</v>
          </cell>
          <cell r="AM187">
            <v>1</v>
          </cell>
          <cell r="AN187" t="str">
            <v>Bhim Bahadur Thapa</v>
          </cell>
          <cell r="AO187">
            <v>40512</v>
          </cell>
          <cell r="AP187">
            <v>2</v>
          </cell>
          <cell r="AQ187" t="str">
            <v>0101000020E61000005987B8EA83175440B7D00FCD32033D40</v>
          </cell>
          <cell r="AR187">
            <v>632</v>
          </cell>
          <cell r="AS187">
            <v>1</v>
          </cell>
          <cell r="AT187">
            <v>1</v>
          </cell>
          <cell r="AU187">
            <v>0</v>
          </cell>
          <cell r="AV187" t="str">
            <v>FRA 2010-2015</v>
          </cell>
          <cell r="AW187">
            <v>2</v>
          </cell>
          <cell r="AX187">
            <v>0</v>
          </cell>
          <cell r="AY187">
            <v>44</v>
          </cell>
          <cell r="AZ187">
            <v>438394.13311499998</v>
          </cell>
          <cell r="BA187">
            <v>3209534.7787609999</v>
          </cell>
          <cell r="BB187">
            <v>1</v>
          </cell>
          <cell r="BC187">
            <v>0</v>
          </cell>
          <cell r="BD187">
            <v>0</v>
          </cell>
          <cell r="BE187">
            <v>0</v>
          </cell>
          <cell r="BF187">
            <v>40964</v>
          </cell>
          <cell r="BG187" t="str">
            <v>Gopal Gautam</v>
          </cell>
          <cell r="BH187">
            <v>2</v>
          </cell>
          <cell r="BI187">
            <v>2</v>
          </cell>
          <cell r="BJ187">
            <v>2</v>
          </cell>
          <cell r="BK187" t="str">
            <v>Jhalari</v>
          </cell>
          <cell r="BL187" t="str">
            <v>khargad</v>
          </cell>
          <cell r="BM187">
            <v>180</v>
          </cell>
          <cell r="BN187">
            <v>5645</v>
          </cell>
          <cell r="BO187">
            <v>180</v>
          </cell>
          <cell r="BP187">
            <v>5674</v>
          </cell>
          <cell r="BQ187">
            <v>270</v>
          </cell>
          <cell r="BR187">
            <v>85</v>
          </cell>
          <cell r="BS187">
            <v>620</v>
          </cell>
          <cell r="BT187">
            <v>4</v>
          </cell>
          <cell r="BU187" t="str">
            <v>KANCHANPUR</v>
          </cell>
          <cell r="BV187" t="str">
            <v>Shuklaphanta Wildlife Reserve</v>
          </cell>
          <cell r="BW187">
            <v>0</v>
          </cell>
        </row>
        <row r="188">
          <cell r="F188" t="str">
            <v>9-79-3</v>
          </cell>
          <cell r="G188">
            <v>1</v>
          </cell>
          <cell r="H188">
            <v>2</v>
          </cell>
          <cell r="I188">
            <v>1</v>
          </cell>
          <cell r="J188">
            <v>0</v>
          </cell>
          <cell r="K188">
            <v>3</v>
          </cell>
          <cell r="L188">
            <v>3</v>
          </cell>
          <cell r="M188">
            <v>4</v>
          </cell>
          <cell r="N188">
            <v>0</v>
          </cell>
          <cell r="O188">
            <v>0</v>
          </cell>
          <cell r="P188">
            <v>5</v>
          </cell>
          <cell r="Q188">
            <v>1</v>
          </cell>
          <cell r="R188" t="str">
            <v>S</v>
          </cell>
          <cell r="S188">
            <v>2</v>
          </cell>
          <cell r="T188">
            <v>81</v>
          </cell>
          <cell r="U188">
            <v>3</v>
          </cell>
          <cell r="V188">
            <v>41123.551874999997</v>
          </cell>
          <cell r="W188">
            <v>0</v>
          </cell>
          <cell r="X188">
            <v>1</v>
          </cell>
          <cell r="Y188">
            <v>6231</v>
          </cell>
          <cell r="Z188">
            <v>1039</v>
          </cell>
          <cell r="AA188">
            <v>44</v>
          </cell>
          <cell r="AB188">
            <v>5</v>
          </cell>
          <cell r="AC188">
            <v>2</v>
          </cell>
          <cell r="AD188">
            <v>2</v>
          </cell>
          <cell r="AE188">
            <v>438394.13309999998</v>
          </cell>
          <cell r="AF188">
            <v>3209684.7790000001</v>
          </cell>
          <cell r="AG188">
            <v>80.367418319999999</v>
          </cell>
          <cell r="AH188">
            <v>29.013847720000001</v>
          </cell>
          <cell r="AI188">
            <v>1</v>
          </cell>
          <cell r="AJ188">
            <v>2</v>
          </cell>
          <cell r="AK188">
            <v>-2</v>
          </cell>
          <cell r="AL188">
            <v>2</v>
          </cell>
          <cell r="AM188">
            <v>1</v>
          </cell>
          <cell r="AN188" t="str">
            <v>Bhim Bahadur Thapa</v>
          </cell>
          <cell r="AO188">
            <v>40512</v>
          </cell>
          <cell r="AP188">
            <v>2</v>
          </cell>
          <cell r="AQ188" t="str">
            <v>0101000020E6100000B7DC20C8831754401BC738868B033D40</v>
          </cell>
          <cell r="AR188">
            <v>666</v>
          </cell>
          <cell r="AS188">
            <v>1</v>
          </cell>
          <cell r="AT188">
            <v>1</v>
          </cell>
          <cell r="AU188">
            <v>0</v>
          </cell>
          <cell r="AV188" t="str">
            <v>FRA 2010-2015</v>
          </cell>
          <cell r="AW188">
            <v>2</v>
          </cell>
          <cell r="AX188">
            <v>0</v>
          </cell>
          <cell r="AY188">
            <v>44</v>
          </cell>
          <cell r="AZ188">
            <v>438394.13311499998</v>
          </cell>
          <cell r="BA188">
            <v>3209684.7787609999</v>
          </cell>
          <cell r="BB188">
            <v>1</v>
          </cell>
          <cell r="BC188">
            <v>0</v>
          </cell>
          <cell r="BD188">
            <v>0</v>
          </cell>
          <cell r="BE188">
            <v>0</v>
          </cell>
          <cell r="BF188">
            <v>40964</v>
          </cell>
          <cell r="BG188" t="str">
            <v>Manju Ghimire</v>
          </cell>
          <cell r="BH188">
            <v>2</v>
          </cell>
          <cell r="BI188">
            <v>2</v>
          </cell>
          <cell r="BJ188">
            <v>2</v>
          </cell>
          <cell r="BK188" t="str">
            <v>jhalari</v>
          </cell>
          <cell r="BL188" t="str">
            <v>Khargari Jungle</v>
          </cell>
          <cell r="BM188">
            <v>-9999</v>
          </cell>
          <cell r="BN188">
            <v>5720</v>
          </cell>
          <cell r="BO188">
            <v>-9999</v>
          </cell>
          <cell r="BP188">
            <v>5765</v>
          </cell>
          <cell r="BQ188">
            <v>220</v>
          </cell>
          <cell r="BR188">
            <v>35</v>
          </cell>
          <cell r="BS188">
            <v>535</v>
          </cell>
          <cell r="BT188">
            <v>4</v>
          </cell>
          <cell r="BU188" t="str">
            <v>KANCHANPUR</v>
          </cell>
          <cell r="BV188" t="str">
            <v>Shuklaphanta Wildlife Reserve</v>
          </cell>
          <cell r="BW188">
            <v>0</v>
          </cell>
        </row>
        <row r="189">
          <cell r="F189" t="str">
            <v>9-79-4</v>
          </cell>
          <cell r="G189">
            <v>1</v>
          </cell>
          <cell r="H189">
            <v>2</v>
          </cell>
          <cell r="I189">
            <v>1</v>
          </cell>
          <cell r="J189">
            <v>0</v>
          </cell>
          <cell r="K189">
            <v>3</v>
          </cell>
          <cell r="L189">
            <v>4</v>
          </cell>
          <cell r="M189">
            <v>3</v>
          </cell>
          <cell r="N189">
            <v>0</v>
          </cell>
          <cell r="O189">
            <v>0</v>
          </cell>
          <cell r="P189">
            <v>5</v>
          </cell>
          <cell r="Q189">
            <v>1</v>
          </cell>
          <cell r="R189" t="str">
            <v>TMH</v>
          </cell>
          <cell r="S189">
            <v>2</v>
          </cell>
          <cell r="T189">
            <v>53</v>
          </cell>
          <cell r="U189">
            <v>1</v>
          </cell>
          <cell r="V189">
            <v>41123.574328703704</v>
          </cell>
          <cell r="W189">
            <v>0</v>
          </cell>
          <cell r="X189">
            <v>1</v>
          </cell>
          <cell r="Y189">
            <v>6232</v>
          </cell>
          <cell r="Z189">
            <v>1039</v>
          </cell>
          <cell r="AA189">
            <v>44</v>
          </cell>
          <cell r="AB189">
            <v>5</v>
          </cell>
          <cell r="AC189">
            <v>2</v>
          </cell>
          <cell r="AD189">
            <v>2</v>
          </cell>
          <cell r="AE189">
            <v>438694.13309999998</v>
          </cell>
          <cell r="AF189">
            <v>3209384.7790000001</v>
          </cell>
          <cell r="AG189">
            <v>80.370515040000001</v>
          </cell>
          <cell r="AH189">
            <v>29.011154560000001</v>
          </cell>
          <cell r="AI189">
            <v>1</v>
          </cell>
          <cell r="AJ189">
            <v>2</v>
          </cell>
          <cell r="AK189">
            <v>-2</v>
          </cell>
          <cell r="AL189">
            <v>2</v>
          </cell>
          <cell r="AM189">
            <v>1</v>
          </cell>
          <cell r="AN189" t="str">
            <v>Bhim Bahadur Thapa</v>
          </cell>
          <cell r="AO189">
            <v>40512</v>
          </cell>
          <cell r="AP189">
            <v>2</v>
          </cell>
          <cell r="AQ189" t="str">
            <v>0101000020E6100000656FB884B6175440580E8B06DB023D40</v>
          </cell>
          <cell r="AR189">
            <v>550</v>
          </cell>
          <cell r="AS189">
            <v>1</v>
          </cell>
          <cell r="AT189">
            <v>1</v>
          </cell>
          <cell r="AU189">
            <v>0</v>
          </cell>
          <cell r="AV189" t="str">
            <v>FRA 2010-2015</v>
          </cell>
          <cell r="AW189">
            <v>2</v>
          </cell>
          <cell r="AX189">
            <v>0</v>
          </cell>
          <cell r="AY189">
            <v>44</v>
          </cell>
          <cell r="AZ189">
            <v>438694.13311499998</v>
          </cell>
          <cell r="BA189">
            <v>3209384.7787609999</v>
          </cell>
          <cell r="BB189">
            <v>1</v>
          </cell>
          <cell r="BC189">
            <v>0</v>
          </cell>
          <cell r="BD189">
            <v>0</v>
          </cell>
          <cell r="BE189">
            <v>0</v>
          </cell>
          <cell r="BF189">
            <v>40963</v>
          </cell>
          <cell r="BG189" t="str">
            <v>Manju Ghimire</v>
          </cell>
          <cell r="BH189">
            <v>2</v>
          </cell>
          <cell r="BI189">
            <v>2</v>
          </cell>
          <cell r="BJ189">
            <v>2</v>
          </cell>
          <cell r="BK189" t="str">
            <v>Jhagadi kalapani</v>
          </cell>
          <cell r="BL189" t="str">
            <v>Kharchand jungle</v>
          </cell>
          <cell r="BM189">
            <v>180</v>
          </cell>
          <cell r="BN189">
            <v>5842</v>
          </cell>
          <cell r="BO189">
            <v>90</v>
          </cell>
          <cell r="BP189">
            <v>5867</v>
          </cell>
          <cell r="BQ189">
            <v>40</v>
          </cell>
          <cell r="BR189">
            <v>35</v>
          </cell>
          <cell r="BS189">
            <v>535</v>
          </cell>
          <cell r="BT189">
            <v>4</v>
          </cell>
          <cell r="BU189" t="str">
            <v>KANCHANPUR</v>
          </cell>
          <cell r="BV189" t="str">
            <v>Shuklaphanta Wildlife Reserve</v>
          </cell>
          <cell r="BW189">
            <v>0</v>
          </cell>
        </row>
        <row r="190">
          <cell r="F190" t="str">
            <v>9-79-6</v>
          </cell>
          <cell r="G190">
            <v>1</v>
          </cell>
          <cell r="H190">
            <v>2</v>
          </cell>
          <cell r="I190">
            <v>1</v>
          </cell>
          <cell r="J190">
            <v>0</v>
          </cell>
          <cell r="K190">
            <v>3</v>
          </cell>
          <cell r="L190">
            <v>4</v>
          </cell>
          <cell r="M190">
            <v>8</v>
          </cell>
          <cell r="N190">
            <v>0</v>
          </cell>
          <cell r="O190">
            <v>0</v>
          </cell>
          <cell r="P190">
            <v>8</v>
          </cell>
          <cell r="Q190">
            <v>1</v>
          </cell>
          <cell r="R190" t="str">
            <v>TMH</v>
          </cell>
          <cell r="S190">
            <v>2</v>
          </cell>
          <cell r="T190">
            <v>62</v>
          </cell>
          <cell r="U190">
            <v>3</v>
          </cell>
          <cell r="V190">
            <v>41123.599502314813</v>
          </cell>
          <cell r="W190">
            <v>0</v>
          </cell>
          <cell r="X190">
            <v>1</v>
          </cell>
          <cell r="Y190">
            <v>6234</v>
          </cell>
          <cell r="Z190">
            <v>1039</v>
          </cell>
          <cell r="AA190">
            <v>44</v>
          </cell>
          <cell r="AB190">
            <v>5</v>
          </cell>
          <cell r="AC190">
            <v>2</v>
          </cell>
          <cell r="AD190">
            <v>2</v>
          </cell>
          <cell r="AE190">
            <v>438694.13309999998</v>
          </cell>
          <cell r="AF190">
            <v>3209684.7790000001</v>
          </cell>
          <cell r="AG190">
            <v>80.37049863</v>
          </cell>
          <cell r="AH190">
            <v>29.013862190000001</v>
          </cell>
          <cell r="AI190">
            <v>1</v>
          </cell>
          <cell r="AJ190">
            <v>2</v>
          </cell>
          <cell r="AK190">
            <v>-2</v>
          </cell>
          <cell r="AL190">
            <v>2</v>
          </cell>
          <cell r="AM190">
            <v>1</v>
          </cell>
          <cell r="AN190" t="str">
            <v>Bhim Bahadur Thapa</v>
          </cell>
          <cell r="AO190">
            <v>40512</v>
          </cell>
          <cell r="AP190">
            <v>2</v>
          </cell>
          <cell r="AQ190" t="str">
            <v>0101000020E6100000F5EFDF3FB6175440DF0CE5788C033D40</v>
          </cell>
          <cell r="AR190">
            <v>625</v>
          </cell>
          <cell r="AS190">
            <v>1</v>
          </cell>
          <cell r="AT190">
            <v>1</v>
          </cell>
          <cell r="AU190">
            <v>0</v>
          </cell>
          <cell r="AV190" t="str">
            <v>FRA 2010-2015</v>
          </cell>
          <cell r="AW190">
            <v>2</v>
          </cell>
          <cell r="AX190">
            <v>0</v>
          </cell>
          <cell r="AY190">
            <v>44</v>
          </cell>
          <cell r="AZ190">
            <v>438694.13311499998</v>
          </cell>
          <cell r="BA190">
            <v>3209684.7787609999</v>
          </cell>
          <cell r="BB190">
            <v>1</v>
          </cell>
          <cell r="BC190">
            <v>0</v>
          </cell>
          <cell r="BD190">
            <v>0</v>
          </cell>
          <cell r="BE190">
            <v>0</v>
          </cell>
          <cell r="BF190">
            <v>40965</v>
          </cell>
          <cell r="BG190" t="str">
            <v>Gopal Gautam</v>
          </cell>
          <cell r="BH190">
            <v>2</v>
          </cell>
          <cell r="BI190">
            <v>2</v>
          </cell>
          <cell r="BJ190">
            <v>2</v>
          </cell>
          <cell r="BK190" t="str">
            <v>Jalari-2</v>
          </cell>
          <cell r="BL190" t="str">
            <v>Tal forest</v>
          </cell>
          <cell r="BM190">
            <v>170</v>
          </cell>
          <cell r="BN190">
            <v>5912</v>
          </cell>
          <cell r="BO190">
            <v>170</v>
          </cell>
          <cell r="BP190">
            <v>5957</v>
          </cell>
          <cell r="BQ190">
            <v>185</v>
          </cell>
          <cell r="BR190">
            <v>95</v>
          </cell>
          <cell r="BS190">
            <v>605</v>
          </cell>
          <cell r="BT190">
            <v>4</v>
          </cell>
          <cell r="BU190" t="str">
            <v>KANCHANPUR</v>
          </cell>
          <cell r="BV190" t="str">
            <v>Shuklaphanta Wildlife Reserve</v>
          </cell>
          <cell r="BW190">
            <v>0</v>
          </cell>
        </row>
        <row r="191">
          <cell r="F191" t="str">
            <v>11-78-1</v>
          </cell>
          <cell r="G191">
            <v>1</v>
          </cell>
          <cell r="H191">
            <v>2</v>
          </cell>
          <cell r="I191">
            <v>1</v>
          </cell>
          <cell r="J191">
            <v>0</v>
          </cell>
          <cell r="K191">
            <v>2</v>
          </cell>
          <cell r="L191">
            <v>3</v>
          </cell>
          <cell r="M191">
            <v>6</v>
          </cell>
          <cell r="N191">
            <v>0</v>
          </cell>
          <cell r="O191">
            <v>0</v>
          </cell>
          <cell r="P191">
            <v>9</v>
          </cell>
          <cell r="Q191">
            <v>1</v>
          </cell>
          <cell r="R191" t="str">
            <v>TMH</v>
          </cell>
          <cell r="S191">
            <v>2</v>
          </cell>
          <cell r="T191">
            <v>77</v>
          </cell>
          <cell r="U191">
            <v>4</v>
          </cell>
          <cell r="V191">
            <v>41120.461504629631</v>
          </cell>
          <cell r="W191">
            <v>0</v>
          </cell>
          <cell r="X191">
            <v>1</v>
          </cell>
          <cell r="Y191">
            <v>7663</v>
          </cell>
          <cell r="Z191">
            <v>1278</v>
          </cell>
          <cell r="AA191">
            <v>44</v>
          </cell>
          <cell r="AB191">
            <v>5</v>
          </cell>
          <cell r="AC191">
            <v>2</v>
          </cell>
          <cell r="AD191">
            <v>2</v>
          </cell>
          <cell r="AE191">
            <v>446488.47779999999</v>
          </cell>
          <cell r="AF191">
            <v>3205579.3110000002</v>
          </cell>
          <cell r="AG191">
            <v>80.450725219999995</v>
          </cell>
          <cell r="AH191">
            <v>28.977159109999999</v>
          </cell>
          <cell r="AI191">
            <v>1</v>
          </cell>
          <cell r="AJ191">
            <v>2</v>
          </cell>
          <cell r="AK191">
            <v>-2</v>
          </cell>
          <cell r="AL191">
            <v>2</v>
          </cell>
          <cell r="AM191">
            <v>0</v>
          </cell>
          <cell r="AN191" t="str">
            <v>Raj Kumar Giri</v>
          </cell>
          <cell r="AO191">
            <v>40511</v>
          </cell>
          <cell r="AP191">
            <v>2</v>
          </cell>
          <cell r="AQ191" t="str">
            <v>0101000020E6100000663593AED81C5440AD06661927FA3C40</v>
          </cell>
          <cell r="AR191">
            <v>554</v>
          </cell>
          <cell r="AS191">
            <v>1</v>
          </cell>
          <cell r="AT191">
            <v>1</v>
          </cell>
          <cell r="AU191">
            <v>0</v>
          </cell>
          <cell r="AV191" t="str">
            <v>FRA 2010-2015</v>
          </cell>
          <cell r="AW191">
            <v>2</v>
          </cell>
          <cell r="AX191">
            <v>0</v>
          </cell>
          <cell r="AY191">
            <v>44</v>
          </cell>
          <cell r="AZ191">
            <v>446488.47775399999</v>
          </cell>
          <cell r="BA191">
            <v>3205579.311003</v>
          </cell>
          <cell r="BB191">
            <v>1</v>
          </cell>
          <cell r="BC191">
            <v>0</v>
          </cell>
          <cell r="BD191">
            <v>0</v>
          </cell>
          <cell r="BE191">
            <v>0</v>
          </cell>
          <cell r="BF191">
            <v>40967</v>
          </cell>
          <cell r="BG191" t="str">
            <v>Manju Ghimire</v>
          </cell>
          <cell r="BH191">
            <v>2</v>
          </cell>
          <cell r="BI191">
            <v>2</v>
          </cell>
          <cell r="BJ191">
            <v>2</v>
          </cell>
          <cell r="BK191" t="str">
            <v>Krishnapur</v>
          </cell>
          <cell r="BL191" t="str">
            <v>Saaj Basera</v>
          </cell>
          <cell r="BM191">
            <v>185</v>
          </cell>
          <cell r="BN191">
            <v>3748</v>
          </cell>
          <cell r="BO191">
            <v>185</v>
          </cell>
          <cell r="BP191">
            <v>3859</v>
          </cell>
          <cell r="BQ191">
            <v>280</v>
          </cell>
          <cell r="BR191">
            <v>35</v>
          </cell>
          <cell r="BS191">
            <v>557</v>
          </cell>
          <cell r="BT191">
            <v>4</v>
          </cell>
          <cell r="BU191" t="str">
            <v>KANCHANPUR</v>
          </cell>
          <cell r="BV191" t="str">
            <v>Krishnapur</v>
          </cell>
          <cell r="BW191">
            <v>1</v>
          </cell>
        </row>
        <row r="192">
          <cell r="F192" t="str">
            <v>11-78-2</v>
          </cell>
          <cell r="G192">
            <v>1</v>
          </cell>
          <cell r="H192">
            <v>2</v>
          </cell>
          <cell r="I192">
            <v>1</v>
          </cell>
          <cell r="J192">
            <v>0</v>
          </cell>
          <cell r="K192">
            <v>2</v>
          </cell>
          <cell r="L192">
            <v>3</v>
          </cell>
          <cell r="M192">
            <v>3</v>
          </cell>
          <cell r="N192">
            <v>0</v>
          </cell>
          <cell r="O192">
            <v>0</v>
          </cell>
          <cell r="P192">
            <v>9</v>
          </cell>
          <cell r="Q192">
            <v>1</v>
          </cell>
          <cell r="R192" t="str">
            <v>S</v>
          </cell>
          <cell r="S192">
            <v>2</v>
          </cell>
          <cell r="T192">
            <v>84</v>
          </cell>
          <cell r="U192">
            <v>4</v>
          </cell>
          <cell r="V192">
            <v>41120.485532407409</v>
          </cell>
          <cell r="W192">
            <v>0</v>
          </cell>
          <cell r="X192">
            <v>1</v>
          </cell>
          <cell r="Y192">
            <v>7664</v>
          </cell>
          <cell r="Z192">
            <v>1278</v>
          </cell>
          <cell r="AA192">
            <v>44</v>
          </cell>
          <cell r="AB192">
            <v>5</v>
          </cell>
          <cell r="AC192">
            <v>2</v>
          </cell>
          <cell r="AD192">
            <v>2</v>
          </cell>
          <cell r="AE192">
            <v>446488.47779999999</v>
          </cell>
          <cell r="AF192">
            <v>3205729.3110000002</v>
          </cell>
          <cell r="AG192">
            <v>80.45071806</v>
          </cell>
          <cell r="AH192">
            <v>28.978512940000002</v>
          </cell>
          <cell r="AI192">
            <v>1</v>
          </cell>
          <cell r="AJ192">
            <v>2</v>
          </cell>
          <cell r="AK192">
            <v>-2</v>
          </cell>
          <cell r="AL192">
            <v>2</v>
          </cell>
          <cell r="AM192">
            <v>0</v>
          </cell>
          <cell r="AN192" t="str">
            <v>Raj Kumar Giri</v>
          </cell>
          <cell r="AO192">
            <v>40511</v>
          </cell>
          <cell r="AP192">
            <v>2</v>
          </cell>
          <cell r="AQ192" t="str">
            <v>0101000020E61000000DCD9490D81C5440551A05D37FFA3C40</v>
          </cell>
          <cell r="AR192">
            <v>561</v>
          </cell>
          <cell r="AS192">
            <v>1</v>
          </cell>
          <cell r="AT192">
            <v>1</v>
          </cell>
          <cell r="AU192">
            <v>0</v>
          </cell>
          <cell r="AV192" t="str">
            <v>FRA 2010-2015</v>
          </cell>
          <cell r="AW192">
            <v>2</v>
          </cell>
          <cell r="AX192">
            <v>0</v>
          </cell>
          <cell r="AY192">
            <v>44</v>
          </cell>
          <cell r="AZ192">
            <v>446488.47775399999</v>
          </cell>
          <cell r="BA192">
            <v>3205729.311003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40969</v>
          </cell>
          <cell r="BG192" t="str">
            <v>Manju Ghimire</v>
          </cell>
          <cell r="BH192">
            <v>2</v>
          </cell>
          <cell r="BI192">
            <v>2</v>
          </cell>
          <cell r="BJ192">
            <v>2</v>
          </cell>
          <cell r="BK192" t="str">
            <v>KLrishnapur</v>
          </cell>
          <cell r="BL192" t="str">
            <v>Saajbasera Jungle</v>
          </cell>
          <cell r="BM192">
            <v>285</v>
          </cell>
          <cell r="BN192">
            <v>3823</v>
          </cell>
          <cell r="BO192">
            <v>285</v>
          </cell>
          <cell r="BP192">
            <v>3839</v>
          </cell>
          <cell r="BQ192">
            <v>280</v>
          </cell>
          <cell r="BR192">
            <v>40</v>
          </cell>
          <cell r="BS192">
            <v>557</v>
          </cell>
          <cell r="BT192">
            <v>4</v>
          </cell>
          <cell r="BU192" t="str">
            <v>KANCHANPUR</v>
          </cell>
          <cell r="BV192" t="str">
            <v>Krishnapur</v>
          </cell>
          <cell r="BW192">
            <v>1</v>
          </cell>
        </row>
        <row r="193">
          <cell r="F193" t="str">
            <v>11-78-3</v>
          </cell>
          <cell r="G193">
            <v>1</v>
          </cell>
          <cell r="H193">
            <v>2</v>
          </cell>
          <cell r="I193">
            <v>1</v>
          </cell>
          <cell r="J193">
            <v>0</v>
          </cell>
          <cell r="K193">
            <v>2</v>
          </cell>
          <cell r="L193">
            <v>3</v>
          </cell>
          <cell r="M193">
            <v>3</v>
          </cell>
          <cell r="N193">
            <v>0</v>
          </cell>
          <cell r="O193">
            <v>0</v>
          </cell>
          <cell r="P193">
            <v>9</v>
          </cell>
          <cell r="Q193">
            <v>1</v>
          </cell>
          <cell r="R193" t="str">
            <v>TMH</v>
          </cell>
          <cell r="S193">
            <v>2</v>
          </cell>
          <cell r="T193">
            <v>81</v>
          </cell>
          <cell r="U193">
            <v>3</v>
          </cell>
          <cell r="V193">
            <v>41120.505497685182</v>
          </cell>
          <cell r="W193">
            <v>0</v>
          </cell>
          <cell r="X193">
            <v>1</v>
          </cell>
          <cell r="Y193">
            <v>7665</v>
          </cell>
          <cell r="Z193">
            <v>1278</v>
          </cell>
          <cell r="AA193">
            <v>44</v>
          </cell>
          <cell r="AB193">
            <v>5</v>
          </cell>
          <cell r="AC193">
            <v>2</v>
          </cell>
          <cell r="AD193">
            <v>2</v>
          </cell>
          <cell r="AE193">
            <v>446488.47779999999</v>
          </cell>
          <cell r="AF193">
            <v>3205879.3110000002</v>
          </cell>
          <cell r="AG193">
            <v>80.450710909999998</v>
          </cell>
          <cell r="AH193">
            <v>28.979866779999998</v>
          </cell>
          <cell r="AI193">
            <v>1</v>
          </cell>
          <cell r="AJ193">
            <v>2</v>
          </cell>
          <cell r="AK193">
            <v>-2</v>
          </cell>
          <cell r="AL193">
            <v>2</v>
          </cell>
          <cell r="AM193">
            <v>0</v>
          </cell>
          <cell r="AN193" t="str">
            <v>Raj Kumar Giri</v>
          </cell>
          <cell r="AO193">
            <v>40511</v>
          </cell>
          <cell r="AP193">
            <v>2</v>
          </cell>
          <cell r="AQ193" t="str">
            <v>0101000020E6100000A6DD9572D81C54406300A38CD8FA3C40</v>
          </cell>
          <cell r="AR193">
            <v>548</v>
          </cell>
          <cell r="AS193">
            <v>1</v>
          </cell>
          <cell r="AT193">
            <v>1</v>
          </cell>
          <cell r="AU193">
            <v>0</v>
          </cell>
          <cell r="AV193" t="str">
            <v>FRA 2010-2015</v>
          </cell>
          <cell r="AW193">
            <v>2</v>
          </cell>
          <cell r="AX193">
            <v>0</v>
          </cell>
          <cell r="AY193">
            <v>44</v>
          </cell>
          <cell r="AZ193">
            <v>446488.47775399999</v>
          </cell>
          <cell r="BA193">
            <v>3205879.311003</v>
          </cell>
          <cell r="BB193">
            <v>1</v>
          </cell>
          <cell r="BC193">
            <v>0</v>
          </cell>
          <cell r="BD193">
            <v>0</v>
          </cell>
          <cell r="BE193">
            <v>0</v>
          </cell>
          <cell r="BF193">
            <v>40968</v>
          </cell>
          <cell r="BG193" t="str">
            <v>Gopal Gautam</v>
          </cell>
          <cell r="BH193">
            <v>2</v>
          </cell>
          <cell r="BI193">
            <v>2</v>
          </cell>
          <cell r="BJ193">
            <v>2</v>
          </cell>
          <cell r="BK193" t="str">
            <v>JOGBUDA-9 Daduldhora</v>
          </cell>
          <cell r="BL193" t="str">
            <v>Saajbasera</v>
          </cell>
          <cell r="BM193">
            <v>215</v>
          </cell>
          <cell r="BN193">
            <v>4023</v>
          </cell>
          <cell r="BO193">
            <v>215</v>
          </cell>
          <cell r="BP193">
            <v>4097</v>
          </cell>
          <cell r="BQ193">
            <v>265</v>
          </cell>
          <cell r="BR193">
            <v>55</v>
          </cell>
          <cell r="BS193">
            <v>525</v>
          </cell>
          <cell r="BT193">
            <v>4</v>
          </cell>
          <cell r="BU193" t="str">
            <v>KANCHANPUR</v>
          </cell>
          <cell r="BV193" t="str">
            <v>Krishnapur</v>
          </cell>
          <cell r="BW193">
            <v>1</v>
          </cell>
        </row>
        <row r="194">
          <cell r="F194" t="str">
            <v>11-78-4</v>
          </cell>
          <cell r="G194">
            <v>1</v>
          </cell>
          <cell r="H194">
            <v>2</v>
          </cell>
          <cell r="I194">
            <v>1</v>
          </cell>
          <cell r="J194">
            <v>0</v>
          </cell>
          <cell r="K194">
            <v>2</v>
          </cell>
          <cell r="L194">
            <v>4</v>
          </cell>
          <cell r="M194">
            <v>7</v>
          </cell>
          <cell r="N194">
            <v>0</v>
          </cell>
          <cell r="O194">
            <v>0</v>
          </cell>
          <cell r="P194">
            <v>8</v>
          </cell>
          <cell r="Q194">
            <v>-9999</v>
          </cell>
          <cell r="R194" t="str">
            <v>TMH</v>
          </cell>
          <cell r="S194">
            <v>2</v>
          </cell>
          <cell r="T194">
            <v>40</v>
          </cell>
          <cell r="U194">
            <v>3</v>
          </cell>
          <cell r="V194">
            <v>41120.540497685186</v>
          </cell>
          <cell r="W194">
            <v>0</v>
          </cell>
          <cell r="X194">
            <v>1</v>
          </cell>
          <cell r="Y194">
            <v>7666</v>
          </cell>
          <cell r="Z194">
            <v>1278</v>
          </cell>
          <cell r="AA194">
            <v>44</v>
          </cell>
          <cell r="AB194">
            <v>5</v>
          </cell>
          <cell r="AC194">
            <v>2</v>
          </cell>
          <cell r="AD194">
            <v>2</v>
          </cell>
          <cell r="AE194">
            <v>446788.47779999999</v>
          </cell>
          <cell r="AF194">
            <v>3205579.3110000002</v>
          </cell>
          <cell r="AG194">
            <v>80.453804480000002</v>
          </cell>
          <cell r="AH194">
            <v>28.977171649999999</v>
          </cell>
          <cell r="AI194">
            <v>1</v>
          </cell>
          <cell r="AJ194">
            <v>2</v>
          </cell>
          <cell r="AK194">
            <v>-2</v>
          </cell>
          <cell r="AL194">
            <v>2</v>
          </cell>
          <cell r="AM194">
            <v>0</v>
          </cell>
          <cell r="AN194" t="str">
            <v>Raj Kumar Giri</v>
          </cell>
          <cell r="AO194">
            <v>40511</v>
          </cell>
          <cell r="AP194">
            <v>2</v>
          </cell>
          <cell r="AQ194" t="str">
            <v>0101000020E61000006761F4210B1D5440404FCBEB27FA3C40</v>
          </cell>
          <cell r="AR194">
            <v>691</v>
          </cell>
          <cell r="AS194">
            <v>1</v>
          </cell>
          <cell r="AT194">
            <v>1</v>
          </cell>
          <cell r="AU194">
            <v>0</v>
          </cell>
          <cell r="AV194" t="str">
            <v>FRA 2010-2015</v>
          </cell>
          <cell r="AW194">
            <v>2</v>
          </cell>
          <cell r="AX194">
            <v>0</v>
          </cell>
          <cell r="AY194">
            <v>44</v>
          </cell>
          <cell r="AZ194">
            <v>446788.47775399999</v>
          </cell>
          <cell r="BA194">
            <v>3205579.311003</v>
          </cell>
          <cell r="BB194">
            <v>1</v>
          </cell>
          <cell r="BC194">
            <v>0</v>
          </cell>
          <cell r="BD194">
            <v>0</v>
          </cell>
          <cell r="BE194">
            <v>0</v>
          </cell>
          <cell r="BF194">
            <v>40967</v>
          </cell>
          <cell r="BG194" t="str">
            <v>Gopal Gautam</v>
          </cell>
          <cell r="BH194">
            <v>2</v>
          </cell>
          <cell r="BI194">
            <v>2</v>
          </cell>
          <cell r="BJ194">
            <v>2</v>
          </cell>
          <cell r="BK194" t="str">
            <v>Jogbuda-9</v>
          </cell>
          <cell r="BL194" t="str">
            <v>Sajbasera</v>
          </cell>
          <cell r="BM194">
            <v>265</v>
          </cell>
          <cell r="BN194">
            <v>4039</v>
          </cell>
          <cell r="BO194">
            <v>265</v>
          </cell>
          <cell r="BP194">
            <v>4119</v>
          </cell>
          <cell r="BQ194">
            <v>290</v>
          </cell>
          <cell r="BR194">
            <v>40</v>
          </cell>
          <cell r="BS194">
            <v>673</v>
          </cell>
          <cell r="BT194">
            <v>3</v>
          </cell>
          <cell r="BU194" t="str">
            <v>KANCHANPUR</v>
          </cell>
          <cell r="BV194" t="str">
            <v>Krishnapur</v>
          </cell>
          <cell r="BW194">
            <v>1</v>
          </cell>
        </row>
        <row r="195">
          <cell r="F195" t="str">
            <v>11-78-5</v>
          </cell>
          <cell r="G195">
            <v>1</v>
          </cell>
          <cell r="H195">
            <v>2</v>
          </cell>
          <cell r="I195">
            <v>1</v>
          </cell>
          <cell r="J195">
            <v>0</v>
          </cell>
          <cell r="K195">
            <v>2</v>
          </cell>
          <cell r="L195">
            <v>4</v>
          </cell>
          <cell r="M195">
            <v>8</v>
          </cell>
          <cell r="N195">
            <v>0</v>
          </cell>
          <cell r="O195">
            <v>0</v>
          </cell>
          <cell r="P195">
            <v>8</v>
          </cell>
          <cell r="Q195">
            <v>1</v>
          </cell>
          <cell r="R195" t="str">
            <v>TMH</v>
          </cell>
          <cell r="S195">
            <v>2</v>
          </cell>
          <cell r="T195">
            <v>42</v>
          </cell>
          <cell r="U195">
            <v>3</v>
          </cell>
          <cell r="V195">
            <v>41120.591157407405</v>
          </cell>
          <cell r="W195">
            <v>0</v>
          </cell>
          <cell r="X195">
            <v>1</v>
          </cell>
          <cell r="Y195">
            <v>7667</v>
          </cell>
          <cell r="Z195">
            <v>1278</v>
          </cell>
          <cell r="AA195">
            <v>44</v>
          </cell>
          <cell r="AB195">
            <v>5</v>
          </cell>
          <cell r="AC195">
            <v>2</v>
          </cell>
          <cell r="AD195">
            <v>2</v>
          </cell>
          <cell r="AE195">
            <v>446788.47779999999</v>
          </cell>
          <cell r="AF195">
            <v>3205729.3110000002</v>
          </cell>
          <cell r="AG195">
            <v>80.453797370000004</v>
          </cell>
          <cell r="AH195">
            <v>28.978525489999999</v>
          </cell>
          <cell r="AI195">
            <v>1</v>
          </cell>
          <cell r="AJ195">
            <v>2</v>
          </cell>
          <cell r="AK195">
            <v>-2</v>
          </cell>
          <cell r="AL195">
            <v>2</v>
          </cell>
          <cell r="AM195">
            <v>0</v>
          </cell>
          <cell r="AN195" t="str">
            <v>Raj Kumar Giri</v>
          </cell>
          <cell r="AO195">
            <v>40511</v>
          </cell>
          <cell r="AP195">
            <v>2</v>
          </cell>
          <cell r="AQ195" t="str">
            <v>0101000020E6100000640321040B1D5440F95F6DA580FA3C40</v>
          </cell>
          <cell r="AR195">
            <v>692</v>
          </cell>
          <cell r="AS195">
            <v>1</v>
          </cell>
          <cell r="AT195">
            <v>1</v>
          </cell>
          <cell r="AU195">
            <v>0</v>
          </cell>
          <cell r="AV195" t="str">
            <v>FRA 2010-2015</v>
          </cell>
          <cell r="AW195">
            <v>2</v>
          </cell>
          <cell r="AX195">
            <v>0</v>
          </cell>
          <cell r="AY195">
            <v>44</v>
          </cell>
          <cell r="AZ195">
            <v>446788.47775399999</v>
          </cell>
          <cell r="BA195">
            <v>3205729.311003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40969</v>
          </cell>
          <cell r="BG195" t="str">
            <v>Gopal Gautam</v>
          </cell>
          <cell r="BH195">
            <v>2</v>
          </cell>
          <cell r="BI195">
            <v>2</v>
          </cell>
          <cell r="BJ195">
            <v>2</v>
          </cell>
          <cell r="BK195" t="str">
            <v>Jogbuda-9</v>
          </cell>
          <cell r="BL195" t="str">
            <v>Saj Basera</v>
          </cell>
          <cell r="BM195">
            <v>240</v>
          </cell>
          <cell r="BN195">
            <v>4207</v>
          </cell>
          <cell r="BO195">
            <v>240</v>
          </cell>
          <cell r="BP195">
            <v>4344</v>
          </cell>
          <cell r="BQ195">
            <v>190</v>
          </cell>
          <cell r="BR195">
            <v>60</v>
          </cell>
          <cell r="BS195">
            <v>673</v>
          </cell>
          <cell r="BT195">
            <v>3</v>
          </cell>
          <cell r="BU195" t="str">
            <v>KANCHANPUR</v>
          </cell>
          <cell r="BV195" t="str">
            <v>Krishnapur</v>
          </cell>
          <cell r="BW195">
            <v>1</v>
          </cell>
        </row>
        <row r="196">
          <cell r="F196" t="str">
            <v>11-78-6</v>
          </cell>
          <cell r="G196">
            <v>1</v>
          </cell>
          <cell r="H196">
            <v>2</v>
          </cell>
          <cell r="I196">
            <v>1</v>
          </cell>
          <cell r="J196">
            <v>0</v>
          </cell>
          <cell r="K196">
            <v>2</v>
          </cell>
          <cell r="L196">
            <v>4</v>
          </cell>
          <cell r="M196">
            <v>6</v>
          </cell>
          <cell r="N196">
            <v>0</v>
          </cell>
          <cell r="O196">
            <v>0</v>
          </cell>
          <cell r="P196">
            <v>9</v>
          </cell>
          <cell r="Q196">
            <v>1</v>
          </cell>
          <cell r="R196" t="str">
            <v>LMH</v>
          </cell>
          <cell r="S196">
            <v>2</v>
          </cell>
          <cell r="T196">
            <v>81</v>
          </cell>
          <cell r="U196">
            <v>4</v>
          </cell>
          <cell r="V196">
            <v>41120.599988425929</v>
          </cell>
          <cell r="W196">
            <v>0</v>
          </cell>
          <cell r="X196">
            <v>1</v>
          </cell>
          <cell r="Y196">
            <v>7668</v>
          </cell>
          <cell r="Z196">
            <v>1278</v>
          </cell>
          <cell r="AA196">
            <v>44</v>
          </cell>
          <cell r="AB196">
            <v>5</v>
          </cell>
          <cell r="AC196">
            <v>2</v>
          </cell>
          <cell r="AD196">
            <v>2</v>
          </cell>
          <cell r="AE196">
            <v>446788.47779999999</v>
          </cell>
          <cell r="AF196">
            <v>3205879.3110000002</v>
          </cell>
          <cell r="AG196">
            <v>80.453790260000005</v>
          </cell>
          <cell r="AH196">
            <v>28.979879319999998</v>
          </cell>
          <cell r="AI196">
            <v>1</v>
          </cell>
          <cell r="AJ196">
            <v>2</v>
          </cell>
          <cell r="AK196">
            <v>-2</v>
          </cell>
          <cell r="AL196">
            <v>2</v>
          </cell>
          <cell r="AM196">
            <v>0</v>
          </cell>
          <cell r="AN196" t="str">
            <v>Raj Kumar Giri</v>
          </cell>
          <cell r="AO196">
            <v>40511</v>
          </cell>
          <cell r="AP196">
            <v>2</v>
          </cell>
          <cell r="AQ196" t="str">
            <v>0101000020E6100000151F4DE60A1D54401A430E5FD9FA3C40</v>
          </cell>
          <cell r="AR196">
            <v>689</v>
          </cell>
          <cell r="AS196">
            <v>1</v>
          </cell>
          <cell r="AT196">
            <v>1</v>
          </cell>
          <cell r="AU196">
            <v>0</v>
          </cell>
          <cell r="AV196" t="str">
            <v>FRA 2010-2015</v>
          </cell>
          <cell r="AW196">
            <v>2</v>
          </cell>
          <cell r="AX196">
            <v>0</v>
          </cell>
          <cell r="AY196">
            <v>44</v>
          </cell>
          <cell r="AZ196">
            <v>446788.47775399999</v>
          </cell>
          <cell r="BA196">
            <v>3205879.311003</v>
          </cell>
          <cell r="BB196">
            <v>1</v>
          </cell>
          <cell r="BC196">
            <v>0</v>
          </cell>
          <cell r="BD196">
            <v>0</v>
          </cell>
          <cell r="BE196">
            <v>0</v>
          </cell>
          <cell r="BF196">
            <v>40968</v>
          </cell>
          <cell r="BG196" t="str">
            <v>Manju Ghimire</v>
          </cell>
          <cell r="BH196">
            <v>2</v>
          </cell>
          <cell r="BI196">
            <v>2</v>
          </cell>
          <cell r="BJ196">
            <v>2</v>
          </cell>
          <cell r="BK196" t="str">
            <v>Krishnapur</v>
          </cell>
          <cell r="BL196" t="str">
            <v>Saaj Basera</v>
          </cell>
          <cell r="BM196">
            <v>240</v>
          </cell>
          <cell r="BN196">
            <v>4210</v>
          </cell>
          <cell r="BO196">
            <v>240</v>
          </cell>
          <cell r="BP196">
            <v>4258</v>
          </cell>
          <cell r="BQ196">
            <v>295</v>
          </cell>
          <cell r="BR196">
            <v>25</v>
          </cell>
          <cell r="BS196">
            <v>660</v>
          </cell>
          <cell r="BT196">
            <v>4</v>
          </cell>
          <cell r="BU196" t="str">
            <v>KANCHANPUR</v>
          </cell>
          <cell r="BV196" t="str">
            <v>Krishnapur</v>
          </cell>
          <cell r="BW196">
            <v>1</v>
          </cell>
        </row>
        <row r="197">
          <cell r="F197" t="str">
            <v>12-80-1</v>
          </cell>
          <cell r="G197">
            <v>1</v>
          </cell>
          <cell r="H197">
            <v>2</v>
          </cell>
          <cell r="I197">
            <v>1</v>
          </cell>
          <cell r="J197">
            <v>0</v>
          </cell>
          <cell r="K197">
            <v>7</v>
          </cell>
          <cell r="L197">
            <v>4</v>
          </cell>
          <cell r="M197">
            <v>21</v>
          </cell>
          <cell r="N197">
            <v>1</v>
          </cell>
          <cell r="O197">
            <v>4</v>
          </cell>
          <cell r="P197">
            <v>10</v>
          </cell>
          <cell r="Q197">
            <v>1</v>
          </cell>
          <cell r="R197" t="str">
            <v>TMH</v>
          </cell>
          <cell r="S197">
            <v>2</v>
          </cell>
          <cell r="T197">
            <v>49</v>
          </cell>
          <cell r="U197">
            <v>3</v>
          </cell>
          <cell r="V197">
            <v>41325.538981481484</v>
          </cell>
          <cell r="W197">
            <v>0</v>
          </cell>
          <cell r="X197">
            <v>1</v>
          </cell>
          <cell r="Y197">
            <v>8395</v>
          </cell>
          <cell r="Z197">
            <v>1400</v>
          </cell>
          <cell r="AA197">
            <v>44</v>
          </cell>
          <cell r="AB197">
            <v>5</v>
          </cell>
          <cell r="AC197">
            <v>2</v>
          </cell>
          <cell r="AD197">
            <v>2</v>
          </cell>
          <cell r="AE197">
            <v>450293.94549999997</v>
          </cell>
          <cell r="AF197">
            <v>3213673.656</v>
          </cell>
          <cell r="AG197">
            <v>80.489426420000001</v>
          </cell>
          <cell r="AH197">
            <v>29.050369199999999</v>
          </cell>
          <cell r="AI197">
            <v>1</v>
          </cell>
          <cell r="AJ197">
            <v>2</v>
          </cell>
          <cell r="AK197">
            <v>-2</v>
          </cell>
          <cell r="AL197">
            <v>2</v>
          </cell>
          <cell r="AM197">
            <v>1</v>
          </cell>
          <cell r="AN197" t="str">
            <v>Junu Shrestha</v>
          </cell>
          <cell r="AO197">
            <v>40512</v>
          </cell>
          <cell r="AP197">
            <v>2</v>
          </cell>
          <cell r="AQ197" t="str">
            <v>0101000020E610000015AD2FC3521F544025C0F1FEE40C3D40</v>
          </cell>
          <cell r="AR197">
            <v>892</v>
          </cell>
          <cell r="AS197">
            <v>1</v>
          </cell>
          <cell r="AT197">
            <v>1</v>
          </cell>
          <cell r="AU197">
            <v>0</v>
          </cell>
          <cell r="AV197" t="str">
            <v>FRA 2010-2015</v>
          </cell>
          <cell r="AW197">
            <v>2</v>
          </cell>
          <cell r="AX197">
            <v>0</v>
          </cell>
          <cell r="AY197">
            <v>44</v>
          </cell>
          <cell r="AZ197">
            <v>450293.94551300001</v>
          </cell>
          <cell r="BA197">
            <v>3213673.655642</v>
          </cell>
          <cell r="BB197">
            <v>1</v>
          </cell>
          <cell r="BC197">
            <v>0</v>
          </cell>
          <cell r="BD197">
            <v>0</v>
          </cell>
          <cell r="BE197">
            <v>0</v>
          </cell>
          <cell r="BF197">
            <v>41251</v>
          </cell>
          <cell r="BG197" t="str">
            <v>Kamal Raj Aryal</v>
          </cell>
          <cell r="BH197">
            <v>2</v>
          </cell>
          <cell r="BI197">
            <v>2</v>
          </cell>
          <cell r="BJ197">
            <v>2</v>
          </cell>
          <cell r="BK197" t="str">
            <v>Jogbuda</v>
          </cell>
          <cell r="BL197" t="str">
            <v>Sidhabhagwati</v>
          </cell>
          <cell r="BM197">
            <v>160</v>
          </cell>
          <cell r="BN197">
            <v>411</v>
          </cell>
          <cell r="BO197">
            <v>170</v>
          </cell>
          <cell r="BP197">
            <v>824</v>
          </cell>
          <cell r="BQ197">
            <v>305</v>
          </cell>
          <cell r="BR197">
            <v>75</v>
          </cell>
          <cell r="BS197">
            <v>916</v>
          </cell>
          <cell r="BT197">
            <v>4</v>
          </cell>
          <cell r="BU197" t="str">
            <v>DADELDHURA</v>
          </cell>
          <cell r="BV197" t="str">
            <v>Alital</v>
          </cell>
          <cell r="BW197">
            <v>6</v>
          </cell>
        </row>
        <row r="198">
          <cell r="F198" t="str">
            <v>12-80-4</v>
          </cell>
          <cell r="G198">
            <v>1</v>
          </cell>
          <cell r="H198">
            <v>2</v>
          </cell>
          <cell r="I198">
            <v>1</v>
          </cell>
          <cell r="J198">
            <v>0</v>
          </cell>
          <cell r="K198">
            <v>7</v>
          </cell>
          <cell r="L198">
            <v>4</v>
          </cell>
          <cell r="M198">
            <v>19</v>
          </cell>
          <cell r="N198">
            <v>0</v>
          </cell>
          <cell r="O198">
            <v>0</v>
          </cell>
          <cell r="P198">
            <v>5</v>
          </cell>
          <cell r="Q198">
            <v>1</v>
          </cell>
          <cell r="R198" t="str">
            <v>TMH</v>
          </cell>
          <cell r="S198">
            <v>1</v>
          </cell>
          <cell r="T198">
            <v>30</v>
          </cell>
          <cell r="U198">
            <v>3</v>
          </cell>
          <cell r="V198">
            <v>41422.46366898148</v>
          </cell>
          <cell r="W198">
            <v>0</v>
          </cell>
          <cell r="X198">
            <v>1</v>
          </cell>
          <cell r="Y198">
            <v>8398</v>
          </cell>
          <cell r="Z198">
            <v>1400</v>
          </cell>
          <cell r="AA198">
            <v>44</v>
          </cell>
          <cell r="AB198">
            <v>5</v>
          </cell>
          <cell r="AC198">
            <v>2</v>
          </cell>
          <cell r="AD198">
            <v>2</v>
          </cell>
          <cell r="AE198">
            <v>450593.94549999997</v>
          </cell>
          <cell r="AF198">
            <v>3213673.656</v>
          </cell>
          <cell r="AG198">
            <v>80.492507880000005</v>
          </cell>
          <cell r="AH198">
            <v>29.050380879999999</v>
          </cell>
          <cell r="AI198">
            <v>1</v>
          </cell>
          <cell r="AJ198">
            <v>2</v>
          </cell>
          <cell r="AK198">
            <v>-2</v>
          </cell>
          <cell r="AL198">
            <v>2</v>
          </cell>
          <cell r="AM198">
            <v>1</v>
          </cell>
          <cell r="AN198" t="str">
            <v>Junu Shrestha</v>
          </cell>
          <cell r="AO198">
            <v>40512</v>
          </cell>
          <cell r="AP198">
            <v>2</v>
          </cell>
          <cell r="AQ198" t="str">
            <v>0101000020E61000007873C13F851F5440DF44ECC2E50C3D40</v>
          </cell>
          <cell r="AR198">
            <v>875</v>
          </cell>
          <cell r="AS198">
            <v>1</v>
          </cell>
          <cell r="AT198">
            <v>1</v>
          </cell>
          <cell r="AU198">
            <v>0</v>
          </cell>
          <cell r="AV198" t="str">
            <v>FRA 2010-2015</v>
          </cell>
          <cell r="AW198">
            <v>2</v>
          </cell>
          <cell r="AX198">
            <v>0</v>
          </cell>
          <cell r="AY198">
            <v>44</v>
          </cell>
          <cell r="AZ198">
            <v>450593.94551300001</v>
          </cell>
          <cell r="BA198">
            <v>3213673.655642</v>
          </cell>
          <cell r="BB198">
            <v>1</v>
          </cell>
          <cell r="BC198">
            <v>0</v>
          </cell>
          <cell r="BD198">
            <v>0</v>
          </cell>
          <cell r="BE198">
            <v>0</v>
          </cell>
          <cell r="BF198">
            <v>41251</v>
          </cell>
          <cell r="BG198" t="str">
            <v>Rajeev Kumar Jha</v>
          </cell>
          <cell r="BH198">
            <v>2</v>
          </cell>
          <cell r="BI198">
            <v>2</v>
          </cell>
          <cell r="BJ198">
            <v>2</v>
          </cell>
          <cell r="BK198" t="str">
            <v>Alitaal-6(Balauchu)</v>
          </cell>
          <cell r="BL198" t="str">
            <v>Kesharigoth (Panchwali  CF)</v>
          </cell>
          <cell r="BM198">
            <v>340</v>
          </cell>
          <cell r="BN198">
            <v>514</v>
          </cell>
          <cell r="BO198">
            <v>340</v>
          </cell>
          <cell r="BP198">
            <v>791</v>
          </cell>
          <cell r="BQ198">
            <v>95</v>
          </cell>
          <cell r="BR198">
            <v>62</v>
          </cell>
          <cell r="BS198">
            <v>863</v>
          </cell>
          <cell r="BT198">
            <v>4</v>
          </cell>
          <cell r="BU198" t="str">
            <v>DADELDHURA</v>
          </cell>
          <cell r="BV198" t="str">
            <v>Alital</v>
          </cell>
          <cell r="BW198">
            <v>6</v>
          </cell>
        </row>
        <row r="199">
          <cell r="F199" t="str">
            <v>12-80-5</v>
          </cell>
          <cell r="G199">
            <v>1</v>
          </cell>
          <cell r="H199">
            <v>2</v>
          </cell>
          <cell r="I199">
            <v>1</v>
          </cell>
          <cell r="J199">
            <v>0</v>
          </cell>
          <cell r="K199">
            <v>7</v>
          </cell>
          <cell r="L199">
            <v>3</v>
          </cell>
          <cell r="M199">
            <v>11</v>
          </cell>
          <cell r="N199">
            <v>0</v>
          </cell>
          <cell r="O199">
            <v>0</v>
          </cell>
          <cell r="P199">
            <v>9</v>
          </cell>
          <cell r="Q199">
            <v>1</v>
          </cell>
          <cell r="R199" t="str">
            <v>TMH</v>
          </cell>
          <cell r="S199">
            <v>1</v>
          </cell>
          <cell r="T199">
            <v>69</v>
          </cell>
          <cell r="U199">
            <v>4</v>
          </cell>
          <cell r="V199">
            <v>41325.482592592591</v>
          </cell>
          <cell r="W199">
            <v>0</v>
          </cell>
          <cell r="X199">
            <v>1</v>
          </cell>
          <cell r="Y199">
            <v>8399</v>
          </cell>
          <cell r="Z199">
            <v>1400</v>
          </cell>
          <cell r="AA199">
            <v>44</v>
          </cell>
          <cell r="AB199">
            <v>5</v>
          </cell>
          <cell r="AC199">
            <v>2</v>
          </cell>
          <cell r="AD199">
            <v>2</v>
          </cell>
          <cell r="AE199">
            <v>450593.94549999997</v>
          </cell>
          <cell r="AF199">
            <v>3213823.656</v>
          </cell>
          <cell r="AG199">
            <v>80.492501250000004</v>
          </cell>
          <cell r="AH199">
            <v>29.051734710000002</v>
          </cell>
          <cell r="AI199">
            <v>1</v>
          </cell>
          <cell r="AJ199">
            <v>2</v>
          </cell>
          <cell r="AK199">
            <v>-2</v>
          </cell>
          <cell r="AL199">
            <v>2</v>
          </cell>
          <cell r="AM199">
            <v>1</v>
          </cell>
          <cell r="AN199" t="str">
            <v>Junu Shrestha</v>
          </cell>
          <cell r="AO199">
            <v>40512</v>
          </cell>
          <cell r="AP199">
            <v>2</v>
          </cell>
          <cell r="AQ199" t="str">
            <v>0101000020E6100000C4BBF523851F54408A35737C3E0D3D40</v>
          </cell>
          <cell r="AR199">
            <v>941</v>
          </cell>
          <cell r="AS199">
            <v>1</v>
          </cell>
          <cell r="AT199">
            <v>1</v>
          </cell>
          <cell r="AU199">
            <v>0</v>
          </cell>
          <cell r="AV199" t="str">
            <v>FRA 2010-2015</v>
          </cell>
          <cell r="AW199">
            <v>2</v>
          </cell>
          <cell r="AX199">
            <v>0</v>
          </cell>
          <cell r="AY199">
            <v>44</v>
          </cell>
          <cell r="AZ199">
            <v>450593.94551300001</v>
          </cell>
          <cell r="BA199">
            <v>3213823.655642</v>
          </cell>
          <cell r="BB199">
            <v>1</v>
          </cell>
          <cell r="BC199">
            <v>0</v>
          </cell>
          <cell r="BD199">
            <v>0</v>
          </cell>
          <cell r="BE199">
            <v>0</v>
          </cell>
          <cell r="BF199">
            <v>41252</v>
          </cell>
          <cell r="BG199" t="str">
            <v>Rajeev Kumar Jha</v>
          </cell>
          <cell r="BH199">
            <v>2</v>
          </cell>
          <cell r="BI199">
            <v>2</v>
          </cell>
          <cell r="BJ199">
            <v>2</v>
          </cell>
          <cell r="BK199" t="str">
            <v>aLITAAL-6</v>
          </cell>
          <cell r="BL199" t="str">
            <v>CANCHAWALI CF</v>
          </cell>
          <cell r="BM199">
            <v>350</v>
          </cell>
          <cell r="BN199">
            <v>629</v>
          </cell>
          <cell r="BO199">
            <v>350</v>
          </cell>
          <cell r="BP199">
            <v>938</v>
          </cell>
          <cell r="BQ199">
            <v>80</v>
          </cell>
          <cell r="BR199">
            <v>45</v>
          </cell>
          <cell r="BS199">
            <v>930</v>
          </cell>
          <cell r="BT199">
            <v>4</v>
          </cell>
          <cell r="BU199" t="str">
            <v>DADELDHURA</v>
          </cell>
          <cell r="BV199" t="str">
            <v>Alital</v>
          </cell>
          <cell r="BW199">
            <v>6</v>
          </cell>
        </row>
        <row r="200">
          <cell r="F200" t="str">
            <v>14-76-1</v>
          </cell>
          <cell r="G200">
            <v>1</v>
          </cell>
          <cell r="H200">
            <v>2</v>
          </cell>
          <cell r="I200">
            <v>1</v>
          </cell>
          <cell r="J200">
            <v>0</v>
          </cell>
          <cell r="K200">
            <v>7</v>
          </cell>
          <cell r="L200">
            <v>3</v>
          </cell>
          <cell r="M200">
            <v>6</v>
          </cell>
          <cell r="N200">
            <v>0</v>
          </cell>
          <cell r="O200">
            <v>0</v>
          </cell>
          <cell r="P200">
            <v>5</v>
          </cell>
          <cell r="Q200">
            <v>1</v>
          </cell>
          <cell r="R200" t="str">
            <v>TMH</v>
          </cell>
          <cell r="S200">
            <v>2</v>
          </cell>
          <cell r="T200">
            <v>73</v>
          </cell>
          <cell r="U200">
            <v>3</v>
          </cell>
          <cell r="V200">
            <v>41004.445671296293</v>
          </cell>
          <cell r="W200">
            <v>0</v>
          </cell>
          <cell r="X200">
            <v>1</v>
          </cell>
          <cell r="Y200">
            <v>9811</v>
          </cell>
          <cell r="Z200">
            <v>1636</v>
          </cell>
          <cell r="AA200">
            <v>44</v>
          </cell>
          <cell r="AB200">
            <v>5</v>
          </cell>
          <cell r="AC200">
            <v>2</v>
          </cell>
          <cell r="AD200">
            <v>2</v>
          </cell>
          <cell r="AE200">
            <v>458678.33559999999</v>
          </cell>
          <cell r="AF200">
            <v>3197871.6940000001</v>
          </cell>
          <cell r="AG200">
            <v>80.576129320000007</v>
          </cell>
          <cell r="AH200">
            <v>28.90804451</v>
          </cell>
          <cell r="AI200">
            <v>1</v>
          </cell>
          <cell r="AJ200">
            <v>2</v>
          </cell>
          <cell r="AK200">
            <v>-2</v>
          </cell>
          <cell r="AL200">
            <v>2</v>
          </cell>
          <cell r="AM200">
            <v>0</v>
          </cell>
          <cell r="AN200" t="str">
            <v>Raj Kumar Giri</v>
          </cell>
          <cell r="AO200">
            <v>40512</v>
          </cell>
          <cell r="AP200">
            <v>2</v>
          </cell>
          <cell r="AQ200" t="str">
            <v>0101000020E610000010CB844DDF24544074CDDD9A75E83C40</v>
          </cell>
          <cell r="AR200">
            <v>749</v>
          </cell>
          <cell r="AS200">
            <v>1</v>
          </cell>
          <cell r="AT200">
            <v>1</v>
          </cell>
          <cell r="AU200">
            <v>0</v>
          </cell>
          <cell r="AV200" t="str">
            <v>FRA 2010-2015</v>
          </cell>
          <cell r="AW200">
            <v>2</v>
          </cell>
          <cell r="AX200">
            <v>0</v>
          </cell>
          <cell r="AY200">
            <v>44</v>
          </cell>
          <cell r="AZ200">
            <v>458678.33562500001</v>
          </cell>
          <cell r="BA200">
            <v>3197871.6936610001</v>
          </cell>
          <cell r="BB200">
            <v>1</v>
          </cell>
          <cell r="BC200">
            <v>0</v>
          </cell>
          <cell r="BD200">
            <v>0</v>
          </cell>
          <cell r="BE200">
            <v>0</v>
          </cell>
          <cell r="BF200">
            <v>40960</v>
          </cell>
          <cell r="BG200" t="str">
            <v>Budhi S Poudel</v>
          </cell>
          <cell r="BH200">
            <v>2</v>
          </cell>
          <cell r="BI200">
            <v>2</v>
          </cell>
          <cell r="BJ200">
            <v>2</v>
          </cell>
          <cell r="BK200" t="str">
            <v>GODAWARI</v>
          </cell>
          <cell r="BL200" t="str">
            <v>SETI CF</v>
          </cell>
          <cell r="BM200">
            <v>-9999</v>
          </cell>
          <cell r="BN200">
            <v>1678</v>
          </cell>
          <cell r="BO200">
            <v>-9999</v>
          </cell>
          <cell r="BP200">
            <v>1672</v>
          </cell>
          <cell r="BQ200">
            <v>270</v>
          </cell>
          <cell r="BR200">
            <v>55</v>
          </cell>
          <cell r="BS200">
            <v>727</v>
          </cell>
          <cell r="BT200">
            <v>3</v>
          </cell>
          <cell r="BU200" t="str">
            <v>KAILALI</v>
          </cell>
          <cell r="BV200" t="str">
            <v>Godawari</v>
          </cell>
          <cell r="BW200">
            <v>4</v>
          </cell>
        </row>
        <row r="201">
          <cell r="F201" t="str">
            <v>14-76-2</v>
          </cell>
          <cell r="G201">
            <v>1</v>
          </cell>
          <cell r="H201">
            <v>2</v>
          </cell>
          <cell r="I201">
            <v>1</v>
          </cell>
          <cell r="J201">
            <v>0</v>
          </cell>
          <cell r="K201">
            <v>7</v>
          </cell>
          <cell r="L201">
            <v>3</v>
          </cell>
          <cell r="M201">
            <v>6</v>
          </cell>
          <cell r="N201">
            <v>0</v>
          </cell>
          <cell r="O201">
            <v>0</v>
          </cell>
          <cell r="P201">
            <v>5</v>
          </cell>
          <cell r="Q201">
            <v>1</v>
          </cell>
          <cell r="R201" t="str">
            <v>TMH</v>
          </cell>
          <cell r="S201">
            <v>2</v>
          </cell>
          <cell r="T201">
            <v>90</v>
          </cell>
          <cell r="U201">
            <v>3</v>
          </cell>
          <cell r="V201">
            <v>41004.48542824074</v>
          </cell>
          <cell r="W201">
            <v>0</v>
          </cell>
          <cell r="X201">
            <v>1</v>
          </cell>
          <cell r="Y201">
            <v>9812</v>
          </cell>
          <cell r="Z201">
            <v>1636</v>
          </cell>
          <cell r="AA201">
            <v>44</v>
          </cell>
          <cell r="AB201">
            <v>5</v>
          </cell>
          <cell r="AC201">
            <v>2</v>
          </cell>
          <cell r="AD201">
            <v>2</v>
          </cell>
          <cell r="AE201">
            <v>458678.33559999999</v>
          </cell>
          <cell r="AF201">
            <v>3198021.6940000001</v>
          </cell>
          <cell r="AG201">
            <v>80.576123820000007</v>
          </cell>
          <cell r="AH201">
            <v>28.90939839</v>
          </cell>
          <cell r="AI201">
            <v>1</v>
          </cell>
          <cell r="AJ201">
            <v>2</v>
          </cell>
          <cell r="AK201">
            <v>-2</v>
          </cell>
          <cell r="AL201">
            <v>2</v>
          </cell>
          <cell r="AM201">
            <v>0</v>
          </cell>
          <cell r="AN201" t="str">
            <v>Raj Kumar Giri</v>
          </cell>
          <cell r="AO201">
            <v>40512</v>
          </cell>
          <cell r="AP201">
            <v>2</v>
          </cell>
          <cell r="AQ201" t="str">
            <v>0101000020E6100000893A7036DF245440C2232555CEE83C40</v>
          </cell>
          <cell r="AR201">
            <v>776</v>
          </cell>
          <cell r="AS201">
            <v>1</v>
          </cell>
          <cell r="AT201">
            <v>1</v>
          </cell>
          <cell r="AU201">
            <v>0</v>
          </cell>
          <cell r="AV201" t="str">
            <v>FRA 2010-2015</v>
          </cell>
          <cell r="AW201">
            <v>2</v>
          </cell>
          <cell r="AX201">
            <v>0</v>
          </cell>
          <cell r="AY201">
            <v>44</v>
          </cell>
          <cell r="AZ201">
            <v>458678.33562500001</v>
          </cell>
          <cell r="BA201">
            <v>3198021.6936610001</v>
          </cell>
          <cell r="BB201">
            <v>1</v>
          </cell>
          <cell r="BC201">
            <v>0</v>
          </cell>
          <cell r="BD201">
            <v>0</v>
          </cell>
          <cell r="BE201">
            <v>0</v>
          </cell>
          <cell r="BF201">
            <v>40959</v>
          </cell>
          <cell r="BG201" t="str">
            <v>Budhi S Poudel</v>
          </cell>
          <cell r="BH201">
            <v>2</v>
          </cell>
          <cell r="BI201">
            <v>2</v>
          </cell>
          <cell r="BJ201">
            <v>2</v>
          </cell>
          <cell r="BK201" t="str">
            <v>GODAWARI</v>
          </cell>
          <cell r="BL201" t="str">
            <v>SETI</v>
          </cell>
          <cell r="BM201">
            <v>-9999</v>
          </cell>
          <cell r="BN201">
            <v>1674</v>
          </cell>
          <cell r="BO201">
            <v>-9999</v>
          </cell>
          <cell r="BP201">
            <v>1707</v>
          </cell>
          <cell r="BQ201">
            <v>235</v>
          </cell>
          <cell r="BR201">
            <v>62</v>
          </cell>
          <cell r="BS201">
            <v>749</v>
          </cell>
          <cell r="BT201">
            <v>4</v>
          </cell>
          <cell r="BU201" t="str">
            <v>KAILALI</v>
          </cell>
          <cell r="BV201" t="str">
            <v>Godawari</v>
          </cell>
          <cell r="BW201">
            <v>4</v>
          </cell>
        </row>
        <row r="202">
          <cell r="F202" t="str">
            <v>14-76-3</v>
          </cell>
          <cell r="G202">
            <v>1</v>
          </cell>
          <cell r="H202">
            <v>2</v>
          </cell>
          <cell r="I202">
            <v>1</v>
          </cell>
          <cell r="J202">
            <v>0</v>
          </cell>
          <cell r="K202">
            <v>7</v>
          </cell>
          <cell r="L202">
            <v>1</v>
          </cell>
          <cell r="M202">
            <v>7</v>
          </cell>
          <cell r="N202">
            <v>0</v>
          </cell>
          <cell r="O202">
            <v>0</v>
          </cell>
          <cell r="P202">
            <v>9</v>
          </cell>
          <cell r="Q202">
            <v>1</v>
          </cell>
          <cell r="R202" t="str">
            <v>TMH</v>
          </cell>
          <cell r="S202">
            <v>2</v>
          </cell>
          <cell r="T202">
            <v>88</v>
          </cell>
          <cell r="U202">
            <v>2</v>
          </cell>
          <cell r="V202">
            <v>41004.533368055556</v>
          </cell>
          <cell r="W202">
            <v>0</v>
          </cell>
          <cell r="X202">
            <v>1</v>
          </cell>
          <cell r="Y202">
            <v>9813</v>
          </cell>
          <cell r="Z202">
            <v>1636</v>
          </cell>
          <cell r="AA202">
            <v>44</v>
          </cell>
          <cell r="AB202">
            <v>5</v>
          </cell>
          <cell r="AC202">
            <v>2</v>
          </cell>
          <cell r="AD202">
            <v>2</v>
          </cell>
          <cell r="AE202">
            <v>458678.33559999999</v>
          </cell>
          <cell r="AF202">
            <v>3198171.6940000001</v>
          </cell>
          <cell r="AG202">
            <v>80.576118320000006</v>
          </cell>
          <cell r="AH202">
            <v>28.910752259999999</v>
          </cell>
          <cell r="AI202">
            <v>1</v>
          </cell>
          <cell r="AJ202">
            <v>2</v>
          </cell>
          <cell r="AK202">
            <v>-2</v>
          </cell>
          <cell r="AL202">
            <v>2</v>
          </cell>
          <cell r="AM202">
            <v>0</v>
          </cell>
          <cell r="AN202" t="str">
            <v>Raj Kumar Giri</v>
          </cell>
          <cell r="AO202">
            <v>40512</v>
          </cell>
          <cell r="AP202">
            <v>2</v>
          </cell>
          <cell r="AQ202" t="str">
            <v>0101000020E610000001425B1FDF245440974D6B0F27E93C40</v>
          </cell>
          <cell r="AR202">
            <v>808</v>
          </cell>
          <cell r="AS202">
            <v>1</v>
          </cell>
          <cell r="AT202">
            <v>1</v>
          </cell>
          <cell r="AU202">
            <v>0</v>
          </cell>
          <cell r="AV202" t="str">
            <v>FRA 2010-2015</v>
          </cell>
          <cell r="AW202">
            <v>2</v>
          </cell>
          <cell r="AX202">
            <v>0</v>
          </cell>
          <cell r="AY202">
            <v>44</v>
          </cell>
          <cell r="AZ202">
            <v>458678.33562500001</v>
          </cell>
          <cell r="BA202">
            <v>3198171.6936610001</v>
          </cell>
          <cell r="BB202">
            <v>1</v>
          </cell>
          <cell r="BC202">
            <v>0</v>
          </cell>
          <cell r="BD202">
            <v>0</v>
          </cell>
          <cell r="BE202">
            <v>0</v>
          </cell>
          <cell r="BF202">
            <v>40959</v>
          </cell>
          <cell r="BG202" t="str">
            <v>Devendra kumar lal Karna</v>
          </cell>
          <cell r="BH202">
            <v>2</v>
          </cell>
          <cell r="BI202">
            <v>2</v>
          </cell>
          <cell r="BJ202">
            <v>2</v>
          </cell>
          <cell r="BK202" t="str">
            <v>GODAWARI</v>
          </cell>
          <cell r="BL202" t="str">
            <v>SETI CF</v>
          </cell>
          <cell r="BM202">
            <v>-9999</v>
          </cell>
          <cell r="BN202">
            <v>1477</v>
          </cell>
          <cell r="BO202">
            <v>-9999</v>
          </cell>
          <cell r="BP202">
            <v>1468</v>
          </cell>
          <cell r="BQ202">
            <v>270</v>
          </cell>
          <cell r="BR202">
            <v>65</v>
          </cell>
          <cell r="BS202">
            <v>794</v>
          </cell>
          <cell r="BT202">
            <v>3</v>
          </cell>
          <cell r="BU202" t="str">
            <v>KAILALI</v>
          </cell>
          <cell r="BV202" t="str">
            <v>Godawari</v>
          </cell>
          <cell r="BW202">
            <v>4</v>
          </cell>
        </row>
        <row r="203">
          <cell r="F203" t="str">
            <v>14-76-4</v>
          </cell>
          <cell r="G203">
            <v>1</v>
          </cell>
          <cell r="H203">
            <v>2</v>
          </cell>
          <cell r="I203">
            <v>1</v>
          </cell>
          <cell r="J203">
            <v>0</v>
          </cell>
          <cell r="K203">
            <v>7</v>
          </cell>
          <cell r="L203">
            <v>1</v>
          </cell>
          <cell r="M203">
            <v>4</v>
          </cell>
          <cell r="N203">
            <v>0</v>
          </cell>
          <cell r="O203">
            <v>0</v>
          </cell>
          <cell r="P203">
            <v>5</v>
          </cell>
          <cell r="Q203">
            <v>1</v>
          </cell>
          <cell r="R203" t="str">
            <v>TMH</v>
          </cell>
          <cell r="S203">
            <v>2</v>
          </cell>
          <cell r="T203">
            <v>70</v>
          </cell>
          <cell r="U203">
            <v>3</v>
          </cell>
          <cell r="V203">
            <v>41004.633657407408</v>
          </cell>
          <cell r="W203">
            <v>0</v>
          </cell>
          <cell r="X203">
            <v>1</v>
          </cell>
          <cell r="Y203">
            <v>9814</v>
          </cell>
          <cell r="Z203">
            <v>1636</v>
          </cell>
          <cell r="AA203">
            <v>44</v>
          </cell>
          <cell r="AB203">
            <v>5</v>
          </cell>
          <cell r="AC203">
            <v>2</v>
          </cell>
          <cell r="AD203">
            <v>2</v>
          </cell>
          <cell r="AE203">
            <v>458978.33559999999</v>
          </cell>
          <cell r="AF203">
            <v>3197871.6940000001</v>
          </cell>
          <cell r="AG203">
            <v>80.579206600000006</v>
          </cell>
          <cell r="AH203">
            <v>28.908054159999999</v>
          </cell>
          <cell r="AI203">
            <v>1</v>
          </cell>
          <cell r="AJ203">
            <v>2</v>
          </cell>
          <cell r="AK203">
            <v>-2</v>
          </cell>
          <cell r="AL203">
            <v>2</v>
          </cell>
          <cell r="AM203">
            <v>0</v>
          </cell>
          <cell r="AN203" t="str">
            <v>Raj Kumar Giri</v>
          </cell>
          <cell r="AO203">
            <v>40512</v>
          </cell>
          <cell r="AP203">
            <v>2</v>
          </cell>
          <cell r="AQ203" t="str">
            <v>0101000020E6100000D8DE91B81125544060D0BD3C76E83C40</v>
          </cell>
          <cell r="AR203">
            <v>767</v>
          </cell>
          <cell r="AS203">
            <v>1</v>
          </cell>
          <cell r="AT203">
            <v>1</v>
          </cell>
          <cell r="AU203">
            <v>0</v>
          </cell>
          <cell r="AV203" t="str">
            <v>FRA 2010-2015</v>
          </cell>
          <cell r="AW203">
            <v>2</v>
          </cell>
          <cell r="AX203">
            <v>0</v>
          </cell>
          <cell r="AY203">
            <v>44</v>
          </cell>
          <cell r="AZ203">
            <v>458978.33562500001</v>
          </cell>
          <cell r="BA203">
            <v>3197871.6936610001</v>
          </cell>
          <cell r="BB203">
            <v>1</v>
          </cell>
          <cell r="BC203">
            <v>0</v>
          </cell>
          <cell r="BD203">
            <v>0</v>
          </cell>
          <cell r="BE203">
            <v>0</v>
          </cell>
          <cell r="BF203">
            <v>40960</v>
          </cell>
          <cell r="BG203" t="str">
            <v>Devendra kumar lal Karna</v>
          </cell>
          <cell r="BH203">
            <v>2</v>
          </cell>
          <cell r="BI203">
            <v>2</v>
          </cell>
          <cell r="BJ203">
            <v>2</v>
          </cell>
          <cell r="BK203" t="str">
            <v>godawari</v>
          </cell>
          <cell r="BL203" t="str">
            <v>seti</v>
          </cell>
          <cell r="BM203">
            <v>-9999</v>
          </cell>
          <cell r="BN203">
            <v>1659</v>
          </cell>
          <cell r="BO203">
            <v>-9999</v>
          </cell>
          <cell r="BP203">
            <v>1664</v>
          </cell>
          <cell r="BQ203">
            <v>180</v>
          </cell>
          <cell r="BR203">
            <v>65</v>
          </cell>
          <cell r="BS203">
            <v>758</v>
          </cell>
          <cell r="BT203">
            <v>5</v>
          </cell>
          <cell r="BU203" t="str">
            <v>KAILALI</v>
          </cell>
          <cell r="BV203" t="str">
            <v>Godawari</v>
          </cell>
          <cell r="BW203">
            <v>4</v>
          </cell>
        </row>
        <row r="204">
          <cell r="F204" t="str">
            <v>14-76-5</v>
          </cell>
          <cell r="G204">
            <v>1</v>
          </cell>
          <cell r="H204">
            <v>2</v>
          </cell>
          <cell r="I204">
            <v>1</v>
          </cell>
          <cell r="J204">
            <v>0</v>
          </cell>
          <cell r="K204">
            <v>7</v>
          </cell>
          <cell r="L204">
            <v>1</v>
          </cell>
          <cell r="M204">
            <v>7</v>
          </cell>
          <cell r="N204">
            <v>0</v>
          </cell>
          <cell r="O204">
            <v>0</v>
          </cell>
          <cell r="P204">
            <v>9</v>
          </cell>
          <cell r="Q204">
            <v>1</v>
          </cell>
          <cell r="R204" t="str">
            <v>TMH</v>
          </cell>
          <cell r="S204">
            <v>2</v>
          </cell>
          <cell r="T204">
            <v>75</v>
          </cell>
          <cell r="U204">
            <v>3</v>
          </cell>
          <cell r="V204">
            <v>41004.651724537034</v>
          </cell>
          <cell r="W204">
            <v>0</v>
          </cell>
          <cell r="X204">
            <v>1</v>
          </cell>
          <cell r="Y204">
            <v>9815</v>
          </cell>
          <cell r="Z204">
            <v>1636</v>
          </cell>
          <cell r="AA204">
            <v>44</v>
          </cell>
          <cell r="AB204">
            <v>5</v>
          </cell>
          <cell r="AC204">
            <v>2</v>
          </cell>
          <cell r="AD204">
            <v>2</v>
          </cell>
          <cell r="AE204">
            <v>458978.33559999999</v>
          </cell>
          <cell r="AF204">
            <v>3198021.6940000001</v>
          </cell>
          <cell r="AG204">
            <v>80.579201139999995</v>
          </cell>
          <cell r="AH204">
            <v>28.909408030000002</v>
          </cell>
          <cell r="AI204">
            <v>1</v>
          </cell>
          <cell r="AJ204">
            <v>2</v>
          </cell>
          <cell r="AK204">
            <v>-2</v>
          </cell>
          <cell r="AL204">
            <v>2</v>
          </cell>
          <cell r="AM204">
            <v>0</v>
          </cell>
          <cell r="AN204" t="str">
            <v>Raj Kumar Giri</v>
          </cell>
          <cell r="AO204">
            <v>40512</v>
          </cell>
          <cell r="AP204">
            <v>2</v>
          </cell>
          <cell r="AQ204" t="str">
            <v>0101000020E6100000E032A8A111255440377407F7CEE83C40</v>
          </cell>
          <cell r="AR204">
            <v>837</v>
          </cell>
          <cell r="AS204">
            <v>1</v>
          </cell>
          <cell r="AT204">
            <v>1</v>
          </cell>
          <cell r="AU204">
            <v>0</v>
          </cell>
          <cell r="AV204" t="str">
            <v>FRA 2010-2015</v>
          </cell>
          <cell r="AW204">
            <v>2</v>
          </cell>
          <cell r="AX204">
            <v>0</v>
          </cell>
          <cell r="AY204">
            <v>44</v>
          </cell>
          <cell r="AZ204">
            <v>458978.33562500001</v>
          </cell>
          <cell r="BA204">
            <v>3198021.6936610001</v>
          </cell>
          <cell r="BB204">
            <v>1</v>
          </cell>
          <cell r="BC204">
            <v>0</v>
          </cell>
          <cell r="BD204">
            <v>0</v>
          </cell>
          <cell r="BE204">
            <v>0</v>
          </cell>
          <cell r="BF204">
            <v>40958</v>
          </cell>
          <cell r="BG204" t="str">
            <v>Devendra kumar lal Karna</v>
          </cell>
          <cell r="BH204">
            <v>2</v>
          </cell>
          <cell r="BI204">
            <v>2</v>
          </cell>
          <cell r="BJ204">
            <v>2</v>
          </cell>
          <cell r="BK204" t="str">
            <v>godawari</v>
          </cell>
          <cell r="BL204" t="str">
            <v>seti</v>
          </cell>
          <cell r="BM204">
            <v>-9999</v>
          </cell>
          <cell r="BN204">
            <v>1665</v>
          </cell>
          <cell r="BO204">
            <v>-9999</v>
          </cell>
          <cell r="BP204">
            <v>1663</v>
          </cell>
          <cell r="BQ204">
            <v>160</v>
          </cell>
          <cell r="BR204">
            <v>55</v>
          </cell>
          <cell r="BS204">
            <v>753</v>
          </cell>
          <cell r="BT204">
            <v>5</v>
          </cell>
          <cell r="BU204" t="str">
            <v>KAILALI</v>
          </cell>
          <cell r="BV204" t="str">
            <v>Godawari</v>
          </cell>
          <cell r="BW204">
            <v>4</v>
          </cell>
        </row>
        <row r="205">
          <cell r="F205" t="str">
            <v>14-76-6</v>
          </cell>
          <cell r="G205">
            <v>1</v>
          </cell>
          <cell r="H205">
            <v>2</v>
          </cell>
          <cell r="I205">
            <v>1</v>
          </cell>
          <cell r="J205">
            <v>0</v>
          </cell>
          <cell r="K205">
            <v>7</v>
          </cell>
          <cell r="L205">
            <v>3</v>
          </cell>
          <cell r="M205">
            <v>6</v>
          </cell>
          <cell r="N205">
            <v>0</v>
          </cell>
          <cell r="O205">
            <v>0</v>
          </cell>
          <cell r="P205">
            <v>5</v>
          </cell>
          <cell r="Q205">
            <v>1</v>
          </cell>
          <cell r="R205" t="str">
            <v>TMH</v>
          </cell>
          <cell r="S205">
            <v>2</v>
          </cell>
          <cell r="T205">
            <v>70</v>
          </cell>
          <cell r="U205">
            <v>4</v>
          </cell>
          <cell r="V205">
            <v>41004.666296296295</v>
          </cell>
          <cell r="W205">
            <v>0</v>
          </cell>
          <cell r="X205">
            <v>1</v>
          </cell>
          <cell r="Y205">
            <v>9816</v>
          </cell>
          <cell r="Z205">
            <v>1636</v>
          </cell>
          <cell r="AA205">
            <v>44</v>
          </cell>
          <cell r="AB205">
            <v>5</v>
          </cell>
          <cell r="AC205">
            <v>2</v>
          </cell>
          <cell r="AD205">
            <v>2</v>
          </cell>
          <cell r="AE205">
            <v>458978.33559999999</v>
          </cell>
          <cell r="AF205">
            <v>3198171.6940000001</v>
          </cell>
          <cell r="AG205">
            <v>80.579195679999998</v>
          </cell>
          <cell r="AH205">
            <v>28.910761910000002</v>
          </cell>
          <cell r="AI205">
            <v>1</v>
          </cell>
          <cell r="AJ205">
            <v>2</v>
          </cell>
          <cell r="AK205">
            <v>-2</v>
          </cell>
          <cell r="AL205">
            <v>2</v>
          </cell>
          <cell r="AM205">
            <v>0</v>
          </cell>
          <cell r="AN205" t="str">
            <v>Raj Kumar Giri</v>
          </cell>
          <cell r="AO205">
            <v>40512</v>
          </cell>
          <cell r="AP205">
            <v>2</v>
          </cell>
          <cell r="AQ205" t="str">
            <v>0101000020E6100000A71FBE8A112554409DEB4FB127E93C40</v>
          </cell>
          <cell r="AR205">
            <v>919</v>
          </cell>
          <cell r="AS205">
            <v>1</v>
          </cell>
          <cell r="AT205">
            <v>1</v>
          </cell>
          <cell r="AU205">
            <v>0</v>
          </cell>
          <cell r="AV205" t="str">
            <v>FRA 2010-2015</v>
          </cell>
          <cell r="AW205">
            <v>2</v>
          </cell>
          <cell r="AX205">
            <v>0</v>
          </cell>
          <cell r="AY205">
            <v>44</v>
          </cell>
          <cell r="AZ205">
            <v>458978.33562500001</v>
          </cell>
          <cell r="BA205">
            <v>3198171.6936610001</v>
          </cell>
          <cell r="BB205">
            <v>1</v>
          </cell>
          <cell r="BC205">
            <v>0</v>
          </cell>
          <cell r="BD205">
            <v>0</v>
          </cell>
          <cell r="BE205">
            <v>0</v>
          </cell>
          <cell r="BF205">
            <v>40958</v>
          </cell>
          <cell r="BG205" t="str">
            <v>Budhi S Poudel</v>
          </cell>
          <cell r="BH205">
            <v>2</v>
          </cell>
          <cell r="BI205">
            <v>2</v>
          </cell>
          <cell r="BJ205">
            <v>2</v>
          </cell>
          <cell r="BK205" t="str">
            <v>Godabari-8</v>
          </cell>
          <cell r="BL205" t="str">
            <v>Seti</v>
          </cell>
          <cell r="BM205">
            <v>-9999</v>
          </cell>
          <cell r="BN205">
            <v>1616</v>
          </cell>
          <cell r="BO205">
            <v>-9999</v>
          </cell>
          <cell r="BP205">
            <v>1612</v>
          </cell>
          <cell r="BQ205">
            <v>160</v>
          </cell>
          <cell r="BR205">
            <v>60</v>
          </cell>
          <cell r="BS205">
            <v>865</v>
          </cell>
          <cell r="BT205">
            <v>3</v>
          </cell>
          <cell r="BU205" t="str">
            <v>KAILALI</v>
          </cell>
          <cell r="BV205" t="str">
            <v>Godawari</v>
          </cell>
          <cell r="BW205">
            <v>4</v>
          </cell>
        </row>
        <row r="206">
          <cell r="F206" t="str">
            <v>15-77-1</v>
          </cell>
          <cell r="G206">
            <v>1</v>
          </cell>
          <cell r="H206">
            <v>2</v>
          </cell>
          <cell r="I206">
            <v>1</v>
          </cell>
          <cell r="J206">
            <v>0</v>
          </cell>
          <cell r="K206">
            <v>7</v>
          </cell>
          <cell r="L206">
            <v>4</v>
          </cell>
          <cell r="M206">
            <v>12</v>
          </cell>
          <cell r="N206">
            <v>1</v>
          </cell>
          <cell r="O206">
            <v>1</v>
          </cell>
          <cell r="P206">
            <v>5</v>
          </cell>
          <cell r="Q206">
            <v>1</v>
          </cell>
          <cell r="R206" t="str">
            <v>LMH</v>
          </cell>
          <cell r="S206">
            <v>2</v>
          </cell>
          <cell r="T206">
            <v>11</v>
          </cell>
          <cell r="U206">
            <v>4</v>
          </cell>
          <cell r="V206">
            <v>41008.448078703703</v>
          </cell>
          <cell r="W206">
            <v>0</v>
          </cell>
          <cell r="X206">
            <v>1</v>
          </cell>
          <cell r="Y206">
            <v>10537</v>
          </cell>
          <cell r="Z206">
            <v>1757</v>
          </cell>
          <cell r="AA206">
            <v>44</v>
          </cell>
          <cell r="AB206">
            <v>5</v>
          </cell>
          <cell r="AC206">
            <v>2</v>
          </cell>
          <cell r="AD206">
            <v>2</v>
          </cell>
          <cell r="AE206">
            <v>462580.4852</v>
          </cell>
          <cell r="AF206">
            <v>3201967.2069999999</v>
          </cell>
          <cell r="AG206">
            <v>80.616019949999995</v>
          </cell>
          <cell r="AH206">
            <v>28.94513006</v>
          </cell>
          <cell r="AI206">
            <v>1</v>
          </cell>
          <cell r="AJ206">
            <v>2</v>
          </cell>
          <cell r="AK206">
            <v>-2</v>
          </cell>
          <cell r="AL206">
            <v>2</v>
          </cell>
          <cell r="AM206">
            <v>0</v>
          </cell>
          <cell r="AN206" t="str">
            <v>Raj Kumar Giri</v>
          </cell>
          <cell r="AO206">
            <v>40512</v>
          </cell>
          <cell r="AP206">
            <v>2</v>
          </cell>
          <cell r="AQ206" t="str">
            <v>0101000020E610000061DFF5DE6C27544029553C0BF4F13C40</v>
          </cell>
          <cell r="AR206">
            <v>1652</v>
          </cell>
          <cell r="AS206">
            <v>1</v>
          </cell>
          <cell r="AT206">
            <v>1</v>
          </cell>
          <cell r="AU206">
            <v>0</v>
          </cell>
          <cell r="AV206" t="str">
            <v>FRA 2010-2015</v>
          </cell>
          <cell r="AW206">
            <v>2</v>
          </cell>
          <cell r="AX206">
            <v>0</v>
          </cell>
          <cell r="AY206">
            <v>44</v>
          </cell>
          <cell r="AZ206">
            <v>462580.485208</v>
          </cell>
          <cell r="BA206">
            <v>3201967.206892</v>
          </cell>
          <cell r="BB206">
            <v>1</v>
          </cell>
          <cell r="BC206">
            <v>0</v>
          </cell>
          <cell r="BD206">
            <v>0</v>
          </cell>
          <cell r="BE206">
            <v>0</v>
          </cell>
          <cell r="BF206">
            <v>40963</v>
          </cell>
          <cell r="BG206" t="str">
            <v>Budhi S Poudel</v>
          </cell>
          <cell r="BH206">
            <v>2</v>
          </cell>
          <cell r="BI206">
            <v>2</v>
          </cell>
          <cell r="BJ206">
            <v>2</v>
          </cell>
          <cell r="BK206" t="str">
            <v>SAHAJPUR</v>
          </cell>
          <cell r="BL206" t="str">
            <v>DHURA SALERY</v>
          </cell>
          <cell r="BM206">
            <v>-9999</v>
          </cell>
          <cell r="BN206">
            <v>833</v>
          </cell>
          <cell r="BO206">
            <v>-9999</v>
          </cell>
          <cell r="BP206">
            <v>751</v>
          </cell>
          <cell r="BQ206">
            <v>355</v>
          </cell>
          <cell r="BR206">
            <v>30</v>
          </cell>
          <cell r="BS206">
            <v>1632</v>
          </cell>
          <cell r="BT206">
            <v>3</v>
          </cell>
          <cell r="BU206" t="str">
            <v>KAILALI</v>
          </cell>
          <cell r="BV206" t="str">
            <v>Chure</v>
          </cell>
          <cell r="BW206">
            <v>5</v>
          </cell>
        </row>
        <row r="207">
          <cell r="F207" t="str">
            <v>15-77-2</v>
          </cell>
          <cell r="G207">
            <v>1</v>
          </cell>
          <cell r="H207">
            <v>2</v>
          </cell>
          <cell r="I207">
            <v>1</v>
          </cell>
          <cell r="J207">
            <v>0</v>
          </cell>
          <cell r="K207">
            <v>7</v>
          </cell>
          <cell r="L207">
            <v>3</v>
          </cell>
          <cell r="M207">
            <v>12</v>
          </cell>
          <cell r="N207">
            <v>1</v>
          </cell>
          <cell r="O207">
            <v>1</v>
          </cell>
          <cell r="P207">
            <v>5</v>
          </cell>
          <cell r="Q207">
            <v>1</v>
          </cell>
          <cell r="R207" t="str">
            <v>LMH</v>
          </cell>
          <cell r="S207">
            <v>2</v>
          </cell>
          <cell r="T207">
            <v>46</v>
          </cell>
          <cell r="U207">
            <v>4</v>
          </cell>
          <cell r="V207">
            <v>41008.486574074072</v>
          </cell>
          <cell r="W207">
            <v>0</v>
          </cell>
          <cell r="X207">
            <v>1</v>
          </cell>
          <cell r="Y207">
            <v>10538</v>
          </cell>
          <cell r="Z207">
            <v>1757</v>
          </cell>
          <cell r="AA207">
            <v>44</v>
          </cell>
          <cell r="AB207">
            <v>5</v>
          </cell>
          <cell r="AC207">
            <v>2</v>
          </cell>
          <cell r="AD207">
            <v>2</v>
          </cell>
          <cell r="AE207">
            <v>462580.4852</v>
          </cell>
          <cell r="AF207">
            <v>3202117.2069999999</v>
          </cell>
          <cell r="AG207">
            <v>80.616014960000001</v>
          </cell>
          <cell r="AH207">
            <v>28.94648394</v>
          </cell>
          <cell r="AI207">
            <v>1</v>
          </cell>
          <cell r="AJ207">
            <v>2</v>
          </cell>
          <cell r="AK207">
            <v>-2</v>
          </cell>
          <cell r="AL207">
            <v>2</v>
          </cell>
          <cell r="AM207">
            <v>0</v>
          </cell>
          <cell r="AN207" t="str">
            <v>Raj Kumar Giri</v>
          </cell>
          <cell r="AO207">
            <v>40512</v>
          </cell>
          <cell r="AP207">
            <v>2</v>
          </cell>
          <cell r="AQ207" t="str">
            <v>0101000020E6100000382D05CA6C275440554680C54CF23C40</v>
          </cell>
          <cell r="AR207">
            <v>1609</v>
          </cell>
          <cell r="AS207">
            <v>1</v>
          </cell>
          <cell r="AT207">
            <v>1</v>
          </cell>
          <cell r="AU207">
            <v>0</v>
          </cell>
          <cell r="AV207" t="str">
            <v>FRA 2010-2015</v>
          </cell>
          <cell r="AW207">
            <v>2</v>
          </cell>
          <cell r="AX207">
            <v>0</v>
          </cell>
          <cell r="AY207">
            <v>44</v>
          </cell>
          <cell r="AZ207">
            <v>462580.485208</v>
          </cell>
          <cell r="BA207">
            <v>3202117.206892</v>
          </cell>
          <cell r="BB207">
            <v>1</v>
          </cell>
          <cell r="BC207">
            <v>0</v>
          </cell>
          <cell r="BD207">
            <v>0</v>
          </cell>
          <cell r="BE207">
            <v>0</v>
          </cell>
          <cell r="BF207">
            <v>40964</v>
          </cell>
          <cell r="BG207" t="str">
            <v>Budhi S Poudel</v>
          </cell>
          <cell r="BH207">
            <v>2</v>
          </cell>
          <cell r="BI207">
            <v>2</v>
          </cell>
          <cell r="BJ207">
            <v>2</v>
          </cell>
          <cell r="BK207" t="str">
            <v>SAHAJPUR</v>
          </cell>
          <cell r="BL207" t="str">
            <v>DHURA SALARY</v>
          </cell>
          <cell r="BM207">
            <v>-9999</v>
          </cell>
          <cell r="BN207">
            <v>653</v>
          </cell>
          <cell r="BO207">
            <v>-9999</v>
          </cell>
          <cell r="BP207">
            <v>607</v>
          </cell>
          <cell r="BQ207">
            <v>315</v>
          </cell>
          <cell r="BR207">
            <v>62</v>
          </cell>
          <cell r="BS207">
            <v>1583</v>
          </cell>
          <cell r="BT207">
            <v>3</v>
          </cell>
          <cell r="BU207" t="str">
            <v>KAILALI</v>
          </cell>
          <cell r="BV207" t="str">
            <v>Chure</v>
          </cell>
          <cell r="BW207">
            <v>5</v>
          </cell>
        </row>
        <row r="208">
          <cell r="F208" t="str">
            <v>15-77-3</v>
          </cell>
          <cell r="G208">
            <v>1</v>
          </cell>
          <cell r="H208">
            <v>2</v>
          </cell>
          <cell r="I208">
            <v>1</v>
          </cell>
          <cell r="J208">
            <v>0</v>
          </cell>
          <cell r="K208">
            <v>7</v>
          </cell>
          <cell r="L208">
            <v>-9999</v>
          </cell>
          <cell r="M208">
            <v>-9999</v>
          </cell>
          <cell r="N208">
            <v>-9999</v>
          </cell>
          <cell r="O208">
            <v>-9999</v>
          </cell>
          <cell r="P208">
            <v>-9999</v>
          </cell>
          <cell r="Q208">
            <v>-9999</v>
          </cell>
          <cell r="R208" t="str">
            <v>Pr</v>
          </cell>
          <cell r="S208">
            <v>2</v>
          </cell>
          <cell r="T208">
            <v>20</v>
          </cell>
          <cell r="U208">
            <v>3</v>
          </cell>
          <cell r="V208">
            <v>41008.509513888886</v>
          </cell>
          <cell r="W208">
            <v>0</v>
          </cell>
          <cell r="X208">
            <v>1</v>
          </cell>
          <cell r="Y208">
            <v>10539</v>
          </cell>
          <cell r="Z208">
            <v>1757</v>
          </cell>
          <cell r="AA208">
            <v>44</v>
          </cell>
          <cell r="AB208">
            <v>5</v>
          </cell>
          <cell r="AC208">
            <v>2</v>
          </cell>
          <cell r="AD208">
            <v>2</v>
          </cell>
          <cell r="AE208">
            <v>462580.4852</v>
          </cell>
          <cell r="AF208">
            <v>3202267.2069999999</v>
          </cell>
          <cell r="AG208">
            <v>80.616009969999993</v>
          </cell>
          <cell r="AH208">
            <v>28.94783782</v>
          </cell>
          <cell r="AI208">
            <v>1</v>
          </cell>
          <cell r="AJ208">
            <v>2</v>
          </cell>
          <cell r="AK208">
            <v>-2</v>
          </cell>
          <cell r="AL208">
            <v>2</v>
          </cell>
          <cell r="AM208">
            <v>0</v>
          </cell>
          <cell r="AN208" t="str">
            <v>Raj Kumar Giri</v>
          </cell>
          <cell r="AO208">
            <v>40512</v>
          </cell>
          <cell r="AP208">
            <v>2</v>
          </cell>
          <cell r="AQ208" t="str">
            <v>0101000020E6100000BE1C14B56C275440FA0AC37FA5F23C40</v>
          </cell>
          <cell r="AR208">
            <v>1591</v>
          </cell>
          <cell r="AS208">
            <v>1</v>
          </cell>
          <cell r="AT208">
            <v>1</v>
          </cell>
          <cell r="AU208">
            <v>0</v>
          </cell>
          <cell r="AV208" t="str">
            <v>FRA 2010-2015</v>
          </cell>
          <cell r="AW208">
            <v>2</v>
          </cell>
          <cell r="AX208">
            <v>0</v>
          </cell>
          <cell r="AY208">
            <v>44</v>
          </cell>
          <cell r="AZ208">
            <v>462580.485208</v>
          </cell>
          <cell r="BA208">
            <v>3202267.206892</v>
          </cell>
          <cell r="BB208">
            <v>1</v>
          </cell>
          <cell r="BC208">
            <v>0</v>
          </cell>
          <cell r="BD208">
            <v>0</v>
          </cell>
          <cell r="BE208">
            <v>0</v>
          </cell>
          <cell r="BF208">
            <v>40964</v>
          </cell>
          <cell r="BG208" t="str">
            <v>Devendra kumar lal Karna</v>
          </cell>
          <cell r="BH208">
            <v>2</v>
          </cell>
          <cell r="BI208">
            <v>2</v>
          </cell>
          <cell r="BJ208">
            <v>2</v>
          </cell>
          <cell r="BK208" t="str">
            <v>SAHAJPUR 2</v>
          </cell>
          <cell r="BL208" t="str">
            <v>DHURA SALLERI</v>
          </cell>
          <cell r="BM208">
            <v>99</v>
          </cell>
          <cell r="BN208">
            <v>523</v>
          </cell>
          <cell r="BO208">
            <v>99</v>
          </cell>
          <cell r="BP208">
            <v>480</v>
          </cell>
          <cell r="BQ208">
            <v>35</v>
          </cell>
          <cell r="BR208">
            <v>61</v>
          </cell>
          <cell r="BS208">
            <v>1580</v>
          </cell>
          <cell r="BT208">
            <v>3</v>
          </cell>
          <cell r="BU208" t="str">
            <v>KAILALI</v>
          </cell>
          <cell r="BV208" t="str">
            <v>Chure</v>
          </cell>
          <cell r="BW208">
            <v>5</v>
          </cell>
        </row>
        <row r="209">
          <cell r="F209" t="str">
            <v>15-77-4</v>
          </cell>
          <cell r="G209">
            <v>1</v>
          </cell>
          <cell r="H209">
            <v>2</v>
          </cell>
          <cell r="I209">
            <v>1</v>
          </cell>
          <cell r="J209">
            <v>0</v>
          </cell>
          <cell r="K209">
            <v>7</v>
          </cell>
          <cell r="L209">
            <v>1</v>
          </cell>
          <cell r="M209">
            <v>17</v>
          </cell>
          <cell r="N209">
            <v>0</v>
          </cell>
          <cell r="O209">
            <v>0</v>
          </cell>
          <cell r="P209">
            <v>5</v>
          </cell>
          <cell r="Q209">
            <v>1</v>
          </cell>
          <cell r="R209" t="str">
            <v>LMH</v>
          </cell>
          <cell r="S209">
            <v>2</v>
          </cell>
          <cell r="T209">
            <v>88</v>
          </cell>
          <cell r="U209">
            <v>3</v>
          </cell>
          <cell r="V209">
            <v>41008.535821759258</v>
          </cell>
          <cell r="W209">
            <v>0</v>
          </cell>
          <cell r="X209">
            <v>1</v>
          </cell>
          <cell r="Y209">
            <v>10540</v>
          </cell>
          <cell r="Z209">
            <v>1757</v>
          </cell>
          <cell r="AA209">
            <v>44</v>
          </cell>
          <cell r="AB209">
            <v>5</v>
          </cell>
          <cell r="AC209">
            <v>2</v>
          </cell>
          <cell r="AD209">
            <v>2</v>
          </cell>
          <cell r="AE209">
            <v>462880.4852</v>
          </cell>
          <cell r="AF209">
            <v>3201967.2069999999</v>
          </cell>
          <cell r="AG209">
            <v>80.619098350000002</v>
          </cell>
          <cell r="AH209">
            <v>28.94513881</v>
          </cell>
          <cell r="AI209">
            <v>1</v>
          </cell>
          <cell r="AJ209">
            <v>2</v>
          </cell>
          <cell r="AK209">
            <v>-2</v>
          </cell>
          <cell r="AL209">
            <v>2</v>
          </cell>
          <cell r="AM209">
            <v>0</v>
          </cell>
          <cell r="AN209" t="str">
            <v>Raj Kumar Giri</v>
          </cell>
          <cell r="AO209">
            <v>40512</v>
          </cell>
          <cell r="AP209">
            <v>2</v>
          </cell>
          <cell r="AQ209" t="str">
            <v>0101000020E61000006238AB4E9F275440DAF9FD9DF4F13C40</v>
          </cell>
          <cell r="AR209">
            <v>1610</v>
          </cell>
          <cell r="AS209">
            <v>1</v>
          </cell>
          <cell r="AT209">
            <v>1</v>
          </cell>
          <cell r="AU209">
            <v>0</v>
          </cell>
          <cell r="AV209" t="str">
            <v>FRA 2010-2015</v>
          </cell>
          <cell r="AW209">
            <v>2</v>
          </cell>
          <cell r="AX209">
            <v>0</v>
          </cell>
          <cell r="AY209">
            <v>44</v>
          </cell>
          <cell r="AZ209">
            <v>462880.485208</v>
          </cell>
          <cell r="BA209">
            <v>3201967.206892</v>
          </cell>
          <cell r="BB209">
            <v>1</v>
          </cell>
          <cell r="BC209">
            <v>0</v>
          </cell>
          <cell r="BD209">
            <v>0</v>
          </cell>
          <cell r="BE209">
            <v>0</v>
          </cell>
          <cell r="BF209">
            <v>40963</v>
          </cell>
          <cell r="BG209" t="str">
            <v>Devendra kumar lal Karna</v>
          </cell>
          <cell r="BH209">
            <v>2</v>
          </cell>
          <cell r="BI209">
            <v>2</v>
          </cell>
          <cell r="BJ209">
            <v>2</v>
          </cell>
          <cell r="BK209" t="str">
            <v>Sahajpur</v>
          </cell>
          <cell r="BL209" t="str">
            <v>DHURA SALLERI</v>
          </cell>
          <cell r="BM209">
            <v>99</v>
          </cell>
          <cell r="BN209">
            <v>657</v>
          </cell>
          <cell r="BO209">
            <v>99</v>
          </cell>
          <cell r="BP209">
            <v>643</v>
          </cell>
          <cell r="BQ209">
            <v>360</v>
          </cell>
          <cell r="BR209">
            <v>55</v>
          </cell>
          <cell r="BS209">
            <v>1585</v>
          </cell>
          <cell r="BT209">
            <v>3</v>
          </cell>
          <cell r="BU209" t="str">
            <v>KAILALI</v>
          </cell>
          <cell r="BV209" t="str">
            <v>Chure</v>
          </cell>
          <cell r="BW209">
            <v>5</v>
          </cell>
        </row>
        <row r="210">
          <cell r="F210" t="str">
            <v>15-77-5</v>
          </cell>
          <cell r="G210">
            <v>1</v>
          </cell>
          <cell r="H210">
            <v>2</v>
          </cell>
          <cell r="I210">
            <v>1</v>
          </cell>
          <cell r="J210">
            <v>0</v>
          </cell>
          <cell r="K210">
            <v>7</v>
          </cell>
          <cell r="L210">
            <v>4</v>
          </cell>
          <cell r="M210">
            <v>14</v>
          </cell>
          <cell r="N210">
            <v>0</v>
          </cell>
          <cell r="O210">
            <v>1</v>
          </cell>
          <cell r="P210">
            <v>9</v>
          </cell>
          <cell r="Q210">
            <v>1</v>
          </cell>
          <cell r="R210" t="str">
            <v>LMH</v>
          </cell>
          <cell r="S210">
            <v>2</v>
          </cell>
          <cell r="T210">
            <v>66</v>
          </cell>
          <cell r="U210">
            <v>4</v>
          </cell>
          <cell r="V210">
            <v>41008.617152777777</v>
          </cell>
          <cell r="W210">
            <v>0</v>
          </cell>
          <cell r="X210">
            <v>1</v>
          </cell>
          <cell r="Y210">
            <v>10541</v>
          </cell>
          <cell r="Z210">
            <v>1757</v>
          </cell>
          <cell r="AA210">
            <v>44</v>
          </cell>
          <cell r="AB210">
            <v>5</v>
          </cell>
          <cell r="AC210">
            <v>2</v>
          </cell>
          <cell r="AD210">
            <v>2</v>
          </cell>
          <cell r="AE210">
            <v>462880.4852</v>
          </cell>
          <cell r="AF210">
            <v>3202117.2069999999</v>
          </cell>
          <cell r="AG210">
            <v>80.619093390000003</v>
          </cell>
          <cell r="AH210">
            <v>28.946492689999999</v>
          </cell>
          <cell r="AI210">
            <v>1</v>
          </cell>
          <cell r="AJ210">
            <v>2</v>
          </cell>
          <cell r="AK210">
            <v>-2</v>
          </cell>
          <cell r="AL210">
            <v>2</v>
          </cell>
          <cell r="AM210">
            <v>0</v>
          </cell>
          <cell r="AN210" t="str">
            <v>Raj Kumar Giri</v>
          </cell>
          <cell r="AO210">
            <v>40512</v>
          </cell>
          <cell r="AP210">
            <v>2</v>
          </cell>
          <cell r="AQ210" t="str">
            <v>0101000020E6100000B27FE5399F275440120144584DF23C40</v>
          </cell>
          <cell r="AR210">
            <v>1567</v>
          </cell>
          <cell r="AS210">
            <v>1</v>
          </cell>
          <cell r="AT210">
            <v>1</v>
          </cell>
          <cell r="AU210">
            <v>0</v>
          </cell>
          <cell r="AV210" t="str">
            <v>FRA 2010-2015</v>
          </cell>
          <cell r="AW210">
            <v>2</v>
          </cell>
          <cell r="AX210">
            <v>0</v>
          </cell>
          <cell r="AY210">
            <v>44</v>
          </cell>
          <cell r="AZ210">
            <v>462880.485208</v>
          </cell>
          <cell r="BA210">
            <v>3202117.206892</v>
          </cell>
          <cell r="BB210">
            <v>1</v>
          </cell>
          <cell r="BC210">
            <v>0</v>
          </cell>
          <cell r="BD210">
            <v>0</v>
          </cell>
          <cell r="BE210">
            <v>0</v>
          </cell>
          <cell r="BF210">
            <v>40961</v>
          </cell>
          <cell r="BG210" t="str">
            <v>Budhi S Poudel</v>
          </cell>
          <cell r="BH210">
            <v>2</v>
          </cell>
          <cell r="BI210">
            <v>2</v>
          </cell>
          <cell r="BJ210">
            <v>2</v>
          </cell>
          <cell r="BK210" t="str">
            <v>Sahajpur-2</v>
          </cell>
          <cell r="BL210" t="str">
            <v>Dhura Sallery C.F.</v>
          </cell>
          <cell r="BM210">
            <v>17</v>
          </cell>
          <cell r="BN210">
            <v>494</v>
          </cell>
          <cell r="BO210">
            <v>17</v>
          </cell>
          <cell r="BP210">
            <v>507</v>
          </cell>
          <cell r="BQ210">
            <v>65</v>
          </cell>
          <cell r="BR210">
            <v>15</v>
          </cell>
          <cell r="BS210">
            <v>1536</v>
          </cell>
          <cell r="BT210">
            <v>3</v>
          </cell>
          <cell r="BU210" t="str">
            <v>KAILALI</v>
          </cell>
          <cell r="BV210" t="str">
            <v>Chure</v>
          </cell>
          <cell r="BW210">
            <v>5</v>
          </cell>
        </row>
        <row r="211">
          <cell r="F211" t="str">
            <v>15-77-6</v>
          </cell>
          <cell r="G211">
            <v>1</v>
          </cell>
          <cell r="H211">
            <v>2</v>
          </cell>
          <cell r="I211">
            <v>1</v>
          </cell>
          <cell r="J211">
            <v>0</v>
          </cell>
          <cell r="K211">
            <v>7</v>
          </cell>
          <cell r="L211">
            <v>1</v>
          </cell>
          <cell r="M211">
            <v>9</v>
          </cell>
          <cell r="N211">
            <v>0</v>
          </cell>
          <cell r="O211">
            <v>0</v>
          </cell>
          <cell r="P211">
            <v>5</v>
          </cell>
          <cell r="Q211">
            <v>1</v>
          </cell>
          <cell r="R211" t="str">
            <v>Pr</v>
          </cell>
          <cell r="S211">
            <v>2</v>
          </cell>
          <cell r="T211">
            <v>60</v>
          </cell>
          <cell r="U211">
            <v>3</v>
          </cell>
          <cell r="V211">
            <v>41437.550162037034</v>
          </cell>
          <cell r="W211">
            <v>0</v>
          </cell>
          <cell r="X211">
            <v>1</v>
          </cell>
          <cell r="Y211">
            <v>10542</v>
          </cell>
          <cell r="Z211">
            <v>1757</v>
          </cell>
          <cell r="AA211">
            <v>44</v>
          </cell>
          <cell r="AB211">
            <v>5</v>
          </cell>
          <cell r="AC211">
            <v>2</v>
          </cell>
          <cell r="AD211">
            <v>2</v>
          </cell>
          <cell r="AE211">
            <v>462880.4852</v>
          </cell>
          <cell r="AF211">
            <v>3202267.2069999999</v>
          </cell>
          <cell r="AG211">
            <v>80.619088439999999</v>
          </cell>
          <cell r="AH211">
            <v>28.947846559999999</v>
          </cell>
          <cell r="AI211">
            <v>1</v>
          </cell>
          <cell r="AJ211">
            <v>2</v>
          </cell>
          <cell r="AK211">
            <v>-2</v>
          </cell>
          <cell r="AL211">
            <v>2</v>
          </cell>
          <cell r="AM211">
            <v>0</v>
          </cell>
          <cell r="AN211" t="str">
            <v>Raj Kumar Giri</v>
          </cell>
          <cell r="AO211">
            <v>40512</v>
          </cell>
          <cell r="AP211">
            <v>2</v>
          </cell>
          <cell r="AQ211" t="str">
            <v>0101000020E610000071691F259F275440C5DB8812A6F23C40</v>
          </cell>
          <cell r="AR211">
            <v>1524</v>
          </cell>
          <cell r="AS211">
            <v>1</v>
          </cell>
          <cell r="AT211">
            <v>1</v>
          </cell>
          <cell r="AU211">
            <v>0</v>
          </cell>
          <cell r="AV211" t="str">
            <v>FRA 2010-2015</v>
          </cell>
          <cell r="AW211">
            <v>2</v>
          </cell>
          <cell r="AX211">
            <v>0</v>
          </cell>
          <cell r="AY211">
            <v>44</v>
          </cell>
          <cell r="AZ211">
            <v>462880.485208</v>
          </cell>
          <cell r="BA211">
            <v>3202267.206892</v>
          </cell>
          <cell r="BB211">
            <v>1</v>
          </cell>
          <cell r="BC211">
            <v>0</v>
          </cell>
          <cell r="BD211">
            <v>0</v>
          </cell>
          <cell r="BE211">
            <v>0</v>
          </cell>
          <cell r="BF211">
            <v>40961</v>
          </cell>
          <cell r="BG211" t="str">
            <v>Devendra kumar lal Karna</v>
          </cell>
          <cell r="BH211">
            <v>2</v>
          </cell>
          <cell r="BI211">
            <v>2</v>
          </cell>
          <cell r="BJ211">
            <v>2</v>
          </cell>
          <cell r="BK211" t="str">
            <v>Khanidanda</v>
          </cell>
          <cell r="BL211" t="str">
            <v>Dhuri Gothri</v>
          </cell>
          <cell r="BM211">
            <v>17</v>
          </cell>
          <cell r="BN211">
            <v>367</v>
          </cell>
          <cell r="BO211">
            <v>17</v>
          </cell>
          <cell r="BP211">
            <v>365</v>
          </cell>
          <cell r="BQ211">
            <v>360</v>
          </cell>
          <cell r="BR211">
            <v>47</v>
          </cell>
          <cell r="BS211">
            <v>1513</v>
          </cell>
          <cell r="BT211">
            <v>3</v>
          </cell>
          <cell r="BU211" t="str">
            <v>KAILALI</v>
          </cell>
          <cell r="BV211" t="str">
            <v>Chure</v>
          </cell>
          <cell r="BW211">
            <v>5</v>
          </cell>
        </row>
        <row r="212">
          <cell r="F212" t="str">
            <v>16-79-1</v>
          </cell>
          <cell r="G212">
            <v>1</v>
          </cell>
          <cell r="H212">
            <v>2</v>
          </cell>
          <cell r="I212">
            <v>1</v>
          </cell>
          <cell r="J212">
            <v>0</v>
          </cell>
          <cell r="K212">
            <v>7</v>
          </cell>
          <cell r="L212">
            <v>2</v>
          </cell>
          <cell r="M212">
            <v>11</v>
          </cell>
          <cell r="N212">
            <v>0</v>
          </cell>
          <cell r="O212">
            <v>0</v>
          </cell>
          <cell r="P212">
            <v>5</v>
          </cell>
          <cell r="Q212">
            <v>1</v>
          </cell>
          <cell r="R212" t="str">
            <v>S</v>
          </cell>
          <cell r="S212">
            <v>2</v>
          </cell>
          <cell r="T212">
            <v>84</v>
          </cell>
          <cell r="U212">
            <v>4</v>
          </cell>
          <cell r="V212">
            <v>41008.668032407404</v>
          </cell>
          <cell r="W212">
            <v>0</v>
          </cell>
          <cell r="X212">
            <v>1</v>
          </cell>
          <cell r="Y212">
            <v>11269</v>
          </cell>
          <cell r="Z212">
            <v>1879</v>
          </cell>
          <cell r="AA212">
            <v>44</v>
          </cell>
          <cell r="AB212">
            <v>5</v>
          </cell>
          <cell r="AC212">
            <v>2</v>
          </cell>
          <cell r="AD212">
            <v>2</v>
          </cell>
          <cell r="AE212">
            <v>466385.95299999998</v>
          </cell>
          <cell r="AF212">
            <v>3210061.5520000001</v>
          </cell>
          <cell r="AG212">
            <v>80.654826659999998</v>
          </cell>
          <cell r="AH212">
            <v>29.018293979999999</v>
          </cell>
          <cell r="AI212">
            <v>1</v>
          </cell>
          <cell r="AJ212">
            <v>2</v>
          </cell>
          <cell r="AK212">
            <v>-2</v>
          </cell>
          <cell r="AL212">
            <v>2</v>
          </cell>
          <cell r="AM212">
            <v>1</v>
          </cell>
          <cell r="AN212" t="str">
            <v>Junu Shrestha</v>
          </cell>
          <cell r="AO212">
            <v>40512</v>
          </cell>
          <cell r="AP212">
            <v>2</v>
          </cell>
          <cell r="AQ212" t="str">
            <v>0101000020E610000095F014AEE8295440B696FEE9AE043D40</v>
          </cell>
          <cell r="AR212">
            <v>1040</v>
          </cell>
          <cell r="AS212">
            <v>1</v>
          </cell>
          <cell r="AT212">
            <v>1</v>
          </cell>
          <cell r="AU212">
            <v>0</v>
          </cell>
          <cell r="AV212" t="str">
            <v>FRA 2010-2015</v>
          </cell>
          <cell r="AW212">
            <v>2</v>
          </cell>
          <cell r="AX212">
            <v>0</v>
          </cell>
          <cell r="AY212">
            <v>44</v>
          </cell>
          <cell r="AZ212">
            <v>466385.95296700002</v>
          </cell>
          <cell r="BA212">
            <v>3210061.5515319998</v>
          </cell>
          <cell r="BB212">
            <v>1</v>
          </cell>
          <cell r="BC212">
            <v>0</v>
          </cell>
          <cell r="BD212">
            <v>0</v>
          </cell>
          <cell r="BE212">
            <v>0</v>
          </cell>
          <cell r="BF212">
            <v>40965</v>
          </cell>
          <cell r="BG212" t="str">
            <v>Devendra kumar lal Karna</v>
          </cell>
          <cell r="BH212">
            <v>2</v>
          </cell>
          <cell r="BI212">
            <v>2</v>
          </cell>
          <cell r="BJ212">
            <v>2</v>
          </cell>
          <cell r="BK212" t="str">
            <v>Sahajpur-9</v>
          </cell>
          <cell r="BL212" t="str">
            <v>Sallaghari</v>
          </cell>
          <cell r="BM212">
            <v>122</v>
          </cell>
          <cell r="BN212">
            <v>346</v>
          </cell>
          <cell r="BO212">
            <v>122</v>
          </cell>
          <cell r="BP212">
            <v>247</v>
          </cell>
          <cell r="BQ212">
            <v>131</v>
          </cell>
          <cell r="BR212">
            <v>32</v>
          </cell>
          <cell r="BS212">
            <v>1013</v>
          </cell>
          <cell r="BT212">
            <v>5</v>
          </cell>
          <cell r="BU212" t="str">
            <v>KAILALI</v>
          </cell>
          <cell r="BV212" t="str">
            <v>Chure</v>
          </cell>
          <cell r="BW212">
            <v>3</v>
          </cell>
        </row>
        <row r="213">
          <cell r="F213" t="str">
            <v>16-79-2</v>
          </cell>
          <cell r="G213">
            <v>1</v>
          </cell>
          <cell r="H213">
            <v>2</v>
          </cell>
          <cell r="I213">
            <v>1</v>
          </cell>
          <cell r="J213">
            <v>0</v>
          </cell>
          <cell r="K213">
            <v>7</v>
          </cell>
          <cell r="L213">
            <v>3</v>
          </cell>
          <cell r="M213">
            <v>12</v>
          </cell>
          <cell r="N213">
            <v>1</v>
          </cell>
          <cell r="O213">
            <v>1</v>
          </cell>
          <cell r="P213">
            <v>5</v>
          </cell>
          <cell r="Q213">
            <v>1</v>
          </cell>
          <cell r="R213" t="str">
            <v>S</v>
          </cell>
          <cell r="S213">
            <v>2</v>
          </cell>
          <cell r="T213">
            <v>79</v>
          </cell>
          <cell r="U213">
            <v>3</v>
          </cell>
          <cell r="V213">
            <v>41009.477777777778</v>
          </cell>
          <cell r="W213">
            <v>0</v>
          </cell>
          <cell r="X213">
            <v>1</v>
          </cell>
          <cell r="Y213">
            <v>11270</v>
          </cell>
          <cell r="Z213">
            <v>1879</v>
          </cell>
          <cell r="AA213">
            <v>44</v>
          </cell>
          <cell r="AB213">
            <v>5</v>
          </cell>
          <cell r="AC213">
            <v>2</v>
          </cell>
          <cell r="AD213">
            <v>2</v>
          </cell>
          <cell r="AE213">
            <v>466385.95299999998</v>
          </cell>
          <cell r="AF213">
            <v>3210211.5520000001</v>
          </cell>
          <cell r="AG213">
            <v>80.654822159999995</v>
          </cell>
          <cell r="AH213">
            <v>29.019647840000001</v>
          </cell>
          <cell r="AI213">
            <v>1</v>
          </cell>
          <cell r="AJ213">
            <v>2</v>
          </cell>
          <cell r="AK213">
            <v>-2</v>
          </cell>
          <cell r="AL213">
            <v>2</v>
          </cell>
          <cell r="AM213">
            <v>1</v>
          </cell>
          <cell r="AN213" t="str">
            <v>Junu Shrestha</v>
          </cell>
          <cell r="AO213">
            <v>40512</v>
          </cell>
          <cell r="AP213">
            <v>2</v>
          </cell>
          <cell r="AQ213" t="str">
            <v>0101000020E61000007C7D339BE8295440A3621CA407053D40</v>
          </cell>
          <cell r="AR213">
            <v>1011</v>
          </cell>
          <cell r="AS213">
            <v>1</v>
          </cell>
          <cell r="AT213">
            <v>1</v>
          </cell>
          <cell r="AU213">
            <v>0</v>
          </cell>
          <cell r="AV213" t="str">
            <v>FRA 2010-2015</v>
          </cell>
          <cell r="AW213">
            <v>2</v>
          </cell>
          <cell r="AX213">
            <v>0</v>
          </cell>
          <cell r="AY213">
            <v>44</v>
          </cell>
          <cell r="AZ213">
            <v>466385.95296700002</v>
          </cell>
          <cell r="BA213">
            <v>3210211.5515319998</v>
          </cell>
          <cell r="BB213">
            <v>1</v>
          </cell>
          <cell r="BC213">
            <v>0</v>
          </cell>
          <cell r="BD213">
            <v>0</v>
          </cell>
          <cell r="BE213">
            <v>0</v>
          </cell>
          <cell r="BF213">
            <v>40965</v>
          </cell>
          <cell r="BG213" t="str">
            <v>Budhi S Poudel</v>
          </cell>
          <cell r="BH213">
            <v>2</v>
          </cell>
          <cell r="BI213">
            <v>2</v>
          </cell>
          <cell r="BJ213">
            <v>2</v>
          </cell>
          <cell r="BK213" t="str">
            <v>SAHAJPUR-9</v>
          </cell>
          <cell r="BL213" t="str">
            <v>SALGHARI CF</v>
          </cell>
          <cell r="BM213">
            <v>122</v>
          </cell>
          <cell r="BN213">
            <v>383</v>
          </cell>
          <cell r="BO213">
            <v>122</v>
          </cell>
          <cell r="BP213">
            <v>212</v>
          </cell>
          <cell r="BQ213">
            <v>10</v>
          </cell>
          <cell r="BR213">
            <v>15</v>
          </cell>
          <cell r="BS213">
            <v>994</v>
          </cell>
          <cell r="BT213">
            <v>5</v>
          </cell>
          <cell r="BU213" t="str">
            <v>KAILALI</v>
          </cell>
          <cell r="BV213" t="str">
            <v>Chure</v>
          </cell>
          <cell r="BW213">
            <v>3</v>
          </cell>
        </row>
        <row r="214">
          <cell r="F214" t="str">
            <v>16-79-3</v>
          </cell>
          <cell r="G214">
            <v>1</v>
          </cell>
          <cell r="H214">
            <v>2</v>
          </cell>
          <cell r="I214">
            <v>1</v>
          </cell>
          <cell r="J214">
            <v>0</v>
          </cell>
          <cell r="K214">
            <v>7</v>
          </cell>
          <cell r="L214">
            <v>3</v>
          </cell>
          <cell r="M214">
            <v>12</v>
          </cell>
          <cell r="N214">
            <v>1</v>
          </cell>
          <cell r="O214">
            <v>1</v>
          </cell>
          <cell r="P214">
            <v>5</v>
          </cell>
          <cell r="Q214">
            <v>1</v>
          </cell>
          <cell r="R214" t="str">
            <v>TMH</v>
          </cell>
          <cell r="S214">
            <v>2</v>
          </cell>
          <cell r="T214">
            <v>38</v>
          </cell>
          <cell r="U214">
            <v>2</v>
          </cell>
          <cell r="V214">
            <v>41009.541585648149</v>
          </cell>
          <cell r="W214">
            <v>0</v>
          </cell>
          <cell r="X214">
            <v>1</v>
          </cell>
          <cell r="Y214">
            <v>11271</v>
          </cell>
          <cell r="Z214">
            <v>1879</v>
          </cell>
          <cell r="AA214">
            <v>44</v>
          </cell>
          <cell r="AB214">
            <v>5</v>
          </cell>
          <cell r="AC214">
            <v>2</v>
          </cell>
          <cell r="AD214">
            <v>2</v>
          </cell>
          <cell r="AE214">
            <v>466385.95299999998</v>
          </cell>
          <cell r="AF214">
            <v>3210361.5520000001</v>
          </cell>
          <cell r="AG214">
            <v>80.654817660000006</v>
          </cell>
          <cell r="AH214">
            <v>29.02100171</v>
          </cell>
          <cell r="AI214">
            <v>1</v>
          </cell>
          <cell r="AJ214">
            <v>2</v>
          </cell>
          <cell r="AK214">
            <v>-2</v>
          </cell>
          <cell r="AL214">
            <v>2</v>
          </cell>
          <cell r="AM214">
            <v>1</v>
          </cell>
          <cell r="AN214" t="str">
            <v>Junu Shrestha</v>
          </cell>
          <cell r="AO214">
            <v>40512</v>
          </cell>
          <cell r="AP214">
            <v>2</v>
          </cell>
          <cell r="AQ214" t="str">
            <v>0101000020E610000067B55188E8295440BF01395E60053D40</v>
          </cell>
          <cell r="AR214">
            <v>946</v>
          </cell>
          <cell r="AS214">
            <v>1</v>
          </cell>
          <cell r="AT214">
            <v>1</v>
          </cell>
          <cell r="AU214">
            <v>0</v>
          </cell>
          <cell r="AV214" t="str">
            <v>FRA 2010-2015</v>
          </cell>
          <cell r="AW214">
            <v>2</v>
          </cell>
          <cell r="AX214">
            <v>0</v>
          </cell>
          <cell r="AY214">
            <v>44</v>
          </cell>
          <cell r="AZ214">
            <v>466385.95296700002</v>
          </cell>
          <cell r="BA214">
            <v>3210361.5515319998</v>
          </cell>
          <cell r="BB214">
            <v>1</v>
          </cell>
          <cell r="BC214">
            <v>0</v>
          </cell>
          <cell r="BD214">
            <v>0</v>
          </cell>
          <cell r="BE214">
            <v>0</v>
          </cell>
          <cell r="BF214">
            <v>40966</v>
          </cell>
          <cell r="BG214" t="str">
            <v>Budhi S Poudel</v>
          </cell>
          <cell r="BH214">
            <v>2</v>
          </cell>
          <cell r="BI214">
            <v>2</v>
          </cell>
          <cell r="BJ214">
            <v>2</v>
          </cell>
          <cell r="BK214" t="str">
            <v>SAHAJPUR</v>
          </cell>
          <cell r="BL214" t="str">
            <v>TIMLIGARA BNITLA</v>
          </cell>
          <cell r="BM214">
            <v>10</v>
          </cell>
          <cell r="BN214">
            <v>120</v>
          </cell>
          <cell r="BO214">
            <v>20</v>
          </cell>
          <cell r="BP214">
            <v>60</v>
          </cell>
          <cell r="BQ214">
            <v>20</v>
          </cell>
          <cell r="BR214">
            <v>85</v>
          </cell>
          <cell r="BS214">
            <v>955</v>
          </cell>
          <cell r="BT214">
            <v>5</v>
          </cell>
          <cell r="BU214" t="str">
            <v>KAILALI</v>
          </cell>
          <cell r="BV214" t="str">
            <v>Chure</v>
          </cell>
          <cell r="BW214">
            <v>3</v>
          </cell>
        </row>
        <row r="215">
          <cell r="F215" t="str">
            <v>16-79-4</v>
          </cell>
          <cell r="G215">
            <v>1</v>
          </cell>
          <cell r="H215">
            <v>2</v>
          </cell>
          <cell r="I215">
            <v>1</v>
          </cell>
          <cell r="J215">
            <v>0</v>
          </cell>
          <cell r="K215">
            <v>7</v>
          </cell>
          <cell r="L215">
            <v>-9999</v>
          </cell>
          <cell r="M215">
            <v>-9999</v>
          </cell>
          <cell r="N215">
            <v>-9999</v>
          </cell>
          <cell r="O215">
            <v>-9999</v>
          </cell>
          <cell r="P215">
            <v>-9999</v>
          </cell>
          <cell r="Q215">
            <v>1</v>
          </cell>
          <cell r="R215" t="str">
            <v>LMH</v>
          </cell>
          <cell r="S215">
            <v>1</v>
          </cell>
          <cell r="T215">
            <v>36</v>
          </cell>
          <cell r="U215">
            <v>3</v>
          </cell>
          <cell r="V215">
            <v>41010.506539351853</v>
          </cell>
          <cell r="W215">
            <v>0</v>
          </cell>
          <cell r="X215">
            <v>1</v>
          </cell>
          <cell r="Y215">
            <v>11272</v>
          </cell>
          <cell r="Z215">
            <v>1879</v>
          </cell>
          <cell r="AA215">
            <v>44</v>
          </cell>
          <cell r="AB215">
            <v>5</v>
          </cell>
          <cell r="AC215">
            <v>2</v>
          </cell>
          <cell r="AD215">
            <v>2</v>
          </cell>
          <cell r="AE215">
            <v>466685.95299999998</v>
          </cell>
          <cell r="AF215">
            <v>3210061.5520000001</v>
          </cell>
          <cell r="AG215">
            <v>80.657907230000006</v>
          </cell>
          <cell r="AH215">
            <v>29.01830185</v>
          </cell>
          <cell r="AI215">
            <v>8</v>
          </cell>
          <cell r="AJ215">
            <v>2</v>
          </cell>
          <cell r="AK215">
            <v>4</v>
          </cell>
          <cell r="AL215">
            <v>2</v>
          </cell>
          <cell r="AM215">
            <v>1</v>
          </cell>
          <cell r="AN215" t="str">
            <v>Junu Shrestha</v>
          </cell>
          <cell r="AO215">
            <v>40512</v>
          </cell>
          <cell r="AP215">
            <v>2</v>
          </cell>
          <cell r="AQ215" t="str">
            <v>0101000020E6100000FA3BEF261B2A5440F27B296EAF043D40</v>
          </cell>
          <cell r="AR215">
            <v>994</v>
          </cell>
          <cell r="AS215">
            <v>1</v>
          </cell>
          <cell r="AT215">
            <v>1</v>
          </cell>
          <cell r="AU215">
            <v>0</v>
          </cell>
          <cell r="AV215" t="str">
            <v>FRA 2010-2015</v>
          </cell>
          <cell r="AW215">
            <v>2</v>
          </cell>
          <cell r="AX215">
            <v>0</v>
          </cell>
          <cell r="AY215">
            <v>44</v>
          </cell>
          <cell r="AZ215">
            <v>466685.95296700002</v>
          </cell>
          <cell r="BA215">
            <v>3210061.5515319998</v>
          </cell>
          <cell r="BB215">
            <v>1</v>
          </cell>
          <cell r="BC215">
            <v>0</v>
          </cell>
          <cell r="BD215">
            <v>0</v>
          </cell>
          <cell r="BE215">
            <v>0</v>
          </cell>
          <cell r="BF215">
            <v>40966</v>
          </cell>
          <cell r="BG215" t="str">
            <v>Devendra kumar lal Karna</v>
          </cell>
          <cell r="BH215">
            <v>2</v>
          </cell>
          <cell r="BI215">
            <v>2</v>
          </cell>
          <cell r="BJ215">
            <v>2</v>
          </cell>
          <cell r="BK215" t="str">
            <v>SHJPUR-9</v>
          </cell>
          <cell r="BL215" t="str">
            <v>SALGHARI</v>
          </cell>
          <cell r="BM215">
            <v>-9999</v>
          </cell>
          <cell r="BN215">
            <v>496</v>
          </cell>
          <cell r="BO215">
            <v>-9999</v>
          </cell>
          <cell r="BP215">
            <v>127</v>
          </cell>
          <cell r="BQ215">
            <v>82</v>
          </cell>
          <cell r="BR215">
            <v>5</v>
          </cell>
          <cell r="BS215">
            <v>982</v>
          </cell>
          <cell r="BT215">
            <v>5</v>
          </cell>
          <cell r="BU215" t="str">
            <v>KAILALI</v>
          </cell>
          <cell r="BV215" t="str">
            <v>Chure</v>
          </cell>
          <cell r="BW215">
            <v>3</v>
          </cell>
        </row>
        <row r="216">
          <cell r="F216" t="str">
            <v>18-76-1</v>
          </cell>
          <cell r="G216">
            <v>1</v>
          </cell>
          <cell r="H216">
            <v>2</v>
          </cell>
          <cell r="I216">
            <v>1</v>
          </cell>
          <cell r="J216">
            <v>0</v>
          </cell>
          <cell r="K216">
            <v>2</v>
          </cell>
          <cell r="L216">
            <v>3</v>
          </cell>
          <cell r="M216">
            <v>10</v>
          </cell>
          <cell r="N216">
            <v>0</v>
          </cell>
          <cell r="O216">
            <v>1</v>
          </cell>
          <cell r="P216">
            <v>7</v>
          </cell>
          <cell r="Q216">
            <v>1</v>
          </cell>
          <cell r="R216" t="str">
            <v>LMH</v>
          </cell>
          <cell r="S216">
            <v>2</v>
          </cell>
          <cell r="T216">
            <v>79</v>
          </cell>
          <cell r="U216">
            <v>3</v>
          </cell>
          <cell r="V216">
            <v>41003.486215277779</v>
          </cell>
          <cell r="W216">
            <v>0</v>
          </cell>
          <cell r="X216">
            <v>1</v>
          </cell>
          <cell r="Y216">
            <v>12691</v>
          </cell>
          <cell r="Z216">
            <v>2116</v>
          </cell>
          <cell r="AA216">
            <v>44</v>
          </cell>
          <cell r="AB216">
            <v>5</v>
          </cell>
          <cell r="AC216">
            <v>2</v>
          </cell>
          <cell r="AD216">
            <v>2</v>
          </cell>
          <cell r="AE216">
            <v>474673.66129999998</v>
          </cell>
          <cell r="AF216">
            <v>3198258.4210000001</v>
          </cell>
          <cell r="AG216">
            <v>80.740196150000003</v>
          </cell>
          <cell r="AH216">
            <v>28.91195149</v>
          </cell>
          <cell r="AI216">
            <v>1</v>
          </cell>
          <cell r="AJ216">
            <v>2</v>
          </cell>
          <cell r="AK216">
            <v>-2</v>
          </cell>
          <cell r="AL216">
            <v>2</v>
          </cell>
          <cell r="AM216">
            <v>1</v>
          </cell>
          <cell r="AN216" t="str">
            <v>Junu Shrestha</v>
          </cell>
          <cell r="AO216">
            <v>40512</v>
          </cell>
          <cell r="AP216">
            <v>2</v>
          </cell>
          <cell r="AQ216" t="str">
            <v>0101000020E610000048FBAE5F5F2F54408CC532A775E93C40</v>
          </cell>
          <cell r="AR216">
            <v>1449</v>
          </cell>
          <cell r="AS216">
            <v>1</v>
          </cell>
          <cell r="AT216">
            <v>1</v>
          </cell>
          <cell r="AU216">
            <v>0</v>
          </cell>
          <cell r="AV216" t="str">
            <v>FRA 2010-2015</v>
          </cell>
          <cell r="AW216">
            <v>2</v>
          </cell>
          <cell r="AX216">
            <v>0</v>
          </cell>
          <cell r="AY216">
            <v>44</v>
          </cell>
          <cell r="AZ216">
            <v>474673.66125499998</v>
          </cell>
          <cell r="BA216">
            <v>3198258.4209579998</v>
          </cell>
          <cell r="BB216">
            <v>1</v>
          </cell>
          <cell r="BC216">
            <v>0</v>
          </cell>
          <cell r="BD216">
            <v>0</v>
          </cell>
          <cell r="BE216">
            <v>0</v>
          </cell>
          <cell r="BF216">
            <v>40968</v>
          </cell>
          <cell r="BG216" t="str">
            <v>Budhi S Poudel</v>
          </cell>
          <cell r="BH216">
            <v>2</v>
          </cell>
          <cell r="BI216">
            <v>2</v>
          </cell>
          <cell r="BJ216">
            <v>2</v>
          </cell>
          <cell r="BK216" t="str">
            <v>khairala-2</v>
          </cell>
          <cell r="BL216" t="str">
            <v>banakhutti</v>
          </cell>
          <cell r="BM216">
            <v>316</v>
          </cell>
          <cell r="BN216">
            <v>574</v>
          </cell>
          <cell r="BO216">
            <v>316</v>
          </cell>
          <cell r="BP216">
            <v>479</v>
          </cell>
          <cell r="BQ216">
            <v>355</v>
          </cell>
          <cell r="BR216">
            <v>45</v>
          </cell>
          <cell r="BS216">
            <v>1411</v>
          </cell>
          <cell r="BT216">
            <v>4</v>
          </cell>
          <cell r="BU216" t="str">
            <v>KAILALI</v>
          </cell>
          <cell r="BV216" t="str">
            <v>Chure</v>
          </cell>
          <cell r="BW216">
            <v>4</v>
          </cell>
        </row>
        <row r="217">
          <cell r="F217" t="str">
            <v>18-76-2</v>
          </cell>
          <cell r="G217">
            <v>1</v>
          </cell>
          <cell r="H217">
            <v>2</v>
          </cell>
          <cell r="I217">
            <v>1</v>
          </cell>
          <cell r="J217">
            <v>0</v>
          </cell>
          <cell r="K217">
            <v>2</v>
          </cell>
          <cell r="L217">
            <v>-9999</v>
          </cell>
          <cell r="M217">
            <v>-9999</v>
          </cell>
          <cell r="N217">
            <v>-9999</v>
          </cell>
          <cell r="O217">
            <v>-9999</v>
          </cell>
          <cell r="P217">
            <v>-9999</v>
          </cell>
          <cell r="Q217">
            <v>1</v>
          </cell>
          <cell r="R217" t="str">
            <v>LMH</v>
          </cell>
          <cell r="S217">
            <v>2</v>
          </cell>
          <cell r="T217">
            <v>70</v>
          </cell>
          <cell r="U217">
            <v>2</v>
          </cell>
          <cell r="V217">
            <v>41003.515370370369</v>
          </cell>
          <cell r="W217">
            <v>0</v>
          </cell>
          <cell r="X217">
            <v>1</v>
          </cell>
          <cell r="Y217">
            <v>12692</v>
          </cell>
          <cell r="Z217">
            <v>2116</v>
          </cell>
          <cell r="AA217">
            <v>44</v>
          </cell>
          <cell r="AB217">
            <v>5</v>
          </cell>
          <cell r="AC217">
            <v>2</v>
          </cell>
          <cell r="AD217">
            <v>2</v>
          </cell>
          <cell r="AE217">
            <v>474673.66129999998</v>
          </cell>
          <cell r="AF217">
            <v>3198408.4210000001</v>
          </cell>
          <cell r="AG217">
            <v>80.740192780000001</v>
          </cell>
          <cell r="AH217">
            <v>28.913305390000001</v>
          </cell>
          <cell r="AI217">
            <v>1</v>
          </cell>
          <cell r="AJ217">
            <v>2</v>
          </cell>
          <cell r="AK217">
            <v>-2</v>
          </cell>
          <cell r="AL217">
            <v>2</v>
          </cell>
          <cell r="AM217">
            <v>1</v>
          </cell>
          <cell r="AN217" t="str">
            <v>Junu Shrestha</v>
          </cell>
          <cell r="AO217">
            <v>40512</v>
          </cell>
          <cell r="AP217">
            <v>2</v>
          </cell>
          <cell r="AQ217" t="str">
            <v>0101000020E6100000ADD488515F2F5440E778DA61CEE93C40</v>
          </cell>
          <cell r="AR217">
            <v>1404</v>
          </cell>
          <cell r="AS217">
            <v>1</v>
          </cell>
          <cell r="AT217">
            <v>1</v>
          </cell>
          <cell r="AU217">
            <v>0</v>
          </cell>
          <cell r="AV217" t="str">
            <v>FRA 2010-2015</v>
          </cell>
          <cell r="AW217">
            <v>2</v>
          </cell>
          <cell r="AX217">
            <v>0</v>
          </cell>
          <cell r="AY217">
            <v>44</v>
          </cell>
          <cell r="AZ217">
            <v>474673.66125499998</v>
          </cell>
          <cell r="BA217">
            <v>3198408.4209579998</v>
          </cell>
          <cell r="BB217">
            <v>1</v>
          </cell>
          <cell r="BC217">
            <v>0</v>
          </cell>
          <cell r="BD217">
            <v>0</v>
          </cell>
          <cell r="BE217">
            <v>0</v>
          </cell>
          <cell r="BF217">
            <v>40969</v>
          </cell>
          <cell r="BG217" t="str">
            <v>Budhi S Poudel</v>
          </cell>
          <cell r="BH217">
            <v>2</v>
          </cell>
          <cell r="BI217">
            <v>2</v>
          </cell>
          <cell r="BJ217">
            <v>2</v>
          </cell>
          <cell r="BK217" t="str">
            <v>khairala-2</v>
          </cell>
          <cell r="BL217" t="str">
            <v>akalegadha</v>
          </cell>
          <cell r="BM217">
            <v>-9999</v>
          </cell>
          <cell r="BN217">
            <v>451</v>
          </cell>
          <cell r="BO217">
            <v>-9999</v>
          </cell>
          <cell r="BP217">
            <v>403</v>
          </cell>
          <cell r="BQ217">
            <v>300</v>
          </cell>
          <cell r="BR217">
            <v>65</v>
          </cell>
          <cell r="BS217">
            <v>1370</v>
          </cell>
          <cell r="BT217">
            <v>3</v>
          </cell>
          <cell r="BU217" t="str">
            <v>KAILALI</v>
          </cell>
          <cell r="BV217" t="str">
            <v>Chure</v>
          </cell>
          <cell r="BW217">
            <v>4</v>
          </cell>
        </row>
        <row r="218">
          <cell r="F218" t="str">
            <v>18-76-4</v>
          </cell>
          <cell r="G218">
            <v>1</v>
          </cell>
          <cell r="H218">
            <v>2</v>
          </cell>
          <cell r="I218">
            <v>1</v>
          </cell>
          <cell r="J218">
            <v>0</v>
          </cell>
          <cell r="K218">
            <v>2</v>
          </cell>
          <cell r="L218">
            <v>-9999</v>
          </cell>
          <cell r="M218">
            <v>-9999</v>
          </cell>
          <cell r="N218">
            <v>-9999</v>
          </cell>
          <cell r="O218">
            <v>-9999</v>
          </cell>
          <cell r="P218">
            <v>-9999</v>
          </cell>
          <cell r="Q218">
            <v>1</v>
          </cell>
          <cell r="R218" t="str">
            <v>Pr</v>
          </cell>
          <cell r="S218">
            <v>1</v>
          </cell>
          <cell r="T218">
            <v>55</v>
          </cell>
          <cell r="U218">
            <v>3</v>
          </cell>
          <cell r="V218">
            <v>41003.549004629633</v>
          </cell>
          <cell r="W218">
            <v>0</v>
          </cell>
          <cell r="X218">
            <v>1</v>
          </cell>
          <cell r="Y218">
            <v>12694</v>
          </cell>
          <cell r="Z218">
            <v>2116</v>
          </cell>
          <cell r="AA218">
            <v>44</v>
          </cell>
          <cell r="AB218">
            <v>5</v>
          </cell>
          <cell r="AC218">
            <v>2</v>
          </cell>
          <cell r="AD218">
            <v>2</v>
          </cell>
          <cell r="AE218">
            <v>474973.66129999998</v>
          </cell>
          <cell r="AF218">
            <v>3198258.4210000001</v>
          </cell>
          <cell r="AG218">
            <v>80.743273599999995</v>
          </cell>
          <cell r="AH218">
            <v>28.911957399999999</v>
          </cell>
          <cell r="AI218">
            <v>1</v>
          </cell>
          <cell r="AJ218">
            <v>2</v>
          </cell>
          <cell r="AK218">
            <v>-2</v>
          </cell>
          <cell r="AL218">
            <v>2</v>
          </cell>
          <cell r="AM218">
            <v>1</v>
          </cell>
          <cell r="AN218" t="str">
            <v>Junu Shrestha</v>
          </cell>
          <cell r="AO218">
            <v>40512</v>
          </cell>
          <cell r="AP218">
            <v>2</v>
          </cell>
          <cell r="AQ218" t="str">
            <v>0101000020E6100000F13670CB912F54401A7C330A76E93C40</v>
          </cell>
          <cell r="AR218">
            <v>1398</v>
          </cell>
          <cell r="AS218">
            <v>1</v>
          </cell>
          <cell r="AT218">
            <v>1</v>
          </cell>
          <cell r="AU218">
            <v>0</v>
          </cell>
          <cell r="AV218" t="str">
            <v>FRA 2010-2015</v>
          </cell>
          <cell r="AW218">
            <v>2</v>
          </cell>
          <cell r="AX218">
            <v>0</v>
          </cell>
          <cell r="AY218">
            <v>44</v>
          </cell>
          <cell r="AZ218">
            <v>474973.66125499998</v>
          </cell>
          <cell r="BA218">
            <v>3198258.4209579998</v>
          </cell>
          <cell r="BB218">
            <v>1</v>
          </cell>
          <cell r="BC218">
            <v>0</v>
          </cell>
          <cell r="BD218">
            <v>0</v>
          </cell>
          <cell r="BE218">
            <v>0</v>
          </cell>
          <cell r="BF218">
            <v>40968</v>
          </cell>
          <cell r="BG218" t="str">
            <v>Devendra kumar lal Karna</v>
          </cell>
          <cell r="BH218">
            <v>2</v>
          </cell>
          <cell r="BI218">
            <v>2</v>
          </cell>
          <cell r="BJ218">
            <v>2</v>
          </cell>
          <cell r="BK218" t="str">
            <v>khairala</v>
          </cell>
          <cell r="BL218" t="str">
            <v>bankhutti</v>
          </cell>
          <cell r="BM218">
            <v>-9999</v>
          </cell>
          <cell r="BN218">
            <v>706</v>
          </cell>
          <cell r="BO218">
            <v>-9999</v>
          </cell>
          <cell r="BP218">
            <v>624</v>
          </cell>
          <cell r="BQ218">
            <v>36</v>
          </cell>
          <cell r="BR218">
            <v>50</v>
          </cell>
          <cell r="BS218">
            <v>1382</v>
          </cell>
          <cell r="BT218">
            <v>4</v>
          </cell>
          <cell r="BU218" t="str">
            <v>KAILALI</v>
          </cell>
          <cell r="BV218" t="str">
            <v>Chure</v>
          </cell>
          <cell r="BW218">
            <v>4</v>
          </cell>
        </row>
        <row r="219">
          <cell r="F219" t="str">
            <v>18-76-5</v>
          </cell>
          <cell r="G219">
            <v>1</v>
          </cell>
          <cell r="H219">
            <v>2</v>
          </cell>
          <cell r="I219">
            <v>1</v>
          </cell>
          <cell r="J219">
            <v>0</v>
          </cell>
          <cell r="K219">
            <v>2</v>
          </cell>
          <cell r="L219">
            <v>-9999</v>
          </cell>
          <cell r="M219">
            <v>-9999</v>
          </cell>
          <cell r="N219">
            <v>-9999</v>
          </cell>
          <cell r="O219">
            <v>-9999</v>
          </cell>
          <cell r="P219">
            <v>-9999</v>
          </cell>
          <cell r="Q219">
            <v>1</v>
          </cell>
          <cell r="R219" t="str">
            <v>Pr</v>
          </cell>
          <cell r="S219">
            <v>2</v>
          </cell>
          <cell r="T219">
            <v>45</v>
          </cell>
          <cell r="U219">
            <v>3</v>
          </cell>
          <cell r="V219">
            <v>41003.631863425922</v>
          </cell>
          <cell r="W219">
            <v>0</v>
          </cell>
          <cell r="X219">
            <v>1</v>
          </cell>
          <cell r="Y219">
            <v>12695</v>
          </cell>
          <cell r="Z219">
            <v>2116</v>
          </cell>
          <cell r="AA219">
            <v>44</v>
          </cell>
          <cell r="AB219">
            <v>5</v>
          </cell>
          <cell r="AC219">
            <v>2</v>
          </cell>
          <cell r="AD219">
            <v>2</v>
          </cell>
          <cell r="AE219">
            <v>474973.66129999998</v>
          </cell>
          <cell r="AF219">
            <v>3198408.4210000001</v>
          </cell>
          <cell r="AG219">
            <v>80.743270269999996</v>
          </cell>
          <cell r="AH219">
            <v>28.913311289999999</v>
          </cell>
          <cell r="AI219">
            <v>1</v>
          </cell>
          <cell r="AJ219">
            <v>2</v>
          </cell>
          <cell r="AK219">
            <v>-2</v>
          </cell>
          <cell r="AL219">
            <v>2</v>
          </cell>
          <cell r="AM219">
            <v>1</v>
          </cell>
          <cell r="AN219" t="str">
            <v>Junu Shrestha</v>
          </cell>
          <cell r="AO219">
            <v>40512</v>
          </cell>
          <cell r="AP219">
            <v>2</v>
          </cell>
          <cell r="AQ219" t="str">
            <v>0101000020E6100000D1F774BD912F5440FD97DCC4CEE93C40</v>
          </cell>
          <cell r="AR219">
            <v>1436</v>
          </cell>
          <cell r="AS219">
            <v>1</v>
          </cell>
          <cell r="AT219">
            <v>1</v>
          </cell>
          <cell r="AU219">
            <v>0</v>
          </cell>
          <cell r="AV219" t="str">
            <v>FRA 2010-2015</v>
          </cell>
          <cell r="AW219">
            <v>2</v>
          </cell>
          <cell r="AX219">
            <v>0</v>
          </cell>
          <cell r="AY219">
            <v>44</v>
          </cell>
          <cell r="AZ219">
            <v>474973.66125499998</v>
          </cell>
          <cell r="BA219">
            <v>3198408.4209579998</v>
          </cell>
          <cell r="BB219">
            <v>1</v>
          </cell>
          <cell r="BC219">
            <v>0</v>
          </cell>
          <cell r="BD219">
            <v>0</v>
          </cell>
          <cell r="BE219">
            <v>0</v>
          </cell>
          <cell r="BF219">
            <v>40969</v>
          </cell>
          <cell r="BG219" t="str">
            <v>Devendra kumar lal Karna</v>
          </cell>
          <cell r="BH219">
            <v>2</v>
          </cell>
          <cell r="BI219">
            <v>2</v>
          </cell>
          <cell r="BJ219">
            <v>2</v>
          </cell>
          <cell r="BK219" t="str">
            <v>khaerala</v>
          </cell>
          <cell r="BL219" t="str">
            <v>bankhutti</v>
          </cell>
          <cell r="BM219">
            <v>-9999</v>
          </cell>
          <cell r="BN219">
            <v>710</v>
          </cell>
          <cell r="BO219">
            <v>-9999</v>
          </cell>
          <cell r="BP219">
            <v>632</v>
          </cell>
          <cell r="BQ219">
            <v>180</v>
          </cell>
          <cell r="BR219">
            <v>53</v>
          </cell>
          <cell r="BS219">
            <v>1408</v>
          </cell>
          <cell r="BT219">
            <v>3</v>
          </cell>
          <cell r="BU219" t="str">
            <v>KAILALI</v>
          </cell>
          <cell r="BV219" t="str">
            <v>Chure</v>
          </cell>
          <cell r="BW219">
            <v>4</v>
          </cell>
        </row>
        <row r="220">
          <cell r="F220" t="str">
            <v>18-76-6</v>
          </cell>
          <cell r="G220">
            <v>1</v>
          </cell>
          <cell r="H220">
            <v>2</v>
          </cell>
          <cell r="I220">
            <v>1</v>
          </cell>
          <cell r="J220">
            <v>0</v>
          </cell>
          <cell r="K220">
            <v>2</v>
          </cell>
          <cell r="L220">
            <v>1</v>
          </cell>
          <cell r="M220">
            <v>10</v>
          </cell>
          <cell r="N220">
            <v>0</v>
          </cell>
          <cell r="O220">
            <v>0</v>
          </cell>
          <cell r="P220">
            <v>5</v>
          </cell>
          <cell r="Q220">
            <v>1</v>
          </cell>
          <cell r="R220" t="str">
            <v>LMH</v>
          </cell>
          <cell r="S220">
            <v>2</v>
          </cell>
          <cell r="T220">
            <v>58</v>
          </cell>
          <cell r="U220">
            <v>3</v>
          </cell>
          <cell r="V220">
            <v>41003.653344907405</v>
          </cell>
          <cell r="W220">
            <v>0</v>
          </cell>
          <cell r="X220">
            <v>1</v>
          </cell>
          <cell r="Y220">
            <v>12696</v>
          </cell>
          <cell r="Z220">
            <v>2116</v>
          </cell>
          <cell r="AA220">
            <v>44</v>
          </cell>
          <cell r="AB220">
            <v>5</v>
          </cell>
          <cell r="AC220">
            <v>2</v>
          </cell>
          <cell r="AD220">
            <v>2</v>
          </cell>
          <cell r="AE220">
            <v>474973.66129999998</v>
          </cell>
          <cell r="AF220">
            <v>3198558.4210000001</v>
          </cell>
          <cell r="AG220">
            <v>80.743266930000004</v>
          </cell>
          <cell r="AH220">
            <v>28.914665190000001</v>
          </cell>
          <cell r="AI220">
            <v>1</v>
          </cell>
          <cell r="AJ220">
            <v>2</v>
          </cell>
          <cell r="AK220">
            <v>-2</v>
          </cell>
          <cell r="AL220">
            <v>2</v>
          </cell>
          <cell r="AM220">
            <v>1</v>
          </cell>
          <cell r="AN220" t="str">
            <v>Junu Shrestha</v>
          </cell>
          <cell r="AO220">
            <v>40512</v>
          </cell>
          <cell r="AP220">
            <v>2</v>
          </cell>
          <cell r="AQ220" t="str">
            <v>0101000020E6100000B17979AF912F54400A88847F27EA3C40</v>
          </cell>
          <cell r="AR220">
            <v>1453</v>
          </cell>
          <cell r="AS220">
            <v>1</v>
          </cell>
          <cell r="AT220">
            <v>1</v>
          </cell>
          <cell r="AU220">
            <v>0</v>
          </cell>
          <cell r="AV220" t="str">
            <v>FRA 2010-2015</v>
          </cell>
          <cell r="AW220">
            <v>2</v>
          </cell>
          <cell r="AX220">
            <v>0</v>
          </cell>
          <cell r="AY220">
            <v>44</v>
          </cell>
          <cell r="AZ220">
            <v>474973.66125499998</v>
          </cell>
          <cell r="BA220">
            <v>3198558.4209579998</v>
          </cell>
          <cell r="BB220">
            <v>1</v>
          </cell>
          <cell r="BC220">
            <v>0</v>
          </cell>
          <cell r="BD220">
            <v>0</v>
          </cell>
          <cell r="BE220">
            <v>0</v>
          </cell>
          <cell r="BF220">
            <v>40970</v>
          </cell>
          <cell r="BG220" t="str">
            <v>Devendra kumar lal Karna</v>
          </cell>
          <cell r="BH220">
            <v>2</v>
          </cell>
          <cell r="BI220">
            <v>2</v>
          </cell>
          <cell r="BJ220">
            <v>2</v>
          </cell>
          <cell r="BK220" t="str">
            <v>khairala</v>
          </cell>
          <cell r="BL220" t="str">
            <v>sirshe</v>
          </cell>
          <cell r="BM220">
            <v>-9999</v>
          </cell>
          <cell r="BN220">
            <v>640</v>
          </cell>
          <cell r="BO220">
            <v>-9999</v>
          </cell>
          <cell r="BP220">
            <v>554</v>
          </cell>
          <cell r="BQ220">
            <v>105</v>
          </cell>
          <cell r="BR220">
            <v>75</v>
          </cell>
          <cell r="BS220">
            <v>1440</v>
          </cell>
          <cell r="BT220">
            <v>3</v>
          </cell>
          <cell r="BU220" t="str">
            <v>KAILALI</v>
          </cell>
          <cell r="BV220" t="str">
            <v>Chure</v>
          </cell>
          <cell r="BW220">
            <v>4</v>
          </cell>
        </row>
        <row r="221">
          <cell r="F221" t="str">
            <v>20-73-2</v>
          </cell>
          <cell r="G221">
            <v>1</v>
          </cell>
          <cell r="H221">
            <v>2</v>
          </cell>
          <cell r="I221">
            <v>1</v>
          </cell>
          <cell r="J221">
            <v>0</v>
          </cell>
          <cell r="K221">
            <v>2</v>
          </cell>
          <cell r="L221">
            <v>-9999</v>
          </cell>
          <cell r="M221">
            <v>-9999</v>
          </cell>
          <cell r="N221">
            <v>-9999</v>
          </cell>
          <cell r="O221">
            <v>-9999</v>
          </cell>
          <cell r="P221">
            <v>-9999</v>
          </cell>
          <cell r="Q221">
            <v>-9999</v>
          </cell>
          <cell r="R221" t="str">
            <v>TMH</v>
          </cell>
          <cell r="S221">
            <v>2</v>
          </cell>
          <cell r="T221">
            <v>72</v>
          </cell>
          <cell r="U221">
            <v>4</v>
          </cell>
          <cell r="V221">
            <v>41326.466724537036</v>
          </cell>
          <cell r="W221">
            <v>0</v>
          </cell>
          <cell r="X221">
            <v>1</v>
          </cell>
          <cell r="Y221">
            <v>14114</v>
          </cell>
          <cell r="Z221">
            <v>2353</v>
          </cell>
          <cell r="AA221">
            <v>44</v>
          </cell>
          <cell r="AB221">
            <v>5</v>
          </cell>
          <cell r="AC221">
            <v>2</v>
          </cell>
          <cell r="AD221">
            <v>2</v>
          </cell>
          <cell r="AE221">
            <v>482961.36949999997</v>
          </cell>
          <cell r="AF221">
            <v>3186605.29</v>
          </cell>
          <cell r="AG221">
            <v>80.825388950000004</v>
          </cell>
          <cell r="AH221">
            <v>28.80690615</v>
          </cell>
          <cell r="AI221">
            <v>1</v>
          </cell>
          <cell r="AJ221">
            <v>2</v>
          </cell>
          <cell r="AK221">
            <v>-2</v>
          </cell>
          <cell r="AL221">
            <v>2</v>
          </cell>
          <cell r="AM221">
            <v>11</v>
          </cell>
          <cell r="AN221" t="str">
            <v>Raj Kumar Giri</v>
          </cell>
          <cell r="AO221">
            <v>40605</v>
          </cell>
          <cell r="AP221">
            <v>2</v>
          </cell>
          <cell r="AQ221" t="str">
            <v>0101000020E61000003391272CD3345440E778D96691CE3C40</v>
          </cell>
          <cell r="AR221">
            <v>454</v>
          </cell>
          <cell r="AS221">
            <v>1</v>
          </cell>
          <cell r="AT221">
            <v>1</v>
          </cell>
          <cell r="AU221">
            <v>0</v>
          </cell>
          <cell r="AV221" t="str">
            <v>FRA 2010-2015</v>
          </cell>
          <cell r="AW221">
            <v>2</v>
          </cell>
          <cell r="AX221">
            <v>0</v>
          </cell>
          <cell r="AY221">
            <v>44</v>
          </cell>
          <cell r="AZ221">
            <v>482961.369542</v>
          </cell>
          <cell r="BA221">
            <v>3186605.2903840002</v>
          </cell>
          <cell r="BB221">
            <v>1</v>
          </cell>
          <cell r="BC221">
            <v>0</v>
          </cell>
          <cell r="BD221">
            <v>0</v>
          </cell>
          <cell r="BE221">
            <v>0</v>
          </cell>
          <cell r="BF221">
            <v>41247</v>
          </cell>
          <cell r="BG221" t="str">
            <v>Rajeev Kumar Jha</v>
          </cell>
          <cell r="BH221">
            <v>2</v>
          </cell>
          <cell r="BI221">
            <v>2</v>
          </cell>
          <cell r="BJ221">
            <v>2</v>
          </cell>
          <cell r="BK221" t="str">
            <v>Mahaniyal - 6</v>
          </cell>
          <cell r="BL221" t="str">
            <v>Proposed Chure Bansghari CF</v>
          </cell>
          <cell r="BM221">
            <v>-9999</v>
          </cell>
          <cell r="BN221">
            <v>1160</v>
          </cell>
          <cell r="BO221">
            <v>-9999</v>
          </cell>
          <cell r="BP221">
            <v>1255</v>
          </cell>
          <cell r="BQ221">
            <v>285</v>
          </cell>
          <cell r="BR221">
            <v>60</v>
          </cell>
          <cell r="BS221">
            <v>424</v>
          </cell>
          <cell r="BT221">
            <v>4</v>
          </cell>
          <cell r="BU221" t="str">
            <v>KAILALI</v>
          </cell>
          <cell r="BV221" t="str">
            <v>Mohanyal</v>
          </cell>
          <cell r="BW221">
            <v>5</v>
          </cell>
        </row>
        <row r="222">
          <cell r="F222" t="str">
            <v>20-73-3</v>
          </cell>
          <cell r="G222">
            <v>1</v>
          </cell>
          <cell r="H222">
            <v>2</v>
          </cell>
          <cell r="I222">
            <v>1</v>
          </cell>
          <cell r="J222">
            <v>0</v>
          </cell>
          <cell r="K222">
            <v>2</v>
          </cell>
          <cell r="L222">
            <v>-9999</v>
          </cell>
          <cell r="M222">
            <v>-9999</v>
          </cell>
          <cell r="N222">
            <v>-9999</v>
          </cell>
          <cell r="O222">
            <v>-9999</v>
          </cell>
          <cell r="P222">
            <v>-9999</v>
          </cell>
          <cell r="Q222">
            <v>-9999</v>
          </cell>
          <cell r="R222" t="str">
            <v>TMH</v>
          </cell>
          <cell r="S222">
            <v>2</v>
          </cell>
          <cell r="T222">
            <v>77</v>
          </cell>
          <cell r="U222">
            <v>4</v>
          </cell>
          <cell r="V222">
            <v>41326.540185185186</v>
          </cell>
          <cell r="W222">
            <v>0</v>
          </cell>
          <cell r="X222">
            <v>1</v>
          </cell>
          <cell r="Y222">
            <v>14115</v>
          </cell>
          <cell r="Z222">
            <v>2353</v>
          </cell>
          <cell r="AA222">
            <v>44</v>
          </cell>
          <cell r="AB222">
            <v>5</v>
          </cell>
          <cell r="AC222">
            <v>2</v>
          </cell>
          <cell r="AD222">
            <v>2</v>
          </cell>
          <cell r="AE222">
            <v>482961.36949999997</v>
          </cell>
          <cell r="AF222">
            <v>3186755.29</v>
          </cell>
          <cell r="AG222">
            <v>80.825386690000002</v>
          </cell>
          <cell r="AH222">
            <v>28.80826008</v>
          </cell>
          <cell r="AI222">
            <v>1</v>
          </cell>
          <cell r="AJ222">
            <v>2</v>
          </cell>
          <cell r="AK222">
            <v>-2</v>
          </cell>
          <cell r="AL222">
            <v>2</v>
          </cell>
          <cell r="AM222">
            <v>1</v>
          </cell>
          <cell r="AN222" t="str">
            <v>Raj Kumar Giri</v>
          </cell>
          <cell r="AO222">
            <v>40605</v>
          </cell>
          <cell r="AP222">
            <v>2</v>
          </cell>
          <cell r="AQ222" t="str">
            <v>0101000020E610000069AEAF22D33454404CBBFC21EACE3C40</v>
          </cell>
          <cell r="AR222">
            <v>451</v>
          </cell>
          <cell r="AS222">
            <v>1</v>
          </cell>
          <cell r="AT222">
            <v>1</v>
          </cell>
          <cell r="AU222">
            <v>0</v>
          </cell>
          <cell r="AV222" t="str">
            <v>FRA 2010-2015</v>
          </cell>
          <cell r="AW222">
            <v>2</v>
          </cell>
          <cell r="AX222">
            <v>0</v>
          </cell>
          <cell r="AY222">
            <v>44</v>
          </cell>
          <cell r="AZ222">
            <v>482961.369542</v>
          </cell>
          <cell r="BA222">
            <v>3186755.2903840002</v>
          </cell>
          <cell r="BB222">
            <v>1</v>
          </cell>
          <cell r="BC222">
            <v>0</v>
          </cell>
          <cell r="BD222">
            <v>0</v>
          </cell>
          <cell r="BE222">
            <v>0</v>
          </cell>
          <cell r="BF222">
            <v>41245</v>
          </cell>
          <cell r="BG222" t="str">
            <v>Rajeev Kumar Jha</v>
          </cell>
          <cell r="BH222">
            <v>2</v>
          </cell>
          <cell r="BI222">
            <v>2</v>
          </cell>
          <cell r="BJ222">
            <v>2</v>
          </cell>
          <cell r="BK222" t="str">
            <v>Mahiniyal-6</v>
          </cell>
          <cell r="BL222" t="str">
            <v>Chure Bansghari</v>
          </cell>
          <cell r="BM222">
            <v>200</v>
          </cell>
          <cell r="BN222">
            <v>1477</v>
          </cell>
          <cell r="BO222">
            <v>240</v>
          </cell>
          <cell r="BP222">
            <v>1297</v>
          </cell>
          <cell r="BQ222">
            <v>290</v>
          </cell>
          <cell r="BR222">
            <v>55</v>
          </cell>
          <cell r="BS222">
            <v>447</v>
          </cell>
          <cell r="BT222">
            <v>4</v>
          </cell>
          <cell r="BU222" t="str">
            <v>KAILALI</v>
          </cell>
          <cell r="BV222" t="str">
            <v>Mohanyal</v>
          </cell>
          <cell r="BW222">
            <v>5</v>
          </cell>
        </row>
        <row r="223">
          <cell r="F223" t="str">
            <v>20-73-4</v>
          </cell>
          <cell r="G223">
            <v>1</v>
          </cell>
          <cell r="H223">
            <v>2</v>
          </cell>
          <cell r="I223">
            <v>1</v>
          </cell>
          <cell r="J223">
            <v>0</v>
          </cell>
          <cell r="K223">
            <v>2</v>
          </cell>
          <cell r="L223">
            <v>-9999</v>
          </cell>
          <cell r="M223">
            <v>-9999</v>
          </cell>
          <cell r="N223">
            <v>-9999</v>
          </cell>
          <cell r="O223">
            <v>-9999</v>
          </cell>
          <cell r="P223">
            <v>-9999</v>
          </cell>
          <cell r="Q223">
            <v>1</v>
          </cell>
          <cell r="R223" t="str">
            <v>TMH</v>
          </cell>
          <cell r="S223">
            <v>2</v>
          </cell>
          <cell r="T223">
            <v>85</v>
          </cell>
          <cell r="U223">
            <v>3</v>
          </cell>
          <cell r="V223">
            <v>41326.485439814816</v>
          </cell>
          <cell r="W223">
            <v>0</v>
          </cell>
          <cell r="X223">
            <v>1</v>
          </cell>
          <cell r="Y223">
            <v>14116</v>
          </cell>
          <cell r="Z223">
            <v>2353</v>
          </cell>
          <cell r="AA223">
            <v>44</v>
          </cell>
          <cell r="AB223">
            <v>5</v>
          </cell>
          <cell r="AC223">
            <v>2</v>
          </cell>
          <cell r="AD223">
            <v>2</v>
          </cell>
          <cell r="AE223">
            <v>483261.36949999997</v>
          </cell>
          <cell r="AF223">
            <v>3186455.29</v>
          </cell>
          <cell r="AG223">
            <v>80.828465539999996</v>
          </cell>
          <cell r="AH223">
            <v>28.805556169999999</v>
          </cell>
          <cell r="AI223">
            <v>1</v>
          </cell>
          <cell r="AJ223">
            <v>2</v>
          </cell>
          <cell r="AK223">
            <v>-2</v>
          </cell>
          <cell r="AL223">
            <v>2</v>
          </cell>
          <cell r="AM223">
            <v>1</v>
          </cell>
          <cell r="AN223" t="str">
            <v>Raj Kumar Giri</v>
          </cell>
          <cell r="AO223">
            <v>40605</v>
          </cell>
          <cell r="AP223">
            <v>2</v>
          </cell>
          <cell r="AQ223" t="str">
            <v>0101000020E6100000E97A5094053554405680D4ED38CE3C40</v>
          </cell>
          <cell r="AR223">
            <v>375</v>
          </cell>
          <cell r="AS223">
            <v>1</v>
          </cell>
          <cell r="AT223">
            <v>1</v>
          </cell>
          <cell r="AU223">
            <v>0</v>
          </cell>
          <cell r="AV223" t="str">
            <v>FRA 2010-2015</v>
          </cell>
          <cell r="AW223">
            <v>2</v>
          </cell>
          <cell r="AX223">
            <v>0</v>
          </cell>
          <cell r="AY223">
            <v>44</v>
          </cell>
          <cell r="AZ223">
            <v>483261.369542</v>
          </cell>
          <cell r="BA223">
            <v>3186455.2903840002</v>
          </cell>
          <cell r="BB223">
            <v>1</v>
          </cell>
          <cell r="BC223">
            <v>0</v>
          </cell>
          <cell r="BD223">
            <v>0</v>
          </cell>
          <cell r="BE223">
            <v>0</v>
          </cell>
          <cell r="BF223">
            <v>41245</v>
          </cell>
          <cell r="BG223" t="str">
            <v>Kamal Raj Aryal</v>
          </cell>
          <cell r="BH223">
            <v>2</v>
          </cell>
          <cell r="BI223">
            <v>2</v>
          </cell>
          <cell r="BJ223">
            <v>2</v>
          </cell>
          <cell r="BK223" t="str">
            <v>MOHANYAL</v>
          </cell>
          <cell r="BL223" t="str">
            <v>CHURE BANSGHARI</v>
          </cell>
          <cell r="BM223">
            <v>220</v>
          </cell>
          <cell r="BN223">
            <v>998</v>
          </cell>
          <cell r="BO223">
            <v>220</v>
          </cell>
          <cell r="BP223">
            <v>813</v>
          </cell>
          <cell r="BQ223">
            <v>205</v>
          </cell>
          <cell r="BR223">
            <v>70</v>
          </cell>
          <cell r="BS223">
            <v>372</v>
          </cell>
          <cell r="BT223">
            <v>4</v>
          </cell>
          <cell r="BU223" t="str">
            <v>KAILALI</v>
          </cell>
          <cell r="BV223" t="str">
            <v>Mohanyal</v>
          </cell>
          <cell r="BW223">
            <v>5</v>
          </cell>
        </row>
        <row r="224">
          <cell r="F224" t="str">
            <v>20-73-5</v>
          </cell>
          <cell r="G224">
            <v>1</v>
          </cell>
          <cell r="H224">
            <v>2</v>
          </cell>
          <cell r="I224">
            <v>1</v>
          </cell>
          <cell r="J224">
            <v>0</v>
          </cell>
          <cell r="K224">
            <v>2</v>
          </cell>
          <cell r="L224">
            <v>-9999</v>
          </cell>
          <cell r="M224">
            <v>-9999</v>
          </cell>
          <cell r="N224">
            <v>-9999</v>
          </cell>
          <cell r="O224">
            <v>-9999</v>
          </cell>
          <cell r="P224">
            <v>-9999</v>
          </cell>
          <cell r="Q224">
            <v>1</v>
          </cell>
          <cell r="R224" t="str">
            <v>TMH</v>
          </cell>
          <cell r="S224">
            <v>2</v>
          </cell>
          <cell r="T224">
            <v>55</v>
          </cell>
          <cell r="U224">
            <v>3</v>
          </cell>
          <cell r="V224">
            <v>41326.504108796296</v>
          </cell>
          <cell r="W224">
            <v>0</v>
          </cell>
          <cell r="X224">
            <v>1</v>
          </cell>
          <cell r="Y224">
            <v>14117</v>
          </cell>
          <cell r="Z224">
            <v>2353</v>
          </cell>
          <cell r="AA224">
            <v>44</v>
          </cell>
          <cell r="AB224">
            <v>5</v>
          </cell>
          <cell r="AC224">
            <v>2</v>
          </cell>
          <cell r="AD224">
            <v>2</v>
          </cell>
          <cell r="AE224">
            <v>483261.36949999997</v>
          </cell>
          <cell r="AF224">
            <v>3186605.29</v>
          </cell>
          <cell r="AG224">
            <v>80.828463319999997</v>
          </cell>
          <cell r="AH224">
            <v>28.8069101</v>
          </cell>
          <cell r="AI224">
            <v>1</v>
          </cell>
          <cell r="AJ224">
            <v>2</v>
          </cell>
          <cell r="AK224">
            <v>-2</v>
          </cell>
          <cell r="AL224">
            <v>2</v>
          </cell>
          <cell r="AM224">
            <v>1</v>
          </cell>
          <cell r="AN224" t="str">
            <v>Raj Kumar Giri</v>
          </cell>
          <cell r="AO224">
            <v>40605</v>
          </cell>
          <cell r="AP224">
            <v>2</v>
          </cell>
          <cell r="AQ224" t="str">
            <v>0101000020E6100000576F038B053554400EDFF9A891CE3C40</v>
          </cell>
          <cell r="AR224">
            <v>436</v>
          </cell>
          <cell r="AS224">
            <v>1</v>
          </cell>
          <cell r="AT224">
            <v>1</v>
          </cell>
          <cell r="AU224">
            <v>0</v>
          </cell>
          <cell r="AV224" t="str">
            <v>FRA 2010-2015</v>
          </cell>
          <cell r="AW224">
            <v>2</v>
          </cell>
          <cell r="AX224">
            <v>0</v>
          </cell>
          <cell r="AY224">
            <v>44</v>
          </cell>
          <cell r="AZ224">
            <v>483261.369542</v>
          </cell>
          <cell r="BA224">
            <v>3186605.2903840002</v>
          </cell>
          <cell r="BB224">
            <v>1</v>
          </cell>
          <cell r="BC224">
            <v>0</v>
          </cell>
          <cell r="BD224">
            <v>0</v>
          </cell>
          <cell r="BE224">
            <v>0</v>
          </cell>
          <cell r="BF224">
            <v>41246</v>
          </cell>
          <cell r="BG224" t="str">
            <v>Kamal Raj Aryal</v>
          </cell>
          <cell r="BH224">
            <v>2</v>
          </cell>
          <cell r="BI224">
            <v>2</v>
          </cell>
          <cell r="BJ224">
            <v>2</v>
          </cell>
          <cell r="BK224" t="str">
            <v>Mohaniyal</v>
          </cell>
          <cell r="BL224" t="str">
            <v>Chure bansghari</v>
          </cell>
          <cell r="BM224">
            <v>210</v>
          </cell>
          <cell r="BN224">
            <v>1095</v>
          </cell>
          <cell r="BO224">
            <v>210</v>
          </cell>
          <cell r="BP224">
            <v>911</v>
          </cell>
          <cell r="BQ224">
            <v>255</v>
          </cell>
          <cell r="BR224">
            <v>50</v>
          </cell>
          <cell r="BS224">
            <v>440</v>
          </cell>
          <cell r="BT224">
            <v>3</v>
          </cell>
          <cell r="BU224" t="str">
            <v>KAILALI</v>
          </cell>
          <cell r="BV224" t="str">
            <v>Mohanyal</v>
          </cell>
          <cell r="BW224">
            <v>5</v>
          </cell>
        </row>
        <row r="225">
          <cell r="F225" t="str">
            <v>20-73-6</v>
          </cell>
          <cell r="G225">
            <v>1</v>
          </cell>
          <cell r="H225">
            <v>2</v>
          </cell>
          <cell r="I225">
            <v>1</v>
          </cell>
          <cell r="J225">
            <v>0</v>
          </cell>
          <cell r="K225">
            <v>2</v>
          </cell>
          <cell r="L225">
            <v>-9999</v>
          </cell>
          <cell r="M225">
            <v>-9999</v>
          </cell>
          <cell r="N225">
            <v>-9999</v>
          </cell>
          <cell r="O225">
            <v>-9999</v>
          </cell>
          <cell r="P225">
            <v>-9999</v>
          </cell>
          <cell r="Q225">
            <v>-9999</v>
          </cell>
          <cell r="R225" t="str">
            <v>TMH</v>
          </cell>
          <cell r="S225">
            <v>2</v>
          </cell>
          <cell r="T225">
            <v>70</v>
          </cell>
          <cell r="U225">
            <v>3</v>
          </cell>
          <cell r="V225">
            <v>41326.527939814812</v>
          </cell>
          <cell r="W225">
            <v>0</v>
          </cell>
          <cell r="X225">
            <v>1</v>
          </cell>
          <cell r="Y225">
            <v>14118</v>
          </cell>
          <cell r="Z225">
            <v>2353</v>
          </cell>
          <cell r="AA225">
            <v>44</v>
          </cell>
          <cell r="AB225">
            <v>5</v>
          </cell>
          <cell r="AC225">
            <v>2</v>
          </cell>
          <cell r="AD225">
            <v>2</v>
          </cell>
          <cell r="AE225">
            <v>483261.36949999997</v>
          </cell>
          <cell r="AF225">
            <v>3186755.29</v>
          </cell>
          <cell r="AG225">
            <v>80.828461099999998</v>
          </cell>
          <cell r="AH225">
            <v>28.808264019999999</v>
          </cell>
          <cell r="AI225">
            <v>1</v>
          </cell>
          <cell r="AJ225">
            <v>2</v>
          </cell>
          <cell r="AK225">
            <v>-2</v>
          </cell>
          <cell r="AL225">
            <v>2</v>
          </cell>
          <cell r="AM225">
            <v>1</v>
          </cell>
          <cell r="AN225" t="str">
            <v>Raj Kumar Giri</v>
          </cell>
          <cell r="AO225">
            <v>40605</v>
          </cell>
          <cell r="AP225">
            <v>2</v>
          </cell>
          <cell r="AQ225" t="str">
            <v>0101000020E6100000D039B68105355440D5121E64EACE3C40</v>
          </cell>
          <cell r="AR225">
            <v>493</v>
          </cell>
          <cell r="AS225">
            <v>1</v>
          </cell>
          <cell r="AT225">
            <v>1</v>
          </cell>
          <cell r="AU225">
            <v>0</v>
          </cell>
          <cell r="AV225" t="str">
            <v>FRA 2010-2015</v>
          </cell>
          <cell r="AW225">
            <v>2</v>
          </cell>
          <cell r="AX225">
            <v>0</v>
          </cell>
          <cell r="AY225">
            <v>44</v>
          </cell>
          <cell r="AZ225">
            <v>483261.369542</v>
          </cell>
          <cell r="BA225">
            <v>3186755.2903840002</v>
          </cell>
          <cell r="BB225">
            <v>1</v>
          </cell>
          <cell r="BC225">
            <v>0</v>
          </cell>
          <cell r="BD225">
            <v>0</v>
          </cell>
          <cell r="BE225">
            <v>0</v>
          </cell>
          <cell r="BF225">
            <v>41247</v>
          </cell>
          <cell r="BG225" t="str">
            <v>Kamal Raj Aryal</v>
          </cell>
          <cell r="BH225">
            <v>2</v>
          </cell>
          <cell r="BI225">
            <v>2</v>
          </cell>
          <cell r="BJ225">
            <v>2</v>
          </cell>
          <cell r="BK225" t="str">
            <v>Mohanyal</v>
          </cell>
          <cell r="BL225" t="str">
            <v>Churebansghari</v>
          </cell>
          <cell r="BM225">
            <v>220</v>
          </cell>
          <cell r="BN225">
            <v>1212</v>
          </cell>
          <cell r="BO225">
            <v>220</v>
          </cell>
          <cell r="BP225">
            <v>1082</v>
          </cell>
          <cell r="BQ225">
            <v>245</v>
          </cell>
          <cell r="BR225">
            <v>50</v>
          </cell>
          <cell r="BS225">
            <v>483</v>
          </cell>
          <cell r="BT225">
            <v>3</v>
          </cell>
          <cell r="BU225" t="str">
            <v>KAILALI</v>
          </cell>
          <cell r="BV225" t="str">
            <v>Mohanyal</v>
          </cell>
          <cell r="BW225">
            <v>5</v>
          </cell>
        </row>
        <row r="226">
          <cell r="F226" t="str">
            <v>21-76-1</v>
          </cell>
          <cell r="G226">
            <v>1</v>
          </cell>
          <cell r="H226">
            <v>2</v>
          </cell>
          <cell r="I226">
            <v>1</v>
          </cell>
          <cell r="J226">
            <v>0</v>
          </cell>
          <cell r="K226">
            <v>2</v>
          </cell>
          <cell r="L226">
            <v>4</v>
          </cell>
          <cell r="M226">
            <v>14</v>
          </cell>
          <cell r="N226">
            <v>0</v>
          </cell>
          <cell r="O226">
            <v>-9999</v>
          </cell>
          <cell r="P226">
            <v>8</v>
          </cell>
          <cell r="Q226">
            <v>1</v>
          </cell>
          <cell r="R226" t="str">
            <v>Pr</v>
          </cell>
          <cell r="S226">
            <v>2</v>
          </cell>
          <cell r="T226">
            <v>68</v>
          </cell>
          <cell r="U226">
            <v>3</v>
          </cell>
          <cell r="V226">
            <v>41347.446215277778</v>
          </cell>
          <cell r="W226">
            <v>0</v>
          </cell>
          <cell r="X226">
            <v>1</v>
          </cell>
          <cell r="Y226">
            <v>14851</v>
          </cell>
          <cell r="Z226">
            <v>2476</v>
          </cell>
          <cell r="AA226">
            <v>44</v>
          </cell>
          <cell r="AB226">
            <v>5</v>
          </cell>
          <cell r="AC226">
            <v>2</v>
          </cell>
          <cell r="AD226">
            <v>2</v>
          </cell>
          <cell r="AE226">
            <v>486670.15549999999</v>
          </cell>
          <cell r="AF226">
            <v>3198548.466</v>
          </cell>
          <cell r="AG226">
            <v>80.86325531</v>
          </cell>
          <cell r="AH226">
            <v>28.91475062</v>
          </cell>
          <cell r="AI226">
            <v>1</v>
          </cell>
          <cell r="AJ226">
            <v>2</v>
          </cell>
          <cell r="AK226">
            <v>-2</v>
          </cell>
          <cell r="AL226">
            <v>2</v>
          </cell>
          <cell r="AM226">
            <v>1</v>
          </cell>
          <cell r="AN226" t="str">
            <v>Raj Kumar Giri</v>
          </cell>
          <cell r="AO226">
            <v>40512</v>
          </cell>
          <cell r="AP226">
            <v>2</v>
          </cell>
          <cell r="AQ226" t="str">
            <v>0101000020E6100000BDD52D933F3754401819BF182DEA3C40</v>
          </cell>
          <cell r="AR226">
            <v>1534</v>
          </cell>
          <cell r="AS226">
            <v>1</v>
          </cell>
          <cell r="AT226">
            <v>1</v>
          </cell>
          <cell r="AU226">
            <v>0</v>
          </cell>
          <cell r="AV226" t="str">
            <v>FRA 2010-2015</v>
          </cell>
          <cell r="AW226">
            <v>2</v>
          </cell>
          <cell r="AX226">
            <v>0</v>
          </cell>
          <cell r="AY226">
            <v>44</v>
          </cell>
          <cell r="AZ226">
            <v>486670.15547699999</v>
          </cell>
          <cell r="BA226">
            <v>3198548.4664309998</v>
          </cell>
          <cell r="BB226">
            <v>1</v>
          </cell>
          <cell r="BC226">
            <v>0</v>
          </cell>
          <cell r="BD226">
            <v>0</v>
          </cell>
          <cell r="BE226">
            <v>0</v>
          </cell>
          <cell r="BF226">
            <v>41283</v>
          </cell>
          <cell r="BG226" t="str">
            <v>Rajeev Kumar Jha</v>
          </cell>
          <cell r="BH226">
            <v>2</v>
          </cell>
          <cell r="BI226">
            <v>2</v>
          </cell>
          <cell r="BJ226">
            <v>2</v>
          </cell>
          <cell r="BK226" t="str">
            <v>Mahniyal-2</v>
          </cell>
          <cell r="BL226" t="str">
            <v>Palsa ko Khote ban</v>
          </cell>
          <cell r="BM226">
            <v>359</v>
          </cell>
          <cell r="BN226">
            <v>200</v>
          </cell>
          <cell r="BO226">
            <v>359</v>
          </cell>
          <cell r="BP226">
            <v>150</v>
          </cell>
          <cell r="BQ226">
            <v>105</v>
          </cell>
          <cell r="BR226">
            <v>40</v>
          </cell>
          <cell r="BS226">
            <v>1524</v>
          </cell>
          <cell r="BT226">
            <v>3</v>
          </cell>
          <cell r="BU226" t="str">
            <v>KAILALI</v>
          </cell>
          <cell r="BV226" t="str">
            <v>Mohanyal</v>
          </cell>
          <cell r="BW226">
            <v>5</v>
          </cell>
        </row>
        <row r="227">
          <cell r="F227" t="str">
            <v>21-76-3</v>
          </cell>
          <cell r="G227">
            <v>1</v>
          </cell>
          <cell r="H227">
            <v>2</v>
          </cell>
          <cell r="I227">
            <v>1</v>
          </cell>
          <cell r="J227">
            <v>0</v>
          </cell>
          <cell r="K227">
            <v>2</v>
          </cell>
          <cell r="L227">
            <v>4</v>
          </cell>
          <cell r="M227">
            <v>15</v>
          </cell>
          <cell r="N227">
            <v>2</v>
          </cell>
          <cell r="O227">
            <v>1</v>
          </cell>
          <cell r="P227">
            <v>8</v>
          </cell>
          <cell r="Q227">
            <v>1</v>
          </cell>
          <cell r="R227" t="str">
            <v>Pr</v>
          </cell>
          <cell r="S227">
            <v>2</v>
          </cell>
          <cell r="T227">
            <v>81</v>
          </cell>
          <cell r="U227">
            <v>2</v>
          </cell>
          <cell r="V227">
            <v>41347.487037037034</v>
          </cell>
          <cell r="W227">
            <v>0</v>
          </cell>
          <cell r="X227">
            <v>1</v>
          </cell>
          <cell r="Y227">
            <v>14853</v>
          </cell>
          <cell r="Z227">
            <v>2476</v>
          </cell>
          <cell r="AA227">
            <v>44</v>
          </cell>
          <cell r="AB227">
            <v>5</v>
          </cell>
          <cell r="AC227">
            <v>2</v>
          </cell>
          <cell r="AD227">
            <v>2</v>
          </cell>
          <cell r="AE227">
            <v>486670.15549999999</v>
          </cell>
          <cell r="AF227">
            <v>3198848.466</v>
          </cell>
          <cell r="AG227">
            <v>80.863251750000003</v>
          </cell>
          <cell r="AH227">
            <v>28.917458440000001</v>
          </cell>
          <cell r="AI227">
            <v>1</v>
          </cell>
          <cell r="AJ227">
            <v>2</v>
          </cell>
          <cell r="AK227">
            <v>-2</v>
          </cell>
          <cell r="AL227">
            <v>2</v>
          </cell>
          <cell r="AM227">
            <v>1</v>
          </cell>
          <cell r="AN227" t="str">
            <v>Raj Kumar Giri</v>
          </cell>
          <cell r="AO227">
            <v>40512</v>
          </cell>
          <cell r="AP227">
            <v>2</v>
          </cell>
          <cell r="AQ227" t="str">
            <v>0101000020E6100000524D48843F37544074465F8EDEEA3C40</v>
          </cell>
          <cell r="AR227">
            <v>1496</v>
          </cell>
          <cell r="AS227">
            <v>1</v>
          </cell>
          <cell r="AT227">
            <v>1</v>
          </cell>
          <cell r="AU227">
            <v>0</v>
          </cell>
          <cell r="AV227" t="str">
            <v>FRA 2010-2015</v>
          </cell>
          <cell r="AW227">
            <v>2</v>
          </cell>
          <cell r="AX227">
            <v>0</v>
          </cell>
          <cell r="AY227">
            <v>44</v>
          </cell>
          <cell r="AZ227">
            <v>486670.15547699999</v>
          </cell>
          <cell r="BA227">
            <v>3198848.4664309998</v>
          </cell>
          <cell r="BB227">
            <v>1</v>
          </cell>
          <cell r="BC227">
            <v>0</v>
          </cell>
          <cell r="BD227">
            <v>0</v>
          </cell>
          <cell r="BE227">
            <v>0</v>
          </cell>
          <cell r="BF227">
            <v>41284</v>
          </cell>
          <cell r="BG227" t="str">
            <v>Rajeev Kumar Jha</v>
          </cell>
          <cell r="BH227">
            <v>2</v>
          </cell>
          <cell r="BI227">
            <v>2</v>
          </cell>
          <cell r="BJ227">
            <v>2</v>
          </cell>
          <cell r="BK227" t="str">
            <v>Mahniyal-2, Palsa</v>
          </cell>
          <cell r="BL227" t="str">
            <v>Palsa Forest</v>
          </cell>
          <cell r="BM227">
            <v>60</v>
          </cell>
          <cell r="BN227">
            <v>147</v>
          </cell>
          <cell r="BO227">
            <v>6</v>
          </cell>
          <cell r="BP227">
            <v>21</v>
          </cell>
          <cell r="BQ227">
            <v>57</v>
          </cell>
          <cell r="BR227">
            <v>48</v>
          </cell>
          <cell r="BS227">
            <v>1485</v>
          </cell>
          <cell r="BT227">
            <v>3</v>
          </cell>
          <cell r="BU227" t="str">
            <v>KAILALI</v>
          </cell>
          <cell r="BV227" t="str">
            <v>Mohanyal</v>
          </cell>
          <cell r="BW227">
            <v>5</v>
          </cell>
        </row>
        <row r="228">
          <cell r="F228" t="str">
            <v>21-76-4</v>
          </cell>
          <cell r="G228">
            <v>1</v>
          </cell>
          <cell r="H228">
            <v>2</v>
          </cell>
          <cell r="I228">
            <v>1</v>
          </cell>
          <cell r="J228">
            <v>0</v>
          </cell>
          <cell r="K228">
            <v>2</v>
          </cell>
          <cell r="L228">
            <v>4</v>
          </cell>
          <cell r="M228">
            <v>12</v>
          </cell>
          <cell r="N228">
            <v>0</v>
          </cell>
          <cell r="O228">
            <v>1</v>
          </cell>
          <cell r="P228">
            <v>10</v>
          </cell>
          <cell r="Q228">
            <v>1</v>
          </cell>
          <cell r="R228" t="str">
            <v>Pr</v>
          </cell>
          <cell r="S228">
            <v>2</v>
          </cell>
          <cell r="T228">
            <v>71</v>
          </cell>
          <cell r="U228">
            <v>2</v>
          </cell>
          <cell r="V228">
            <v>41418.472638888888</v>
          </cell>
          <cell r="W228">
            <v>0</v>
          </cell>
          <cell r="X228">
            <v>1</v>
          </cell>
          <cell r="Y228">
            <v>14854</v>
          </cell>
          <cell r="Z228">
            <v>2476</v>
          </cell>
          <cell r="AA228">
            <v>44</v>
          </cell>
          <cell r="AB228">
            <v>5</v>
          </cell>
          <cell r="AC228">
            <v>2</v>
          </cell>
          <cell r="AD228">
            <v>2</v>
          </cell>
          <cell r="AE228">
            <v>486970.15549999999</v>
          </cell>
          <cell r="AF228">
            <v>3198548.466</v>
          </cell>
          <cell r="AG228">
            <v>80.86633286</v>
          </cell>
          <cell r="AH228">
            <v>28.914753709999999</v>
          </cell>
          <cell r="AI228">
            <v>1</v>
          </cell>
          <cell r="AJ228">
            <v>2</v>
          </cell>
          <cell r="AK228">
            <v>-2</v>
          </cell>
          <cell r="AL228">
            <v>2</v>
          </cell>
          <cell r="AM228">
            <v>1</v>
          </cell>
          <cell r="AN228" t="str">
            <v>Raj Kumar Giri</v>
          </cell>
          <cell r="AO228">
            <v>40512</v>
          </cell>
          <cell r="AP228">
            <v>2</v>
          </cell>
          <cell r="AQ228" t="str">
            <v>0101000020E6100000963260FF71375440F7A8944C2DEA3C40</v>
          </cell>
          <cell r="AR228">
            <v>1490</v>
          </cell>
          <cell r="AS228">
            <v>1</v>
          </cell>
          <cell r="AT228">
            <v>1</v>
          </cell>
          <cell r="AU228">
            <v>0</v>
          </cell>
          <cell r="AV228" t="str">
            <v>FRA 2010-2015</v>
          </cell>
          <cell r="AW228">
            <v>2</v>
          </cell>
          <cell r="AX228">
            <v>0</v>
          </cell>
          <cell r="AY228">
            <v>44</v>
          </cell>
          <cell r="AZ228">
            <v>486970.15547699999</v>
          </cell>
          <cell r="BA228">
            <v>3198548.4664309998</v>
          </cell>
          <cell r="BB228">
            <v>1</v>
          </cell>
          <cell r="BC228">
            <v>0</v>
          </cell>
          <cell r="BD228">
            <v>0</v>
          </cell>
          <cell r="BE228">
            <v>0</v>
          </cell>
          <cell r="BF228">
            <v>41285</v>
          </cell>
          <cell r="BG228" t="str">
            <v>Rajeev Kumar Jha</v>
          </cell>
          <cell r="BH228">
            <v>2</v>
          </cell>
          <cell r="BI228">
            <v>2</v>
          </cell>
          <cell r="BJ228">
            <v>2</v>
          </cell>
          <cell r="BK228" t="str">
            <v>Mahniyal-2, Palsa</v>
          </cell>
          <cell r="BL228" t="str">
            <v>Palsa Ban</v>
          </cell>
          <cell r="BM228">
            <v>310</v>
          </cell>
          <cell r="BN228">
            <v>364</v>
          </cell>
          <cell r="BO228">
            <v>-9999</v>
          </cell>
          <cell r="BP228">
            <v>127</v>
          </cell>
          <cell r="BQ228">
            <v>74</v>
          </cell>
          <cell r="BR228">
            <v>30</v>
          </cell>
          <cell r="BS228">
            <v>1490</v>
          </cell>
          <cell r="BT228">
            <v>3</v>
          </cell>
          <cell r="BU228" t="str">
            <v>KAILALI</v>
          </cell>
          <cell r="BV228" t="str">
            <v>Mohanyal</v>
          </cell>
          <cell r="BW228">
            <v>5</v>
          </cell>
        </row>
        <row r="229">
          <cell r="F229" t="str">
            <v>21-76-5</v>
          </cell>
          <cell r="G229">
            <v>1</v>
          </cell>
          <cell r="H229">
            <v>2</v>
          </cell>
          <cell r="I229">
            <v>1</v>
          </cell>
          <cell r="J229">
            <v>0</v>
          </cell>
          <cell r="K229">
            <v>12</v>
          </cell>
          <cell r="L229">
            <v>4</v>
          </cell>
          <cell r="M229">
            <v>18</v>
          </cell>
          <cell r="N229">
            <v>1</v>
          </cell>
          <cell r="O229">
            <v>2</v>
          </cell>
          <cell r="P229">
            <v>10</v>
          </cell>
          <cell r="Q229">
            <v>1</v>
          </cell>
          <cell r="R229" t="str">
            <v>Pr</v>
          </cell>
          <cell r="S229">
            <v>2</v>
          </cell>
          <cell r="T229">
            <v>37</v>
          </cell>
          <cell r="U229">
            <v>2</v>
          </cell>
          <cell r="V229">
            <v>41418.476851851854</v>
          </cell>
          <cell r="W229">
            <v>0</v>
          </cell>
          <cell r="X229">
            <v>1</v>
          </cell>
          <cell r="Y229">
            <v>14855</v>
          </cell>
          <cell r="Z229">
            <v>2476</v>
          </cell>
          <cell r="AA229">
            <v>44</v>
          </cell>
          <cell r="AB229">
            <v>5</v>
          </cell>
          <cell r="AC229">
            <v>2</v>
          </cell>
          <cell r="AD229">
            <v>2</v>
          </cell>
          <cell r="AE229">
            <v>486970.15549999999</v>
          </cell>
          <cell r="AF229">
            <v>3198698.466</v>
          </cell>
          <cell r="AG229">
            <v>80.866331119999998</v>
          </cell>
          <cell r="AH229">
            <v>28.916107619999998</v>
          </cell>
          <cell r="AI229">
            <v>1</v>
          </cell>
          <cell r="AJ229">
            <v>2</v>
          </cell>
          <cell r="AK229">
            <v>-2</v>
          </cell>
          <cell r="AL229">
            <v>2</v>
          </cell>
          <cell r="AM229">
            <v>1</v>
          </cell>
          <cell r="AN229" t="str">
            <v>Raj Kumar Giri</v>
          </cell>
          <cell r="AO229">
            <v>40512</v>
          </cell>
          <cell r="AP229">
            <v>2</v>
          </cell>
          <cell r="AQ229" t="str">
            <v>0101000020E6100000866818F8713754403112660786EA3C40</v>
          </cell>
          <cell r="AR229">
            <v>1464</v>
          </cell>
          <cell r="AS229">
            <v>1</v>
          </cell>
          <cell r="AT229">
            <v>1</v>
          </cell>
          <cell r="AU229">
            <v>0</v>
          </cell>
          <cell r="AV229" t="str">
            <v>FRA 2010-2015</v>
          </cell>
          <cell r="AW229">
            <v>2</v>
          </cell>
          <cell r="AX229">
            <v>0</v>
          </cell>
          <cell r="AY229">
            <v>44</v>
          </cell>
          <cell r="AZ229">
            <v>486970.15547699999</v>
          </cell>
          <cell r="BA229">
            <v>3198698.4664309998</v>
          </cell>
          <cell r="BB229">
            <v>2</v>
          </cell>
          <cell r="BC229">
            <v>0</v>
          </cell>
          <cell r="BD229">
            <v>0</v>
          </cell>
          <cell r="BE229">
            <v>0</v>
          </cell>
          <cell r="BF229">
            <v>41286</v>
          </cell>
          <cell r="BG229" t="str">
            <v>Rajeev Kumar Jha</v>
          </cell>
          <cell r="BH229">
            <v>2</v>
          </cell>
          <cell r="BI229">
            <v>2</v>
          </cell>
          <cell r="BJ229">
            <v>2</v>
          </cell>
          <cell r="BK229" t="str">
            <v>Mahniyal</v>
          </cell>
          <cell r="BL229" t="str">
            <v>N/A</v>
          </cell>
          <cell r="BM229">
            <v>90</v>
          </cell>
          <cell r="BN229">
            <v>200</v>
          </cell>
          <cell r="BO229">
            <v>-9999</v>
          </cell>
          <cell r="BP229">
            <v>110</v>
          </cell>
          <cell r="BQ229">
            <v>40</v>
          </cell>
          <cell r="BR229">
            <v>38</v>
          </cell>
          <cell r="BS229">
            <v>1452</v>
          </cell>
          <cell r="BT229">
            <v>3</v>
          </cell>
          <cell r="BU229" t="str">
            <v>KAILALI</v>
          </cell>
          <cell r="BV229" t="str">
            <v>Mohanyal</v>
          </cell>
          <cell r="BW229">
            <v>5</v>
          </cell>
        </row>
        <row r="230">
          <cell r="F230" t="str">
            <v>23-73-2</v>
          </cell>
          <cell r="G230">
            <v>1</v>
          </cell>
          <cell r="H230">
            <v>2</v>
          </cell>
          <cell r="I230">
            <v>1</v>
          </cell>
          <cell r="J230">
            <v>0</v>
          </cell>
          <cell r="K230">
            <v>2</v>
          </cell>
          <cell r="L230">
            <v>-9999</v>
          </cell>
          <cell r="M230">
            <v>-9999</v>
          </cell>
          <cell r="N230">
            <v>-9999</v>
          </cell>
          <cell r="O230">
            <v>-9999</v>
          </cell>
          <cell r="P230">
            <v>-9999</v>
          </cell>
          <cell r="Q230">
            <v>1</v>
          </cell>
          <cell r="R230" t="str">
            <v>TMH</v>
          </cell>
          <cell r="S230">
            <v>2</v>
          </cell>
          <cell r="T230">
            <v>89</v>
          </cell>
          <cell r="U230">
            <v>3</v>
          </cell>
          <cell r="V230">
            <v>41326.469155092593</v>
          </cell>
          <cell r="W230">
            <v>0</v>
          </cell>
          <cell r="X230">
            <v>1</v>
          </cell>
          <cell r="Y230">
            <v>16274</v>
          </cell>
          <cell r="Z230">
            <v>2713</v>
          </cell>
          <cell r="AA230">
            <v>44</v>
          </cell>
          <cell r="AB230">
            <v>5</v>
          </cell>
          <cell r="AC230">
            <v>2</v>
          </cell>
          <cell r="AD230">
            <v>2</v>
          </cell>
          <cell r="AE230">
            <v>494957.86379999999</v>
          </cell>
          <cell r="AF230">
            <v>3186895.3360000001</v>
          </cell>
          <cell r="AG230">
            <v>80.948327050000003</v>
          </cell>
          <cell r="AH230">
            <v>28.809627200000001</v>
          </cell>
          <cell r="AI230">
            <v>1</v>
          </cell>
          <cell r="AJ230">
            <v>2</v>
          </cell>
          <cell r="AK230">
            <v>-2</v>
          </cell>
          <cell r="AL230">
            <v>2</v>
          </cell>
          <cell r="AM230">
            <v>1</v>
          </cell>
          <cell r="AN230" t="str">
            <v>Junu Shrestha</v>
          </cell>
          <cell r="AO230">
            <v>40512</v>
          </cell>
          <cell r="AP230">
            <v>2</v>
          </cell>
          <cell r="AQ230" t="str">
            <v>0101000020E6100000BC13F263B13C5440CC0A79BA43CF3C40</v>
          </cell>
          <cell r="AR230">
            <v>519</v>
          </cell>
          <cell r="AS230">
            <v>1</v>
          </cell>
          <cell r="AT230">
            <v>1</v>
          </cell>
          <cell r="AU230">
            <v>0</v>
          </cell>
          <cell r="AV230" t="str">
            <v>FRA 2010-2015</v>
          </cell>
          <cell r="AW230">
            <v>2</v>
          </cell>
          <cell r="AX230">
            <v>0</v>
          </cell>
          <cell r="AY230">
            <v>44</v>
          </cell>
          <cell r="AZ230">
            <v>494957.86376500002</v>
          </cell>
          <cell r="BA230">
            <v>3186895.3358570002</v>
          </cell>
          <cell r="BB230">
            <v>1</v>
          </cell>
          <cell r="BC230">
            <v>0</v>
          </cell>
          <cell r="BD230">
            <v>0</v>
          </cell>
          <cell r="BE230">
            <v>0</v>
          </cell>
          <cell r="BF230">
            <v>41242</v>
          </cell>
          <cell r="BG230" t="str">
            <v>Kamal Raj Aryal</v>
          </cell>
          <cell r="BH230">
            <v>2</v>
          </cell>
          <cell r="BI230">
            <v>2</v>
          </cell>
          <cell r="BJ230">
            <v>2</v>
          </cell>
          <cell r="BK230" t="str">
            <v>Ram Shikhar Jhala</v>
          </cell>
          <cell r="BL230" t="str">
            <v>Batule gado</v>
          </cell>
          <cell r="BM230">
            <v>150</v>
          </cell>
          <cell r="BN230">
            <v>6620</v>
          </cell>
          <cell r="BO230">
            <v>150</v>
          </cell>
          <cell r="BP230">
            <v>6600</v>
          </cell>
          <cell r="BQ230">
            <v>290</v>
          </cell>
          <cell r="BR230">
            <v>45</v>
          </cell>
          <cell r="BS230">
            <v>523</v>
          </cell>
          <cell r="BT230">
            <v>4</v>
          </cell>
          <cell r="BU230" t="str">
            <v>KAILALI</v>
          </cell>
          <cell r="BV230" t="str">
            <v>Ghodaghodi</v>
          </cell>
          <cell r="BW230">
            <v>9</v>
          </cell>
        </row>
        <row r="231">
          <cell r="F231" t="str">
            <v>23-73-4</v>
          </cell>
          <cell r="G231">
            <v>1</v>
          </cell>
          <cell r="H231">
            <v>2</v>
          </cell>
          <cell r="I231">
            <v>1</v>
          </cell>
          <cell r="J231">
            <v>0</v>
          </cell>
          <cell r="K231">
            <v>2</v>
          </cell>
          <cell r="L231">
            <v>3</v>
          </cell>
          <cell r="M231">
            <v>14</v>
          </cell>
          <cell r="N231">
            <v>1</v>
          </cell>
          <cell r="O231">
            <v>2</v>
          </cell>
          <cell r="P231">
            <v>10</v>
          </cell>
          <cell r="Q231">
            <v>1</v>
          </cell>
          <cell r="R231" t="str">
            <v>TMH</v>
          </cell>
          <cell r="S231">
            <v>2</v>
          </cell>
          <cell r="T231">
            <v>86</v>
          </cell>
          <cell r="U231">
            <v>3</v>
          </cell>
          <cell r="V231">
            <v>41326.492349537039</v>
          </cell>
          <cell r="W231">
            <v>0</v>
          </cell>
          <cell r="X231">
            <v>1</v>
          </cell>
          <cell r="Y231">
            <v>16276</v>
          </cell>
          <cell r="Z231">
            <v>2713</v>
          </cell>
          <cell r="AA231">
            <v>44</v>
          </cell>
          <cell r="AB231">
            <v>5</v>
          </cell>
          <cell r="AC231">
            <v>2</v>
          </cell>
          <cell r="AD231">
            <v>2</v>
          </cell>
          <cell r="AE231">
            <v>495257.86379999999</v>
          </cell>
          <cell r="AF231">
            <v>3186745.3360000001</v>
          </cell>
          <cell r="AG231">
            <v>80.951402150000007</v>
          </cell>
          <cell r="AH231">
            <v>28.808274409999999</v>
          </cell>
          <cell r="AI231">
            <v>1</v>
          </cell>
          <cell r="AJ231">
            <v>2</v>
          </cell>
          <cell r="AK231">
            <v>-2</v>
          </cell>
          <cell r="AL231">
            <v>2</v>
          </cell>
          <cell r="AM231">
            <v>1</v>
          </cell>
          <cell r="AN231" t="str">
            <v>Junu Shrestha</v>
          </cell>
          <cell r="AO231">
            <v>40512</v>
          </cell>
          <cell r="AP231">
            <v>2</v>
          </cell>
          <cell r="AQ231" t="str">
            <v>0101000020E6100000B62ED4C5E33C54407F2A6612EBCE3C40</v>
          </cell>
          <cell r="AR231">
            <v>598</v>
          </cell>
          <cell r="AS231">
            <v>1</v>
          </cell>
          <cell r="AT231">
            <v>1</v>
          </cell>
          <cell r="AU231">
            <v>0</v>
          </cell>
          <cell r="AV231" t="str">
            <v>FRA 2010-2015</v>
          </cell>
          <cell r="AW231">
            <v>2</v>
          </cell>
          <cell r="AX231">
            <v>0</v>
          </cell>
          <cell r="AY231">
            <v>44</v>
          </cell>
          <cell r="AZ231">
            <v>495257.86376500002</v>
          </cell>
          <cell r="BA231">
            <v>3186745.3358570002</v>
          </cell>
          <cell r="BB231">
            <v>1</v>
          </cell>
          <cell r="BC231">
            <v>0</v>
          </cell>
          <cell r="BD231">
            <v>0</v>
          </cell>
          <cell r="BE231">
            <v>0</v>
          </cell>
          <cell r="BF231">
            <v>41241</v>
          </cell>
          <cell r="BG231" t="str">
            <v>Kamal Raj Aryal</v>
          </cell>
          <cell r="BH231">
            <v>2</v>
          </cell>
          <cell r="BI231">
            <v>2</v>
          </cell>
          <cell r="BJ231">
            <v>2</v>
          </cell>
          <cell r="BK231" t="str">
            <v>Ram Shikhar Jhala</v>
          </cell>
          <cell r="BL231" t="str">
            <v>Batule gado</v>
          </cell>
          <cell r="BM231">
            <v>145</v>
          </cell>
          <cell r="BN231">
            <v>6756</v>
          </cell>
          <cell r="BO231">
            <v>145</v>
          </cell>
          <cell r="BP231">
            <v>6735</v>
          </cell>
          <cell r="BQ231">
            <v>245</v>
          </cell>
          <cell r="BR231">
            <v>40</v>
          </cell>
          <cell r="BS231">
            <v>584</v>
          </cell>
          <cell r="BT231">
            <v>4</v>
          </cell>
          <cell r="BU231" t="str">
            <v>KAILALI</v>
          </cell>
          <cell r="BV231" t="str">
            <v>Ghodaghodi</v>
          </cell>
          <cell r="BW231">
            <v>9</v>
          </cell>
        </row>
        <row r="232">
          <cell r="F232" t="str">
            <v>23-73-5</v>
          </cell>
          <cell r="G232">
            <v>1</v>
          </cell>
          <cell r="H232">
            <v>2</v>
          </cell>
          <cell r="I232">
            <v>1</v>
          </cell>
          <cell r="J232">
            <v>0</v>
          </cell>
          <cell r="K232">
            <v>2</v>
          </cell>
          <cell r="L232">
            <v>-9999</v>
          </cell>
          <cell r="M232">
            <v>-9999</v>
          </cell>
          <cell r="N232">
            <v>-9999</v>
          </cell>
          <cell r="O232">
            <v>-9999</v>
          </cell>
          <cell r="P232">
            <v>-9999</v>
          </cell>
          <cell r="Q232">
            <v>1</v>
          </cell>
          <cell r="R232" t="str">
            <v>TMH</v>
          </cell>
          <cell r="S232">
            <v>2</v>
          </cell>
          <cell r="T232">
            <v>71</v>
          </cell>
          <cell r="U232">
            <v>3</v>
          </cell>
          <cell r="V232">
            <v>41326.516851851855</v>
          </cell>
          <cell r="W232">
            <v>0</v>
          </cell>
          <cell r="X232">
            <v>1</v>
          </cell>
          <cell r="Y232">
            <v>16277</v>
          </cell>
          <cell r="Z232">
            <v>2713</v>
          </cell>
          <cell r="AA232">
            <v>44</v>
          </cell>
          <cell r="AB232">
            <v>5</v>
          </cell>
          <cell r="AC232">
            <v>2</v>
          </cell>
          <cell r="AD232">
            <v>2</v>
          </cell>
          <cell r="AE232">
            <v>495257.86379999999</v>
          </cell>
          <cell r="AF232">
            <v>3186895.3360000001</v>
          </cell>
          <cell r="AG232">
            <v>80.951401520000005</v>
          </cell>
          <cell r="AH232">
            <v>28.809628350000001</v>
          </cell>
          <cell r="AI232">
            <v>1</v>
          </cell>
          <cell r="AJ232">
            <v>2</v>
          </cell>
          <cell r="AK232">
            <v>-2</v>
          </cell>
          <cell r="AL232">
            <v>2</v>
          </cell>
          <cell r="AM232">
            <v>1</v>
          </cell>
          <cell r="AN232" t="str">
            <v>Junu Shrestha</v>
          </cell>
          <cell r="AO232">
            <v>40512</v>
          </cell>
          <cell r="AP232">
            <v>2</v>
          </cell>
          <cell r="AQ232" t="str">
            <v>0101000020E6100000A98631C3E33C5440DD41A1CD43CF3C40</v>
          </cell>
          <cell r="AR232">
            <v>627</v>
          </cell>
          <cell r="AS232">
            <v>1</v>
          </cell>
          <cell r="AT232">
            <v>1</v>
          </cell>
          <cell r="AU232">
            <v>0</v>
          </cell>
          <cell r="AV232" t="str">
            <v>FRA 2010-2015</v>
          </cell>
          <cell r="AW232">
            <v>2</v>
          </cell>
          <cell r="AX232">
            <v>0</v>
          </cell>
          <cell r="AY232">
            <v>44</v>
          </cell>
          <cell r="AZ232">
            <v>495257.86376500002</v>
          </cell>
          <cell r="BA232">
            <v>3186895.3358570002</v>
          </cell>
          <cell r="BB232">
            <v>1</v>
          </cell>
          <cell r="BC232">
            <v>0</v>
          </cell>
          <cell r="BD232">
            <v>0</v>
          </cell>
          <cell r="BE232">
            <v>0</v>
          </cell>
          <cell r="BF232">
            <v>41243</v>
          </cell>
          <cell r="BG232" t="str">
            <v>Kamal Raj Aryal</v>
          </cell>
          <cell r="BH232">
            <v>2</v>
          </cell>
          <cell r="BI232">
            <v>2</v>
          </cell>
          <cell r="BJ232">
            <v>2</v>
          </cell>
          <cell r="BK232" t="str">
            <v>Ram Shikhar Jhala</v>
          </cell>
          <cell r="BL232" t="str">
            <v>Batule Gado</v>
          </cell>
          <cell r="BM232">
            <v>130</v>
          </cell>
          <cell r="BN232">
            <v>6625</v>
          </cell>
          <cell r="BO232">
            <v>130</v>
          </cell>
          <cell r="BP232">
            <v>6579</v>
          </cell>
          <cell r="BQ232">
            <v>230</v>
          </cell>
          <cell r="BR232">
            <v>45</v>
          </cell>
          <cell r="BS232">
            <v>625</v>
          </cell>
          <cell r="BT232">
            <v>4</v>
          </cell>
          <cell r="BU232" t="str">
            <v>KAILALI</v>
          </cell>
          <cell r="BV232" t="str">
            <v>Ghodaghodi</v>
          </cell>
          <cell r="BW232">
            <v>9</v>
          </cell>
        </row>
        <row r="233">
          <cell r="F233" t="str">
            <v>23-73-6</v>
          </cell>
          <cell r="G233">
            <v>1</v>
          </cell>
          <cell r="H233">
            <v>2</v>
          </cell>
          <cell r="I233">
            <v>1</v>
          </cell>
          <cell r="J233">
            <v>0</v>
          </cell>
          <cell r="K233">
            <v>2</v>
          </cell>
          <cell r="L233">
            <v>-9999</v>
          </cell>
          <cell r="M233">
            <v>-9999</v>
          </cell>
          <cell r="N233">
            <v>-9999</v>
          </cell>
          <cell r="O233">
            <v>-9999</v>
          </cell>
          <cell r="P233">
            <v>-9999</v>
          </cell>
          <cell r="Q233">
            <v>-9999</v>
          </cell>
          <cell r="R233" t="str">
            <v>TMH</v>
          </cell>
          <cell r="S233">
            <v>1</v>
          </cell>
          <cell r="T233">
            <v>82</v>
          </cell>
          <cell r="U233">
            <v>4</v>
          </cell>
          <cell r="V233">
            <v>41326.534004629626</v>
          </cell>
          <cell r="W233">
            <v>0</v>
          </cell>
          <cell r="X233">
            <v>1</v>
          </cell>
          <cell r="Y233">
            <v>16278</v>
          </cell>
          <cell r="Z233">
            <v>2713</v>
          </cell>
          <cell r="AA233">
            <v>44</v>
          </cell>
          <cell r="AB233">
            <v>5</v>
          </cell>
          <cell r="AC233">
            <v>2</v>
          </cell>
          <cell r="AD233">
            <v>2</v>
          </cell>
          <cell r="AE233">
            <v>495257.86379999999</v>
          </cell>
          <cell r="AF233">
            <v>3187045.3360000001</v>
          </cell>
          <cell r="AG233">
            <v>80.951400890000002</v>
          </cell>
          <cell r="AH233">
            <v>28.810982280000001</v>
          </cell>
          <cell r="AI233">
            <v>1</v>
          </cell>
          <cell r="AJ233">
            <v>2</v>
          </cell>
          <cell r="AK233">
            <v>-2</v>
          </cell>
          <cell r="AL233">
            <v>2</v>
          </cell>
          <cell r="AM233">
            <v>1</v>
          </cell>
          <cell r="AN233" t="str">
            <v>Junu Shrestha</v>
          </cell>
          <cell r="AO233">
            <v>40512</v>
          </cell>
          <cell r="AP233">
            <v>2</v>
          </cell>
          <cell r="AQ233" t="str">
            <v>0101000020E6100000BAD28EC0E33C5440712EDB889CCF3C40</v>
          </cell>
          <cell r="AR233">
            <v>636</v>
          </cell>
          <cell r="AS233">
            <v>1</v>
          </cell>
          <cell r="AT233">
            <v>1</v>
          </cell>
          <cell r="AU233">
            <v>0</v>
          </cell>
          <cell r="AV233" t="str">
            <v>FRA 2010-2015</v>
          </cell>
          <cell r="AW233">
            <v>2</v>
          </cell>
          <cell r="AX233">
            <v>0</v>
          </cell>
          <cell r="AY233">
            <v>44</v>
          </cell>
          <cell r="AZ233">
            <v>495257.86376500002</v>
          </cell>
          <cell r="BA233">
            <v>3187045.3358570002</v>
          </cell>
          <cell r="BB233">
            <v>1</v>
          </cell>
          <cell r="BC233">
            <v>0</v>
          </cell>
          <cell r="BD233">
            <v>0</v>
          </cell>
          <cell r="BE233">
            <v>0</v>
          </cell>
          <cell r="BF233">
            <v>41241</v>
          </cell>
          <cell r="BG233" t="str">
            <v>Rajeev Kumar Jha</v>
          </cell>
          <cell r="BH233">
            <v>2</v>
          </cell>
          <cell r="BI233">
            <v>2</v>
          </cell>
          <cell r="BJ233">
            <v>2</v>
          </cell>
          <cell r="BK233" t="str">
            <v>Ram Shikhar Jhala</v>
          </cell>
          <cell r="BL233" t="str">
            <v>Batule Gado</v>
          </cell>
          <cell r="BM233">
            <v>-9999</v>
          </cell>
          <cell r="BN233">
            <v>6746</v>
          </cell>
          <cell r="BO233">
            <v>-9999</v>
          </cell>
          <cell r="BP233">
            <v>6730</v>
          </cell>
          <cell r="BQ233">
            <v>295</v>
          </cell>
          <cell r="BR233">
            <v>25</v>
          </cell>
          <cell r="BS233">
            <v>619</v>
          </cell>
          <cell r="BT233">
            <v>4</v>
          </cell>
          <cell r="BU233" t="str">
            <v>KAILALI</v>
          </cell>
          <cell r="BV233" t="str">
            <v>Ghodaghodi</v>
          </cell>
          <cell r="BW233">
            <v>9</v>
          </cell>
        </row>
        <row r="234">
          <cell r="F234" t="str">
            <v>24-76-1</v>
          </cell>
          <cell r="G234">
            <v>1</v>
          </cell>
          <cell r="H234">
            <v>2</v>
          </cell>
          <cell r="I234">
            <v>1</v>
          </cell>
          <cell r="J234">
            <v>0</v>
          </cell>
          <cell r="K234">
            <v>2</v>
          </cell>
          <cell r="L234">
            <v>-9999</v>
          </cell>
          <cell r="M234">
            <v>-9999</v>
          </cell>
          <cell r="N234">
            <v>-9999</v>
          </cell>
          <cell r="O234">
            <v>-9999</v>
          </cell>
          <cell r="P234">
            <v>-9999</v>
          </cell>
          <cell r="Q234">
            <v>-9999</v>
          </cell>
          <cell r="R234" t="str">
            <v>S</v>
          </cell>
          <cell r="S234">
            <v>1</v>
          </cell>
          <cell r="T234">
            <v>84</v>
          </cell>
          <cell r="U234">
            <v>4</v>
          </cell>
          <cell r="V234">
            <v>41325.453506944446</v>
          </cell>
          <cell r="W234">
            <v>0</v>
          </cell>
          <cell r="X234">
            <v>1</v>
          </cell>
          <cell r="Y234">
            <v>17011</v>
          </cell>
          <cell r="Z234">
            <v>2836</v>
          </cell>
          <cell r="AA234">
            <v>44</v>
          </cell>
          <cell r="AB234">
            <v>5</v>
          </cell>
          <cell r="AC234">
            <v>2</v>
          </cell>
          <cell r="AD234">
            <v>2</v>
          </cell>
          <cell r="AE234">
            <v>498666.64970000001</v>
          </cell>
          <cell r="AF234">
            <v>3198838.5120000001</v>
          </cell>
          <cell r="AG234">
            <v>80.986321419999996</v>
          </cell>
          <cell r="AH234">
            <v>28.917437320000001</v>
          </cell>
          <cell r="AI234">
            <v>1</v>
          </cell>
          <cell r="AJ234">
            <v>2</v>
          </cell>
          <cell r="AK234">
            <v>-2</v>
          </cell>
          <cell r="AL234">
            <v>2</v>
          </cell>
          <cell r="AM234">
            <v>1</v>
          </cell>
          <cell r="AN234" t="str">
            <v>Junu Shrestha</v>
          </cell>
          <cell r="AO234">
            <v>40512</v>
          </cell>
          <cell r="AP234">
            <v>2</v>
          </cell>
          <cell r="AQ234" t="str">
            <v>0101000020E6100000A878DEE31F3F5440C54A162CDDEA3C40</v>
          </cell>
          <cell r="AR234">
            <v>860</v>
          </cell>
          <cell r="AS234">
            <v>1</v>
          </cell>
          <cell r="AT234">
            <v>1</v>
          </cell>
          <cell r="AU234">
            <v>0</v>
          </cell>
          <cell r="AV234" t="str">
            <v>FRA 2010-2015</v>
          </cell>
          <cell r="AW234">
            <v>2</v>
          </cell>
          <cell r="AX234">
            <v>0</v>
          </cell>
          <cell r="AY234">
            <v>44</v>
          </cell>
          <cell r="AZ234">
            <v>498666.649699</v>
          </cell>
          <cell r="BA234">
            <v>3198838.5119039998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41257</v>
          </cell>
          <cell r="BG234" t="str">
            <v>Rajeev Kumar Jha</v>
          </cell>
          <cell r="BH234">
            <v>2</v>
          </cell>
          <cell r="BI234">
            <v>2</v>
          </cell>
          <cell r="BJ234">
            <v>2</v>
          </cell>
          <cell r="BK234" t="str">
            <v>Pandaun</v>
          </cell>
          <cell r="BL234" t="str">
            <v>Kapra</v>
          </cell>
          <cell r="BM234">
            <v>320</v>
          </cell>
          <cell r="BN234">
            <v>187</v>
          </cell>
          <cell r="BO234">
            <v>-9999</v>
          </cell>
          <cell r="BP234">
            <v>204</v>
          </cell>
          <cell r="BQ234">
            <v>3</v>
          </cell>
          <cell r="BR234">
            <v>30</v>
          </cell>
          <cell r="BS234">
            <v>855</v>
          </cell>
          <cell r="BT234">
            <v>4</v>
          </cell>
          <cell r="BU234" t="str">
            <v>KAILALI</v>
          </cell>
          <cell r="BV234" t="str">
            <v>Mohanyal</v>
          </cell>
          <cell r="BW234">
            <v>2</v>
          </cell>
        </row>
        <row r="235">
          <cell r="F235" t="str">
            <v>24-76-2</v>
          </cell>
          <cell r="G235">
            <v>1</v>
          </cell>
          <cell r="H235">
            <v>2</v>
          </cell>
          <cell r="I235">
            <v>1</v>
          </cell>
          <cell r="J235">
            <v>0</v>
          </cell>
          <cell r="K235">
            <v>2</v>
          </cell>
          <cell r="L235">
            <v>4</v>
          </cell>
          <cell r="M235">
            <v>13</v>
          </cell>
          <cell r="N235">
            <v>0</v>
          </cell>
          <cell r="O235">
            <v>0</v>
          </cell>
          <cell r="P235">
            <v>9</v>
          </cell>
          <cell r="Q235">
            <v>1</v>
          </cell>
          <cell r="R235" t="str">
            <v>TMH</v>
          </cell>
          <cell r="S235">
            <v>1</v>
          </cell>
          <cell r="T235">
            <v>79</v>
          </cell>
          <cell r="U235">
            <v>4</v>
          </cell>
          <cell r="V235">
            <v>41325.476817129631</v>
          </cell>
          <cell r="W235">
            <v>0</v>
          </cell>
          <cell r="X235">
            <v>1</v>
          </cell>
          <cell r="Y235">
            <v>17012</v>
          </cell>
          <cell r="Z235">
            <v>2836</v>
          </cell>
          <cell r="AA235">
            <v>44</v>
          </cell>
          <cell r="AB235">
            <v>5</v>
          </cell>
          <cell r="AC235">
            <v>2</v>
          </cell>
          <cell r="AD235">
            <v>2</v>
          </cell>
          <cell r="AE235">
            <v>498666.64970000001</v>
          </cell>
          <cell r="AF235">
            <v>3198988.5120000001</v>
          </cell>
          <cell r="AG235">
            <v>80.986321239999995</v>
          </cell>
          <cell r="AH235">
            <v>28.91879123</v>
          </cell>
          <cell r="AI235">
            <v>1</v>
          </cell>
          <cell r="AJ235">
            <v>2</v>
          </cell>
          <cell r="AK235">
            <v>-2</v>
          </cell>
          <cell r="AL235">
            <v>2</v>
          </cell>
          <cell r="AM235">
            <v>1</v>
          </cell>
          <cell r="AN235" t="str">
            <v>Junu Shrestha</v>
          </cell>
          <cell r="AO235">
            <v>40512</v>
          </cell>
          <cell r="AP235">
            <v>2</v>
          </cell>
          <cell r="AQ235" t="str">
            <v>0101000020E6100000FDB81FE31F3F5440E51AF5E635EB3C40</v>
          </cell>
          <cell r="AR235">
            <v>829</v>
          </cell>
          <cell r="AS235">
            <v>1</v>
          </cell>
          <cell r="AT235">
            <v>1</v>
          </cell>
          <cell r="AU235">
            <v>0</v>
          </cell>
          <cell r="AV235" t="str">
            <v>FRA 2010-2015</v>
          </cell>
          <cell r="AW235">
            <v>2</v>
          </cell>
          <cell r="AX235">
            <v>0</v>
          </cell>
          <cell r="AY235">
            <v>44</v>
          </cell>
          <cell r="AZ235">
            <v>498666.649699</v>
          </cell>
          <cell r="BA235">
            <v>3198988.5119039998</v>
          </cell>
          <cell r="BB235">
            <v>1</v>
          </cell>
          <cell r="BC235">
            <v>0</v>
          </cell>
          <cell r="BD235">
            <v>0</v>
          </cell>
          <cell r="BE235">
            <v>0</v>
          </cell>
          <cell r="BF235">
            <v>41258</v>
          </cell>
          <cell r="BG235" t="str">
            <v>Rajeev Kumar Jha</v>
          </cell>
          <cell r="BH235">
            <v>2</v>
          </cell>
          <cell r="BI235">
            <v>2</v>
          </cell>
          <cell r="BJ235">
            <v>2</v>
          </cell>
          <cell r="BK235" t="str">
            <v>Pandaun</v>
          </cell>
          <cell r="BL235" t="str">
            <v>kapra</v>
          </cell>
          <cell r="BM235">
            <v>272</v>
          </cell>
          <cell r="BN235">
            <v>171</v>
          </cell>
          <cell r="BO235">
            <v>-9999</v>
          </cell>
          <cell r="BP235">
            <v>151</v>
          </cell>
          <cell r="BQ235">
            <v>30</v>
          </cell>
          <cell r="BR235">
            <v>50</v>
          </cell>
          <cell r="BS235">
            <v>809</v>
          </cell>
          <cell r="BT235">
            <v>4</v>
          </cell>
          <cell r="BU235" t="str">
            <v>KAILALI</v>
          </cell>
          <cell r="BV235" t="str">
            <v>Mohanyal</v>
          </cell>
          <cell r="BW235">
            <v>2</v>
          </cell>
        </row>
        <row r="236">
          <cell r="F236" t="str">
            <v>24-76-3</v>
          </cell>
          <cell r="G236">
            <v>1</v>
          </cell>
          <cell r="H236">
            <v>2</v>
          </cell>
          <cell r="I236">
            <v>1</v>
          </cell>
          <cell r="J236">
            <v>0</v>
          </cell>
          <cell r="K236">
            <v>2</v>
          </cell>
          <cell r="L236">
            <v>-9999</v>
          </cell>
          <cell r="M236">
            <v>-9999</v>
          </cell>
          <cell r="N236">
            <v>-9999</v>
          </cell>
          <cell r="O236">
            <v>-9999</v>
          </cell>
          <cell r="P236">
            <v>-9999</v>
          </cell>
          <cell r="Q236">
            <v>-9999</v>
          </cell>
          <cell r="R236" t="str">
            <v>S</v>
          </cell>
          <cell r="S236">
            <v>1</v>
          </cell>
          <cell r="T236">
            <v>72</v>
          </cell>
          <cell r="U236">
            <v>4</v>
          </cell>
          <cell r="V236">
            <v>41325.518425925926</v>
          </cell>
          <cell r="W236">
            <v>0</v>
          </cell>
          <cell r="X236">
            <v>1</v>
          </cell>
          <cell r="Y236">
            <v>17013</v>
          </cell>
          <cell r="Z236">
            <v>2836</v>
          </cell>
          <cell r="AA236">
            <v>44</v>
          </cell>
          <cell r="AB236">
            <v>5</v>
          </cell>
          <cell r="AC236">
            <v>2</v>
          </cell>
          <cell r="AD236">
            <v>2</v>
          </cell>
          <cell r="AE236">
            <v>498666.64970000001</v>
          </cell>
          <cell r="AF236">
            <v>3199138.5120000001</v>
          </cell>
          <cell r="AG236">
            <v>80.986321059999995</v>
          </cell>
          <cell r="AH236">
            <v>28.920145139999999</v>
          </cell>
          <cell r="AI236">
            <v>1</v>
          </cell>
          <cell r="AJ236">
            <v>2</v>
          </cell>
          <cell r="AK236">
            <v>-2</v>
          </cell>
          <cell r="AL236">
            <v>2</v>
          </cell>
          <cell r="AM236">
            <v>1</v>
          </cell>
          <cell r="AN236" t="str">
            <v>Junu Shrestha</v>
          </cell>
          <cell r="AO236">
            <v>40512</v>
          </cell>
          <cell r="AP236">
            <v>2</v>
          </cell>
          <cell r="AQ236" t="str">
            <v>0101000020E6100000F5F560E21F3F544086BFD2A18EEB3C40</v>
          </cell>
          <cell r="AR236">
            <v>775</v>
          </cell>
          <cell r="AS236">
            <v>1</v>
          </cell>
          <cell r="AT236">
            <v>1</v>
          </cell>
          <cell r="AU236">
            <v>0</v>
          </cell>
          <cell r="AV236" t="str">
            <v>FRA 2010-2015</v>
          </cell>
          <cell r="AW236">
            <v>2</v>
          </cell>
          <cell r="AX236">
            <v>0</v>
          </cell>
          <cell r="AY236">
            <v>44</v>
          </cell>
          <cell r="AZ236">
            <v>498666.649699</v>
          </cell>
          <cell r="BA236">
            <v>3199138.5119039998</v>
          </cell>
          <cell r="BB236">
            <v>1</v>
          </cell>
          <cell r="BC236">
            <v>0</v>
          </cell>
          <cell r="BD236">
            <v>0</v>
          </cell>
          <cell r="BE236">
            <v>0</v>
          </cell>
          <cell r="BF236">
            <v>41259</v>
          </cell>
          <cell r="BG236" t="str">
            <v>Rajeev Kumar Jha</v>
          </cell>
          <cell r="BH236">
            <v>2</v>
          </cell>
          <cell r="BI236">
            <v>2</v>
          </cell>
          <cell r="BJ236">
            <v>2</v>
          </cell>
          <cell r="BK236" t="str">
            <v>Pandaun</v>
          </cell>
          <cell r="BL236" t="str">
            <v>Kapra</v>
          </cell>
          <cell r="BM236">
            <v>260</v>
          </cell>
          <cell r="BN236">
            <v>286</v>
          </cell>
          <cell r="BO236">
            <v>-9999</v>
          </cell>
          <cell r="BP236">
            <v>238</v>
          </cell>
          <cell r="BQ236">
            <v>10</v>
          </cell>
          <cell r="BR236">
            <v>30</v>
          </cell>
          <cell r="BS236">
            <v>769</v>
          </cell>
          <cell r="BT236">
            <v>5</v>
          </cell>
          <cell r="BU236" t="str">
            <v>KAILALI</v>
          </cell>
          <cell r="BV236" t="str">
            <v>Mohanyal</v>
          </cell>
          <cell r="BW236">
            <v>2</v>
          </cell>
        </row>
        <row r="237">
          <cell r="F237" t="str">
            <v>24-76-4</v>
          </cell>
          <cell r="G237">
            <v>1</v>
          </cell>
          <cell r="H237">
            <v>2</v>
          </cell>
          <cell r="I237">
            <v>1</v>
          </cell>
          <cell r="J237">
            <v>0</v>
          </cell>
          <cell r="K237">
            <v>2</v>
          </cell>
          <cell r="L237">
            <v>-9999</v>
          </cell>
          <cell r="M237">
            <v>-9999</v>
          </cell>
          <cell r="N237">
            <v>-9999</v>
          </cell>
          <cell r="O237">
            <v>-9999</v>
          </cell>
          <cell r="P237">
            <v>-9999</v>
          </cell>
          <cell r="Q237">
            <v>1</v>
          </cell>
          <cell r="R237" t="str">
            <v>S</v>
          </cell>
          <cell r="S237">
            <v>2</v>
          </cell>
          <cell r="T237">
            <v>72</v>
          </cell>
          <cell r="U237">
            <v>3</v>
          </cell>
          <cell r="V237">
            <v>41325.541655092595</v>
          </cell>
          <cell r="W237">
            <v>0</v>
          </cell>
          <cell r="X237">
            <v>1</v>
          </cell>
          <cell r="Y237">
            <v>17014</v>
          </cell>
          <cell r="Z237">
            <v>2836</v>
          </cell>
          <cell r="AA237">
            <v>44</v>
          </cell>
          <cell r="AB237">
            <v>5</v>
          </cell>
          <cell r="AC237">
            <v>2</v>
          </cell>
          <cell r="AD237">
            <v>2</v>
          </cell>
          <cell r="AE237">
            <v>498966.64970000001</v>
          </cell>
          <cell r="AF237">
            <v>3198838.5120000001</v>
          </cell>
          <cell r="AG237">
            <v>80.989399059999997</v>
          </cell>
          <cell r="AH237">
            <v>28.9174376</v>
          </cell>
          <cell r="AI237">
            <v>1</v>
          </cell>
          <cell r="AJ237">
            <v>2</v>
          </cell>
          <cell r="AK237">
            <v>-2</v>
          </cell>
          <cell r="AL237">
            <v>2</v>
          </cell>
          <cell r="AM237">
            <v>1</v>
          </cell>
          <cell r="AN237" t="str">
            <v>Junu Shrestha</v>
          </cell>
          <cell r="AO237">
            <v>40512</v>
          </cell>
          <cell r="AP237">
            <v>2</v>
          </cell>
          <cell r="AQ237" t="str">
            <v>0101000020E61000000D1C6F50523F5440A5D4BD30DDEA3C40</v>
          </cell>
          <cell r="AR237">
            <v>757</v>
          </cell>
          <cell r="AS237">
            <v>1</v>
          </cell>
          <cell r="AT237">
            <v>1</v>
          </cell>
          <cell r="AU237">
            <v>0</v>
          </cell>
          <cell r="AV237" t="str">
            <v>FRA 2010-2015</v>
          </cell>
          <cell r="AW237">
            <v>2</v>
          </cell>
          <cell r="AX237">
            <v>0</v>
          </cell>
          <cell r="AY237">
            <v>44</v>
          </cell>
          <cell r="AZ237">
            <v>498966.649699</v>
          </cell>
          <cell r="BA237">
            <v>3198838.5119039998</v>
          </cell>
          <cell r="BB237">
            <v>1</v>
          </cell>
          <cell r="BC237">
            <v>0</v>
          </cell>
          <cell r="BD237">
            <v>0</v>
          </cell>
          <cell r="BE237">
            <v>0</v>
          </cell>
          <cell r="BF237">
            <v>41257</v>
          </cell>
          <cell r="BG237" t="str">
            <v>Kamal Raj Aryal</v>
          </cell>
          <cell r="BH237">
            <v>2</v>
          </cell>
          <cell r="BI237">
            <v>2</v>
          </cell>
          <cell r="BJ237">
            <v>2</v>
          </cell>
          <cell r="BK237" t="str">
            <v>Pandaun</v>
          </cell>
          <cell r="BL237" t="str">
            <v>Kapra</v>
          </cell>
          <cell r="BM237">
            <v>260</v>
          </cell>
          <cell r="BN237">
            <v>390</v>
          </cell>
          <cell r="BO237">
            <v>270</v>
          </cell>
          <cell r="BP237">
            <v>279</v>
          </cell>
          <cell r="BQ237">
            <v>15</v>
          </cell>
          <cell r="BR237">
            <v>40</v>
          </cell>
          <cell r="BS237">
            <v>782</v>
          </cell>
          <cell r="BT237">
            <v>4</v>
          </cell>
          <cell r="BU237" t="str">
            <v>KAILALI</v>
          </cell>
          <cell r="BV237" t="str">
            <v>Mohanyal</v>
          </cell>
          <cell r="BW237">
            <v>2</v>
          </cell>
        </row>
        <row r="238">
          <cell r="F238" t="str">
            <v>24-76-5</v>
          </cell>
          <cell r="G238">
            <v>1</v>
          </cell>
          <cell r="H238">
            <v>2</v>
          </cell>
          <cell r="I238">
            <v>1</v>
          </cell>
          <cell r="J238">
            <v>0</v>
          </cell>
          <cell r="K238">
            <v>2</v>
          </cell>
          <cell r="L238">
            <v>-9999</v>
          </cell>
          <cell r="M238">
            <v>-9999</v>
          </cell>
          <cell r="N238">
            <v>-9999</v>
          </cell>
          <cell r="O238">
            <v>-9999</v>
          </cell>
          <cell r="P238">
            <v>-9999</v>
          </cell>
          <cell r="Q238">
            <v>1</v>
          </cell>
          <cell r="R238" t="str">
            <v>TMH</v>
          </cell>
          <cell r="S238">
            <v>2</v>
          </cell>
          <cell r="T238">
            <v>72</v>
          </cell>
          <cell r="U238">
            <v>3</v>
          </cell>
          <cell r="V238">
            <v>41325.574791666666</v>
          </cell>
          <cell r="W238">
            <v>0</v>
          </cell>
          <cell r="X238">
            <v>1</v>
          </cell>
          <cell r="Y238">
            <v>17015</v>
          </cell>
          <cell r="Z238">
            <v>2836</v>
          </cell>
          <cell r="AA238">
            <v>44</v>
          </cell>
          <cell r="AB238">
            <v>5</v>
          </cell>
          <cell r="AC238">
            <v>2</v>
          </cell>
          <cell r="AD238">
            <v>2</v>
          </cell>
          <cell r="AE238">
            <v>498966.64970000001</v>
          </cell>
          <cell r="AF238">
            <v>3198988.5120000001</v>
          </cell>
          <cell r="AG238">
            <v>80.989398919999999</v>
          </cell>
          <cell r="AH238">
            <v>28.918791509999998</v>
          </cell>
          <cell r="AI238">
            <v>1</v>
          </cell>
          <cell r="AJ238">
            <v>2</v>
          </cell>
          <cell r="AK238">
            <v>-2</v>
          </cell>
          <cell r="AL238">
            <v>2</v>
          </cell>
          <cell r="AM238">
            <v>1</v>
          </cell>
          <cell r="AN238" t="str">
            <v>Junu Shrestha</v>
          </cell>
          <cell r="AO238">
            <v>40512</v>
          </cell>
          <cell r="AP238">
            <v>2</v>
          </cell>
          <cell r="AQ238" t="str">
            <v>0101000020E61000005E47DB4F523F5440B6B59CEB35EB3C40</v>
          </cell>
          <cell r="AR238">
            <v>698</v>
          </cell>
          <cell r="AS238">
            <v>1</v>
          </cell>
          <cell r="AT238">
            <v>1</v>
          </cell>
          <cell r="AU238">
            <v>0</v>
          </cell>
          <cell r="AV238" t="str">
            <v>FRA 2010-2015</v>
          </cell>
          <cell r="AW238">
            <v>2</v>
          </cell>
          <cell r="AX238">
            <v>0</v>
          </cell>
          <cell r="AY238">
            <v>44</v>
          </cell>
          <cell r="AZ238">
            <v>498966.649699</v>
          </cell>
          <cell r="BA238">
            <v>3198988.5119039998</v>
          </cell>
          <cell r="BB238">
            <v>1</v>
          </cell>
          <cell r="BC238">
            <v>0</v>
          </cell>
          <cell r="BD238">
            <v>0</v>
          </cell>
          <cell r="BE238">
            <v>0</v>
          </cell>
          <cell r="BF238">
            <v>41258</v>
          </cell>
          <cell r="BG238" t="str">
            <v>Kamal Raj Aryal</v>
          </cell>
          <cell r="BH238">
            <v>2</v>
          </cell>
          <cell r="BI238">
            <v>2</v>
          </cell>
          <cell r="BJ238">
            <v>2</v>
          </cell>
          <cell r="BK238" t="str">
            <v>Pandaun</v>
          </cell>
          <cell r="BL238" t="str">
            <v>Kapra</v>
          </cell>
          <cell r="BM238">
            <v>245</v>
          </cell>
          <cell r="BN238">
            <v>388</v>
          </cell>
          <cell r="BO238">
            <v>265</v>
          </cell>
          <cell r="BP238">
            <v>266</v>
          </cell>
          <cell r="BQ238">
            <v>355</v>
          </cell>
          <cell r="BR238">
            <v>55</v>
          </cell>
          <cell r="BS238">
            <v>722</v>
          </cell>
          <cell r="BT238">
            <v>4</v>
          </cell>
          <cell r="BU238" t="str">
            <v>KAILALI</v>
          </cell>
          <cell r="BV238" t="str">
            <v>Mohanyal</v>
          </cell>
          <cell r="BW238">
            <v>2</v>
          </cell>
        </row>
        <row r="239">
          <cell r="F239" t="str">
            <v>24-76-6</v>
          </cell>
          <cell r="G239">
            <v>1</v>
          </cell>
          <cell r="H239">
            <v>2</v>
          </cell>
          <cell r="I239">
            <v>1</v>
          </cell>
          <cell r="J239">
            <v>0</v>
          </cell>
          <cell r="K239">
            <v>2</v>
          </cell>
          <cell r="L239">
            <v>4</v>
          </cell>
          <cell r="M239">
            <v>18</v>
          </cell>
          <cell r="N239">
            <v>1</v>
          </cell>
          <cell r="O239">
            <v>3</v>
          </cell>
          <cell r="P239">
            <v>9</v>
          </cell>
          <cell r="Q239">
            <v>1</v>
          </cell>
          <cell r="R239" t="str">
            <v>S</v>
          </cell>
          <cell r="S239">
            <v>2</v>
          </cell>
          <cell r="T239">
            <v>87</v>
          </cell>
          <cell r="U239">
            <v>3</v>
          </cell>
          <cell r="V239">
            <v>41325.600648148145</v>
          </cell>
          <cell r="W239">
            <v>0</v>
          </cell>
          <cell r="X239">
            <v>1</v>
          </cell>
          <cell r="Y239">
            <v>17016</v>
          </cell>
          <cell r="Z239">
            <v>2836</v>
          </cell>
          <cell r="AA239">
            <v>44</v>
          </cell>
          <cell r="AB239">
            <v>5</v>
          </cell>
          <cell r="AC239">
            <v>2</v>
          </cell>
          <cell r="AD239">
            <v>2</v>
          </cell>
          <cell r="AE239">
            <v>498966.64970000001</v>
          </cell>
          <cell r="AF239">
            <v>3199138.5120000001</v>
          </cell>
          <cell r="AG239">
            <v>80.989398780000002</v>
          </cell>
          <cell r="AH239">
            <v>28.920145420000001</v>
          </cell>
          <cell r="AI239">
            <v>1</v>
          </cell>
          <cell r="AJ239">
            <v>2</v>
          </cell>
          <cell r="AK239">
            <v>-2</v>
          </cell>
          <cell r="AL239">
            <v>2</v>
          </cell>
          <cell r="AM239">
            <v>1</v>
          </cell>
          <cell r="AN239" t="str">
            <v>Junu Shrestha</v>
          </cell>
          <cell r="AO239">
            <v>40512</v>
          </cell>
          <cell r="AP239">
            <v>2</v>
          </cell>
          <cell r="AQ239" t="str">
            <v>0101000020E61000001470474F523F54404B6B7AA68EEB3C40</v>
          </cell>
          <cell r="AR239">
            <v>656</v>
          </cell>
          <cell r="AS239">
            <v>1</v>
          </cell>
          <cell r="AT239">
            <v>1</v>
          </cell>
          <cell r="AU239">
            <v>0</v>
          </cell>
          <cell r="AV239" t="str">
            <v>FRA 2010-2015</v>
          </cell>
          <cell r="AW239">
            <v>2</v>
          </cell>
          <cell r="AX239">
            <v>0</v>
          </cell>
          <cell r="AY239">
            <v>44</v>
          </cell>
          <cell r="AZ239">
            <v>498966.649699</v>
          </cell>
          <cell r="BA239">
            <v>3199138.5119039998</v>
          </cell>
          <cell r="BB239">
            <v>1</v>
          </cell>
          <cell r="BC239">
            <v>0</v>
          </cell>
          <cell r="BD239">
            <v>0</v>
          </cell>
          <cell r="BE239">
            <v>0</v>
          </cell>
          <cell r="BF239">
            <v>41259</v>
          </cell>
          <cell r="BG239" t="str">
            <v>Kamal Raj Aryal</v>
          </cell>
          <cell r="BH239">
            <v>2</v>
          </cell>
          <cell r="BI239">
            <v>2</v>
          </cell>
          <cell r="BJ239">
            <v>2</v>
          </cell>
          <cell r="BK239" t="str">
            <v>Pandaun</v>
          </cell>
          <cell r="BL239" t="str">
            <v>Kapra</v>
          </cell>
          <cell r="BM239">
            <v>300</v>
          </cell>
          <cell r="BN239">
            <v>412</v>
          </cell>
          <cell r="BO239">
            <v>310</v>
          </cell>
          <cell r="BP239">
            <v>318</v>
          </cell>
          <cell r="BQ239">
            <v>40</v>
          </cell>
          <cell r="BR239">
            <v>25</v>
          </cell>
          <cell r="BS239">
            <v>675</v>
          </cell>
          <cell r="BT239">
            <v>4</v>
          </cell>
          <cell r="BU239" t="str">
            <v>KAILALI</v>
          </cell>
          <cell r="BV239" t="str">
            <v>Mohanyal</v>
          </cell>
          <cell r="BW239">
            <v>2</v>
          </cell>
        </row>
        <row r="240">
          <cell r="F240" t="str">
            <v>27-74-1</v>
          </cell>
          <cell r="G240">
            <v>1</v>
          </cell>
          <cell r="H240">
            <v>2</v>
          </cell>
          <cell r="I240">
            <v>1</v>
          </cell>
          <cell r="J240">
            <v>0</v>
          </cell>
          <cell r="K240">
            <v>2</v>
          </cell>
          <cell r="L240">
            <v>-9999</v>
          </cell>
          <cell r="M240">
            <v>-9999</v>
          </cell>
          <cell r="N240">
            <v>-9999</v>
          </cell>
          <cell r="O240">
            <v>-9999</v>
          </cell>
          <cell r="P240">
            <v>-9999</v>
          </cell>
          <cell r="Q240">
            <v>1</v>
          </cell>
          <cell r="R240" t="str">
            <v>TMH</v>
          </cell>
          <cell r="S240">
            <v>1</v>
          </cell>
          <cell r="T240">
            <v>73</v>
          </cell>
          <cell r="U240">
            <v>4</v>
          </cell>
          <cell r="V240">
            <v>41320.569456018522</v>
          </cell>
          <cell r="W240">
            <v>0</v>
          </cell>
          <cell r="X240">
            <v>1</v>
          </cell>
          <cell r="Y240">
            <v>19159</v>
          </cell>
          <cell r="Z240">
            <v>3194</v>
          </cell>
          <cell r="AA240">
            <v>44</v>
          </cell>
          <cell r="AB240">
            <v>4</v>
          </cell>
          <cell r="AC240">
            <v>2</v>
          </cell>
          <cell r="AD240">
            <v>2</v>
          </cell>
          <cell r="AE240">
            <v>510856.50760000001</v>
          </cell>
          <cell r="AF240">
            <v>3191130.895</v>
          </cell>
          <cell r="AG240">
            <v>81.111300529999994</v>
          </cell>
          <cell r="AH240">
            <v>28.84782216</v>
          </cell>
          <cell r="AI240">
            <v>1</v>
          </cell>
          <cell r="AJ240">
            <v>2</v>
          </cell>
          <cell r="AK240">
            <v>-2</v>
          </cell>
          <cell r="AL240">
            <v>2</v>
          </cell>
          <cell r="AM240">
            <v>0</v>
          </cell>
          <cell r="AN240" t="str">
            <v>Junu Shrestha</v>
          </cell>
          <cell r="AO240">
            <v>40511</v>
          </cell>
          <cell r="AP240">
            <v>2</v>
          </cell>
          <cell r="AQ240" t="str">
            <v>0101000020E61000005F1B3F8C1F4754409A0197DF0AD93C40</v>
          </cell>
          <cell r="AR240">
            <v>287</v>
          </cell>
          <cell r="AS240">
            <v>1</v>
          </cell>
          <cell r="AT240">
            <v>1</v>
          </cell>
          <cell r="AU240">
            <v>0</v>
          </cell>
          <cell r="AV240" t="str">
            <v>FRA 2010-2015</v>
          </cell>
          <cell r="AW240">
            <v>2</v>
          </cell>
          <cell r="AX240">
            <v>0</v>
          </cell>
          <cell r="AY240">
            <v>44</v>
          </cell>
          <cell r="AZ240">
            <v>510856.50757000002</v>
          </cell>
          <cell r="BA240">
            <v>3191130.8945619999</v>
          </cell>
          <cell r="BB240">
            <v>1</v>
          </cell>
          <cell r="BC240">
            <v>0</v>
          </cell>
          <cell r="BD240">
            <v>0</v>
          </cell>
          <cell r="BE240">
            <v>0</v>
          </cell>
          <cell r="BF240">
            <v>41250</v>
          </cell>
          <cell r="BG240" t="str">
            <v>Rajesh Malla</v>
          </cell>
          <cell r="BH240">
            <v>2</v>
          </cell>
          <cell r="BI240">
            <v>2</v>
          </cell>
          <cell r="BJ240">
            <v>2</v>
          </cell>
          <cell r="BK240" t="str">
            <v>Sugarkham</v>
          </cell>
          <cell r="BL240" t="str">
            <v>Barjena</v>
          </cell>
          <cell r="BM240">
            <v>-9999</v>
          </cell>
          <cell r="BN240">
            <v>286</v>
          </cell>
          <cell r="BO240">
            <v>-9999</v>
          </cell>
          <cell r="BP240">
            <v>205</v>
          </cell>
          <cell r="BQ240">
            <v>350</v>
          </cell>
          <cell r="BR240">
            <v>60</v>
          </cell>
          <cell r="BS240">
            <v>280</v>
          </cell>
          <cell r="BT240">
            <v>5</v>
          </cell>
          <cell r="BU240" t="str">
            <v>KAILALI</v>
          </cell>
          <cell r="BV240" t="str">
            <v>Mohanyal</v>
          </cell>
          <cell r="BW240">
            <v>3</v>
          </cell>
        </row>
        <row r="241">
          <cell r="F241" t="str">
            <v>29-68-1</v>
          </cell>
          <cell r="G241">
            <v>1</v>
          </cell>
          <cell r="H241">
            <v>2</v>
          </cell>
          <cell r="I241">
            <v>1</v>
          </cell>
          <cell r="J241">
            <v>0</v>
          </cell>
          <cell r="K241">
            <v>7</v>
          </cell>
          <cell r="L241">
            <v>3</v>
          </cell>
          <cell r="M241">
            <v>5</v>
          </cell>
          <cell r="N241">
            <v>0</v>
          </cell>
          <cell r="O241">
            <v>0</v>
          </cell>
          <cell r="P241">
            <v>5</v>
          </cell>
          <cell r="Q241">
            <v>1</v>
          </cell>
          <cell r="R241" t="str">
            <v>S</v>
          </cell>
          <cell r="S241">
            <v>2</v>
          </cell>
          <cell r="T241">
            <v>73</v>
          </cell>
          <cell r="U241">
            <v>3</v>
          </cell>
          <cell r="V241">
            <v>41320.473622685182</v>
          </cell>
          <cell r="W241">
            <v>0</v>
          </cell>
          <cell r="X241">
            <v>1</v>
          </cell>
          <cell r="Y241">
            <v>20563</v>
          </cell>
          <cell r="Z241">
            <v>3428</v>
          </cell>
          <cell r="AA241">
            <v>44</v>
          </cell>
          <cell r="AB241">
            <v>5</v>
          </cell>
          <cell r="AC241">
            <v>2</v>
          </cell>
          <cell r="AD241">
            <v>2</v>
          </cell>
          <cell r="AE241">
            <v>519434.26130000001</v>
          </cell>
          <cell r="AF241">
            <v>3167331.27</v>
          </cell>
          <cell r="AG241">
            <v>81.198831870000006</v>
          </cell>
          <cell r="AH241">
            <v>28.63289928</v>
          </cell>
          <cell r="AI241">
            <v>1</v>
          </cell>
          <cell r="AJ241">
            <v>2</v>
          </cell>
          <cell r="AK241">
            <v>-2</v>
          </cell>
          <cell r="AL241">
            <v>2</v>
          </cell>
          <cell r="AM241">
            <v>1</v>
          </cell>
          <cell r="AN241" t="str">
            <v>Junu Shrestha</v>
          </cell>
          <cell r="AO241">
            <v>40511</v>
          </cell>
          <cell r="AP241">
            <v>2</v>
          </cell>
          <cell r="AQ241" t="str">
            <v>0101000020E61000001DA252A9B94C5440D922F2AF05A23C40</v>
          </cell>
          <cell r="AR241">
            <v>221</v>
          </cell>
          <cell r="AS241">
            <v>1</v>
          </cell>
          <cell r="AT241">
            <v>1</v>
          </cell>
          <cell r="AU241">
            <v>0</v>
          </cell>
          <cell r="AV241" t="str">
            <v>FRA 2010-2015</v>
          </cell>
          <cell r="AW241">
            <v>2</v>
          </cell>
          <cell r="AX241">
            <v>0</v>
          </cell>
          <cell r="AY241">
            <v>44</v>
          </cell>
          <cell r="AZ241">
            <v>519434.26133100002</v>
          </cell>
          <cell r="BA241">
            <v>3167331.2697660001</v>
          </cell>
          <cell r="BB241">
            <v>1</v>
          </cell>
          <cell r="BC241">
            <v>0</v>
          </cell>
          <cell r="BD241">
            <v>0</v>
          </cell>
          <cell r="BE241">
            <v>0</v>
          </cell>
          <cell r="BF241">
            <v>41242</v>
          </cell>
          <cell r="BG241" t="str">
            <v>Aananda Khadka</v>
          </cell>
          <cell r="BH241">
            <v>2</v>
          </cell>
          <cell r="BI241">
            <v>2</v>
          </cell>
          <cell r="BJ241">
            <v>2</v>
          </cell>
          <cell r="BK241" t="str">
            <v>Baliya-8</v>
          </cell>
          <cell r="BL241" t="str">
            <v>TRISHAKTI</v>
          </cell>
          <cell r="BM241">
            <v>-9999</v>
          </cell>
          <cell r="BN241">
            <v>1251</v>
          </cell>
          <cell r="BO241">
            <v>-9999</v>
          </cell>
          <cell r="BP241">
            <v>490</v>
          </cell>
          <cell r="BQ241">
            <v>180</v>
          </cell>
          <cell r="BR241">
            <v>30</v>
          </cell>
          <cell r="BS241">
            <v>203</v>
          </cell>
          <cell r="BT241">
            <v>5</v>
          </cell>
          <cell r="BU241" t="str">
            <v>KAILALI</v>
          </cell>
          <cell r="BV241" t="str">
            <v>Lamkichuha</v>
          </cell>
          <cell r="BW241">
            <v>3</v>
          </cell>
        </row>
        <row r="242">
          <cell r="F242" t="str">
            <v>29-68-2</v>
          </cell>
          <cell r="G242">
            <v>1</v>
          </cell>
          <cell r="H242">
            <v>2</v>
          </cell>
          <cell r="I242">
            <v>1</v>
          </cell>
          <cell r="J242">
            <v>0</v>
          </cell>
          <cell r="K242">
            <v>7</v>
          </cell>
          <cell r="L242">
            <v>3</v>
          </cell>
          <cell r="M242">
            <v>5</v>
          </cell>
          <cell r="N242">
            <v>0</v>
          </cell>
          <cell r="O242">
            <v>0</v>
          </cell>
          <cell r="P242">
            <v>5</v>
          </cell>
          <cell r="Q242">
            <v>1</v>
          </cell>
          <cell r="R242" t="str">
            <v>S</v>
          </cell>
          <cell r="S242">
            <v>2</v>
          </cell>
          <cell r="T242">
            <v>75</v>
          </cell>
          <cell r="U242">
            <v>3</v>
          </cell>
          <cell r="V242">
            <v>41320.489756944444</v>
          </cell>
          <cell r="W242">
            <v>0</v>
          </cell>
          <cell r="X242">
            <v>1</v>
          </cell>
          <cell r="Y242">
            <v>20564</v>
          </cell>
          <cell r="Z242">
            <v>3428</v>
          </cell>
          <cell r="AA242">
            <v>44</v>
          </cell>
          <cell r="AB242">
            <v>5</v>
          </cell>
          <cell r="AC242">
            <v>2</v>
          </cell>
          <cell r="AD242">
            <v>2</v>
          </cell>
          <cell r="AE242">
            <v>519434.26130000001</v>
          </cell>
          <cell r="AF242">
            <v>3167481.27</v>
          </cell>
          <cell r="AG242">
            <v>81.198834430000005</v>
          </cell>
          <cell r="AH242">
            <v>28.63425324</v>
          </cell>
          <cell r="AI242">
            <v>1</v>
          </cell>
          <cell r="AJ242">
            <v>2</v>
          </cell>
          <cell r="AK242">
            <v>-2</v>
          </cell>
          <cell r="AL242">
            <v>2</v>
          </cell>
          <cell r="AM242">
            <v>1</v>
          </cell>
          <cell r="AN242" t="str">
            <v>Junu Shrestha</v>
          </cell>
          <cell r="AO242">
            <v>40511</v>
          </cell>
          <cell r="AP242">
            <v>2</v>
          </cell>
          <cell r="AQ242" t="str">
            <v>0101000020E61000003BF206B4B94C54402E0DA36B5EA23C40</v>
          </cell>
          <cell r="AR242">
            <v>242</v>
          </cell>
          <cell r="AS242">
            <v>1</v>
          </cell>
          <cell r="AT242">
            <v>1</v>
          </cell>
          <cell r="AU242">
            <v>0</v>
          </cell>
          <cell r="AV242" t="str">
            <v>FRA 2010-2015</v>
          </cell>
          <cell r="AW242">
            <v>2</v>
          </cell>
          <cell r="AX242">
            <v>0</v>
          </cell>
          <cell r="AY242">
            <v>44</v>
          </cell>
          <cell r="AZ242">
            <v>519434.26133100002</v>
          </cell>
          <cell r="BA242">
            <v>3167481.2697660001</v>
          </cell>
          <cell r="BB242">
            <v>1</v>
          </cell>
          <cell r="BC242">
            <v>0</v>
          </cell>
          <cell r="BD242">
            <v>0</v>
          </cell>
          <cell r="BE242">
            <v>0</v>
          </cell>
          <cell r="BF242">
            <v>41243</v>
          </cell>
          <cell r="BG242" t="str">
            <v>Aananda Khadka</v>
          </cell>
          <cell r="BH242">
            <v>2</v>
          </cell>
          <cell r="BI242">
            <v>2</v>
          </cell>
          <cell r="BJ242">
            <v>2</v>
          </cell>
          <cell r="BK242" t="str">
            <v>Baiya</v>
          </cell>
          <cell r="BL242" t="str">
            <v>Dorjare</v>
          </cell>
          <cell r="BM242">
            <v>-9999</v>
          </cell>
          <cell r="BN242">
            <v>1400</v>
          </cell>
          <cell r="BO242">
            <v>-9999</v>
          </cell>
          <cell r="BP242">
            <v>619</v>
          </cell>
          <cell r="BQ242">
            <v>160</v>
          </cell>
          <cell r="BR242">
            <v>5</v>
          </cell>
          <cell r="BS242">
            <v>222</v>
          </cell>
          <cell r="BT242">
            <v>6</v>
          </cell>
          <cell r="BU242" t="str">
            <v>KAILALI</v>
          </cell>
          <cell r="BV242" t="str">
            <v>Lamkichuha</v>
          </cell>
          <cell r="BW242">
            <v>3</v>
          </cell>
        </row>
        <row r="243">
          <cell r="F243" t="str">
            <v>29-68-3</v>
          </cell>
          <cell r="G243">
            <v>1</v>
          </cell>
          <cell r="H243">
            <v>2</v>
          </cell>
          <cell r="I243">
            <v>1</v>
          </cell>
          <cell r="J243">
            <v>0</v>
          </cell>
          <cell r="K243">
            <v>2</v>
          </cell>
          <cell r="L243">
            <v>3</v>
          </cell>
          <cell r="M243">
            <v>13</v>
          </cell>
          <cell r="N243">
            <v>0</v>
          </cell>
          <cell r="O243">
            <v>0</v>
          </cell>
          <cell r="P243">
            <v>5</v>
          </cell>
          <cell r="Q243">
            <v>1</v>
          </cell>
          <cell r="R243" t="str">
            <v>S</v>
          </cell>
          <cell r="S243">
            <v>2</v>
          </cell>
          <cell r="T243">
            <v>70</v>
          </cell>
          <cell r="U243">
            <v>3</v>
          </cell>
          <cell r="V243">
            <v>41320.504062499997</v>
          </cell>
          <cell r="W243">
            <v>0</v>
          </cell>
          <cell r="X243">
            <v>1</v>
          </cell>
          <cell r="Y243">
            <v>20565</v>
          </cell>
          <cell r="Z243">
            <v>3428</v>
          </cell>
          <cell r="AA243">
            <v>44</v>
          </cell>
          <cell r="AB243">
            <v>5</v>
          </cell>
          <cell r="AC243">
            <v>2</v>
          </cell>
          <cell r="AD243">
            <v>2</v>
          </cell>
          <cell r="AE243">
            <v>519434.26130000001</v>
          </cell>
          <cell r="AF243">
            <v>3167631.27</v>
          </cell>
          <cell r="AG243">
            <v>81.198836979999996</v>
          </cell>
          <cell r="AH243">
            <v>28.635607199999999</v>
          </cell>
          <cell r="AI243">
            <v>1</v>
          </cell>
          <cell r="AJ243">
            <v>2</v>
          </cell>
          <cell r="AK243">
            <v>-2</v>
          </cell>
          <cell r="AL243">
            <v>2</v>
          </cell>
          <cell r="AM243">
            <v>1</v>
          </cell>
          <cell r="AN243" t="str">
            <v>Junu Shrestha</v>
          </cell>
          <cell r="AO243">
            <v>40511</v>
          </cell>
          <cell r="AP243">
            <v>2</v>
          </cell>
          <cell r="AQ243" t="str">
            <v>0101000020E6100000B972BBBEB94C5440A8CD5227B7A23C40</v>
          </cell>
          <cell r="AR243">
            <v>248</v>
          </cell>
          <cell r="AS243">
            <v>1</v>
          </cell>
          <cell r="AT243">
            <v>1</v>
          </cell>
          <cell r="AU243">
            <v>0</v>
          </cell>
          <cell r="AV243" t="str">
            <v>FRA 2010-2015</v>
          </cell>
          <cell r="AW243">
            <v>2</v>
          </cell>
          <cell r="AX243">
            <v>0</v>
          </cell>
          <cell r="AY243">
            <v>44</v>
          </cell>
          <cell r="AZ243">
            <v>519434.26133100002</v>
          </cell>
          <cell r="BA243">
            <v>3167631.2697660001</v>
          </cell>
          <cell r="BB243">
            <v>1</v>
          </cell>
          <cell r="BC243">
            <v>0</v>
          </cell>
          <cell r="BD243">
            <v>0</v>
          </cell>
          <cell r="BE243">
            <v>0</v>
          </cell>
          <cell r="BF243">
            <v>41244</v>
          </cell>
          <cell r="BG243" t="str">
            <v>Aananda Khadka</v>
          </cell>
          <cell r="BH243">
            <v>2</v>
          </cell>
          <cell r="BI243">
            <v>2</v>
          </cell>
          <cell r="BJ243">
            <v>2</v>
          </cell>
          <cell r="BK243" t="str">
            <v>BALIYA-8</v>
          </cell>
          <cell r="BL243" t="str">
            <v>Jalba</v>
          </cell>
          <cell r="BM243">
            <v>-9999</v>
          </cell>
          <cell r="BN243">
            <v>1537</v>
          </cell>
          <cell r="BO243">
            <v>-9999</v>
          </cell>
          <cell r="BP243">
            <v>756</v>
          </cell>
          <cell r="BQ243">
            <v>170</v>
          </cell>
          <cell r="BR243">
            <v>3</v>
          </cell>
          <cell r="BS243">
            <v>223</v>
          </cell>
          <cell r="BT243">
            <v>6</v>
          </cell>
          <cell r="BU243" t="str">
            <v>KAILALI</v>
          </cell>
          <cell r="BV243" t="str">
            <v>Lamkichuha</v>
          </cell>
          <cell r="BW243">
            <v>3</v>
          </cell>
        </row>
        <row r="244">
          <cell r="F244" t="str">
            <v>29-68-4</v>
          </cell>
          <cell r="G244">
            <v>1</v>
          </cell>
          <cell r="H244">
            <v>2</v>
          </cell>
          <cell r="I244">
            <v>1</v>
          </cell>
          <cell r="J244">
            <v>0</v>
          </cell>
          <cell r="K244">
            <v>2</v>
          </cell>
          <cell r="L244">
            <v>1</v>
          </cell>
          <cell r="M244">
            <v>12</v>
          </cell>
          <cell r="N244">
            <v>0</v>
          </cell>
          <cell r="O244">
            <v>0</v>
          </cell>
          <cell r="P244">
            <v>5</v>
          </cell>
          <cell r="Q244">
            <v>1</v>
          </cell>
          <cell r="R244" t="str">
            <v>S</v>
          </cell>
          <cell r="S244">
            <v>1</v>
          </cell>
          <cell r="T244">
            <v>62</v>
          </cell>
          <cell r="U244">
            <v>4</v>
          </cell>
          <cell r="V244">
            <v>41320.527754629627</v>
          </cell>
          <cell r="W244">
            <v>0</v>
          </cell>
          <cell r="X244">
            <v>1</v>
          </cell>
          <cell r="Y244">
            <v>20566</v>
          </cell>
          <cell r="Z244">
            <v>3428</v>
          </cell>
          <cell r="AA244">
            <v>44</v>
          </cell>
          <cell r="AB244">
            <v>5</v>
          </cell>
          <cell r="AC244">
            <v>2</v>
          </cell>
          <cell r="AD244">
            <v>2</v>
          </cell>
          <cell r="AE244">
            <v>519734.26130000001</v>
          </cell>
          <cell r="AF244">
            <v>3167331.27</v>
          </cell>
          <cell r="AG244">
            <v>81.201901160000006</v>
          </cell>
          <cell r="AH244">
            <v>28.632894740000001</v>
          </cell>
          <cell r="AI244">
            <v>1</v>
          </cell>
          <cell r="AJ244">
            <v>2</v>
          </cell>
          <cell r="AK244">
            <v>-2</v>
          </cell>
          <cell r="AL244">
            <v>2</v>
          </cell>
          <cell r="AM244">
            <v>1</v>
          </cell>
          <cell r="AN244" t="str">
            <v>Junu Shrestha</v>
          </cell>
          <cell r="AO244">
            <v>40511</v>
          </cell>
          <cell r="AP244">
            <v>2</v>
          </cell>
          <cell r="AQ244" t="str">
            <v>0101000020E610000035D1D4F2EB4C54401012D06305A23C40</v>
          </cell>
          <cell r="AR244">
            <v>241</v>
          </cell>
          <cell r="AS244">
            <v>1</v>
          </cell>
          <cell r="AT244">
            <v>1</v>
          </cell>
          <cell r="AU244">
            <v>0</v>
          </cell>
          <cell r="AV244" t="str">
            <v>FRA 2010-2015</v>
          </cell>
          <cell r="AW244">
            <v>2</v>
          </cell>
          <cell r="AX244">
            <v>0</v>
          </cell>
          <cell r="AY244">
            <v>44</v>
          </cell>
          <cell r="AZ244">
            <v>519734.26133100002</v>
          </cell>
          <cell r="BA244">
            <v>3167331.2697660001</v>
          </cell>
          <cell r="BB244">
            <v>1</v>
          </cell>
          <cell r="BC244">
            <v>0</v>
          </cell>
          <cell r="BD244">
            <v>0</v>
          </cell>
          <cell r="BE244">
            <v>0</v>
          </cell>
          <cell r="BF244">
            <v>41242</v>
          </cell>
          <cell r="BG244" t="str">
            <v>Rajesh Malla</v>
          </cell>
          <cell r="BH244">
            <v>2</v>
          </cell>
          <cell r="BI244">
            <v>2</v>
          </cell>
          <cell r="BJ244">
            <v>2</v>
          </cell>
          <cell r="BK244" t="str">
            <v>Baliya</v>
          </cell>
          <cell r="BL244" t="str">
            <v>DORJARI</v>
          </cell>
          <cell r="BM244">
            <v>225</v>
          </cell>
          <cell r="BN244">
            <v>1189</v>
          </cell>
          <cell r="BO244">
            <v>152</v>
          </cell>
          <cell r="BP244">
            <v>372</v>
          </cell>
          <cell r="BQ244">
            <v>160</v>
          </cell>
          <cell r="BR244">
            <v>-9999</v>
          </cell>
          <cell r="BS244">
            <v>188</v>
          </cell>
          <cell r="BT244">
            <v>6</v>
          </cell>
          <cell r="BU244" t="str">
            <v>KAILALI</v>
          </cell>
          <cell r="BV244" t="str">
            <v>Lamkichuha</v>
          </cell>
          <cell r="BW244">
            <v>3</v>
          </cell>
        </row>
        <row r="245">
          <cell r="F245" t="str">
            <v>29-68-5</v>
          </cell>
          <cell r="G245">
            <v>1</v>
          </cell>
          <cell r="H245">
            <v>2</v>
          </cell>
          <cell r="I245">
            <v>1</v>
          </cell>
          <cell r="J245">
            <v>0</v>
          </cell>
          <cell r="K245">
            <v>2</v>
          </cell>
          <cell r="L245">
            <v>1</v>
          </cell>
          <cell r="M245">
            <v>9</v>
          </cell>
          <cell r="N245">
            <v>0</v>
          </cell>
          <cell r="O245">
            <v>0</v>
          </cell>
          <cell r="P245">
            <v>5</v>
          </cell>
          <cell r="Q245">
            <v>1</v>
          </cell>
          <cell r="R245" t="str">
            <v>S</v>
          </cell>
          <cell r="S245">
            <v>1</v>
          </cell>
          <cell r="T245">
            <v>86</v>
          </cell>
          <cell r="U245">
            <v>4</v>
          </cell>
          <cell r="V245">
            <v>41320.54415509259</v>
          </cell>
          <cell r="W245">
            <v>0</v>
          </cell>
          <cell r="X245">
            <v>1</v>
          </cell>
          <cell r="Y245">
            <v>20567</v>
          </cell>
          <cell r="Z245">
            <v>3428</v>
          </cell>
          <cell r="AA245">
            <v>44</v>
          </cell>
          <cell r="AB245">
            <v>5</v>
          </cell>
          <cell r="AC245">
            <v>2</v>
          </cell>
          <cell r="AD245">
            <v>2</v>
          </cell>
          <cell r="AE245">
            <v>519734.26130000001</v>
          </cell>
          <cell r="AF245">
            <v>3167481.27</v>
          </cell>
          <cell r="AG245">
            <v>81.20190375</v>
          </cell>
          <cell r="AH245">
            <v>28.634248700000001</v>
          </cell>
          <cell r="AI245">
            <v>1</v>
          </cell>
          <cell r="AJ245">
            <v>2</v>
          </cell>
          <cell r="AK245">
            <v>-2</v>
          </cell>
          <cell r="AL245">
            <v>2</v>
          </cell>
          <cell r="AM245">
            <v>1</v>
          </cell>
          <cell r="AN245" t="str">
            <v>Junu Shrestha</v>
          </cell>
          <cell r="AO245">
            <v>40511</v>
          </cell>
          <cell r="AP245">
            <v>2</v>
          </cell>
          <cell r="AQ245" t="str">
            <v>0101000020E6100000376EB3FDEB4C544063E57F1F5EA23C40</v>
          </cell>
          <cell r="AR245">
            <v>261</v>
          </cell>
          <cell r="AS245">
            <v>1</v>
          </cell>
          <cell r="AT245">
            <v>1</v>
          </cell>
          <cell r="AU245">
            <v>0</v>
          </cell>
          <cell r="AV245" t="str">
            <v>FRA 2010-2015</v>
          </cell>
          <cell r="AW245">
            <v>2</v>
          </cell>
          <cell r="AX245">
            <v>0</v>
          </cell>
          <cell r="AY245">
            <v>44</v>
          </cell>
          <cell r="AZ245">
            <v>519734.26133100002</v>
          </cell>
          <cell r="BA245">
            <v>3167481.2697660001</v>
          </cell>
          <cell r="BB245">
            <v>1</v>
          </cell>
          <cell r="BC245">
            <v>0</v>
          </cell>
          <cell r="BD245">
            <v>0</v>
          </cell>
          <cell r="BE245">
            <v>0</v>
          </cell>
          <cell r="BF245">
            <v>41243</v>
          </cell>
          <cell r="BG245" t="str">
            <v>Rajesh Malla</v>
          </cell>
          <cell r="BH245">
            <v>2</v>
          </cell>
          <cell r="BI245">
            <v>2</v>
          </cell>
          <cell r="BJ245">
            <v>2</v>
          </cell>
          <cell r="BK245" t="str">
            <v>Baliya</v>
          </cell>
          <cell r="BL245" t="str">
            <v>Dorjari</v>
          </cell>
          <cell r="BM245">
            <v>220</v>
          </cell>
          <cell r="BN245">
            <v>1357</v>
          </cell>
          <cell r="BO245">
            <v>145</v>
          </cell>
          <cell r="BP245">
            <v>529</v>
          </cell>
          <cell r="BQ245">
            <v>170</v>
          </cell>
          <cell r="BR245">
            <v>-9999</v>
          </cell>
          <cell r="BS245">
            <v>210</v>
          </cell>
          <cell r="BT245">
            <v>6</v>
          </cell>
          <cell r="BU245" t="str">
            <v>KAILALI</v>
          </cell>
          <cell r="BV245" t="str">
            <v>Lamkichuha</v>
          </cell>
          <cell r="BW245">
            <v>3</v>
          </cell>
        </row>
        <row r="246">
          <cell r="F246" t="str">
            <v>29-68-6</v>
          </cell>
          <cell r="G246">
            <v>1</v>
          </cell>
          <cell r="H246">
            <v>2</v>
          </cell>
          <cell r="I246">
            <v>1</v>
          </cell>
          <cell r="J246">
            <v>0</v>
          </cell>
          <cell r="K246">
            <v>2</v>
          </cell>
          <cell r="L246">
            <v>1</v>
          </cell>
          <cell r="M246">
            <v>8</v>
          </cell>
          <cell r="N246">
            <v>0</v>
          </cell>
          <cell r="O246">
            <v>0</v>
          </cell>
          <cell r="P246">
            <v>5</v>
          </cell>
          <cell r="Q246">
            <v>1</v>
          </cell>
          <cell r="R246" t="str">
            <v>S</v>
          </cell>
          <cell r="S246">
            <v>1</v>
          </cell>
          <cell r="T246">
            <v>57</v>
          </cell>
          <cell r="U246">
            <v>4</v>
          </cell>
          <cell r="V246">
            <v>41320.556643518517</v>
          </cell>
          <cell r="W246">
            <v>0</v>
          </cell>
          <cell r="X246">
            <v>1</v>
          </cell>
          <cell r="Y246">
            <v>20568</v>
          </cell>
          <cell r="Z246">
            <v>3428</v>
          </cell>
          <cell r="AA246">
            <v>44</v>
          </cell>
          <cell r="AB246">
            <v>5</v>
          </cell>
          <cell r="AC246">
            <v>2</v>
          </cell>
          <cell r="AD246">
            <v>2</v>
          </cell>
          <cell r="AE246">
            <v>519734.26130000001</v>
          </cell>
          <cell r="AF246">
            <v>3167631.27</v>
          </cell>
          <cell r="AG246">
            <v>81.201906339999994</v>
          </cell>
          <cell r="AH246">
            <v>28.63560266</v>
          </cell>
          <cell r="AI246">
            <v>1</v>
          </cell>
          <cell r="AJ246">
            <v>2</v>
          </cell>
          <cell r="AK246">
            <v>-2</v>
          </cell>
          <cell r="AL246">
            <v>2</v>
          </cell>
          <cell r="AM246">
            <v>1</v>
          </cell>
          <cell r="AN246" t="str">
            <v>Junu Shrestha</v>
          </cell>
          <cell r="AO246">
            <v>40511</v>
          </cell>
          <cell r="AP246">
            <v>2</v>
          </cell>
          <cell r="AQ246" t="str">
            <v>0101000020E6100000583C9208EC4C5440D88E2EDBB6A23C40</v>
          </cell>
          <cell r="AR246">
            <v>270</v>
          </cell>
          <cell r="AS246">
            <v>1</v>
          </cell>
          <cell r="AT246">
            <v>1</v>
          </cell>
          <cell r="AU246">
            <v>0</v>
          </cell>
          <cell r="AV246" t="str">
            <v>FRA 2010-2015</v>
          </cell>
          <cell r="AW246">
            <v>2</v>
          </cell>
          <cell r="AX246">
            <v>0</v>
          </cell>
          <cell r="AY246">
            <v>44</v>
          </cell>
          <cell r="AZ246">
            <v>519734.26133100002</v>
          </cell>
          <cell r="BA246">
            <v>3167631.2697660001</v>
          </cell>
          <cell r="BB246">
            <v>1</v>
          </cell>
          <cell r="BC246">
            <v>0</v>
          </cell>
          <cell r="BD246">
            <v>0</v>
          </cell>
          <cell r="BE246">
            <v>0</v>
          </cell>
          <cell r="BF246">
            <v>41244</v>
          </cell>
          <cell r="BG246" t="str">
            <v>Rajesh Malla</v>
          </cell>
          <cell r="BH246">
            <v>2</v>
          </cell>
          <cell r="BI246">
            <v>2</v>
          </cell>
          <cell r="BJ246">
            <v>2</v>
          </cell>
          <cell r="BK246" t="str">
            <v>Baliya</v>
          </cell>
          <cell r="BL246" t="str">
            <v>Dorjari</v>
          </cell>
          <cell r="BM246">
            <v>-9999</v>
          </cell>
          <cell r="BN246">
            <v>1445</v>
          </cell>
          <cell r="BO246">
            <v>-9999</v>
          </cell>
          <cell r="BP246">
            <v>600</v>
          </cell>
          <cell r="BQ246">
            <v>180</v>
          </cell>
          <cell r="BR246">
            <v>2</v>
          </cell>
          <cell r="BS246">
            <v>243</v>
          </cell>
          <cell r="BT246">
            <v>6</v>
          </cell>
          <cell r="BU246" t="str">
            <v>KAILALI</v>
          </cell>
          <cell r="BV246" t="str">
            <v>Lamkichuha</v>
          </cell>
          <cell r="BW246">
            <v>3</v>
          </cell>
        </row>
        <row r="247">
          <cell r="F247" t="str">
            <v>30-69-1</v>
          </cell>
          <cell r="G247">
            <v>1</v>
          </cell>
          <cell r="H247">
            <v>2</v>
          </cell>
          <cell r="I247">
            <v>1</v>
          </cell>
          <cell r="J247">
            <v>0</v>
          </cell>
          <cell r="K247">
            <v>2</v>
          </cell>
          <cell r="L247">
            <v>-9999</v>
          </cell>
          <cell r="M247">
            <v>-9999</v>
          </cell>
          <cell r="N247">
            <v>-9999</v>
          </cell>
          <cell r="O247">
            <v>-9999</v>
          </cell>
          <cell r="P247">
            <v>-9999</v>
          </cell>
          <cell r="Q247">
            <v>-9999</v>
          </cell>
          <cell r="R247" t="str">
            <v>S</v>
          </cell>
          <cell r="S247">
            <v>1</v>
          </cell>
          <cell r="T247">
            <v>76</v>
          </cell>
          <cell r="U247">
            <v>3</v>
          </cell>
          <cell r="V247">
            <v>41351.499930555554</v>
          </cell>
          <cell r="W247">
            <v>0</v>
          </cell>
          <cell r="X247">
            <v>1</v>
          </cell>
          <cell r="Y247">
            <v>21289</v>
          </cell>
          <cell r="Z247">
            <v>3549</v>
          </cell>
          <cell r="AA247">
            <v>44</v>
          </cell>
          <cell r="AB247">
            <v>5</v>
          </cell>
          <cell r="AC247">
            <v>2</v>
          </cell>
          <cell r="AD247">
            <v>2</v>
          </cell>
          <cell r="AE247">
            <v>523336.41090000002</v>
          </cell>
          <cell r="AF247">
            <v>3171426.7829999998</v>
          </cell>
          <cell r="AG247">
            <v>81.238838240000007</v>
          </cell>
          <cell r="AH247">
            <v>28.669802390000001</v>
          </cell>
          <cell r="AI247">
            <v>1</v>
          </cell>
          <cell r="AJ247">
            <v>2</v>
          </cell>
          <cell r="AK247">
            <v>-2</v>
          </cell>
          <cell r="AL247">
            <v>2</v>
          </cell>
          <cell r="AM247">
            <v>1</v>
          </cell>
          <cell r="AN247" t="str">
            <v>Junu Shrestha</v>
          </cell>
          <cell r="AO247">
            <v>40511</v>
          </cell>
          <cell r="AP247">
            <v>2</v>
          </cell>
          <cell r="AQ247" t="str">
            <v>0101000020E61000005DA93120494F54409F13682B78AB3C40</v>
          </cell>
          <cell r="AR247">
            <v>880</v>
          </cell>
          <cell r="AS247">
            <v>1</v>
          </cell>
          <cell r="AT247">
            <v>1</v>
          </cell>
          <cell r="AU247">
            <v>0</v>
          </cell>
          <cell r="AV247" t="str">
            <v>FRA 2010-2015</v>
          </cell>
          <cell r="AW247">
            <v>2</v>
          </cell>
          <cell r="AX247">
            <v>0</v>
          </cell>
          <cell r="AY247">
            <v>44</v>
          </cell>
          <cell r="AZ247">
            <v>523336.41091400001</v>
          </cell>
          <cell r="BA247">
            <v>3171426.7829979998</v>
          </cell>
          <cell r="BB247">
            <v>1</v>
          </cell>
          <cell r="BC247">
            <v>0</v>
          </cell>
          <cell r="BD247">
            <v>0</v>
          </cell>
          <cell r="BE247">
            <v>0</v>
          </cell>
          <cell r="BF247">
            <v>41290</v>
          </cell>
          <cell r="BG247" t="str">
            <v>Rajeev Kumar Jha</v>
          </cell>
          <cell r="BH247">
            <v>2</v>
          </cell>
          <cell r="BI247">
            <v>2</v>
          </cell>
          <cell r="BJ247">
            <v>2</v>
          </cell>
          <cell r="BK247" t="str">
            <v>Sugurkhal-9</v>
          </cell>
          <cell r="BL247" t="str">
            <v>Thakleri</v>
          </cell>
          <cell r="BM247">
            <v>96</v>
          </cell>
          <cell r="BN247">
            <v>160</v>
          </cell>
          <cell r="BO247">
            <v>96</v>
          </cell>
          <cell r="BP247">
            <v>132</v>
          </cell>
          <cell r="BQ247">
            <v>111</v>
          </cell>
          <cell r="BR247">
            <v>40</v>
          </cell>
          <cell r="BS247">
            <v>854</v>
          </cell>
          <cell r="BT247">
            <v>4</v>
          </cell>
          <cell r="BU247" t="str">
            <v>KAILALI</v>
          </cell>
          <cell r="BV247" t="str">
            <v>Mohanyal</v>
          </cell>
          <cell r="BW247">
            <v>7</v>
          </cell>
        </row>
        <row r="248">
          <cell r="F248" t="str">
            <v>30-69-2</v>
          </cell>
          <cell r="G248">
            <v>1</v>
          </cell>
          <cell r="H248">
            <v>2</v>
          </cell>
          <cell r="I248">
            <v>1</v>
          </cell>
          <cell r="J248">
            <v>0</v>
          </cell>
          <cell r="K248">
            <v>2</v>
          </cell>
          <cell r="L248">
            <v>4</v>
          </cell>
          <cell r="M248">
            <v>15</v>
          </cell>
          <cell r="N248">
            <v>0</v>
          </cell>
          <cell r="O248">
            <v>0</v>
          </cell>
          <cell r="P248">
            <v>8</v>
          </cell>
          <cell r="Q248">
            <v>1</v>
          </cell>
          <cell r="R248" t="str">
            <v>TMH</v>
          </cell>
          <cell r="S248">
            <v>1</v>
          </cell>
          <cell r="T248">
            <v>77</v>
          </cell>
          <cell r="U248">
            <v>3</v>
          </cell>
          <cell r="V248">
            <v>41351.538530092592</v>
          </cell>
          <cell r="W248">
            <v>0</v>
          </cell>
          <cell r="X248">
            <v>1</v>
          </cell>
          <cell r="Y248">
            <v>21290</v>
          </cell>
          <cell r="Z248">
            <v>3549</v>
          </cell>
          <cell r="AA248">
            <v>44</v>
          </cell>
          <cell r="AB248">
            <v>5</v>
          </cell>
          <cell r="AC248">
            <v>2</v>
          </cell>
          <cell r="AD248">
            <v>2</v>
          </cell>
          <cell r="AE248">
            <v>523336.41090000002</v>
          </cell>
          <cell r="AF248">
            <v>3171576.7829999998</v>
          </cell>
          <cell r="AG248">
            <v>81.238841309999998</v>
          </cell>
          <cell r="AH248">
            <v>28.67115634</v>
          </cell>
          <cell r="AI248">
            <v>1</v>
          </cell>
          <cell r="AJ248">
            <v>2</v>
          </cell>
          <cell r="AK248">
            <v>-2</v>
          </cell>
          <cell r="AL248">
            <v>2</v>
          </cell>
          <cell r="AM248">
            <v>1</v>
          </cell>
          <cell r="AN248" t="str">
            <v>Junu Shrestha</v>
          </cell>
          <cell r="AO248">
            <v>40511</v>
          </cell>
          <cell r="AP248">
            <v>2</v>
          </cell>
          <cell r="AQ248" t="str">
            <v>0101000020E6100000DA60122D494F5440D4B8E9E6D0AB3C40</v>
          </cell>
          <cell r="AR248">
            <v>897</v>
          </cell>
          <cell r="AS248">
            <v>1</v>
          </cell>
          <cell r="AT248">
            <v>1</v>
          </cell>
          <cell r="AU248">
            <v>0</v>
          </cell>
          <cell r="AV248" t="str">
            <v>FRA 2010-2015</v>
          </cell>
          <cell r="AW248">
            <v>2</v>
          </cell>
          <cell r="AX248">
            <v>0</v>
          </cell>
          <cell r="AY248">
            <v>44</v>
          </cell>
          <cell r="AZ248">
            <v>523336.41091400001</v>
          </cell>
          <cell r="BA248">
            <v>3171576.7829979998</v>
          </cell>
          <cell r="BB248">
            <v>1</v>
          </cell>
          <cell r="BC248">
            <v>0</v>
          </cell>
          <cell r="BD248">
            <v>0</v>
          </cell>
          <cell r="BE248">
            <v>0</v>
          </cell>
          <cell r="BF248">
            <v>41291</v>
          </cell>
          <cell r="BG248" t="str">
            <v>Rajeev Kumar Jha</v>
          </cell>
          <cell r="BH248">
            <v>2</v>
          </cell>
          <cell r="BI248">
            <v>2</v>
          </cell>
          <cell r="BJ248">
            <v>2</v>
          </cell>
          <cell r="BK248" t="str">
            <v>Sugarkhal-9, Ghatte</v>
          </cell>
          <cell r="BL248" t="str">
            <v>Thakleri</v>
          </cell>
          <cell r="BM248">
            <v>130</v>
          </cell>
          <cell r="BN248">
            <v>246</v>
          </cell>
          <cell r="BO248">
            <v>135</v>
          </cell>
          <cell r="BP248">
            <v>223</v>
          </cell>
          <cell r="BQ248">
            <v>125</v>
          </cell>
          <cell r="BR248">
            <v>53</v>
          </cell>
          <cell r="BS248">
            <v>860</v>
          </cell>
          <cell r="BT248">
            <v>4</v>
          </cell>
          <cell r="BU248" t="str">
            <v>KAILALI</v>
          </cell>
          <cell r="BV248" t="str">
            <v>Mohanyal</v>
          </cell>
          <cell r="BW248">
            <v>7</v>
          </cell>
        </row>
        <row r="249">
          <cell r="F249" t="str">
            <v>30-69-3</v>
          </cell>
          <cell r="G249">
            <v>1</v>
          </cell>
          <cell r="H249">
            <v>2</v>
          </cell>
          <cell r="I249">
            <v>1</v>
          </cell>
          <cell r="J249">
            <v>0</v>
          </cell>
          <cell r="K249">
            <v>2</v>
          </cell>
          <cell r="L249">
            <v>-9999</v>
          </cell>
          <cell r="M249">
            <v>-9999</v>
          </cell>
          <cell r="N249">
            <v>-9999</v>
          </cell>
          <cell r="O249">
            <v>-9999</v>
          </cell>
          <cell r="P249">
            <v>-9999</v>
          </cell>
          <cell r="Q249">
            <v>-9999</v>
          </cell>
          <cell r="R249" t="str">
            <v>TMH</v>
          </cell>
          <cell r="S249">
            <v>2</v>
          </cell>
          <cell r="T249">
            <v>37</v>
          </cell>
          <cell r="U249">
            <v>3</v>
          </cell>
          <cell r="V249">
            <v>41351.571423611109</v>
          </cell>
          <cell r="W249">
            <v>0</v>
          </cell>
          <cell r="X249">
            <v>1</v>
          </cell>
          <cell r="Y249">
            <v>21291</v>
          </cell>
          <cell r="Z249">
            <v>3549</v>
          </cell>
          <cell r="AA249">
            <v>44</v>
          </cell>
          <cell r="AB249">
            <v>5</v>
          </cell>
          <cell r="AC249">
            <v>2</v>
          </cell>
          <cell r="AD249">
            <v>2</v>
          </cell>
          <cell r="AE249">
            <v>523336.41090000002</v>
          </cell>
          <cell r="AF249">
            <v>3171726.7829999998</v>
          </cell>
          <cell r="AG249">
            <v>81.238844380000003</v>
          </cell>
          <cell r="AH249">
            <v>28.672510290000002</v>
          </cell>
          <cell r="AI249">
            <v>1</v>
          </cell>
          <cell r="AJ249">
            <v>2</v>
          </cell>
          <cell r="AK249">
            <v>-2</v>
          </cell>
          <cell r="AL249">
            <v>2</v>
          </cell>
          <cell r="AM249">
            <v>1</v>
          </cell>
          <cell r="AN249" t="str">
            <v>Junu Shrestha</v>
          </cell>
          <cell r="AO249">
            <v>40511</v>
          </cell>
          <cell r="AP249">
            <v>2</v>
          </cell>
          <cell r="AQ249" t="str">
            <v>0101000020E61000008352F339494F5440D8336AA229AC3C40</v>
          </cell>
          <cell r="AR249">
            <v>951</v>
          </cell>
          <cell r="AS249">
            <v>1</v>
          </cell>
          <cell r="AT249">
            <v>1</v>
          </cell>
          <cell r="AU249">
            <v>0</v>
          </cell>
          <cell r="AV249" t="str">
            <v>FRA 2010-2015</v>
          </cell>
          <cell r="AW249">
            <v>2</v>
          </cell>
          <cell r="AX249">
            <v>0</v>
          </cell>
          <cell r="AY249">
            <v>44</v>
          </cell>
          <cell r="AZ249">
            <v>523336.41091400001</v>
          </cell>
          <cell r="BA249">
            <v>3171726.7829979998</v>
          </cell>
          <cell r="BB249">
            <v>1</v>
          </cell>
          <cell r="BC249">
            <v>0</v>
          </cell>
          <cell r="BD249">
            <v>0</v>
          </cell>
          <cell r="BE249">
            <v>0</v>
          </cell>
          <cell r="BF249">
            <v>41294</v>
          </cell>
          <cell r="BG249" t="str">
            <v>Rajeev Kumar Jha</v>
          </cell>
          <cell r="BH249">
            <v>2</v>
          </cell>
          <cell r="BI249">
            <v>2</v>
          </cell>
          <cell r="BJ249">
            <v>2</v>
          </cell>
          <cell r="BK249" t="str">
            <v>Sujurkhal-9</v>
          </cell>
          <cell r="BL249" t="str">
            <v>Karmelo</v>
          </cell>
          <cell r="BM249">
            <v>154</v>
          </cell>
          <cell r="BN249">
            <v>386</v>
          </cell>
          <cell r="BO249">
            <v>-9999</v>
          </cell>
          <cell r="BP249">
            <v>369</v>
          </cell>
          <cell r="BQ249">
            <v>127</v>
          </cell>
          <cell r="BR249">
            <v>30</v>
          </cell>
          <cell r="BS249">
            <v>933</v>
          </cell>
          <cell r="BT249">
            <v>4</v>
          </cell>
          <cell r="BU249" t="str">
            <v>KAILALI</v>
          </cell>
          <cell r="BV249" t="str">
            <v>Mohanyal</v>
          </cell>
          <cell r="BW249">
            <v>7</v>
          </cell>
        </row>
        <row r="250">
          <cell r="F250" t="str">
            <v>30-69-5</v>
          </cell>
          <cell r="G250">
            <v>1</v>
          </cell>
          <cell r="H250">
            <v>2</v>
          </cell>
          <cell r="I250">
            <v>1</v>
          </cell>
          <cell r="J250">
            <v>0</v>
          </cell>
          <cell r="K250">
            <v>2</v>
          </cell>
          <cell r="L250">
            <v>-9999</v>
          </cell>
          <cell r="M250">
            <v>-9999</v>
          </cell>
          <cell r="N250">
            <v>-9999</v>
          </cell>
          <cell r="O250">
            <v>-9999</v>
          </cell>
          <cell r="P250">
            <v>-9999</v>
          </cell>
          <cell r="Q250">
            <v>1</v>
          </cell>
          <cell r="R250" t="str">
            <v>TMH</v>
          </cell>
          <cell r="S250">
            <v>1</v>
          </cell>
          <cell r="T250">
            <v>88</v>
          </cell>
          <cell r="U250">
            <v>3</v>
          </cell>
          <cell r="V250">
            <v>41367.479155092595</v>
          </cell>
          <cell r="W250">
            <v>0</v>
          </cell>
          <cell r="X250">
            <v>1</v>
          </cell>
          <cell r="Y250">
            <v>21293</v>
          </cell>
          <cell r="Z250">
            <v>3549</v>
          </cell>
          <cell r="AA250">
            <v>44</v>
          </cell>
          <cell r="AB250">
            <v>5</v>
          </cell>
          <cell r="AC250">
            <v>2</v>
          </cell>
          <cell r="AD250">
            <v>2</v>
          </cell>
          <cell r="AE250">
            <v>523636.41090000002</v>
          </cell>
          <cell r="AF250">
            <v>3171576.7829999998</v>
          </cell>
          <cell r="AG250">
            <v>81.241911700000003</v>
          </cell>
          <cell r="AH250">
            <v>28.67115089</v>
          </cell>
          <cell r="AI250">
            <v>1</v>
          </cell>
          <cell r="AJ250">
            <v>2</v>
          </cell>
          <cell r="AK250">
            <v>-2</v>
          </cell>
          <cell r="AL250">
            <v>2</v>
          </cell>
          <cell r="AM250">
            <v>1</v>
          </cell>
          <cell r="AN250" t="str">
            <v>Junu Shrestha</v>
          </cell>
          <cell r="AO250">
            <v>40511</v>
          </cell>
          <cell r="AP250">
            <v>2</v>
          </cell>
          <cell r="AQ250" t="str">
            <v>0101000020E61000004206387B7B4F54403E5D778BD0AB3C40</v>
          </cell>
          <cell r="AR250">
            <v>793</v>
          </cell>
          <cell r="AS250">
            <v>1</v>
          </cell>
          <cell r="AT250">
            <v>1</v>
          </cell>
          <cell r="AU250">
            <v>0</v>
          </cell>
          <cell r="AV250" t="str">
            <v>FRA 2010-2015</v>
          </cell>
          <cell r="AW250">
            <v>2</v>
          </cell>
          <cell r="AX250">
            <v>0</v>
          </cell>
          <cell r="AY250">
            <v>44</v>
          </cell>
          <cell r="AZ250">
            <v>523636.41091400001</v>
          </cell>
          <cell r="BA250">
            <v>3171576.7829979998</v>
          </cell>
          <cell r="BB250">
            <v>1</v>
          </cell>
          <cell r="BC250">
            <v>0</v>
          </cell>
          <cell r="BD250">
            <v>0</v>
          </cell>
          <cell r="BE250">
            <v>0</v>
          </cell>
          <cell r="BF250">
            <v>41295</v>
          </cell>
          <cell r="BG250" t="str">
            <v>Rajeev Kumar Jha</v>
          </cell>
          <cell r="BH250">
            <v>2</v>
          </cell>
          <cell r="BI250">
            <v>2</v>
          </cell>
          <cell r="BJ250">
            <v>2</v>
          </cell>
          <cell r="BK250" t="str">
            <v>Sugarkhal 9</v>
          </cell>
          <cell r="BL250" t="str">
            <v>-</v>
          </cell>
          <cell r="BM250">
            <v>165</v>
          </cell>
          <cell r="BN250">
            <v>256</v>
          </cell>
          <cell r="BO250">
            <v>170</v>
          </cell>
          <cell r="BP250">
            <v>138</v>
          </cell>
          <cell r="BQ250">
            <v>70</v>
          </cell>
          <cell r="BR250">
            <v>48</v>
          </cell>
          <cell r="BS250">
            <v>760</v>
          </cell>
          <cell r="BT250">
            <v>4</v>
          </cell>
          <cell r="BU250" t="str">
            <v>KAILALI</v>
          </cell>
          <cell r="BV250" t="str">
            <v>Mohanyal</v>
          </cell>
          <cell r="BW250">
            <v>7</v>
          </cell>
        </row>
        <row r="251">
          <cell r="F251" t="str">
            <v>30-69-6</v>
          </cell>
          <cell r="G251">
            <v>1</v>
          </cell>
          <cell r="H251">
            <v>2</v>
          </cell>
          <cell r="I251">
            <v>1</v>
          </cell>
          <cell r="J251">
            <v>0</v>
          </cell>
          <cell r="K251">
            <v>2</v>
          </cell>
          <cell r="L251">
            <v>3</v>
          </cell>
          <cell r="M251">
            <v>8</v>
          </cell>
          <cell r="N251">
            <v>0</v>
          </cell>
          <cell r="O251">
            <v>0</v>
          </cell>
          <cell r="P251">
            <v>9</v>
          </cell>
          <cell r="Q251">
            <v>1</v>
          </cell>
          <cell r="R251" t="str">
            <v>TMH</v>
          </cell>
          <cell r="S251">
            <v>1</v>
          </cell>
          <cell r="T251">
            <v>79</v>
          </cell>
          <cell r="U251">
            <v>3</v>
          </cell>
          <cell r="V251">
            <v>41352.456932870373</v>
          </cell>
          <cell r="W251">
            <v>0</v>
          </cell>
          <cell r="X251">
            <v>1</v>
          </cell>
          <cell r="Y251">
            <v>21294</v>
          </cell>
          <cell r="Z251">
            <v>3549</v>
          </cell>
          <cell r="AA251">
            <v>44</v>
          </cell>
          <cell r="AB251">
            <v>5</v>
          </cell>
          <cell r="AC251">
            <v>2</v>
          </cell>
          <cell r="AD251">
            <v>2</v>
          </cell>
          <cell r="AE251">
            <v>523636.41090000002</v>
          </cell>
          <cell r="AF251">
            <v>3171726.7829999998</v>
          </cell>
          <cell r="AG251">
            <v>81.241914809999997</v>
          </cell>
          <cell r="AH251">
            <v>28.672504839999998</v>
          </cell>
          <cell r="AI251">
            <v>1</v>
          </cell>
          <cell r="AJ251">
            <v>2</v>
          </cell>
          <cell r="AK251">
            <v>-2</v>
          </cell>
          <cell r="AL251">
            <v>2</v>
          </cell>
          <cell r="AM251">
            <v>1</v>
          </cell>
          <cell r="AN251" t="str">
            <v>Junu Shrestha</v>
          </cell>
          <cell r="AO251">
            <v>40511</v>
          </cell>
          <cell r="AP251">
            <v>2</v>
          </cell>
          <cell r="AQ251" t="str">
            <v>0101000020E6100000CF5943887B4F54406E89F64629AC3C40</v>
          </cell>
          <cell r="AR251">
            <v>828</v>
          </cell>
          <cell r="AS251">
            <v>1</v>
          </cell>
          <cell r="AT251">
            <v>1</v>
          </cell>
          <cell r="AU251">
            <v>0</v>
          </cell>
          <cell r="AV251" t="str">
            <v>FRA 2010-2015</v>
          </cell>
          <cell r="AW251">
            <v>2</v>
          </cell>
          <cell r="AX251">
            <v>0</v>
          </cell>
          <cell r="AY251">
            <v>44</v>
          </cell>
          <cell r="AZ251">
            <v>523636.41091400001</v>
          </cell>
          <cell r="BA251">
            <v>3171726.7829979998</v>
          </cell>
          <cell r="BB251">
            <v>1</v>
          </cell>
          <cell r="BC251">
            <v>0</v>
          </cell>
          <cell r="BD251">
            <v>0</v>
          </cell>
          <cell r="BE251">
            <v>0</v>
          </cell>
          <cell r="BF251">
            <v>41296</v>
          </cell>
          <cell r="BG251" t="str">
            <v>Rajeev Kumar Jha</v>
          </cell>
          <cell r="BH251">
            <v>2</v>
          </cell>
          <cell r="BI251">
            <v>2</v>
          </cell>
          <cell r="BJ251">
            <v>2</v>
          </cell>
          <cell r="BK251" t="str">
            <v>SUGARKHAL-9</v>
          </cell>
          <cell r="BL251" t="str">
            <v>PAIDADA</v>
          </cell>
          <cell r="BM251">
            <v>180</v>
          </cell>
          <cell r="BN251">
            <v>386</v>
          </cell>
          <cell r="BO251">
            <v>180</v>
          </cell>
          <cell r="BP251">
            <v>285</v>
          </cell>
          <cell r="BQ251">
            <v>90</v>
          </cell>
          <cell r="BR251">
            <v>30</v>
          </cell>
          <cell r="BS251">
            <v>827</v>
          </cell>
          <cell r="BT251">
            <v>4</v>
          </cell>
          <cell r="BU251" t="str">
            <v>KAILALI</v>
          </cell>
          <cell r="BV251" t="str">
            <v>Mohanyal</v>
          </cell>
          <cell r="BW251">
            <v>7</v>
          </cell>
        </row>
        <row r="252">
          <cell r="F252" t="str">
            <v>31-70-1</v>
          </cell>
          <cell r="G252">
            <v>1</v>
          </cell>
          <cell r="H252">
            <v>2</v>
          </cell>
          <cell r="I252">
            <v>1</v>
          </cell>
          <cell r="J252">
            <v>0</v>
          </cell>
          <cell r="K252">
            <v>7</v>
          </cell>
          <cell r="L252">
            <v>4</v>
          </cell>
          <cell r="M252">
            <v>20</v>
          </cell>
          <cell r="N252">
            <v>3</v>
          </cell>
          <cell r="O252">
            <v>3</v>
          </cell>
          <cell r="P252">
            <v>9</v>
          </cell>
          <cell r="Q252">
            <v>1</v>
          </cell>
          <cell r="R252" t="str">
            <v>TMH</v>
          </cell>
          <cell r="S252">
            <v>2</v>
          </cell>
          <cell r="T252">
            <v>68</v>
          </cell>
          <cell r="U252">
            <v>2</v>
          </cell>
          <cell r="V252">
            <v>41408.589733796296</v>
          </cell>
          <cell r="W252">
            <v>0</v>
          </cell>
          <cell r="X252">
            <v>1</v>
          </cell>
          <cell r="Y252">
            <v>22015</v>
          </cell>
          <cell r="Z252">
            <v>3670</v>
          </cell>
          <cell r="AA252">
            <v>44</v>
          </cell>
          <cell r="AB252">
            <v>4</v>
          </cell>
          <cell r="AC252">
            <v>2</v>
          </cell>
          <cell r="AD252">
            <v>2</v>
          </cell>
          <cell r="AE252">
            <v>527238.56050000002</v>
          </cell>
          <cell r="AF252">
            <v>3175522.2960000001</v>
          </cell>
          <cell r="AG252">
            <v>81.278872660000005</v>
          </cell>
          <cell r="AH252">
            <v>28.706693309999999</v>
          </cell>
          <cell r="AI252">
            <v>1</v>
          </cell>
          <cell r="AJ252">
            <v>2</v>
          </cell>
          <cell r="AK252">
            <v>-2</v>
          </cell>
          <cell r="AL252">
            <v>2</v>
          </cell>
          <cell r="AM252">
            <v>1</v>
          </cell>
          <cell r="AN252" t="str">
            <v>Junu Shrestha</v>
          </cell>
          <cell r="AO252">
            <v>40511</v>
          </cell>
          <cell r="AP252">
            <v>2</v>
          </cell>
          <cell r="AQ252" t="str">
            <v>0101000020E61000009294B40CD9515440E13B43DAE9B43C40</v>
          </cell>
          <cell r="AR252">
            <v>435</v>
          </cell>
          <cell r="AS252">
            <v>1</v>
          </cell>
          <cell r="AT252">
            <v>1</v>
          </cell>
          <cell r="AU252">
            <v>0</v>
          </cell>
          <cell r="AV252" t="str">
            <v>FRA 2010-2015</v>
          </cell>
          <cell r="AW252">
            <v>2</v>
          </cell>
          <cell r="AX252">
            <v>0</v>
          </cell>
          <cell r="AY252">
            <v>44</v>
          </cell>
          <cell r="AZ252">
            <v>527238.560497</v>
          </cell>
          <cell r="BA252">
            <v>3175522.29623</v>
          </cell>
          <cell r="BB252">
            <v>1</v>
          </cell>
          <cell r="BC252">
            <v>0</v>
          </cell>
          <cell r="BD252">
            <v>0</v>
          </cell>
          <cell r="BE252">
            <v>0</v>
          </cell>
          <cell r="BF252">
            <v>41299</v>
          </cell>
          <cell r="BG252" t="str">
            <v>Rajeev Kumar Jha</v>
          </cell>
          <cell r="BH252">
            <v>2</v>
          </cell>
          <cell r="BI252">
            <v>2</v>
          </cell>
          <cell r="BJ252">
            <v>2</v>
          </cell>
          <cell r="BK252" t="str">
            <v>Tatopani-1,Taule</v>
          </cell>
          <cell r="BL252" t="str">
            <v>Maihunegade</v>
          </cell>
          <cell r="BM252">
            <v>300</v>
          </cell>
          <cell r="BN252">
            <v>625</v>
          </cell>
          <cell r="BO252">
            <v>-9999</v>
          </cell>
          <cell r="BP252">
            <v>92</v>
          </cell>
          <cell r="BQ252">
            <v>350</v>
          </cell>
          <cell r="BR252">
            <v>56</v>
          </cell>
          <cell r="BS252">
            <v>406</v>
          </cell>
          <cell r="BT252">
            <v>4</v>
          </cell>
          <cell r="BU252" t="str">
            <v>SURKHET</v>
          </cell>
          <cell r="BV252" t="str">
            <v>Panchpuri</v>
          </cell>
          <cell r="BW252">
            <v>11</v>
          </cell>
        </row>
        <row r="253">
          <cell r="F253" t="str">
            <v>32-71-6</v>
          </cell>
          <cell r="G253">
            <v>1</v>
          </cell>
          <cell r="H253">
            <v>2</v>
          </cell>
          <cell r="I253">
            <v>1</v>
          </cell>
          <cell r="J253">
            <v>0</v>
          </cell>
          <cell r="K253">
            <v>2</v>
          </cell>
          <cell r="L253">
            <v>-9999</v>
          </cell>
          <cell r="M253">
            <v>-9999</v>
          </cell>
          <cell r="N253">
            <v>-9999</v>
          </cell>
          <cell r="O253">
            <v>-9999</v>
          </cell>
          <cell r="P253">
            <v>-9999</v>
          </cell>
          <cell r="Q253">
            <v>-9999</v>
          </cell>
          <cell r="R253" t="str">
            <v>TMH</v>
          </cell>
          <cell r="S253">
            <v>2</v>
          </cell>
          <cell r="T253">
            <v>81</v>
          </cell>
          <cell r="U253">
            <v>3</v>
          </cell>
          <cell r="V253">
            <v>41310.486354166664</v>
          </cell>
          <cell r="W253">
            <v>0</v>
          </cell>
          <cell r="X253">
            <v>1</v>
          </cell>
          <cell r="Y253">
            <v>22746</v>
          </cell>
          <cell r="Z253">
            <v>3791</v>
          </cell>
          <cell r="AA253">
            <v>44</v>
          </cell>
          <cell r="AB253">
            <v>4</v>
          </cell>
          <cell r="AC253">
            <v>2</v>
          </cell>
          <cell r="AD253">
            <v>2</v>
          </cell>
          <cell r="AE253">
            <v>531440.71010000003</v>
          </cell>
          <cell r="AF253">
            <v>3179917.8089999999</v>
          </cell>
          <cell r="AG253">
            <v>81.322015960000002</v>
          </cell>
          <cell r="AH253">
            <v>28.74627254</v>
          </cell>
          <cell r="AI253">
            <v>1</v>
          </cell>
          <cell r="AJ253">
            <v>2</v>
          </cell>
          <cell r="AK253">
            <v>-2</v>
          </cell>
          <cell r="AL253">
            <v>2</v>
          </cell>
          <cell r="AM253">
            <v>4</v>
          </cell>
          <cell r="AN253" t="str">
            <v>Bimal Acharya</v>
          </cell>
          <cell r="AO253">
            <v>40508</v>
          </cell>
          <cell r="AP253">
            <v>2</v>
          </cell>
          <cell r="AQ253" t="str">
            <v>0101000020E61000001408D9E89B545440E9C098B70BBF3C40</v>
          </cell>
          <cell r="AR253">
            <v>446</v>
          </cell>
          <cell r="AS253">
            <v>1</v>
          </cell>
          <cell r="AT253">
            <v>1</v>
          </cell>
          <cell r="AU253">
            <v>0</v>
          </cell>
          <cell r="AV253" t="str">
            <v>FRA 2010-2015</v>
          </cell>
          <cell r="AW253">
            <v>2</v>
          </cell>
          <cell r="AX253">
            <v>0</v>
          </cell>
          <cell r="AY253">
            <v>44</v>
          </cell>
          <cell r="AZ253">
            <v>531440.71007999999</v>
          </cell>
          <cell r="BA253">
            <v>3179917.8094609999</v>
          </cell>
          <cell r="BB253">
            <v>1</v>
          </cell>
          <cell r="BC253">
            <v>0</v>
          </cell>
          <cell r="BD253">
            <v>0</v>
          </cell>
          <cell r="BE253">
            <v>0</v>
          </cell>
          <cell r="BF253">
            <v>41245</v>
          </cell>
          <cell r="BG253" t="str">
            <v>Rajendra Basukala</v>
          </cell>
          <cell r="BH253">
            <v>2</v>
          </cell>
          <cell r="BI253">
            <v>2</v>
          </cell>
          <cell r="BJ253">
            <v>2</v>
          </cell>
          <cell r="BK253" t="str">
            <v>Tatopani-7</v>
          </cell>
          <cell r="BL253" t="str">
            <v>Goverment forest, Khahare</v>
          </cell>
          <cell r="BM253">
            <v>-9999</v>
          </cell>
          <cell r="BN253">
            <v>1976</v>
          </cell>
          <cell r="BO253">
            <v>-9999</v>
          </cell>
          <cell r="BP253">
            <v>1886</v>
          </cell>
          <cell r="BQ253">
            <v>45</v>
          </cell>
          <cell r="BR253">
            <v>10</v>
          </cell>
          <cell r="BS253">
            <v>450</v>
          </cell>
          <cell r="BT253">
            <v>5</v>
          </cell>
          <cell r="BU253" t="str">
            <v>SURKHET</v>
          </cell>
          <cell r="BV253" t="str">
            <v>Panchpuri</v>
          </cell>
          <cell r="BW253">
            <v>10</v>
          </cell>
        </row>
        <row r="254">
          <cell r="F254" t="str">
            <v>33-69-2</v>
          </cell>
          <cell r="G254">
            <v>1</v>
          </cell>
          <cell r="H254">
            <v>2</v>
          </cell>
          <cell r="I254">
            <v>1</v>
          </cell>
          <cell r="J254">
            <v>0</v>
          </cell>
          <cell r="K254">
            <v>7</v>
          </cell>
          <cell r="L254">
            <v>-9999</v>
          </cell>
          <cell r="M254">
            <v>-9999</v>
          </cell>
          <cell r="N254">
            <v>-9999</v>
          </cell>
          <cell r="O254">
            <v>-9999</v>
          </cell>
          <cell r="P254">
            <v>-9999</v>
          </cell>
          <cell r="Q254">
            <v>-9999</v>
          </cell>
          <cell r="R254" t="str">
            <v>TMH</v>
          </cell>
          <cell r="S254">
            <v>2</v>
          </cell>
          <cell r="T254">
            <v>60</v>
          </cell>
          <cell r="U254">
            <v>2</v>
          </cell>
          <cell r="V254">
            <v>41312.460034722222</v>
          </cell>
          <cell r="W254">
            <v>0</v>
          </cell>
          <cell r="X254">
            <v>1</v>
          </cell>
          <cell r="Y254">
            <v>23450</v>
          </cell>
          <cell r="Z254">
            <v>3909</v>
          </cell>
          <cell r="AA254">
            <v>44</v>
          </cell>
          <cell r="AB254">
            <v>4</v>
          </cell>
          <cell r="AC254">
            <v>2</v>
          </cell>
          <cell r="AD254">
            <v>2</v>
          </cell>
          <cell r="AE254">
            <v>535332.90509999997</v>
          </cell>
          <cell r="AF254">
            <v>3171866.8280000002</v>
          </cell>
          <cell r="AG254">
            <v>81.361629230000005</v>
          </cell>
          <cell r="AH254">
            <v>28.673502119999998</v>
          </cell>
          <cell r="AI254">
            <v>1</v>
          </cell>
          <cell r="AJ254">
            <v>2</v>
          </cell>
          <cell r="AK254">
            <v>-2</v>
          </cell>
          <cell r="AL254">
            <v>2</v>
          </cell>
          <cell r="AM254">
            <v>0</v>
          </cell>
          <cell r="AN254" t="str">
            <v>Sangita Shakya</v>
          </cell>
          <cell r="AO254">
            <v>40511</v>
          </cell>
          <cell r="AP254">
            <v>2</v>
          </cell>
          <cell r="AQ254" t="str">
            <v>0101000020E61000005A71E9EE24575440B7069DA26AAC3C40</v>
          </cell>
          <cell r="AR254">
            <v>752</v>
          </cell>
          <cell r="AS254">
            <v>1</v>
          </cell>
          <cell r="AT254">
            <v>1</v>
          </cell>
          <cell r="AU254">
            <v>0</v>
          </cell>
          <cell r="AV254" t="str">
            <v>FRA 2010-2015</v>
          </cell>
          <cell r="AW254">
            <v>2</v>
          </cell>
          <cell r="AX254">
            <v>0</v>
          </cell>
          <cell r="AY254">
            <v>44</v>
          </cell>
          <cell r="AZ254">
            <v>535332.90513600002</v>
          </cell>
          <cell r="BA254">
            <v>3171866.8284709998</v>
          </cell>
          <cell r="BB254">
            <v>1</v>
          </cell>
          <cell r="BC254">
            <v>0</v>
          </cell>
          <cell r="BD254">
            <v>0</v>
          </cell>
          <cell r="BE254">
            <v>0</v>
          </cell>
          <cell r="BF254">
            <v>41249</v>
          </cell>
          <cell r="BG254" t="str">
            <v>Rajendra Basukala</v>
          </cell>
          <cell r="BH254">
            <v>2</v>
          </cell>
          <cell r="BI254">
            <v>2</v>
          </cell>
          <cell r="BJ254">
            <v>2</v>
          </cell>
          <cell r="BK254" t="str">
            <v>Taranga</v>
          </cell>
          <cell r="BL254" t="str">
            <v xml:space="preserve">Nava Durga </v>
          </cell>
          <cell r="BM254">
            <v>-9999</v>
          </cell>
          <cell r="BN254">
            <v>3592</v>
          </cell>
          <cell r="BO254">
            <v>-9999</v>
          </cell>
          <cell r="BP254">
            <v>3556</v>
          </cell>
          <cell r="BQ254">
            <v>85</v>
          </cell>
          <cell r="BR254">
            <v>44</v>
          </cell>
          <cell r="BS254">
            <v>757</v>
          </cell>
          <cell r="BT254">
            <v>2</v>
          </cell>
          <cell r="BU254" t="str">
            <v>SURKHET</v>
          </cell>
          <cell r="BV254" t="str">
            <v>Barahtal</v>
          </cell>
          <cell r="BW254">
            <v>4</v>
          </cell>
        </row>
        <row r="255">
          <cell r="F255" t="str">
            <v>34-64-1</v>
          </cell>
          <cell r="G255">
            <v>1</v>
          </cell>
          <cell r="H255">
            <v>2</v>
          </cell>
          <cell r="I255">
            <v>1</v>
          </cell>
          <cell r="J255">
            <v>0</v>
          </cell>
          <cell r="K255">
            <v>3</v>
          </cell>
          <cell r="L255">
            <v>-9999</v>
          </cell>
          <cell r="M255">
            <v>-9999</v>
          </cell>
          <cell r="N255">
            <v>-9999</v>
          </cell>
          <cell r="O255">
            <v>-9999</v>
          </cell>
          <cell r="P255">
            <v>-9999</v>
          </cell>
          <cell r="Q255">
            <v>-9999</v>
          </cell>
          <cell r="R255" t="str">
            <v>TMH</v>
          </cell>
          <cell r="S255">
            <v>2</v>
          </cell>
          <cell r="T255">
            <v>48</v>
          </cell>
          <cell r="U255">
            <v>4</v>
          </cell>
          <cell r="V255">
            <v>41310.501388888886</v>
          </cell>
          <cell r="W255">
            <v>0</v>
          </cell>
          <cell r="X255">
            <v>1</v>
          </cell>
          <cell r="Y255">
            <v>24139</v>
          </cell>
          <cell r="Z255">
            <v>4024</v>
          </cell>
          <cell r="AA255">
            <v>44</v>
          </cell>
          <cell r="AB255">
            <v>4</v>
          </cell>
          <cell r="AC255">
            <v>2</v>
          </cell>
          <cell r="AD255">
            <v>2</v>
          </cell>
          <cell r="AE255">
            <v>539815.14569999999</v>
          </cell>
          <cell r="AF255">
            <v>3151819.3530000001</v>
          </cell>
          <cell r="AG255">
            <v>81.406806680000003</v>
          </cell>
          <cell r="AH255">
            <v>28.49241735</v>
          </cell>
          <cell r="AI255">
            <v>1</v>
          </cell>
          <cell r="AJ255">
            <v>2</v>
          </cell>
          <cell r="AK255">
            <v>-2</v>
          </cell>
          <cell r="AL255">
            <v>2</v>
          </cell>
          <cell r="AM255">
            <v>3</v>
          </cell>
          <cell r="AN255" t="str">
            <v>Bimal Acharya</v>
          </cell>
          <cell r="AO255">
            <v>40511</v>
          </cell>
          <cell r="AP255">
            <v>2</v>
          </cell>
          <cell r="AQ255" t="str">
            <v>0101000020E6100000CB65E51E095A5440EFBD2A100F7E3C40</v>
          </cell>
          <cell r="AR255">
            <v>360</v>
          </cell>
          <cell r="AS255">
            <v>1</v>
          </cell>
          <cell r="AT255">
            <v>1</v>
          </cell>
          <cell r="AU255">
            <v>0</v>
          </cell>
          <cell r="AV255" t="str">
            <v>FRA 2010-2015</v>
          </cell>
          <cell r="AW255">
            <v>2</v>
          </cell>
          <cell r="AX255">
            <v>0</v>
          </cell>
          <cell r="AY255">
            <v>44</v>
          </cell>
          <cell r="AZ255">
            <v>539815.14566499996</v>
          </cell>
          <cell r="BA255">
            <v>3151819.3532580002</v>
          </cell>
          <cell r="BB255">
            <v>1</v>
          </cell>
          <cell r="BC255">
            <v>0</v>
          </cell>
          <cell r="BD255">
            <v>0</v>
          </cell>
          <cell r="BE255">
            <v>0</v>
          </cell>
          <cell r="BF255">
            <v>41259</v>
          </cell>
          <cell r="BG255" t="str">
            <v>Basanta Sharma</v>
          </cell>
          <cell r="BH255">
            <v>2</v>
          </cell>
          <cell r="BI255">
            <v>2</v>
          </cell>
          <cell r="BJ255">
            <v>2</v>
          </cell>
          <cell r="BK255" t="str">
            <v>BNP</v>
          </cell>
          <cell r="BL255" t="str">
            <v>Lami damar</v>
          </cell>
          <cell r="BM255">
            <v>180</v>
          </cell>
          <cell r="BN255">
            <v>7051</v>
          </cell>
          <cell r="BO255">
            <v>180</v>
          </cell>
          <cell r="BP255">
            <v>7042</v>
          </cell>
          <cell r="BQ255">
            <v>27</v>
          </cell>
          <cell r="BR255">
            <v>75</v>
          </cell>
          <cell r="BS255">
            <v>322</v>
          </cell>
          <cell r="BT255">
            <v>4</v>
          </cell>
          <cell r="BU255" t="str">
            <v>BARDIYA</v>
          </cell>
          <cell r="BV255" t="str">
            <v>Bardiya National Park</v>
          </cell>
          <cell r="BW255">
            <v>0</v>
          </cell>
        </row>
        <row r="256">
          <cell r="F256" t="str">
            <v>34-64-2</v>
          </cell>
          <cell r="G256">
            <v>1</v>
          </cell>
          <cell r="H256">
            <v>2</v>
          </cell>
          <cell r="I256">
            <v>1</v>
          </cell>
          <cell r="J256">
            <v>0</v>
          </cell>
          <cell r="K256">
            <v>3</v>
          </cell>
          <cell r="L256">
            <v>5</v>
          </cell>
          <cell r="M256">
            <v>21</v>
          </cell>
          <cell r="N256">
            <v>0</v>
          </cell>
          <cell r="O256">
            <v>2</v>
          </cell>
          <cell r="P256">
            <v>4</v>
          </cell>
          <cell r="Q256">
            <v>1</v>
          </cell>
          <cell r="R256" t="str">
            <v>TMH</v>
          </cell>
          <cell r="S256">
            <v>1</v>
          </cell>
          <cell r="T256">
            <v>77</v>
          </cell>
          <cell r="U256">
            <v>2</v>
          </cell>
          <cell r="V256">
            <v>41310.526134259257</v>
          </cell>
          <cell r="W256">
            <v>0</v>
          </cell>
          <cell r="X256">
            <v>1</v>
          </cell>
          <cell r="Y256">
            <v>24140</v>
          </cell>
          <cell r="Z256">
            <v>4024</v>
          </cell>
          <cell r="AA256">
            <v>44</v>
          </cell>
          <cell r="AB256">
            <v>4</v>
          </cell>
          <cell r="AC256">
            <v>2</v>
          </cell>
          <cell r="AD256">
            <v>2</v>
          </cell>
          <cell r="AE256">
            <v>539815.14569999999</v>
          </cell>
          <cell r="AF256">
            <v>3151969.3530000001</v>
          </cell>
          <cell r="AG256">
            <v>81.406811869999999</v>
          </cell>
          <cell r="AH256">
            <v>28.49377131</v>
          </cell>
          <cell r="AI256">
            <v>1</v>
          </cell>
          <cell r="AJ256">
            <v>2</v>
          </cell>
          <cell r="AK256">
            <v>-2</v>
          </cell>
          <cell r="AL256">
            <v>2</v>
          </cell>
          <cell r="AM256">
            <v>3</v>
          </cell>
          <cell r="AN256" t="str">
            <v>Bimal Acharya</v>
          </cell>
          <cell r="AO256">
            <v>40511</v>
          </cell>
          <cell r="AP256">
            <v>2</v>
          </cell>
          <cell r="AQ256" t="str">
            <v>0101000020E61000002465AB34095A54407C13E4CB677E3C40</v>
          </cell>
          <cell r="AR256">
            <v>350</v>
          </cell>
          <cell r="AS256">
            <v>1</v>
          </cell>
          <cell r="AT256">
            <v>1</v>
          </cell>
          <cell r="AU256">
            <v>0</v>
          </cell>
          <cell r="AV256" t="str">
            <v>FRA 2010-2015</v>
          </cell>
          <cell r="AW256">
            <v>2</v>
          </cell>
          <cell r="AX256">
            <v>0</v>
          </cell>
          <cell r="AY256">
            <v>44</v>
          </cell>
          <cell r="AZ256">
            <v>539815.14566499996</v>
          </cell>
          <cell r="BA256">
            <v>3151969.3532580002</v>
          </cell>
          <cell r="BB256">
            <v>1</v>
          </cell>
          <cell r="BC256">
            <v>0</v>
          </cell>
          <cell r="BD256">
            <v>0</v>
          </cell>
          <cell r="BE256">
            <v>0</v>
          </cell>
          <cell r="BF256">
            <v>41259</v>
          </cell>
          <cell r="BG256" t="str">
            <v>Thakur Subedi</v>
          </cell>
          <cell r="BH256">
            <v>2</v>
          </cell>
          <cell r="BI256">
            <v>2</v>
          </cell>
          <cell r="BJ256">
            <v>2</v>
          </cell>
          <cell r="BK256" t="str">
            <v>N/A</v>
          </cell>
          <cell r="BL256" t="str">
            <v>Basaha khola Danda</v>
          </cell>
          <cell r="BM256">
            <v>99</v>
          </cell>
          <cell r="BN256">
            <v>7107</v>
          </cell>
          <cell r="BO256">
            <v>99</v>
          </cell>
          <cell r="BP256">
            <v>7107</v>
          </cell>
          <cell r="BQ256">
            <v>170</v>
          </cell>
          <cell r="BR256">
            <v>50</v>
          </cell>
          <cell r="BS256">
            <v>350</v>
          </cell>
          <cell r="BT256">
            <v>4</v>
          </cell>
          <cell r="BU256" t="str">
            <v>BARDIYA</v>
          </cell>
          <cell r="BV256" t="str">
            <v>Bardiya National Park</v>
          </cell>
          <cell r="BW256">
            <v>0</v>
          </cell>
        </row>
        <row r="257">
          <cell r="F257" t="str">
            <v>34-64-3</v>
          </cell>
          <cell r="G257">
            <v>1</v>
          </cell>
          <cell r="H257">
            <v>2</v>
          </cell>
          <cell r="I257">
            <v>1</v>
          </cell>
          <cell r="J257">
            <v>0</v>
          </cell>
          <cell r="K257">
            <v>3</v>
          </cell>
          <cell r="L257">
            <v>5</v>
          </cell>
          <cell r="M257">
            <v>12</v>
          </cell>
          <cell r="N257">
            <v>0</v>
          </cell>
          <cell r="O257">
            <v>0</v>
          </cell>
          <cell r="P257">
            <v>5</v>
          </cell>
          <cell r="Q257">
            <v>1</v>
          </cell>
          <cell r="R257" t="str">
            <v>S</v>
          </cell>
          <cell r="S257">
            <v>1</v>
          </cell>
          <cell r="T257">
            <v>75</v>
          </cell>
          <cell r="U257">
            <v>4</v>
          </cell>
          <cell r="V257">
            <v>41310.566828703704</v>
          </cell>
          <cell r="W257">
            <v>0</v>
          </cell>
          <cell r="X257">
            <v>1</v>
          </cell>
          <cell r="Y257">
            <v>24141</v>
          </cell>
          <cell r="Z257">
            <v>4024</v>
          </cell>
          <cell r="AA257">
            <v>44</v>
          </cell>
          <cell r="AB257">
            <v>4</v>
          </cell>
          <cell r="AC257">
            <v>2</v>
          </cell>
          <cell r="AD257">
            <v>2</v>
          </cell>
          <cell r="AE257">
            <v>539815.14569999999</v>
          </cell>
          <cell r="AF257">
            <v>3152119.3530000001</v>
          </cell>
          <cell r="AG257">
            <v>81.406817070000002</v>
          </cell>
          <cell r="AH257">
            <v>28.495125269999999</v>
          </cell>
          <cell r="AI257">
            <v>1</v>
          </cell>
          <cell r="AJ257">
            <v>2</v>
          </cell>
          <cell r="AK257">
            <v>-2</v>
          </cell>
          <cell r="AL257">
            <v>2</v>
          </cell>
          <cell r="AM257">
            <v>3</v>
          </cell>
          <cell r="AN257" t="str">
            <v>Bimal Acharya</v>
          </cell>
          <cell r="AO257">
            <v>40511</v>
          </cell>
          <cell r="AP257">
            <v>2</v>
          </cell>
          <cell r="AQ257" t="str">
            <v>0101000020E610000008C7714A095A54406A3F9C87C07E3C40</v>
          </cell>
          <cell r="AR257">
            <v>344</v>
          </cell>
          <cell r="AS257">
            <v>1</v>
          </cell>
          <cell r="AT257">
            <v>1</v>
          </cell>
          <cell r="AU257">
            <v>0</v>
          </cell>
          <cell r="AV257" t="str">
            <v>FRA 2010-2015</v>
          </cell>
          <cell r="AW257">
            <v>2</v>
          </cell>
          <cell r="AX257">
            <v>0</v>
          </cell>
          <cell r="AY257">
            <v>44</v>
          </cell>
          <cell r="AZ257">
            <v>539815.14566499996</v>
          </cell>
          <cell r="BA257">
            <v>3152119.3532580002</v>
          </cell>
          <cell r="BB257">
            <v>1</v>
          </cell>
          <cell r="BC257">
            <v>0</v>
          </cell>
          <cell r="BD257">
            <v>0</v>
          </cell>
          <cell r="BE257">
            <v>0</v>
          </cell>
          <cell r="BF257">
            <v>41260</v>
          </cell>
          <cell r="BG257" t="str">
            <v>Thakur Subedi</v>
          </cell>
          <cell r="BH257">
            <v>2</v>
          </cell>
          <cell r="BI257">
            <v>2</v>
          </cell>
          <cell r="BJ257">
            <v>2</v>
          </cell>
          <cell r="BK257" t="str">
            <v>N/A</v>
          </cell>
          <cell r="BL257" t="str">
            <v>Basha Khola danda</v>
          </cell>
          <cell r="BM257">
            <v>-9999</v>
          </cell>
          <cell r="BN257">
            <v>7117</v>
          </cell>
          <cell r="BO257">
            <v>-9999</v>
          </cell>
          <cell r="BP257">
            <v>7090</v>
          </cell>
          <cell r="BQ257">
            <v>160</v>
          </cell>
          <cell r="BR257">
            <v>90</v>
          </cell>
          <cell r="BS257">
            <v>339</v>
          </cell>
          <cell r="BT257">
            <v>5</v>
          </cell>
          <cell r="BU257" t="str">
            <v>BARDIYA</v>
          </cell>
          <cell r="BV257" t="str">
            <v>Bardiya National Park</v>
          </cell>
          <cell r="BW257">
            <v>0</v>
          </cell>
        </row>
        <row r="258">
          <cell r="F258" t="str">
            <v>34-64-4</v>
          </cell>
          <cell r="G258">
            <v>1</v>
          </cell>
          <cell r="H258">
            <v>2</v>
          </cell>
          <cell r="I258">
            <v>1</v>
          </cell>
          <cell r="J258">
            <v>0</v>
          </cell>
          <cell r="K258">
            <v>3</v>
          </cell>
          <cell r="L258">
            <v>-9999</v>
          </cell>
          <cell r="M258">
            <v>-9999</v>
          </cell>
          <cell r="N258">
            <v>-9999</v>
          </cell>
          <cell r="O258">
            <v>-9999</v>
          </cell>
          <cell r="P258">
            <v>-9999</v>
          </cell>
          <cell r="Q258">
            <v>-9999</v>
          </cell>
          <cell r="R258" t="str">
            <v>TMH</v>
          </cell>
          <cell r="S258">
            <v>2</v>
          </cell>
          <cell r="T258">
            <v>59</v>
          </cell>
          <cell r="U258">
            <v>4</v>
          </cell>
          <cell r="V258">
            <v>41311.469282407408</v>
          </cell>
          <cell r="W258">
            <v>0</v>
          </cell>
          <cell r="X258">
            <v>1</v>
          </cell>
          <cell r="Y258">
            <v>24142</v>
          </cell>
          <cell r="Z258">
            <v>4024</v>
          </cell>
          <cell r="AA258">
            <v>44</v>
          </cell>
          <cell r="AB258">
            <v>4</v>
          </cell>
          <cell r="AC258">
            <v>2</v>
          </cell>
          <cell r="AD258">
            <v>2</v>
          </cell>
          <cell r="AE258">
            <v>540115.14569999999</v>
          </cell>
          <cell r="AF258">
            <v>3151819.3530000001</v>
          </cell>
          <cell r="AG258">
            <v>81.40987183</v>
          </cell>
          <cell r="AH258">
            <v>28.492408139999998</v>
          </cell>
          <cell r="AI258">
            <v>1</v>
          </cell>
          <cell r="AJ258">
            <v>2</v>
          </cell>
          <cell r="AK258">
            <v>-2</v>
          </cell>
          <cell r="AL258">
            <v>2</v>
          </cell>
          <cell r="AM258">
            <v>3</v>
          </cell>
          <cell r="AN258" t="str">
            <v>Bimal Acharya</v>
          </cell>
          <cell r="AO258">
            <v>40511</v>
          </cell>
          <cell r="AP258">
            <v>2</v>
          </cell>
          <cell r="AQ258" t="str">
            <v>0101000020E6100000C0AD12573B5A5440B8ABB4750E7E3C40</v>
          </cell>
          <cell r="AR258">
            <v>362</v>
          </cell>
          <cell r="AS258">
            <v>1</v>
          </cell>
          <cell r="AT258">
            <v>1</v>
          </cell>
          <cell r="AU258">
            <v>0</v>
          </cell>
          <cell r="AV258" t="str">
            <v>FRA 2010-2015</v>
          </cell>
          <cell r="AW258">
            <v>2</v>
          </cell>
          <cell r="AX258">
            <v>0</v>
          </cell>
          <cell r="AY258">
            <v>44</v>
          </cell>
          <cell r="AZ258">
            <v>540115.14566499996</v>
          </cell>
          <cell r="BA258">
            <v>3151819.3532580002</v>
          </cell>
          <cell r="BB258">
            <v>1</v>
          </cell>
          <cell r="BC258">
            <v>0</v>
          </cell>
          <cell r="BD258">
            <v>0</v>
          </cell>
          <cell r="BE258">
            <v>0</v>
          </cell>
          <cell r="BF258">
            <v>41259</v>
          </cell>
          <cell r="BG258" t="str">
            <v>Basanta Sharma</v>
          </cell>
          <cell r="BH258">
            <v>2</v>
          </cell>
          <cell r="BI258">
            <v>2</v>
          </cell>
          <cell r="BJ258">
            <v>2</v>
          </cell>
          <cell r="BK258" t="str">
            <v>BNP</v>
          </cell>
          <cell r="BL258" t="str">
            <v>Barahakhola danda</v>
          </cell>
          <cell r="BM258">
            <v>99</v>
          </cell>
          <cell r="BN258">
            <v>7366</v>
          </cell>
          <cell r="BO258">
            <v>99</v>
          </cell>
          <cell r="BP258">
            <v>7324</v>
          </cell>
          <cell r="BQ258">
            <v>230</v>
          </cell>
          <cell r="BR258">
            <v>48</v>
          </cell>
          <cell r="BS258">
            <v>343</v>
          </cell>
          <cell r="BT258">
            <v>5</v>
          </cell>
          <cell r="BU258" t="str">
            <v>BARDIYA</v>
          </cell>
          <cell r="BV258" t="str">
            <v>Bardiya National Park</v>
          </cell>
          <cell r="BW258">
            <v>0</v>
          </cell>
        </row>
        <row r="259">
          <cell r="F259" t="str">
            <v>34-64-5</v>
          </cell>
          <cell r="G259">
            <v>1</v>
          </cell>
          <cell r="H259">
            <v>2</v>
          </cell>
          <cell r="I259">
            <v>1</v>
          </cell>
          <cell r="J259">
            <v>0</v>
          </cell>
          <cell r="K259">
            <v>3</v>
          </cell>
          <cell r="L259">
            <v>4</v>
          </cell>
          <cell r="M259">
            <v>9</v>
          </cell>
          <cell r="N259">
            <v>0</v>
          </cell>
          <cell r="O259">
            <v>0</v>
          </cell>
          <cell r="P259">
            <v>3</v>
          </cell>
          <cell r="Q259">
            <v>1</v>
          </cell>
          <cell r="R259" t="str">
            <v>S</v>
          </cell>
          <cell r="S259">
            <v>1</v>
          </cell>
          <cell r="T259">
            <v>79</v>
          </cell>
          <cell r="U259">
            <v>3</v>
          </cell>
          <cell r="V259">
            <v>41311.590138888889</v>
          </cell>
          <cell r="W259">
            <v>0</v>
          </cell>
          <cell r="X259">
            <v>1</v>
          </cell>
          <cell r="Y259">
            <v>24143</v>
          </cell>
          <cell r="Z259">
            <v>4024</v>
          </cell>
          <cell r="AA259">
            <v>44</v>
          </cell>
          <cell r="AB259">
            <v>4</v>
          </cell>
          <cell r="AC259">
            <v>2</v>
          </cell>
          <cell r="AD259">
            <v>2</v>
          </cell>
          <cell r="AE259">
            <v>540115.14569999999</v>
          </cell>
          <cell r="AF259">
            <v>3151969.3530000001</v>
          </cell>
          <cell r="AG259">
            <v>81.409877059999999</v>
          </cell>
          <cell r="AH259">
            <v>28.493762100000001</v>
          </cell>
          <cell r="AI259">
            <v>1</v>
          </cell>
          <cell r="AJ259">
            <v>2</v>
          </cell>
          <cell r="AK259">
            <v>-2</v>
          </cell>
          <cell r="AL259">
            <v>2</v>
          </cell>
          <cell r="AM259">
            <v>3</v>
          </cell>
          <cell r="AN259" t="str">
            <v>Bimal Acharya</v>
          </cell>
          <cell r="AO259">
            <v>40511</v>
          </cell>
          <cell r="AP259">
            <v>2</v>
          </cell>
          <cell r="AQ259" t="str">
            <v>0101000020E6100000E9AB026D3B5A544065C96B31677E3C40</v>
          </cell>
          <cell r="AR259">
            <v>365</v>
          </cell>
          <cell r="AS259">
            <v>1</v>
          </cell>
          <cell r="AT259">
            <v>1</v>
          </cell>
          <cell r="AU259">
            <v>0</v>
          </cell>
          <cell r="AV259" t="str">
            <v>FRA 2010-2015</v>
          </cell>
          <cell r="AW259">
            <v>2</v>
          </cell>
          <cell r="AX259">
            <v>0</v>
          </cell>
          <cell r="AY259">
            <v>44</v>
          </cell>
          <cell r="AZ259">
            <v>540115.14566499996</v>
          </cell>
          <cell r="BA259">
            <v>3151969.3532580002</v>
          </cell>
          <cell r="BB259">
            <v>1</v>
          </cell>
          <cell r="BC259">
            <v>0</v>
          </cell>
          <cell r="BD259">
            <v>0</v>
          </cell>
          <cell r="BE259">
            <v>0</v>
          </cell>
          <cell r="BF259">
            <v>41258</v>
          </cell>
          <cell r="BG259" t="str">
            <v>Thakur Subedi</v>
          </cell>
          <cell r="BH259">
            <v>2</v>
          </cell>
          <cell r="BI259">
            <v>2</v>
          </cell>
          <cell r="BJ259">
            <v>2</v>
          </cell>
          <cell r="BK259" t="str">
            <v>N/A</v>
          </cell>
          <cell r="BL259" t="str">
            <v>basahakhola dandA</v>
          </cell>
          <cell r="BM259">
            <v>-9999</v>
          </cell>
          <cell r="BN259">
            <v>7378</v>
          </cell>
          <cell r="BO259">
            <v>-9999</v>
          </cell>
          <cell r="BP259">
            <v>7362</v>
          </cell>
          <cell r="BQ259">
            <v>270</v>
          </cell>
          <cell r="BR259">
            <v>85</v>
          </cell>
          <cell r="BS259">
            <v>358</v>
          </cell>
          <cell r="BT259">
            <v>4</v>
          </cell>
          <cell r="BU259" t="str">
            <v>BARDIYA</v>
          </cell>
          <cell r="BV259" t="str">
            <v>Bardiya National Park</v>
          </cell>
          <cell r="BW259">
            <v>0</v>
          </cell>
        </row>
        <row r="260">
          <cell r="F260" t="str">
            <v>34-64-6</v>
          </cell>
          <cell r="G260">
            <v>1</v>
          </cell>
          <cell r="H260">
            <v>2</v>
          </cell>
          <cell r="I260">
            <v>1</v>
          </cell>
          <cell r="J260">
            <v>0</v>
          </cell>
          <cell r="K260">
            <v>3</v>
          </cell>
          <cell r="L260">
            <v>-9999</v>
          </cell>
          <cell r="M260">
            <v>-9999</v>
          </cell>
          <cell r="N260">
            <v>-9999</v>
          </cell>
          <cell r="O260">
            <v>-9999</v>
          </cell>
          <cell r="P260">
            <v>-9999</v>
          </cell>
          <cell r="Q260">
            <v>-9999</v>
          </cell>
          <cell r="R260" t="str">
            <v>TMH</v>
          </cell>
          <cell r="S260">
            <v>2</v>
          </cell>
          <cell r="T260">
            <v>53</v>
          </cell>
          <cell r="U260">
            <v>4</v>
          </cell>
          <cell r="V260">
            <v>41318.565706018519</v>
          </cell>
          <cell r="W260">
            <v>0</v>
          </cell>
          <cell r="X260">
            <v>1</v>
          </cell>
          <cell r="Y260">
            <v>24144</v>
          </cell>
          <cell r="Z260">
            <v>4024</v>
          </cell>
          <cell r="AA260">
            <v>44</v>
          </cell>
          <cell r="AB260">
            <v>4</v>
          </cell>
          <cell r="AC260">
            <v>2</v>
          </cell>
          <cell r="AD260">
            <v>2</v>
          </cell>
          <cell r="AE260">
            <v>540115.14569999999</v>
          </cell>
          <cell r="AF260">
            <v>3152119.3530000001</v>
          </cell>
          <cell r="AG260">
            <v>81.409882289999999</v>
          </cell>
          <cell r="AH260">
            <v>28.495116060000001</v>
          </cell>
          <cell r="AI260">
            <v>1</v>
          </cell>
          <cell r="AJ260">
            <v>2</v>
          </cell>
          <cell r="AK260">
            <v>-2</v>
          </cell>
          <cell r="AL260">
            <v>2</v>
          </cell>
          <cell r="AM260">
            <v>3</v>
          </cell>
          <cell r="AN260" t="str">
            <v>Bimal Acharya</v>
          </cell>
          <cell r="AO260">
            <v>40511</v>
          </cell>
          <cell r="AP260">
            <v>2</v>
          </cell>
          <cell r="AQ260" t="str">
            <v>0101000020E6100000590DF3823B5A544071BD21EDBF7E3C40</v>
          </cell>
          <cell r="AR260">
            <v>375</v>
          </cell>
          <cell r="AS260">
            <v>1</v>
          </cell>
          <cell r="AT260">
            <v>1</v>
          </cell>
          <cell r="AU260">
            <v>0</v>
          </cell>
          <cell r="AV260" t="str">
            <v>FRA 2010-2015</v>
          </cell>
          <cell r="AW260">
            <v>2</v>
          </cell>
          <cell r="AX260">
            <v>0</v>
          </cell>
          <cell r="AY260">
            <v>44</v>
          </cell>
          <cell r="AZ260">
            <v>540115.14566499996</v>
          </cell>
          <cell r="BA260">
            <v>3152119.3532580002</v>
          </cell>
          <cell r="BB260">
            <v>1</v>
          </cell>
          <cell r="BC260">
            <v>0</v>
          </cell>
          <cell r="BD260">
            <v>0</v>
          </cell>
          <cell r="BE260">
            <v>0</v>
          </cell>
          <cell r="BF260">
            <v>41257</v>
          </cell>
          <cell r="BG260" t="str">
            <v>Basanta Sharma</v>
          </cell>
          <cell r="BH260">
            <v>2</v>
          </cell>
          <cell r="BI260">
            <v>2</v>
          </cell>
          <cell r="BJ260">
            <v>2</v>
          </cell>
          <cell r="BK260" t="str">
            <v>BNP</v>
          </cell>
          <cell r="BL260" t="str">
            <v>N/A</v>
          </cell>
          <cell r="BM260">
            <v>99</v>
          </cell>
          <cell r="BN260">
            <v>7442</v>
          </cell>
          <cell r="BO260">
            <v>99</v>
          </cell>
          <cell r="BP260">
            <v>7430</v>
          </cell>
          <cell r="BQ260">
            <v>155</v>
          </cell>
          <cell r="BR260">
            <v>73</v>
          </cell>
          <cell r="BS260">
            <v>367</v>
          </cell>
          <cell r="BT260">
            <v>4</v>
          </cell>
          <cell r="BU260" t="str">
            <v>BARDIYA</v>
          </cell>
          <cell r="BV260" t="str">
            <v>Bardiya National Park</v>
          </cell>
          <cell r="BW260">
            <v>0</v>
          </cell>
        </row>
        <row r="261">
          <cell r="F261" t="str">
            <v>34-72-1</v>
          </cell>
          <cell r="G261">
            <v>1</v>
          </cell>
          <cell r="H261">
            <v>2</v>
          </cell>
          <cell r="I261">
            <v>1</v>
          </cell>
          <cell r="J261">
            <v>0</v>
          </cell>
          <cell r="K261">
            <v>7</v>
          </cell>
          <cell r="L261">
            <v>3</v>
          </cell>
          <cell r="M261">
            <v>4</v>
          </cell>
          <cell r="N261">
            <v>0</v>
          </cell>
          <cell r="O261">
            <v>0</v>
          </cell>
          <cell r="P261">
            <v>5</v>
          </cell>
          <cell r="Q261">
            <v>1</v>
          </cell>
          <cell r="R261" t="str">
            <v>S</v>
          </cell>
          <cell r="S261">
            <v>2</v>
          </cell>
          <cell r="T261">
            <v>26</v>
          </cell>
          <cell r="U261">
            <v>2</v>
          </cell>
          <cell r="V261">
            <v>41312.496666666666</v>
          </cell>
          <cell r="W261">
            <v>0</v>
          </cell>
          <cell r="X261">
            <v>1</v>
          </cell>
          <cell r="Y261">
            <v>24187</v>
          </cell>
          <cell r="Z261">
            <v>4032</v>
          </cell>
          <cell r="AA261">
            <v>44</v>
          </cell>
          <cell r="AB261">
            <v>4</v>
          </cell>
          <cell r="AC261">
            <v>2</v>
          </cell>
          <cell r="AD261">
            <v>2</v>
          </cell>
          <cell r="AE261">
            <v>539041.69110000005</v>
          </cell>
          <cell r="AF261">
            <v>3183810.0049999999</v>
          </cell>
          <cell r="AG261">
            <v>81.399997769999999</v>
          </cell>
          <cell r="AH261">
            <v>28.781195879999999</v>
          </cell>
          <cell r="AI261">
            <v>1</v>
          </cell>
          <cell r="AJ261">
            <v>2</v>
          </cell>
          <cell r="AK261">
            <v>-2</v>
          </cell>
          <cell r="AL261">
            <v>2</v>
          </cell>
          <cell r="AM261">
            <v>1</v>
          </cell>
          <cell r="AN261" t="str">
            <v>Bimal Acharya</v>
          </cell>
          <cell r="AO261">
            <v>40511</v>
          </cell>
          <cell r="AP261">
            <v>2</v>
          </cell>
          <cell r="AQ261" t="str">
            <v>0101000020E61000003A8B3F9099595440E5CA1874FCC73C40</v>
          </cell>
          <cell r="AR261">
            <v>355</v>
          </cell>
          <cell r="AS261">
            <v>1</v>
          </cell>
          <cell r="AT261">
            <v>1</v>
          </cell>
          <cell r="AU261">
            <v>0</v>
          </cell>
          <cell r="AV261" t="str">
            <v>FRA 2010-2015</v>
          </cell>
          <cell r="AW261">
            <v>2</v>
          </cell>
          <cell r="AX261">
            <v>0</v>
          </cell>
          <cell r="AY261">
            <v>44</v>
          </cell>
          <cell r="AZ261">
            <v>539041.69106999994</v>
          </cell>
          <cell r="BA261">
            <v>3183810.0045170002</v>
          </cell>
          <cell r="BB261">
            <v>1</v>
          </cell>
          <cell r="BC261">
            <v>0</v>
          </cell>
          <cell r="BD261">
            <v>0</v>
          </cell>
          <cell r="BE261">
            <v>0</v>
          </cell>
          <cell r="BF261">
            <v>41242</v>
          </cell>
          <cell r="BG261" t="str">
            <v>Naresh K Karna</v>
          </cell>
          <cell r="BH261">
            <v>2</v>
          </cell>
          <cell r="BI261">
            <v>2</v>
          </cell>
          <cell r="BJ261">
            <v>2</v>
          </cell>
          <cell r="BK261" t="str">
            <v xml:space="preserve">Babiya chaur </v>
          </cell>
          <cell r="BL261" t="str">
            <v>Dangi CF</v>
          </cell>
          <cell r="BM261">
            <v>340</v>
          </cell>
          <cell r="BN261">
            <v>351</v>
          </cell>
          <cell r="BO261">
            <v>340</v>
          </cell>
          <cell r="BP261">
            <v>207</v>
          </cell>
          <cell r="BQ261">
            <v>180</v>
          </cell>
          <cell r="BR261">
            <v>10</v>
          </cell>
          <cell r="BS261">
            <v>369</v>
          </cell>
          <cell r="BT261">
            <v>5</v>
          </cell>
          <cell r="BU261" t="str">
            <v>SURKHET</v>
          </cell>
          <cell r="BV261" t="str">
            <v>Panchpuri</v>
          </cell>
          <cell r="BW261">
            <v>5</v>
          </cell>
        </row>
        <row r="262">
          <cell r="F262" t="str">
            <v>34-72-2</v>
          </cell>
          <cell r="G262">
            <v>1</v>
          </cell>
          <cell r="H262">
            <v>2</v>
          </cell>
          <cell r="I262">
            <v>1</v>
          </cell>
          <cell r="J262">
            <v>0</v>
          </cell>
          <cell r="K262">
            <v>7</v>
          </cell>
          <cell r="L262">
            <v>4</v>
          </cell>
          <cell r="M262">
            <v>11</v>
          </cell>
          <cell r="N262">
            <v>0</v>
          </cell>
          <cell r="O262">
            <v>0</v>
          </cell>
          <cell r="P262">
            <v>9</v>
          </cell>
          <cell r="Q262">
            <v>1</v>
          </cell>
          <cell r="R262" t="str">
            <v>S</v>
          </cell>
          <cell r="S262">
            <v>2</v>
          </cell>
          <cell r="T262">
            <v>68</v>
          </cell>
          <cell r="U262">
            <v>4</v>
          </cell>
          <cell r="V262">
            <v>41312.520671296297</v>
          </cell>
          <cell r="W262">
            <v>0</v>
          </cell>
          <cell r="X262">
            <v>1</v>
          </cell>
          <cell r="Y262">
            <v>24188</v>
          </cell>
          <cell r="Z262">
            <v>4032</v>
          </cell>
          <cell r="AA262">
            <v>44</v>
          </cell>
          <cell r="AB262">
            <v>4</v>
          </cell>
          <cell r="AC262">
            <v>2</v>
          </cell>
          <cell r="AD262">
            <v>2</v>
          </cell>
          <cell r="AE262">
            <v>539041.69110000005</v>
          </cell>
          <cell r="AF262">
            <v>3183960.0049999999</v>
          </cell>
          <cell r="AG262">
            <v>81.400002939999993</v>
          </cell>
          <cell r="AH262">
            <v>28.782549790000001</v>
          </cell>
          <cell r="AI262">
            <v>1</v>
          </cell>
          <cell r="AJ262">
            <v>2</v>
          </cell>
          <cell r="AK262">
            <v>-2</v>
          </cell>
          <cell r="AL262">
            <v>2</v>
          </cell>
          <cell r="AM262">
            <v>1</v>
          </cell>
          <cell r="AN262" t="str">
            <v>Bimal Acharya</v>
          </cell>
          <cell r="AO262">
            <v>40511</v>
          </cell>
          <cell r="AP262">
            <v>2</v>
          </cell>
          <cell r="AQ262" t="str">
            <v>0101000020E6100000653CEAA599595440640BDF2E55C83C40</v>
          </cell>
          <cell r="AR262">
            <v>323</v>
          </cell>
          <cell r="AS262">
            <v>1</v>
          </cell>
          <cell r="AT262">
            <v>1</v>
          </cell>
          <cell r="AU262">
            <v>0</v>
          </cell>
          <cell r="AV262" t="str">
            <v>FRA 2010-2015</v>
          </cell>
          <cell r="AW262">
            <v>2</v>
          </cell>
          <cell r="AX262">
            <v>0</v>
          </cell>
          <cell r="AY262">
            <v>44</v>
          </cell>
          <cell r="AZ262">
            <v>539041.69106999994</v>
          </cell>
          <cell r="BA262">
            <v>3183960.0045170002</v>
          </cell>
          <cell r="BB262">
            <v>1</v>
          </cell>
          <cell r="BC262">
            <v>0</v>
          </cell>
          <cell r="BD262">
            <v>0</v>
          </cell>
          <cell r="BE262">
            <v>0</v>
          </cell>
          <cell r="BF262">
            <v>41252</v>
          </cell>
          <cell r="BG262" t="str">
            <v>Naresh K Karna</v>
          </cell>
          <cell r="BH262">
            <v>2</v>
          </cell>
          <cell r="BI262">
            <v>2</v>
          </cell>
          <cell r="BJ262">
            <v>2</v>
          </cell>
          <cell r="BK262" t="str">
            <v>Salkote</v>
          </cell>
          <cell r="BL262" t="str">
            <v>Mailpani CF</v>
          </cell>
          <cell r="BM262">
            <v>5</v>
          </cell>
          <cell r="BN262">
            <v>238</v>
          </cell>
          <cell r="BO262">
            <v>5</v>
          </cell>
          <cell r="BP262">
            <v>55</v>
          </cell>
          <cell r="BQ262">
            <v>180</v>
          </cell>
          <cell r="BR262">
            <v>25</v>
          </cell>
          <cell r="BS262">
            <v>340</v>
          </cell>
          <cell r="BT262">
            <v>5</v>
          </cell>
          <cell r="BU262" t="str">
            <v>SURKHET</v>
          </cell>
          <cell r="BV262" t="str">
            <v>Panchpuri</v>
          </cell>
          <cell r="BW262">
            <v>4</v>
          </cell>
        </row>
        <row r="263">
          <cell r="F263" t="str">
            <v>34-72-4</v>
          </cell>
          <cell r="G263">
            <v>1</v>
          </cell>
          <cell r="H263">
            <v>2</v>
          </cell>
          <cell r="I263">
            <v>1</v>
          </cell>
          <cell r="J263">
            <v>0</v>
          </cell>
          <cell r="K263">
            <v>7</v>
          </cell>
          <cell r="L263">
            <v>3</v>
          </cell>
          <cell r="M263">
            <v>7</v>
          </cell>
          <cell r="N263">
            <v>0</v>
          </cell>
          <cell r="O263">
            <v>0</v>
          </cell>
          <cell r="P263">
            <v>9</v>
          </cell>
          <cell r="Q263">
            <v>1</v>
          </cell>
          <cell r="R263" t="str">
            <v>TMH</v>
          </cell>
          <cell r="S263">
            <v>2</v>
          </cell>
          <cell r="T263">
            <v>46</v>
          </cell>
          <cell r="U263">
            <v>3</v>
          </cell>
          <cell r="V263">
            <v>41312.601307870369</v>
          </cell>
          <cell r="W263">
            <v>0</v>
          </cell>
          <cell r="X263">
            <v>1</v>
          </cell>
          <cell r="Y263">
            <v>24190</v>
          </cell>
          <cell r="Z263">
            <v>4032</v>
          </cell>
          <cell r="AA263">
            <v>44</v>
          </cell>
          <cell r="AB263">
            <v>4</v>
          </cell>
          <cell r="AC263">
            <v>2</v>
          </cell>
          <cell r="AD263">
            <v>2</v>
          </cell>
          <cell r="AE263">
            <v>539341.69110000005</v>
          </cell>
          <cell r="AF263">
            <v>3183810.0049999999</v>
          </cell>
          <cell r="AG263">
            <v>81.403071330000003</v>
          </cell>
          <cell r="AH263">
            <v>28.78118675</v>
          </cell>
          <cell r="AI263">
            <v>1</v>
          </cell>
          <cell r="AJ263">
            <v>2</v>
          </cell>
          <cell r="AK263">
            <v>-2</v>
          </cell>
          <cell r="AL263">
            <v>2</v>
          </cell>
          <cell r="AM263">
            <v>1</v>
          </cell>
          <cell r="AN263" t="str">
            <v>Bimal Acharya</v>
          </cell>
          <cell r="AO263">
            <v>40511</v>
          </cell>
          <cell r="AP263">
            <v>2</v>
          </cell>
          <cell r="AQ263" t="str">
            <v>0101000020E6100000E619AFEBCB595440D2C3CEDAFBC73C40</v>
          </cell>
          <cell r="AR263">
            <v>355</v>
          </cell>
          <cell r="AS263">
            <v>1</v>
          </cell>
          <cell r="AT263">
            <v>1</v>
          </cell>
          <cell r="AU263">
            <v>0</v>
          </cell>
          <cell r="AV263" t="str">
            <v>FRA 2010-2015</v>
          </cell>
          <cell r="AW263">
            <v>2</v>
          </cell>
          <cell r="AX263">
            <v>0</v>
          </cell>
          <cell r="AY263">
            <v>44</v>
          </cell>
          <cell r="AZ263">
            <v>539341.69106999994</v>
          </cell>
          <cell r="BA263">
            <v>3183810.0045170002</v>
          </cell>
          <cell r="BB263">
            <v>1</v>
          </cell>
          <cell r="BC263">
            <v>0</v>
          </cell>
          <cell r="BD263">
            <v>0</v>
          </cell>
          <cell r="BE263">
            <v>0</v>
          </cell>
          <cell r="BF263">
            <v>41242</v>
          </cell>
          <cell r="BG263" t="str">
            <v>Rajendra Basukala</v>
          </cell>
          <cell r="BH263">
            <v>2</v>
          </cell>
          <cell r="BI263">
            <v>2</v>
          </cell>
          <cell r="BJ263">
            <v>2</v>
          </cell>
          <cell r="BK263" t="str">
            <v>Salkot</v>
          </cell>
          <cell r="BL263" t="str">
            <v>Melpani CF</v>
          </cell>
          <cell r="BM263">
            <v>265</v>
          </cell>
          <cell r="BN263">
            <v>171</v>
          </cell>
          <cell r="BO263">
            <v>270</v>
          </cell>
          <cell r="BP263">
            <v>85</v>
          </cell>
          <cell r="BQ263">
            <v>265</v>
          </cell>
          <cell r="BR263">
            <v>5</v>
          </cell>
          <cell r="BS263">
            <v>352</v>
          </cell>
          <cell r="BT263">
            <v>2</v>
          </cell>
          <cell r="BU263" t="str">
            <v>SURKHET</v>
          </cell>
          <cell r="BV263" t="str">
            <v>Panchpuri</v>
          </cell>
          <cell r="BW263">
            <v>4</v>
          </cell>
        </row>
        <row r="264">
          <cell r="F264" t="str">
            <v>34-72-5</v>
          </cell>
          <cell r="G264">
            <v>1</v>
          </cell>
          <cell r="H264">
            <v>2</v>
          </cell>
          <cell r="I264">
            <v>1</v>
          </cell>
          <cell r="J264">
            <v>0</v>
          </cell>
          <cell r="K264">
            <v>7</v>
          </cell>
          <cell r="L264">
            <v>-9999</v>
          </cell>
          <cell r="M264">
            <v>-9999</v>
          </cell>
          <cell r="N264">
            <v>-9999</v>
          </cell>
          <cell r="O264">
            <v>-9999</v>
          </cell>
          <cell r="P264">
            <v>-9999</v>
          </cell>
          <cell r="Q264">
            <v>-9999</v>
          </cell>
          <cell r="R264" t="str">
            <v>TMH</v>
          </cell>
          <cell r="S264">
            <v>2</v>
          </cell>
          <cell r="T264">
            <v>35</v>
          </cell>
          <cell r="U264">
            <v>3</v>
          </cell>
          <cell r="V264">
            <v>41312.544907407406</v>
          </cell>
          <cell r="W264">
            <v>0</v>
          </cell>
          <cell r="X264">
            <v>1</v>
          </cell>
          <cell r="Y264">
            <v>24191</v>
          </cell>
          <cell r="Z264">
            <v>4032</v>
          </cell>
          <cell r="AA264">
            <v>44</v>
          </cell>
          <cell r="AB264">
            <v>4</v>
          </cell>
          <cell r="AC264">
            <v>2</v>
          </cell>
          <cell r="AD264">
            <v>2</v>
          </cell>
          <cell r="AE264">
            <v>539341.69110000005</v>
          </cell>
          <cell r="AF264">
            <v>3183960.0049999999</v>
          </cell>
          <cell r="AG264">
            <v>81.403076530000007</v>
          </cell>
          <cell r="AH264">
            <v>28.782540650000001</v>
          </cell>
          <cell r="AI264">
            <v>1</v>
          </cell>
          <cell r="AJ264">
            <v>2</v>
          </cell>
          <cell r="AK264">
            <v>-2</v>
          </cell>
          <cell r="AL264">
            <v>2</v>
          </cell>
          <cell r="AM264">
            <v>1</v>
          </cell>
          <cell r="AN264" t="str">
            <v>Bimal Acharya</v>
          </cell>
          <cell r="AO264">
            <v>40511</v>
          </cell>
          <cell r="AP264">
            <v>2</v>
          </cell>
          <cell r="AQ264" t="str">
            <v>0101000020E61000002E698401CC59544075D4929554C83C40</v>
          </cell>
          <cell r="AR264">
            <v>331</v>
          </cell>
          <cell r="AS264">
            <v>1</v>
          </cell>
          <cell r="AT264">
            <v>1</v>
          </cell>
          <cell r="AU264">
            <v>0</v>
          </cell>
          <cell r="AV264" t="str">
            <v>FRA 2010-2015</v>
          </cell>
          <cell r="AW264">
            <v>2</v>
          </cell>
          <cell r="AX264">
            <v>0</v>
          </cell>
          <cell r="AY264">
            <v>44</v>
          </cell>
          <cell r="AZ264">
            <v>539341.69106999994</v>
          </cell>
          <cell r="BA264">
            <v>3183960.0045170002</v>
          </cell>
          <cell r="BB264">
            <v>1</v>
          </cell>
          <cell r="BC264">
            <v>0</v>
          </cell>
          <cell r="BD264">
            <v>0</v>
          </cell>
          <cell r="BE264">
            <v>0</v>
          </cell>
          <cell r="BF264">
            <v>41252</v>
          </cell>
          <cell r="BG264" t="str">
            <v>Rajendra Basukala</v>
          </cell>
          <cell r="BH264">
            <v>2</v>
          </cell>
          <cell r="BI264">
            <v>2</v>
          </cell>
          <cell r="BJ264">
            <v>2</v>
          </cell>
          <cell r="BK264" t="str">
            <v>Salkot</v>
          </cell>
          <cell r="BL264" t="str">
            <v>Lamidamar Dovinalla Forest</v>
          </cell>
          <cell r="BM264">
            <v>-9999</v>
          </cell>
          <cell r="BN264">
            <v>167</v>
          </cell>
          <cell r="BO264">
            <v>-9999</v>
          </cell>
          <cell r="BP264">
            <v>78</v>
          </cell>
          <cell r="BQ264">
            <v>350</v>
          </cell>
          <cell r="BR264">
            <v>90</v>
          </cell>
          <cell r="BS264">
            <v>321</v>
          </cell>
          <cell r="BT264">
            <v>5</v>
          </cell>
          <cell r="BU264" t="str">
            <v>SURKHET</v>
          </cell>
          <cell r="BV264" t="str">
            <v>Panchpuri</v>
          </cell>
          <cell r="BW264">
            <v>4</v>
          </cell>
        </row>
        <row r="265">
          <cell r="F265" t="str">
            <v>34-72-6</v>
          </cell>
          <cell r="G265">
            <v>1</v>
          </cell>
          <cell r="H265">
            <v>2</v>
          </cell>
          <cell r="I265">
            <v>1</v>
          </cell>
          <cell r="J265">
            <v>0</v>
          </cell>
          <cell r="K265">
            <v>12</v>
          </cell>
          <cell r="L265">
            <v>-9999</v>
          </cell>
          <cell r="M265">
            <v>-9999</v>
          </cell>
          <cell r="N265">
            <v>-9999</v>
          </cell>
          <cell r="O265">
            <v>-9999</v>
          </cell>
          <cell r="P265">
            <v>-9999</v>
          </cell>
          <cell r="Q265">
            <v>1</v>
          </cell>
          <cell r="R265" t="str">
            <v>LMH</v>
          </cell>
          <cell r="S265">
            <v>2</v>
          </cell>
          <cell r="T265">
            <v>45</v>
          </cell>
          <cell r="U265">
            <v>3</v>
          </cell>
          <cell r="V265">
            <v>41312.556921296295</v>
          </cell>
          <cell r="W265">
            <v>0</v>
          </cell>
          <cell r="X265">
            <v>1</v>
          </cell>
          <cell r="Y265">
            <v>24192</v>
          </cell>
          <cell r="Z265">
            <v>4032</v>
          </cell>
          <cell r="AA265">
            <v>44</v>
          </cell>
          <cell r="AB265">
            <v>4</v>
          </cell>
          <cell r="AC265">
            <v>2</v>
          </cell>
          <cell r="AD265">
            <v>2</v>
          </cell>
          <cell r="AE265">
            <v>539341.69110000005</v>
          </cell>
          <cell r="AF265">
            <v>3184110.0049999999</v>
          </cell>
          <cell r="AG265">
            <v>81.403081740000005</v>
          </cell>
          <cell r="AH265">
            <v>28.78389456</v>
          </cell>
          <cell r="AI265">
            <v>3</v>
          </cell>
          <cell r="AJ265">
            <v>2</v>
          </cell>
          <cell r="AK265">
            <v>3</v>
          </cell>
          <cell r="AL265">
            <v>2</v>
          </cell>
          <cell r="AM265">
            <v>1</v>
          </cell>
          <cell r="AN265" t="str">
            <v>Bimal Acharya</v>
          </cell>
          <cell r="AO265">
            <v>40511</v>
          </cell>
          <cell r="AP265">
            <v>2</v>
          </cell>
          <cell r="AQ265" t="str">
            <v>0101000020E6100000F81A5A17CC5954408FB95550ADC83C40</v>
          </cell>
          <cell r="AR265">
            <v>351</v>
          </cell>
          <cell r="AS265">
            <v>1</v>
          </cell>
          <cell r="AT265">
            <v>1</v>
          </cell>
          <cell r="AU265">
            <v>0</v>
          </cell>
          <cell r="AV265" t="str">
            <v>FRA 2010-2015</v>
          </cell>
          <cell r="AW265">
            <v>2</v>
          </cell>
          <cell r="AX265">
            <v>0</v>
          </cell>
          <cell r="AY265">
            <v>44</v>
          </cell>
          <cell r="AZ265">
            <v>539341.69106999994</v>
          </cell>
          <cell r="BA265">
            <v>3184110.0045170002</v>
          </cell>
          <cell r="BB265">
            <v>1</v>
          </cell>
          <cell r="BC265">
            <v>0</v>
          </cell>
          <cell r="BD265">
            <v>0</v>
          </cell>
          <cell r="BE265">
            <v>0</v>
          </cell>
          <cell r="BF265">
            <v>41253</v>
          </cell>
          <cell r="BG265" t="str">
            <v>Rajendra Basukala</v>
          </cell>
          <cell r="BH265">
            <v>2</v>
          </cell>
          <cell r="BI265">
            <v>2</v>
          </cell>
          <cell r="BJ265">
            <v>2</v>
          </cell>
          <cell r="BK265" t="str">
            <v>Salkot</v>
          </cell>
          <cell r="BL265" t="str">
            <v>Lamidamar Dhik</v>
          </cell>
          <cell r="BM265">
            <v>-9999</v>
          </cell>
          <cell r="BN265">
            <v>30</v>
          </cell>
          <cell r="BO265">
            <v>90</v>
          </cell>
          <cell r="BP265">
            <v>21</v>
          </cell>
          <cell r="BQ265">
            <v>120</v>
          </cell>
          <cell r="BR265">
            <v>98</v>
          </cell>
          <cell r="BS265">
            <v>352</v>
          </cell>
          <cell r="BT265">
            <v>2</v>
          </cell>
          <cell r="BU265" t="str">
            <v>SURKHET</v>
          </cell>
          <cell r="BV265" t="str">
            <v>Panchpuri</v>
          </cell>
          <cell r="BW265">
            <v>4</v>
          </cell>
        </row>
        <row r="266">
          <cell r="F266" t="str">
            <v>35-69-2</v>
          </cell>
          <cell r="G266">
            <v>1</v>
          </cell>
          <cell r="H266">
            <v>2</v>
          </cell>
          <cell r="I266">
            <v>1</v>
          </cell>
          <cell r="J266">
            <v>0</v>
          </cell>
          <cell r="K266">
            <v>2</v>
          </cell>
          <cell r="L266">
            <v>4</v>
          </cell>
          <cell r="M266">
            <v>19</v>
          </cell>
          <cell r="N266">
            <v>0</v>
          </cell>
          <cell r="O266">
            <v>0</v>
          </cell>
          <cell r="P266">
            <v>11</v>
          </cell>
          <cell r="Q266">
            <v>1</v>
          </cell>
          <cell r="R266" t="str">
            <v>TMH</v>
          </cell>
          <cell r="S266">
            <v>2</v>
          </cell>
          <cell r="T266">
            <v>25</v>
          </cell>
          <cell r="U266">
            <v>4</v>
          </cell>
          <cell r="V266">
            <v>41318.528541666667</v>
          </cell>
          <cell r="W266">
            <v>0</v>
          </cell>
          <cell r="X266">
            <v>1</v>
          </cell>
          <cell r="Y266">
            <v>24890</v>
          </cell>
          <cell r="Z266">
            <v>4149</v>
          </cell>
          <cell r="AA266">
            <v>44</v>
          </cell>
          <cell r="AB266">
            <v>4</v>
          </cell>
          <cell r="AC266">
            <v>2</v>
          </cell>
          <cell r="AD266">
            <v>2</v>
          </cell>
          <cell r="AE266">
            <v>543330.56799999997</v>
          </cell>
          <cell r="AF266">
            <v>3172060.1919999998</v>
          </cell>
          <cell r="AG266">
            <v>81.443490130000001</v>
          </cell>
          <cell r="AH266">
            <v>28.675004090000002</v>
          </cell>
          <cell r="AI266">
            <v>1</v>
          </cell>
          <cell r="AJ266">
            <v>2</v>
          </cell>
          <cell r="AK266">
            <v>-2</v>
          </cell>
          <cell r="AL266">
            <v>2</v>
          </cell>
          <cell r="AM266">
            <v>1</v>
          </cell>
          <cell r="AN266" t="str">
            <v>Sangita Shakya</v>
          </cell>
          <cell r="AO266">
            <v>40519</v>
          </cell>
          <cell r="AP266">
            <v>2</v>
          </cell>
          <cell r="AQ266" t="str">
            <v>0101000020E6100000E9AD6F24625C544031C16311CDAC3C40</v>
          </cell>
          <cell r="AR266">
            <v>315</v>
          </cell>
          <cell r="AS266">
            <v>1</v>
          </cell>
          <cell r="AT266">
            <v>1</v>
          </cell>
          <cell r="AU266">
            <v>0</v>
          </cell>
          <cell r="AV266" t="str">
            <v>FRA 2010-2015</v>
          </cell>
          <cell r="AW266">
            <v>2</v>
          </cell>
          <cell r="AX266">
            <v>0</v>
          </cell>
          <cell r="AY266">
            <v>44</v>
          </cell>
          <cell r="AZ266">
            <v>543330.56795099995</v>
          </cell>
          <cell r="BA266">
            <v>3172060.1921199998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41249</v>
          </cell>
          <cell r="BG266" t="str">
            <v>Naresh K Karna</v>
          </cell>
          <cell r="BH266">
            <v>2</v>
          </cell>
          <cell r="BI266">
            <v>2</v>
          </cell>
          <cell r="BJ266">
            <v>2</v>
          </cell>
          <cell r="BK266" t="str">
            <v>Taranga-5</v>
          </cell>
          <cell r="BL266" t="str">
            <v>Dubi Chaur</v>
          </cell>
          <cell r="BM266">
            <v>190</v>
          </cell>
          <cell r="BN266">
            <v>146</v>
          </cell>
          <cell r="BO266">
            <v>190</v>
          </cell>
          <cell r="BP266">
            <v>146</v>
          </cell>
          <cell r="BQ266">
            <v>20</v>
          </cell>
          <cell r="BR266">
            <v>-9999</v>
          </cell>
          <cell r="BS266">
            <v>327</v>
          </cell>
          <cell r="BT266">
            <v>6</v>
          </cell>
          <cell r="BU266" t="str">
            <v>SURKHET</v>
          </cell>
          <cell r="BV266" t="str">
            <v>Barahtal</v>
          </cell>
          <cell r="BW266">
            <v>4</v>
          </cell>
        </row>
        <row r="267">
          <cell r="F267" t="str">
            <v>35-69-6</v>
          </cell>
          <cell r="G267">
            <v>1</v>
          </cell>
          <cell r="H267">
            <v>2</v>
          </cell>
          <cell r="I267">
            <v>1</v>
          </cell>
          <cell r="J267">
            <v>0</v>
          </cell>
          <cell r="K267">
            <v>2</v>
          </cell>
          <cell r="L267">
            <v>-9999</v>
          </cell>
          <cell r="M267">
            <v>-9999</v>
          </cell>
          <cell r="N267">
            <v>-9999</v>
          </cell>
          <cell r="O267">
            <v>-9999</v>
          </cell>
          <cell r="P267">
            <v>-9999</v>
          </cell>
          <cell r="Q267">
            <v>-9999</v>
          </cell>
          <cell r="R267" t="str">
            <v>TMH</v>
          </cell>
          <cell r="S267">
            <v>2</v>
          </cell>
          <cell r="T267">
            <v>84</v>
          </cell>
          <cell r="U267">
            <v>3</v>
          </cell>
          <cell r="V267">
            <v>41318.554386574076</v>
          </cell>
          <cell r="W267">
            <v>0</v>
          </cell>
          <cell r="X267">
            <v>1</v>
          </cell>
          <cell r="Y267">
            <v>24894</v>
          </cell>
          <cell r="Z267">
            <v>4149</v>
          </cell>
          <cell r="AA267">
            <v>44</v>
          </cell>
          <cell r="AB267">
            <v>4</v>
          </cell>
          <cell r="AC267">
            <v>2</v>
          </cell>
          <cell r="AD267">
            <v>2</v>
          </cell>
          <cell r="AE267">
            <v>543630.56799999997</v>
          </cell>
          <cell r="AF267">
            <v>3172210.1919999998</v>
          </cell>
          <cell r="AG267">
            <v>81.446566309999994</v>
          </cell>
          <cell r="AH267">
            <v>28.676347920000001</v>
          </cell>
          <cell r="AI267">
            <v>1</v>
          </cell>
          <cell r="AJ267">
            <v>2</v>
          </cell>
          <cell r="AK267">
            <v>-2</v>
          </cell>
          <cell r="AL267">
            <v>2</v>
          </cell>
          <cell r="AM267">
            <v>1</v>
          </cell>
          <cell r="AN267" t="str">
            <v>Sangita Shakya</v>
          </cell>
          <cell r="AO267">
            <v>40511</v>
          </cell>
          <cell r="AP267">
            <v>2</v>
          </cell>
          <cell r="AQ267" t="str">
            <v>0101000020E61000007A35DC8A945C54409F28102325AD3C40</v>
          </cell>
          <cell r="AR267">
            <v>326</v>
          </cell>
          <cell r="AS267">
            <v>1</v>
          </cell>
          <cell r="AT267">
            <v>1</v>
          </cell>
          <cell r="AU267">
            <v>0</v>
          </cell>
          <cell r="AV267" t="str">
            <v>FRA 2010-2015</v>
          </cell>
          <cell r="AW267">
            <v>2</v>
          </cell>
          <cell r="AX267">
            <v>0</v>
          </cell>
          <cell r="AY267">
            <v>44</v>
          </cell>
          <cell r="AZ267">
            <v>543630.56795099995</v>
          </cell>
          <cell r="BA267">
            <v>3172210.1921199998</v>
          </cell>
          <cell r="BB267">
            <v>1</v>
          </cell>
          <cell r="BC267">
            <v>0</v>
          </cell>
          <cell r="BD267">
            <v>0</v>
          </cell>
          <cell r="BE267">
            <v>0</v>
          </cell>
          <cell r="BF267">
            <v>41256</v>
          </cell>
          <cell r="BG267" t="str">
            <v>Rajendra Basukala</v>
          </cell>
          <cell r="BH267">
            <v>2</v>
          </cell>
          <cell r="BI267">
            <v>2</v>
          </cell>
          <cell r="BJ267">
            <v>2</v>
          </cell>
          <cell r="BK267" t="str">
            <v>Taranga-5</v>
          </cell>
          <cell r="BL267">
            <v>0</v>
          </cell>
          <cell r="BM267">
            <v>240</v>
          </cell>
          <cell r="BN267">
            <v>474</v>
          </cell>
          <cell r="BO267">
            <v>245</v>
          </cell>
          <cell r="BP267">
            <v>96</v>
          </cell>
          <cell r="BQ267">
            <v>200</v>
          </cell>
          <cell r="BR267">
            <v>5</v>
          </cell>
          <cell r="BS267">
            <v>324</v>
          </cell>
          <cell r="BT267">
            <v>5</v>
          </cell>
          <cell r="BU267" t="str">
            <v>SURKHET</v>
          </cell>
          <cell r="BV267" t="str">
            <v>Barahtal</v>
          </cell>
          <cell r="BW267">
            <v>4</v>
          </cell>
        </row>
        <row r="268">
          <cell r="F268" t="str">
            <v>36-65-1</v>
          </cell>
          <cell r="G268">
            <v>1</v>
          </cell>
          <cell r="H268">
            <v>2</v>
          </cell>
          <cell r="I268">
            <v>1</v>
          </cell>
          <cell r="J268">
            <v>0</v>
          </cell>
          <cell r="K268">
            <v>3</v>
          </cell>
          <cell r="L268">
            <v>4</v>
          </cell>
          <cell r="M268">
            <v>11</v>
          </cell>
          <cell r="N268">
            <v>0</v>
          </cell>
          <cell r="O268">
            <v>0</v>
          </cell>
          <cell r="P268">
            <v>7</v>
          </cell>
          <cell r="Q268">
            <v>1</v>
          </cell>
          <cell r="R268" t="str">
            <v>TMH</v>
          </cell>
          <cell r="S268">
            <v>1</v>
          </cell>
          <cell r="T268">
            <v>86</v>
          </cell>
          <cell r="U268">
            <v>2</v>
          </cell>
          <cell r="V268">
            <v>41318.572766203702</v>
          </cell>
          <cell r="W268">
            <v>0</v>
          </cell>
          <cell r="X268">
            <v>1</v>
          </cell>
          <cell r="Y268">
            <v>25585</v>
          </cell>
          <cell r="Z268">
            <v>4265</v>
          </cell>
          <cell r="AA268">
            <v>44</v>
          </cell>
          <cell r="AB268">
            <v>4</v>
          </cell>
          <cell r="AC268">
            <v>2</v>
          </cell>
          <cell r="AD268">
            <v>2</v>
          </cell>
          <cell r="AE268">
            <v>547716.12670000002</v>
          </cell>
          <cell r="AF268">
            <v>3156011.548</v>
          </cell>
          <cell r="AG268">
            <v>81.487705879999993</v>
          </cell>
          <cell r="AH268">
            <v>28.529991800000001</v>
          </cell>
          <cell r="AI268">
            <v>1</v>
          </cell>
          <cell r="AJ268">
            <v>2</v>
          </cell>
          <cell r="AK268">
            <v>-2</v>
          </cell>
          <cell r="AL268">
            <v>2</v>
          </cell>
          <cell r="AM268">
            <v>1</v>
          </cell>
          <cell r="AN268" t="str">
            <v>Sangita Shakya</v>
          </cell>
          <cell r="AO268">
            <v>40511</v>
          </cell>
          <cell r="AP268">
            <v>2</v>
          </cell>
          <cell r="AQ268" t="str">
            <v>0101000020E61000001EF6B992365F54409A13FB8AAD873C40</v>
          </cell>
          <cell r="AR268">
            <v>1091</v>
          </cell>
          <cell r="AS268">
            <v>1</v>
          </cell>
          <cell r="AT268">
            <v>1</v>
          </cell>
          <cell r="AU268">
            <v>0</v>
          </cell>
          <cell r="AV268" t="str">
            <v>FRA 2010-2015</v>
          </cell>
          <cell r="AW268">
            <v>2</v>
          </cell>
          <cell r="AX268">
            <v>0</v>
          </cell>
          <cell r="AY268">
            <v>44</v>
          </cell>
          <cell r="AZ268">
            <v>547716.12665500003</v>
          </cell>
          <cell r="BA268">
            <v>3156011.548314</v>
          </cell>
          <cell r="BB268">
            <v>1</v>
          </cell>
          <cell r="BC268">
            <v>0</v>
          </cell>
          <cell r="BD268">
            <v>0</v>
          </cell>
          <cell r="BE268">
            <v>0</v>
          </cell>
          <cell r="BF268">
            <v>41255</v>
          </cell>
          <cell r="BG268" t="str">
            <v>Thakur Subedi</v>
          </cell>
          <cell r="BH268">
            <v>2</v>
          </cell>
          <cell r="BI268">
            <v>2</v>
          </cell>
          <cell r="BJ268">
            <v>2</v>
          </cell>
          <cell r="BK268">
            <v>0</v>
          </cell>
          <cell r="BL268" t="str">
            <v>Baspani</v>
          </cell>
          <cell r="BM268">
            <v>90</v>
          </cell>
          <cell r="BN268">
            <v>1352</v>
          </cell>
          <cell r="BO268">
            <v>90</v>
          </cell>
          <cell r="BP268">
            <v>1330</v>
          </cell>
          <cell r="BQ268">
            <v>120</v>
          </cell>
          <cell r="BR268">
            <v>50</v>
          </cell>
          <cell r="BS268">
            <v>1105</v>
          </cell>
          <cell r="BT268">
            <v>4</v>
          </cell>
          <cell r="BU268" t="str">
            <v>BARDIYA</v>
          </cell>
          <cell r="BV268" t="str">
            <v>Bardiya National Park</v>
          </cell>
          <cell r="BW268">
            <v>0</v>
          </cell>
        </row>
        <row r="269">
          <cell r="F269" t="str">
            <v>36-65-2</v>
          </cell>
          <cell r="G269">
            <v>1</v>
          </cell>
          <cell r="H269">
            <v>2</v>
          </cell>
          <cell r="I269">
            <v>1</v>
          </cell>
          <cell r="J269">
            <v>0</v>
          </cell>
          <cell r="K269">
            <v>3</v>
          </cell>
          <cell r="L269">
            <v>-9999</v>
          </cell>
          <cell r="M269">
            <v>-9999</v>
          </cell>
          <cell r="N269">
            <v>-9999</v>
          </cell>
          <cell r="O269">
            <v>-9999</v>
          </cell>
          <cell r="P269">
            <v>-9999</v>
          </cell>
          <cell r="Q269">
            <v>-9999</v>
          </cell>
          <cell r="R269" t="str">
            <v>TMH</v>
          </cell>
          <cell r="S269">
            <v>1</v>
          </cell>
          <cell r="T269">
            <v>90</v>
          </cell>
          <cell r="U269">
            <v>2</v>
          </cell>
          <cell r="V269">
            <v>41318.602002314816</v>
          </cell>
          <cell r="W269">
            <v>0</v>
          </cell>
          <cell r="X269">
            <v>1</v>
          </cell>
          <cell r="Y269">
            <v>25586</v>
          </cell>
          <cell r="Z269">
            <v>4265</v>
          </cell>
          <cell r="AA269">
            <v>44</v>
          </cell>
          <cell r="AB269">
            <v>4</v>
          </cell>
          <cell r="AC269">
            <v>2</v>
          </cell>
          <cell r="AD269">
            <v>2</v>
          </cell>
          <cell r="AE269">
            <v>547716.12670000002</v>
          </cell>
          <cell r="AF269">
            <v>3156161.548</v>
          </cell>
          <cell r="AG269">
            <v>81.487712110000004</v>
          </cell>
          <cell r="AH269">
            <v>28.531345739999999</v>
          </cell>
          <cell r="AI269">
            <v>1</v>
          </cell>
          <cell r="AJ269">
            <v>2</v>
          </cell>
          <cell r="AK269">
            <v>-2</v>
          </cell>
          <cell r="AL269">
            <v>2</v>
          </cell>
          <cell r="AM269">
            <v>1</v>
          </cell>
          <cell r="AN269" t="str">
            <v>Sangita Shakya</v>
          </cell>
          <cell r="AO269">
            <v>40511</v>
          </cell>
          <cell r="AP269">
            <v>2</v>
          </cell>
          <cell r="AQ269" t="str">
            <v>0101000020E61000007FD8DEAC365F544045E2534606883C40</v>
          </cell>
          <cell r="AR269">
            <v>1154</v>
          </cell>
          <cell r="AS269">
            <v>1</v>
          </cell>
          <cell r="AT269">
            <v>1</v>
          </cell>
          <cell r="AU269">
            <v>0</v>
          </cell>
          <cell r="AV269" t="str">
            <v>FRA 2010-2015</v>
          </cell>
          <cell r="AW269">
            <v>2</v>
          </cell>
          <cell r="AX269">
            <v>0</v>
          </cell>
          <cell r="AY269">
            <v>44</v>
          </cell>
          <cell r="AZ269">
            <v>547716.12665500003</v>
          </cell>
          <cell r="BA269">
            <v>3156161.548314</v>
          </cell>
          <cell r="BB269">
            <v>1</v>
          </cell>
          <cell r="BC269">
            <v>0</v>
          </cell>
          <cell r="BD269">
            <v>0</v>
          </cell>
          <cell r="BE269">
            <v>0</v>
          </cell>
          <cell r="BF269">
            <v>41256</v>
          </cell>
          <cell r="BG269" t="str">
            <v>Thakur Subedi</v>
          </cell>
          <cell r="BH269">
            <v>2</v>
          </cell>
          <cell r="BI269">
            <v>2</v>
          </cell>
          <cell r="BJ269">
            <v>2</v>
          </cell>
          <cell r="BK269">
            <v>0</v>
          </cell>
          <cell r="BL269" t="str">
            <v>Baspani</v>
          </cell>
          <cell r="BM269">
            <v>90</v>
          </cell>
          <cell r="BN269">
            <v>1287</v>
          </cell>
          <cell r="BO269">
            <v>90</v>
          </cell>
          <cell r="BP269">
            <v>1222</v>
          </cell>
          <cell r="BQ269">
            <v>180</v>
          </cell>
          <cell r="BR269">
            <v>50</v>
          </cell>
          <cell r="BS269">
            <v>1143</v>
          </cell>
          <cell r="BT269">
            <v>4</v>
          </cell>
          <cell r="BU269" t="str">
            <v>BARDIYA</v>
          </cell>
          <cell r="BV269" t="str">
            <v>Bardiya National Park</v>
          </cell>
          <cell r="BW269">
            <v>0</v>
          </cell>
        </row>
        <row r="270">
          <cell r="F270" t="str">
            <v>36-65-3</v>
          </cell>
          <cell r="G270">
            <v>1</v>
          </cell>
          <cell r="H270">
            <v>2</v>
          </cell>
          <cell r="I270">
            <v>1</v>
          </cell>
          <cell r="J270">
            <v>0</v>
          </cell>
          <cell r="K270">
            <v>3</v>
          </cell>
          <cell r="L270">
            <v>4</v>
          </cell>
          <cell r="M270">
            <v>17</v>
          </cell>
          <cell r="N270">
            <v>0</v>
          </cell>
          <cell r="O270">
            <v>0</v>
          </cell>
          <cell r="P270">
            <v>5</v>
          </cell>
          <cell r="Q270">
            <v>1</v>
          </cell>
          <cell r="R270" t="str">
            <v>TMH</v>
          </cell>
          <cell r="S270">
            <v>1</v>
          </cell>
          <cell r="T270">
            <v>96</v>
          </cell>
          <cell r="U270">
            <v>2</v>
          </cell>
          <cell r="V270">
            <v>41319.474328703705</v>
          </cell>
          <cell r="W270">
            <v>0</v>
          </cell>
          <cell r="X270">
            <v>1</v>
          </cell>
          <cell r="Y270">
            <v>25587</v>
          </cell>
          <cell r="Z270">
            <v>4265</v>
          </cell>
          <cell r="AA270">
            <v>44</v>
          </cell>
          <cell r="AB270">
            <v>4</v>
          </cell>
          <cell r="AC270">
            <v>2</v>
          </cell>
          <cell r="AD270">
            <v>2</v>
          </cell>
          <cell r="AE270">
            <v>547716.12670000002</v>
          </cell>
          <cell r="AF270">
            <v>3156311.548</v>
          </cell>
          <cell r="AG270">
            <v>81.487718349999994</v>
          </cell>
          <cell r="AH270">
            <v>28.53269968</v>
          </cell>
          <cell r="AI270">
            <v>1</v>
          </cell>
          <cell r="AJ270">
            <v>2</v>
          </cell>
          <cell r="AK270">
            <v>-2</v>
          </cell>
          <cell r="AL270">
            <v>2</v>
          </cell>
          <cell r="AM270">
            <v>1</v>
          </cell>
          <cell r="AN270" t="str">
            <v>Sangita Shakya</v>
          </cell>
          <cell r="AO270">
            <v>40511</v>
          </cell>
          <cell r="AP270">
            <v>2</v>
          </cell>
          <cell r="AQ270" t="str">
            <v>0101000020E6100000273104C7365F5440A986AB015F883C40</v>
          </cell>
          <cell r="AR270">
            <v>1207</v>
          </cell>
          <cell r="AS270">
            <v>1</v>
          </cell>
          <cell r="AT270">
            <v>1</v>
          </cell>
          <cell r="AU270">
            <v>0</v>
          </cell>
          <cell r="AV270" t="str">
            <v>FRA 2010-2015</v>
          </cell>
          <cell r="AW270">
            <v>2</v>
          </cell>
          <cell r="AX270">
            <v>0</v>
          </cell>
          <cell r="AY270">
            <v>44</v>
          </cell>
          <cell r="AZ270">
            <v>547716.12665500003</v>
          </cell>
          <cell r="BA270">
            <v>3156311.548314</v>
          </cell>
          <cell r="BB270">
            <v>1</v>
          </cell>
          <cell r="BC270">
            <v>0</v>
          </cell>
          <cell r="BD270">
            <v>0</v>
          </cell>
          <cell r="BE270">
            <v>0</v>
          </cell>
          <cell r="BF270">
            <v>41254</v>
          </cell>
          <cell r="BG270" t="str">
            <v>Thakur Subedi</v>
          </cell>
          <cell r="BH270">
            <v>2</v>
          </cell>
          <cell r="BI270">
            <v>2</v>
          </cell>
          <cell r="BJ270">
            <v>2</v>
          </cell>
          <cell r="BK270">
            <v>0</v>
          </cell>
          <cell r="BL270" t="str">
            <v>Bas Pani</v>
          </cell>
          <cell r="BM270">
            <v>90</v>
          </cell>
          <cell r="BN270">
            <v>1227</v>
          </cell>
          <cell r="BO270">
            <v>90</v>
          </cell>
          <cell r="BP270">
            <v>1148</v>
          </cell>
          <cell r="BQ270">
            <v>175</v>
          </cell>
          <cell r="BR270">
            <v>60</v>
          </cell>
          <cell r="BS270">
            <v>1215</v>
          </cell>
          <cell r="BT270">
            <v>4</v>
          </cell>
          <cell r="BU270" t="str">
            <v>BARDIYA</v>
          </cell>
          <cell r="BV270" t="str">
            <v>Bardiya National Park</v>
          </cell>
          <cell r="BW270">
            <v>0</v>
          </cell>
        </row>
        <row r="271">
          <cell r="F271" t="str">
            <v>36-65-4</v>
          </cell>
          <cell r="G271">
            <v>1</v>
          </cell>
          <cell r="H271">
            <v>2</v>
          </cell>
          <cell r="I271">
            <v>1</v>
          </cell>
          <cell r="J271">
            <v>0</v>
          </cell>
          <cell r="K271">
            <v>3</v>
          </cell>
          <cell r="L271">
            <v>3</v>
          </cell>
          <cell r="M271">
            <v>11</v>
          </cell>
          <cell r="N271">
            <v>1</v>
          </cell>
          <cell r="O271">
            <v>1</v>
          </cell>
          <cell r="P271">
            <v>9</v>
          </cell>
          <cell r="Q271">
            <v>1</v>
          </cell>
          <cell r="R271" t="str">
            <v>LMH</v>
          </cell>
          <cell r="S271">
            <v>2</v>
          </cell>
          <cell r="T271">
            <v>76</v>
          </cell>
          <cell r="U271">
            <v>4</v>
          </cell>
          <cell r="V271">
            <v>41319.501770833333</v>
          </cell>
          <cell r="W271">
            <v>0</v>
          </cell>
          <cell r="X271">
            <v>1</v>
          </cell>
          <cell r="Y271">
            <v>25588</v>
          </cell>
          <cell r="Z271">
            <v>4265</v>
          </cell>
          <cell r="AA271">
            <v>44</v>
          </cell>
          <cell r="AB271">
            <v>4</v>
          </cell>
          <cell r="AC271">
            <v>2</v>
          </cell>
          <cell r="AD271">
            <v>2</v>
          </cell>
          <cell r="AE271">
            <v>548016.12670000002</v>
          </cell>
          <cell r="AF271">
            <v>3156011.548</v>
          </cell>
          <cell r="AG271">
            <v>81.490772079999999</v>
          </cell>
          <cell r="AH271">
            <v>28.529980760000001</v>
          </cell>
          <cell r="AI271">
            <v>1</v>
          </cell>
          <cell r="AJ271">
            <v>2</v>
          </cell>
          <cell r="AK271">
            <v>-2</v>
          </cell>
          <cell r="AL271">
            <v>2</v>
          </cell>
          <cell r="AM271">
            <v>1</v>
          </cell>
          <cell r="AN271" t="str">
            <v>Sangita Shakya</v>
          </cell>
          <cell r="AO271">
            <v>40511</v>
          </cell>
          <cell r="AP271">
            <v>2</v>
          </cell>
          <cell r="AQ271" t="str">
            <v>0101000020E6100000273A51CF685F5440232EB2D1AC873C40</v>
          </cell>
          <cell r="AR271">
            <v>1082</v>
          </cell>
          <cell r="AS271">
            <v>1</v>
          </cell>
          <cell r="AT271">
            <v>1</v>
          </cell>
          <cell r="AU271">
            <v>0</v>
          </cell>
          <cell r="AV271" t="str">
            <v>FRA 2010-2015</v>
          </cell>
          <cell r="AW271">
            <v>2</v>
          </cell>
          <cell r="AX271">
            <v>0</v>
          </cell>
          <cell r="AY271">
            <v>44</v>
          </cell>
          <cell r="AZ271">
            <v>548016.12665500003</v>
          </cell>
          <cell r="BA271">
            <v>3156011.548314</v>
          </cell>
          <cell r="BB271">
            <v>1</v>
          </cell>
          <cell r="BC271">
            <v>0</v>
          </cell>
          <cell r="BD271">
            <v>0</v>
          </cell>
          <cell r="BE271">
            <v>0</v>
          </cell>
          <cell r="BF271">
            <v>41256</v>
          </cell>
          <cell r="BG271" t="str">
            <v>Basanta Sharma</v>
          </cell>
          <cell r="BH271">
            <v>2</v>
          </cell>
          <cell r="BI271">
            <v>2</v>
          </cell>
          <cell r="BJ271">
            <v>2</v>
          </cell>
          <cell r="BK271" t="str">
            <v>Bardiya National Park</v>
          </cell>
          <cell r="BL271" t="str">
            <v>Baspani</v>
          </cell>
          <cell r="BM271">
            <v>90</v>
          </cell>
          <cell r="BN271">
            <v>1133</v>
          </cell>
          <cell r="BO271">
            <v>90</v>
          </cell>
          <cell r="BP271">
            <v>1084</v>
          </cell>
          <cell r="BQ271">
            <v>26</v>
          </cell>
          <cell r="BR271">
            <v>57</v>
          </cell>
          <cell r="BS271">
            <v>1088</v>
          </cell>
          <cell r="BT271">
            <v>4</v>
          </cell>
          <cell r="BU271" t="str">
            <v>BARDIYA</v>
          </cell>
          <cell r="BV271" t="str">
            <v>Bardiya National Park</v>
          </cell>
          <cell r="BW271">
            <v>0</v>
          </cell>
        </row>
        <row r="272">
          <cell r="F272" t="str">
            <v>36-65-5</v>
          </cell>
          <cell r="G272">
            <v>1</v>
          </cell>
          <cell r="H272">
            <v>2</v>
          </cell>
          <cell r="I272">
            <v>1</v>
          </cell>
          <cell r="J272">
            <v>0</v>
          </cell>
          <cell r="K272">
            <v>3</v>
          </cell>
          <cell r="L272">
            <v>4</v>
          </cell>
          <cell r="M272">
            <v>10</v>
          </cell>
          <cell r="N272">
            <v>1</v>
          </cell>
          <cell r="O272">
            <v>2</v>
          </cell>
          <cell r="P272">
            <v>5</v>
          </cell>
          <cell r="Q272">
            <v>1</v>
          </cell>
          <cell r="R272" t="str">
            <v>LMH</v>
          </cell>
          <cell r="S272">
            <v>2</v>
          </cell>
          <cell r="T272">
            <v>67</v>
          </cell>
          <cell r="U272">
            <v>4</v>
          </cell>
          <cell r="V272">
            <v>41319.52134259259</v>
          </cell>
          <cell r="W272">
            <v>0</v>
          </cell>
          <cell r="X272">
            <v>1</v>
          </cell>
          <cell r="Y272">
            <v>25589</v>
          </cell>
          <cell r="Z272">
            <v>4265</v>
          </cell>
          <cell r="AA272">
            <v>44</v>
          </cell>
          <cell r="AB272">
            <v>4</v>
          </cell>
          <cell r="AC272">
            <v>2</v>
          </cell>
          <cell r="AD272">
            <v>2</v>
          </cell>
          <cell r="AE272">
            <v>548016.12670000002</v>
          </cell>
          <cell r="AF272">
            <v>3156161.548</v>
          </cell>
          <cell r="AG272">
            <v>81.490778359999993</v>
          </cell>
          <cell r="AH272">
            <v>28.531334699999999</v>
          </cell>
          <cell r="AI272">
            <v>1</v>
          </cell>
          <cell r="AJ272">
            <v>2</v>
          </cell>
          <cell r="AK272">
            <v>-2</v>
          </cell>
          <cell r="AL272">
            <v>2</v>
          </cell>
          <cell r="AM272">
            <v>1</v>
          </cell>
          <cell r="AN272" t="str">
            <v>Sangita Shakya</v>
          </cell>
          <cell r="AO272">
            <v>40511</v>
          </cell>
          <cell r="AP272">
            <v>2</v>
          </cell>
          <cell r="AQ272" t="str">
            <v>0101000020E61000007B2FA0E9685F54403654088D05883C40</v>
          </cell>
          <cell r="AR272">
            <v>1151</v>
          </cell>
          <cell r="AS272">
            <v>1</v>
          </cell>
          <cell r="AT272">
            <v>1</v>
          </cell>
          <cell r="AU272">
            <v>0</v>
          </cell>
          <cell r="AV272" t="str">
            <v>FRA 2010-2015</v>
          </cell>
          <cell r="AW272">
            <v>2</v>
          </cell>
          <cell r="AX272">
            <v>0</v>
          </cell>
          <cell r="AY272">
            <v>44</v>
          </cell>
          <cell r="AZ272">
            <v>548016.12665500003</v>
          </cell>
          <cell r="BA272">
            <v>3156161.548314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41254</v>
          </cell>
          <cell r="BG272" t="str">
            <v>Basanta Sharma</v>
          </cell>
          <cell r="BH272">
            <v>2</v>
          </cell>
          <cell r="BI272">
            <v>2</v>
          </cell>
          <cell r="BJ272">
            <v>2</v>
          </cell>
          <cell r="BK272" t="str">
            <v xml:space="preserve">Bardiya National park </v>
          </cell>
          <cell r="BL272" t="str">
            <v>Bas pani</v>
          </cell>
          <cell r="BM272">
            <v>90</v>
          </cell>
          <cell r="BN272">
            <v>1046</v>
          </cell>
          <cell r="BO272">
            <v>90</v>
          </cell>
          <cell r="BP272">
            <v>982</v>
          </cell>
          <cell r="BQ272">
            <v>173</v>
          </cell>
          <cell r="BR272">
            <v>60</v>
          </cell>
          <cell r="BS272">
            <v>1149</v>
          </cell>
          <cell r="BT272">
            <v>4</v>
          </cell>
          <cell r="BU272" t="str">
            <v>BARDIYA</v>
          </cell>
          <cell r="BV272" t="str">
            <v>Bardiya National Park</v>
          </cell>
          <cell r="BW272">
            <v>0</v>
          </cell>
        </row>
        <row r="273">
          <cell r="F273" t="str">
            <v>36-65-6</v>
          </cell>
          <cell r="G273">
            <v>1</v>
          </cell>
          <cell r="H273">
            <v>2</v>
          </cell>
          <cell r="I273">
            <v>1</v>
          </cell>
          <cell r="J273">
            <v>0</v>
          </cell>
          <cell r="K273">
            <v>3</v>
          </cell>
          <cell r="L273">
            <v>3</v>
          </cell>
          <cell r="M273">
            <v>7</v>
          </cell>
          <cell r="N273">
            <v>1</v>
          </cell>
          <cell r="O273">
            <v>2</v>
          </cell>
          <cell r="P273">
            <v>5</v>
          </cell>
          <cell r="Q273">
            <v>1</v>
          </cell>
          <cell r="R273" t="str">
            <v>LMH</v>
          </cell>
          <cell r="S273">
            <v>2</v>
          </cell>
          <cell r="T273">
            <v>55</v>
          </cell>
          <cell r="U273">
            <v>4</v>
          </cell>
          <cell r="V273">
            <v>41319.54346064815</v>
          </cell>
          <cell r="W273">
            <v>0</v>
          </cell>
          <cell r="X273">
            <v>1</v>
          </cell>
          <cell r="Y273">
            <v>25590</v>
          </cell>
          <cell r="Z273">
            <v>4265</v>
          </cell>
          <cell r="AA273">
            <v>44</v>
          </cell>
          <cell r="AB273">
            <v>4</v>
          </cell>
          <cell r="AC273">
            <v>2</v>
          </cell>
          <cell r="AD273">
            <v>2</v>
          </cell>
          <cell r="AE273">
            <v>548016.12670000002</v>
          </cell>
          <cell r="AF273">
            <v>3156311.548</v>
          </cell>
          <cell r="AG273">
            <v>81.490784629999993</v>
          </cell>
          <cell r="AH273">
            <v>28.53268864</v>
          </cell>
          <cell r="AI273">
            <v>1</v>
          </cell>
          <cell r="AJ273">
            <v>2</v>
          </cell>
          <cell r="AK273">
            <v>-2</v>
          </cell>
          <cell r="AL273">
            <v>2</v>
          </cell>
          <cell r="AM273">
            <v>1</v>
          </cell>
          <cell r="AN273" t="str">
            <v>Sangita Shakya</v>
          </cell>
          <cell r="AO273">
            <v>40511</v>
          </cell>
          <cell r="AP273">
            <v>2</v>
          </cell>
          <cell r="AQ273" t="str">
            <v>0101000020E6100000D39BEF03695F5440FD4F5D485E883C40</v>
          </cell>
          <cell r="AR273">
            <v>1205</v>
          </cell>
          <cell r="AS273">
            <v>1</v>
          </cell>
          <cell r="AT273">
            <v>1</v>
          </cell>
          <cell r="AU273">
            <v>0</v>
          </cell>
          <cell r="AV273" t="str">
            <v>FRA 2010-2015</v>
          </cell>
          <cell r="AW273">
            <v>2</v>
          </cell>
          <cell r="AX273">
            <v>0</v>
          </cell>
          <cell r="AY273">
            <v>44</v>
          </cell>
          <cell r="AZ273">
            <v>548016.12665500003</v>
          </cell>
          <cell r="BA273">
            <v>3156311.548314</v>
          </cell>
          <cell r="BB273">
            <v>1</v>
          </cell>
          <cell r="BC273">
            <v>0</v>
          </cell>
          <cell r="BD273">
            <v>0</v>
          </cell>
          <cell r="BE273">
            <v>0</v>
          </cell>
          <cell r="BF273">
            <v>41255</v>
          </cell>
          <cell r="BG273" t="str">
            <v>Basanta Sharma</v>
          </cell>
          <cell r="BH273">
            <v>2</v>
          </cell>
          <cell r="BI273">
            <v>2</v>
          </cell>
          <cell r="BJ273">
            <v>2</v>
          </cell>
          <cell r="BK273" t="str">
            <v>Bardiya National Park</v>
          </cell>
          <cell r="BL273" t="str">
            <v>Baspani</v>
          </cell>
          <cell r="BM273">
            <v>90</v>
          </cell>
          <cell r="BN273">
            <v>959</v>
          </cell>
          <cell r="BO273">
            <v>90</v>
          </cell>
          <cell r="BP273">
            <v>896</v>
          </cell>
          <cell r="BQ273">
            <v>85</v>
          </cell>
          <cell r="BR273">
            <v>52</v>
          </cell>
          <cell r="BS273">
            <v>1208</v>
          </cell>
          <cell r="BT273">
            <v>3</v>
          </cell>
          <cell r="BU273" t="str">
            <v>BARDIYA</v>
          </cell>
          <cell r="BV273" t="str">
            <v>Bardiya National Park</v>
          </cell>
          <cell r="BW273">
            <v>0</v>
          </cell>
        </row>
        <row r="274">
          <cell r="F274" t="str">
            <v>37-63-1</v>
          </cell>
          <cell r="G274">
            <v>1</v>
          </cell>
          <cell r="H274">
            <v>2</v>
          </cell>
          <cell r="I274">
            <v>1</v>
          </cell>
          <cell r="J274">
            <v>0</v>
          </cell>
          <cell r="K274">
            <v>3</v>
          </cell>
          <cell r="L274">
            <v>4</v>
          </cell>
          <cell r="M274">
            <v>16</v>
          </cell>
          <cell r="N274">
            <v>1</v>
          </cell>
          <cell r="O274">
            <v>2</v>
          </cell>
          <cell r="P274">
            <v>9</v>
          </cell>
          <cell r="Q274">
            <v>1</v>
          </cell>
          <cell r="R274" t="str">
            <v>TMH</v>
          </cell>
          <cell r="S274">
            <v>2</v>
          </cell>
          <cell r="T274">
            <v>77</v>
          </cell>
          <cell r="U274">
            <v>4</v>
          </cell>
          <cell r="V274">
            <v>41312.576828703706</v>
          </cell>
          <cell r="W274">
            <v>0</v>
          </cell>
          <cell r="X274">
            <v>1</v>
          </cell>
          <cell r="Y274">
            <v>26293</v>
          </cell>
          <cell r="Z274">
            <v>4383</v>
          </cell>
          <cell r="AA274">
            <v>44</v>
          </cell>
          <cell r="AB274">
            <v>4</v>
          </cell>
          <cell r="AC274">
            <v>2</v>
          </cell>
          <cell r="AD274">
            <v>2</v>
          </cell>
          <cell r="AE274">
            <v>551908.32169999997</v>
          </cell>
          <cell r="AF274">
            <v>3148110.5669999998</v>
          </cell>
          <cell r="AG274">
            <v>81.5301963</v>
          </cell>
          <cell r="AH274">
            <v>28.458514919999999</v>
          </cell>
          <cell r="AI274">
            <v>1</v>
          </cell>
          <cell r="AJ274">
            <v>2</v>
          </cell>
          <cell r="AK274">
            <v>-2</v>
          </cell>
          <cell r="AL274">
            <v>2</v>
          </cell>
          <cell r="AM274">
            <v>1</v>
          </cell>
          <cell r="AN274" t="str">
            <v>Bimal Acharya</v>
          </cell>
          <cell r="AO274">
            <v>40511</v>
          </cell>
          <cell r="AP274">
            <v>2</v>
          </cell>
          <cell r="AQ274" t="str">
            <v>0101000020E6100000CE5972BCEE6154407BF5EA3B61753C40</v>
          </cell>
          <cell r="AR274">
            <v>343</v>
          </cell>
          <cell r="AS274">
            <v>1</v>
          </cell>
          <cell r="AT274">
            <v>1</v>
          </cell>
          <cell r="AU274">
            <v>0</v>
          </cell>
          <cell r="AV274" t="str">
            <v>FRA 2010-2015</v>
          </cell>
          <cell r="AW274">
            <v>2</v>
          </cell>
          <cell r="AX274">
            <v>0</v>
          </cell>
          <cell r="AY274">
            <v>44</v>
          </cell>
          <cell r="AZ274">
            <v>551908.32171100006</v>
          </cell>
          <cell r="BA274">
            <v>3148110.5673239999</v>
          </cell>
          <cell r="BB274">
            <v>1</v>
          </cell>
          <cell r="BC274">
            <v>0</v>
          </cell>
          <cell r="BD274">
            <v>0</v>
          </cell>
          <cell r="BE274">
            <v>0</v>
          </cell>
          <cell r="BF274">
            <v>41248</v>
          </cell>
          <cell r="BG274" t="str">
            <v>Basanta Sharma</v>
          </cell>
          <cell r="BH274">
            <v>2</v>
          </cell>
          <cell r="BI274">
            <v>2</v>
          </cell>
          <cell r="BJ274">
            <v>2</v>
          </cell>
          <cell r="BK274" t="str">
            <v>Bardiya national park</v>
          </cell>
          <cell r="BL274" t="str">
            <v>Khare Pani</v>
          </cell>
          <cell r="BM274">
            <v>20</v>
          </cell>
          <cell r="BN274">
            <v>2242</v>
          </cell>
          <cell r="BO274">
            <v>20</v>
          </cell>
          <cell r="BP274">
            <v>1469</v>
          </cell>
          <cell r="BQ274">
            <v>290</v>
          </cell>
          <cell r="BR274">
            <v>32</v>
          </cell>
          <cell r="BS274">
            <v>322</v>
          </cell>
          <cell r="BT274">
            <v>5</v>
          </cell>
          <cell r="BU274" t="str">
            <v>BARDIYA</v>
          </cell>
          <cell r="BV274" t="str">
            <v>Bardiya National Park</v>
          </cell>
          <cell r="BW274">
            <v>0</v>
          </cell>
        </row>
        <row r="275">
          <cell r="F275" t="str">
            <v>37-63-2</v>
          </cell>
          <cell r="G275">
            <v>1</v>
          </cell>
          <cell r="H275">
            <v>2</v>
          </cell>
          <cell r="I275">
            <v>1</v>
          </cell>
          <cell r="J275">
            <v>0</v>
          </cell>
          <cell r="K275">
            <v>3</v>
          </cell>
          <cell r="L275">
            <v>4</v>
          </cell>
          <cell r="M275">
            <v>11</v>
          </cell>
          <cell r="N275">
            <v>0</v>
          </cell>
          <cell r="O275">
            <v>0</v>
          </cell>
          <cell r="P275">
            <v>4</v>
          </cell>
          <cell r="Q275">
            <v>1</v>
          </cell>
          <cell r="R275" t="str">
            <v>S</v>
          </cell>
          <cell r="S275">
            <v>1</v>
          </cell>
          <cell r="T275">
            <v>94</v>
          </cell>
          <cell r="U275">
            <v>4</v>
          </cell>
          <cell r="V275">
            <v>41317.463912037034</v>
          </cell>
          <cell r="W275">
            <v>0</v>
          </cell>
          <cell r="X275">
            <v>1</v>
          </cell>
          <cell r="Y275">
            <v>26294</v>
          </cell>
          <cell r="Z275">
            <v>4383</v>
          </cell>
          <cell r="AA275">
            <v>44</v>
          </cell>
          <cell r="AB275">
            <v>4</v>
          </cell>
          <cell r="AC275">
            <v>2</v>
          </cell>
          <cell r="AD275">
            <v>2</v>
          </cell>
          <cell r="AE275">
            <v>551908.32169999997</v>
          </cell>
          <cell r="AF275">
            <v>3148260.5669999998</v>
          </cell>
          <cell r="AG275">
            <v>81.530203049999997</v>
          </cell>
          <cell r="AH275">
            <v>28.459868870000001</v>
          </cell>
          <cell r="AI275">
            <v>1</v>
          </cell>
          <cell r="AJ275">
            <v>2</v>
          </cell>
          <cell r="AK275">
            <v>-2</v>
          </cell>
          <cell r="AL275">
            <v>2</v>
          </cell>
          <cell r="AM275">
            <v>1</v>
          </cell>
          <cell r="AN275" t="str">
            <v>Bimal Acharya</v>
          </cell>
          <cell r="AO275">
            <v>40511</v>
          </cell>
          <cell r="AP275">
            <v>2</v>
          </cell>
          <cell r="AQ275" t="str">
            <v>0101000020E6100000A1BBC8D8EE6154400F7B5AF7B9753C40</v>
          </cell>
          <cell r="AR275">
            <v>337</v>
          </cell>
          <cell r="AS275">
            <v>1</v>
          </cell>
          <cell r="AT275">
            <v>1</v>
          </cell>
          <cell r="AU275">
            <v>0</v>
          </cell>
          <cell r="AV275" t="str">
            <v>FRA 2010-2015</v>
          </cell>
          <cell r="AW275">
            <v>2</v>
          </cell>
          <cell r="AX275">
            <v>0</v>
          </cell>
          <cell r="AY275">
            <v>44</v>
          </cell>
          <cell r="AZ275">
            <v>551908.32171100006</v>
          </cell>
          <cell r="BA275">
            <v>3148260.5673239999</v>
          </cell>
          <cell r="BB275">
            <v>1</v>
          </cell>
          <cell r="BC275">
            <v>0</v>
          </cell>
          <cell r="BD275">
            <v>0</v>
          </cell>
          <cell r="BE275">
            <v>0</v>
          </cell>
          <cell r="BF275">
            <v>41248</v>
          </cell>
          <cell r="BG275" t="str">
            <v>Thakur Subedi</v>
          </cell>
          <cell r="BH275">
            <v>2</v>
          </cell>
          <cell r="BI275">
            <v>2</v>
          </cell>
          <cell r="BJ275">
            <v>2</v>
          </cell>
          <cell r="BK275">
            <v>0</v>
          </cell>
          <cell r="BL275" t="str">
            <v>Guthi</v>
          </cell>
          <cell r="BM275">
            <v>20</v>
          </cell>
          <cell r="BN275">
            <v>2405</v>
          </cell>
          <cell r="BO275">
            <v>20</v>
          </cell>
          <cell r="BP275">
            <v>1717</v>
          </cell>
          <cell r="BQ275">
            <v>270</v>
          </cell>
          <cell r="BR275">
            <v>15</v>
          </cell>
          <cell r="BS275">
            <v>279</v>
          </cell>
          <cell r="BT275">
            <v>5</v>
          </cell>
          <cell r="BU275" t="str">
            <v>BARDIYA</v>
          </cell>
          <cell r="BV275" t="str">
            <v>Bardiya National Park</v>
          </cell>
          <cell r="BW275">
            <v>0</v>
          </cell>
        </row>
        <row r="276">
          <cell r="F276" t="str">
            <v>37-63-3</v>
          </cell>
          <cell r="G276">
            <v>1</v>
          </cell>
          <cell r="H276">
            <v>2</v>
          </cell>
          <cell r="I276">
            <v>1</v>
          </cell>
          <cell r="J276">
            <v>0</v>
          </cell>
          <cell r="K276">
            <v>3</v>
          </cell>
          <cell r="L276">
            <v>4</v>
          </cell>
          <cell r="M276">
            <v>11</v>
          </cell>
          <cell r="N276">
            <v>0</v>
          </cell>
          <cell r="O276">
            <v>0</v>
          </cell>
          <cell r="P276">
            <v>3</v>
          </cell>
          <cell r="Q276">
            <v>1</v>
          </cell>
          <cell r="R276" t="str">
            <v>TMH</v>
          </cell>
          <cell r="S276">
            <v>2</v>
          </cell>
          <cell r="T276">
            <v>24</v>
          </cell>
          <cell r="U276">
            <v>1</v>
          </cell>
          <cell r="V276">
            <v>41317.484039351853</v>
          </cell>
          <cell r="W276">
            <v>0</v>
          </cell>
          <cell r="X276">
            <v>1</v>
          </cell>
          <cell r="Y276">
            <v>26295</v>
          </cell>
          <cell r="Z276">
            <v>4383</v>
          </cell>
          <cell r="AA276">
            <v>44</v>
          </cell>
          <cell r="AB276">
            <v>4</v>
          </cell>
          <cell r="AC276">
            <v>2</v>
          </cell>
          <cell r="AD276">
            <v>2</v>
          </cell>
          <cell r="AE276">
            <v>551908.32169999997</v>
          </cell>
          <cell r="AF276">
            <v>3148410.5669999998</v>
          </cell>
          <cell r="AG276">
            <v>81.530209810000002</v>
          </cell>
          <cell r="AH276">
            <v>28.461222809999999</v>
          </cell>
          <cell r="AI276">
            <v>2</v>
          </cell>
          <cell r="AJ276">
            <v>2</v>
          </cell>
          <cell r="AK276">
            <v>4</v>
          </cell>
          <cell r="AL276">
            <v>2</v>
          </cell>
          <cell r="AM276">
            <v>1</v>
          </cell>
          <cell r="AN276" t="str">
            <v>Bimal Acharya</v>
          </cell>
          <cell r="AO276">
            <v>40511</v>
          </cell>
          <cell r="AP276">
            <v>2</v>
          </cell>
          <cell r="AQ276" t="str">
            <v>0101000020E6100000C09D1FF5EE61544096D6C8B212763C40</v>
          </cell>
          <cell r="AR276">
            <v>335</v>
          </cell>
          <cell r="AS276">
            <v>1</v>
          </cell>
          <cell r="AT276">
            <v>1</v>
          </cell>
          <cell r="AU276">
            <v>0</v>
          </cell>
          <cell r="AV276" t="str">
            <v>FRA 2010-2015</v>
          </cell>
          <cell r="AW276">
            <v>2</v>
          </cell>
          <cell r="AX276">
            <v>0</v>
          </cell>
          <cell r="AY276">
            <v>44</v>
          </cell>
          <cell r="AZ276">
            <v>551908.32171100006</v>
          </cell>
          <cell r="BA276">
            <v>3148410.5673239999</v>
          </cell>
          <cell r="BB276">
            <v>1</v>
          </cell>
          <cell r="BC276">
            <v>0</v>
          </cell>
          <cell r="BD276">
            <v>0</v>
          </cell>
          <cell r="BE276">
            <v>0</v>
          </cell>
          <cell r="BF276">
            <v>41247</v>
          </cell>
          <cell r="BG276" t="str">
            <v>Thakur Subedi</v>
          </cell>
          <cell r="BH276">
            <v>2</v>
          </cell>
          <cell r="BI276">
            <v>2</v>
          </cell>
          <cell r="BJ276">
            <v>2</v>
          </cell>
          <cell r="BK276">
            <v>0</v>
          </cell>
          <cell r="BL276" t="str">
            <v>Guthi</v>
          </cell>
          <cell r="BM276">
            <v>20</v>
          </cell>
          <cell r="BN276">
            <v>2556</v>
          </cell>
          <cell r="BO276">
            <v>20</v>
          </cell>
          <cell r="BP276">
            <v>1866</v>
          </cell>
          <cell r="BQ276">
            <v>215</v>
          </cell>
          <cell r="BR276">
            <v>10</v>
          </cell>
          <cell r="BS276">
            <v>268</v>
          </cell>
          <cell r="BT276">
            <v>1</v>
          </cell>
          <cell r="BU276" t="str">
            <v>BARDIYA</v>
          </cell>
          <cell r="BV276" t="str">
            <v>Bardiya National Park</v>
          </cell>
          <cell r="BW276">
            <v>0</v>
          </cell>
        </row>
        <row r="277">
          <cell r="F277" t="str">
            <v>37-63-4</v>
          </cell>
          <cell r="G277">
            <v>1</v>
          </cell>
          <cell r="H277">
            <v>2</v>
          </cell>
          <cell r="I277">
            <v>1</v>
          </cell>
          <cell r="J277">
            <v>0</v>
          </cell>
          <cell r="K277">
            <v>3</v>
          </cell>
          <cell r="L277">
            <v>4</v>
          </cell>
          <cell r="M277">
            <v>12</v>
          </cell>
          <cell r="N277">
            <v>1</v>
          </cell>
          <cell r="O277">
            <v>2</v>
          </cell>
          <cell r="P277">
            <v>5</v>
          </cell>
          <cell r="Q277">
            <v>1</v>
          </cell>
          <cell r="R277" t="str">
            <v>S</v>
          </cell>
          <cell r="S277">
            <v>2</v>
          </cell>
          <cell r="T277">
            <v>84</v>
          </cell>
          <cell r="U277">
            <v>4</v>
          </cell>
          <cell r="V277">
            <v>41317.513564814813</v>
          </cell>
          <cell r="W277">
            <v>0</v>
          </cell>
          <cell r="X277">
            <v>1</v>
          </cell>
          <cell r="Y277">
            <v>26296</v>
          </cell>
          <cell r="Z277">
            <v>4383</v>
          </cell>
          <cell r="AA277">
            <v>44</v>
          </cell>
          <cell r="AB277">
            <v>4</v>
          </cell>
          <cell r="AC277">
            <v>2</v>
          </cell>
          <cell r="AD277">
            <v>2</v>
          </cell>
          <cell r="AE277">
            <v>552208.32169999997</v>
          </cell>
          <cell r="AF277">
            <v>3148110.5669999998</v>
          </cell>
          <cell r="AG277">
            <v>81.533260409999997</v>
          </cell>
          <cell r="AH277">
            <v>28.45850295</v>
          </cell>
          <cell r="AI277">
            <v>1</v>
          </cell>
          <cell r="AJ277">
            <v>2</v>
          </cell>
          <cell r="AK277">
            <v>-2</v>
          </cell>
          <cell r="AL277">
            <v>2</v>
          </cell>
          <cell r="AM277">
            <v>1</v>
          </cell>
          <cell r="AN277" t="str">
            <v>Bimal Acharya</v>
          </cell>
          <cell r="AO277">
            <v>40511</v>
          </cell>
          <cell r="AP277">
            <v>2</v>
          </cell>
          <cell r="AQ277" t="str">
            <v>0101000020E610000052954AF0206254400087007360753C40</v>
          </cell>
          <cell r="AR277">
            <v>361</v>
          </cell>
          <cell r="AS277">
            <v>1</v>
          </cell>
          <cell r="AT277">
            <v>1</v>
          </cell>
          <cell r="AU277">
            <v>0</v>
          </cell>
          <cell r="AV277" t="str">
            <v>FRA 2010-2015</v>
          </cell>
          <cell r="AW277">
            <v>2</v>
          </cell>
          <cell r="AX277">
            <v>0</v>
          </cell>
          <cell r="AY277">
            <v>44</v>
          </cell>
          <cell r="AZ277">
            <v>552208.32171100006</v>
          </cell>
          <cell r="BA277">
            <v>3148110.5673239999</v>
          </cell>
          <cell r="BB277">
            <v>1</v>
          </cell>
          <cell r="BC277">
            <v>0</v>
          </cell>
          <cell r="BD277">
            <v>0</v>
          </cell>
          <cell r="BE277">
            <v>0</v>
          </cell>
          <cell r="BF277">
            <v>41247</v>
          </cell>
          <cell r="BG277" t="str">
            <v>Basanta Sharma</v>
          </cell>
          <cell r="BH277">
            <v>2</v>
          </cell>
          <cell r="BI277">
            <v>2</v>
          </cell>
          <cell r="BJ277">
            <v>2</v>
          </cell>
          <cell r="BK277" t="str">
            <v>Bardia National Park</v>
          </cell>
          <cell r="BL277" t="str">
            <v>Khahare Pani</v>
          </cell>
          <cell r="BM277">
            <v>20</v>
          </cell>
          <cell r="BN277">
            <v>2293</v>
          </cell>
          <cell r="BO277">
            <v>99</v>
          </cell>
          <cell r="BP277">
            <v>1685</v>
          </cell>
          <cell r="BQ277">
            <v>330</v>
          </cell>
          <cell r="BR277">
            <v>10</v>
          </cell>
          <cell r="BS277">
            <v>332</v>
          </cell>
          <cell r="BT277">
            <v>5</v>
          </cell>
          <cell r="BU277" t="str">
            <v>BARDIYA</v>
          </cell>
          <cell r="BV277" t="str">
            <v>Bardiya National Park</v>
          </cell>
          <cell r="BW277">
            <v>0</v>
          </cell>
        </row>
        <row r="278">
          <cell r="F278" t="str">
            <v>37-63-5</v>
          </cell>
          <cell r="G278">
            <v>1</v>
          </cell>
          <cell r="H278">
            <v>2</v>
          </cell>
          <cell r="I278">
            <v>1</v>
          </cell>
          <cell r="J278">
            <v>0</v>
          </cell>
          <cell r="K278">
            <v>3</v>
          </cell>
          <cell r="L278">
            <v>-9999</v>
          </cell>
          <cell r="M278">
            <v>-9999</v>
          </cell>
          <cell r="N278">
            <v>-9999</v>
          </cell>
          <cell r="O278">
            <v>-9999</v>
          </cell>
          <cell r="P278">
            <v>-9999</v>
          </cell>
          <cell r="Q278">
            <v>-9999</v>
          </cell>
          <cell r="R278" t="str">
            <v>TMH</v>
          </cell>
          <cell r="S278">
            <v>1</v>
          </cell>
          <cell r="T278">
            <v>62</v>
          </cell>
          <cell r="U278">
            <v>3</v>
          </cell>
          <cell r="V278">
            <v>41317.540069444447</v>
          </cell>
          <cell r="W278">
            <v>0</v>
          </cell>
          <cell r="X278">
            <v>1</v>
          </cell>
          <cell r="Y278">
            <v>26297</v>
          </cell>
          <cell r="Z278">
            <v>4383</v>
          </cell>
          <cell r="AA278">
            <v>44</v>
          </cell>
          <cell r="AB278">
            <v>4</v>
          </cell>
          <cell r="AC278">
            <v>2</v>
          </cell>
          <cell r="AD278">
            <v>2</v>
          </cell>
          <cell r="AE278">
            <v>552208.32169999997</v>
          </cell>
          <cell r="AF278">
            <v>3148260.5669999998</v>
          </cell>
          <cell r="AG278">
            <v>81.533267210000005</v>
          </cell>
          <cell r="AH278">
            <v>28.459856890000001</v>
          </cell>
          <cell r="AI278">
            <v>1</v>
          </cell>
          <cell r="AJ278">
            <v>2</v>
          </cell>
          <cell r="AK278">
            <v>-2</v>
          </cell>
          <cell r="AL278">
            <v>2</v>
          </cell>
          <cell r="AM278">
            <v>1</v>
          </cell>
          <cell r="AN278" t="str">
            <v>Bimal Acharya</v>
          </cell>
          <cell r="AO278">
            <v>40511</v>
          </cell>
          <cell r="AP278">
            <v>2</v>
          </cell>
          <cell r="AQ278" t="str">
            <v>0101000020E61000009EE2CA0C216254405B296D2EB9753C40</v>
          </cell>
          <cell r="AR278">
            <v>406</v>
          </cell>
          <cell r="AS278">
            <v>1</v>
          </cell>
          <cell r="AT278">
            <v>1</v>
          </cell>
          <cell r="AU278">
            <v>0</v>
          </cell>
          <cell r="AV278" t="str">
            <v>FRA 2010-2015</v>
          </cell>
          <cell r="AW278">
            <v>2</v>
          </cell>
          <cell r="AX278">
            <v>0</v>
          </cell>
          <cell r="AY278">
            <v>44</v>
          </cell>
          <cell r="AZ278">
            <v>552208.32171100006</v>
          </cell>
          <cell r="BA278">
            <v>3148260.5673239999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41249</v>
          </cell>
          <cell r="BG278" t="str">
            <v>Basanta Sharma</v>
          </cell>
          <cell r="BH278">
            <v>2</v>
          </cell>
          <cell r="BI278">
            <v>2</v>
          </cell>
          <cell r="BJ278">
            <v>2</v>
          </cell>
          <cell r="BK278" t="str">
            <v>Bardiya National Park</v>
          </cell>
          <cell r="BL278" t="str">
            <v>Khahare Pani</v>
          </cell>
          <cell r="BM278">
            <v>99</v>
          </cell>
          <cell r="BN278">
            <v>2431</v>
          </cell>
          <cell r="BO278">
            <v>99</v>
          </cell>
          <cell r="BP278">
            <v>1825</v>
          </cell>
          <cell r="BQ278">
            <v>232</v>
          </cell>
          <cell r="BR278">
            <v>65</v>
          </cell>
          <cell r="BS278">
            <v>379</v>
          </cell>
          <cell r="BT278">
            <v>4</v>
          </cell>
          <cell r="BU278" t="str">
            <v>BARDIYA</v>
          </cell>
          <cell r="BV278" t="str">
            <v>Bardiya National Park</v>
          </cell>
          <cell r="BW278">
            <v>0</v>
          </cell>
        </row>
        <row r="279">
          <cell r="F279" t="str">
            <v>37-63-6</v>
          </cell>
          <cell r="G279">
            <v>1</v>
          </cell>
          <cell r="H279">
            <v>2</v>
          </cell>
          <cell r="I279">
            <v>1</v>
          </cell>
          <cell r="J279">
            <v>0</v>
          </cell>
          <cell r="K279">
            <v>3</v>
          </cell>
          <cell r="L279">
            <v>4</v>
          </cell>
          <cell r="M279">
            <v>13</v>
          </cell>
          <cell r="N279">
            <v>0</v>
          </cell>
          <cell r="O279">
            <v>0</v>
          </cell>
          <cell r="P279">
            <v>4</v>
          </cell>
          <cell r="Q279">
            <v>1</v>
          </cell>
          <cell r="R279" t="str">
            <v>S</v>
          </cell>
          <cell r="S279">
            <v>2</v>
          </cell>
          <cell r="T279">
            <v>98</v>
          </cell>
          <cell r="U279">
            <v>3</v>
          </cell>
          <cell r="V279">
            <v>41317.556828703702</v>
          </cell>
          <cell r="W279">
            <v>0</v>
          </cell>
          <cell r="X279">
            <v>1</v>
          </cell>
          <cell r="Y279">
            <v>26298</v>
          </cell>
          <cell r="Z279">
            <v>4383</v>
          </cell>
          <cell r="AA279">
            <v>44</v>
          </cell>
          <cell r="AB279">
            <v>4</v>
          </cell>
          <cell r="AC279">
            <v>2</v>
          </cell>
          <cell r="AD279">
            <v>2</v>
          </cell>
          <cell r="AE279">
            <v>552208.32169999997</v>
          </cell>
          <cell r="AF279">
            <v>3148410.5669999998</v>
          </cell>
          <cell r="AG279">
            <v>81.53327401</v>
          </cell>
          <cell r="AH279">
            <v>28.46121084</v>
          </cell>
          <cell r="AI279">
            <v>1</v>
          </cell>
          <cell r="AJ279">
            <v>2</v>
          </cell>
          <cell r="AK279">
            <v>-2</v>
          </cell>
          <cell r="AL279">
            <v>2</v>
          </cell>
          <cell r="AM279">
            <v>1</v>
          </cell>
          <cell r="AN279" t="str">
            <v>Bimal Acharya</v>
          </cell>
          <cell r="AO279">
            <v>40511</v>
          </cell>
          <cell r="AP279">
            <v>2</v>
          </cell>
          <cell r="AQ279" t="str">
            <v>0101000020E6100000F2B04B2921625440A4A1D8E911763C40</v>
          </cell>
          <cell r="AR279">
            <v>395</v>
          </cell>
          <cell r="AS279">
            <v>1</v>
          </cell>
          <cell r="AT279">
            <v>1</v>
          </cell>
          <cell r="AU279">
            <v>0</v>
          </cell>
          <cell r="AV279" t="str">
            <v>FRA 2010-2015</v>
          </cell>
          <cell r="AW279">
            <v>2</v>
          </cell>
          <cell r="AX279">
            <v>0</v>
          </cell>
          <cell r="AY279">
            <v>44</v>
          </cell>
          <cell r="AZ279">
            <v>552208.32171100006</v>
          </cell>
          <cell r="BA279">
            <v>3148410.5673239999</v>
          </cell>
          <cell r="BB279">
            <v>1</v>
          </cell>
          <cell r="BC279">
            <v>0</v>
          </cell>
          <cell r="BD279">
            <v>0</v>
          </cell>
          <cell r="BE279">
            <v>0</v>
          </cell>
          <cell r="BF279">
            <v>41249</v>
          </cell>
          <cell r="BG279" t="str">
            <v>Thakur Subedi</v>
          </cell>
          <cell r="BH279">
            <v>2</v>
          </cell>
          <cell r="BI279">
            <v>2</v>
          </cell>
          <cell r="BJ279">
            <v>2</v>
          </cell>
          <cell r="BK279">
            <v>0</v>
          </cell>
          <cell r="BL279" t="str">
            <v>Guthi</v>
          </cell>
          <cell r="BM279">
            <v>90</v>
          </cell>
          <cell r="BN279">
            <v>2575</v>
          </cell>
          <cell r="BO279">
            <v>90</v>
          </cell>
          <cell r="BP279">
            <v>1943</v>
          </cell>
          <cell r="BQ279">
            <v>280</v>
          </cell>
          <cell r="BR279">
            <v>30</v>
          </cell>
          <cell r="BS279">
            <v>358</v>
          </cell>
          <cell r="BT279">
            <v>5</v>
          </cell>
          <cell r="BU279" t="str">
            <v>BARDIYA</v>
          </cell>
          <cell r="BV279" t="str">
            <v>Bardiya National Park</v>
          </cell>
          <cell r="BW279">
            <v>0</v>
          </cell>
        </row>
        <row r="280">
          <cell r="F280" t="str">
            <v>38-61-1</v>
          </cell>
          <cell r="G280">
            <v>1</v>
          </cell>
          <cell r="H280">
            <v>2</v>
          </cell>
          <cell r="I280">
            <v>1</v>
          </cell>
          <cell r="J280">
            <v>0</v>
          </cell>
          <cell r="K280">
            <v>3</v>
          </cell>
          <cell r="L280">
            <v>-9999</v>
          </cell>
          <cell r="M280">
            <v>-9999</v>
          </cell>
          <cell r="N280">
            <v>-9999</v>
          </cell>
          <cell r="O280">
            <v>-9999</v>
          </cell>
          <cell r="P280">
            <v>-9999</v>
          </cell>
          <cell r="Q280">
            <v>-9999</v>
          </cell>
          <cell r="R280" t="str">
            <v>TMH</v>
          </cell>
          <cell r="S280">
            <v>1</v>
          </cell>
          <cell r="T280">
            <v>66</v>
          </cell>
          <cell r="U280">
            <v>2</v>
          </cell>
          <cell r="V280">
            <v>41317.593182870369</v>
          </cell>
          <cell r="W280">
            <v>0</v>
          </cell>
          <cell r="X280">
            <v>1</v>
          </cell>
          <cell r="Y280">
            <v>27001</v>
          </cell>
          <cell r="Z280">
            <v>4501</v>
          </cell>
          <cell r="AA280">
            <v>44</v>
          </cell>
          <cell r="AB280">
            <v>4</v>
          </cell>
          <cell r="AC280">
            <v>2</v>
          </cell>
          <cell r="AD280">
            <v>2</v>
          </cell>
          <cell r="AE280">
            <v>556100.51679999998</v>
          </cell>
          <cell r="AF280">
            <v>3140209.5860000001</v>
          </cell>
          <cell r="AG280">
            <v>81.572630169999996</v>
          </cell>
          <cell r="AH280">
            <v>28.387024799999999</v>
          </cell>
          <cell r="AI280">
            <v>1</v>
          </cell>
          <cell r="AJ280">
            <v>2</v>
          </cell>
          <cell r="AK280">
            <v>-2</v>
          </cell>
          <cell r="AL280">
            <v>2</v>
          </cell>
          <cell r="AM280">
            <v>1</v>
          </cell>
          <cell r="AN280" t="str">
            <v>Sangita Shakya</v>
          </cell>
          <cell r="AO280">
            <v>40511</v>
          </cell>
          <cell r="AP280">
            <v>2</v>
          </cell>
          <cell r="AQ280" t="str">
            <v>0101000020E6100000781F05F9A56454408DFFBA0E14633C40</v>
          </cell>
          <cell r="AR280">
            <v>371</v>
          </cell>
          <cell r="AS280">
            <v>1</v>
          </cell>
          <cell r="AT280">
            <v>1</v>
          </cell>
          <cell r="AU280">
            <v>0</v>
          </cell>
          <cell r="AV280" t="str">
            <v>FRA 2010-2015</v>
          </cell>
          <cell r="AW280">
            <v>2</v>
          </cell>
          <cell r="AX280">
            <v>0</v>
          </cell>
          <cell r="AY280">
            <v>44</v>
          </cell>
          <cell r="AZ280">
            <v>556100.51676699996</v>
          </cell>
          <cell r="BA280">
            <v>3140209.5863330001</v>
          </cell>
          <cell r="BB280">
            <v>1</v>
          </cell>
          <cell r="BC280">
            <v>0</v>
          </cell>
          <cell r="BD280">
            <v>0</v>
          </cell>
          <cell r="BE280">
            <v>0</v>
          </cell>
          <cell r="BF280">
            <v>41252</v>
          </cell>
          <cell r="BG280" t="str">
            <v>Thakur Subedi</v>
          </cell>
          <cell r="BH280">
            <v>2</v>
          </cell>
          <cell r="BI280">
            <v>2</v>
          </cell>
          <cell r="BJ280">
            <v>2</v>
          </cell>
          <cell r="BK280" t="str">
            <v>Thulo siri</v>
          </cell>
          <cell r="BL280" t="str">
            <v>Miringi Khola</v>
          </cell>
          <cell r="BM280">
            <v>-9999</v>
          </cell>
          <cell r="BN280">
            <v>3896</v>
          </cell>
          <cell r="BO280">
            <v>-9999</v>
          </cell>
          <cell r="BP280">
            <v>2013</v>
          </cell>
          <cell r="BQ280">
            <v>12</v>
          </cell>
          <cell r="BR280">
            <v>55</v>
          </cell>
          <cell r="BS280">
            <v>270</v>
          </cell>
          <cell r="BT280">
            <v>4</v>
          </cell>
          <cell r="BU280" t="str">
            <v>BARDIYA</v>
          </cell>
          <cell r="BV280" t="str">
            <v>Bardiya National Park</v>
          </cell>
          <cell r="BW280">
            <v>0</v>
          </cell>
        </row>
        <row r="281">
          <cell r="F281" t="str">
            <v>38-61-2</v>
          </cell>
          <cell r="G281">
            <v>1</v>
          </cell>
          <cell r="H281">
            <v>2</v>
          </cell>
          <cell r="I281">
            <v>1</v>
          </cell>
          <cell r="J281">
            <v>0</v>
          </cell>
          <cell r="K281">
            <v>3</v>
          </cell>
          <cell r="L281">
            <v>-9999</v>
          </cell>
          <cell r="M281">
            <v>-9999</v>
          </cell>
          <cell r="N281">
            <v>-9999</v>
          </cell>
          <cell r="O281">
            <v>-9999</v>
          </cell>
          <cell r="P281">
            <v>-9999</v>
          </cell>
          <cell r="Q281">
            <v>-9999</v>
          </cell>
          <cell r="R281" t="str">
            <v>TMH</v>
          </cell>
          <cell r="S281">
            <v>1</v>
          </cell>
          <cell r="T281">
            <v>61</v>
          </cell>
          <cell r="U281">
            <v>2</v>
          </cell>
          <cell r="V281">
            <v>41318.463900462964</v>
          </cell>
          <cell r="W281">
            <v>0</v>
          </cell>
          <cell r="X281">
            <v>1</v>
          </cell>
          <cell r="Y281">
            <v>27002</v>
          </cell>
          <cell r="Z281">
            <v>4501</v>
          </cell>
          <cell r="AA281">
            <v>44</v>
          </cell>
          <cell r="AB281">
            <v>4</v>
          </cell>
          <cell r="AC281">
            <v>2</v>
          </cell>
          <cell r="AD281">
            <v>2</v>
          </cell>
          <cell r="AE281">
            <v>556100.51679999998</v>
          </cell>
          <cell r="AF281">
            <v>3140359.5860000001</v>
          </cell>
          <cell r="AG281">
            <v>81.572637450000002</v>
          </cell>
          <cell r="AH281">
            <v>28.388378750000001</v>
          </cell>
          <cell r="AI281">
            <v>2</v>
          </cell>
          <cell r="AJ281">
            <v>2</v>
          </cell>
          <cell r="AK281">
            <v>4</v>
          </cell>
          <cell r="AL281">
            <v>2</v>
          </cell>
          <cell r="AM281">
            <v>1</v>
          </cell>
          <cell r="AN281" t="str">
            <v>Sangita Shakya</v>
          </cell>
          <cell r="AO281">
            <v>40511</v>
          </cell>
          <cell r="AP281">
            <v>2</v>
          </cell>
          <cell r="AQ281" t="str">
            <v>0101000020E610000050CB8817A6645440D6FD3DCA6C633C40</v>
          </cell>
          <cell r="AR281">
            <v>432</v>
          </cell>
          <cell r="AS281">
            <v>1</v>
          </cell>
          <cell r="AT281">
            <v>1</v>
          </cell>
          <cell r="AU281">
            <v>0</v>
          </cell>
          <cell r="AV281" t="str">
            <v>FRA 2010-2015</v>
          </cell>
          <cell r="AW281">
            <v>2</v>
          </cell>
          <cell r="AX281">
            <v>0</v>
          </cell>
          <cell r="AY281">
            <v>44</v>
          </cell>
          <cell r="AZ281">
            <v>556100.51676699996</v>
          </cell>
          <cell r="BA281">
            <v>3140359.5863330001</v>
          </cell>
          <cell r="BB281">
            <v>1</v>
          </cell>
          <cell r="BC281">
            <v>0</v>
          </cell>
          <cell r="BD281">
            <v>0</v>
          </cell>
          <cell r="BE281">
            <v>0</v>
          </cell>
          <cell r="BF281">
            <v>41250</v>
          </cell>
          <cell r="BG281" t="str">
            <v>Thakur Subedi</v>
          </cell>
          <cell r="BH281">
            <v>2</v>
          </cell>
          <cell r="BI281">
            <v>2</v>
          </cell>
          <cell r="BJ281">
            <v>2</v>
          </cell>
          <cell r="BK281" t="str">
            <v>Thulo Siri</v>
          </cell>
          <cell r="BL281" t="str">
            <v>Miring Khola</v>
          </cell>
          <cell r="BM281">
            <v>-9999</v>
          </cell>
          <cell r="BN281">
            <v>3762</v>
          </cell>
          <cell r="BO281">
            <v>-9999</v>
          </cell>
          <cell r="BP281">
            <v>1917</v>
          </cell>
          <cell r="BQ281">
            <v>120</v>
          </cell>
          <cell r="BR281">
            <v>70</v>
          </cell>
          <cell r="BS281">
            <v>391</v>
          </cell>
          <cell r="BT281">
            <v>4</v>
          </cell>
          <cell r="BU281" t="str">
            <v>BARDIYA</v>
          </cell>
          <cell r="BV281" t="str">
            <v>Bardiya National Park</v>
          </cell>
          <cell r="BW281">
            <v>0</v>
          </cell>
        </row>
        <row r="282">
          <cell r="F282" t="str">
            <v>38-61-3</v>
          </cell>
          <cell r="G282">
            <v>1</v>
          </cell>
          <cell r="H282">
            <v>2</v>
          </cell>
          <cell r="I282">
            <v>1</v>
          </cell>
          <cell r="J282">
            <v>0</v>
          </cell>
          <cell r="K282">
            <v>3</v>
          </cell>
          <cell r="L282">
            <v>-9999</v>
          </cell>
          <cell r="M282">
            <v>-9999</v>
          </cell>
          <cell r="N282">
            <v>-9999</v>
          </cell>
          <cell r="O282">
            <v>-9999</v>
          </cell>
          <cell r="P282">
            <v>-9999</v>
          </cell>
          <cell r="Q282">
            <v>-9999</v>
          </cell>
          <cell r="R282" t="str">
            <v>TMH</v>
          </cell>
          <cell r="S282">
            <v>1</v>
          </cell>
          <cell r="T282">
            <v>35</v>
          </cell>
          <cell r="U282">
            <v>2</v>
          </cell>
          <cell r="V282">
            <v>41318.473749999997</v>
          </cell>
          <cell r="W282">
            <v>0</v>
          </cell>
          <cell r="X282">
            <v>1</v>
          </cell>
          <cell r="Y282">
            <v>27003</v>
          </cell>
          <cell r="Z282">
            <v>4501</v>
          </cell>
          <cell r="AA282">
            <v>44</v>
          </cell>
          <cell r="AB282">
            <v>4</v>
          </cell>
          <cell r="AC282">
            <v>2</v>
          </cell>
          <cell r="AD282">
            <v>2</v>
          </cell>
          <cell r="AE282">
            <v>556100.51679999998</v>
          </cell>
          <cell r="AF282">
            <v>3140509.5860000001</v>
          </cell>
          <cell r="AG282">
            <v>81.57264472</v>
          </cell>
          <cell r="AH282">
            <v>28.3897327</v>
          </cell>
          <cell r="AI282">
            <v>1</v>
          </cell>
          <cell r="AJ282">
            <v>2</v>
          </cell>
          <cell r="AK282">
            <v>-2</v>
          </cell>
          <cell r="AL282">
            <v>2</v>
          </cell>
          <cell r="AM282">
            <v>1</v>
          </cell>
          <cell r="AN282" t="str">
            <v>Sangita Shakya</v>
          </cell>
          <cell r="AO282">
            <v>40511</v>
          </cell>
          <cell r="AP282">
            <v>2</v>
          </cell>
          <cell r="AQ282" t="str">
            <v>0101000020E61000006A010D36A664544046D2BF85C5633C40</v>
          </cell>
          <cell r="AR282">
            <v>489</v>
          </cell>
          <cell r="AS282">
            <v>1</v>
          </cell>
          <cell r="AT282">
            <v>1</v>
          </cell>
          <cell r="AU282">
            <v>0</v>
          </cell>
          <cell r="AV282" t="str">
            <v>FRA 2010-2015</v>
          </cell>
          <cell r="AW282">
            <v>2</v>
          </cell>
          <cell r="AX282">
            <v>0</v>
          </cell>
          <cell r="AY282">
            <v>44</v>
          </cell>
          <cell r="AZ282">
            <v>556100.51676699996</v>
          </cell>
          <cell r="BA282">
            <v>3140509.5863330001</v>
          </cell>
          <cell r="BB282">
            <v>1</v>
          </cell>
          <cell r="BC282">
            <v>0</v>
          </cell>
          <cell r="BD282">
            <v>0</v>
          </cell>
          <cell r="BE282">
            <v>0</v>
          </cell>
          <cell r="BF282">
            <v>41251</v>
          </cell>
          <cell r="BG282" t="str">
            <v>Thakur Subedi</v>
          </cell>
          <cell r="BH282">
            <v>2</v>
          </cell>
          <cell r="BI282">
            <v>2</v>
          </cell>
          <cell r="BJ282">
            <v>2</v>
          </cell>
          <cell r="BK282" t="str">
            <v>Thulo Siri</v>
          </cell>
          <cell r="BL282" t="str">
            <v>Miring Khola Bhir</v>
          </cell>
          <cell r="BM282">
            <v>-9999</v>
          </cell>
          <cell r="BN282">
            <v>3619</v>
          </cell>
          <cell r="BO282">
            <v>-9999</v>
          </cell>
          <cell r="BP282">
            <v>1788</v>
          </cell>
          <cell r="BQ282">
            <v>10</v>
          </cell>
          <cell r="BR282">
            <v>110</v>
          </cell>
          <cell r="BS282">
            <v>504</v>
          </cell>
          <cell r="BT282">
            <v>2</v>
          </cell>
          <cell r="BU282" t="str">
            <v>BARDIYA</v>
          </cell>
          <cell r="BV282" t="str">
            <v>Bardiya National Park</v>
          </cell>
          <cell r="BW282">
            <v>0</v>
          </cell>
        </row>
        <row r="283">
          <cell r="F283" t="str">
            <v>38-61-5</v>
          </cell>
          <cell r="G283">
            <v>1</v>
          </cell>
          <cell r="H283">
            <v>2</v>
          </cell>
          <cell r="I283">
            <v>1</v>
          </cell>
          <cell r="J283">
            <v>0</v>
          </cell>
          <cell r="K283">
            <v>3</v>
          </cell>
          <cell r="L283">
            <v>-9999</v>
          </cell>
          <cell r="M283">
            <v>-9999</v>
          </cell>
          <cell r="N283">
            <v>-9999</v>
          </cell>
          <cell r="O283">
            <v>-9999</v>
          </cell>
          <cell r="P283">
            <v>-9999</v>
          </cell>
          <cell r="Q283">
            <v>-9999</v>
          </cell>
          <cell r="R283" t="str">
            <v>TMH</v>
          </cell>
          <cell r="S283">
            <v>2</v>
          </cell>
          <cell r="T283">
            <v>70</v>
          </cell>
          <cell r="U283">
            <v>3</v>
          </cell>
          <cell r="V283">
            <v>41318.491099537037</v>
          </cell>
          <cell r="W283">
            <v>0</v>
          </cell>
          <cell r="X283">
            <v>1</v>
          </cell>
          <cell r="Y283">
            <v>27005</v>
          </cell>
          <cell r="Z283">
            <v>4501</v>
          </cell>
          <cell r="AA283">
            <v>44</v>
          </cell>
          <cell r="AB283">
            <v>4</v>
          </cell>
          <cell r="AC283">
            <v>2</v>
          </cell>
          <cell r="AD283">
            <v>2</v>
          </cell>
          <cell r="AE283">
            <v>556400.51679999998</v>
          </cell>
          <cell r="AF283">
            <v>3140359.5860000001</v>
          </cell>
          <cell r="AG283">
            <v>81.575699520000001</v>
          </cell>
          <cell r="AH283">
            <v>28.38836585</v>
          </cell>
          <cell r="AI283">
            <v>1</v>
          </cell>
          <cell r="AJ283">
            <v>2</v>
          </cell>
          <cell r="AK283">
            <v>-2</v>
          </cell>
          <cell r="AL283">
            <v>2</v>
          </cell>
          <cell r="AM283">
            <v>1</v>
          </cell>
          <cell r="AN283" t="str">
            <v>Sangita Shakya</v>
          </cell>
          <cell r="AO283">
            <v>40511</v>
          </cell>
          <cell r="AP283">
            <v>2</v>
          </cell>
          <cell r="AQ283" t="str">
            <v>0101000020E61000000BB1D142D86454400F55C7F16B633C40</v>
          </cell>
          <cell r="AR283">
            <v>362</v>
          </cell>
          <cell r="AS283">
            <v>1</v>
          </cell>
          <cell r="AT283">
            <v>1</v>
          </cell>
          <cell r="AU283">
            <v>0</v>
          </cell>
          <cell r="AV283" t="str">
            <v>FRA 2010-2015</v>
          </cell>
          <cell r="AW283">
            <v>2</v>
          </cell>
          <cell r="AX283">
            <v>0</v>
          </cell>
          <cell r="AY283">
            <v>44</v>
          </cell>
          <cell r="AZ283">
            <v>556400.51676699996</v>
          </cell>
          <cell r="BA283">
            <v>3140359.5863330001</v>
          </cell>
          <cell r="BB283">
            <v>1</v>
          </cell>
          <cell r="BC283">
            <v>0</v>
          </cell>
          <cell r="BD283">
            <v>0</v>
          </cell>
          <cell r="BE283">
            <v>0</v>
          </cell>
          <cell r="BF283">
            <v>41250</v>
          </cell>
          <cell r="BG283" t="str">
            <v>Basanta Sharma</v>
          </cell>
          <cell r="BH283">
            <v>2</v>
          </cell>
          <cell r="BI283">
            <v>2</v>
          </cell>
          <cell r="BJ283">
            <v>2</v>
          </cell>
          <cell r="BK283" t="str">
            <v xml:space="preserve">Bardiya National Park </v>
          </cell>
          <cell r="BL283" t="str">
            <v>Milan Khola</v>
          </cell>
          <cell r="BM283">
            <v>-9999</v>
          </cell>
          <cell r="BN283">
            <v>3924</v>
          </cell>
          <cell r="BO283">
            <v>-9999</v>
          </cell>
          <cell r="BP283">
            <v>1721</v>
          </cell>
          <cell r="BQ283">
            <v>116</v>
          </cell>
          <cell r="BR283">
            <v>25</v>
          </cell>
          <cell r="BS283">
            <v>323</v>
          </cell>
          <cell r="BT283">
            <v>4</v>
          </cell>
          <cell r="BU283" t="str">
            <v>BARDIYA</v>
          </cell>
          <cell r="BV283" t="str">
            <v>Bardiya National Park</v>
          </cell>
          <cell r="BW283">
            <v>0</v>
          </cell>
        </row>
        <row r="284">
          <cell r="F284" t="str">
            <v>40-60-1</v>
          </cell>
          <cell r="G284">
            <v>1</v>
          </cell>
          <cell r="H284">
            <v>2</v>
          </cell>
          <cell r="I284">
            <v>1</v>
          </cell>
          <cell r="J284">
            <v>0</v>
          </cell>
          <cell r="K284">
            <v>3</v>
          </cell>
          <cell r="L284">
            <v>4</v>
          </cell>
          <cell r="M284">
            <v>25</v>
          </cell>
          <cell r="N284">
            <v>0</v>
          </cell>
          <cell r="O284">
            <v>0</v>
          </cell>
          <cell r="P284">
            <v>9</v>
          </cell>
          <cell r="Q284">
            <v>1</v>
          </cell>
          <cell r="R284" t="str">
            <v>TMH</v>
          </cell>
          <cell r="S284">
            <v>1</v>
          </cell>
          <cell r="T284">
            <v>72</v>
          </cell>
          <cell r="U284">
            <v>4</v>
          </cell>
          <cell r="V284">
            <v>41317.57104166667</v>
          </cell>
          <cell r="W284">
            <v>0</v>
          </cell>
          <cell r="X284">
            <v>1</v>
          </cell>
          <cell r="Y284">
            <v>28435</v>
          </cell>
          <cell r="Z284">
            <v>4740</v>
          </cell>
          <cell r="AA284">
            <v>44</v>
          </cell>
          <cell r="AB284">
            <v>4</v>
          </cell>
          <cell r="AC284">
            <v>2</v>
          </cell>
          <cell r="AD284">
            <v>2</v>
          </cell>
          <cell r="AE284">
            <v>564194.86140000005</v>
          </cell>
          <cell r="AF284">
            <v>3136404.1189999999</v>
          </cell>
          <cell r="AG284">
            <v>81.655035749999996</v>
          </cell>
          <cell r="AH284">
            <v>28.35230361</v>
          </cell>
          <cell r="AI284">
            <v>1</v>
          </cell>
          <cell r="AJ284">
            <v>2</v>
          </cell>
          <cell r="AK284">
            <v>-2</v>
          </cell>
          <cell r="AL284">
            <v>2</v>
          </cell>
          <cell r="AM284">
            <v>1</v>
          </cell>
          <cell r="AN284" t="str">
            <v>Bimal Acharya</v>
          </cell>
          <cell r="AO284">
            <v>40512</v>
          </cell>
          <cell r="AP284">
            <v>2</v>
          </cell>
          <cell r="AQ284" t="str">
            <v>0101000020E6100000D44C151BEC6954400BC4D091305A3C40</v>
          </cell>
          <cell r="AR284">
            <v>620</v>
          </cell>
          <cell r="AS284">
            <v>1</v>
          </cell>
          <cell r="AT284">
            <v>1</v>
          </cell>
          <cell r="AU284">
            <v>0</v>
          </cell>
          <cell r="AV284" t="str">
            <v>FRA 2010-2015</v>
          </cell>
          <cell r="AW284">
            <v>2</v>
          </cell>
          <cell r="AX284">
            <v>0</v>
          </cell>
          <cell r="AY284">
            <v>44</v>
          </cell>
          <cell r="AZ284">
            <v>564194.86140699999</v>
          </cell>
          <cell r="BA284">
            <v>3136404.1185750002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41223</v>
          </cell>
          <cell r="BG284" t="str">
            <v>Devendra kumar lal Karna</v>
          </cell>
          <cell r="BH284">
            <v>2</v>
          </cell>
          <cell r="BI284">
            <v>2</v>
          </cell>
          <cell r="BJ284">
            <v>2</v>
          </cell>
          <cell r="BK284" t="str">
            <v>beluwa</v>
          </cell>
          <cell r="BL284" t="str">
            <v>deurali chure</v>
          </cell>
          <cell r="BM284">
            <v>95</v>
          </cell>
          <cell r="BN284">
            <v>5050</v>
          </cell>
          <cell r="BO284">
            <v>98</v>
          </cell>
          <cell r="BP284">
            <v>2001</v>
          </cell>
          <cell r="BQ284">
            <v>5</v>
          </cell>
          <cell r="BR284">
            <v>15</v>
          </cell>
          <cell r="BS284">
            <v>587</v>
          </cell>
          <cell r="BT284">
            <v>4</v>
          </cell>
          <cell r="BU284" t="str">
            <v>BARDIYA</v>
          </cell>
          <cell r="BV284" t="str">
            <v>Bardiya National Park</v>
          </cell>
          <cell r="BW284">
            <v>0</v>
          </cell>
        </row>
        <row r="285">
          <cell r="F285" t="str">
            <v>40-60-2</v>
          </cell>
          <cell r="G285">
            <v>1</v>
          </cell>
          <cell r="H285">
            <v>2</v>
          </cell>
          <cell r="I285">
            <v>1</v>
          </cell>
          <cell r="J285">
            <v>0</v>
          </cell>
          <cell r="K285">
            <v>3</v>
          </cell>
          <cell r="L285">
            <v>-9999</v>
          </cell>
          <cell r="M285">
            <v>-9999</v>
          </cell>
          <cell r="N285">
            <v>-9999</v>
          </cell>
          <cell r="O285">
            <v>-9999</v>
          </cell>
          <cell r="P285">
            <v>-9999</v>
          </cell>
          <cell r="Q285">
            <v>-9999</v>
          </cell>
          <cell r="R285" t="str">
            <v>TMH</v>
          </cell>
          <cell r="S285">
            <v>1</v>
          </cell>
          <cell r="T285">
            <v>98</v>
          </cell>
          <cell r="U285">
            <v>4</v>
          </cell>
          <cell r="V285">
            <v>41318.597812499997</v>
          </cell>
          <cell r="W285">
            <v>0</v>
          </cell>
          <cell r="X285">
            <v>1</v>
          </cell>
          <cell r="Y285">
            <v>28436</v>
          </cell>
          <cell r="Z285">
            <v>4740</v>
          </cell>
          <cell r="AA285">
            <v>44</v>
          </cell>
          <cell r="AB285">
            <v>4</v>
          </cell>
          <cell r="AC285">
            <v>2</v>
          </cell>
          <cell r="AD285">
            <v>2</v>
          </cell>
          <cell r="AE285">
            <v>564194.86140000005</v>
          </cell>
          <cell r="AF285">
            <v>3136554.1189999999</v>
          </cell>
          <cell r="AG285">
            <v>81.655044059999994</v>
          </cell>
          <cell r="AH285">
            <v>28.353657550000001</v>
          </cell>
          <cell r="AI285">
            <v>1</v>
          </cell>
          <cell r="AJ285">
            <v>2</v>
          </cell>
          <cell r="AK285">
            <v>-2</v>
          </cell>
          <cell r="AL285">
            <v>2</v>
          </cell>
          <cell r="AM285">
            <v>1</v>
          </cell>
          <cell r="AN285" t="str">
            <v>Bimal Acharya</v>
          </cell>
          <cell r="AO285">
            <v>40512</v>
          </cell>
          <cell r="AP285">
            <v>2</v>
          </cell>
          <cell r="AQ285" t="str">
            <v>0101000020E61000007C27F03DEC695440276C174D895A3C40</v>
          </cell>
          <cell r="AR285">
            <v>564</v>
          </cell>
          <cell r="AS285">
            <v>1</v>
          </cell>
          <cell r="AT285">
            <v>1</v>
          </cell>
          <cell r="AU285">
            <v>0</v>
          </cell>
          <cell r="AV285" t="str">
            <v>FRA 2010-2015</v>
          </cell>
          <cell r="AW285">
            <v>2</v>
          </cell>
          <cell r="AX285">
            <v>0</v>
          </cell>
          <cell r="AY285">
            <v>44</v>
          </cell>
          <cell r="AZ285">
            <v>564194.86140699999</v>
          </cell>
          <cell r="BA285">
            <v>3136554.1185750002</v>
          </cell>
          <cell r="BB285">
            <v>1</v>
          </cell>
          <cell r="BC285">
            <v>0</v>
          </cell>
          <cell r="BD285">
            <v>0</v>
          </cell>
          <cell r="BE285">
            <v>0</v>
          </cell>
          <cell r="BF285">
            <v>41254</v>
          </cell>
          <cell r="BG285" t="str">
            <v>Shree Krishna Gautam</v>
          </cell>
          <cell r="BH285">
            <v>2</v>
          </cell>
          <cell r="BI285">
            <v>2</v>
          </cell>
          <cell r="BJ285">
            <v>2</v>
          </cell>
          <cell r="BK285" t="str">
            <v>Beluwa</v>
          </cell>
          <cell r="BL285" t="str">
            <v>Deuralichure</v>
          </cell>
          <cell r="BM285">
            <v>115</v>
          </cell>
          <cell r="BN285">
            <v>5056</v>
          </cell>
          <cell r="BO285">
            <v>65</v>
          </cell>
          <cell r="BP285">
            <v>1917</v>
          </cell>
          <cell r="BQ285">
            <v>5</v>
          </cell>
          <cell r="BR285">
            <v>60</v>
          </cell>
          <cell r="BS285">
            <v>541</v>
          </cell>
          <cell r="BT285">
            <v>5</v>
          </cell>
          <cell r="BU285" t="str">
            <v>BARDIYA</v>
          </cell>
          <cell r="BV285" t="str">
            <v>Bardiya National Park</v>
          </cell>
          <cell r="BW285">
            <v>0</v>
          </cell>
        </row>
        <row r="286">
          <cell r="F286" t="str">
            <v>40-60-3</v>
          </cell>
          <cell r="G286">
            <v>1</v>
          </cell>
          <cell r="H286">
            <v>2</v>
          </cell>
          <cell r="I286">
            <v>1</v>
          </cell>
          <cell r="J286">
            <v>0</v>
          </cell>
          <cell r="K286">
            <v>3</v>
          </cell>
          <cell r="L286">
            <v>-9999</v>
          </cell>
          <cell r="M286">
            <v>-9999</v>
          </cell>
          <cell r="N286">
            <v>-9999</v>
          </cell>
          <cell r="O286">
            <v>-9999</v>
          </cell>
          <cell r="P286">
            <v>-9999</v>
          </cell>
          <cell r="Q286">
            <v>-9999</v>
          </cell>
          <cell r="R286" t="str">
            <v>TMH</v>
          </cell>
          <cell r="S286">
            <v>1</v>
          </cell>
          <cell r="T286">
            <v>98</v>
          </cell>
          <cell r="U286">
            <v>4</v>
          </cell>
          <cell r="V286">
            <v>41318.503738425927</v>
          </cell>
          <cell r="W286">
            <v>0</v>
          </cell>
          <cell r="X286">
            <v>1</v>
          </cell>
          <cell r="Y286">
            <v>28437</v>
          </cell>
          <cell r="Z286">
            <v>4740</v>
          </cell>
          <cell r="AA286">
            <v>44</v>
          </cell>
          <cell r="AB286">
            <v>4</v>
          </cell>
          <cell r="AC286">
            <v>2</v>
          </cell>
          <cell r="AD286">
            <v>2</v>
          </cell>
          <cell r="AE286">
            <v>564194.86140000005</v>
          </cell>
          <cell r="AF286">
            <v>3136704.1189999999</v>
          </cell>
          <cell r="AG286">
            <v>81.655052370000007</v>
          </cell>
          <cell r="AH286">
            <v>28.355011480000002</v>
          </cell>
          <cell r="AI286">
            <v>1</v>
          </cell>
          <cell r="AJ286">
            <v>2</v>
          </cell>
          <cell r="AK286">
            <v>-2</v>
          </cell>
          <cell r="AL286">
            <v>2</v>
          </cell>
          <cell r="AM286">
            <v>1</v>
          </cell>
          <cell r="AN286" t="str">
            <v>Bimal Acharya</v>
          </cell>
          <cell r="AO286">
            <v>40512</v>
          </cell>
          <cell r="AP286">
            <v>2</v>
          </cell>
          <cell r="AQ286" t="str">
            <v>0101000020E610000022A0CB60EC69544017EA5C08E25A3C40</v>
          </cell>
          <cell r="AR286">
            <v>488</v>
          </cell>
          <cell r="AS286">
            <v>1</v>
          </cell>
          <cell r="AT286">
            <v>1</v>
          </cell>
          <cell r="AU286">
            <v>0</v>
          </cell>
          <cell r="AV286" t="str">
            <v>FRA 2010-2015</v>
          </cell>
          <cell r="AW286">
            <v>2</v>
          </cell>
          <cell r="AX286">
            <v>0</v>
          </cell>
          <cell r="AY286">
            <v>44</v>
          </cell>
          <cell r="AZ286">
            <v>564194.86140699999</v>
          </cell>
          <cell r="BA286">
            <v>3136704.1185750002</v>
          </cell>
          <cell r="BB286">
            <v>1</v>
          </cell>
          <cell r="BC286">
            <v>0</v>
          </cell>
          <cell r="BD286">
            <v>0</v>
          </cell>
          <cell r="BE286">
            <v>0</v>
          </cell>
          <cell r="BF286">
            <v>41254</v>
          </cell>
          <cell r="BG286" t="str">
            <v>Devendra kumar lal Karna</v>
          </cell>
          <cell r="BH286">
            <v>2</v>
          </cell>
          <cell r="BI286">
            <v>2</v>
          </cell>
          <cell r="BJ286">
            <v>2</v>
          </cell>
          <cell r="BK286" t="str">
            <v>Beluwa</v>
          </cell>
          <cell r="BL286" t="str">
            <v>Deurali chure</v>
          </cell>
          <cell r="BM286">
            <v>70</v>
          </cell>
          <cell r="BN286">
            <v>5021</v>
          </cell>
          <cell r="BO286">
            <v>70</v>
          </cell>
          <cell r="BP286">
            <v>1865</v>
          </cell>
          <cell r="BQ286">
            <v>20</v>
          </cell>
          <cell r="BR286">
            <v>30</v>
          </cell>
          <cell r="BS286">
            <v>307</v>
          </cell>
          <cell r="BT286">
            <v>5</v>
          </cell>
          <cell r="BU286" t="str">
            <v>BARDIYA</v>
          </cell>
          <cell r="BV286" t="str">
            <v>Bardiya National Park</v>
          </cell>
          <cell r="BW286">
            <v>0</v>
          </cell>
        </row>
        <row r="287">
          <cell r="F287" t="str">
            <v>40-60-6</v>
          </cell>
          <cell r="G287">
            <v>1</v>
          </cell>
          <cell r="H287">
            <v>2</v>
          </cell>
          <cell r="I287">
            <v>1</v>
          </cell>
          <cell r="J287">
            <v>0</v>
          </cell>
          <cell r="K287">
            <v>3</v>
          </cell>
          <cell r="L287">
            <v>4</v>
          </cell>
          <cell r="M287">
            <v>19</v>
          </cell>
          <cell r="N287">
            <v>0</v>
          </cell>
          <cell r="O287">
            <v>0</v>
          </cell>
          <cell r="P287">
            <v>9</v>
          </cell>
          <cell r="Q287">
            <v>1</v>
          </cell>
          <cell r="R287" t="str">
            <v>TMH</v>
          </cell>
          <cell r="S287">
            <v>2</v>
          </cell>
          <cell r="T287">
            <v>85</v>
          </cell>
          <cell r="U287">
            <v>4</v>
          </cell>
          <cell r="V287">
            <v>41318.533576388887</v>
          </cell>
          <cell r="W287">
            <v>0</v>
          </cell>
          <cell r="X287">
            <v>1</v>
          </cell>
          <cell r="Y287">
            <v>28440</v>
          </cell>
          <cell r="Z287">
            <v>4740</v>
          </cell>
          <cell r="AA287">
            <v>44</v>
          </cell>
          <cell r="AB287">
            <v>4</v>
          </cell>
          <cell r="AC287">
            <v>2</v>
          </cell>
          <cell r="AD287">
            <v>2</v>
          </cell>
          <cell r="AE287">
            <v>564494.86140000005</v>
          </cell>
          <cell r="AF287">
            <v>3136704.1189999999</v>
          </cell>
          <cell r="AG287">
            <v>81.658113450000002</v>
          </cell>
          <cell r="AH287">
            <v>28.354996750000002</v>
          </cell>
          <cell r="AI287">
            <v>1</v>
          </cell>
          <cell r="AJ287">
            <v>2</v>
          </cell>
          <cell r="AK287">
            <v>-2</v>
          </cell>
          <cell r="AL287">
            <v>2</v>
          </cell>
          <cell r="AM287">
            <v>1</v>
          </cell>
          <cell r="AN287" t="str">
            <v>Bimal Acharya</v>
          </cell>
          <cell r="AO287">
            <v>40512</v>
          </cell>
          <cell r="AP287">
            <v>2</v>
          </cell>
          <cell r="AQ287" t="str">
            <v>0101000020E610000000F4DC871E6A5440D1821811E15A3C40</v>
          </cell>
          <cell r="AR287">
            <v>498</v>
          </cell>
          <cell r="AS287">
            <v>1</v>
          </cell>
          <cell r="AT287">
            <v>1</v>
          </cell>
          <cell r="AU287">
            <v>0</v>
          </cell>
          <cell r="AV287" t="str">
            <v>FRA 2010-2015</v>
          </cell>
          <cell r="AW287">
            <v>2</v>
          </cell>
          <cell r="AX287">
            <v>0</v>
          </cell>
          <cell r="AY287">
            <v>44</v>
          </cell>
          <cell r="AZ287">
            <v>564494.86140699999</v>
          </cell>
          <cell r="BA287">
            <v>3136704.1185750002</v>
          </cell>
          <cell r="BB287">
            <v>1</v>
          </cell>
          <cell r="BC287">
            <v>0</v>
          </cell>
          <cell r="BD287">
            <v>0</v>
          </cell>
          <cell r="BE287">
            <v>0</v>
          </cell>
          <cell r="BF287">
            <v>41252</v>
          </cell>
          <cell r="BG287" t="str">
            <v>Shree Krishna Gautam</v>
          </cell>
          <cell r="BH287">
            <v>2</v>
          </cell>
          <cell r="BI287">
            <v>2</v>
          </cell>
          <cell r="BJ287">
            <v>2</v>
          </cell>
          <cell r="BK287" t="str">
            <v>Beluwa</v>
          </cell>
          <cell r="BL287" t="str">
            <v>Deuralichure</v>
          </cell>
          <cell r="BM287">
            <v>110</v>
          </cell>
          <cell r="BN287">
            <v>4723</v>
          </cell>
          <cell r="BO287">
            <v>115</v>
          </cell>
          <cell r="BP287">
            <v>1555</v>
          </cell>
          <cell r="BQ287">
            <v>40</v>
          </cell>
          <cell r="BR287">
            <v>70</v>
          </cell>
          <cell r="BS287">
            <v>467</v>
          </cell>
          <cell r="BT287">
            <v>4</v>
          </cell>
          <cell r="BU287" t="str">
            <v>BARDIYA</v>
          </cell>
          <cell r="BV287" t="str">
            <v>Bardiya National Park</v>
          </cell>
          <cell r="BW287">
            <v>0</v>
          </cell>
        </row>
        <row r="288">
          <cell r="F288" t="str">
            <v>41-61-2</v>
          </cell>
          <cell r="G288">
            <v>1</v>
          </cell>
          <cell r="H288">
            <v>2</v>
          </cell>
          <cell r="I288">
            <v>1</v>
          </cell>
          <cell r="J288">
            <v>0</v>
          </cell>
          <cell r="K288">
            <v>5</v>
          </cell>
          <cell r="L288">
            <v>3</v>
          </cell>
          <cell r="M288">
            <v>5</v>
          </cell>
          <cell r="N288">
            <v>0</v>
          </cell>
          <cell r="O288">
            <v>0</v>
          </cell>
          <cell r="P288">
            <v>5</v>
          </cell>
          <cell r="Q288">
            <v>1</v>
          </cell>
          <cell r="R288" t="str">
            <v>TMH</v>
          </cell>
          <cell r="S288">
            <v>2</v>
          </cell>
          <cell r="T288">
            <v>65</v>
          </cell>
          <cell r="U288">
            <v>4</v>
          </cell>
          <cell r="V288">
            <v>41312.490648148145</v>
          </cell>
          <cell r="W288">
            <v>0</v>
          </cell>
          <cell r="X288">
            <v>1</v>
          </cell>
          <cell r="Y288">
            <v>29162</v>
          </cell>
          <cell r="Z288">
            <v>4861</v>
          </cell>
          <cell r="AA288">
            <v>44</v>
          </cell>
          <cell r="AB288">
            <v>4</v>
          </cell>
          <cell r="AC288">
            <v>2</v>
          </cell>
          <cell r="AD288">
            <v>2</v>
          </cell>
          <cell r="AE288">
            <v>568097.01100000006</v>
          </cell>
          <cell r="AF288">
            <v>3140649.6320000002</v>
          </cell>
          <cell r="AG288">
            <v>81.695100170000003</v>
          </cell>
          <cell r="AH288">
            <v>28.390427169999999</v>
          </cell>
          <cell r="AI288">
            <v>2</v>
          </cell>
          <cell r="AJ288">
            <v>2</v>
          </cell>
          <cell r="AK288">
            <v>4</v>
          </cell>
          <cell r="AL288">
            <v>2</v>
          </cell>
          <cell r="AM288">
            <v>1</v>
          </cell>
          <cell r="AN288" t="str">
            <v>Bimal Acharya</v>
          </cell>
          <cell r="AO288">
            <v>40514</v>
          </cell>
          <cell r="AP288">
            <v>2</v>
          </cell>
          <cell r="AQ288" t="str">
            <v>0101000020E610000086C467857C6C54400B07F108F3633C40</v>
          </cell>
          <cell r="AR288">
            <v>986</v>
          </cell>
          <cell r="AS288">
            <v>1</v>
          </cell>
          <cell r="AT288">
            <v>1</v>
          </cell>
          <cell r="AU288">
            <v>0</v>
          </cell>
          <cell r="AV288" t="str">
            <v>FRA 2010-2015</v>
          </cell>
          <cell r="AW288">
            <v>2</v>
          </cell>
          <cell r="AX288">
            <v>0</v>
          </cell>
          <cell r="AY288">
            <v>44</v>
          </cell>
          <cell r="AZ288">
            <v>568097.01098999998</v>
          </cell>
          <cell r="BA288">
            <v>3140649.6318060001</v>
          </cell>
          <cell r="BB288">
            <v>1</v>
          </cell>
          <cell r="BC288">
            <v>0</v>
          </cell>
          <cell r="BD288">
            <v>0</v>
          </cell>
          <cell r="BE288">
            <v>0</v>
          </cell>
          <cell r="BF288">
            <v>41246</v>
          </cell>
          <cell r="BG288" t="str">
            <v>Shree Krishna Gautam</v>
          </cell>
          <cell r="BH288">
            <v>2</v>
          </cell>
          <cell r="BI288">
            <v>2</v>
          </cell>
          <cell r="BJ288">
            <v>2</v>
          </cell>
          <cell r="BK288" t="str">
            <v>Chhinchu</v>
          </cell>
          <cell r="BL288" t="str">
            <v>Bardia BUfferzone</v>
          </cell>
          <cell r="BM288">
            <v>42</v>
          </cell>
          <cell r="BN288">
            <v>862</v>
          </cell>
          <cell r="BO288">
            <v>42</v>
          </cell>
          <cell r="BP288">
            <v>845</v>
          </cell>
          <cell r="BQ288">
            <v>74</v>
          </cell>
          <cell r="BR288">
            <v>90</v>
          </cell>
          <cell r="BS288">
            <v>976</v>
          </cell>
          <cell r="BT288">
            <v>3</v>
          </cell>
          <cell r="BU288" t="str">
            <v>BARDIYA</v>
          </cell>
          <cell r="BV288" t="str">
            <v>Bansagadhi</v>
          </cell>
          <cell r="BW288">
            <v>1</v>
          </cell>
        </row>
        <row r="289">
          <cell r="F289" t="str">
            <v>41-61-3</v>
          </cell>
          <cell r="G289">
            <v>1</v>
          </cell>
          <cell r="H289">
            <v>2</v>
          </cell>
          <cell r="I289">
            <v>1</v>
          </cell>
          <cell r="J289">
            <v>0</v>
          </cell>
          <cell r="K289">
            <v>5</v>
          </cell>
          <cell r="L289">
            <v>3</v>
          </cell>
          <cell r="M289">
            <v>9</v>
          </cell>
          <cell r="N289">
            <v>0</v>
          </cell>
          <cell r="O289">
            <v>0</v>
          </cell>
          <cell r="P289">
            <v>8</v>
          </cell>
          <cell r="Q289">
            <v>1</v>
          </cell>
          <cell r="R289" t="str">
            <v>TMH</v>
          </cell>
          <cell r="S289">
            <v>2</v>
          </cell>
          <cell r="T289">
            <v>60</v>
          </cell>
          <cell r="U289">
            <v>4</v>
          </cell>
          <cell r="V289">
            <v>41680.508530092593</v>
          </cell>
          <cell r="W289">
            <v>0</v>
          </cell>
          <cell r="X289">
            <v>1</v>
          </cell>
          <cell r="Y289">
            <v>29163</v>
          </cell>
          <cell r="Z289">
            <v>4861</v>
          </cell>
          <cell r="AA289">
            <v>44</v>
          </cell>
          <cell r="AB289">
            <v>4</v>
          </cell>
          <cell r="AC289">
            <v>2</v>
          </cell>
          <cell r="AD289">
            <v>2</v>
          </cell>
          <cell r="AE289">
            <v>568097.01100000006</v>
          </cell>
          <cell r="AF289">
            <v>3140799.6320000002</v>
          </cell>
          <cell r="AG289">
            <v>81.695109000000002</v>
          </cell>
          <cell r="AH289">
            <v>28.391781089999998</v>
          </cell>
          <cell r="AI289">
            <v>2</v>
          </cell>
          <cell r="AJ289">
            <v>2</v>
          </cell>
          <cell r="AK289">
            <v>4</v>
          </cell>
          <cell r="AL289">
            <v>2</v>
          </cell>
          <cell r="AM289">
            <v>1</v>
          </cell>
          <cell r="AN289" t="str">
            <v>Bimal Acharya</v>
          </cell>
          <cell r="AO289">
            <v>40514</v>
          </cell>
          <cell r="AP289">
            <v>2</v>
          </cell>
          <cell r="AQ289" t="str">
            <v>0101000020E6100000D96973AA7C6C5440B90AE7C34B643C40</v>
          </cell>
          <cell r="AR289">
            <v>998</v>
          </cell>
          <cell r="AS289">
            <v>1</v>
          </cell>
          <cell r="AT289">
            <v>1</v>
          </cell>
          <cell r="AU289">
            <v>0</v>
          </cell>
          <cell r="AV289" t="str">
            <v>FRA 2010-2015</v>
          </cell>
          <cell r="AW289">
            <v>2</v>
          </cell>
          <cell r="AX289">
            <v>0</v>
          </cell>
          <cell r="AY289">
            <v>44</v>
          </cell>
          <cell r="AZ289">
            <v>568097.01098999998</v>
          </cell>
          <cell r="BA289">
            <v>3140799.6318060001</v>
          </cell>
          <cell r="BB289">
            <v>1</v>
          </cell>
          <cell r="BC289">
            <v>0</v>
          </cell>
          <cell r="BD289">
            <v>0</v>
          </cell>
          <cell r="BE289">
            <v>0</v>
          </cell>
          <cell r="BF289">
            <v>41246</v>
          </cell>
          <cell r="BG289" t="str">
            <v>Devendra kumar lal Karna</v>
          </cell>
          <cell r="BH289">
            <v>2</v>
          </cell>
          <cell r="BI289">
            <v>2</v>
          </cell>
          <cell r="BJ289">
            <v>2</v>
          </cell>
          <cell r="BK289" t="str">
            <v>Chhinchu-3</v>
          </cell>
          <cell r="BL289" t="str">
            <v>Chaurigatha</v>
          </cell>
          <cell r="BM289">
            <v>99</v>
          </cell>
          <cell r="BN289">
            <v>791</v>
          </cell>
          <cell r="BO289">
            <v>99</v>
          </cell>
          <cell r="BP289">
            <v>780</v>
          </cell>
          <cell r="BQ289">
            <v>120</v>
          </cell>
          <cell r="BR289">
            <v>45</v>
          </cell>
          <cell r="BS289">
            <v>554</v>
          </cell>
          <cell r="BT289">
            <v>4</v>
          </cell>
          <cell r="BU289" t="str">
            <v>BARDIYA</v>
          </cell>
          <cell r="BV289" t="str">
            <v>Bansagadhi</v>
          </cell>
          <cell r="BW289">
            <v>1</v>
          </cell>
        </row>
        <row r="290">
          <cell r="F290" t="str">
            <v>41-61-4</v>
          </cell>
          <cell r="G290">
            <v>1</v>
          </cell>
          <cell r="H290">
            <v>2</v>
          </cell>
          <cell r="I290">
            <v>1</v>
          </cell>
          <cell r="J290">
            <v>0</v>
          </cell>
          <cell r="K290">
            <v>5</v>
          </cell>
          <cell r="L290">
            <v>4</v>
          </cell>
          <cell r="M290">
            <v>15</v>
          </cell>
          <cell r="N290">
            <v>0</v>
          </cell>
          <cell r="O290">
            <v>0</v>
          </cell>
          <cell r="P290">
            <v>11</v>
          </cell>
          <cell r="Q290">
            <v>1</v>
          </cell>
          <cell r="R290" t="str">
            <v>TMH</v>
          </cell>
          <cell r="S290">
            <v>2</v>
          </cell>
          <cell r="T290">
            <v>90</v>
          </cell>
          <cell r="U290">
            <v>4</v>
          </cell>
          <cell r="V290">
            <v>41312.561944444446</v>
          </cell>
          <cell r="W290">
            <v>0</v>
          </cell>
          <cell r="X290">
            <v>1</v>
          </cell>
          <cell r="Y290">
            <v>29164</v>
          </cell>
          <cell r="Z290">
            <v>4861</v>
          </cell>
          <cell r="AA290">
            <v>44</v>
          </cell>
          <cell r="AB290">
            <v>4</v>
          </cell>
          <cell r="AC290">
            <v>2</v>
          </cell>
          <cell r="AD290">
            <v>2</v>
          </cell>
          <cell r="AE290">
            <v>568397.01100000006</v>
          </cell>
          <cell r="AF290">
            <v>3140499.6320000002</v>
          </cell>
          <cell r="AG290">
            <v>81.698153360000006</v>
          </cell>
          <cell r="AH290">
            <v>28.389057600000001</v>
          </cell>
          <cell r="AI290">
            <v>1</v>
          </cell>
          <cell r="AJ290">
            <v>2</v>
          </cell>
          <cell r="AK290">
            <v>-2</v>
          </cell>
          <cell r="AL290">
            <v>2</v>
          </cell>
          <cell r="AM290">
            <v>1</v>
          </cell>
          <cell r="AN290" t="str">
            <v>Bimal Acharya</v>
          </cell>
          <cell r="AO290">
            <v>40512</v>
          </cell>
          <cell r="AP290">
            <v>2</v>
          </cell>
          <cell r="AQ290" t="str">
            <v>0101000020E61000009BD06C8BAE6C544076D6574799633C40</v>
          </cell>
          <cell r="AR290">
            <v>794</v>
          </cell>
          <cell r="AS290">
            <v>1</v>
          </cell>
          <cell r="AT290">
            <v>1</v>
          </cell>
          <cell r="AU290">
            <v>0</v>
          </cell>
          <cell r="AV290" t="str">
            <v>FRA 2010-2015</v>
          </cell>
          <cell r="AW290">
            <v>2</v>
          </cell>
          <cell r="AX290">
            <v>0</v>
          </cell>
          <cell r="AY290">
            <v>44</v>
          </cell>
          <cell r="AZ290">
            <v>568397.01098999998</v>
          </cell>
          <cell r="BA290">
            <v>3140499.6318060001</v>
          </cell>
          <cell r="BB290">
            <v>1</v>
          </cell>
          <cell r="BC290">
            <v>0</v>
          </cell>
          <cell r="BD290">
            <v>0</v>
          </cell>
          <cell r="BE290">
            <v>0</v>
          </cell>
          <cell r="BF290">
            <v>41247</v>
          </cell>
          <cell r="BG290" t="str">
            <v>Shree Krishna Gautam</v>
          </cell>
          <cell r="BH290">
            <v>2</v>
          </cell>
          <cell r="BI290">
            <v>2</v>
          </cell>
          <cell r="BJ290">
            <v>2</v>
          </cell>
          <cell r="BK290" t="str">
            <v>Chhinchu</v>
          </cell>
          <cell r="BL290" t="str">
            <v>Thulogauda</v>
          </cell>
          <cell r="BM290">
            <v>345</v>
          </cell>
          <cell r="BN290">
            <v>732</v>
          </cell>
          <cell r="BO290">
            <v>344</v>
          </cell>
          <cell r="BP290">
            <v>699</v>
          </cell>
          <cell r="BQ290">
            <v>275</v>
          </cell>
          <cell r="BR290">
            <v>60</v>
          </cell>
          <cell r="BS290">
            <v>783</v>
          </cell>
          <cell r="BT290">
            <v>4</v>
          </cell>
          <cell r="BU290" t="str">
            <v>BARDIYA</v>
          </cell>
          <cell r="BV290" t="str">
            <v>Bansagadhi</v>
          </cell>
          <cell r="BW290">
            <v>1</v>
          </cell>
        </row>
        <row r="291">
          <cell r="F291" t="str">
            <v>41-61-5</v>
          </cell>
          <cell r="G291">
            <v>1</v>
          </cell>
          <cell r="H291">
            <v>2</v>
          </cell>
          <cell r="I291">
            <v>1</v>
          </cell>
          <cell r="J291">
            <v>0</v>
          </cell>
          <cell r="K291">
            <v>5</v>
          </cell>
          <cell r="L291">
            <v>-9999</v>
          </cell>
          <cell r="M291">
            <v>-9999</v>
          </cell>
          <cell r="N291">
            <v>-9999</v>
          </cell>
          <cell r="O291">
            <v>-9999</v>
          </cell>
          <cell r="P291">
            <v>-9999</v>
          </cell>
          <cell r="Q291">
            <v>-9999</v>
          </cell>
          <cell r="R291" t="str">
            <v>TMH</v>
          </cell>
          <cell r="S291">
            <v>2</v>
          </cell>
          <cell r="T291">
            <v>40</v>
          </cell>
          <cell r="U291">
            <v>4</v>
          </cell>
          <cell r="V291">
            <v>41312.588055555556</v>
          </cell>
          <cell r="W291">
            <v>0</v>
          </cell>
          <cell r="X291">
            <v>1</v>
          </cell>
          <cell r="Y291">
            <v>29165</v>
          </cell>
          <cell r="Z291">
            <v>4861</v>
          </cell>
          <cell r="AA291">
            <v>44</v>
          </cell>
          <cell r="AB291">
            <v>4</v>
          </cell>
          <cell r="AC291">
            <v>2</v>
          </cell>
          <cell r="AD291">
            <v>2</v>
          </cell>
          <cell r="AE291">
            <v>568397.01100000006</v>
          </cell>
          <cell r="AF291">
            <v>3140649.6320000002</v>
          </cell>
          <cell r="AG291">
            <v>81.698162229999994</v>
          </cell>
          <cell r="AH291">
            <v>28.39041151</v>
          </cell>
          <cell r="AI291">
            <v>1</v>
          </cell>
          <cell r="AJ291">
            <v>2</v>
          </cell>
          <cell r="AK291">
            <v>-2</v>
          </cell>
          <cell r="AL291">
            <v>2</v>
          </cell>
          <cell r="AM291">
            <v>1</v>
          </cell>
          <cell r="AN291" t="str">
            <v>Bimal Acharya</v>
          </cell>
          <cell r="AO291">
            <v>40512</v>
          </cell>
          <cell r="AP291">
            <v>2</v>
          </cell>
          <cell r="AQ291" t="str">
            <v>0101000020E61000004792A1B0AE6C5440083D4B02F2633C40</v>
          </cell>
          <cell r="AR291">
            <v>816</v>
          </cell>
          <cell r="AS291">
            <v>1</v>
          </cell>
          <cell r="AT291">
            <v>1</v>
          </cell>
          <cell r="AU291">
            <v>0</v>
          </cell>
          <cell r="AV291" t="str">
            <v>FRA 2010-2015</v>
          </cell>
          <cell r="AW291">
            <v>2</v>
          </cell>
          <cell r="AX291">
            <v>0</v>
          </cell>
          <cell r="AY291">
            <v>44</v>
          </cell>
          <cell r="AZ291">
            <v>568397.01098999998</v>
          </cell>
          <cell r="BA291">
            <v>3140649.6318060001</v>
          </cell>
          <cell r="BB291">
            <v>1</v>
          </cell>
          <cell r="BC291">
            <v>0</v>
          </cell>
          <cell r="BD291">
            <v>0</v>
          </cell>
          <cell r="BE291">
            <v>0</v>
          </cell>
          <cell r="BF291">
            <v>41247</v>
          </cell>
          <cell r="BG291" t="str">
            <v>Devendra kumar lal Karna</v>
          </cell>
          <cell r="BH291">
            <v>2</v>
          </cell>
          <cell r="BI291">
            <v>2</v>
          </cell>
          <cell r="BJ291">
            <v>2</v>
          </cell>
          <cell r="BK291" t="str">
            <v>Chhinchu</v>
          </cell>
          <cell r="BL291" t="str">
            <v>NA</v>
          </cell>
          <cell r="BM291">
            <v>330</v>
          </cell>
          <cell r="BN291">
            <v>619</v>
          </cell>
          <cell r="BO291">
            <v>10</v>
          </cell>
          <cell r="BP291">
            <v>590</v>
          </cell>
          <cell r="BQ291">
            <v>185</v>
          </cell>
          <cell r="BR291">
            <v>20</v>
          </cell>
          <cell r="BS291">
            <v>812</v>
          </cell>
          <cell r="BT291">
            <v>4</v>
          </cell>
          <cell r="BU291" t="str">
            <v>BARDIYA</v>
          </cell>
          <cell r="BV291" t="str">
            <v>Bansagadhi</v>
          </cell>
          <cell r="BW291">
            <v>1</v>
          </cell>
        </row>
        <row r="292">
          <cell r="F292" t="str">
            <v>41-61-6</v>
          </cell>
          <cell r="G292">
            <v>1</v>
          </cell>
          <cell r="H292">
            <v>2</v>
          </cell>
          <cell r="I292">
            <v>1</v>
          </cell>
          <cell r="J292">
            <v>0</v>
          </cell>
          <cell r="K292">
            <v>5</v>
          </cell>
          <cell r="L292">
            <v>-9999</v>
          </cell>
          <cell r="M292">
            <v>-9999</v>
          </cell>
          <cell r="N292">
            <v>-9999</v>
          </cell>
          <cell r="O292">
            <v>-9999</v>
          </cell>
          <cell r="P292">
            <v>-9999</v>
          </cell>
          <cell r="Q292">
            <v>-9999</v>
          </cell>
          <cell r="R292" t="str">
            <v>TMH</v>
          </cell>
          <cell r="S292">
            <v>2</v>
          </cell>
          <cell r="T292">
            <v>75</v>
          </cell>
          <cell r="U292">
            <v>4</v>
          </cell>
          <cell r="V292">
            <v>41317.528784722221</v>
          </cell>
          <cell r="W292">
            <v>0</v>
          </cell>
          <cell r="X292">
            <v>1</v>
          </cell>
          <cell r="Y292">
            <v>29166</v>
          </cell>
          <cell r="Z292">
            <v>4861</v>
          </cell>
          <cell r="AA292">
            <v>44</v>
          </cell>
          <cell r="AB292">
            <v>4</v>
          </cell>
          <cell r="AC292">
            <v>2</v>
          </cell>
          <cell r="AD292">
            <v>2</v>
          </cell>
          <cell r="AE292">
            <v>568397.01100000006</v>
          </cell>
          <cell r="AF292">
            <v>3140799.6320000002</v>
          </cell>
          <cell r="AG292">
            <v>81.698171099999996</v>
          </cell>
          <cell r="AH292">
            <v>28.39176543</v>
          </cell>
          <cell r="AI292">
            <v>1</v>
          </cell>
          <cell r="AJ292">
            <v>2</v>
          </cell>
          <cell r="AK292">
            <v>-2</v>
          </cell>
          <cell r="AL292">
            <v>2</v>
          </cell>
          <cell r="AM292">
            <v>1</v>
          </cell>
          <cell r="AN292" t="str">
            <v>Bimal Acharya</v>
          </cell>
          <cell r="AO292">
            <v>40512</v>
          </cell>
          <cell r="AP292">
            <v>2</v>
          </cell>
          <cell r="AQ292" t="str">
            <v>0101000020E610000085FCD6D5AE6C5440DF783DBD4A643C40</v>
          </cell>
          <cell r="AR292">
            <v>866</v>
          </cell>
          <cell r="AS292">
            <v>1</v>
          </cell>
          <cell r="AT292">
            <v>1</v>
          </cell>
          <cell r="AU292">
            <v>0</v>
          </cell>
          <cell r="AV292" t="str">
            <v>FRA 2010-2015</v>
          </cell>
          <cell r="AW292">
            <v>2</v>
          </cell>
          <cell r="AX292">
            <v>0</v>
          </cell>
          <cell r="AY292">
            <v>44</v>
          </cell>
          <cell r="AZ292">
            <v>568397.01098999998</v>
          </cell>
          <cell r="BA292">
            <v>3140799.6318060001</v>
          </cell>
          <cell r="BB292">
            <v>1</v>
          </cell>
          <cell r="BC292">
            <v>0</v>
          </cell>
          <cell r="BD292">
            <v>0</v>
          </cell>
          <cell r="BE292">
            <v>0</v>
          </cell>
          <cell r="BF292">
            <v>41248</v>
          </cell>
          <cell r="BG292" t="str">
            <v>Devendra kumar lal Karna</v>
          </cell>
          <cell r="BH292">
            <v>2</v>
          </cell>
          <cell r="BI292">
            <v>2</v>
          </cell>
          <cell r="BJ292">
            <v>2</v>
          </cell>
          <cell r="BK292" t="str">
            <v>Chhinchu</v>
          </cell>
          <cell r="BL292" t="str">
            <v>N/A</v>
          </cell>
          <cell r="BM292">
            <v>330</v>
          </cell>
          <cell r="BN292">
            <v>528</v>
          </cell>
          <cell r="BO292">
            <v>10</v>
          </cell>
          <cell r="BP292">
            <v>507</v>
          </cell>
          <cell r="BQ292">
            <v>184</v>
          </cell>
          <cell r="BR292">
            <v>40</v>
          </cell>
          <cell r="BS292">
            <v>496</v>
          </cell>
          <cell r="BT292">
            <v>4</v>
          </cell>
          <cell r="BU292" t="str">
            <v>BARDIYA</v>
          </cell>
          <cell r="BV292" t="str">
            <v>Bansagadhi</v>
          </cell>
          <cell r="BW292">
            <v>1</v>
          </cell>
        </row>
        <row r="293">
          <cell r="F293" t="str">
            <v>42-61-1</v>
          </cell>
          <cell r="G293">
            <v>1</v>
          </cell>
          <cell r="H293">
            <v>2</v>
          </cell>
          <cell r="I293">
            <v>1</v>
          </cell>
          <cell r="J293">
            <v>0</v>
          </cell>
          <cell r="K293">
            <v>5</v>
          </cell>
          <cell r="L293">
            <v>4</v>
          </cell>
          <cell r="M293">
            <v>24</v>
          </cell>
          <cell r="N293">
            <v>3</v>
          </cell>
          <cell r="O293">
            <v>2</v>
          </cell>
          <cell r="P293">
            <v>12</v>
          </cell>
          <cell r="Q293">
            <v>1</v>
          </cell>
          <cell r="R293" t="str">
            <v>S</v>
          </cell>
          <cell r="S293">
            <v>2</v>
          </cell>
          <cell r="T293">
            <v>80</v>
          </cell>
          <cell r="U293">
            <v>4</v>
          </cell>
          <cell r="V293">
            <v>41676.641018518516</v>
          </cell>
          <cell r="W293">
            <v>0</v>
          </cell>
          <cell r="X293">
            <v>1</v>
          </cell>
          <cell r="Y293">
            <v>29881</v>
          </cell>
          <cell r="Z293">
            <v>4981</v>
          </cell>
          <cell r="AA293">
            <v>44</v>
          </cell>
          <cell r="AB293">
            <v>4</v>
          </cell>
          <cell r="AC293">
            <v>2</v>
          </cell>
          <cell r="AD293">
            <v>2</v>
          </cell>
          <cell r="AE293">
            <v>572095.84239999996</v>
          </cell>
          <cell r="AF293">
            <v>3140596.3139999998</v>
          </cell>
          <cell r="AG293">
            <v>81.735912220000003</v>
          </cell>
          <cell r="AH293">
            <v>28.38973159</v>
          </cell>
          <cell r="AI293">
            <v>1</v>
          </cell>
          <cell r="AJ293">
            <v>2</v>
          </cell>
          <cell r="AK293">
            <v>-2</v>
          </cell>
          <cell r="AL293">
            <v>2</v>
          </cell>
          <cell r="AM293">
            <v>1</v>
          </cell>
          <cell r="AN293" t="str">
            <v>Sangita Shakya</v>
          </cell>
          <cell r="AO293">
            <v>40512</v>
          </cell>
          <cell r="AP293">
            <v>2</v>
          </cell>
          <cell r="AQ293" t="str">
            <v>0101000020E61000009C79962F196F5440C0341573C5633C40</v>
          </cell>
          <cell r="AR293">
            <v>888</v>
          </cell>
          <cell r="AS293">
            <v>1</v>
          </cell>
          <cell r="AT293">
            <v>1</v>
          </cell>
          <cell r="AU293">
            <v>0</v>
          </cell>
          <cell r="AV293" t="str">
            <v>FRA 2010-2015</v>
          </cell>
          <cell r="AW293">
            <v>2</v>
          </cell>
          <cell r="AX293">
            <v>0</v>
          </cell>
          <cell r="AY293">
            <v>44</v>
          </cell>
          <cell r="AZ293">
            <v>572095.84239699994</v>
          </cell>
          <cell r="BA293">
            <v>3140596.313631</v>
          </cell>
          <cell r="BB293">
            <v>1</v>
          </cell>
          <cell r="BC293">
            <v>0</v>
          </cell>
          <cell r="BD293">
            <v>0</v>
          </cell>
          <cell r="BE293">
            <v>0</v>
          </cell>
          <cell r="BF293">
            <v>41257</v>
          </cell>
          <cell r="BG293" t="str">
            <v>Devendra kumar lal Karna</v>
          </cell>
          <cell r="BH293">
            <v>2</v>
          </cell>
          <cell r="BI293">
            <v>2</v>
          </cell>
          <cell r="BJ293">
            <v>2</v>
          </cell>
          <cell r="BK293" t="str">
            <v>Chhinchu-1</v>
          </cell>
          <cell r="BL293" t="str">
            <v>N/A</v>
          </cell>
          <cell r="BM293">
            <v>85</v>
          </cell>
          <cell r="BN293">
            <v>80</v>
          </cell>
          <cell r="BO293">
            <v>85</v>
          </cell>
          <cell r="BP293">
            <v>65</v>
          </cell>
          <cell r="BQ293">
            <v>65</v>
          </cell>
          <cell r="BR293">
            <v>18</v>
          </cell>
          <cell r="BS293">
            <v>517</v>
          </cell>
          <cell r="BT293">
            <v>5</v>
          </cell>
          <cell r="BU293" t="str">
            <v>SURKHET</v>
          </cell>
          <cell r="BV293" t="str">
            <v>Bheriganga</v>
          </cell>
          <cell r="BW293">
            <v>4</v>
          </cell>
        </row>
        <row r="294">
          <cell r="F294" t="str">
            <v>42-61-3</v>
          </cell>
          <cell r="G294">
            <v>1</v>
          </cell>
          <cell r="H294">
            <v>2</v>
          </cell>
          <cell r="I294">
            <v>1</v>
          </cell>
          <cell r="J294">
            <v>0</v>
          </cell>
          <cell r="K294">
            <v>5</v>
          </cell>
          <cell r="L294">
            <v>4</v>
          </cell>
          <cell r="M294">
            <v>23</v>
          </cell>
          <cell r="N294">
            <v>0</v>
          </cell>
          <cell r="O294">
            <v>0</v>
          </cell>
          <cell r="P294">
            <v>6</v>
          </cell>
          <cell r="Q294">
            <v>1</v>
          </cell>
          <cell r="R294" t="str">
            <v>TMH</v>
          </cell>
          <cell r="S294">
            <v>2</v>
          </cell>
          <cell r="T294">
            <v>80</v>
          </cell>
          <cell r="U294">
            <v>4</v>
          </cell>
          <cell r="V294">
            <v>41676.642650462964</v>
          </cell>
          <cell r="W294">
            <v>0</v>
          </cell>
          <cell r="X294">
            <v>1</v>
          </cell>
          <cell r="Y294">
            <v>29883</v>
          </cell>
          <cell r="Z294">
            <v>4981</v>
          </cell>
          <cell r="AA294">
            <v>44</v>
          </cell>
          <cell r="AB294">
            <v>4</v>
          </cell>
          <cell r="AC294">
            <v>2</v>
          </cell>
          <cell r="AD294">
            <v>2</v>
          </cell>
          <cell r="AE294">
            <v>572095.84239999996</v>
          </cell>
          <cell r="AF294">
            <v>3140896.3139999998</v>
          </cell>
          <cell r="AG294">
            <v>81.735930929999995</v>
          </cell>
          <cell r="AH294">
            <v>28.392439400000001</v>
          </cell>
          <cell r="AI294">
            <v>1</v>
          </cell>
          <cell r="AJ294">
            <v>2</v>
          </cell>
          <cell r="AK294">
            <v>-2</v>
          </cell>
          <cell r="AL294">
            <v>2</v>
          </cell>
          <cell r="AM294">
            <v>1</v>
          </cell>
          <cell r="AN294" t="str">
            <v>Sangita Shakya</v>
          </cell>
          <cell r="AO294">
            <v>40512</v>
          </cell>
          <cell r="AP294">
            <v>2</v>
          </cell>
          <cell r="AQ294" t="str">
            <v>0101000020E6100000C576077E196F5440E66099E876643C40</v>
          </cell>
          <cell r="AR294">
            <v>878</v>
          </cell>
          <cell r="AS294">
            <v>1</v>
          </cell>
          <cell r="AT294">
            <v>1</v>
          </cell>
          <cell r="AU294">
            <v>0</v>
          </cell>
          <cell r="AV294" t="str">
            <v>FRA 2010-2015</v>
          </cell>
          <cell r="AW294">
            <v>2</v>
          </cell>
          <cell r="AX294">
            <v>0</v>
          </cell>
          <cell r="AY294">
            <v>44</v>
          </cell>
          <cell r="AZ294">
            <v>572095.84239699994</v>
          </cell>
          <cell r="BA294">
            <v>3140896.313631</v>
          </cell>
          <cell r="BB294">
            <v>1</v>
          </cell>
          <cell r="BC294">
            <v>0</v>
          </cell>
          <cell r="BD294">
            <v>0</v>
          </cell>
          <cell r="BE294">
            <v>0</v>
          </cell>
          <cell r="BF294">
            <v>41258</v>
          </cell>
          <cell r="BG294" t="str">
            <v>Shree Krishna Gautam</v>
          </cell>
          <cell r="BH294">
            <v>2</v>
          </cell>
          <cell r="BI294">
            <v>2</v>
          </cell>
          <cell r="BJ294">
            <v>2</v>
          </cell>
          <cell r="BK294" t="str">
            <v>Chinnchu</v>
          </cell>
          <cell r="BL294" t="str">
            <v>N/A</v>
          </cell>
          <cell r="BM294">
            <v>120</v>
          </cell>
          <cell r="BN294">
            <v>109</v>
          </cell>
          <cell r="BO294">
            <v>130</v>
          </cell>
          <cell r="BP294">
            <v>30</v>
          </cell>
          <cell r="BQ294">
            <v>155</v>
          </cell>
          <cell r="BR294">
            <v>65</v>
          </cell>
          <cell r="BS294">
            <v>878</v>
          </cell>
          <cell r="BT294">
            <v>4</v>
          </cell>
          <cell r="BU294" t="str">
            <v>SURKHET</v>
          </cell>
          <cell r="BV294" t="str">
            <v>Bheriganga</v>
          </cell>
          <cell r="BW294">
            <v>4</v>
          </cell>
        </row>
        <row r="295">
          <cell r="F295" t="str">
            <v>42-61-5</v>
          </cell>
          <cell r="G295">
            <v>1</v>
          </cell>
          <cell r="H295">
            <v>2</v>
          </cell>
          <cell r="I295">
            <v>1</v>
          </cell>
          <cell r="J295">
            <v>0</v>
          </cell>
          <cell r="K295">
            <v>4</v>
          </cell>
          <cell r="L295">
            <v>4</v>
          </cell>
          <cell r="M295">
            <v>22</v>
          </cell>
          <cell r="N295">
            <v>1</v>
          </cell>
          <cell r="O295">
            <v>2</v>
          </cell>
          <cell r="P295">
            <v>8</v>
          </cell>
          <cell r="Q295">
            <v>1</v>
          </cell>
          <cell r="R295" t="str">
            <v>S</v>
          </cell>
          <cell r="S295">
            <v>2</v>
          </cell>
          <cell r="T295">
            <v>70</v>
          </cell>
          <cell r="U295">
            <v>4</v>
          </cell>
          <cell r="V295">
            <v>41319.580081018517</v>
          </cell>
          <cell r="W295">
            <v>0</v>
          </cell>
          <cell r="X295">
            <v>1</v>
          </cell>
          <cell r="Y295">
            <v>29885</v>
          </cell>
          <cell r="Z295">
            <v>4981</v>
          </cell>
          <cell r="AA295">
            <v>44</v>
          </cell>
          <cell r="AB295">
            <v>4</v>
          </cell>
          <cell r="AC295">
            <v>2</v>
          </cell>
          <cell r="AD295">
            <v>2</v>
          </cell>
          <cell r="AE295">
            <v>572395.84239999996</v>
          </cell>
          <cell r="AF295">
            <v>3140746.3139999998</v>
          </cell>
          <cell r="AG295">
            <v>81.738983630000007</v>
          </cell>
          <cell r="AH295">
            <v>28.391068919999999</v>
          </cell>
          <cell r="AI295">
            <v>1</v>
          </cell>
          <cell r="AJ295">
            <v>2</v>
          </cell>
          <cell r="AK295">
            <v>-2</v>
          </cell>
          <cell r="AL295">
            <v>2</v>
          </cell>
          <cell r="AM295">
            <v>1</v>
          </cell>
          <cell r="AN295" t="str">
            <v>Sangita Shakya</v>
          </cell>
          <cell r="AO295">
            <v>40512</v>
          </cell>
          <cell r="AP295">
            <v>2</v>
          </cell>
          <cell r="AQ295" t="str">
            <v>0101000020E6100000EE49FF814B6F544052C5CC171D643C40</v>
          </cell>
          <cell r="AR295">
            <v>830</v>
          </cell>
          <cell r="AS295">
            <v>1</v>
          </cell>
          <cell r="AT295">
            <v>1</v>
          </cell>
          <cell r="AU295">
            <v>0</v>
          </cell>
          <cell r="AV295" t="str">
            <v>FRA 2010-2015</v>
          </cell>
          <cell r="AW295">
            <v>2</v>
          </cell>
          <cell r="AX295">
            <v>0</v>
          </cell>
          <cell r="AY295">
            <v>44</v>
          </cell>
          <cell r="AZ295">
            <v>572395.84239699994</v>
          </cell>
          <cell r="BA295">
            <v>3140746.313631</v>
          </cell>
          <cell r="BB295">
            <v>1</v>
          </cell>
          <cell r="BC295">
            <v>0</v>
          </cell>
          <cell r="BD295">
            <v>0</v>
          </cell>
          <cell r="BE295">
            <v>0</v>
          </cell>
          <cell r="BF295">
            <v>41259</v>
          </cell>
          <cell r="BG295" t="str">
            <v>Shree Krishna Gautam</v>
          </cell>
          <cell r="BH295">
            <v>2</v>
          </cell>
          <cell r="BI295">
            <v>2</v>
          </cell>
          <cell r="BJ295">
            <v>2</v>
          </cell>
          <cell r="BK295" t="str">
            <v>Chhinchu</v>
          </cell>
          <cell r="BL295" t="str">
            <v>Oilakhola Forest</v>
          </cell>
          <cell r="BM295">
            <v>217</v>
          </cell>
          <cell r="BN295">
            <v>90</v>
          </cell>
          <cell r="BO295">
            <v>210</v>
          </cell>
          <cell r="BP295">
            <v>50</v>
          </cell>
          <cell r="BQ295">
            <v>330</v>
          </cell>
          <cell r="BR295">
            <v>35</v>
          </cell>
          <cell r="BS295">
            <v>839</v>
          </cell>
          <cell r="BT295">
            <v>4</v>
          </cell>
          <cell r="BU295" t="str">
            <v>SURKHET</v>
          </cell>
          <cell r="BV295" t="str">
            <v>Bheriganga</v>
          </cell>
          <cell r="BW295">
            <v>4</v>
          </cell>
        </row>
        <row r="296">
          <cell r="F296" t="str">
            <v>42-61-6</v>
          </cell>
          <cell r="G296">
            <v>1</v>
          </cell>
          <cell r="H296">
            <v>2</v>
          </cell>
          <cell r="I296">
            <v>1</v>
          </cell>
          <cell r="J296">
            <v>0</v>
          </cell>
          <cell r="K296">
            <v>5</v>
          </cell>
          <cell r="L296">
            <v>-9999</v>
          </cell>
          <cell r="M296">
            <v>-9999</v>
          </cell>
          <cell r="N296">
            <v>-9999</v>
          </cell>
          <cell r="O296">
            <v>-9999</v>
          </cell>
          <cell r="P296">
            <v>-9999</v>
          </cell>
          <cell r="Q296">
            <v>1</v>
          </cell>
          <cell r="R296" t="str">
            <v>TMH</v>
          </cell>
          <cell r="S296">
            <v>2</v>
          </cell>
          <cell r="T296">
            <v>81</v>
          </cell>
          <cell r="U296">
            <v>3</v>
          </cell>
          <cell r="V296">
            <v>41319.568541666667</v>
          </cell>
          <cell r="W296">
            <v>0</v>
          </cell>
          <cell r="X296">
            <v>1</v>
          </cell>
          <cell r="Y296">
            <v>29886</v>
          </cell>
          <cell r="Z296">
            <v>4981</v>
          </cell>
          <cell r="AA296">
            <v>44</v>
          </cell>
          <cell r="AB296">
            <v>4</v>
          </cell>
          <cell r="AC296">
            <v>2</v>
          </cell>
          <cell r="AD296">
            <v>2</v>
          </cell>
          <cell r="AE296">
            <v>572395.84239999996</v>
          </cell>
          <cell r="AF296">
            <v>3140896.3139999998</v>
          </cell>
          <cell r="AG296">
            <v>81.738993019999995</v>
          </cell>
          <cell r="AH296">
            <v>28.392422830000001</v>
          </cell>
          <cell r="AI296">
            <v>1</v>
          </cell>
          <cell r="AJ296">
            <v>2</v>
          </cell>
          <cell r="AK296">
            <v>-2</v>
          </cell>
          <cell r="AL296">
            <v>2</v>
          </cell>
          <cell r="AM296">
            <v>1</v>
          </cell>
          <cell r="AN296" t="str">
            <v>Sangita Shakya</v>
          </cell>
          <cell r="AO296">
            <v>40512</v>
          </cell>
          <cell r="AP296">
            <v>2</v>
          </cell>
          <cell r="AQ296" t="str">
            <v>0101000020E610000041E661A94B6F54404E458AD275643C40</v>
          </cell>
          <cell r="AR296">
            <v>828</v>
          </cell>
          <cell r="AS296">
            <v>1</v>
          </cell>
          <cell r="AT296">
            <v>1</v>
          </cell>
          <cell r="AU296">
            <v>0</v>
          </cell>
          <cell r="AV296" t="str">
            <v>FRA 2010-2015</v>
          </cell>
          <cell r="AW296">
            <v>2</v>
          </cell>
          <cell r="AX296">
            <v>0</v>
          </cell>
          <cell r="AY296">
            <v>44</v>
          </cell>
          <cell r="AZ296">
            <v>572395.84239699994</v>
          </cell>
          <cell r="BA296">
            <v>3140896.313631</v>
          </cell>
          <cell r="BB296">
            <v>1</v>
          </cell>
          <cell r="BC296">
            <v>0</v>
          </cell>
          <cell r="BD296">
            <v>0</v>
          </cell>
          <cell r="BE296">
            <v>0</v>
          </cell>
          <cell r="BF296">
            <v>41259</v>
          </cell>
          <cell r="BG296" t="str">
            <v>Devendra kumar lal Karna</v>
          </cell>
          <cell r="BH296">
            <v>2</v>
          </cell>
          <cell r="BI296">
            <v>2</v>
          </cell>
          <cell r="BJ296">
            <v>2</v>
          </cell>
          <cell r="BK296" t="str">
            <v>Chinnchu</v>
          </cell>
          <cell r="BL296" t="str">
            <v>Newlakainpani CF</v>
          </cell>
          <cell r="BM296">
            <v>180</v>
          </cell>
          <cell r="BN296">
            <v>208</v>
          </cell>
          <cell r="BO296">
            <v>255</v>
          </cell>
          <cell r="BP296">
            <v>178</v>
          </cell>
          <cell r="BQ296">
            <v>180</v>
          </cell>
          <cell r="BR296">
            <v>40</v>
          </cell>
          <cell r="BS296">
            <v>485</v>
          </cell>
          <cell r="BT296">
            <v>2</v>
          </cell>
          <cell r="BU296" t="str">
            <v>SURKHET</v>
          </cell>
          <cell r="BV296" t="str">
            <v>Bheriganga</v>
          </cell>
          <cell r="BW296">
            <v>4</v>
          </cell>
        </row>
        <row r="297">
          <cell r="F297" t="str">
            <v>43-59-4</v>
          </cell>
          <cell r="G297">
            <v>1</v>
          </cell>
          <cell r="H297">
            <v>2</v>
          </cell>
          <cell r="I297">
            <v>1</v>
          </cell>
          <cell r="J297">
            <v>0</v>
          </cell>
          <cell r="K297">
            <v>7</v>
          </cell>
          <cell r="L297">
            <v>-9999</v>
          </cell>
          <cell r="M297">
            <v>-9999</v>
          </cell>
          <cell r="N297">
            <v>-9999</v>
          </cell>
          <cell r="O297">
            <v>-9999</v>
          </cell>
          <cell r="P297">
            <v>-9999</v>
          </cell>
          <cell r="Q297">
            <v>-9999</v>
          </cell>
          <cell r="R297" t="str">
            <v>TMH</v>
          </cell>
          <cell r="S297">
            <v>2</v>
          </cell>
          <cell r="T297">
            <v>40</v>
          </cell>
          <cell r="U297">
            <v>4</v>
          </cell>
          <cell r="V297">
            <v>41353.526886574073</v>
          </cell>
          <cell r="W297">
            <v>0</v>
          </cell>
          <cell r="X297">
            <v>1</v>
          </cell>
          <cell r="Y297">
            <v>30592</v>
          </cell>
          <cell r="Z297">
            <v>5099</v>
          </cell>
          <cell r="AA297">
            <v>44</v>
          </cell>
          <cell r="AB297">
            <v>4</v>
          </cell>
          <cell r="AC297">
            <v>2</v>
          </cell>
          <cell r="AD297">
            <v>2</v>
          </cell>
          <cell r="AE297">
            <v>576588.03749999998</v>
          </cell>
          <cell r="AF297">
            <v>3132695.3330000001</v>
          </cell>
          <cell r="AG297">
            <v>81.78124029</v>
          </cell>
          <cell r="AH297">
            <v>28.318162090000001</v>
          </cell>
          <cell r="AI297">
            <v>1</v>
          </cell>
          <cell r="AJ297">
            <v>2</v>
          </cell>
          <cell r="AK297">
            <v>-2</v>
          </cell>
          <cell r="AL297">
            <v>2</v>
          </cell>
          <cell r="AM297">
            <v>1</v>
          </cell>
          <cell r="AN297" t="str">
            <v>Sangita Shakya</v>
          </cell>
          <cell r="AO297">
            <v>40512</v>
          </cell>
          <cell r="AP297">
            <v>2</v>
          </cell>
          <cell r="AQ297" t="str">
            <v>0101000020E610000092DA48D7FF7154404B7A1B1273513C40</v>
          </cell>
          <cell r="AR297">
            <v>401</v>
          </cell>
          <cell r="AS297">
            <v>1</v>
          </cell>
          <cell r="AT297">
            <v>1</v>
          </cell>
          <cell r="AU297">
            <v>0</v>
          </cell>
          <cell r="AV297" t="str">
            <v>FRA 2010-2015</v>
          </cell>
          <cell r="AW297">
            <v>2</v>
          </cell>
          <cell r="AX297">
            <v>0</v>
          </cell>
          <cell r="AY297">
            <v>44</v>
          </cell>
          <cell r="AZ297">
            <v>576588.03745299997</v>
          </cell>
          <cell r="BA297">
            <v>3132695.3326400002</v>
          </cell>
          <cell r="BB297">
            <v>1</v>
          </cell>
          <cell r="BC297">
            <v>0</v>
          </cell>
          <cell r="BD297">
            <v>0</v>
          </cell>
          <cell r="BE297">
            <v>0</v>
          </cell>
          <cell r="BF297">
            <v>41290</v>
          </cell>
          <cell r="BG297" t="str">
            <v>Shree Krishna Gautam</v>
          </cell>
          <cell r="BH297">
            <v>2</v>
          </cell>
          <cell r="BI297">
            <v>2</v>
          </cell>
          <cell r="BJ297">
            <v>2</v>
          </cell>
          <cell r="BK297" t="str">
            <v>Kavrechaur</v>
          </cell>
          <cell r="BL297" t="str">
            <v>Haukhola Bufferzone</v>
          </cell>
          <cell r="BM297">
            <v>10</v>
          </cell>
          <cell r="BN297">
            <v>474</v>
          </cell>
          <cell r="BO297">
            <v>12</v>
          </cell>
          <cell r="BP297">
            <v>466</v>
          </cell>
          <cell r="BQ297">
            <v>330</v>
          </cell>
          <cell r="BR297">
            <v>15</v>
          </cell>
          <cell r="BS297">
            <v>382</v>
          </cell>
          <cell r="BT297">
            <v>5</v>
          </cell>
          <cell r="BU297" t="str">
            <v>SALYAN</v>
          </cell>
          <cell r="BV297" t="str">
            <v>Kalimati</v>
          </cell>
          <cell r="BW297">
            <v>7</v>
          </cell>
        </row>
        <row r="298">
          <cell r="F298" t="str">
            <v>43-59-6</v>
          </cell>
          <cell r="G298">
            <v>1</v>
          </cell>
          <cell r="H298">
            <v>2</v>
          </cell>
          <cell r="I298">
            <v>1</v>
          </cell>
          <cell r="J298">
            <v>0</v>
          </cell>
          <cell r="K298">
            <v>7</v>
          </cell>
          <cell r="L298">
            <v>3</v>
          </cell>
          <cell r="M298">
            <v>17</v>
          </cell>
          <cell r="N298">
            <v>0</v>
          </cell>
          <cell r="O298">
            <v>0</v>
          </cell>
          <cell r="P298">
            <v>5</v>
          </cell>
          <cell r="Q298">
            <v>1</v>
          </cell>
          <cell r="R298" t="str">
            <v>S</v>
          </cell>
          <cell r="S298">
            <v>2</v>
          </cell>
          <cell r="T298">
            <v>90</v>
          </cell>
          <cell r="U298">
            <v>4</v>
          </cell>
          <cell r="V298">
            <v>41353.589953703704</v>
          </cell>
          <cell r="W298">
            <v>0</v>
          </cell>
          <cell r="X298">
            <v>1</v>
          </cell>
          <cell r="Y298">
            <v>30594</v>
          </cell>
          <cell r="Z298">
            <v>5099</v>
          </cell>
          <cell r="AA298">
            <v>44</v>
          </cell>
          <cell r="AB298">
            <v>4</v>
          </cell>
          <cell r="AC298">
            <v>2</v>
          </cell>
          <cell r="AD298">
            <v>2</v>
          </cell>
          <cell r="AE298">
            <v>576588.03749999998</v>
          </cell>
          <cell r="AF298">
            <v>3132995.3330000001</v>
          </cell>
          <cell r="AG298">
            <v>81.781260090000004</v>
          </cell>
          <cell r="AH298">
            <v>28.320869900000002</v>
          </cell>
          <cell r="AI298">
            <v>1</v>
          </cell>
          <cell r="AJ298">
            <v>2</v>
          </cell>
          <cell r="AK298">
            <v>-2</v>
          </cell>
          <cell r="AL298">
            <v>2</v>
          </cell>
          <cell r="AM298">
            <v>1</v>
          </cell>
          <cell r="AN298" t="str">
            <v>Sangita Shakya</v>
          </cell>
          <cell r="AO298">
            <v>40512</v>
          </cell>
          <cell r="AP298">
            <v>2</v>
          </cell>
          <cell r="AQ298" t="str">
            <v>0101000020E6100000451A4F2A0072544018729F8724523C40</v>
          </cell>
          <cell r="AR298">
            <v>397</v>
          </cell>
          <cell r="AS298">
            <v>1</v>
          </cell>
          <cell r="AT298">
            <v>1</v>
          </cell>
          <cell r="AU298">
            <v>0</v>
          </cell>
          <cell r="AV298" t="str">
            <v>FRA 2010-2015</v>
          </cell>
          <cell r="AW298">
            <v>2</v>
          </cell>
          <cell r="AX298">
            <v>0</v>
          </cell>
          <cell r="AY298">
            <v>44</v>
          </cell>
          <cell r="AZ298">
            <v>576588.03745299997</v>
          </cell>
          <cell r="BA298">
            <v>3132995.3326400002</v>
          </cell>
          <cell r="BB298">
            <v>1</v>
          </cell>
          <cell r="BC298">
            <v>0</v>
          </cell>
          <cell r="BD298">
            <v>0</v>
          </cell>
          <cell r="BE298">
            <v>0</v>
          </cell>
          <cell r="BF298">
            <v>41291</v>
          </cell>
          <cell r="BG298" t="str">
            <v>Shree Krishna Gautam</v>
          </cell>
          <cell r="BH298">
            <v>2</v>
          </cell>
          <cell r="BI298">
            <v>2</v>
          </cell>
          <cell r="BJ298">
            <v>2</v>
          </cell>
          <cell r="BK298" t="str">
            <v>Kavrechaur</v>
          </cell>
          <cell r="BL298" t="str">
            <v>Haukhola</v>
          </cell>
          <cell r="BM298">
            <v>40</v>
          </cell>
          <cell r="BN298">
            <v>198</v>
          </cell>
          <cell r="BO298">
            <v>50</v>
          </cell>
          <cell r="BP298">
            <v>192</v>
          </cell>
          <cell r="BQ298">
            <v>85</v>
          </cell>
          <cell r="BR298">
            <v>45</v>
          </cell>
          <cell r="BS298">
            <v>402</v>
          </cell>
          <cell r="BT298">
            <v>4</v>
          </cell>
          <cell r="BU298" t="str">
            <v>SALYAN</v>
          </cell>
          <cell r="BV298" t="str">
            <v>Kalimati</v>
          </cell>
          <cell r="BW298">
            <v>7</v>
          </cell>
        </row>
        <row r="299">
          <cell r="F299" t="str">
            <v>45-50-1</v>
          </cell>
          <cell r="G299">
            <v>1</v>
          </cell>
          <cell r="H299">
            <v>2</v>
          </cell>
          <cell r="I299">
            <v>1</v>
          </cell>
          <cell r="J299">
            <v>0</v>
          </cell>
          <cell r="K299">
            <v>2</v>
          </cell>
          <cell r="L299">
            <v>5</v>
          </cell>
          <cell r="M299">
            <v>29</v>
          </cell>
          <cell r="N299">
            <v>0</v>
          </cell>
          <cell r="O299">
            <v>0</v>
          </cell>
          <cell r="P299">
            <v>4</v>
          </cell>
          <cell r="Q299">
            <v>1</v>
          </cell>
          <cell r="R299" t="str">
            <v>TMH</v>
          </cell>
          <cell r="S299">
            <v>2</v>
          </cell>
          <cell r="T299">
            <v>66</v>
          </cell>
          <cell r="U299">
            <v>2</v>
          </cell>
          <cell r="V299">
            <v>41366.59783564815</v>
          </cell>
          <cell r="W299">
            <v>0</v>
          </cell>
          <cell r="X299">
            <v>1</v>
          </cell>
          <cell r="Y299">
            <v>31975</v>
          </cell>
          <cell r="Z299">
            <v>5330</v>
          </cell>
          <cell r="AA299">
            <v>44</v>
          </cell>
          <cell r="AB299">
            <v>4</v>
          </cell>
          <cell r="AC299">
            <v>2</v>
          </cell>
          <cell r="AD299">
            <v>2</v>
          </cell>
          <cell r="AE299">
            <v>585155.83669999999</v>
          </cell>
          <cell r="AF299">
            <v>3096899.2140000002</v>
          </cell>
          <cell r="AG299">
            <v>81.866024510000003</v>
          </cell>
          <cell r="AH299">
            <v>27.994536199999999</v>
          </cell>
          <cell r="AI299">
            <v>1</v>
          </cell>
          <cell r="AJ299">
            <v>2</v>
          </cell>
          <cell r="AK299">
            <v>-2</v>
          </cell>
          <cell r="AL299">
            <v>2</v>
          </cell>
          <cell r="AM299">
            <v>1</v>
          </cell>
          <cell r="AN299" t="str">
            <v>Sangita Shakya</v>
          </cell>
          <cell r="AO299">
            <v>40513</v>
          </cell>
          <cell r="AP299">
            <v>2</v>
          </cell>
          <cell r="AQ299" t="str">
            <v>0101000020E6100000C28E13F26C77544000E2A3EC99FE3B40</v>
          </cell>
          <cell r="AR299">
            <v>225</v>
          </cell>
          <cell r="AS299">
            <v>1</v>
          </cell>
          <cell r="AT299">
            <v>1</v>
          </cell>
          <cell r="AU299">
            <v>0</v>
          </cell>
          <cell r="AV299" t="str">
            <v>FRA 2010-2015</v>
          </cell>
          <cell r="AW299">
            <v>2</v>
          </cell>
          <cell r="AX299">
            <v>0</v>
          </cell>
          <cell r="AY299">
            <v>44</v>
          </cell>
          <cell r="AZ299">
            <v>585155.836687</v>
          </cell>
          <cell r="BA299">
            <v>3096899.2136220001</v>
          </cell>
          <cell r="BB299">
            <v>1</v>
          </cell>
          <cell r="BC299">
            <v>0</v>
          </cell>
          <cell r="BD299">
            <v>0</v>
          </cell>
          <cell r="BE299">
            <v>0</v>
          </cell>
          <cell r="BF299">
            <v>41300</v>
          </cell>
          <cell r="BG299" t="str">
            <v>Aananda Khadka</v>
          </cell>
          <cell r="BH299">
            <v>2</v>
          </cell>
          <cell r="BI299">
            <v>2</v>
          </cell>
          <cell r="BJ299">
            <v>2</v>
          </cell>
          <cell r="BK299" t="str">
            <v>Baijapur</v>
          </cell>
          <cell r="BL299" t="str">
            <v>Jalaan</v>
          </cell>
          <cell r="BM299">
            <v>-9999</v>
          </cell>
          <cell r="BN299">
            <v>2943</v>
          </cell>
          <cell r="BO299">
            <v>-9999</v>
          </cell>
          <cell r="BP299">
            <v>2740</v>
          </cell>
          <cell r="BQ299">
            <v>40</v>
          </cell>
          <cell r="BR299">
            <v>30</v>
          </cell>
          <cell r="BS299">
            <v>215</v>
          </cell>
          <cell r="BT299">
            <v>5</v>
          </cell>
          <cell r="BU299" t="str">
            <v>BANKE</v>
          </cell>
          <cell r="BV299" t="str">
            <v>Rapti Sonari</v>
          </cell>
          <cell r="BW299">
            <v>4</v>
          </cell>
        </row>
        <row r="300">
          <cell r="F300" t="str">
            <v>45-50-2</v>
          </cell>
          <cell r="G300">
            <v>1</v>
          </cell>
          <cell r="H300">
            <v>2</v>
          </cell>
          <cell r="I300">
            <v>1</v>
          </cell>
          <cell r="J300">
            <v>0</v>
          </cell>
          <cell r="K300">
            <v>2</v>
          </cell>
          <cell r="L300">
            <v>5</v>
          </cell>
          <cell r="M300">
            <v>25</v>
          </cell>
          <cell r="N300">
            <v>0</v>
          </cell>
          <cell r="O300">
            <v>0</v>
          </cell>
          <cell r="P300">
            <v>4</v>
          </cell>
          <cell r="Q300">
            <v>1</v>
          </cell>
          <cell r="R300" t="str">
            <v>TMH</v>
          </cell>
          <cell r="S300">
            <v>2</v>
          </cell>
          <cell r="T300">
            <v>73</v>
          </cell>
          <cell r="U300">
            <v>3</v>
          </cell>
          <cell r="V300">
            <v>41366.609872685185</v>
          </cell>
          <cell r="W300">
            <v>0</v>
          </cell>
          <cell r="X300">
            <v>1</v>
          </cell>
          <cell r="Y300">
            <v>31976</v>
          </cell>
          <cell r="Z300">
            <v>5330</v>
          </cell>
          <cell r="AA300">
            <v>44</v>
          </cell>
          <cell r="AB300">
            <v>4</v>
          </cell>
          <cell r="AC300">
            <v>2</v>
          </cell>
          <cell r="AD300">
            <v>2</v>
          </cell>
          <cell r="AE300">
            <v>585155.83669999999</v>
          </cell>
          <cell r="AF300">
            <v>3097049.2140000002</v>
          </cell>
          <cell r="AG300">
            <v>81.866035339999996</v>
          </cell>
          <cell r="AH300">
            <v>27.99589014</v>
          </cell>
          <cell r="AI300">
            <v>1</v>
          </cell>
          <cell r="AJ300">
            <v>2</v>
          </cell>
          <cell r="AK300">
            <v>-2</v>
          </cell>
          <cell r="AL300">
            <v>2</v>
          </cell>
          <cell r="AM300">
            <v>1</v>
          </cell>
          <cell r="AN300" t="str">
            <v>Sangita Shakya</v>
          </cell>
          <cell r="AO300">
            <v>40513</v>
          </cell>
          <cell r="AP300">
            <v>2</v>
          </cell>
          <cell r="AQ300" t="str">
            <v>0101000020E610000002D6781F6D775440F60EFDA7F2FE3B40</v>
          </cell>
          <cell r="AR300">
            <v>199</v>
          </cell>
          <cell r="AS300">
            <v>1</v>
          </cell>
          <cell r="AT300">
            <v>1</v>
          </cell>
          <cell r="AU300">
            <v>0</v>
          </cell>
          <cell r="AV300" t="str">
            <v>FRA 2010-2015</v>
          </cell>
          <cell r="AW300">
            <v>2</v>
          </cell>
          <cell r="AX300">
            <v>0</v>
          </cell>
          <cell r="AY300">
            <v>44</v>
          </cell>
          <cell r="AZ300">
            <v>585155.836687</v>
          </cell>
          <cell r="BA300">
            <v>3097049.2136220001</v>
          </cell>
          <cell r="BB300">
            <v>1</v>
          </cell>
          <cell r="BC300">
            <v>0</v>
          </cell>
          <cell r="BD300">
            <v>0</v>
          </cell>
          <cell r="BE300">
            <v>0</v>
          </cell>
          <cell r="BF300">
            <v>41301</v>
          </cell>
          <cell r="BG300" t="str">
            <v>Aananda Khadka</v>
          </cell>
          <cell r="BH300">
            <v>2</v>
          </cell>
          <cell r="BI300">
            <v>2</v>
          </cell>
          <cell r="BJ300">
            <v>2</v>
          </cell>
          <cell r="BK300" t="str">
            <v>Baijapur</v>
          </cell>
          <cell r="BL300" t="str">
            <v>Sajawa / Jalaan</v>
          </cell>
          <cell r="BM300">
            <v>-9999</v>
          </cell>
          <cell r="BN300">
            <v>2720</v>
          </cell>
          <cell r="BO300">
            <v>-9999</v>
          </cell>
          <cell r="BP300">
            <v>2711</v>
          </cell>
          <cell r="BQ300">
            <v>348</v>
          </cell>
          <cell r="BR300">
            <v>4</v>
          </cell>
          <cell r="BS300">
            <v>195</v>
          </cell>
          <cell r="BT300">
            <v>6</v>
          </cell>
          <cell r="BU300" t="str">
            <v>BANKE</v>
          </cell>
          <cell r="BV300" t="str">
            <v>Rapti Sonari</v>
          </cell>
          <cell r="BW300">
            <v>4</v>
          </cell>
        </row>
        <row r="301">
          <cell r="F301" t="str">
            <v>45-50-3</v>
          </cell>
          <cell r="G301">
            <v>1</v>
          </cell>
          <cell r="H301">
            <v>2</v>
          </cell>
          <cell r="I301">
            <v>1</v>
          </cell>
          <cell r="J301">
            <v>0</v>
          </cell>
          <cell r="K301">
            <v>2</v>
          </cell>
          <cell r="L301">
            <v>5</v>
          </cell>
          <cell r="M301">
            <v>26</v>
          </cell>
          <cell r="N301">
            <v>0</v>
          </cell>
          <cell r="O301">
            <v>0</v>
          </cell>
          <cell r="P301">
            <v>4</v>
          </cell>
          <cell r="Q301">
            <v>1</v>
          </cell>
          <cell r="R301" t="str">
            <v>TMH</v>
          </cell>
          <cell r="S301">
            <v>2</v>
          </cell>
          <cell r="T301">
            <v>88</v>
          </cell>
          <cell r="U301">
            <v>3</v>
          </cell>
          <cell r="V301">
            <v>41680.475624999999</v>
          </cell>
          <cell r="W301">
            <v>0</v>
          </cell>
          <cell r="X301">
            <v>1</v>
          </cell>
          <cell r="Y301">
            <v>31977</v>
          </cell>
          <cell r="Z301">
            <v>5330</v>
          </cell>
          <cell r="AA301">
            <v>44</v>
          </cell>
          <cell r="AB301">
            <v>4</v>
          </cell>
          <cell r="AC301">
            <v>2</v>
          </cell>
          <cell r="AD301">
            <v>2</v>
          </cell>
          <cell r="AE301">
            <v>585155.83669999999</v>
          </cell>
          <cell r="AF301">
            <v>3097199.2140000002</v>
          </cell>
          <cell r="AG301">
            <v>81.866046159999996</v>
          </cell>
          <cell r="AH301">
            <v>27.997244080000002</v>
          </cell>
          <cell r="AI301">
            <v>1</v>
          </cell>
          <cell r="AJ301">
            <v>2</v>
          </cell>
          <cell r="AK301">
            <v>-2</v>
          </cell>
          <cell r="AL301">
            <v>2</v>
          </cell>
          <cell r="AM301">
            <v>1</v>
          </cell>
          <cell r="AN301" t="str">
            <v>Sangita Shakya</v>
          </cell>
          <cell r="AO301">
            <v>40513</v>
          </cell>
          <cell r="AP301">
            <v>2</v>
          </cell>
          <cell r="AQ301" t="str">
            <v>0101000020E6100000DEEBDE4C6D775440701255634BFF3B40</v>
          </cell>
          <cell r="AR301">
            <v>198</v>
          </cell>
          <cell r="AS301">
            <v>1</v>
          </cell>
          <cell r="AT301">
            <v>1</v>
          </cell>
          <cell r="AU301">
            <v>0</v>
          </cell>
          <cell r="AV301" t="str">
            <v>FRA 2010-2015</v>
          </cell>
          <cell r="AW301">
            <v>2</v>
          </cell>
          <cell r="AX301">
            <v>0</v>
          </cell>
          <cell r="AY301">
            <v>44</v>
          </cell>
          <cell r="AZ301">
            <v>585155.836687</v>
          </cell>
          <cell r="BA301">
            <v>3097199.2136220001</v>
          </cell>
          <cell r="BB301">
            <v>1</v>
          </cell>
          <cell r="BC301">
            <v>0</v>
          </cell>
          <cell r="BD301">
            <v>0</v>
          </cell>
          <cell r="BE301">
            <v>0</v>
          </cell>
          <cell r="BF301">
            <v>41302</v>
          </cell>
          <cell r="BG301" t="str">
            <v>Aananda Khadka</v>
          </cell>
          <cell r="BH301">
            <v>2</v>
          </cell>
          <cell r="BI301">
            <v>2</v>
          </cell>
          <cell r="BJ301">
            <v>2</v>
          </cell>
          <cell r="BK301" t="str">
            <v>Baijapur</v>
          </cell>
          <cell r="BL301" t="str">
            <v>Jalan</v>
          </cell>
          <cell r="BM301">
            <v>-9999</v>
          </cell>
          <cell r="BN301">
            <v>2621</v>
          </cell>
          <cell r="BO301">
            <v>-9999</v>
          </cell>
          <cell r="BP301">
            <v>2618</v>
          </cell>
          <cell r="BQ301">
            <v>60</v>
          </cell>
          <cell r="BR301">
            <v>10</v>
          </cell>
          <cell r="BS301">
            <v>186</v>
          </cell>
          <cell r="BT301">
            <v>5</v>
          </cell>
          <cell r="BU301" t="str">
            <v>BANKE</v>
          </cell>
          <cell r="BV301" t="str">
            <v>Rapti Sonari</v>
          </cell>
          <cell r="BW301">
            <v>4</v>
          </cell>
        </row>
        <row r="302">
          <cell r="F302" t="str">
            <v>45-50-4</v>
          </cell>
          <cell r="G302">
            <v>1</v>
          </cell>
          <cell r="H302">
            <v>2</v>
          </cell>
          <cell r="I302">
            <v>1</v>
          </cell>
          <cell r="J302">
            <v>0</v>
          </cell>
          <cell r="K302">
            <v>2</v>
          </cell>
          <cell r="L302">
            <v>5</v>
          </cell>
          <cell r="M302">
            <v>29</v>
          </cell>
          <cell r="N302">
            <v>0</v>
          </cell>
          <cell r="O302">
            <v>0</v>
          </cell>
          <cell r="P302">
            <v>4</v>
          </cell>
          <cell r="Q302">
            <v>1</v>
          </cell>
          <cell r="R302" t="str">
            <v>TMH</v>
          </cell>
          <cell r="S302">
            <v>2</v>
          </cell>
          <cell r="T302">
            <v>51</v>
          </cell>
          <cell r="U302">
            <v>2</v>
          </cell>
          <cell r="V302">
            <v>41367.472511574073</v>
          </cell>
          <cell r="W302">
            <v>0</v>
          </cell>
          <cell r="X302">
            <v>1</v>
          </cell>
          <cell r="Y302">
            <v>31978</v>
          </cell>
          <cell r="Z302">
            <v>5330</v>
          </cell>
          <cell r="AA302">
            <v>44</v>
          </cell>
          <cell r="AB302">
            <v>4</v>
          </cell>
          <cell r="AC302">
            <v>2</v>
          </cell>
          <cell r="AD302">
            <v>2</v>
          </cell>
          <cell r="AE302">
            <v>585455.83669999999</v>
          </cell>
          <cell r="AF302">
            <v>3096899.2140000002</v>
          </cell>
          <cell r="AG302">
            <v>81.869075190000004</v>
          </cell>
          <cell r="AH302">
            <v>27.994516950000001</v>
          </cell>
          <cell r="AI302">
            <v>1</v>
          </cell>
          <cell r="AJ302">
            <v>2</v>
          </cell>
          <cell r="AK302">
            <v>-2</v>
          </cell>
          <cell r="AL302">
            <v>2</v>
          </cell>
          <cell r="AM302">
            <v>1</v>
          </cell>
          <cell r="AN302" t="str">
            <v>Sangita Shakya</v>
          </cell>
          <cell r="AO302">
            <v>40513</v>
          </cell>
          <cell r="AP302">
            <v>2</v>
          </cell>
          <cell r="AQ302" t="str">
            <v>0101000020E610000045A48BED9E7754403314BAA998FE3B40</v>
          </cell>
          <cell r="AR302">
            <v>233</v>
          </cell>
          <cell r="AS302">
            <v>1</v>
          </cell>
          <cell r="AT302">
            <v>1</v>
          </cell>
          <cell r="AU302">
            <v>0</v>
          </cell>
          <cell r="AV302" t="str">
            <v>FRA 2010-2015</v>
          </cell>
          <cell r="AW302">
            <v>2</v>
          </cell>
          <cell r="AX302">
            <v>0</v>
          </cell>
          <cell r="AY302">
            <v>44</v>
          </cell>
          <cell r="AZ302">
            <v>585455.836687</v>
          </cell>
          <cell r="BA302">
            <v>3096899.2136220001</v>
          </cell>
          <cell r="BB302">
            <v>1</v>
          </cell>
          <cell r="BC302">
            <v>0</v>
          </cell>
          <cell r="BD302">
            <v>0</v>
          </cell>
          <cell r="BE302">
            <v>0</v>
          </cell>
          <cell r="BF302">
            <v>41297</v>
          </cell>
          <cell r="BG302" t="str">
            <v>Aananda Khadka</v>
          </cell>
          <cell r="BH302">
            <v>2</v>
          </cell>
          <cell r="BI302">
            <v>2</v>
          </cell>
          <cell r="BJ302">
            <v>2</v>
          </cell>
          <cell r="BK302" t="str">
            <v>baijapur</v>
          </cell>
          <cell r="BL302" t="str">
            <v>jalaan</v>
          </cell>
          <cell r="BM302">
            <v>-9999</v>
          </cell>
          <cell r="BN302">
            <v>2521</v>
          </cell>
          <cell r="BO302">
            <v>-9999</v>
          </cell>
          <cell r="BP302">
            <v>2515</v>
          </cell>
          <cell r="BQ302">
            <v>180</v>
          </cell>
          <cell r="BR302">
            <v>25</v>
          </cell>
          <cell r="BS302">
            <v>213</v>
          </cell>
          <cell r="BT302">
            <v>4</v>
          </cell>
          <cell r="BU302" t="str">
            <v>BANKE</v>
          </cell>
          <cell r="BV302" t="str">
            <v>Rapti Sonari</v>
          </cell>
          <cell r="BW302">
            <v>4</v>
          </cell>
        </row>
        <row r="303">
          <cell r="F303" t="str">
            <v>45-50-5</v>
          </cell>
          <cell r="G303">
            <v>1</v>
          </cell>
          <cell r="H303">
            <v>2</v>
          </cell>
          <cell r="I303">
            <v>1</v>
          </cell>
          <cell r="J303">
            <v>0</v>
          </cell>
          <cell r="K303">
            <v>2</v>
          </cell>
          <cell r="L303">
            <v>5</v>
          </cell>
          <cell r="M303">
            <v>28</v>
          </cell>
          <cell r="N303">
            <v>0</v>
          </cell>
          <cell r="O303">
            <v>0</v>
          </cell>
          <cell r="P303">
            <v>4</v>
          </cell>
          <cell r="Q303">
            <v>1</v>
          </cell>
          <cell r="R303" t="str">
            <v>TMH</v>
          </cell>
          <cell r="S303">
            <v>2</v>
          </cell>
          <cell r="T303">
            <v>70</v>
          </cell>
          <cell r="U303">
            <v>3</v>
          </cell>
          <cell r="V303">
            <v>41367.484849537039</v>
          </cell>
          <cell r="W303">
            <v>0</v>
          </cell>
          <cell r="X303">
            <v>1</v>
          </cell>
          <cell r="Y303">
            <v>31979</v>
          </cell>
          <cell r="Z303">
            <v>5330</v>
          </cell>
          <cell r="AA303">
            <v>44</v>
          </cell>
          <cell r="AB303">
            <v>4</v>
          </cell>
          <cell r="AC303">
            <v>2</v>
          </cell>
          <cell r="AD303">
            <v>2</v>
          </cell>
          <cell r="AE303">
            <v>585455.83669999999</v>
          </cell>
          <cell r="AF303">
            <v>3097049.2140000002</v>
          </cell>
          <cell r="AG303">
            <v>81.869086050000007</v>
          </cell>
          <cell r="AH303">
            <v>27.995870889999999</v>
          </cell>
          <cell r="AI303">
            <v>1</v>
          </cell>
          <cell r="AJ303">
            <v>2</v>
          </cell>
          <cell r="AK303">
            <v>-2</v>
          </cell>
          <cell r="AL303">
            <v>2</v>
          </cell>
          <cell r="AM303">
            <v>1</v>
          </cell>
          <cell r="AN303" t="str">
            <v>Sangita Shakya</v>
          </cell>
          <cell r="AO303">
            <v>40513</v>
          </cell>
          <cell r="AP303">
            <v>2</v>
          </cell>
          <cell r="AQ303" t="str">
            <v>0101000020E610000049D8191B9F77544021900E65F1FE3B40</v>
          </cell>
          <cell r="AR303">
            <v>224</v>
          </cell>
          <cell r="AS303">
            <v>1</v>
          </cell>
          <cell r="AT303">
            <v>1</v>
          </cell>
          <cell r="AU303">
            <v>0</v>
          </cell>
          <cell r="AV303" t="str">
            <v>FRA 2010-2015</v>
          </cell>
          <cell r="AW303">
            <v>2</v>
          </cell>
          <cell r="AX303">
            <v>0</v>
          </cell>
          <cell r="AY303">
            <v>44</v>
          </cell>
          <cell r="AZ303">
            <v>585455.836687</v>
          </cell>
          <cell r="BA303">
            <v>3097049.2136220001</v>
          </cell>
          <cell r="BB303">
            <v>1</v>
          </cell>
          <cell r="BC303">
            <v>0</v>
          </cell>
          <cell r="BD303">
            <v>0</v>
          </cell>
          <cell r="BE303">
            <v>0</v>
          </cell>
          <cell r="BF303">
            <v>41298</v>
          </cell>
          <cell r="BG303" t="str">
            <v>Aananda Khadka</v>
          </cell>
          <cell r="BH303">
            <v>2</v>
          </cell>
          <cell r="BI303">
            <v>2</v>
          </cell>
          <cell r="BJ303">
            <v>2</v>
          </cell>
          <cell r="BK303" t="str">
            <v>Baijapur</v>
          </cell>
          <cell r="BL303" t="str">
            <v>NA</v>
          </cell>
          <cell r="BM303">
            <v>-9999</v>
          </cell>
          <cell r="BN303">
            <v>2446</v>
          </cell>
          <cell r="BO303">
            <v>-9999</v>
          </cell>
          <cell r="BP303">
            <v>2433</v>
          </cell>
          <cell r="BQ303">
            <v>145</v>
          </cell>
          <cell r="BR303">
            <v>82</v>
          </cell>
          <cell r="BS303">
            <v>225</v>
          </cell>
          <cell r="BT303">
            <v>5</v>
          </cell>
          <cell r="BU303" t="str">
            <v>BANKE</v>
          </cell>
          <cell r="BV303" t="str">
            <v>Rapti Sonari</v>
          </cell>
          <cell r="BW303">
            <v>4</v>
          </cell>
        </row>
        <row r="304">
          <cell r="F304" t="str">
            <v>45-50-6</v>
          </cell>
          <cell r="G304">
            <v>1</v>
          </cell>
          <cell r="H304">
            <v>2</v>
          </cell>
          <cell r="I304">
            <v>1</v>
          </cell>
          <cell r="J304">
            <v>0</v>
          </cell>
          <cell r="K304">
            <v>2</v>
          </cell>
          <cell r="L304">
            <v>5</v>
          </cell>
          <cell r="M304">
            <v>30</v>
          </cell>
          <cell r="N304">
            <v>0</v>
          </cell>
          <cell r="O304">
            <v>0</v>
          </cell>
          <cell r="P304">
            <v>4</v>
          </cell>
          <cell r="Q304">
            <v>1</v>
          </cell>
          <cell r="R304" t="str">
            <v>LMH</v>
          </cell>
          <cell r="S304">
            <v>2</v>
          </cell>
          <cell r="T304">
            <v>53</v>
          </cell>
          <cell r="U304">
            <v>2</v>
          </cell>
          <cell r="V304">
            <v>41367.496655092589</v>
          </cell>
          <cell r="W304">
            <v>0</v>
          </cell>
          <cell r="X304">
            <v>1</v>
          </cell>
          <cell r="Y304">
            <v>31980</v>
          </cell>
          <cell r="Z304">
            <v>5330</v>
          </cell>
          <cell r="AA304">
            <v>44</v>
          </cell>
          <cell r="AB304">
            <v>4</v>
          </cell>
          <cell r="AC304">
            <v>2</v>
          </cell>
          <cell r="AD304">
            <v>2</v>
          </cell>
          <cell r="AE304">
            <v>585455.83669999999</v>
          </cell>
          <cell r="AF304">
            <v>3097199.2140000002</v>
          </cell>
          <cell r="AG304">
            <v>81.869096909999996</v>
          </cell>
          <cell r="AH304">
            <v>27.99722483</v>
          </cell>
          <cell r="AI304">
            <v>1</v>
          </cell>
          <cell r="AJ304">
            <v>2</v>
          </cell>
          <cell r="AK304">
            <v>-2</v>
          </cell>
          <cell r="AL304">
            <v>2</v>
          </cell>
          <cell r="AM304">
            <v>1</v>
          </cell>
          <cell r="AN304" t="str">
            <v>Sangita Shakya</v>
          </cell>
          <cell r="AO304">
            <v>40513</v>
          </cell>
          <cell r="AP304">
            <v>2</v>
          </cell>
          <cell r="AQ304" t="str">
            <v>0101000020E6100000A1DBA8489F7754408CE261204AFF3B40</v>
          </cell>
          <cell r="AR304">
            <v>222</v>
          </cell>
          <cell r="AS304">
            <v>1</v>
          </cell>
          <cell r="AT304">
            <v>1</v>
          </cell>
          <cell r="AU304">
            <v>0</v>
          </cell>
          <cell r="AV304" t="str">
            <v>FRA 2010-2015</v>
          </cell>
          <cell r="AW304">
            <v>2</v>
          </cell>
          <cell r="AX304">
            <v>0</v>
          </cell>
          <cell r="AY304">
            <v>44</v>
          </cell>
          <cell r="AZ304">
            <v>585455.836687</v>
          </cell>
          <cell r="BA304">
            <v>3097199.2136220001</v>
          </cell>
          <cell r="BB304">
            <v>1</v>
          </cell>
          <cell r="BC304">
            <v>0</v>
          </cell>
          <cell r="BD304">
            <v>0</v>
          </cell>
          <cell r="BE304">
            <v>0</v>
          </cell>
          <cell r="BF304">
            <v>41299</v>
          </cell>
          <cell r="BG304" t="str">
            <v>Aananda Khadka</v>
          </cell>
          <cell r="BH304">
            <v>2</v>
          </cell>
          <cell r="BI304">
            <v>2</v>
          </cell>
          <cell r="BJ304">
            <v>2</v>
          </cell>
          <cell r="BK304" t="str">
            <v>baijapur</v>
          </cell>
          <cell r="BL304" t="str">
            <v>jalaan/malaiyan</v>
          </cell>
          <cell r="BM304">
            <v>-9999</v>
          </cell>
          <cell r="BN304">
            <v>2374</v>
          </cell>
          <cell r="BO304">
            <v>-9999</v>
          </cell>
          <cell r="BP304">
            <v>2370</v>
          </cell>
          <cell r="BQ304">
            <v>275</v>
          </cell>
          <cell r="BR304">
            <v>32</v>
          </cell>
          <cell r="BS304">
            <v>214</v>
          </cell>
          <cell r="BT304">
            <v>4</v>
          </cell>
          <cell r="BU304" t="str">
            <v>BANKE</v>
          </cell>
          <cell r="BV304" t="str">
            <v>Rapti Sonari</v>
          </cell>
          <cell r="BW304">
            <v>4</v>
          </cell>
        </row>
        <row r="305">
          <cell r="F305" t="str">
            <v>46-59-1</v>
          </cell>
          <cell r="G305">
            <v>1</v>
          </cell>
          <cell r="H305">
            <v>2</v>
          </cell>
          <cell r="I305">
            <v>1</v>
          </cell>
          <cell r="J305">
            <v>0</v>
          </cell>
          <cell r="K305">
            <v>2</v>
          </cell>
          <cell r="L305">
            <v>-9999</v>
          </cell>
          <cell r="M305">
            <v>-9999</v>
          </cell>
          <cell r="N305">
            <v>-9999</v>
          </cell>
          <cell r="O305">
            <v>-9999</v>
          </cell>
          <cell r="P305">
            <v>-9999</v>
          </cell>
          <cell r="Q305">
            <v>-9999</v>
          </cell>
          <cell r="R305" t="str">
            <v>TMH</v>
          </cell>
          <cell r="S305">
            <v>2</v>
          </cell>
          <cell r="T305">
            <v>60</v>
          </cell>
          <cell r="U305">
            <v>2</v>
          </cell>
          <cell r="V305">
            <v>41662.551388888889</v>
          </cell>
          <cell r="W305">
            <v>0</v>
          </cell>
          <cell r="X305">
            <v>1</v>
          </cell>
          <cell r="Y305">
            <v>32749</v>
          </cell>
          <cell r="Z305">
            <v>5459</v>
          </cell>
          <cell r="AA305">
            <v>44</v>
          </cell>
          <cell r="AB305">
            <v>4</v>
          </cell>
          <cell r="AC305">
            <v>2</v>
          </cell>
          <cell r="AD305">
            <v>2</v>
          </cell>
          <cell r="AE305">
            <v>588284.53170000005</v>
          </cell>
          <cell r="AF305">
            <v>3132985.378</v>
          </cell>
          <cell r="AG305">
            <v>81.900561780000004</v>
          </cell>
          <cell r="AH305">
            <v>28.320044939999999</v>
          </cell>
          <cell r="AI305">
            <v>1</v>
          </cell>
          <cell r="AJ305">
            <v>2</v>
          </cell>
          <cell r="AK305">
            <v>-2</v>
          </cell>
          <cell r="AL305">
            <v>2</v>
          </cell>
          <cell r="AM305">
            <v>1</v>
          </cell>
          <cell r="AN305" t="str">
            <v>Sangita Shakya</v>
          </cell>
          <cell r="AO305">
            <v>40513</v>
          </cell>
          <cell r="AP305">
            <v>2</v>
          </cell>
          <cell r="AQ305" t="str">
            <v>0101000020E6100000A27ADFCDA279544007331E77EE513C40</v>
          </cell>
          <cell r="AR305">
            <v>797</v>
          </cell>
          <cell r="AS305">
            <v>1</v>
          </cell>
          <cell r="AT305">
            <v>1</v>
          </cell>
          <cell r="AU305">
            <v>0</v>
          </cell>
          <cell r="AV305" t="str">
            <v>FRA 2010-2015</v>
          </cell>
          <cell r="AW305">
            <v>2</v>
          </cell>
          <cell r="AX305">
            <v>0</v>
          </cell>
          <cell r="AY305">
            <v>44</v>
          </cell>
          <cell r="AZ305">
            <v>588284.53167499998</v>
          </cell>
          <cell r="BA305">
            <v>3132985.3781130002</v>
          </cell>
          <cell r="BB305">
            <v>1</v>
          </cell>
          <cell r="BC305">
            <v>0</v>
          </cell>
          <cell r="BD305">
            <v>0</v>
          </cell>
          <cell r="BE305">
            <v>0</v>
          </cell>
          <cell r="BF305">
            <v>41286</v>
          </cell>
          <cell r="BG305" t="str">
            <v>Rajesh Malla</v>
          </cell>
          <cell r="BH305">
            <v>2</v>
          </cell>
          <cell r="BI305">
            <v>2</v>
          </cell>
          <cell r="BJ305">
            <v>2</v>
          </cell>
          <cell r="BK305" t="str">
            <v>Kalchi-3</v>
          </cell>
          <cell r="BL305" t="str">
            <v>Charchare (Proposed CF)</v>
          </cell>
          <cell r="BM305">
            <v>-9999</v>
          </cell>
          <cell r="BN305">
            <v>493</v>
          </cell>
          <cell r="BO305">
            <v>-9999</v>
          </cell>
          <cell r="BP305">
            <v>487</v>
          </cell>
          <cell r="BQ305">
            <v>140</v>
          </cell>
          <cell r="BR305">
            <v>80</v>
          </cell>
          <cell r="BS305">
            <v>466</v>
          </cell>
          <cell r="BT305">
            <v>4</v>
          </cell>
          <cell r="BU305" t="str">
            <v>SALYAN</v>
          </cell>
          <cell r="BV305" t="str">
            <v>Kalimati</v>
          </cell>
          <cell r="BW305">
            <v>5</v>
          </cell>
        </row>
        <row r="306">
          <cell r="F306" t="str">
            <v>46-59-3</v>
          </cell>
          <cell r="G306">
            <v>1</v>
          </cell>
          <cell r="H306">
            <v>2</v>
          </cell>
          <cell r="I306">
            <v>1</v>
          </cell>
          <cell r="J306">
            <v>0</v>
          </cell>
          <cell r="K306">
            <v>2</v>
          </cell>
          <cell r="L306">
            <v>3</v>
          </cell>
          <cell r="M306">
            <v>4</v>
          </cell>
          <cell r="N306">
            <v>0</v>
          </cell>
          <cell r="O306">
            <v>0</v>
          </cell>
          <cell r="P306">
            <v>5</v>
          </cell>
          <cell r="Q306">
            <v>1</v>
          </cell>
          <cell r="R306" t="str">
            <v>TMH</v>
          </cell>
          <cell r="S306">
            <v>2</v>
          </cell>
          <cell r="T306">
            <v>64</v>
          </cell>
          <cell r="U306">
            <v>4</v>
          </cell>
          <cell r="V306">
            <v>41360.557951388888</v>
          </cell>
          <cell r="W306">
            <v>0</v>
          </cell>
          <cell r="X306">
            <v>1</v>
          </cell>
          <cell r="Y306">
            <v>32751</v>
          </cell>
          <cell r="Z306">
            <v>5459</v>
          </cell>
          <cell r="AA306">
            <v>44</v>
          </cell>
          <cell r="AB306">
            <v>4</v>
          </cell>
          <cell r="AC306">
            <v>2</v>
          </cell>
          <cell r="AD306">
            <v>2</v>
          </cell>
          <cell r="AE306">
            <v>588284.53170000005</v>
          </cell>
          <cell r="AF306">
            <v>3133285.378</v>
          </cell>
          <cell r="AG306">
            <v>81.900584600000002</v>
          </cell>
          <cell r="AH306">
            <v>28.32275267</v>
          </cell>
          <cell r="AI306">
            <v>1</v>
          </cell>
          <cell r="AJ306">
            <v>2</v>
          </cell>
          <cell r="AK306">
            <v>-2</v>
          </cell>
          <cell r="AL306">
            <v>2</v>
          </cell>
          <cell r="AM306">
            <v>1</v>
          </cell>
          <cell r="AN306" t="str">
            <v>Sangita Shakya</v>
          </cell>
          <cell r="AO306">
            <v>40513</v>
          </cell>
          <cell r="AP306">
            <v>2</v>
          </cell>
          <cell r="AQ306" t="str">
            <v>0101000020E610000002A4952DA379544059063AEB9F523C40</v>
          </cell>
          <cell r="AR306">
            <v>704</v>
          </cell>
          <cell r="AS306">
            <v>1</v>
          </cell>
          <cell r="AT306">
            <v>1</v>
          </cell>
          <cell r="AU306">
            <v>0</v>
          </cell>
          <cell r="AV306" t="str">
            <v>FRA 2010-2015</v>
          </cell>
          <cell r="AW306">
            <v>2</v>
          </cell>
          <cell r="AX306">
            <v>0</v>
          </cell>
          <cell r="AY306">
            <v>44</v>
          </cell>
          <cell r="AZ306">
            <v>588284.53167499998</v>
          </cell>
          <cell r="BA306">
            <v>3133285.3781130002</v>
          </cell>
          <cell r="BB306">
            <v>1</v>
          </cell>
          <cell r="BC306">
            <v>0</v>
          </cell>
          <cell r="BD306">
            <v>0</v>
          </cell>
          <cell r="BE306">
            <v>0</v>
          </cell>
          <cell r="BF306">
            <v>41287</v>
          </cell>
          <cell r="BG306" t="str">
            <v>Rajesh Malla</v>
          </cell>
          <cell r="BH306">
            <v>2</v>
          </cell>
          <cell r="BI306">
            <v>2</v>
          </cell>
          <cell r="BJ306">
            <v>2</v>
          </cell>
          <cell r="BK306" t="str">
            <v>Kalchi-3</v>
          </cell>
          <cell r="BL306" t="str">
            <v>Charchare (proposed CF)</v>
          </cell>
          <cell r="BM306">
            <v>-9999</v>
          </cell>
          <cell r="BN306">
            <v>379</v>
          </cell>
          <cell r="BO306">
            <v>-9999</v>
          </cell>
          <cell r="BP306">
            <v>363</v>
          </cell>
          <cell r="BQ306">
            <v>45</v>
          </cell>
          <cell r="BR306">
            <v>40</v>
          </cell>
          <cell r="BS306">
            <v>380</v>
          </cell>
          <cell r="BT306">
            <v>2</v>
          </cell>
          <cell r="BU306" t="str">
            <v>SALYAN</v>
          </cell>
          <cell r="BV306" t="str">
            <v>Kalimati</v>
          </cell>
          <cell r="BW306">
            <v>5</v>
          </cell>
        </row>
        <row r="307">
          <cell r="F307" t="str">
            <v>46-59-5</v>
          </cell>
          <cell r="G307">
            <v>1</v>
          </cell>
          <cell r="H307">
            <v>2</v>
          </cell>
          <cell r="I307">
            <v>1</v>
          </cell>
          <cell r="J307">
            <v>0</v>
          </cell>
          <cell r="K307">
            <v>2</v>
          </cell>
          <cell r="L307">
            <v>3</v>
          </cell>
          <cell r="M307">
            <v>17</v>
          </cell>
          <cell r="N307">
            <v>0</v>
          </cell>
          <cell r="O307">
            <v>0</v>
          </cell>
          <cell r="P307">
            <v>9</v>
          </cell>
          <cell r="Q307">
            <v>1</v>
          </cell>
          <cell r="R307" t="str">
            <v>TMH</v>
          </cell>
          <cell r="S307">
            <v>2</v>
          </cell>
          <cell r="T307">
            <v>80</v>
          </cell>
          <cell r="U307">
            <v>4</v>
          </cell>
          <cell r="V307">
            <v>41361.482002314813</v>
          </cell>
          <cell r="W307">
            <v>0</v>
          </cell>
          <cell r="X307">
            <v>1</v>
          </cell>
          <cell r="Y307">
            <v>32753</v>
          </cell>
          <cell r="Z307">
            <v>5459</v>
          </cell>
          <cell r="AA307">
            <v>44</v>
          </cell>
          <cell r="AB307">
            <v>4</v>
          </cell>
          <cell r="AC307">
            <v>2</v>
          </cell>
          <cell r="AD307">
            <v>2</v>
          </cell>
          <cell r="AE307">
            <v>588584.53170000005</v>
          </cell>
          <cell r="AF307">
            <v>3133135.378</v>
          </cell>
          <cell r="AG307">
            <v>81.903633119999995</v>
          </cell>
          <cell r="AH307">
            <v>28.321378580000001</v>
          </cell>
          <cell r="AI307">
            <v>1</v>
          </cell>
          <cell r="AJ307">
            <v>2</v>
          </cell>
          <cell r="AK307">
            <v>-2</v>
          </cell>
          <cell r="AL307">
            <v>2</v>
          </cell>
          <cell r="AM307">
            <v>1</v>
          </cell>
          <cell r="AN307" t="str">
            <v>Sangita Shakya</v>
          </cell>
          <cell r="AO307">
            <v>40513</v>
          </cell>
          <cell r="AP307">
            <v>2</v>
          </cell>
          <cell r="AQ307" t="str">
            <v>0101000020E610000050C00020D57954409DC5D1DD45523C40</v>
          </cell>
          <cell r="AR307">
            <v>680</v>
          </cell>
          <cell r="AS307">
            <v>1</v>
          </cell>
          <cell r="AT307">
            <v>1</v>
          </cell>
          <cell r="AU307">
            <v>0</v>
          </cell>
          <cell r="AV307" t="str">
            <v>FRA 2010-2015</v>
          </cell>
          <cell r="AW307">
            <v>2</v>
          </cell>
          <cell r="AX307">
            <v>0</v>
          </cell>
          <cell r="AY307">
            <v>44</v>
          </cell>
          <cell r="AZ307">
            <v>588584.53167499998</v>
          </cell>
          <cell r="BA307">
            <v>3133135.3781130002</v>
          </cell>
          <cell r="BB307">
            <v>1</v>
          </cell>
          <cell r="BC307">
            <v>0</v>
          </cell>
          <cell r="BD307">
            <v>0</v>
          </cell>
          <cell r="BE307">
            <v>0</v>
          </cell>
          <cell r="BF307">
            <v>41286</v>
          </cell>
          <cell r="BG307" t="str">
            <v>Shree Krishna Gautam</v>
          </cell>
          <cell r="BH307">
            <v>2</v>
          </cell>
          <cell r="BI307">
            <v>2</v>
          </cell>
          <cell r="BJ307">
            <v>2</v>
          </cell>
          <cell r="BK307" t="str">
            <v>Kalimati, Kalche</v>
          </cell>
          <cell r="BL307" t="str">
            <v>Lotidumar</v>
          </cell>
          <cell r="BM307">
            <v>70</v>
          </cell>
          <cell r="BN307">
            <v>322</v>
          </cell>
          <cell r="BO307">
            <v>70</v>
          </cell>
          <cell r="BP307">
            <v>206</v>
          </cell>
          <cell r="BQ307">
            <v>80</v>
          </cell>
          <cell r="BR307">
            <v>55</v>
          </cell>
          <cell r="BS307">
            <v>645</v>
          </cell>
          <cell r="BT307">
            <v>4</v>
          </cell>
          <cell r="BU307" t="str">
            <v>SALYAN</v>
          </cell>
          <cell r="BV307" t="str">
            <v>Kalimati</v>
          </cell>
          <cell r="BW307">
            <v>5</v>
          </cell>
        </row>
        <row r="308">
          <cell r="F308" t="str">
            <v>46-59-6</v>
          </cell>
          <cell r="G308">
            <v>1</v>
          </cell>
          <cell r="H308">
            <v>2</v>
          </cell>
          <cell r="I308">
            <v>1</v>
          </cell>
          <cell r="J308">
            <v>0</v>
          </cell>
          <cell r="K308">
            <v>2</v>
          </cell>
          <cell r="L308">
            <v>4</v>
          </cell>
          <cell r="M308">
            <v>23</v>
          </cell>
          <cell r="N308">
            <v>0</v>
          </cell>
          <cell r="O308">
            <v>0</v>
          </cell>
          <cell r="P308">
            <v>6</v>
          </cell>
          <cell r="Q308">
            <v>1</v>
          </cell>
          <cell r="R308" t="str">
            <v>TMH</v>
          </cell>
          <cell r="S308">
            <v>2</v>
          </cell>
          <cell r="T308">
            <v>66</v>
          </cell>
          <cell r="U308">
            <v>4</v>
          </cell>
          <cell r="V308">
            <v>41416.574652777781</v>
          </cell>
          <cell r="W308">
            <v>0</v>
          </cell>
          <cell r="X308">
            <v>1</v>
          </cell>
          <cell r="Y308">
            <v>32754</v>
          </cell>
          <cell r="Z308">
            <v>5459</v>
          </cell>
          <cell r="AA308">
            <v>44</v>
          </cell>
          <cell r="AB308">
            <v>4</v>
          </cell>
          <cell r="AC308">
            <v>2</v>
          </cell>
          <cell r="AD308">
            <v>2</v>
          </cell>
          <cell r="AE308">
            <v>588584.53170000005</v>
          </cell>
          <cell r="AF308">
            <v>3133285.378</v>
          </cell>
          <cell r="AG308">
            <v>81.903644569999997</v>
          </cell>
          <cell r="AH308">
            <v>28.322732439999999</v>
          </cell>
          <cell r="AI308">
            <v>1</v>
          </cell>
          <cell r="AJ308">
            <v>2</v>
          </cell>
          <cell r="AK308">
            <v>-2</v>
          </cell>
          <cell r="AL308">
            <v>2</v>
          </cell>
          <cell r="AM308">
            <v>1</v>
          </cell>
          <cell r="AN308" t="str">
            <v>Sangita Shakya</v>
          </cell>
          <cell r="AO308">
            <v>40513</v>
          </cell>
          <cell r="AP308">
            <v>2</v>
          </cell>
          <cell r="AQ308" t="str">
            <v>0101000020E6100000A2DE0550D5795440C334DA979E523C40</v>
          </cell>
          <cell r="AR308">
            <v>643</v>
          </cell>
          <cell r="AS308">
            <v>1</v>
          </cell>
          <cell r="AT308">
            <v>1</v>
          </cell>
          <cell r="AU308">
            <v>0</v>
          </cell>
          <cell r="AV308" t="str">
            <v>FRA 2010-2015</v>
          </cell>
          <cell r="AW308">
            <v>2</v>
          </cell>
          <cell r="AX308">
            <v>0</v>
          </cell>
          <cell r="AY308">
            <v>44</v>
          </cell>
          <cell r="AZ308">
            <v>588584.53167499998</v>
          </cell>
          <cell r="BA308">
            <v>3133285.3781130002</v>
          </cell>
          <cell r="BB308">
            <v>1</v>
          </cell>
          <cell r="BC308">
            <v>0</v>
          </cell>
          <cell r="BD308">
            <v>0</v>
          </cell>
          <cell r="BE308">
            <v>0</v>
          </cell>
          <cell r="BF308">
            <v>41287</v>
          </cell>
          <cell r="BG308" t="str">
            <v>Shree Krishna Gautam</v>
          </cell>
          <cell r="BH308">
            <v>2</v>
          </cell>
          <cell r="BI308">
            <v>2</v>
          </cell>
          <cell r="BJ308">
            <v>2</v>
          </cell>
          <cell r="BK308" t="str">
            <v>kALIMATIKALCHE</v>
          </cell>
          <cell r="BL308" t="str">
            <v>LOTIDAMAR</v>
          </cell>
          <cell r="BM308">
            <v>30</v>
          </cell>
          <cell r="BN308">
            <v>80</v>
          </cell>
          <cell r="BO308">
            <v>30</v>
          </cell>
          <cell r="BP308">
            <v>64</v>
          </cell>
          <cell r="BQ308">
            <v>20</v>
          </cell>
          <cell r="BR308">
            <v>22</v>
          </cell>
          <cell r="BS308">
            <v>634</v>
          </cell>
          <cell r="BT308">
            <v>4</v>
          </cell>
          <cell r="BU308" t="str">
            <v>SALYAN</v>
          </cell>
          <cell r="BV308" t="str">
            <v>Kalimati</v>
          </cell>
          <cell r="BW308">
            <v>5</v>
          </cell>
        </row>
        <row r="309">
          <cell r="F309" t="str">
            <v>47-55-2</v>
          </cell>
          <cell r="G309">
            <v>1</v>
          </cell>
          <cell r="H309">
            <v>2</v>
          </cell>
          <cell r="I309">
            <v>1</v>
          </cell>
          <cell r="J309">
            <v>0</v>
          </cell>
          <cell r="K309">
            <v>3</v>
          </cell>
          <cell r="L309">
            <v>4</v>
          </cell>
          <cell r="M309">
            <v>17</v>
          </cell>
          <cell r="N309">
            <v>0</v>
          </cell>
          <cell r="O309">
            <v>0</v>
          </cell>
          <cell r="P309">
            <v>6</v>
          </cell>
          <cell r="Q309">
            <v>1</v>
          </cell>
          <cell r="R309" t="str">
            <v>TMH</v>
          </cell>
          <cell r="S309">
            <v>2</v>
          </cell>
          <cell r="T309">
            <v>64</v>
          </cell>
          <cell r="U309">
            <v>2</v>
          </cell>
          <cell r="V309">
            <v>41368.51394675926</v>
          </cell>
          <cell r="W309">
            <v>0</v>
          </cell>
          <cell r="X309">
            <v>1</v>
          </cell>
          <cell r="Y309">
            <v>33446</v>
          </cell>
          <cell r="Z309">
            <v>5575</v>
          </cell>
          <cell r="AA309">
            <v>44</v>
          </cell>
          <cell r="AB309">
            <v>4</v>
          </cell>
          <cell r="AC309">
            <v>2</v>
          </cell>
          <cell r="AD309">
            <v>2</v>
          </cell>
          <cell r="AE309">
            <v>592670.09039999999</v>
          </cell>
          <cell r="AF309">
            <v>3117236.7340000002</v>
          </cell>
          <cell r="AG309">
            <v>81.944039810000007</v>
          </cell>
          <cell r="AH309">
            <v>28.177599310000002</v>
          </cell>
          <cell r="AI309">
            <v>1</v>
          </cell>
          <cell r="AJ309">
            <v>2</v>
          </cell>
          <cell r="AK309">
            <v>-2</v>
          </cell>
          <cell r="AL309">
            <v>2</v>
          </cell>
          <cell r="AM309">
            <v>1</v>
          </cell>
          <cell r="AN309" t="str">
            <v>Junu Shrestha</v>
          </cell>
          <cell r="AO309">
            <v>40512</v>
          </cell>
          <cell r="AP309">
            <v>2</v>
          </cell>
          <cell r="AQ309" t="str">
            <v>0101000020E610000067ADF8256B7C54408E4AEB25772D3C40</v>
          </cell>
          <cell r="AR309">
            <v>657</v>
          </cell>
          <cell r="AS309">
            <v>1</v>
          </cell>
          <cell r="AT309">
            <v>1</v>
          </cell>
          <cell r="AU309">
            <v>0</v>
          </cell>
          <cell r="AV309" t="str">
            <v>FRA 2010-2015</v>
          </cell>
          <cell r="AW309">
            <v>2</v>
          </cell>
          <cell r="AX309">
            <v>0</v>
          </cell>
          <cell r="AY309">
            <v>44</v>
          </cell>
          <cell r="AZ309">
            <v>592670.09037999995</v>
          </cell>
          <cell r="BA309">
            <v>3117236.7343080002</v>
          </cell>
          <cell r="BB309">
            <v>1</v>
          </cell>
          <cell r="BC309">
            <v>0</v>
          </cell>
          <cell r="BD309">
            <v>0</v>
          </cell>
          <cell r="BE309">
            <v>0</v>
          </cell>
          <cell r="BF309">
            <v>41309</v>
          </cell>
          <cell r="BG309" t="str">
            <v>Aananda Khadka</v>
          </cell>
          <cell r="BH309">
            <v>2</v>
          </cell>
          <cell r="BI309">
            <v>2</v>
          </cell>
          <cell r="BJ309">
            <v>2</v>
          </cell>
          <cell r="BK309" t="str">
            <v>Kachanapur</v>
          </cell>
          <cell r="BL309" t="str">
            <v>NA</v>
          </cell>
          <cell r="BM309">
            <v>-9999</v>
          </cell>
          <cell r="BN309">
            <v>1702</v>
          </cell>
          <cell r="BO309">
            <v>-9999</v>
          </cell>
          <cell r="BP309">
            <v>1588</v>
          </cell>
          <cell r="BQ309">
            <v>75</v>
          </cell>
          <cell r="BR309">
            <v>40</v>
          </cell>
          <cell r="BS309">
            <v>647</v>
          </cell>
          <cell r="BT309">
            <v>4</v>
          </cell>
          <cell r="BU309" t="str">
            <v>BANKE</v>
          </cell>
          <cell r="BV309" t="str">
            <v>Rapti Sonari</v>
          </cell>
          <cell r="BW309">
            <v>2</v>
          </cell>
        </row>
        <row r="310">
          <cell r="F310" t="str">
            <v>47-55-3</v>
          </cell>
          <cell r="G310">
            <v>1</v>
          </cell>
          <cell r="H310">
            <v>2</v>
          </cell>
          <cell r="I310">
            <v>1</v>
          </cell>
          <cell r="J310">
            <v>0</v>
          </cell>
          <cell r="K310">
            <v>3</v>
          </cell>
          <cell r="L310">
            <v>4</v>
          </cell>
          <cell r="M310">
            <v>16</v>
          </cell>
          <cell r="N310">
            <v>0</v>
          </cell>
          <cell r="O310">
            <v>0</v>
          </cell>
          <cell r="P310">
            <v>6</v>
          </cell>
          <cell r="Q310">
            <v>1</v>
          </cell>
          <cell r="R310" t="str">
            <v>TMH</v>
          </cell>
          <cell r="S310">
            <v>2</v>
          </cell>
          <cell r="T310">
            <v>66</v>
          </cell>
          <cell r="U310">
            <v>3</v>
          </cell>
          <cell r="V310">
            <v>41368.54</v>
          </cell>
          <cell r="W310">
            <v>0</v>
          </cell>
          <cell r="X310">
            <v>1</v>
          </cell>
          <cell r="Y310">
            <v>33447</v>
          </cell>
          <cell r="Z310">
            <v>5575</v>
          </cell>
          <cell r="AA310">
            <v>44</v>
          </cell>
          <cell r="AB310">
            <v>4</v>
          </cell>
          <cell r="AC310">
            <v>2</v>
          </cell>
          <cell r="AD310">
            <v>2</v>
          </cell>
          <cell r="AE310">
            <v>592670.09039999999</v>
          </cell>
          <cell r="AF310">
            <v>3117386.7340000002</v>
          </cell>
          <cell r="AG310">
            <v>81.944051700000003</v>
          </cell>
          <cell r="AH310">
            <v>28.178953180000001</v>
          </cell>
          <cell r="AI310">
            <v>1</v>
          </cell>
          <cell r="AJ310">
            <v>2</v>
          </cell>
          <cell r="AK310">
            <v>-2</v>
          </cell>
          <cell r="AL310">
            <v>2</v>
          </cell>
          <cell r="AM310">
            <v>1</v>
          </cell>
          <cell r="AN310" t="str">
            <v>Junu Shrestha</v>
          </cell>
          <cell r="AO310">
            <v>40512</v>
          </cell>
          <cell r="AP310">
            <v>2</v>
          </cell>
          <cell r="AQ310" t="str">
            <v>0101000020E61000006178D6576B7C54408EAE2BE0CF2D3C40</v>
          </cell>
          <cell r="AR310">
            <v>630</v>
          </cell>
          <cell r="AS310">
            <v>1</v>
          </cell>
          <cell r="AT310">
            <v>1</v>
          </cell>
          <cell r="AU310">
            <v>0</v>
          </cell>
          <cell r="AV310" t="str">
            <v>FRA 2010-2015</v>
          </cell>
          <cell r="AW310">
            <v>2</v>
          </cell>
          <cell r="AX310">
            <v>0</v>
          </cell>
          <cell r="AY310">
            <v>44</v>
          </cell>
          <cell r="AZ310">
            <v>592670.09037999995</v>
          </cell>
          <cell r="BA310">
            <v>3117386.7343080002</v>
          </cell>
          <cell r="BB310">
            <v>1</v>
          </cell>
          <cell r="BC310">
            <v>0</v>
          </cell>
          <cell r="BD310">
            <v>0</v>
          </cell>
          <cell r="BE310">
            <v>0</v>
          </cell>
          <cell r="BF310">
            <v>41308</v>
          </cell>
          <cell r="BG310" t="str">
            <v>Aananda Khadka</v>
          </cell>
          <cell r="BH310">
            <v>2</v>
          </cell>
          <cell r="BI310">
            <v>2</v>
          </cell>
          <cell r="BJ310">
            <v>2</v>
          </cell>
          <cell r="BK310" t="str">
            <v>Kachanapur</v>
          </cell>
          <cell r="BL310" t="str">
            <v>NA</v>
          </cell>
          <cell r="BM310">
            <v>-9999</v>
          </cell>
          <cell r="BN310">
            <v>1786</v>
          </cell>
          <cell r="BO310">
            <v>-9999</v>
          </cell>
          <cell r="BP310">
            <v>1696</v>
          </cell>
          <cell r="BQ310">
            <v>15</v>
          </cell>
          <cell r="BR310">
            <v>25</v>
          </cell>
          <cell r="BS310">
            <v>620</v>
          </cell>
          <cell r="BT310">
            <v>4</v>
          </cell>
          <cell r="BU310" t="str">
            <v>BANKE</v>
          </cell>
          <cell r="BV310" t="str">
            <v>Rapti Sonari</v>
          </cell>
          <cell r="BW310">
            <v>2</v>
          </cell>
        </row>
        <row r="311">
          <cell r="F311" t="str">
            <v>47-55-5</v>
          </cell>
          <cell r="G311">
            <v>1</v>
          </cell>
          <cell r="H311">
            <v>2</v>
          </cell>
          <cell r="I311">
            <v>1</v>
          </cell>
          <cell r="J311">
            <v>0</v>
          </cell>
          <cell r="K311">
            <v>3</v>
          </cell>
          <cell r="L311">
            <v>5</v>
          </cell>
          <cell r="M311">
            <v>24</v>
          </cell>
          <cell r="N311">
            <v>0</v>
          </cell>
          <cell r="O311">
            <v>0</v>
          </cell>
          <cell r="P311">
            <v>8</v>
          </cell>
          <cell r="Q311">
            <v>1</v>
          </cell>
          <cell r="R311" t="str">
            <v>TMH</v>
          </cell>
          <cell r="S311">
            <v>2</v>
          </cell>
          <cell r="T311">
            <v>62</v>
          </cell>
          <cell r="U311">
            <v>2</v>
          </cell>
          <cell r="V311">
            <v>41368.566944444443</v>
          </cell>
          <cell r="W311">
            <v>0</v>
          </cell>
          <cell r="X311">
            <v>1</v>
          </cell>
          <cell r="Y311">
            <v>33449</v>
          </cell>
          <cell r="Z311">
            <v>5575</v>
          </cell>
          <cell r="AA311">
            <v>44</v>
          </cell>
          <cell r="AB311">
            <v>4</v>
          </cell>
          <cell r="AC311">
            <v>2</v>
          </cell>
          <cell r="AD311">
            <v>2</v>
          </cell>
          <cell r="AE311">
            <v>592970.09039999999</v>
          </cell>
          <cell r="AF311">
            <v>3117236.7340000002</v>
          </cell>
          <cell r="AG311">
            <v>81.947095599999997</v>
          </cell>
          <cell r="AH311">
            <v>28.177578199999999</v>
          </cell>
          <cell r="AI311">
            <v>1</v>
          </cell>
          <cell r="AJ311">
            <v>2</v>
          </cell>
          <cell r="AK311">
            <v>-2</v>
          </cell>
          <cell r="AL311">
            <v>2</v>
          </cell>
          <cell r="AM311">
            <v>1</v>
          </cell>
          <cell r="AN311" t="str">
            <v>Junu Shrestha</v>
          </cell>
          <cell r="AO311">
            <v>40512</v>
          </cell>
          <cell r="AP311">
            <v>2</v>
          </cell>
          <cell r="AQ311" t="str">
            <v>0101000020E6100000A44DE2369D7C5440306DDDC3752D3C40</v>
          </cell>
          <cell r="AR311">
            <v>600</v>
          </cell>
          <cell r="AS311">
            <v>1</v>
          </cell>
          <cell r="AT311">
            <v>1</v>
          </cell>
          <cell r="AU311">
            <v>0</v>
          </cell>
          <cell r="AV311" t="str">
            <v>FRA 2010-2015</v>
          </cell>
          <cell r="AW311">
            <v>2</v>
          </cell>
          <cell r="AX311">
            <v>0</v>
          </cell>
          <cell r="AY311">
            <v>44</v>
          </cell>
          <cell r="AZ311">
            <v>592970.09037999995</v>
          </cell>
          <cell r="BA311">
            <v>3117236.7343080002</v>
          </cell>
          <cell r="BB311">
            <v>1</v>
          </cell>
          <cell r="BC311">
            <v>0</v>
          </cell>
          <cell r="BD311">
            <v>0</v>
          </cell>
          <cell r="BE311">
            <v>0</v>
          </cell>
          <cell r="BF311">
            <v>41310</v>
          </cell>
          <cell r="BG311" t="str">
            <v>Aananda Khadka</v>
          </cell>
          <cell r="BH311">
            <v>2</v>
          </cell>
          <cell r="BI311">
            <v>2</v>
          </cell>
          <cell r="BJ311">
            <v>2</v>
          </cell>
          <cell r="BK311" t="str">
            <v>Kachanapur</v>
          </cell>
          <cell r="BL311" t="str">
            <v>Khairi/Bharyang</v>
          </cell>
          <cell r="BM311">
            <v>-9999</v>
          </cell>
          <cell r="BN311">
            <v>1404</v>
          </cell>
          <cell r="BO311">
            <v>-9999</v>
          </cell>
          <cell r="BP311">
            <v>1300</v>
          </cell>
          <cell r="BQ311">
            <v>215</v>
          </cell>
          <cell r="BR311">
            <v>35</v>
          </cell>
          <cell r="BS311">
            <v>591</v>
          </cell>
          <cell r="BT311">
            <v>4</v>
          </cell>
          <cell r="BU311" t="str">
            <v>BANKE</v>
          </cell>
          <cell r="BV311" t="str">
            <v>Rapti Sonari</v>
          </cell>
          <cell r="BW311">
            <v>2</v>
          </cell>
        </row>
        <row r="312">
          <cell r="F312" t="str">
            <v>48-52-1</v>
          </cell>
          <cell r="G312">
            <v>1</v>
          </cell>
          <cell r="H312">
            <v>2</v>
          </cell>
          <cell r="I312">
            <v>1</v>
          </cell>
          <cell r="J312">
            <v>0</v>
          </cell>
          <cell r="K312">
            <v>3</v>
          </cell>
          <cell r="L312">
            <v>4</v>
          </cell>
          <cell r="M312">
            <v>13</v>
          </cell>
          <cell r="N312">
            <v>0</v>
          </cell>
          <cell r="O312">
            <v>0</v>
          </cell>
          <cell r="P312">
            <v>4</v>
          </cell>
          <cell r="Q312">
            <v>1</v>
          </cell>
          <cell r="R312" t="str">
            <v>TMH</v>
          </cell>
          <cell r="S312">
            <v>2</v>
          </cell>
          <cell r="T312">
            <v>68</v>
          </cell>
          <cell r="U312">
            <v>2</v>
          </cell>
          <cell r="V312">
            <v>41368.561724537038</v>
          </cell>
          <cell r="W312">
            <v>0</v>
          </cell>
          <cell r="X312">
            <v>1</v>
          </cell>
          <cell r="Y312">
            <v>34147</v>
          </cell>
          <cell r="Z312">
            <v>5692</v>
          </cell>
          <cell r="AA312">
            <v>44</v>
          </cell>
          <cell r="AB312">
            <v>4</v>
          </cell>
          <cell r="AC312">
            <v>2</v>
          </cell>
          <cell r="AD312">
            <v>2</v>
          </cell>
          <cell r="AE312">
            <v>596958.96730000002</v>
          </cell>
          <cell r="AF312">
            <v>3105186.9219999998</v>
          </cell>
          <cell r="AG312">
            <v>81.986729409999995</v>
          </cell>
          <cell r="AH312">
            <v>28.068532050000002</v>
          </cell>
          <cell r="AI312">
            <v>1</v>
          </cell>
          <cell r="AJ312">
            <v>2</v>
          </cell>
          <cell r="AK312">
            <v>-2</v>
          </cell>
          <cell r="AL312">
            <v>2</v>
          </cell>
          <cell r="AM312">
            <v>2</v>
          </cell>
          <cell r="AN312" t="str">
            <v>Raj Kumar Giri</v>
          </cell>
          <cell r="AO312">
            <v>40458</v>
          </cell>
          <cell r="AP312">
            <v>2</v>
          </cell>
          <cell r="AQ312" t="str">
            <v>0101000020E6100000B6C41F93267F544085CBF3508B113C40</v>
          </cell>
          <cell r="AR312">
            <v>250</v>
          </cell>
          <cell r="AS312">
            <v>1</v>
          </cell>
          <cell r="AT312">
            <v>1</v>
          </cell>
          <cell r="AU312">
            <v>0</v>
          </cell>
          <cell r="AV312" t="str">
            <v>FRA 2010-2015</v>
          </cell>
          <cell r="AW312">
            <v>2</v>
          </cell>
          <cell r="AX312">
            <v>0</v>
          </cell>
          <cell r="AY312">
            <v>44</v>
          </cell>
          <cell r="AZ312">
            <v>596958.96725999995</v>
          </cell>
          <cell r="BA312">
            <v>3105186.92191</v>
          </cell>
          <cell r="BB312">
            <v>1</v>
          </cell>
          <cell r="BC312">
            <v>0</v>
          </cell>
          <cell r="BD312">
            <v>0</v>
          </cell>
          <cell r="BE312">
            <v>0</v>
          </cell>
          <cell r="BF312">
            <v>41296</v>
          </cell>
          <cell r="BG312" t="str">
            <v>Aananda Khadka</v>
          </cell>
          <cell r="BH312">
            <v>2</v>
          </cell>
          <cell r="BI312">
            <v>2</v>
          </cell>
          <cell r="BJ312">
            <v>2</v>
          </cell>
          <cell r="BK312" t="str">
            <v>Kachanapur</v>
          </cell>
          <cell r="BL312" t="str">
            <v>Laile Damar</v>
          </cell>
          <cell r="BM312">
            <v>-9999</v>
          </cell>
          <cell r="BN312">
            <v>2645</v>
          </cell>
          <cell r="BO312">
            <v>-9999</v>
          </cell>
          <cell r="BP312">
            <v>2623</v>
          </cell>
          <cell r="BQ312">
            <v>210</v>
          </cell>
          <cell r="BR312">
            <v>80</v>
          </cell>
          <cell r="BS312">
            <v>229</v>
          </cell>
          <cell r="BT312">
            <v>3</v>
          </cell>
          <cell r="BU312" t="str">
            <v>BANKE</v>
          </cell>
          <cell r="BV312" t="str">
            <v>Rapti Sonari</v>
          </cell>
          <cell r="BW312">
            <v>2</v>
          </cell>
        </row>
        <row r="313">
          <cell r="F313" t="str">
            <v>48-52-2</v>
          </cell>
          <cell r="G313">
            <v>1</v>
          </cell>
          <cell r="H313">
            <v>2</v>
          </cell>
          <cell r="I313">
            <v>1</v>
          </cell>
          <cell r="J313">
            <v>0</v>
          </cell>
          <cell r="K313">
            <v>3</v>
          </cell>
          <cell r="L313">
            <v>4</v>
          </cell>
          <cell r="M313">
            <v>20</v>
          </cell>
          <cell r="N313">
            <v>0</v>
          </cell>
          <cell r="O313">
            <v>0</v>
          </cell>
          <cell r="P313">
            <v>4</v>
          </cell>
          <cell r="Q313">
            <v>1</v>
          </cell>
          <cell r="R313" t="str">
            <v>TMH</v>
          </cell>
          <cell r="S313">
            <v>2</v>
          </cell>
          <cell r="T313">
            <v>62</v>
          </cell>
          <cell r="U313">
            <v>3</v>
          </cell>
          <cell r="V313">
            <v>41368.591041666667</v>
          </cell>
          <cell r="W313">
            <v>0</v>
          </cell>
          <cell r="X313">
            <v>1</v>
          </cell>
          <cell r="Y313">
            <v>34148</v>
          </cell>
          <cell r="Z313">
            <v>5692</v>
          </cell>
          <cell r="AA313">
            <v>44</v>
          </cell>
          <cell r="AB313">
            <v>4</v>
          </cell>
          <cell r="AC313">
            <v>2</v>
          </cell>
          <cell r="AD313">
            <v>2</v>
          </cell>
          <cell r="AE313">
            <v>596958.96730000002</v>
          </cell>
          <cell r="AF313">
            <v>3105336.9219999998</v>
          </cell>
          <cell r="AG313">
            <v>81.986741780000003</v>
          </cell>
          <cell r="AH313">
            <v>28.069885930000002</v>
          </cell>
          <cell r="AI313">
            <v>1</v>
          </cell>
          <cell r="AJ313">
            <v>2</v>
          </cell>
          <cell r="AK313">
            <v>-2</v>
          </cell>
          <cell r="AL313">
            <v>2</v>
          </cell>
          <cell r="AM313">
            <v>2</v>
          </cell>
          <cell r="AN313" t="str">
            <v>Raj Kumar Giri</v>
          </cell>
          <cell r="AO313">
            <v>40458</v>
          </cell>
          <cell r="AP313">
            <v>2</v>
          </cell>
          <cell r="AQ313" t="str">
            <v>0101000020E6100000AAE301C7267F5440C06B470BE4113C40</v>
          </cell>
          <cell r="AR313">
            <v>241</v>
          </cell>
          <cell r="AS313">
            <v>1</v>
          </cell>
          <cell r="AT313">
            <v>1</v>
          </cell>
          <cell r="AU313">
            <v>0</v>
          </cell>
          <cell r="AV313" t="str">
            <v>FRA 2010-2015</v>
          </cell>
          <cell r="AW313">
            <v>2</v>
          </cell>
          <cell r="AX313">
            <v>0</v>
          </cell>
          <cell r="AY313">
            <v>44</v>
          </cell>
          <cell r="AZ313">
            <v>596958.96725999995</v>
          </cell>
          <cell r="BA313">
            <v>3105336.92191</v>
          </cell>
          <cell r="BB313">
            <v>1</v>
          </cell>
          <cell r="BC313">
            <v>0</v>
          </cell>
          <cell r="BD313">
            <v>0</v>
          </cell>
          <cell r="BE313">
            <v>0</v>
          </cell>
          <cell r="BF313">
            <v>41295</v>
          </cell>
          <cell r="BG313" t="str">
            <v>Aananda Khadka</v>
          </cell>
          <cell r="BH313">
            <v>2</v>
          </cell>
          <cell r="BI313">
            <v>2</v>
          </cell>
          <cell r="BJ313">
            <v>2</v>
          </cell>
          <cell r="BK313" t="str">
            <v>Kachanapur</v>
          </cell>
          <cell r="BL313" t="str">
            <v>laile damar</v>
          </cell>
          <cell r="BM313">
            <v>-9999</v>
          </cell>
          <cell r="BN313">
            <v>2846</v>
          </cell>
          <cell r="BO313">
            <v>-9999</v>
          </cell>
          <cell r="BP313">
            <v>2812</v>
          </cell>
          <cell r="BQ313">
            <v>10</v>
          </cell>
          <cell r="BR313">
            <v>70</v>
          </cell>
          <cell r="BS313">
            <v>228</v>
          </cell>
          <cell r="BT313">
            <v>5</v>
          </cell>
          <cell r="BU313" t="str">
            <v>BANKE</v>
          </cell>
          <cell r="BV313" t="str">
            <v>Rapti Sonari</v>
          </cell>
          <cell r="BW313">
            <v>2</v>
          </cell>
        </row>
        <row r="314">
          <cell r="F314" t="str">
            <v>48-52-3</v>
          </cell>
          <cell r="G314">
            <v>1</v>
          </cell>
          <cell r="H314">
            <v>2</v>
          </cell>
          <cell r="I314">
            <v>1</v>
          </cell>
          <cell r="J314">
            <v>0</v>
          </cell>
          <cell r="K314">
            <v>3</v>
          </cell>
          <cell r="L314">
            <v>4</v>
          </cell>
          <cell r="M314">
            <v>16</v>
          </cell>
          <cell r="N314">
            <v>0</v>
          </cell>
          <cell r="O314">
            <v>0</v>
          </cell>
          <cell r="P314">
            <v>4</v>
          </cell>
          <cell r="Q314">
            <v>1</v>
          </cell>
          <cell r="R314" t="str">
            <v>TMH</v>
          </cell>
          <cell r="S314">
            <v>2</v>
          </cell>
          <cell r="T314">
            <v>62</v>
          </cell>
          <cell r="U314">
            <v>3</v>
          </cell>
          <cell r="V314">
            <v>41373.555914351855</v>
          </cell>
          <cell r="W314">
            <v>0</v>
          </cell>
          <cell r="X314">
            <v>1</v>
          </cell>
          <cell r="Y314">
            <v>34149</v>
          </cell>
          <cell r="Z314">
            <v>5692</v>
          </cell>
          <cell r="AA314">
            <v>44</v>
          </cell>
          <cell r="AB314">
            <v>4</v>
          </cell>
          <cell r="AC314">
            <v>2</v>
          </cell>
          <cell r="AD314">
            <v>2</v>
          </cell>
          <cell r="AE314">
            <v>596958.96730000002</v>
          </cell>
          <cell r="AF314">
            <v>3105486.9219999998</v>
          </cell>
          <cell r="AG314">
            <v>81.986754149999996</v>
          </cell>
          <cell r="AH314">
            <v>28.071239810000002</v>
          </cell>
          <cell r="AI314">
            <v>1</v>
          </cell>
          <cell r="AJ314">
            <v>2</v>
          </cell>
          <cell r="AK314">
            <v>-2</v>
          </cell>
          <cell r="AL314">
            <v>2</v>
          </cell>
          <cell r="AM314">
            <v>2</v>
          </cell>
          <cell r="AN314" t="str">
            <v>Raj Kumar Giri</v>
          </cell>
          <cell r="AO314">
            <v>40458</v>
          </cell>
          <cell r="AP314">
            <v>2</v>
          </cell>
          <cell r="AQ314" t="str">
            <v>0101000020E61000008AEEE4FA267F5440BDE099C53C123C40</v>
          </cell>
          <cell r="AR314">
            <v>245</v>
          </cell>
          <cell r="AS314">
            <v>1</v>
          </cell>
          <cell r="AT314">
            <v>1</v>
          </cell>
          <cell r="AU314">
            <v>0</v>
          </cell>
          <cell r="AV314" t="str">
            <v>FRA 2010-2015</v>
          </cell>
          <cell r="AW314">
            <v>2</v>
          </cell>
          <cell r="AX314">
            <v>0</v>
          </cell>
          <cell r="AY314">
            <v>44</v>
          </cell>
          <cell r="AZ314">
            <v>596958.96725999995</v>
          </cell>
          <cell r="BA314">
            <v>3105486.92191</v>
          </cell>
          <cell r="BB314">
            <v>1</v>
          </cell>
          <cell r="BC314">
            <v>0</v>
          </cell>
          <cell r="BD314">
            <v>0</v>
          </cell>
          <cell r="BE314">
            <v>0</v>
          </cell>
          <cell r="BF314">
            <v>41294</v>
          </cell>
          <cell r="BG314" t="str">
            <v>Aananda Khadka</v>
          </cell>
          <cell r="BH314">
            <v>2</v>
          </cell>
          <cell r="BI314">
            <v>2</v>
          </cell>
          <cell r="BJ314">
            <v>2</v>
          </cell>
          <cell r="BK314" t="str">
            <v>Kachanapur</v>
          </cell>
          <cell r="BL314" t="str">
            <v>Laile Damar</v>
          </cell>
          <cell r="BM314">
            <v>-9999</v>
          </cell>
          <cell r="BN314">
            <v>2994</v>
          </cell>
          <cell r="BO314">
            <v>-9999</v>
          </cell>
          <cell r="BP314">
            <v>2938</v>
          </cell>
          <cell r="BQ314">
            <v>250</v>
          </cell>
          <cell r="BR314">
            <v>5</v>
          </cell>
          <cell r="BS314">
            <v>211</v>
          </cell>
          <cell r="BT314">
            <v>6</v>
          </cell>
          <cell r="BU314" t="str">
            <v>BANKE</v>
          </cell>
          <cell r="BV314" t="str">
            <v>Rapti Sonari</v>
          </cell>
          <cell r="BW314">
            <v>2</v>
          </cell>
        </row>
        <row r="315">
          <cell r="F315" t="str">
            <v>48-52-4</v>
          </cell>
          <cell r="G315">
            <v>1</v>
          </cell>
          <cell r="H315">
            <v>2</v>
          </cell>
          <cell r="I315">
            <v>1</v>
          </cell>
          <cell r="J315">
            <v>0</v>
          </cell>
          <cell r="K315">
            <v>3</v>
          </cell>
          <cell r="L315">
            <v>5</v>
          </cell>
          <cell r="M315">
            <v>19</v>
          </cell>
          <cell r="N315">
            <v>0</v>
          </cell>
          <cell r="O315">
            <v>0</v>
          </cell>
          <cell r="P315">
            <v>4</v>
          </cell>
          <cell r="Q315">
            <v>1</v>
          </cell>
          <cell r="R315" t="str">
            <v>TMH</v>
          </cell>
          <cell r="S315">
            <v>2</v>
          </cell>
          <cell r="T315">
            <v>52</v>
          </cell>
          <cell r="U315">
            <v>3</v>
          </cell>
          <cell r="V315">
            <v>41374.54247685185</v>
          </cell>
          <cell r="W315">
            <v>0</v>
          </cell>
          <cell r="X315">
            <v>1</v>
          </cell>
          <cell r="Y315">
            <v>34150</v>
          </cell>
          <cell r="Z315">
            <v>5692</v>
          </cell>
          <cell r="AA315">
            <v>44</v>
          </cell>
          <cell r="AB315">
            <v>4</v>
          </cell>
          <cell r="AC315">
            <v>2</v>
          </cell>
          <cell r="AD315">
            <v>2</v>
          </cell>
          <cell r="AE315">
            <v>597258.96730000002</v>
          </cell>
          <cell r="AF315">
            <v>3105186.9219999998</v>
          </cell>
          <cell r="AG315">
            <v>81.989782070000004</v>
          </cell>
          <cell r="AH315">
            <v>28.068510069999999</v>
          </cell>
          <cell r="AI315">
            <v>1</v>
          </cell>
          <cell r="AJ315">
            <v>2</v>
          </cell>
          <cell r="AK315">
            <v>-2</v>
          </cell>
          <cell r="AL315">
            <v>2</v>
          </cell>
          <cell r="AM315">
            <v>2</v>
          </cell>
          <cell r="AN315" t="str">
            <v>Raj Kumar Giri</v>
          </cell>
          <cell r="AO315">
            <v>40458</v>
          </cell>
          <cell r="AP315">
            <v>2</v>
          </cell>
          <cell r="AQ315" t="str">
            <v>0101000020E61000000CD8E896587F54401EBB39E089113C40</v>
          </cell>
          <cell r="AR315">
            <v>268</v>
          </cell>
          <cell r="AS315">
            <v>1</v>
          </cell>
          <cell r="AT315">
            <v>1</v>
          </cell>
          <cell r="AU315">
            <v>0</v>
          </cell>
          <cell r="AV315" t="str">
            <v>FRA 2010-2015</v>
          </cell>
          <cell r="AW315">
            <v>2</v>
          </cell>
          <cell r="AX315">
            <v>0</v>
          </cell>
          <cell r="AY315">
            <v>44</v>
          </cell>
          <cell r="AZ315">
            <v>597258.96725999995</v>
          </cell>
          <cell r="BA315">
            <v>3105186.92191</v>
          </cell>
          <cell r="BB315">
            <v>1</v>
          </cell>
          <cell r="BC315">
            <v>0</v>
          </cell>
          <cell r="BD315">
            <v>0</v>
          </cell>
          <cell r="BE315">
            <v>0</v>
          </cell>
          <cell r="BF315">
            <v>41292</v>
          </cell>
          <cell r="BG315" t="str">
            <v>Aananda Khadka</v>
          </cell>
          <cell r="BH315">
            <v>2</v>
          </cell>
          <cell r="BI315">
            <v>2</v>
          </cell>
          <cell r="BJ315">
            <v>2</v>
          </cell>
          <cell r="BK315" t="str">
            <v>Kachanapur</v>
          </cell>
          <cell r="BL315" t="str">
            <v>Laile Damar</v>
          </cell>
          <cell r="BM315">
            <v>-9999</v>
          </cell>
          <cell r="BN315">
            <v>2609</v>
          </cell>
          <cell r="BO315">
            <v>-9999</v>
          </cell>
          <cell r="BP315">
            <v>2616</v>
          </cell>
          <cell r="BQ315">
            <v>355</v>
          </cell>
          <cell r="BR315">
            <v>4</v>
          </cell>
          <cell r="BS315">
            <v>246</v>
          </cell>
          <cell r="BT315">
            <v>6</v>
          </cell>
          <cell r="BU315" t="str">
            <v>BANKE</v>
          </cell>
          <cell r="BV315" t="str">
            <v>Rapti Sonari</v>
          </cell>
          <cell r="BW315">
            <v>2</v>
          </cell>
        </row>
        <row r="316">
          <cell r="F316" t="str">
            <v>48-52-5</v>
          </cell>
          <cell r="G316">
            <v>1</v>
          </cell>
          <cell r="H316">
            <v>2</v>
          </cell>
          <cell r="I316">
            <v>1</v>
          </cell>
          <cell r="J316">
            <v>0</v>
          </cell>
          <cell r="K316">
            <v>3</v>
          </cell>
          <cell r="L316">
            <v>4</v>
          </cell>
          <cell r="M316">
            <v>19</v>
          </cell>
          <cell r="N316">
            <v>0</v>
          </cell>
          <cell r="O316">
            <v>0</v>
          </cell>
          <cell r="P316">
            <v>4</v>
          </cell>
          <cell r="Q316">
            <v>1</v>
          </cell>
          <cell r="R316" t="str">
            <v>TMH</v>
          </cell>
          <cell r="S316">
            <v>2</v>
          </cell>
          <cell r="T316">
            <v>68</v>
          </cell>
          <cell r="U316">
            <v>3</v>
          </cell>
          <cell r="V316">
            <v>41374.558680555558</v>
          </cell>
          <cell r="W316">
            <v>0</v>
          </cell>
          <cell r="X316">
            <v>1</v>
          </cell>
          <cell r="Y316">
            <v>34151</v>
          </cell>
          <cell r="Z316">
            <v>5692</v>
          </cell>
          <cell r="AA316">
            <v>44</v>
          </cell>
          <cell r="AB316">
            <v>4</v>
          </cell>
          <cell r="AC316">
            <v>2</v>
          </cell>
          <cell r="AD316">
            <v>2</v>
          </cell>
          <cell r="AE316">
            <v>597258.96730000002</v>
          </cell>
          <cell r="AF316">
            <v>3105336.9219999998</v>
          </cell>
          <cell r="AG316">
            <v>81.98979448</v>
          </cell>
          <cell r="AH316">
            <v>28.069863949999998</v>
          </cell>
          <cell r="AI316">
            <v>1</v>
          </cell>
          <cell r="AJ316">
            <v>2</v>
          </cell>
          <cell r="AK316">
            <v>-2</v>
          </cell>
          <cell r="AL316">
            <v>2</v>
          </cell>
          <cell r="AM316">
            <v>2</v>
          </cell>
          <cell r="AN316" t="str">
            <v>Raj Kumar Giri</v>
          </cell>
          <cell r="AO316">
            <v>40458</v>
          </cell>
          <cell r="AP316">
            <v>2</v>
          </cell>
          <cell r="AQ316" t="str">
            <v>0101000020E6100000250AF4CA587F54406302889AE2113C40</v>
          </cell>
          <cell r="AR316">
            <v>258</v>
          </cell>
          <cell r="AS316">
            <v>1</v>
          </cell>
          <cell r="AT316">
            <v>1</v>
          </cell>
          <cell r="AU316">
            <v>0</v>
          </cell>
          <cell r="AV316" t="str">
            <v>FRA 2010-2015</v>
          </cell>
          <cell r="AW316">
            <v>2</v>
          </cell>
          <cell r="AX316">
            <v>0</v>
          </cell>
          <cell r="AY316">
            <v>44</v>
          </cell>
          <cell r="AZ316">
            <v>597258.96725999995</v>
          </cell>
          <cell r="BA316">
            <v>3105336.92191</v>
          </cell>
          <cell r="BB316">
            <v>1</v>
          </cell>
          <cell r="BC316">
            <v>0</v>
          </cell>
          <cell r="BD316">
            <v>0</v>
          </cell>
          <cell r="BE316">
            <v>0</v>
          </cell>
          <cell r="BF316">
            <v>41293</v>
          </cell>
          <cell r="BG316" t="str">
            <v>Aananda Khadka</v>
          </cell>
          <cell r="BH316">
            <v>2</v>
          </cell>
          <cell r="BI316">
            <v>2</v>
          </cell>
          <cell r="BJ316">
            <v>2</v>
          </cell>
          <cell r="BK316" t="str">
            <v>Kusum</v>
          </cell>
          <cell r="BL316" t="str">
            <v>Laile Damar</v>
          </cell>
          <cell r="BM316">
            <v>-9999</v>
          </cell>
          <cell r="BN316">
            <v>2809</v>
          </cell>
          <cell r="BO316">
            <v>-9999</v>
          </cell>
          <cell r="BP316">
            <v>2791</v>
          </cell>
          <cell r="BQ316">
            <v>80</v>
          </cell>
          <cell r="BR316">
            <v>90</v>
          </cell>
          <cell r="BS316">
            <v>243</v>
          </cell>
          <cell r="BT316">
            <v>3</v>
          </cell>
          <cell r="BU316" t="str">
            <v>BANKE</v>
          </cell>
          <cell r="BV316" t="str">
            <v>Rapti Sonari</v>
          </cell>
          <cell r="BW316">
            <v>2</v>
          </cell>
        </row>
        <row r="317">
          <cell r="F317" t="str">
            <v>48-52-6</v>
          </cell>
          <cell r="G317">
            <v>1</v>
          </cell>
          <cell r="H317">
            <v>2</v>
          </cell>
          <cell r="I317">
            <v>1</v>
          </cell>
          <cell r="J317">
            <v>0</v>
          </cell>
          <cell r="K317">
            <v>3</v>
          </cell>
          <cell r="L317">
            <v>4</v>
          </cell>
          <cell r="M317">
            <v>9</v>
          </cell>
          <cell r="N317">
            <v>0</v>
          </cell>
          <cell r="O317">
            <v>0</v>
          </cell>
          <cell r="P317">
            <v>4</v>
          </cell>
          <cell r="Q317">
            <v>1</v>
          </cell>
          <cell r="R317" t="str">
            <v>TMH</v>
          </cell>
          <cell r="S317">
            <v>2</v>
          </cell>
          <cell r="T317">
            <v>68</v>
          </cell>
          <cell r="U317">
            <v>3</v>
          </cell>
          <cell r="V317">
            <v>41374.584675925929</v>
          </cell>
          <cell r="W317">
            <v>0</v>
          </cell>
          <cell r="X317">
            <v>1</v>
          </cell>
          <cell r="Y317">
            <v>34152</v>
          </cell>
          <cell r="Z317">
            <v>5692</v>
          </cell>
          <cell r="AA317">
            <v>44</v>
          </cell>
          <cell r="AB317">
            <v>4</v>
          </cell>
          <cell r="AC317">
            <v>2</v>
          </cell>
          <cell r="AD317">
            <v>2</v>
          </cell>
          <cell r="AE317">
            <v>597258.96730000002</v>
          </cell>
          <cell r="AF317">
            <v>3105486.9219999998</v>
          </cell>
          <cell r="AG317">
            <v>81.989806889999997</v>
          </cell>
          <cell r="AH317">
            <v>28.071217820000001</v>
          </cell>
          <cell r="AI317">
            <v>1</v>
          </cell>
          <cell r="AJ317">
            <v>2</v>
          </cell>
          <cell r="AK317">
            <v>-2</v>
          </cell>
          <cell r="AL317">
            <v>2</v>
          </cell>
          <cell r="AM317">
            <v>2</v>
          </cell>
          <cell r="AN317" t="str">
            <v>Raj Kumar Giri</v>
          </cell>
          <cell r="AO317">
            <v>40458</v>
          </cell>
          <cell r="AP317">
            <v>2</v>
          </cell>
          <cell r="AQ317" t="str">
            <v>0101000020E6100000E52800FF587F5440601ED5543B123C40</v>
          </cell>
          <cell r="AR317">
            <v>240</v>
          </cell>
          <cell r="AS317">
            <v>1</v>
          </cell>
          <cell r="AT317">
            <v>1</v>
          </cell>
          <cell r="AU317">
            <v>0</v>
          </cell>
          <cell r="AV317" t="str">
            <v>FRA 2010-2015</v>
          </cell>
          <cell r="AW317">
            <v>2</v>
          </cell>
          <cell r="AX317">
            <v>0</v>
          </cell>
          <cell r="AY317">
            <v>44</v>
          </cell>
          <cell r="AZ317">
            <v>597258.96725999995</v>
          </cell>
          <cell r="BA317">
            <v>3105486.92191</v>
          </cell>
          <cell r="BB317">
            <v>1</v>
          </cell>
          <cell r="BC317">
            <v>0</v>
          </cell>
          <cell r="BD317">
            <v>0</v>
          </cell>
          <cell r="BE317">
            <v>0</v>
          </cell>
          <cell r="BF317">
            <v>41291</v>
          </cell>
          <cell r="BG317" t="str">
            <v>Aananda Khadka</v>
          </cell>
          <cell r="BH317">
            <v>2</v>
          </cell>
          <cell r="BI317">
            <v>2</v>
          </cell>
          <cell r="BJ317">
            <v>2</v>
          </cell>
          <cell r="BK317" t="str">
            <v>Kachanapur</v>
          </cell>
          <cell r="BL317" t="str">
            <v>Laile Damar</v>
          </cell>
          <cell r="BM317">
            <v>-9999</v>
          </cell>
          <cell r="BN317">
            <v>2900</v>
          </cell>
          <cell r="BO317">
            <v>-9999</v>
          </cell>
          <cell r="BP317">
            <v>2920</v>
          </cell>
          <cell r="BQ317">
            <v>350</v>
          </cell>
          <cell r="BR317">
            <v>65</v>
          </cell>
          <cell r="BS317">
            <v>244</v>
          </cell>
          <cell r="BT317">
            <v>3</v>
          </cell>
          <cell r="BU317" t="str">
            <v>BANKE</v>
          </cell>
          <cell r="BV317" t="str">
            <v>Rapti Sonari</v>
          </cell>
          <cell r="BW317">
            <v>2</v>
          </cell>
        </row>
        <row r="318">
          <cell r="F318" t="str">
            <v>49-56-1</v>
          </cell>
          <cell r="G318">
            <v>1</v>
          </cell>
          <cell r="H318">
            <v>2</v>
          </cell>
          <cell r="I318">
            <v>1</v>
          </cell>
          <cell r="J318">
            <v>0</v>
          </cell>
          <cell r="K318">
            <v>2</v>
          </cell>
          <cell r="L318">
            <v>4</v>
          </cell>
          <cell r="M318">
            <v>20</v>
          </cell>
          <cell r="N318">
            <v>0</v>
          </cell>
          <cell r="O318">
            <v>0</v>
          </cell>
          <cell r="P318">
            <v>9</v>
          </cell>
          <cell r="Q318">
            <v>1</v>
          </cell>
          <cell r="R318" t="str">
            <v>TMH</v>
          </cell>
          <cell r="S318">
            <v>2</v>
          </cell>
          <cell r="T318">
            <v>91</v>
          </cell>
          <cell r="U318">
            <v>2</v>
          </cell>
          <cell r="V318">
            <v>41368.593877314815</v>
          </cell>
          <cell r="W318">
            <v>0</v>
          </cell>
          <cell r="X318">
            <v>1</v>
          </cell>
          <cell r="Y318">
            <v>34891</v>
          </cell>
          <cell r="Z318">
            <v>5816</v>
          </cell>
          <cell r="AA318">
            <v>44</v>
          </cell>
          <cell r="AB318">
            <v>4</v>
          </cell>
          <cell r="AC318">
            <v>2</v>
          </cell>
          <cell r="AD318">
            <v>2</v>
          </cell>
          <cell r="AE318">
            <v>600571.07140000002</v>
          </cell>
          <cell r="AF318">
            <v>3121278.929</v>
          </cell>
          <cell r="AG318">
            <v>82.024865809999994</v>
          </cell>
          <cell r="AH318">
            <v>28.213503970000001</v>
          </cell>
          <cell r="AI318">
            <v>1</v>
          </cell>
          <cell r="AJ318">
            <v>2</v>
          </cell>
          <cell r="AK318">
            <v>-2</v>
          </cell>
          <cell r="AL318">
            <v>2</v>
          </cell>
          <cell r="AM318">
            <v>1</v>
          </cell>
          <cell r="AN318" t="str">
            <v>Bhim Bahadur Thapa</v>
          </cell>
          <cell r="AO318">
            <v>40513</v>
          </cell>
          <cell r="AP318">
            <v>2</v>
          </cell>
          <cell r="AQ318" t="str">
            <v>0101000020E6100000AC2AC966978154406E873B32A8363C40</v>
          </cell>
          <cell r="AR318">
            <v>600</v>
          </cell>
          <cell r="AS318">
            <v>1</v>
          </cell>
          <cell r="AT318">
            <v>1</v>
          </cell>
          <cell r="AU318">
            <v>0</v>
          </cell>
          <cell r="AV318" t="str">
            <v>FRA 2010-2015</v>
          </cell>
          <cell r="AW318">
            <v>2</v>
          </cell>
          <cell r="AX318">
            <v>0</v>
          </cell>
          <cell r="AY318">
            <v>44</v>
          </cell>
          <cell r="AZ318">
            <v>600571.07137100003</v>
          </cell>
          <cell r="BA318">
            <v>3121278.929364</v>
          </cell>
          <cell r="BB318">
            <v>1</v>
          </cell>
          <cell r="BC318">
            <v>0</v>
          </cell>
          <cell r="BD318">
            <v>0</v>
          </cell>
          <cell r="BE318">
            <v>0</v>
          </cell>
          <cell r="BF318">
            <v>41294</v>
          </cell>
          <cell r="BG318" t="str">
            <v>Rajesh Malla</v>
          </cell>
          <cell r="BH318">
            <v>2</v>
          </cell>
          <cell r="BI318">
            <v>2</v>
          </cell>
          <cell r="BJ318">
            <v>2</v>
          </cell>
          <cell r="BK318" t="str">
            <v>Purandhara-8</v>
          </cell>
          <cell r="BL318" t="str">
            <v>Dundure</v>
          </cell>
          <cell r="BM318">
            <v>-9999</v>
          </cell>
          <cell r="BN318">
            <v>978</v>
          </cell>
          <cell r="BO318">
            <v>-9999</v>
          </cell>
          <cell r="BP318">
            <v>978</v>
          </cell>
          <cell r="BQ318">
            <v>125</v>
          </cell>
          <cell r="BR318">
            <v>45</v>
          </cell>
          <cell r="BS318">
            <v>523</v>
          </cell>
          <cell r="BT318">
            <v>4</v>
          </cell>
          <cell r="BU318" t="str">
            <v>SALYAN</v>
          </cell>
          <cell r="BV318" t="str">
            <v>Kalimati</v>
          </cell>
          <cell r="BW318">
            <v>2</v>
          </cell>
        </row>
        <row r="319">
          <cell r="F319" t="str">
            <v>49-56-2</v>
          </cell>
          <cell r="G319">
            <v>1</v>
          </cell>
          <cell r="H319">
            <v>2</v>
          </cell>
          <cell r="I319">
            <v>1</v>
          </cell>
          <cell r="J319">
            <v>0</v>
          </cell>
          <cell r="K319">
            <v>2</v>
          </cell>
          <cell r="L319">
            <v>4</v>
          </cell>
          <cell r="M319">
            <v>14</v>
          </cell>
          <cell r="N319">
            <v>0</v>
          </cell>
          <cell r="O319">
            <v>0</v>
          </cell>
          <cell r="P319">
            <v>9</v>
          </cell>
          <cell r="Q319">
            <v>1</v>
          </cell>
          <cell r="R319" t="str">
            <v>TMH</v>
          </cell>
          <cell r="S319">
            <v>2</v>
          </cell>
          <cell r="T319">
            <v>77</v>
          </cell>
          <cell r="U319">
            <v>3</v>
          </cell>
          <cell r="V319">
            <v>41679.509780092594</v>
          </cell>
          <cell r="W319">
            <v>0</v>
          </cell>
          <cell r="X319">
            <v>1</v>
          </cell>
          <cell r="Y319">
            <v>34892</v>
          </cell>
          <cell r="Z319">
            <v>5816</v>
          </cell>
          <cell r="AA319">
            <v>44</v>
          </cell>
          <cell r="AB319">
            <v>4</v>
          </cell>
          <cell r="AC319">
            <v>2</v>
          </cell>
          <cell r="AD319">
            <v>2</v>
          </cell>
          <cell r="AE319">
            <v>600571.07140000002</v>
          </cell>
          <cell r="AF319">
            <v>3121428.929</v>
          </cell>
          <cell r="AG319">
            <v>82.024878740000005</v>
          </cell>
          <cell r="AH319">
            <v>28.214857810000002</v>
          </cell>
          <cell r="AI319">
            <v>1</v>
          </cell>
          <cell r="AJ319">
            <v>2</v>
          </cell>
          <cell r="AK319">
            <v>-2</v>
          </cell>
          <cell r="AL319">
            <v>2</v>
          </cell>
          <cell r="AM319">
            <v>1</v>
          </cell>
          <cell r="AN319" t="str">
            <v>Bhim Bahadur Thapa</v>
          </cell>
          <cell r="AO319">
            <v>40513</v>
          </cell>
          <cell r="AP319">
            <v>2</v>
          </cell>
          <cell r="AQ319" t="str">
            <v>0101000020E61000009EAA009D978154405EE0CFEB00373C40</v>
          </cell>
          <cell r="AR319">
            <v>594</v>
          </cell>
          <cell r="AS319">
            <v>1</v>
          </cell>
          <cell r="AT319">
            <v>1</v>
          </cell>
          <cell r="AU319">
            <v>0</v>
          </cell>
          <cell r="AV319" t="str">
            <v>FRA 2010-2015</v>
          </cell>
          <cell r="AW319">
            <v>2</v>
          </cell>
          <cell r="AX319">
            <v>0</v>
          </cell>
          <cell r="AY319">
            <v>44</v>
          </cell>
          <cell r="AZ319">
            <v>600571.07137100003</v>
          </cell>
          <cell r="BA319">
            <v>3121428.929364</v>
          </cell>
          <cell r="BB319">
            <v>1</v>
          </cell>
          <cell r="BC319">
            <v>0</v>
          </cell>
          <cell r="BD319">
            <v>0</v>
          </cell>
          <cell r="BE319">
            <v>0</v>
          </cell>
          <cell r="BF319">
            <v>41295</v>
          </cell>
          <cell r="BG319" t="str">
            <v>Rajesh Malla</v>
          </cell>
          <cell r="BH319">
            <v>2</v>
          </cell>
          <cell r="BI319">
            <v>2</v>
          </cell>
          <cell r="BJ319">
            <v>2</v>
          </cell>
          <cell r="BK319" t="str">
            <v>Purandhara-8</v>
          </cell>
          <cell r="BL319" t="str">
            <v>Dundure</v>
          </cell>
          <cell r="BM319">
            <v>-9999</v>
          </cell>
          <cell r="BN319">
            <v>972</v>
          </cell>
          <cell r="BO319">
            <v>-9999</v>
          </cell>
          <cell r="BP319">
            <v>972</v>
          </cell>
          <cell r="BQ319">
            <v>85</v>
          </cell>
          <cell r="BR319">
            <v>35</v>
          </cell>
          <cell r="BS319">
            <v>650</v>
          </cell>
          <cell r="BT319">
            <v>4</v>
          </cell>
          <cell r="BU319" t="str">
            <v>SALYAN</v>
          </cell>
          <cell r="BV319" t="str">
            <v>Kalimati</v>
          </cell>
          <cell r="BW319">
            <v>2</v>
          </cell>
        </row>
        <row r="320">
          <cell r="F320" t="str">
            <v>49-56-3</v>
          </cell>
          <cell r="G320">
            <v>1</v>
          </cell>
          <cell r="H320">
            <v>2</v>
          </cell>
          <cell r="I320">
            <v>1</v>
          </cell>
          <cell r="J320">
            <v>0</v>
          </cell>
          <cell r="K320">
            <v>2</v>
          </cell>
          <cell r="L320">
            <v>3</v>
          </cell>
          <cell r="M320">
            <v>5</v>
          </cell>
          <cell r="N320">
            <v>0</v>
          </cell>
          <cell r="O320">
            <v>0</v>
          </cell>
          <cell r="P320">
            <v>5</v>
          </cell>
          <cell r="Q320">
            <v>1</v>
          </cell>
          <cell r="R320" t="str">
            <v>TMH</v>
          </cell>
          <cell r="S320">
            <v>2</v>
          </cell>
          <cell r="T320">
            <v>46</v>
          </cell>
          <cell r="U320">
            <v>2</v>
          </cell>
          <cell r="V320">
            <v>41679.514930555553</v>
          </cell>
          <cell r="W320">
            <v>0</v>
          </cell>
          <cell r="X320">
            <v>1</v>
          </cell>
          <cell r="Y320">
            <v>34893</v>
          </cell>
          <cell r="Z320">
            <v>5816</v>
          </cell>
          <cell r="AA320">
            <v>44</v>
          </cell>
          <cell r="AB320">
            <v>4</v>
          </cell>
          <cell r="AC320">
            <v>2</v>
          </cell>
          <cell r="AD320">
            <v>2</v>
          </cell>
          <cell r="AE320">
            <v>600571.07140000002</v>
          </cell>
          <cell r="AF320">
            <v>3121578.929</v>
          </cell>
          <cell r="AG320">
            <v>82.024891670000002</v>
          </cell>
          <cell r="AH320">
            <v>28.216211640000001</v>
          </cell>
          <cell r="AI320">
            <v>1</v>
          </cell>
          <cell r="AJ320">
            <v>2</v>
          </cell>
          <cell r="AK320">
            <v>-2</v>
          </cell>
          <cell r="AL320">
            <v>2</v>
          </cell>
          <cell r="AM320">
            <v>1</v>
          </cell>
          <cell r="AN320" t="str">
            <v>Bhim Bahadur Thapa</v>
          </cell>
          <cell r="AO320">
            <v>40513</v>
          </cell>
          <cell r="AP320">
            <v>2</v>
          </cell>
          <cell r="AQ320" t="str">
            <v>0101000020E6100000AD2039D3978154409A0C63A559373C40</v>
          </cell>
          <cell r="AR320">
            <v>592</v>
          </cell>
          <cell r="AS320">
            <v>1</v>
          </cell>
          <cell r="AT320">
            <v>1</v>
          </cell>
          <cell r="AU320">
            <v>0</v>
          </cell>
          <cell r="AV320" t="str">
            <v>FRA 2010-2015</v>
          </cell>
          <cell r="AW320">
            <v>2</v>
          </cell>
          <cell r="AX320">
            <v>0</v>
          </cell>
          <cell r="AY320">
            <v>44</v>
          </cell>
          <cell r="AZ320">
            <v>600571.07137100003</v>
          </cell>
          <cell r="BA320">
            <v>3121578.929364</v>
          </cell>
          <cell r="BB320">
            <v>1</v>
          </cell>
          <cell r="BC320">
            <v>0</v>
          </cell>
          <cell r="BD320">
            <v>0</v>
          </cell>
          <cell r="BE320">
            <v>0</v>
          </cell>
          <cell r="BF320">
            <v>41296</v>
          </cell>
          <cell r="BG320" t="str">
            <v>Rajesh Malla</v>
          </cell>
          <cell r="BH320">
            <v>2</v>
          </cell>
          <cell r="BI320">
            <v>2</v>
          </cell>
          <cell r="BJ320">
            <v>2</v>
          </cell>
          <cell r="BK320" t="str">
            <v>Purandhara-8</v>
          </cell>
          <cell r="BL320" t="str">
            <v>Dundure</v>
          </cell>
          <cell r="BM320">
            <v>-9999</v>
          </cell>
          <cell r="BN320">
            <v>973</v>
          </cell>
          <cell r="BO320">
            <v>-9999</v>
          </cell>
          <cell r="BP320">
            <v>973</v>
          </cell>
          <cell r="BQ320">
            <v>175</v>
          </cell>
          <cell r="BR320">
            <v>40</v>
          </cell>
          <cell r="BS320">
            <v>648</v>
          </cell>
          <cell r="BT320">
            <v>4</v>
          </cell>
          <cell r="BU320" t="str">
            <v>SALYAN</v>
          </cell>
          <cell r="BV320" t="str">
            <v>Kalimati</v>
          </cell>
          <cell r="BW320">
            <v>2</v>
          </cell>
        </row>
        <row r="321">
          <cell r="F321" t="str">
            <v>49-56-4</v>
          </cell>
          <cell r="G321">
            <v>1</v>
          </cell>
          <cell r="H321">
            <v>2</v>
          </cell>
          <cell r="I321">
            <v>1</v>
          </cell>
          <cell r="J321">
            <v>0</v>
          </cell>
          <cell r="K321">
            <v>2</v>
          </cell>
          <cell r="L321">
            <v>3</v>
          </cell>
          <cell r="M321">
            <v>16</v>
          </cell>
          <cell r="N321">
            <v>0</v>
          </cell>
          <cell r="O321">
            <v>0</v>
          </cell>
          <cell r="P321">
            <v>9</v>
          </cell>
          <cell r="Q321">
            <v>1</v>
          </cell>
          <cell r="R321" t="str">
            <v>TMH</v>
          </cell>
          <cell r="S321">
            <v>2</v>
          </cell>
          <cell r="T321">
            <v>50</v>
          </cell>
          <cell r="U321">
            <v>3</v>
          </cell>
          <cell r="V321">
            <v>41369.487604166665</v>
          </cell>
          <cell r="W321">
            <v>0</v>
          </cell>
          <cell r="X321">
            <v>1</v>
          </cell>
          <cell r="Y321">
            <v>34894</v>
          </cell>
          <cell r="Z321">
            <v>5816</v>
          </cell>
          <cell r="AA321">
            <v>44</v>
          </cell>
          <cell r="AB321">
            <v>4</v>
          </cell>
          <cell r="AC321">
            <v>2</v>
          </cell>
          <cell r="AD321">
            <v>2</v>
          </cell>
          <cell r="AE321">
            <v>600871.07140000002</v>
          </cell>
          <cell r="AF321">
            <v>3121278.929</v>
          </cell>
          <cell r="AG321">
            <v>82.02792255</v>
          </cell>
          <cell r="AH321">
            <v>28.213481040000001</v>
          </cell>
          <cell r="AI321">
            <v>1</v>
          </cell>
          <cell r="AJ321">
            <v>2</v>
          </cell>
          <cell r="AK321">
            <v>-2</v>
          </cell>
          <cell r="AL321">
            <v>2</v>
          </cell>
          <cell r="AM321">
            <v>1</v>
          </cell>
          <cell r="AN321" t="str">
            <v>Bhim Bahadur Thapa</v>
          </cell>
          <cell r="AO321">
            <v>40513</v>
          </cell>
          <cell r="AP321">
            <v>2</v>
          </cell>
          <cell r="AQ321" t="str">
            <v>0101000020E6100000DE7BAB7BC9815440B43C78B1A6363C40</v>
          </cell>
          <cell r="AR321">
            <v>651</v>
          </cell>
          <cell r="AS321">
            <v>1</v>
          </cell>
          <cell r="AT321">
            <v>1</v>
          </cell>
          <cell r="AU321">
            <v>0</v>
          </cell>
          <cell r="AV321" t="str">
            <v>FRA 2010-2015</v>
          </cell>
          <cell r="AW321">
            <v>2</v>
          </cell>
          <cell r="AX321">
            <v>0</v>
          </cell>
          <cell r="AY321">
            <v>44</v>
          </cell>
          <cell r="AZ321">
            <v>600871.07137100003</v>
          </cell>
          <cell r="BA321">
            <v>3121278.929364</v>
          </cell>
          <cell r="BB321">
            <v>1</v>
          </cell>
          <cell r="BC321">
            <v>0</v>
          </cell>
          <cell r="BD321">
            <v>0</v>
          </cell>
          <cell r="BE321">
            <v>0</v>
          </cell>
          <cell r="BF321">
            <v>41294</v>
          </cell>
          <cell r="BG321" t="str">
            <v>Shree Krishna Gautam</v>
          </cell>
          <cell r="BH321">
            <v>2</v>
          </cell>
          <cell r="BI321">
            <v>2</v>
          </cell>
          <cell r="BJ321">
            <v>2</v>
          </cell>
          <cell r="BK321" t="str">
            <v>Purandhara</v>
          </cell>
          <cell r="BL321" t="str">
            <v>Bhalukhola</v>
          </cell>
          <cell r="BM321">
            <v>50</v>
          </cell>
          <cell r="BN321">
            <v>667</v>
          </cell>
          <cell r="BO321">
            <v>55</v>
          </cell>
          <cell r="BP321">
            <v>667</v>
          </cell>
          <cell r="BQ321">
            <v>75</v>
          </cell>
          <cell r="BR321">
            <v>20</v>
          </cell>
          <cell r="BS321">
            <v>620</v>
          </cell>
          <cell r="BT321">
            <v>3</v>
          </cell>
          <cell r="BU321" t="str">
            <v>SALYAN</v>
          </cell>
          <cell r="BV321" t="str">
            <v>Kalimati</v>
          </cell>
          <cell r="BW321">
            <v>2</v>
          </cell>
        </row>
        <row r="322">
          <cell r="F322" t="str">
            <v>49-56-5</v>
          </cell>
          <cell r="G322">
            <v>1</v>
          </cell>
          <cell r="H322">
            <v>2</v>
          </cell>
          <cell r="I322">
            <v>1</v>
          </cell>
          <cell r="J322">
            <v>0</v>
          </cell>
          <cell r="K322">
            <v>2</v>
          </cell>
          <cell r="L322">
            <v>4</v>
          </cell>
          <cell r="M322">
            <v>19</v>
          </cell>
          <cell r="N322">
            <v>0</v>
          </cell>
          <cell r="O322">
            <v>1</v>
          </cell>
          <cell r="P322">
            <v>5</v>
          </cell>
          <cell r="Q322">
            <v>1</v>
          </cell>
          <cell r="R322" t="str">
            <v>LMH</v>
          </cell>
          <cell r="S322">
            <v>2</v>
          </cell>
          <cell r="T322">
            <v>75</v>
          </cell>
          <cell r="U322">
            <v>4</v>
          </cell>
          <cell r="V322">
            <v>41369.507581018515</v>
          </cell>
          <cell r="W322">
            <v>0</v>
          </cell>
          <cell r="X322">
            <v>1</v>
          </cell>
          <cell r="Y322">
            <v>34895</v>
          </cell>
          <cell r="Z322">
            <v>5816</v>
          </cell>
          <cell r="AA322">
            <v>44</v>
          </cell>
          <cell r="AB322">
            <v>4</v>
          </cell>
          <cell r="AC322">
            <v>2</v>
          </cell>
          <cell r="AD322">
            <v>2</v>
          </cell>
          <cell r="AE322">
            <v>600871.07140000002</v>
          </cell>
          <cell r="AF322">
            <v>3121428.929</v>
          </cell>
          <cell r="AG322">
            <v>82.02793552</v>
          </cell>
          <cell r="AH322">
            <v>28.214834870000001</v>
          </cell>
          <cell r="AI322">
            <v>1</v>
          </cell>
          <cell r="AJ322">
            <v>2</v>
          </cell>
          <cell r="AK322">
            <v>-2</v>
          </cell>
          <cell r="AL322">
            <v>2</v>
          </cell>
          <cell r="AM322">
            <v>1</v>
          </cell>
          <cell r="AN322" t="str">
            <v>Bhim Bahadur Thapa</v>
          </cell>
          <cell r="AO322">
            <v>40513</v>
          </cell>
          <cell r="AP322">
            <v>2</v>
          </cell>
          <cell r="AQ322" t="str">
            <v>0101000020E6100000CF5C0CB2C98154400D06076BFF363C40</v>
          </cell>
          <cell r="AR322">
            <v>644</v>
          </cell>
          <cell r="AS322">
            <v>1</v>
          </cell>
          <cell r="AT322">
            <v>1</v>
          </cell>
          <cell r="AU322">
            <v>0</v>
          </cell>
          <cell r="AV322" t="str">
            <v>FRA 2010-2015</v>
          </cell>
          <cell r="AW322">
            <v>2</v>
          </cell>
          <cell r="AX322">
            <v>0</v>
          </cell>
          <cell r="AY322">
            <v>44</v>
          </cell>
          <cell r="AZ322">
            <v>600871.07137100003</v>
          </cell>
          <cell r="BA322">
            <v>3121428.929364</v>
          </cell>
          <cell r="BB322">
            <v>1</v>
          </cell>
          <cell r="BC322">
            <v>0</v>
          </cell>
          <cell r="BD322">
            <v>0</v>
          </cell>
          <cell r="BE322">
            <v>0</v>
          </cell>
          <cell r="BF322">
            <v>41295</v>
          </cell>
          <cell r="BG322" t="str">
            <v>Shree Krishna Gautam</v>
          </cell>
          <cell r="BH322">
            <v>2</v>
          </cell>
          <cell r="BI322">
            <v>2</v>
          </cell>
          <cell r="BJ322">
            <v>2</v>
          </cell>
          <cell r="BK322" t="str">
            <v>PURANDHARA</v>
          </cell>
          <cell r="BL322" t="str">
            <v>BHALUKHOLA CF</v>
          </cell>
          <cell r="BM322">
            <v>60</v>
          </cell>
          <cell r="BN322">
            <v>675</v>
          </cell>
          <cell r="BO322">
            <v>60</v>
          </cell>
          <cell r="BP322">
            <v>675</v>
          </cell>
          <cell r="BQ322">
            <v>70</v>
          </cell>
          <cell r="BR322">
            <v>10</v>
          </cell>
          <cell r="BS322">
            <v>657</v>
          </cell>
          <cell r="BT322">
            <v>3</v>
          </cell>
          <cell r="BU322" t="str">
            <v>SALYAN</v>
          </cell>
          <cell r="BV322" t="str">
            <v>Kalimati</v>
          </cell>
          <cell r="BW322">
            <v>2</v>
          </cell>
        </row>
        <row r="323">
          <cell r="F323" t="str">
            <v>49-56-6</v>
          </cell>
          <cell r="G323">
            <v>1</v>
          </cell>
          <cell r="H323">
            <v>2</v>
          </cell>
          <cell r="I323">
            <v>1</v>
          </cell>
          <cell r="J323">
            <v>0</v>
          </cell>
          <cell r="K323">
            <v>2</v>
          </cell>
          <cell r="L323">
            <v>-9999</v>
          </cell>
          <cell r="M323">
            <v>-9999</v>
          </cell>
          <cell r="N323">
            <v>-9999</v>
          </cell>
          <cell r="O323">
            <v>-9999</v>
          </cell>
          <cell r="P323">
            <v>-9999</v>
          </cell>
          <cell r="Q323">
            <v>-9999</v>
          </cell>
          <cell r="R323" t="str">
            <v>TMH</v>
          </cell>
          <cell r="S323">
            <v>2</v>
          </cell>
          <cell r="T323">
            <v>20</v>
          </cell>
          <cell r="U323">
            <v>2</v>
          </cell>
          <cell r="V323">
            <v>41369.519872685189</v>
          </cell>
          <cell r="W323">
            <v>0</v>
          </cell>
          <cell r="X323">
            <v>1</v>
          </cell>
          <cell r="Y323">
            <v>34896</v>
          </cell>
          <cell r="Z323">
            <v>5816</v>
          </cell>
          <cell r="AA323">
            <v>44</v>
          </cell>
          <cell r="AB323">
            <v>4</v>
          </cell>
          <cell r="AC323">
            <v>2</v>
          </cell>
          <cell r="AD323">
            <v>2</v>
          </cell>
          <cell r="AE323">
            <v>600871.07140000002</v>
          </cell>
          <cell r="AF323">
            <v>3121578.929</v>
          </cell>
          <cell r="AG323">
            <v>82.027948480000006</v>
          </cell>
          <cell r="AH323">
            <v>28.2161887</v>
          </cell>
          <cell r="AI323">
            <v>1</v>
          </cell>
          <cell r="AJ323">
            <v>2</v>
          </cell>
          <cell r="AK323">
            <v>-2</v>
          </cell>
          <cell r="AL323">
            <v>2</v>
          </cell>
          <cell r="AM323">
            <v>1</v>
          </cell>
          <cell r="AN323" t="str">
            <v>Bhim Bahadur Thapa</v>
          </cell>
          <cell r="AO323">
            <v>40513</v>
          </cell>
          <cell r="AP323">
            <v>2</v>
          </cell>
          <cell r="AQ323" t="str">
            <v>0101000020E610000097346EE8C9815440A9A2942458373C40</v>
          </cell>
          <cell r="AR323">
            <v>653</v>
          </cell>
          <cell r="AS323">
            <v>1</v>
          </cell>
          <cell r="AT323">
            <v>1</v>
          </cell>
          <cell r="AU323">
            <v>0</v>
          </cell>
          <cell r="AV323" t="str">
            <v>FRA 2010-2015</v>
          </cell>
          <cell r="AW323">
            <v>2</v>
          </cell>
          <cell r="AX323">
            <v>0</v>
          </cell>
          <cell r="AY323">
            <v>44</v>
          </cell>
          <cell r="AZ323">
            <v>600871.07137100003</v>
          </cell>
          <cell r="BA323">
            <v>3121578.929364</v>
          </cell>
          <cell r="BB323">
            <v>1</v>
          </cell>
          <cell r="BC323">
            <v>0</v>
          </cell>
          <cell r="BD323">
            <v>0</v>
          </cell>
          <cell r="BE323">
            <v>0</v>
          </cell>
          <cell r="BF323">
            <v>41296</v>
          </cell>
          <cell r="BG323" t="str">
            <v>Shree Krishna Gautam</v>
          </cell>
          <cell r="BH323">
            <v>2</v>
          </cell>
          <cell r="BI323">
            <v>2</v>
          </cell>
          <cell r="BJ323">
            <v>2</v>
          </cell>
          <cell r="BK323" t="str">
            <v>PURANDHARA</v>
          </cell>
          <cell r="BL323" t="str">
            <v>BHLUKHOLA CF</v>
          </cell>
          <cell r="BM323">
            <v>92</v>
          </cell>
          <cell r="BN323">
            <v>571</v>
          </cell>
          <cell r="BO323">
            <v>90</v>
          </cell>
          <cell r="BP323">
            <v>571</v>
          </cell>
          <cell r="BQ323">
            <v>180</v>
          </cell>
          <cell r="BR323">
            <v>15</v>
          </cell>
          <cell r="BS323">
            <v>653</v>
          </cell>
          <cell r="BT323">
            <v>2</v>
          </cell>
          <cell r="BU323" t="str">
            <v>SALYAN</v>
          </cell>
          <cell r="BV323" t="str">
            <v>Kalimati</v>
          </cell>
          <cell r="BW323">
            <v>2</v>
          </cell>
        </row>
        <row r="324">
          <cell r="F324" t="str">
            <v>50-53-1</v>
          </cell>
          <cell r="G324">
            <v>1</v>
          </cell>
          <cell r="H324">
            <v>2</v>
          </cell>
          <cell r="I324">
            <v>1</v>
          </cell>
          <cell r="J324">
            <v>0</v>
          </cell>
          <cell r="K324">
            <v>5</v>
          </cell>
          <cell r="L324">
            <v>4</v>
          </cell>
          <cell r="M324">
            <v>14</v>
          </cell>
          <cell r="N324">
            <v>1</v>
          </cell>
          <cell r="O324">
            <v>3</v>
          </cell>
          <cell r="P324">
            <v>5</v>
          </cell>
          <cell r="Q324">
            <v>1</v>
          </cell>
          <cell r="R324" t="str">
            <v>TMH</v>
          </cell>
          <cell r="S324">
            <v>2</v>
          </cell>
          <cell r="T324">
            <v>53</v>
          </cell>
          <cell r="U324">
            <v>3</v>
          </cell>
          <cell r="V324">
            <v>41372.463275462964</v>
          </cell>
          <cell r="W324">
            <v>0</v>
          </cell>
          <cell r="X324">
            <v>1</v>
          </cell>
          <cell r="Y324">
            <v>35593</v>
          </cell>
          <cell r="Z324">
            <v>5933</v>
          </cell>
          <cell r="AA324">
            <v>44</v>
          </cell>
          <cell r="AB324">
            <v>4</v>
          </cell>
          <cell r="AC324">
            <v>2</v>
          </cell>
          <cell r="AD324">
            <v>2</v>
          </cell>
          <cell r="AE324">
            <v>604859.94830000005</v>
          </cell>
          <cell r="AF324">
            <v>3109379.1170000001</v>
          </cell>
          <cell r="AG324">
            <v>82.067499159999997</v>
          </cell>
          <cell r="AH324">
            <v>28.105767700000001</v>
          </cell>
          <cell r="AI324">
            <v>1</v>
          </cell>
          <cell r="AJ324">
            <v>2</v>
          </cell>
          <cell r="AK324">
            <v>-2</v>
          </cell>
          <cell r="AL324">
            <v>2</v>
          </cell>
          <cell r="AM324">
            <v>4</v>
          </cell>
          <cell r="AN324" t="str">
            <v>Bhim Bahadur Thapa</v>
          </cell>
          <cell r="AO324">
            <v>40458</v>
          </cell>
          <cell r="AP324">
            <v>2</v>
          </cell>
          <cell r="AQ324" t="str">
            <v>0101000020E6100000A84BFEE751845440999E9F97131B3C40</v>
          </cell>
          <cell r="AR324">
            <v>657</v>
          </cell>
          <cell r="AS324">
            <v>1</v>
          </cell>
          <cell r="AT324">
            <v>1</v>
          </cell>
          <cell r="AU324">
            <v>0</v>
          </cell>
          <cell r="AV324" t="str">
            <v>FRA 2010-2015</v>
          </cell>
          <cell r="AW324">
            <v>2</v>
          </cell>
          <cell r="AX324">
            <v>0</v>
          </cell>
          <cell r="AY324">
            <v>44</v>
          </cell>
          <cell r="AZ324">
            <v>604859.94825100002</v>
          </cell>
          <cell r="BA324">
            <v>3109379.1169659998</v>
          </cell>
          <cell r="BB324">
            <v>1</v>
          </cell>
          <cell r="BC324">
            <v>0</v>
          </cell>
          <cell r="BD324">
            <v>0</v>
          </cell>
          <cell r="BE324">
            <v>0</v>
          </cell>
          <cell r="BF324">
            <v>41296</v>
          </cell>
          <cell r="BG324" t="str">
            <v>Kamal Raj Aryal</v>
          </cell>
          <cell r="BH324">
            <v>2</v>
          </cell>
          <cell r="BI324">
            <v>2</v>
          </cell>
          <cell r="BJ324">
            <v>2</v>
          </cell>
          <cell r="BK324" t="str">
            <v xml:space="preserve">PANHKAULE </v>
          </cell>
          <cell r="BL324" t="str">
            <v>MALAI JALJALE C F</v>
          </cell>
          <cell r="BM324">
            <v>150</v>
          </cell>
          <cell r="BN324">
            <v>287</v>
          </cell>
          <cell r="BO324">
            <v>150</v>
          </cell>
          <cell r="BP324">
            <v>201</v>
          </cell>
          <cell r="BQ324">
            <v>90</v>
          </cell>
          <cell r="BR324">
            <v>55</v>
          </cell>
          <cell r="BS324">
            <v>667</v>
          </cell>
          <cell r="BT324">
            <v>4</v>
          </cell>
          <cell r="BU324" t="str">
            <v>DANG</v>
          </cell>
          <cell r="BV324" t="str">
            <v>Babai</v>
          </cell>
          <cell r="BW324">
            <v>7</v>
          </cell>
        </row>
        <row r="325">
          <cell r="F325" t="str">
            <v>50-53-2</v>
          </cell>
          <cell r="G325">
            <v>1</v>
          </cell>
          <cell r="H325">
            <v>2</v>
          </cell>
          <cell r="I325">
            <v>1</v>
          </cell>
          <cell r="J325">
            <v>0</v>
          </cell>
          <cell r="K325">
            <v>5</v>
          </cell>
          <cell r="L325">
            <v>4</v>
          </cell>
          <cell r="M325">
            <v>13</v>
          </cell>
          <cell r="N325">
            <v>1</v>
          </cell>
          <cell r="O325">
            <v>4</v>
          </cell>
          <cell r="P325">
            <v>5</v>
          </cell>
          <cell r="Q325">
            <v>1</v>
          </cell>
          <cell r="R325" t="str">
            <v>TMH</v>
          </cell>
          <cell r="S325">
            <v>2</v>
          </cell>
          <cell r="T325">
            <v>64</v>
          </cell>
          <cell r="U325">
            <v>3</v>
          </cell>
          <cell r="V325">
            <v>41372.473414351851</v>
          </cell>
          <cell r="W325">
            <v>0</v>
          </cell>
          <cell r="X325">
            <v>1</v>
          </cell>
          <cell r="Y325">
            <v>35594</v>
          </cell>
          <cell r="Z325">
            <v>5933</v>
          </cell>
          <cell r="AA325">
            <v>44</v>
          </cell>
          <cell r="AB325">
            <v>4</v>
          </cell>
          <cell r="AC325">
            <v>2</v>
          </cell>
          <cell r="AD325">
            <v>2</v>
          </cell>
          <cell r="AE325">
            <v>604859.94830000005</v>
          </cell>
          <cell r="AF325">
            <v>3109529.1170000001</v>
          </cell>
          <cell r="AG325">
            <v>82.067512559999997</v>
          </cell>
          <cell r="AH325">
            <v>28.107121540000001</v>
          </cell>
          <cell r="AI325">
            <v>1</v>
          </cell>
          <cell r="AJ325">
            <v>2</v>
          </cell>
          <cell r="AK325">
            <v>-2</v>
          </cell>
          <cell r="AL325">
            <v>2</v>
          </cell>
          <cell r="AM325">
            <v>4</v>
          </cell>
          <cell r="AN325" t="str">
            <v>Bhim Bahadur Thapa</v>
          </cell>
          <cell r="AO325">
            <v>40458</v>
          </cell>
          <cell r="AP325">
            <v>2</v>
          </cell>
          <cell r="AQ325" t="str">
            <v>0101000020E6100000EFFD352052845440F81D40516C1B3C40</v>
          </cell>
          <cell r="AR325">
            <v>685</v>
          </cell>
          <cell r="AS325">
            <v>1</v>
          </cell>
          <cell r="AT325">
            <v>1</v>
          </cell>
          <cell r="AU325">
            <v>0</v>
          </cell>
          <cell r="AV325" t="str">
            <v>FRA 2010-2015</v>
          </cell>
          <cell r="AW325">
            <v>2</v>
          </cell>
          <cell r="AX325">
            <v>0</v>
          </cell>
          <cell r="AY325">
            <v>44</v>
          </cell>
          <cell r="AZ325">
            <v>604859.94825100002</v>
          </cell>
          <cell r="BA325">
            <v>3109529.1169659998</v>
          </cell>
          <cell r="BB325">
            <v>1</v>
          </cell>
          <cell r="BC325">
            <v>0</v>
          </cell>
          <cell r="BD325">
            <v>0</v>
          </cell>
          <cell r="BE325">
            <v>0</v>
          </cell>
          <cell r="BF325">
            <v>41297</v>
          </cell>
          <cell r="BG325" t="str">
            <v>Kamal Raj Aryal</v>
          </cell>
          <cell r="BH325">
            <v>2</v>
          </cell>
          <cell r="BI325">
            <v>2</v>
          </cell>
          <cell r="BJ325">
            <v>2</v>
          </cell>
          <cell r="BK325" t="str">
            <v>PANCHKAUL</v>
          </cell>
          <cell r="BL325" t="str">
            <v>MALAIJALJALA CF</v>
          </cell>
          <cell r="BM325">
            <v>152</v>
          </cell>
          <cell r="BN325">
            <v>444</v>
          </cell>
          <cell r="BO325">
            <v>152</v>
          </cell>
          <cell r="BP325">
            <v>353</v>
          </cell>
          <cell r="BQ325">
            <v>115</v>
          </cell>
          <cell r="BR325">
            <v>45</v>
          </cell>
          <cell r="BS325">
            <v>673</v>
          </cell>
          <cell r="BT325">
            <v>4</v>
          </cell>
          <cell r="BU325" t="str">
            <v>DANG</v>
          </cell>
          <cell r="BV325" t="str">
            <v>Babai</v>
          </cell>
          <cell r="BW325">
            <v>7</v>
          </cell>
        </row>
        <row r="326">
          <cell r="F326" t="str">
            <v>50-53-3</v>
          </cell>
          <cell r="G326">
            <v>1</v>
          </cell>
          <cell r="H326">
            <v>2</v>
          </cell>
          <cell r="I326">
            <v>1</v>
          </cell>
          <cell r="J326">
            <v>0</v>
          </cell>
          <cell r="K326">
            <v>5</v>
          </cell>
          <cell r="L326">
            <v>4</v>
          </cell>
          <cell r="M326">
            <v>16</v>
          </cell>
          <cell r="N326">
            <v>1</v>
          </cell>
          <cell r="O326">
            <v>3</v>
          </cell>
          <cell r="P326">
            <v>9</v>
          </cell>
          <cell r="Q326">
            <v>1</v>
          </cell>
          <cell r="R326" t="str">
            <v>TMH</v>
          </cell>
          <cell r="S326">
            <v>2</v>
          </cell>
          <cell r="T326">
            <v>42</v>
          </cell>
          <cell r="U326">
            <v>3</v>
          </cell>
          <cell r="V326">
            <v>41372.492152777777</v>
          </cell>
          <cell r="W326">
            <v>0</v>
          </cell>
          <cell r="X326">
            <v>1</v>
          </cell>
          <cell r="Y326">
            <v>35595</v>
          </cell>
          <cell r="Z326">
            <v>5933</v>
          </cell>
          <cell r="AA326">
            <v>44</v>
          </cell>
          <cell r="AB326">
            <v>4</v>
          </cell>
          <cell r="AC326">
            <v>2</v>
          </cell>
          <cell r="AD326">
            <v>2</v>
          </cell>
          <cell r="AE326">
            <v>604859.94830000005</v>
          </cell>
          <cell r="AF326">
            <v>3109679.1170000001</v>
          </cell>
          <cell r="AG326">
            <v>82.067525970000005</v>
          </cell>
          <cell r="AH326">
            <v>28.108475380000002</v>
          </cell>
          <cell r="AI326">
            <v>1</v>
          </cell>
          <cell r="AJ326">
            <v>2</v>
          </cell>
          <cell r="AK326">
            <v>-2</v>
          </cell>
          <cell r="AL326">
            <v>2</v>
          </cell>
          <cell r="AM326">
            <v>4</v>
          </cell>
          <cell r="AN326" t="str">
            <v>Bhim Bahadur Thapa</v>
          </cell>
          <cell r="AO326">
            <v>40458</v>
          </cell>
          <cell r="AP326">
            <v>2</v>
          </cell>
          <cell r="AQ326" t="str">
            <v>0101000020E6100000B8AF6E5852845440E470DF0AC51B3C40</v>
          </cell>
          <cell r="AR326">
            <v>695</v>
          </cell>
          <cell r="AS326">
            <v>1</v>
          </cell>
          <cell r="AT326">
            <v>1</v>
          </cell>
          <cell r="AU326">
            <v>0</v>
          </cell>
          <cell r="AV326" t="str">
            <v>FRA 2010-2015</v>
          </cell>
          <cell r="AW326">
            <v>2</v>
          </cell>
          <cell r="AX326">
            <v>0</v>
          </cell>
          <cell r="AY326">
            <v>44</v>
          </cell>
          <cell r="AZ326">
            <v>604859.94825100002</v>
          </cell>
          <cell r="BA326">
            <v>3109679.1169659998</v>
          </cell>
          <cell r="BB326">
            <v>1</v>
          </cell>
          <cell r="BC326">
            <v>0</v>
          </cell>
          <cell r="BD326">
            <v>0</v>
          </cell>
          <cell r="BE326">
            <v>0</v>
          </cell>
          <cell r="BF326">
            <v>41298</v>
          </cell>
          <cell r="BG326" t="str">
            <v>Kamal Raj Aryal</v>
          </cell>
          <cell r="BH326">
            <v>2</v>
          </cell>
          <cell r="BI326">
            <v>2</v>
          </cell>
          <cell r="BJ326">
            <v>2</v>
          </cell>
          <cell r="BK326" t="str">
            <v>PANCHAKAULE</v>
          </cell>
          <cell r="BL326" t="str">
            <v>MALAIJALJALA CF</v>
          </cell>
          <cell r="BM326">
            <v>150</v>
          </cell>
          <cell r="BN326">
            <v>609</v>
          </cell>
          <cell r="BO326">
            <v>150</v>
          </cell>
          <cell r="BP326">
            <v>516</v>
          </cell>
          <cell r="BQ326">
            <v>120</v>
          </cell>
          <cell r="BR326">
            <v>40</v>
          </cell>
          <cell r="BS326">
            <v>704</v>
          </cell>
          <cell r="BT326">
            <v>3</v>
          </cell>
          <cell r="BU326" t="str">
            <v>DANG</v>
          </cell>
          <cell r="BV326" t="str">
            <v>Babai</v>
          </cell>
          <cell r="BW326">
            <v>7</v>
          </cell>
        </row>
        <row r="327">
          <cell r="F327" t="str">
            <v>50-53-4</v>
          </cell>
          <cell r="G327">
            <v>1</v>
          </cell>
          <cell r="H327">
            <v>2</v>
          </cell>
          <cell r="I327">
            <v>1</v>
          </cell>
          <cell r="J327">
            <v>0</v>
          </cell>
          <cell r="K327">
            <v>5</v>
          </cell>
          <cell r="L327">
            <v>4</v>
          </cell>
          <cell r="M327">
            <v>12</v>
          </cell>
          <cell r="N327">
            <v>1</v>
          </cell>
          <cell r="O327">
            <v>5</v>
          </cell>
          <cell r="P327">
            <v>9</v>
          </cell>
          <cell r="Q327">
            <v>1</v>
          </cell>
          <cell r="R327" t="str">
            <v>TMH</v>
          </cell>
          <cell r="S327">
            <v>2</v>
          </cell>
          <cell r="T327">
            <v>65</v>
          </cell>
          <cell r="U327">
            <v>3</v>
          </cell>
          <cell r="V327">
            <v>41372.505370370367</v>
          </cell>
          <cell r="W327">
            <v>0</v>
          </cell>
          <cell r="X327">
            <v>1</v>
          </cell>
          <cell r="Y327">
            <v>35596</v>
          </cell>
          <cell r="Z327">
            <v>5933</v>
          </cell>
          <cell r="AA327">
            <v>44</v>
          </cell>
          <cell r="AB327">
            <v>4</v>
          </cell>
          <cell r="AC327">
            <v>2</v>
          </cell>
          <cell r="AD327">
            <v>2</v>
          </cell>
          <cell r="AE327">
            <v>605159.94830000005</v>
          </cell>
          <cell r="AF327">
            <v>3109379.1170000001</v>
          </cell>
          <cell r="AG327">
            <v>82.070552800000002</v>
          </cell>
          <cell r="AH327">
            <v>28.1057439</v>
          </cell>
          <cell r="AI327">
            <v>1</v>
          </cell>
          <cell r="AJ327">
            <v>2</v>
          </cell>
          <cell r="AK327">
            <v>-2</v>
          </cell>
          <cell r="AL327">
            <v>2</v>
          </cell>
          <cell r="AM327">
            <v>4</v>
          </cell>
          <cell r="AN327" t="str">
            <v>Bhim Bahadur Thapa</v>
          </cell>
          <cell r="AO327">
            <v>40611</v>
          </cell>
          <cell r="AP327">
            <v>2</v>
          </cell>
          <cell r="AQ327" t="str">
            <v>0101000020E6100000D811DFEF838454401DB54708121B3C40</v>
          </cell>
          <cell r="AR327">
            <v>620</v>
          </cell>
          <cell r="AS327">
            <v>1</v>
          </cell>
          <cell r="AT327">
            <v>1</v>
          </cell>
          <cell r="AU327">
            <v>0</v>
          </cell>
          <cell r="AV327" t="str">
            <v>FRA 2010-2015</v>
          </cell>
          <cell r="AW327">
            <v>2</v>
          </cell>
          <cell r="AX327">
            <v>0</v>
          </cell>
          <cell r="AY327">
            <v>44</v>
          </cell>
          <cell r="AZ327">
            <v>605159.94825100002</v>
          </cell>
          <cell r="BA327">
            <v>3109379.1169659998</v>
          </cell>
          <cell r="BB327">
            <v>1</v>
          </cell>
          <cell r="BC327">
            <v>0</v>
          </cell>
          <cell r="BD327">
            <v>0</v>
          </cell>
          <cell r="BE327">
            <v>0</v>
          </cell>
          <cell r="BF327">
            <v>41299</v>
          </cell>
          <cell r="BG327" t="str">
            <v>Kamal Raj Aryal</v>
          </cell>
          <cell r="BH327">
            <v>2</v>
          </cell>
          <cell r="BI327">
            <v>2</v>
          </cell>
          <cell r="BJ327">
            <v>2</v>
          </cell>
          <cell r="BK327" t="str">
            <v>PANCHAKULE</v>
          </cell>
          <cell r="BL327" t="str">
            <v>MALAIJALJALA CF</v>
          </cell>
          <cell r="BM327">
            <v>185</v>
          </cell>
          <cell r="BN327">
            <v>323</v>
          </cell>
          <cell r="BO327">
            <v>185</v>
          </cell>
          <cell r="BP327">
            <v>323</v>
          </cell>
          <cell r="BQ327">
            <v>180</v>
          </cell>
          <cell r="BR327">
            <v>50</v>
          </cell>
          <cell r="BS327">
            <v>613</v>
          </cell>
          <cell r="BT327">
            <v>5</v>
          </cell>
          <cell r="BU327" t="str">
            <v>DANG</v>
          </cell>
          <cell r="BV327" t="str">
            <v>Babai</v>
          </cell>
          <cell r="BW327">
            <v>7</v>
          </cell>
        </row>
        <row r="328">
          <cell r="F328" t="str">
            <v>50-53-5</v>
          </cell>
          <cell r="G328">
            <v>1</v>
          </cell>
          <cell r="H328">
            <v>2</v>
          </cell>
          <cell r="I328">
            <v>1</v>
          </cell>
          <cell r="J328">
            <v>0</v>
          </cell>
          <cell r="K328">
            <v>5</v>
          </cell>
          <cell r="L328">
            <v>-9999</v>
          </cell>
          <cell r="M328">
            <v>-9999</v>
          </cell>
          <cell r="N328">
            <v>-9999</v>
          </cell>
          <cell r="O328">
            <v>-9999</v>
          </cell>
          <cell r="P328">
            <v>-9999</v>
          </cell>
          <cell r="Q328">
            <v>-9999</v>
          </cell>
          <cell r="R328" t="str">
            <v>TMH</v>
          </cell>
          <cell r="S328">
            <v>2</v>
          </cell>
          <cell r="T328">
            <v>31</v>
          </cell>
          <cell r="U328">
            <v>3</v>
          </cell>
          <cell r="V328">
            <v>41372.51767361111</v>
          </cell>
          <cell r="W328">
            <v>0</v>
          </cell>
          <cell r="X328">
            <v>1</v>
          </cell>
          <cell r="Y328">
            <v>35597</v>
          </cell>
          <cell r="Z328">
            <v>5933</v>
          </cell>
          <cell r="AA328">
            <v>44</v>
          </cell>
          <cell r="AB328">
            <v>4</v>
          </cell>
          <cell r="AC328">
            <v>2</v>
          </cell>
          <cell r="AD328">
            <v>2</v>
          </cell>
          <cell r="AE328">
            <v>605159.94830000005</v>
          </cell>
          <cell r="AF328">
            <v>3109529.1170000001</v>
          </cell>
          <cell r="AG328">
            <v>82.070566240000005</v>
          </cell>
          <cell r="AH328">
            <v>28.10709774</v>
          </cell>
          <cell r="AI328">
            <v>1</v>
          </cell>
          <cell r="AJ328">
            <v>2</v>
          </cell>
          <cell r="AK328">
            <v>-2</v>
          </cell>
          <cell r="AL328">
            <v>2</v>
          </cell>
          <cell r="AM328">
            <v>4</v>
          </cell>
          <cell r="AN328" t="str">
            <v>Bhim Bahadur Thapa</v>
          </cell>
          <cell r="AO328">
            <v>40514</v>
          </cell>
          <cell r="AP328">
            <v>2</v>
          </cell>
          <cell r="AQ328" t="str">
            <v>0101000020E610000047EA3F2884845440336BE2C16A1B3C40</v>
          </cell>
          <cell r="AR328">
            <v>678</v>
          </cell>
          <cell r="AS328">
            <v>1</v>
          </cell>
          <cell r="AT328">
            <v>1</v>
          </cell>
          <cell r="AU328">
            <v>0</v>
          </cell>
          <cell r="AV328" t="str">
            <v>FRA 2010-2015</v>
          </cell>
          <cell r="AW328">
            <v>2</v>
          </cell>
          <cell r="AX328">
            <v>0</v>
          </cell>
          <cell r="AY328">
            <v>44</v>
          </cell>
          <cell r="AZ328">
            <v>605159.94825100002</v>
          </cell>
          <cell r="BA328">
            <v>3109529.1169659998</v>
          </cell>
          <cell r="BB328">
            <v>1</v>
          </cell>
          <cell r="BC328">
            <v>0</v>
          </cell>
          <cell r="BD328">
            <v>0</v>
          </cell>
          <cell r="BE328">
            <v>0</v>
          </cell>
          <cell r="BF328">
            <v>41300</v>
          </cell>
          <cell r="BG328" t="str">
            <v>Kamal Raj Aryal</v>
          </cell>
          <cell r="BH328">
            <v>2</v>
          </cell>
          <cell r="BI328">
            <v>2</v>
          </cell>
          <cell r="BJ328">
            <v>2</v>
          </cell>
          <cell r="BK328" t="str">
            <v>PANCHAKULE</v>
          </cell>
          <cell r="BL328" t="str">
            <v>MALAIJALJALA CF</v>
          </cell>
          <cell r="BM328">
            <v>175</v>
          </cell>
          <cell r="BN328">
            <v>471</v>
          </cell>
          <cell r="BO328">
            <v>175</v>
          </cell>
          <cell r="BP328">
            <v>471</v>
          </cell>
          <cell r="BQ328">
            <v>185</v>
          </cell>
          <cell r="BR328">
            <v>35</v>
          </cell>
          <cell r="BS328">
            <v>659</v>
          </cell>
          <cell r="BT328">
            <v>4</v>
          </cell>
          <cell r="BU328" t="str">
            <v>DANG</v>
          </cell>
          <cell r="BV328" t="str">
            <v>Babai</v>
          </cell>
          <cell r="BW328">
            <v>7</v>
          </cell>
        </row>
        <row r="329">
          <cell r="F329" t="str">
            <v>50-53-6</v>
          </cell>
          <cell r="G329">
            <v>1</v>
          </cell>
          <cell r="H329">
            <v>2</v>
          </cell>
          <cell r="I329">
            <v>1</v>
          </cell>
          <cell r="J329">
            <v>0</v>
          </cell>
          <cell r="K329">
            <v>5</v>
          </cell>
          <cell r="L329">
            <v>4</v>
          </cell>
          <cell r="M329">
            <v>20</v>
          </cell>
          <cell r="N329">
            <v>1</v>
          </cell>
          <cell r="O329">
            <v>3</v>
          </cell>
          <cell r="P329">
            <v>10</v>
          </cell>
          <cell r="Q329">
            <v>1</v>
          </cell>
          <cell r="R329" t="str">
            <v>TMH</v>
          </cell>
          <cell r="S329">
            <v>2</v>
          </cell>
          <cell r="T329">
            <v>65</v>
          </cell>
          <cell r="U329">
            <v>3</v>
          </cell>
          <cell r="V329">
            <v>41372.524826388886</v>
          </cell>
          <cell r="W329">
            <v>0</v>
          </cell>
          <cell r="X329">
            <v>1</v>
          </cell>
          <cell r="Y329">
            <v>35598</v>
          </cell>
          <cell r="Z329">
            <v>5933</v>
          </cell>
          <cell r="AA329">
            <v>44</v>
          </cell>
          <cell r="AB329">
            <v>4</v>
          </cell>
          <cell r="AC329">
            <v>2</v>
          </cell>
          <cell r="AD329">
            <v>2</v>
          </cell>
          <cell r="AE329">
            <v>605159.94830000005</v>
          </cell>
          <cell r="AF329">
            <v>3109679.1170000001</v>
          </cell>
          <cell r="AG329">
            <v>82.070579679999994</v>
          </cell>
          <cell r="AH329">
            <v>28.10845157</v>
          </cell>
          <cell r="AI329">
            <v>1</v>
          </cell>
          <cell r="AJ329">
            <v>2</v>
          </cell>
          <cell r="AK329">
            <v>-2</v>
          </cell>
          <cell r="AL329">
            <v>2</v>
          </cell>
          <cell r="AM329">
            <v>4</v>
          </cell>
          <cell r="AN329" t="str">
            <v>Bhim Bahadur Thapa</v>
          </cell>
          <cell r="AO329">
            <v>40458</v>
          </cell>
          <cell r="AP329">
            <v>2</v>
          </cell>
          <cell r="AQ329" t="str">
            <v>0101000020E6100000F3C2A16084845440CCF47B7BC31B3C40</v>
          </cell>
          <cell r="AR329">
            <v>707</v>
          </cell>
          <cell r="AS329">
            <v>1</v>
          </cell>
          <cell r="AT329">
            <v>1</v>
          </cell>
          <cell r="AU329">
            <v>0</v>
          </cell>
          <cell r="AV329" t="str">
            <v>FRA 2010-2015</v>
          </cell>
          <cell r="AW329">
            <v>2</v>
          </cell>
          <cell r="AX329">
            <v>0</v>
          </cell>
          <cell r="AY329">
            <v>44</v>
          </cell>
          <cell r="AZ329">
            <v>605159.94825100002</v>
          </cell>
          <cell r="BA329">
            <v>3109679.1169659998</v>
          </cell>
          <cell r="BB329">
            <v>1</v>
          </cell>
          <cell r="BC329">
            <v>0</v>
          </cell>
          <cell r="BD329">
            <v>0</v>
          </cell>
          <cell r="BE329">
            <v>0</v>
          </cell>
          <cell r="BF329">
            <v>41301</v>
          </cell>
          <cell r="BG329" t="str">
            <v>Kamal Raj Aryal</v>
          </cell>
          <cell r="BH329">
            <v>2</v>
          </cell>
          <cell r="BI329">
            <v>2</v>
          </cell>
          <cell r="BJ329">
            <v>2</v>
          </cell>
          <cell r="BK329" t="str">
            <v>PANCHAKULE</v>
          </cell>
          <cell r="BL329" t="str">
            <v>MALAIJALJALA CF</v>
          </cell>
          <cell r="BM329">
            <v>246</v>
          </cell>
          <cell r="BN329">
            <v>623</v>
          </cell>
          <cell r="BO329">
            <v>246</v>
          </cell>
          <cell r="BP329">
            <v>623</v>
          </cell>
          <cell r="BQ329">
            <v>250</v>
          </cell>
          <cell r="BR329">
            <v>60</v>
          </cell>
          <cell r="BS329">
            <v>708</v>
          </cell>
          <cell r="BT329">
            <v>4</v>
          </cell>
          <cell r="BU329" t="str">
            <v>DANG</v>
          </cell>
          <cell r="BV329" t="str">
            <v>Babai</v>
          </cell>
          <cell r="BW329">
            <v>7</v>
          </cell>
        </row>
        <row r="330">
          <cell r="F330" t="str">
            <v>51-51-1</v>
          </cell>
          <cell r="G330">
            <v>1</v>
          </cell>
          <cell r="H330">
            <v>2</v>
          </cell>
          <cell r="I330">
            <v>1</v>
          </cell>
          <cell r="J330">
            <v>0</v>
          </cell>
          <cell r="K330">
            <v>3</v>
          </cell>
          <cell r="L330">
            <v>-9999</v>
          </cell>
          <cell r="M330">
            <v>-9999</v>
          </cell>
          <cell r="N330">
            <v>-9999</v>
          </cell>
          <cell r="O330">
            <v>-9999</v>
          </cell>
          <cell r="P330">
            <v>-9999</v>
          </cell>
          <cell r="Q330">
            <v>1</v>
          </cell>
          <cell r="R330" t="str">
            <v>TMH</v>
          </cell>
          <cell r="S330">
            <v>2</v>
          </cell>
          <cell r="T330">
            <v>62</v>
          </cell>
          <cell r="U330">
            <v>3</v>
          </cell>
          <cell r="V330">
            <v>41367.514317129629</v>
          </cell>
          <cell r="W330">
            <v>0</v>
          </cell>
          <cell r="X330">
            <v>1</v>
          </cell>
          <cell r="Y330">
            <v>36301</v>
          </cell>
          <cell r="Z330">
            <v>6051</v>
          </cell>
          <cell r="AA330">
            <v>44</v>
          </cell>
          <cell r="AB330">
            <v>4</v>
          </cell>
          <cell r="AC330">
            <v>2</v>
          </cell>
          <cell r="AD330">
            <v>2</v>
          </cell>
          <cell r="AE330">
            <v>609052.1433</v>
          </cell>
          <cell r="AF330">
            <v>3101478.1359999999</v>
          </cell>
          <cell r="AG330">
            <v>82.109437439999994</v>
          </cell>
          <cell r="AH330">
            <v>28.034118580000001</v>
          </cell>
          <cell r="AI330">
            <v>1</v>
          </cell>
          <cell r="AJ330">
            <v>2</v>
          </cell>
          <cell r="AK330">
            <v>-2</v>
          </cell>
          <cell r="AL330">
            <v>2</v>
          </cell>
          <cell r="AM330">
            <v>2</v>
          </cell>
          <cell r="AN330" t="str">
            <v>Bhim Bahadur Thapa</v>
          </cell>
          <cell r="AO330">
            <v>40458</v>
          </cell>
          <cell r="AP330">
            <v>2</v>
          </cell>
          <cell r="AQ330" t="str">
            <v>0101000020E61000002BE6E40501875440D140BCFEBB083C40</v>
          </cell>
          <cell r="AR330">
            <v>287</v>
          </cell>
          <cell r="AS330">
            <v>1</v>
          </cell>
          <cell r="AT330">
            <v>1</v>
          </cell>
          <cell r="AU330">
            <v>0</v>
          </cell>
          <cell r="AV330" t="str">
            <v>FRA 2010-2015</v>
          </cell>
          <cell r="AW330">
            <v>2</v>
          </cell>
          <cell r="AX330">
            <v>0</v>
          </cell>
          <cell r="AY330">
            <v>44</v>
          </cell>
          <cell r="AZ330">
            <v>609052.14330700005</v>
          </cell>
          <cell r="BA330">
            <v>3101478.135975</v>
          </cell>
          <cell r="BB330">
            <v>1</v>
          </cell>
          <cell r="BC330">
            <v>0</v>
          </cell>
          <cell r="BD330">
            <v>0</v>
          </cell>
          <cell r="BE330">
            <v>0</v>
          </cell>
          <cell r="BF330">
            <v>41281</v>
          </cell>
          <cell r="BG330" t="str">
            <v>Kamal Raj Aryal</v>
          </cell>
          <cell r="BH330">
            <v>2</v>
          </cell>
          <cell r="BI330">
            <v>2</v>
          </cell>
          <cell r="BJ330">
            <v>2</v>
          </cell>
          <cell r="BK330" t="str">
            <v>Khaskhu suma</v>
          </cell>
          <cell r="BL330" t="str">
            <v>Bairiha Khola Ban</v>
          </cell>
          <cell r="BM330">
            <v>235</v>
          </cell>
          <cell r="BN330">
            <v>2628</v>
          </cell>
          <cell r="BO330">
            <v>235</v>
          </cell>
          <cell r="BP330">
            <v>2628</v>
          </cell>
          <cell r="BQ330">
            <v>275</v>
          </cell>
          <cell r="BR330">
            <v>-9999</v>
          </cell>
          <cell r="BS330">
            <v>253</v>
          </cell>
          <cell r="BT330">
            <v>6</v>
          </cell>
          <cell r="BU330" t="str">
            <v>BANKE</v>
          </cell>
          <cell r="BV330" t="str">
            <v>Rapti Sonari</v>
          </cell>
          <cell r="BW330">
            <v>1</v>
          </cell>
        </row>
        <row r="331">
          <cell r="F331" t="str">
            <v>51-51-2</v>
          </cell>
          <cell r="G331">
            <v>1</v>
          </cell>
          <cell r="H331">
            <v>2</v>
          </cell>
          <cell r="I331">
            <v>1</v>
          </cell>
          <cell r="J331">
            <v>0</v>
          </cell>
          <cell r="K331">
            <v>3</v>
          </cell>
          <cell r="L331">
            <v>-9999</v>
          </cell>
          <cell r="M331">
            <v>-9999</v>
          </cell>
          <cell r="N331">
            <v>-9999</v>
          </cell>
          <cell r="O331">
            <v>-9999</v>
          </cell>
          <cell r="P331">
            <v>-9999</v>
          </cell>
          <cell r="Q331">
            <v>1</v>
          </cell>
          <cell r="R331" t="str">
            <v>TMH</v>
          </cell>
          <cell r="S331">
            <v>2</v>
          </cell>
          <cell r="T331">
            <v>59</v>
          </cell>
          <cell r="U331">
            <v>3</v>
          </cell>
          <cell r="V331">
            <v>41367.538854166669</v>
          </cell>
          <cell r="W331">
            <v>0</v>
          </cell>
          <cell r="X331">
            <v>1</v>
          </cell>
          <cell r="Y331">
            <v>36302</v>
          </cell>
          <cell r="Z331">
            <v>6051</v>
          </cell>
          <cell r="AA331">
            <v>44</v>
          </cell>
          <cell r="AB331">
            <v>4</v>
          </cell>
          <cell r="AC331">
            <v>2</v>
          </cell>
          <cell r="AD331">
            <v>2</v>
          </cell>
          <cell r="AE331">
            <v>609052.1433</v>
          </cell>
          <cell r="AF331">
            <v>3101628.1359999999</v>
          </cell>
          <cell r="AG331">
            <v>82.109451329999999</v>
          </cell>
          <cell r="AH331">
            <v>28.035472410000001</v>
          </cell>
          <cell r="AI331">
            <v>1</v>
          </cell>
          <cell r="AJ331">
            <v>2</v>
          </cell>
          <cell r="AK331">
            <v>-2</v>
          </cell>
          <cell r="AL331">
            <v>2</v>
          </cell>
          <cell r="AM331">
            <v>2</v>
          </cell>
          <cell r="AN331" t="str">
            <v>Bhim Bahadur Thapa</v>
          </cell>
          <cell r="AO331">
            <v>40458</v>
          </cell>
          <cell r="AP331">
            <v>2</v>
          </cell>
          <cell r="AQ331" t="str">
            <v>0101000020E610000086FF2440018754402D4448B814093C40</v>
          </cell>
          <cell r="AR331">
            <v>291</v>
          </cell>
          <cell r="AS331">
            <v>1</v>
          </cell>
          <cell r="AT331">
            <v>1</v>
          </cell>
          <cell r="AU331">
            <v>0</v>
          </cell>
          <cell r="AV331" t="str">
            <v>FRA 2010-2015</v>
          </cell>
          <cell r="AW331">
            <v>2</v>
          </cell>
          <cell r="AX331">
            <v>0</v>
          </cell>
          <cell r="AY331">
            <v>44</v>
          </cell>
          <cell r="AZ331">
            <v>609052.14330700005</v>
          </cell>
          <cell r="BA331">
            <v>3101628.135975</v>
          </cell>
          <cell r="BB331">
            <v>1</v>
          </cell>
          <cell r="BC331">
            <v>0</v>
          </cell>
          <cell r="BD331">
            <v>0</v>
          </cell>
          <cell r="BE331">
            <v>0</v>
          </cell>
          <cell r="BF331">
            <v>41282</v>
          </cell>
          <cell r="BG331" t="str">
            <v>Kamal Raj Aryal</v>
          </cell>
          <cell r="BH331">
            <v>2</v>
          </cell>
          <cell r="BI331">
            <v>2</v>
          </cell>
          <cell r="BJ331">
            <v>2</v>
          </cell>
          <cell r="BK331" t="str">
            <v>Khaskusma</v>
          </cell>
          <cell r="BL331" t="str">
            <v>Bairiha Khola Ban</v>
          </cell>
          <cell r="BM331">
            <v>165</v>
          </cell>
          <cell r="BN331">
            <v>2800</v>
          </cell>
          <cell r="BO331">
            <v>165</v>
          </cell>
          <cell r="BP331">
            <v>2800</v>
          </cell>
          <cell r="BQ331">
            <v>180</v>
          </cell>
          <cell r="BR331">
            <v>-9999</v>
          </cell>
          <cell r="BS331">
            <v>261</v>
          </cell>
          <cell r="BT331">
            <v>6</v>
          </cell>
          <cell r="BU331" t="str">
            <v>BANKE</v>
          </cell>
          <cell r="BV331" t="str">
            <v>Rapti Sonari</v>
          </cell>
          <cell r="BW331">
            <v>1</v>
          </cell>
        </row>
        <row r="332">
          <cell r="F332" t="str">
            <v>51-51-3</v>
          </cell>
          <cell r="G332">
            <v>1</v>
          </cell>
          <cell r="H332">
            <v>2</v>
          </cell>
          <cell r="I332">
            <v>1</v>
          </cell>
          <cell r="J332">
            <v>0</v>
          </cell>
          <cell r="K332">
            <v>3</v>
          </cell>
          <cell r="L332">
            <v>-9999</v>
          </cell>
          <cell r="M332">
            <v>-9999</v>
          </cell>
          <cell r="N332">
            <v>-9999</v>
          </cell>
          <cell r="O332">
            <v>-9999</v>
          </cell>
          <cell r="P332">
            <v>-9999</v>
          </cell>
          <cell r="Q332">
            <v>1</v>
          </cell>
          <cell r="R332" t="str">
            <v>TMH</v>
          </cell>
          <cell r="S332">
            <v>2</v>
          </cell>
          <cell r="T332">
            <v>62</v>
          </cell>
          <cell r="U332">
            <v>3</v>
          </cell>
          <cell r="V332">
            <v>41663.51122685185</v>
          </cell>
          <cell r="W332">
            <v>0</v>
          </cell>
          <cell r="X332">
            <v>1</v>
          </cell>
          <cell r="Y332">
            <v>36303</v>
          </cell>
          <cell r="Z332">
            <v>6051</v>
          </cell>
          <cell r="AA332">
            <v>44</v>
          </cell>
          <cell r="AB332">
            <v>4</v>
          </cell>
          <cell r="AC332">
            <v>2</v>
          </cell>
          <cell r="AD332">
            <v>2</v>
          </cell>
          <cell r="AE332">
            <v>609052.1433</v>
          </cell>
          <cell r="AF332">
            <v>3101778.1359999999</v>
          </cell>
          <cell r="AG332">
            <v>82.109465220000004</v>
          </cell>
          <cell r="AH332">
            <v>28.03682624</v>
          </cell>
          <cell r="AI332">
            <v>1</v>
          </cell>
          <cell r="AJ332">
            <v>2</v>
          </cell>
          <cell r="AK332">
            <v>-2</v>
          </cell>
          <cell r="AL332">
            <v>2</v>
          </cell>
          <cell r="AM332">
            <v>2</v>
          </cell>
          <cell r="AN332" t="str">
            <v>Bhim Bahadur Thapa</v>
          </cell>
          <cell r="AO332">
            <v>40458</v>
          </cell>
          <cell r="AP332">
            <v>2</v>
          </cell>
          <cell r="AQ332" t="str">
            <v>0101000020E6100000D821667A01875440131BD3716D093C40</v>
          </cell>
          <cell r="AR332">
            <v>287</v>
          </cell>
          <cell r="AS332">
            <v>1</v>
          </cell>
          <cell r="AT332">
            <v>1</v>
          </cell>
          <cell r="AU332">
            <v>0</v>
          </cell>
          <cell r="AV332" t="str">
            <v>FRA 2010-2015</v>
          </cell>
          <cell r="AW332">
            <v>2</v>
          </cell>
          <cell r="AX332">
            <v>0</v>
          </cell>
          <cell r="AY332">
            <v>44</v>
          </cell>
          <cell r="AZ332">
            <v>609052.14330700005</v>
          </cell>
          <cell r="BA332">
            <v>3101778.135975</v>
          </cell>
          <cell r="BB332">
            <v>1</v>
          </cell>
          <cell r="BC332">
            <v>0</v>
          </cell>
          <cell r="BD332">
            <v>0</v>
          </cell>
          <cell r="BE332">
            <v>0</v>
          </cell>
          <cell r="BF332">
            <v>41283</v>
          </cell>
          <cell r="BG332" t="str">
            <v>Kamal Raj Aryal</v>
          </cell>
          <cell r="BH332">
            <v>2</v>
          </cell>
          <cell r="BI332">
            <v>2</v>
          </cell>
          <cell r="BJ332">
            <v>2</v>
          </cell>
          <cell r="BK332" t="str">
            <v>Khoskusma</v>
          </cell>
          <cell r="BL332" t="str">
            <v>Bairiha Khola Ban</v>
          </cell>
          <cell r="BM332">
            <v>140</v>
          </cell>
          <cell r="BN332">
            <v>2963</v>
          </cell>
          <cell r="BO332">
            <v>140</v>
          </cell>
          <cell r="BP332">
            <v>2963</v>
          </cell>
          <cell r="BQ332">
            <v>90</v>
          </cell>
          <cell r="BR332">
            <v>10</v>
          </cell>
          <cell r="BS332">
            <v>299</v>
          </cell>
          <cell r="BT332">
            <v>5</v>
          </cell>
          <cell r="BU332" t="str">
            <v>BANKE</v>
          </cell>
          <cell r="BV332" t="str">
            <v>Rapti Sonari</v>
          </cell>
          <cell r="BW332">
            <v>1</v>
          </cell>
        </row>
        <row r="333">
          <cell r="F333" t="str">
            <v>51-51-4</v>
          </cell>
          <cell r="G333">
            <v>1</v>
          </cell>
          <cell r="H333">
            <v>2</v>
          </cell>
          <cell r="I333">
            <v>1</v>
          </cell>
          <cell r="J333">
            <v>0</v>
          </cell>
          <cell r="K333">
            <v>3</v>
          </cell>
          <cell r="L333">
            <v>-9999</v>
          </cell>
          <cell r="M333">
            <v>-9999</v>
          </cell>
          <cell r="N333">
            <v>-9999</v>
          </cell>
          <cell r="O333">
            <v>-9999</v>
          </cell>
          <cell r="P333">
            <v>-9999</v>
          </cell>
          <cell r="Q333">
            <v>1</v>
          </cell>
          <cell r="R333" t="str">
            <v>TMH</v>
          </cell>
          <cell r="S333">
            <v>2</v>
          </cell>
          <cell r="T333">
            <v>67</v>
          </cell>
          <cell r="U333">
            <v>3</v>
          </cell>
          <cell r="V333">
            <v>41367.584189814814</v>
          </cell>
          <cell r="W333">
            <v>0</v>
          </cell>
          <cell r="X333">
            <v>1</v>
          </cell>
          <cell r="Y333">
            <v>36304</v>
          </cell>
          <cell r="Z333">
            <v>6051</v>
          </cell>
          <cell r="AA333">
            <v>44</v>
          </cell>
          <cell r="AB333">
            <v>4</v>
          </cell>
          <cell r="AC333">
            <v>2</v>
          </cell>
          <cell r="AD333">
            <v>2</v>
          </cell>
          <cell r="AE333">
            <v>609352.1433</v>
          </cell>
          <cell r="AF333">
            <v>3101478.1359999999</v>
          </cell>
          <cell r="AG333">
            <v>82.112489010000004</v>
          </cell>
          <cell r="AH333">
            <v>28.034093899999998</v>
          </cell>
          <cell r="AI333">
            <v>1</v>
          </cell>
          <cell r="AJ333">
            <v>2</v>
          </cell>
          <cell r="AK333">
            <v>-2</v>
          </cell>
          <cell r="AL333">
            <v>2</v>
          </cell>
          <cell r="AM333">
            <v>2</v>
          </cell>
          <cell r="AN333" t="str">
            <v>Bhim Bahadur Thapa</v>
          </cell>
          <cell r="AO333">
            <v>40458</v>
          </cell>
          <cell r="AP333">
            <v>2</v>
          </cell>
          <cell r="AQ333" t="str">
            <v>0101000020E61000002F6E1905338754405C11B260BA083C40</v>
          </cell>
          <cell r="AR333">
            <v>301</v>
          </cell>
          <cell r="AS333">
            <v>1</v>
          </cell>
          <cell r="AT333">
            <v>1</v>
          </cell>
          <cell r="AU333">
            <v>0</v>
          </cell>
          <cell r="AV333" t="str">
            <v>FRA 2010-2015</v>
          </cell>
          <cell r="AW333">
            <v>2</v>
          </cell>
          <cell r="AX333">
            <v>0</v>
          </cell>
          <cell r="AY333">
            <v>44</v>
          </cell>
          <cell r="AZ333">
            <v>609352.14330700005</v>
          </cell>
          <cell r="BA333">
            <v>3101478.135975</v>
          </cell>
          <cell r="BB333">
            <v>1</v>
          </cell>
          <cell r="BC333">
            <v>0</v>
          </cell>
          <cell r="BD333">
            <v>0</v>
          </cell>
          <cell r="BE333">
            <v>0</v>
          </cell>
          <cell r="BF333">
            <v>41284</v>
          </cell>
          <cell r="BG333" t="str">
            <v>Kamal Raj Aryal</v>
          </cell>
          <cell r="BH333">
            <v>2</v>
          </cell>
          <cell r="BI333">
            <v>2</v>
          </cell>
          <cell r="BJ333">
            <v>2</v>
          </cell>
          <cell r="BK333" t="str">
            <v>Khaskusma</v>
          </cell>
          <cell r="BL333" t="str">
            <v>Khairbhatti</v>
          </cell>
          <cell r="BM333">
            <v>250</v>
          </cell>
          <cell r="BN333">
            <v>2713</v>
          </cell>
          <cell r="BO333">
            <v>250</v>
          </cell>
          <cell r="BP333">
            <v>2713</v>
          </cell>
          <cell r="BQ333">
            <v>240</v>
          </cell>
          <cell r="BR333">
            <v>2</v>
          </cell>
          <cell r="BS333">
            <v>277</v>
          </cell>
          <cell r="BT333">
            <v>6</v>
          </cell>
          <cell r="BU333" t="str">
            <v>BANKE</v>
          </cell>
          <cell r="BV333" t="str">
            <v>Rapti Sonari</v>
          </cell>
          <cell r="BW333">
            <v>1</v>
          </cell>
        </row>
        <row r="334">
          <cell r="F334" t="str">
            <v>51-51-5</v>
          </cell>
          <cell r="G334">
            <v>1</v>
          </cell>
          <cell r="H334">
            <v>2</v>
          </cell>
          <cell r="I334">
            <v>1</v>
          </cell>
          <cell r="J334">
            <v>0</v>
          </cell>
          <cell r="K334">
            <v>3</v>
          </cell>
          <cell r="L334">
            <v>4</v>
          </cell>
          <cell r="M334">
            <v>15</v>
          </cell>
          <cell r="N334">
            <v>1</v>
          </cell>
          <cell r="O334">
            <v>4</v>
          </cell>
          <cell r="P334">
            <v>9</v>
          </cell>
          <cell r="Q334">
            <v>1</v>
          </cell>
          <cell r="R334" t="str">
            <v>TMH</v>
          </cell>
          <cell r="S334">
            <v>2</v>
          </cell>
          <cell r="T334">
            <v>55</v>
          </cell>
          <cell r="U334">
            <v>3</v>
          </cell>
          <cell r="V334">
            <v>41368.471018518518</v>
          </cell>
          <cell r="W334">
            <v>0</v>
          </cell>
          <cell r="X334">
            <v>1</v>
          </cell>
          <cell r="Y334">
            <v>36305</v>
          </cell>
          <cell r="Z334">
            <v>6051</v>
          </cell>
          <cell r="AA334">
            <v>44</v>
          </cell>
          <cell r="AB334">
            <v>4</v>
          </cell>
          <cell r="AC334">
            <v>2</v>
          </cell>
          <cell r="AD334">
            <v>2</v>
          </cell>
          <cell r="AE334">
            <v>609352.1433</v>
          </cell>
          <cell r="AF334">
            <v>3101628.1359999999</v>
          </cell>
          <cell r="AG334">
            <v>82.112502930000005</v>
          </cell>
          <cell r="AH334">
            <v>28.035447730000001</v>
          </cell>
          <cell r="AI334">
            <v>1</v>
          </cell>
          <cell r="AJ334">
            <v>2</v>
          </cell>
          <cell r="AK334">
            <v>-2</v>
          </cell>
          <cell r="AL334">
            <v>2</v>
          </cell>
          <cell r="AM334">
            <v>2</v>
          </cell>
          <cell r="AN334" t="str">
            <v>Bhim Bahadur Thapa</v>
          </cell>
          <cell r="AO334">
            <v>40458</v>
          </cell>
          <cell r="AP334">
            <v>2</v>
          </cell>
          <cell r="AQ334" t="str">
            <v>0101000020E61000008086823F338754405312381A13093C40</v>
          </cell>
          <cell r="AR334">
            <v>313</v>
          </cell>
          <cell r="AS334">
            <v>1</v>
          </cell>
          <cell r="AT334">
            <v>1</v>
          </cell>
          <cell r="AU334">
            <v>0</v>
          </cell>
          <cell r="AV334" t="str">
            <v>FRA 2010-2015</v>
          </cell>
          <cell r="AW334">
            <v>2</v>
          </cell>
          <cell r="AX334">
            <v>0</v>
          </cell>
          <cell r="AY334">
            <v>44</v>
          </cell>
          <cell r="AZ334">
            <v>609352.14330700005</v>
          </cell>
          <cell r="BA334">
            <v>3101628.135975</v>
          </cell>
          <cell r="BB334">
            <v>1</v>
          </cell>
          <cell r="BC334">
            <v>0</v>
          </cell>
          <cell r="BD334">
            <v>0</v>
          </cell>
          <cell r="BE334">
            <v>0</v>
          </cell>
          <cell r="BF334">
            <v>41285</v>
          </cell>
          <cell r="BG334" t="str">
            <v>Kamal Raj Aryal</v>
          </cell>
          <cell r="BH334">
            <v>2</v>
          </cell>
          <cell r="BI334">
            <v>2</v>
          </cell>
          <cell r="BJ334">
            <v>2</v>
          </cell>
          <cell r="BK334" t="str">
            <v>Khaskusma</v>
          </cell>
          <cell r="BL334" t="str">
            <v>Khairbhatti</v>
          </cell>
          <cell r="BM334">
            <v>240</v>
          </cell>
          <cell r="BN334">
            <v>2873</v>
          </cell>
          <cell r="BO334">
            <v>240</v>
          </cell>
          <cell r="BP334">
            <v>2873</v>
          </cell>
          <cell r="BQ334">
            <v>105</v>
          </cell>
          <cell r="BR334">
            <v>10</v>
          </cell>
          <cell r="BS334">
            <v>298</v>
          </cell>
          <cell r="BT334">
            <v>5</v>
          </cell>
          <cell r="BU334" t="str">
            <v>BANKE</v>
          </cell>
          <cell r="BV334" t="str">
            <v>Rapti Sonari</v>
          </cell>
          <cell r="BW334">
            <v>1</v>
          </cell>
        </row>
        <row r="335">
          <cell r="F335" t="str">
            <v>51-51-6</v>
          </cell>
          <cell r="G335">
            <v>1</v>
          </cell>
          <cell r="H335">
            <v>2</v>
          </cell>
          <cell r="I335">
            <v>1</v>
          </cell>
          <cell r="J335">
            <v>0</v>
          </cell>
          <cell r="K335">
            <v>3</v>
          </cell>
          <cell r="L335">
            <v>4</v>
          </cell>
          <cell r="M335">
            <v>28</v>
          </cell>
          <cell r="N335">
            <v>1</v>
          </cell>
          <cell r="O335">
            <v>2</v>
          </cell>
          <cell r="P335">
            <v>9</v>
          </cell>
          <cell r="Q335">
            <v>1</v>
          </cell>
          <cell r="R335" t="str">
            <v>TMH</v>
          </cell>
          <cell r="S335">
            <v>2</v>
          </cell>
          <cell r="T335">
            <v>70</v>
          </cell>
          <cell r="U335">
            <v>3</v>
          </cell>
          <cell r="V335">
            <v>41368.491979166669</v>
          </cell>
          <cell r="W335">
            <v>0</v>
          </cell>
          <cell r="X335">
            <v>1</v>
          </cell>
          <cell r="Y335">
            <v>36306</v>
          </cell>
          <cell r="Z335">
            <v>6051</v>
          </cell>
          <cell r="AA335">
            <v>44</v>
          </cell>
          <cell r="AB335">
            <v>4</v>
          </cell>
          <cell r="AC335">
            <v>2</v>
          </cell>
          <cell r="AD335">
            <v>2</v>
          </cell>
          <cell r="AE335">
            <v>609352.1433</v>
          </cell>
          <cell r="AF335">
            <v>3101778.1359999999</v>
          </cell>
          <cell r="AG335">
            <v>82.112516859999999</v>
          </cell>
          <cell r="AH335">
            <v>28.036801560000001</v>
          </cell>
          <cell r="AI335">
            <v>1</v>
          </cell>
          <cell r="AJ335">
            <v>2</v>
          </cell>
          <cell r="AK335">
            <v>-2</v>
          </cell>
          <cell r="AL335">
            <v>2</v>
          </cell>
          <cell r="AM335">
            <v>2</v>
          </cell>
          <cell r="AN335" t="str">
            <v>Bhim Bahadur Thapa</v>
          </cell>
          <cell r="AO335">
            <v>40458</v>
          </cell>
          <cell r="AP335">
            <v>2</v>
          </cell>
          <cell r="AQ335" t="str">
            <v>0101000020E610000084A8EC7933875440CAE6BCD36B093C40</v>
          </cell>
          <cell r="AR335">
            <v>320</v>
          </cell>
          <cell r="AS335">
            <v>1</v>
          </cell>
          <cell r="AT335">
            <v>1</v>
          </cell>
          <cell r="AU335">
            <v>0</v>
          </cell>
          <cell r="AV335" t="str">
            <v>FRA 2010-2015</v>
          </cell>
          <cell r="AW335">
            <v>2</v>
          </cell>
          <cell r="AX335">
            <v>0</v>
          </cell>
          <cell r="AY335">
            <v>44</v>
          </cell>
          <cell r="AZ335">
            <v>609352.14330700005</v>
          </cell>
          <cell r="BA335">
            <v>3101778.135975</v>
          </cell>
          <cell r="BB335">
            <v>1</v>
          </cell>
          <cell r="BC335">
            <v>0</v>
          </cell>
          <cell r="BD335">
            <v>0</v>
          </cell>
          <cell r="BE335">
            <v>0</v>
          </cell>
          <cell r="BF335">
            <v>41286</v>
          </cell>
          <cell r="BG335" t="str">
            <v>Kamal Raj Aryal</v>
          </cell>
          <cell r="BH335">
            <v>2</v>
          </cell>
          <cell r="BI335">
            <v>2</v>
          </cell>
          <cell r="BJ335">
            <v>2</v>
          </cell>
          <cell r="BK335" t="str">
            <v>Khaskusma</v>
          </cell>
          <cell r="BL335" t="str">
            <v>Khairbhatti</v>
          </cell>
          <cell r="BM335">
            <v>240</v>
          </cell>
          <cell r="BN335">
            <v>3017</v>
          </cell>
          <cell r="BO335">
            <v>240</v>
          </cell>
          <cell r="BP335">
            <v>3017</v>
          </cell>
          <cell r="BQ335">
            <v>205</v>
          </cell>
          <cell r="BR335">
            <v>7</v>
          </cell>
          <cell r="BS335">
            <v>301</v>
          </cell>
          <cell r="BT335">
            <v>5</v>
          </cell>
          <cell r="BU335" t="str">
            <v>BANKE</v>
          </cell>
          <cell r="BV335" t="str">
            <v>Rapti Sonari</v>
          </cell>
          <cell r="BW335">
            <v>1</v>
          </cell>
        </row>
        <row r="336">
          <cell r="F336" t="str">
            <v>52-51-1</v>
          </cell>
          <cell r="G336">
            <v>1</v>
          </cell>
          <cell r="H336">
            <v>2</v>
          </cell>
          <cell r="I336">
            <v>1</v>
          </cell>
          <cell r="J336">
            <v>0</v>
          </cell>
          <cell r="K336">
            <v>3</v>
          </cell>
          <cell r="L336">
            <v>4</v>
          </cell>
          <cell r="M336">
            <v>23</v>
          </cell>
          <cell r="N336">
            <v>1</v>
          </cell>
          <cell r="O336">
            <v>6</v>
          </cell>
          <cell r="P336">
            <v>10</v>
          </cell>
          <cell r="Q336">
            <v>1</v>
          </cell>
          <cell r="R336" t="str">
            <v>TMH</v>
          </cell>
          <cell r="S336">
            <v>2</v>
          </cell>
          <cell r="T336">
            <v>75</v>
          </cell>
          <cell r="U336">
            <v>3</v>
          </cell>
          <cell r="V336">
            <v>41372.442997685182</v>
          </cell>
          <cell r="W336">
            <v>0</v>
          </cell>
          <cell r="X336">
            <v>1</v>
          </cell>
          <cell r="Y336">
            <v>37021</v>
          </cell>
          <cell r="Z336">
            <v>6171</v>
          </cell>
          <cell r="AA336">
            <v>44</v>
          </cell>
          <cell r="AB336">
            <v>4</v>
          </cell>
          <cell r="AC336">
            <v>2</v>
          </cell>
          <cell r="AD336">
            <v>2</v>
          </cell>
          <cell r="AE336">
            <v>613050.97470000002</v>
          </cell>
          <cell r="AF336">
            <v>3101574.818</v>
          </cell>
          <cell r="AG336">
            <v>82.150122089999996</v>
          </cell>
          <cell r="AH336">
            <v>28.034656649999999</v>
          </cell>
          <cell r="AI336">
            <v>1</v>
          </cell>
          <cell r="AJ336">
            <v>2</v>
          </cell>
          <cell r="AK336">
            <v>-2</v>
          </cell>
          <cell r="AL336">
            <v>2</v>
          </cell>
          <cell r="AM336">
            <v>3</v>
          </cell>
          <cell r="AN336" t="str">
            <v>Bhim Bahadur Thapa</v>
          </cell>
          <cell r="AO336">
            <v>40458</v>
          </cell>
          <cell r="AP336">
            <v>2</v>
          </cell>
          <cell r="AQ336" t="str">
            <v>0101000020E6100000AE3FAE999B89544067AC1D42DF083C40</v>
          </cell>
          <cell r="AR336">
            <v>542</v>
          </cell>
          <cell r="AS336">
            <v>1</v>
          </cell>
          <cell r="AT336">
            <v>1</v>
          </cell>
          <cell r="AU336">
            <v>0</v>
          </cell>
          <cell r="AV336" t="str">
            <v>FRA 2010-2015</v>
          </cell>
          <cell r="AW336">
            <v>2</v>
          </cell>
          <cell r="AX336">
            <v>0</v>
          </cell>
          <cell r="AY336">
            <v>44</v>
          </cell>
          <cell r="AZ336">
            <v>613050.97471400001</v>
          </cell>
          <cell r="BA336">
            <v>3101574.8177999998</v>
          </cell>
          <cell r="BB336">
            <v>1</v>
          </cell>
          <cell r="BC336">
            <v>0</v>
          </cell>
          <cell r="BD336">
            <v>0</v>
          </cell>
          <cell r="BE336">
            <v>0</v>
          </cell>
          <cell r="BF336">
            <v>41288</v>
          </cell>
          <cell r="BG336" t="str">
            <v>Kamal Raj Aryal</v>
          </cell>
          <cell r="BH336">
            <v>2</v>
          </cell>
          <cell r="BI336">
            <v>2</v>
          </cell>
          <cell r="BJ336">
            <v>2</v>
          </cell>
          <cell r="BK336" t="str">
            <v>Khaskusma</v>
          </cell>
          <cell r="BL336" t="str">
            <v>Banke NP</v>
          </cell>
          <cell r="BM336">
            <v>240</v>
          </cell>
          <cell r="BN336">
            <v>3374</v>
          </cell>
          <cell r="BO336">
            <v>240</v>
          </cell>
          <cell r="BP336">
            <v>3130</v>
          </cell>
          <cell r="BQ336">
            <v>280</v>
          </cell>
          <cell r="BR336">
            <v>55</v>
          </cell>
          <cell r="BS336">
            <v>528</v>
          </cell>
          <cell r="BT336">
            <v>4</v>
          </cell>
          <cell r="BU336" t="str">
            <v>BANKE</v>
          </cell>
          <cell r="BV336" t="str">
            <v>Rapti Sonari</v>
          </cell>
          <cell r="BW336">
            <v>1</v>
          </cell>
        </row>
        <row r="337">
          <cell r="F337" t="str">
            <v>52-51-3</v>
          </cell>
          <cell r="G337">
            <v>1</v>
          </cell>
          <cell r="H337">
            <v>2</v>
          </cell>
          <cell r="I337">
            <v>1</v>
          </cell>
          <cell r="J337">
            <v>0</v>
          </cell>
          <cell r="K337">
            <v>3</v>
          </cell>
          <cell r="L337">
            <v>-9999</v>
          </cell>
          <cell r="M337">
            <v>-9999</v>
          </cell>
          <cell r="N337">
            <v>-9999</v>
          </cell>
          <cell r="O337">
            <v>-9999</v>
          </cell>
          <cell r="P337">
            <v>-9999</v>
          </cell>
          <cell r="Q337">
            <v>1</v>
          </cell>
          <cell r="R337" t="str">
            <v>TMH</v>
          </cell>
          <cell r="S337">
            <v>2</v>
          </cell>
          <cell r="T337">
            <v>62</v>
          </cell>
          <cell r="U337">
            <v>3</v>
          </cell>
          <cell r="V337">
            <v>41372.468310185184</v>
          </cell>
          <cell r="W337">
            <v>0</v>
          </cell>
          <cell r="X337">
            <v>1</v>
          </cell>
          <cell r="Y337">
            <v>37023</v>
          </cell>
          <cell r="Z337">
            <v>6171</v>
          </cell>
          <cell r="AA337">
            <v>44</v>
          </cell>
          <cell r="AB337">
            <v>4</v>
          </cell>
          <cell r="AC337">
            <v>2</v>
          </cell>
          <cell r="AD337">
            <v>2</v>
          </cell>
          <cell r="AE337">
            <v>613050.97470000002</v>
          </cell>
          <cell r="AF337">
            <v>3101874.818</v>
          </cell>
          <cell r="AG337">
            <v>82.150150890000006</v>
          </cell>
          <cell r="AH337">
            <v>28.037364279999998</v>
          </cell>
          <cell r="AI337">
            <v>1</v>
          </cell>
          <cell r="AJ337">
            <v>2</v>
          </cell>
          <cell r="AK337">
            <v>-2</v>
          </cell>
          <cell r="AL337">
            <v>2</v>
          </cell>
          <cell r="AM337">
            <v>3</v>
          </cell>
          <cell r="AN337" t="str">
            <v>Bhim Bahadur Thapa</v>
          </cell>
          <cell r="AO337">
            <v>40458</v>
          </cell>
          <cell r="AP337">
            <v>2</v>
          </cell>
          <cell r="AQ337" t="str">
            <v>0101000020E6100000AAC575129C8954403E1890B490093C40</v>
          </cell>
          <cell r="AR337">
            <v>562</v>
          </cell>
          <cell r="AS337">
            <v>1</v>
          </cell>
          <cell r="AT337">
            <v>1</v>
          </cell>
          <cell r="AU337">
            <v>0</v>
          </cell>
          <cell r="AV337" t="str">
            <v>FRA 2010-2015</v>
          </cell>
          <cell r="AW337">
            <v>2</v>
          </cell>
          <cell r="AX337">
            <v>0</v>
          </cell>
          <cell r="AY337">
            <v>44</v>
          </cell>
          <cell r="AZ337">
            <v>613050.97471400001</v>
          </cell>
          <cell r="BA337">
            <v>3101874.8177999998</v>
          </cell>
          <cell r="BB337">
            <v>1</v>
          </cell>
          <cell r="BC337">
            <v>0</v>
          </cell>
          <cell r="BD337">
            <v>0</v>
          </cell>
          <cell r="BE337">
            <v>0</v>
          </cell>
          <cell r="BF337">
            <v>41290</v>
          </cell>
          <cell r="BG337" t="str">
            <v>Kamal Raj Aryal</v>
          </cell>
          <cell r="BH337">
            <v>2</v>
          </cell>
          <cell r="BI337">
            <v>2</v>
          </cell>
          <cell r="BJ337">
            <v>2</v>
          </cell>
          <cell r="BK337" t="str">
            <v>Khaskusum</v>
          </cell>
          <cell r="BL337" t="str">
            <v>Banke NP</v>
          </cell>
          <cell r="BM337">
            <v>215</v>
          </cell>
          <cell r="BN337">
            <v>3636</v>
          </cell>
          <cell r="BO337">
            <v>215</v>
          </cell>
          <cell r="BP337">
            <v>3394</v>
          </cell>
          <cell r="BQ337">
            <v>170</v>
          </cell>
          <cell r="BR337">
            <v>28</v>
          </cell>
          <cell r="BS337">
            <v>533</v>
          </cell>
          <cell r="BT337">
            <v>4</v>
          </cell>
          <cell r="BU337" t="str">
            <v>BANKE</v>
          </cell>
          <cell r="BV337" t="str">
            <v>Rapti Sonari</v>
          </cell>
          <cell r="BW337">
            <v>1</v>
          </cell>
        </row>
        <row r="338">
          <cell r="F338" t="str">
            <v>52-51-4</v>
          </cell>
          <cell r="G338">
            <v>1</v>
          </cell>
          <cell r="H338">
            <v>2</v>
          </cell>
          <cell r="I338">
            <v>1</v>
          </cell>
          <cell r="J338">
            <v>0</v>
          </cell>
          <cell r="K338">
            <v>3</v>
          </cell>
          <cell r="L338">
            <v>4</v>
          </cell>
          <cell r="M338">
            <v>10</v>
          </cell>
          <cell r="N338">
            <v>1</v>
          </cell>
          <cell r="O338">
            <v>3</v>
          </cell>
          <cell r="P338">
            <v>9</v>
          </cell>
          <cell r="Q338">
            <v>1</v>
          </cell>
          <cell r="R338" t="str">
            <v>TMH</v>
          </cell>
          <cell r="S338">
            <v>2</v>
          </cell>
          <cell r="T338">
            <v>72</v>
          </cell>
          <cell r="U338">
            <v>3</v>
          </cell>
          <cell r="V338">
            <v>41372.489583333336</v>
          </cell>
          <cell r="W338">
            <v>0</v>
          </cell>
          <cell r="X338">
            <v>1</v>
          </cell>
          <cell r="Y338">
            <v>37024</v>
          </cell>
          <cell r="Z338">
            <v>6171</v>
          </cell>
          <cell r="AA338">
            <v>44</v>
          </cell>
          <cell r="AB338">
            <v>4</v>
          </cell>
          <cell r="AC338">
            <v>2</v>
          </cell>
          <cell r="AD338">
            <v>2</v>
          </cell>
          <cell r="AE338">
            <v>613350.97470000002</v>
          </cell>
          <cell r="AF338">
            <v>3101574.818</v>
          </cell>
          <cell r="AG338">
            <v>82.153173629999998</v>
          </cell>
          <cell r="AH338">
            <v>28.03463107</v>
          </cell>
          <cell r="AI338">
            <v>1</v>
          </cell>
          <cell r="AJ338">
            <v>2</v>
          </cell>
          <cell r="AK338">
            <v>-2</v>
          </cell>
          <cell r="AL338">
            <v>2</v>
          </cell>
          <cell r="AM338">
            <v>3</v>
          </cell>
          <cell r="AN338" t="str">
            <v>Bhim Bahadur Thapa</v>
          </cell>
          <cell r="AO338">
            <v>40458</v>
          </cell>
          <cell r="AP338">
            <v>2</v>
          </cell>
          <cell r="AQ338" t="str">
            <v>0101000020E6100000A8EEC498CD8954402073E894DD083C40</v>
          </cell>
          <cell r="AR338">
            <v>543</v>
          </cell>
          <cell r="AS338">
            <v>1</v>
          </cell>
          <cell r="AT338">
            <v>1</v>
          </cell>
          <cell r="AU338">
            <v>0</v>
          </cell>
          <cell r="AV338" t="str">
            <v>FRA 2010-2015</v>
          </cell>
          <cell r="AW338">
            <v>2</v>
          </cell>
          <cell r="AX338">
            <v>0</v>
          </cell>
          <cell r="AY338">
            <v>44</v>
          </cell>
          <cell r="AZ338">
            <v>613350.97471400001</v>
          </cell>
          <cell r="BA338">
            <v>3101574.8177999998</v>
          </cell>
          <cell r="BB338">
            <v>1</v>
          </cell>
          <cell r="BC338">
            <v>0</v>
          </cell>
          <cell r="BD338">
            <v>0</v>
          </cell>
          <cell r="BE338">
            <v>0</v>
          </cell>
          <cell r="BF338">
            <v>41291</v>
          </cell>
          <cell r="BG338" t="str">
            <v>Kamal Raj Aryal</v>
          </cell>
          <cell r="BH338">
            <v>2</v>
          </cell>
          <cell r="BI338">
            <v>2</v>
          </cell>
          <cell r="BJ338">
            <v>2</v>
          </cell>
          <cell r="BK338" t="str">
            <v>Khaskusum</v>
          </cell>
          <cell r="BL338" t="str">
            <v>Banke NP</v>
          </cell>
          <cell r="BM338">
            <v>250</v>
          </cell>
          <cell r="BN338">
            <v>3538</v>
          </cell>
          <cell r="BO338">
            <v>250</v>
          </cell>
          <cell r="BP338">
            <v>3298</v>
          </cell>
          <cell r="BQ338">
            <v>240</v>
          </cell>
          <cell r="BR338">
            <v>12</v>
          </cell>
          <cell r="BS338">
            <v>511</v>
          </cell>
          <cell r="BT338">
            <v>4</v>
          </cell>
          <cell r="BU338" t="str">
            <v>BANKE</v>
          </cell>
          <cell r="BV338" t="str">
            <v>Rapti Sonari</v>
          </cell>
          <cell r="BW338">
            <v>1</v>
          </cell>
        </row>
        <row r="339">
          <cell r="F339" t="str">
            <v>52-51-5</v>
          </cell>
          <cell r="G339">
            <v>1</v>
          </cell>
          <cell r="H339">
            <v>2</v>
          </cell>
          <cell r="I339">
            <v>1</v>
          </cell>
          <cell r="J339">
            <v>0</v>
          </cell>
          <cell r="K339">
            <v>3</v>
          </cell>
          <cell r="L339">
            <v>-9999</v>
          </cell>
          <cell r="M339">
            <v>-9999</v>
          </cell>
          <cell r="N339">
            <v>-9999</v>
          </cell>
          <cell r="O339">
            <v>-9999</v>
          </cell>
          <cell r="P339">
            <v>-9999</v>
          </cell>
          <cell r="Q339">
            <v>1</v>
          </cell>
          <cell r="R339" t="str">
            <v>TMH</v>
          </cell>
          <cell r="S339">
            <v>2</v>
          </cell>
          <cell r="T339">
            <v>75</v>
          </cell>
          <cell r="U339">
            <v>3</v>
          </cell>
          <cell r="V339">
            <v>41372.514768518522</v>
          </cell>
          <cell r="W339">
            <v>0</v>
          </cell>
          <cell r="X339">
            <v>1</v>
          </cell>
          <cell r="Y339">
            <v>37025</v>
          </cell>
          <cell r="Z339">
            <v>6171</v>
          </cell>
          <cell r="AA339">
            <v>44</v>
          </cell>
          <cell r="AB339">
            <v>4</v>
          </cell>
          <cell r="AC339">
            <v>2</v>
          </cell>
          <cell r="AD339">
            <v>2</v>
          </cell>
          <cell r="AE339">
            <v>613350.97470000002</v>
          </cell>
          <cell r="AF339">
            <v>3101724.818</v>
          </cell>
          <cell r="AG339">
            <v>82.153188069999999</v>
          </cell>
          <cell r="AH339">
            <v>28.035984880000001</v>
          </cell>
          <cell r="AI339">
            <v>1</v>
          </cell>
          <cell r="AJ339">
            <v>2</v>
          </cell>
          <cell r="AK339">
            <v>-2</v>
          </cell>
          <cell r="AL339">
            <v>2</v>
          </cell>
          <cell r="AM339">
            <v>3</v>
          </cell>
          <cell r="AN339" t="str">
            <v>Bhim Bahadur Thapa</v>
          </cell>
          <cell r="AO339">
            <v>40458</v>
          </cell>
          <cell r="AP339">
            <v>2</v>
          </cell>
          <cell r="AQ339" t="str">
            <v>0101000020E6100000F82651D5CD895440D1041C4E36093C40</v>
          </cell>
          <cell r="AR339">
            <v>550</v>
          </cell>
          <cell r="AS339">
            <v>1</v>
          </cell>
          <cell r="AT339">
            <v>1</v>
          </cell>
          <cell r="AU339">
            <v>0</v>
          </cell>
          <cell r="AV339" t="str">
            <v>FRA 2010-2015</v>
          </cell>
          <cell r="AW339">
            <v>2</v>
          </cell>
          <cell r="AX339">
            <v>0</v>
          </cell>
          <cell r="AY339">
            <v>44</v>
          </cell>
          <cell r="AZ339">
            <v>613350.97471400001</v>
          </cell>
          <cell r="BA339">
            <v>3101724.8177999998</v>
          </cell>
          <cell r="BB339">
            <v>1</v>
          </cell>
          <cell r="BC339">
            <v>0</v>
          </cell>
          <cell r="BD339">
            <v>0</v>
          </cell>
          <cell r="BE339">
            <v>0</v>
          </cell>
          <cell r="BF339">
            <v>41292</v>
          </cell>
          <cell r="BG339" t="str">
            <v>Kamal Raj Aryal</v>
          </cell>
          <cell r="BH339">
            <v>2</v>
          </cell>
          <cell r="BI339">
            <v>2</v>
          </cell>
          <cell r="BJ339">
            <v>2</v>
          </cell>
          <cell r="BK339" t="str">
            <v>Khuskusum</v>
          </cell>
          <cell r="BL339" t="str">
            <v>Banke NP</v>
          </cell>
          <cell r="BM339">
            <v>222</v>
          </cell>
          <cell r="BN339">
            <v>3690</v>
          </cell>
          <cell r="BO339">
            <v>222</v>
          </cell>
          <cell r="BP339">
            <v>3447</v>
          </cell>
          <cell r="BQ339">
            <v>180</v>
          </cell>
          <cell r="BR339">
            <v>60</v>
          </cell>
          <cell r="BS339">
            <v>554</v>
          </cell>
          <cell r="BT339">
            <v>4</v>
          </cell>
          <cell r="BU339" t="str">
            <v>BANKE</v>
          </cell>
          <cell r="BV339" t="str">
            <v>Rapti Sonari</v>
          </cell>
          <cell r="BW339">
            <v>1</v>
          </cell>
        </row>
        <row r="340">
          <cell r="F340" t="str">
            <v>52-51-6</v>
          </cell>
          <cell r="G340">
            <v>1</v>
          </cell>
          <cell r="H340">
            <v>2</v>
          </cell>
          <cell r="I340">
            <v>1</v>
          </cell>
          <cell r="J340">
            <v>0</v>
          </cell>
          <cell r="K340">
            <v>3</v>
          </cell>
          <cell r="L340">
            <v>3</v>
          </cell>
          <cell r="M340">
            <v>-9999</v>
          </cell>
          <cell r="N340">
            <v>-9999</v>
          </cell>
          <cell r="O340">
            <v>-9999</v>
          </cell>
          <cell r="P340">
            <v>-9999</v>
          </cell>
          <cell r="Q340">
            <v>-9999</v>
          </cell>
          <cell r="R340" t="str">
            <v>TMH</v>
          </cell>
          <cell r="S340">
            <v>2</v>
          </cell>
          <cell r="T340">
            <v>63</v>
          </cell>
          <cell r="U340">
            <v>3</v>
          </cell>
          <cell r="V340">
            <v>41372.539861111109</v>
          </cell>
          <cell r="W340">
            <v>0</v>
          </cell>
          <cell r="X340">
            <v>1</v>
          </cell>
          <cell r="Y340">
            <v>37026</v>
          </cell>
          <cell r="Z340">
            <v>6171</v>
          </cell>
          <cell r="AA340">
            <v>44</v>
          </cell>
          <cell r="AB340">
            <v>4</v>
          </cell>
          <cell r="AC340">
            <v>2</v>
          </cell>
          <cell r="AD340">
            <v>2</v>
          </cell>
          <cell r="AE340">
            <v>613350.97470000002</v>
          </cell>
          <cell r="AF340">
            <v>3101874.818</v>
          </cell>
          <cell r="AG340">
            <v>82.153202500000006</v>
          </cell>
          <cell r="AH340">
            <v>28.037338689999999</v>
          </cell>
          <cell r="AI340">
            <v>1</v>
          </cell>
          <cell r="AJ340">
            <v>2</v>
          </cell>
          <cell r="AK340">
            <v>-2</v>
          </cell>
          <cell r="AL340">
            <v>2</v>
          </cell>
          <cell r="AM340">
            <v>3</v>
          </cell>
          <cell r="AN340" t="str">
            <v>Bhim Bahadur Thapa</v>
          </cell>
          <cell r="AO340">
            <v>40458</v>
          </cell>
          <cell r="AP340">
            <v>2</v>
          </cell>
          <cell r="AQ340" t="str">
            <v>0101000020E6100000B372DE11CE89544083694E078F093C40</v>
          </cell>
          <cell r="AR340">
            <v>600</v>
          </cell>
          <cell r="AS340">
            <v>1</v>
          </cell>
          <cell r="AT340">
            <v>1</v>
          </cell>
          <cell r="AU340">
            <v>0</v>
          </cell>
          <cell r="AV340" t="str">
            <v>FRA 2010-2015</v>
          </cell>
          <cell r="AW340">
            <v>2</v>
          </cell>
          <cell r="AX340">
            <v>0</v>
          </cell>
          <cell r="AY340">
            <v>44</v>
          </cell>
          <cell r="AZ340">
            <v>613350.97471400001</v>
          </cell>
          <cell r="BA340">
            <v>3101874.8177999998</v>
          </cell>
          <cell r="BB340">
            <v>1</v>
          </cell>
          <cell r="BC340">
            <v>0</v>
          </cell>
          <cell r="BD340">
            <v>0</v>
          </cell>
          <cell r="BE340">
            <v>0</v>
          </cell>
          <cell r="BF340">
            <v>41293</v>
          </cell>
          <cell r="BG340" t="str">
            <v>Kamal Raj Aryal</v>
          </cell>
          <cell r="BH340">
            <v>2</v>
          </cell>
          <cell r="BI340">
            <v>2</v>
          </cell>
          <cell r="BJ340">
            <v>2</v>
          </cell>
          <cell r="BK340" t="str">
            <v>Khaskhusma</v>
          </cell>
          <cell r="BL340" t="str">
            <v>Banke NP</v>
          </cell>
          <cell r="BM340">
            <v>195</v>
          </cell>
          <cell r="BN340">
            <v>4022</v>
          </cell>
          <cell r="BO340">
            <v>195</v>
          </cell>
          <cell r="BP340">
            <v>3784</v>
          </cell>
          <cell r="BQ340">
            <v>130</v>
          </cell>
          <cell r="BR340">
            <v>67</v>
          </cell>
          <cell r="BS340">
            <v>596</v>
          </cell>
          <cell r="BT340">
            <v>4</v>
          </cell>
          <cell r="BU340" t="str">
            <v>BANKE</v>
          </cell>
          <cell r="BV340" t="str">
            <v>Rapti Sonari</v>
          </cell>
          <cell r="BW340">
            <v>1</v>
          </cell>
        </row>
        <row r="341">
          <cell r="F341" t="str">
            <v>53-54-2</v>
          </cell>
          <cell r="G341">
            <v>1</v>
          </cell>
          <cell r="H341">
            <v>2</v>
          </cell>
          <cell r="I341">
            <v>1</v>
          </cell>
          <cell r="J341">
            <v>0</v>
          </cell>
          <cell r="K341">
            <v>7</v>
          </cell>
          <cell r="L341">
            <v>4</v>
          </cell>
          <cell r="M341">
            <v>14</v>
          </cell>
          <cell r="N341">
            <v>0</v>
          </cell>
          <cell r="O341">
            <v>0</v>
          </cell>
          <cell r="P341">
            <v>9</v>
          </cell>
          <cell r="Q341">
            <v>1</v>
          </cell>
          <cell r="R341" t="str">
            <v>S</v>
          </cell>
          <cell r="S341">
            <v>2</v>
          </cell>
          <cell r="T341">
            <v>75</v>
          </cell>
          <cell r="U341">
            <v>4</v>
          </cell>
          <cell r="V341">
            <v>41352.618067129632</v>
          </cell>
          <cell r="W341">
            <v>0</v>
          </cell>
          <cell r="X341">
            <v>1</v>
          </cell>
          <cell r="Y341">
            <v>37760</v>
          </cell>
          <cell r="Z341">
            <v>6294</v>
          </cell>
          <cell r="AA341">
            <v>44</v>
          </cell>
          <cell r="AB341">
            <v>4</v>
          </cell>
          <cell r="AC341">
            <v>2</v>
          </cell>
          <cell r="AD341">
            <v>2</v>
          </cell>
          <cell r="AE341">
            <v>616759.76060000004</v>
          </cell>
          <cell r="AF341">
            <v>3113817.9939999999</v>
          </cell>
          <cell r="AG341">
            <v>82.189063910000002</v>
          </cell>
          <cell r="AH341">
            <v>28.1448331</v>
          </cell>
          <cell r="AI341">
            <v>1</v>
          </cell>
          <cell r="AJ341">
            <v>2</v>
          </cell>
          <cell r="AK341">
            <v>-2</v>
          </cell>
          <cell r="AL341">
            <v>2</v>
          </cell>
          <cell r="AM341">
            <v>1</v>
          </cell>
          <cell r="AN341" t="str">
            <v>Bhim Bahadur Thapa</v>
          </cell>
          <cell r="AO341">
            <v>40458</v>
          </cell>
          <cell r="AP341">
            <v>2</v>
          </cell>
          <cell r="AQ341" t="str">
            <v>0101000020E6100000C12F819F198C5440095037C813253C40</v>
          </cell>
          <cell r="AR341">
            <v>643</v>
          </cell>
          <cell r="AS341">
            <v>1</v>
          </cell>
          <cell r="AT341">
            <v>1</v>
          </cell>
          <cell r="AU341">
            <v>0</v>
          </cell>
          <cell r="AV341" t="str">
            <v>FRA 2010-2015</v>
          </cell>
          <cell r="AW341">
            <v>2</v>
          </cell>
          <cell r="AX341">
            <v>0</v>
          </cell>
          <cell r="AY341">
            <v>44</v>
          </cell>
          <cell r="AZ341">
            <v>616759.76064899995</v>
          </cell>
          <cell r="BA341">
            <v>3113817.9938460002</v>
          </cell>
          <cell r="BB341">
            <v>1</v>
          </cell>
          <cell r="BC341">
            <v>0</v>
          </cell>
          <cell r="BD341">
            <v>0</v>
          </cell>
          <cell r="BE341">
            <v>0</v>
          </cell>
          <cell r="BF341">
            <v>41286</v>
          </cell>
          <cell r="BG341" t="str">
            <v>Naresh K Karna</v>
          </cell>
          <cell r="BH341">
            <v>2</v>
          </cell>
          <cell r="BI341">
            <v>2</v>
          </cell>
          <cell r="BJ341">
            <v>2</v>
          </cell>
          <cell r="BK341" t="str">
            <v>Shree gaun-8</v>
          </cell>
          <cell r="BL341" t="str">
            <v>Shree Gaun CF</v>
          </cell>
          <cell r="BM341">
            <v>196</v>
          </cell>
          <cell r="BN341">
            <v>131</v>
          </cell>
          <cell r="BO341">
            <v>196</v>
          </cell>
          <cell r="BP341">
            <v>131</v>
          </cell>
          <cell r="BQ341">
            <v>0</v>
          </cell>
          <cell r="BR341">
            <v>-9999</v>
          </cell>
          <cell r="BS341">
            <v>651</v>
          </cell>
          <cell r="BT341">
            <v>6</v>
          </cell>
          <cell r="BU341" t="str">
            <v>DANG</v>
          </cell>
          <cell r="BV341" t="str">
            <v>Dangisharan</v>
          </cell>
          <cell r="BW341">
            <v>7</v>
          </cell>
        </row>
        <row r="342">
          <cell r="F342" t="str">
            <v>53-54-3</v>
          </cell>
          <cell r="G342">
            <v>1</v>
          </cell>
          <cell r="H342">
            <v>2</v>
          </cell>
          <cell r="I342">
            <v>1</v>
          </cell>
          <cell r="J342">
            <v>0</v>
          </cell>
          <cell r="K342">
            <v>7</v>
          </cell>
          <cell r="L342">
            <v>4</v>
          </cell>
          <cell r="M342">
            <v>19</v>
          </cell>
          <cell r="N342">
            <v>0</v>
          </cell>
          <cell r="O342">
            <v>0</v>
          </cell>
          <cell r="P342">
            <v>9</v>
          </cell>
          <cell r="Q342">
            <v>1</v>
          </cell>
          <cell r="R342" t="str">
            <v>S</v>
          </cell>
          <cell r="S342">
            <v>2</v>
          </cell>
          <cell r="T342">
            <v>51</v>
          </cell>
          <cell r="U342">
            <v>4</v>
          </cell>
          <cell r="V342">
            <v>41352.634398148148</v>
          </cell>
          <cell r="W342">
            <v>0</v>
          </cell>
          <cell r="X342">
            <v>1</v>
          </cell>
          <cell r="Y342">
            <v>37761</v>
          </cell>
          <cell r="Z342">
            <v>6294</v>
          </cell>
          <cell r="AA342">
            <v>44</v>
          </cell>
          <cell r="AB342">
            <v>4</v>
          </cell>
          <cell r="AC342">
            <v>2</v>
          </cell>
          <cell r="AD342">
            <v>2</v>
          </cell>
          <cell r="AE342">
            <v>616759.76060000004</v>
          </cell>
          <cell r="AF342">
            <v>3113967.9939999999</v>
          </cell>
          <cell r="AG342">
            <v>82.189078859999995</v>
          </cell>
          <cell r="AH342">
            <v>28.146186870000001</v>
          </cell>
          <cell r="AI342">
            <v>1</v>
          </cell>
          <cell r="AJ342">
            <v>2</v>
          </cell>
          <cell r="AK342">
            <v>-2</v>
          </cell>
          <cell r="AL342">
            <v>2</v>
          </cell>
          <cell r="AM342">
            <v>1</v>
          </cell>
          <cell r="AN342" t="str">
            <v>Bhim Bahadur Thapa</v>
          </cell>
          <cell r="AO342">
            <v>40458</v>
          </cell>
          <cell r="AP342">
            <v>2</v>
          </cell>
          <cell r="AQ342" t="str">
            <v>0101000020E610000092D739DE198C5440E7B3C2806C253C40</v>
          </cell>
          <cell r="AR342">
            <v>626</v>
          </cell>
          <cell r="AS342">
            <v>1</v>
          </cell>
          <cell r="AT342">
            <v>1</v>
          </cell>
          <cell r="AU342">
            <v>0</v>
          </cell>
          <cell r="AV342" t="str">
            <v>FRA 2010-2015</v>
          </cell>
          <cell r="AW342">
            <v>2</v>
          </cell>
          <cell r="AX342">
            <v>0</v>
          </cell>
          <cell r="AY342">
            <v>44</v>
          </cell>
          <cell r="AZ342">
            <v>616759.76064899995</v>
          </cell>
          <cell r="BA342">
            <v>3113967.9938460002</v>
          </cell>
          <cell r="BB342">
            <v>1</v>
          </cell>
          <cell r="BC342">
            <v>0</v>
          </cell>
          <cell r="BD342">
            <v>0</v>
          </cell>
          <cell r="BE342">
            <v>0</v>
          </cell>
          <cell r="BF342">
            <v>41287</v>
          </cell>
          <cell r="BG342" t="str">
            <v>Naresh K Karna</v>
          </cell>
          <cell r="BH342">
            <v>2</v>
          </cell>
          <cell r="BI342">
            <v>2</v>
          </cell>
          <cell r="BJ342">
            <v>2</v>
          </cell>
          <cell r="BK342" t="str">
            <v>ShreeGaun-8</v>
          </cell>
          <cell r="BL342" t="str">
            <v>Shree Gaun CF</v>
          </cell>
          <cell r="BM342">
            <v>190</v>
          </cell>
          <cell r="BN342">
            <v>278</v>
          </cell>
          <cell r="BO342">
            <v>190</v>
          </cell>
          <cell r="BP342">
            <v>278</v>
          </cell>
          <cell r="BQ342">
            <v>0</v>
          </cell>
          <cell r="BR342">
            <v>-9999</v>
          </cell>
          <cell r="BS342">
            <v>634</v>
          </cell>
          <cell r="BT342">
            <v>6</v>
          </cell>
          <cell r="BU342" t="str">
            <v>DANG</v>
          </cell>
          <cell r="BV342" t="str">
            <v>Dangisharan</v>
          </cell>
          <cell r="BW342">
            <v>7</v>
          </cell>
        </row>
        <row r="343">
          <cell r="F343" t="str">
            <v>53-54-4</v>
          </cell>
          <cell r="G343">
            <v>1</v>
          </cell>
          <cell r="H343">
            <v>2</v>
          </cell>
          <cell r="I343">
            <v>1</v>
          </cell>
          <cell r="J343">
            <v>0</v>
          </cell>
          <cell r="K343">
            <v>7</v>
          </cell>
          <cell r="L343">
            <v>4</v>
          </cell>
          <cell r="M343">
            <v>9</v>
          </cell>
          <cell r="N343">
            <v>0</v>
          </cell>
          <cell r="O343">
            <v>0</v>
          </cell>
          <cell r="P343">
            <v>9</v>
          </cell>
          <cell r="Q343">
            <v>1</v>
          </cell>
          <cell r="R343" t="str">
            <v>S</v>
          </cell>
          <cell r="S343">
            <v>2</v>
          </cell>
          <cell r="T343">
            <v>59</v>
          </cell>
          <cell r="U343">
            <v>4</v>
          </cell>
          <cell r="V343">
            <v>41353.488807870373</v>
          </cell>
          <cell r="W343">
            <v>0</v>
          </cell>
          <cell r="X343">
            <v>1</v>
          </cell>
          <cell r="Y343">
            <v>37762</v>
          </cell>
          <cell r="Z343">
            <v>6294</v>
          </cell>
          <cell r="AA343">
            <v>44</v>
          </cell>
          <cell r="AB343">
            <v>4</v>
          </cell>
          <cell r="AC343">
            <v>2</v>
          </cell>
          <cell r="AD343">
            <v>2</v>
          </cell>
          <cell r="AE343">
            <v>617059.76060000004</v>
          </cell>
          <cell r="AF343">
            <v>3113667.9939999999</v>
          </cell>
          <cell r="AG343">
            <v>82.192103529999997</v>
          </cell>
          <cell r="AH343">
            <v>28.143452790000001</v>
          </cell>
          <cell r="AI343">
            <v>1</v>
          </cell>
          <cell r="AJ343">
            <v>2</v>
          </cell>
          <cell r="AK343">
            <v>-2</v>
          </cell>
          <cell r="AL343">
            <v>2</v>
          </cell>
          <cell r="AM343">
            <v>1</v>
          </cell>
          <cell r="AN343" t="str">
            <v>Bhim Bahadur Thapa</v>
          </cell>
          <cell r="AO343">
            <v>40458</v>
          </cell>
          <cell r="AP343">
            <v>2</v>
          </cell>
          <cell r="AQ343" t="str">
            <v>0101000020E610000095499C6C4B8C544029C86052B9243C40</v>
          </cell>
          <cell r="AR343">
            <v>630</v>
          </cell>
          <cell r="AS343">
            <v>1</v>
          </cell>
          <cell r="AT343">
            <v>1</v>
          </cell>
          <cell r="AU343">
            <v>0</v>
          </cell>
          <cell r="AV343" t="str">
            <v>FRA 2010-2015</v>
          </cell>
          <cell r="AW343">
            <v>2</v>
          </cell>
          <cell r="AX343">
            <v>0</v>
          </cell>
          <cell r="AY343">
            <v>44</v>
          </cell>
          <cell r="AZ343">
            <v>617059.76064899995</v>
          </cell>
          <cell r="BA343">
            <v>3113667.9938460002</v>
          </cell>
          <cell r="BB343">
            <v>1</v>
          </cell>
          <cell r="BC343">
            <v>0</v>
          </cell>
          <cell r="BD343">
            <v>0</v>
          </cell>
          <cell r="BE343">
            <v>0</v>
          </cell>
          <cell r="BF343">
            <v>41285</v>
          </cell>
          <cell r="BG343" t="str">
            <v>Rajendra Basukala</v>
          </cell>
          <cell r="BH343">
            <v>2</v>
          </cell>
          <cell r="BI343">
            <v>2</v>
          </cell>
          <cell r="BJ343">
            <v>2</v>
          </cell>
          <cell r="BK343" t="str">
            <v>Shrigaun</v>
          </cell>
          <cell r="BL343" t="str">
            <v>Shrigaun CF</v>
          </cell>
          <cell r="BM343">
            <v>190</v>
          </cell>
          <cell r="BN343">
            <v>219</v>
          </cell>
          <cell r="BO343">
            <v>190</v>
          </cell>
          <cell r="BP343">
            <v>219</v>
          </cell>
          <cell r="BQ343">
            <v>0</v>
          </cell>
          <cell r="BR343">
            <v>-9999</v>
          </cell>
          <cell r="BS343">
            <v>619</v>
          </cell>
          <cell r="BT343">
            <v>1</v>
          </cell>
          <cell r="BU343" t="str">
            <v>DANG</v>
          </cell>
          <cell r="BV343" t="str">
            <v>Dangisharan</v>
          </cell>
          <cell r="BW343">
            <v>6</v>
          </cell>
        </row>
        <row r="344">
          <cell r="F344" t="str">
            <v>53-54-5</v>
          </cell>
          <cell r="G344">
            <v>1</v>
          </cell>
          <cell r="H344">
            <v>2</v>
          </cell>
          <cell r="I344">
            <v>1</v>
          </cell>
          <cell r="J344">
            <v>0</v>
          </cell>
          <cell r="K344">
            <v>7</v>
          </cell>
          <cell r="L344">
            <v>4</v>
          </cell>
          <cell r="M344">
            <v>13</v>
          </cell>
          <cell r="N344">
            <v>0</v>
          </cell>
          <cell r="O344">
            <v>0</v>
          </cell>
          <cell r="P344">
            <v>9</v>
          </cell>
          <cell r="Q344">
            <v>1</v>
          </cell>
          <cell r="R344" t="str">
            <v>S</v>
          </cell>
          <cell r="S344">
            <v>2</v>
          </cell>
          <cell r="T344">
            <v>64</v>
          </cell>
          <cell r="U344">
            <v>4</v>
          </cell>
          <cell r="V344">
            <v>41353.502314814818</v>
          </cell>
          <cell r="W344">
            <v>0</v>
          </cell>
          <cell r="X344">
            <v>1</v>
          </cell>
          <cell r="Y344">
            <v>37763</v>
          </cell>
          <cell r="Z344">
            <v>6294</v>
          </cell>
          <cell r="AA344">
            <v>44</v>
          </cell>
          <cell r="AB344">
            <v>4</v>
          </cell>
          <cell r="AC344">
            <v>2</v>
          </cell>
          <cell r="AD344">
            <v>2</v>
          </cell>
          <cell r="AE344">
            <v>617059.76060000004</v>
          </cell>
          <cell r="AF344">
            <v>3113817.9939999999</v>
          </cell>
          <cell r="AG344">
            <v>82.192118519999994</v>
          </cell>
          <cell r="AH344">
            <v>28.144806559999999</v>
          </cell>
          <cell r="AI344">
            <v>1</v>
          </cell>
          <cell r="AJ344">
            <v>2</v>
          </cell>
          <cell r="AK344">
            <v>-2</v>
          </cell>
          <cell r="AL344">
            <v>2</v>
          </cell>
          <cell r="AM344">
            <v>1</v>
          </cell>
          <cell r="AN344" t="str">
            <v>Bhim Bahadur Thapa</v>
          </cell>
          <cell r="AO344">
            <v>40458</v>
          </cell>
          <cell r="AP344">
            <v>2</v>
          </cell>
          <cell r="AQ344" t="str">
            <v>0101000020E61000003D0D7DAB4B8C54401AE8E60A12253C40</v>
          </cell>
          <cell r="AR344">
            <v>640</v>
          </cell>
          <cell r="AS344">
            <v>1</v>
          </cell>
          <cell r="AT344">
            <v>1</v>
          </cell>
          <cell r="AU344">
            <v>0</v>
          </cell>
          <cell r="AV344" t="str">
            <v>FRA 2010-2015</v>
          </cell>
          <cell r="AW344">
            <v>2</v>
          </cell>
          <cell r="AX344">
            <v>0</v>
          </cell>
          <cell r="AY344">
            <v>44</v>
          </cell>
          <cell r="AZ344">
            <v>617059.76064899995</v>
          </cell>
          <cell r="BA344">
            <v>3113817.9938460002</v>
          </cell>
          <cell r="BB344">
            <v>1</v>
          </cell>
          <cell r="BC344">
            <v>0</v>
          </cell>
          <cell r="BD344">
            <v>0</v>
          </cell>
          <cell r="BE344">
            <v>0</v>
          </cell>
          <cell r="BF344">
            <v>41286</v>
          </cell>
          <cell r="BG344" t="str">
            <v>Rajendra Basukala</v>
          </cell>
          <cell r="BH344">
            <v>2</v>
          </cell>
          <cell r="BI344">
            <v>2</v>
          </cell>
          <cell r="BJ344">
            <v>2</v>
          </cell>
          <cell r="BK344" t="str">
            <v>Shrigaun</v>
          </cell>
          <cell r="BL344" t="str">
            <v>Shrigaun CF</v>
          </cell>
          <cell r="BM344">
            <v>190</v>
          </cell>
          <cell r="BN344">
            <v>348</v>
          </cell>
          <cell r="BO344">
            <v>190</v>
          </cell>
          <cell r="BP344">
            <v>348</v>
          </cell>
          <cell r="BQ344">
            <v>0</v>
          </cell>
          <cell r="BR344">
            <v>-9999</v>
          </cell>
          <cell r="BS344">
            <v>637</v>
          </cell>
          <cell r="BT344">
            <v>1</v>
          </cell>
          <cell r="BU344" t="str">
            <v>DANG</v>
          </cell>
          <cell r="BV344" t="str">
            <v>Dangisharan</v>
          </cell>
          <cell r="BW344">
            <v>7</v>
          </cell>
        </row>
        <row r="345">
          <cell r="F345" t="str">
            <v>53-54-6</v>
          </cell>
          <cell r="G345">
            <v>1</v>
          </cell>
          <cell r="H345">
            <v>2</v>
          </cell>
          <cell r="I345">
            <v>1</v>
          </cell>
          <cell r="J345">
            <v>0</v>
          </cell>
          <cell r="K345">
            <v>7</v>
          </cell>
          <cell r="L345">
            <v>4</v>
          </cell>
          <cell r="M345">
            <v>11</v>
          </cell>
          <cell r="N345">
            <v>0</v>
          </cell>
          <cell r="O345">
            <v>0</v>
          </cell>
          <cell r="P345">
            <v>9</v>
          </cell>
          <cell r="Q345">
            <v>1</v>
          </cell>
          <cell r="R345" t="str">
            <v>S</v>
          </cell>
          <cell r="S345">
            <v>2</v>
          </cell>
          <cell r="T345">
            <v>86</v>
          </cell>
          <cell r="U345">
            <v>3</v>
          </cell>
          <cell r="V345">
            <v>41353.520833333336</v>
          </cell>
          <cell r="W345">
            <v>0</v>
          </cell>
          <cell r="X345">
            <v>1</v>
          </cell>
          <cell r="Y345">
            <v>37764</v>
          </cell>
          <cell r="Z345">
            <v>6294</v>
          </cell>
          <cell r="AA345">
            <v>44</v>
          </cell>
          <cell r="AB345">
            <v>4</v>
          </cell>
          <cell r="AC345">
            <v>2</v>
          </cell>
          <cell r="AD345">
            <v>2</v>
          </cell>
          <cell r="AE345">
            <v>617059.76060000004</v>
          </cell>
          <cell r="AF345">
            <v>3113967.9939999999</v>
          </cell>
          <cell r="AG345">
            <v>82.192133519999999</v>
          </cell>
          <cell r="AH345">
            <v>28.146160330000001</v>
          </cell>
          <cell r="AI345">
            <v>1</v>
          </cell>
          <cell r="AJ345">
            <v>2</v>
          </cell>
          <cell r="AK345">
            <v>-2</v>
          </cell>
          <cell r="AL345">
            <v>2</v>
          </cell>
          <cell r="AM345">
            <v>1</v>
          </cell>
          <cell r="AN345" t="str">
            <v>Bhim Bahadur Thapa</v>
          </cell>
          <cell r="AO345">
            <v>40458</v>
          </cell>
          <cell r="AP345">
            <v>2</v>
          </cell>
          <cell r="AQ345" t="str">
            <v>0101000020E610000089EE5EEA4B8C5440C5D96BC36A253C40</v>
          </cell>
          <cell r="AR345">
            <v>644</v>
          </cell>
          <cell r="AS345">
            <v>1</v>
          </cell>
          <cell r="AT345">
            <v>1</v>
          </cell>
          <cell r="AU345">
            <v>0</v>
          </cell>
          <cell r="AV345" t="str">
            <v>FRA 2010-2015</v>
          </cell>
          <cell r="AW345">
            <v>2</v>
          </cell>
          <cell r="AX345">
            <v>0</v>
          </cell>
          <cell r="AY345">
            <v>44</v>
          </cell>
          <cell r="AZ345">
            <v>617059.76064899995</v>
          </cell>
          <cell r="BA345">
            <v>3113967.9938460002</v>
          </cell>
          <cell r="BB345">
            <v>1</v>
          </cell>
          <cell r="BC345">
            <v>0</v>
          </cell>
          <cell r="BD345">
            <v>0</v>
          </cell>
          <cell r="BE345">
            <v>0</v>
          </cell>
          <cell r="BF345">
            <v>41287</v>
          </cell>
          <cell r="BG345" t="str">
            <v>Rajendra Basukala</v>
          </cell>
          <cell r="BH345">
            <v>2</v>
          </cell>
          <cell r="BI345">
            <v>2</v>
          </cell>
          <cell r="BJ345">
            <v>2</v>
          </cell>
          <cell r="BK345" t="str">
            <v>Shrigaun-6,7,8,9</v>
          </cell>
          <cell r="BL345" t="str">
            <v>Shrigaun CF</v>
          </cell>
          <cell r="BM345">
            <v>210</v>
          </cell>
          <cell r="BN345">
            <v>488</v>
          </cell>
          <cell r="BO345">
            <v>210</v>
          </cell>
          <cell r="BP345">
            <v>488</v>
          </cell>
          <cell r="BQ345">
            <v>0</v>
          </cell>
          <cell r="BR345">
            <v>-9999</v>
          </cell>
          <cell r="BS345">
            <v>617</v>
          </cell>
          <cell r="BT345">
            <v>1</v>
          </cell>
          <cell r="BU345" t="str">
            <v>DANG</v>
          </cell>
          <cell r="BV345" t="str">
            <v>Dangisharan</v>
          </cell>
          <cell r="BW345">
            <v>6</v>
          </cell>
        </row>
        <row r="346">
          <cell r="F346" t="str">
            <v>54-51-1</v>
          </cell>
          <cell r="G346">
            <v>1</v>
          </cell>
          <cell r="H346">
            <v>2</v>
          </cell>
          <cell r="I346">
            <v>1</v>
          </cell>
          <cell r="J346">
            <v>0</v>
          </cell>
          <cell r="K346">
            <v>7</v>
          </cell>
          <cell r="L346">
            <v>3</v>
          </cell>
          <cell r="M346">
            <v>7</v>
          </cell>
          <cell r="N346">
            <v>0</v>
          </cell>
          <cell r="O346">
            <v>0</v>
          </cell>
          <cell r="P346">
            <v>9</v>
          </cell>
          <cell r="Q346">
            <v>1</v>
          </cell>
          <cell r="R346" t="str">
            <v>KS/SK</v>
          </cell>
          <cell r="S346">
            <v>2</v>
          </cell>
          <cell r="T346">
            <v>15</v>
          </cell>
          <cell r="U346">
            <v>2</v>
          </cell>
          <cell r="V346">
            <v>41676.637037037035</v>
          </cell>
          <cell r="W346">
            <v>0</v>
          </cell>
          <cell r="X346">
            <v>1</v>
          </cell>
          <cell r="Y346">
            <v>38461</v>
          </cell>
          <cell r="Z346">
            <v>6411</v>
          </cell>
          <cell r="AA346">
            <v>44</v>
          </cell>
          <cell r="AB346">
            <v>4</v>
          </cell>
          <cell r="AC346">
            <v>2</v>
          </cell>
          <cell r="AD346">
            <v>2</v>
          </cell>
          <cell r="AE346">
            <v>621048.63749999995</v>
          </cell>
          <cell r="AF346">
            <v>3101768.1809999999</v>
          </cell>
          <cell r="AG346">
            <v>82.231491199999994</v>
          </cell>
          <cell r="AH346">
            <v>28.035696609999999</v>
          </cell>
          <cell r="AI346">
            <v>2</v>
          </cell>
          <cell r="AJ346">
            <v>2</v>
          </cell>
          <cell r="AK346">
            <v>4</v>
          </cell>
          <cell r="AL346">
            <v>2</v>
          </cell>
          <cell r="AM346">
            <v>1</v>
          </cell>
          <cell r="AN346" t="str">
            <v>Anu Shrestha</v>
          </cell>
          <cell r="AO346">
            <v>40451</v>
          </cell>
          <cell r="AP346">
            <v>2</v>
          </cell>
          <cell r="AQ346" t="str">
            <v>0101000020E610000063E278C0D08E54403678AF6923093C40</v>
          </cell>
          <cell r="AR346">
            <v>635</v>
          </cell>
          <cell r="AS346">
            <v>1</v>
          </cell>
          <cell r="AT346">
            <v>1</v>
          </cell>
          <cell r="AU346">
            <v>0</v>
          </cell>
          <cell r="AV346" t="str">
            <v>FRA 2010-2015</v>
          </cell>
          <cell r="AW346">
            <v>2</v>
          </cell>
          <cell r="AX346">
            <v>0</v>
          </cell>
          <cell r="AY346">
            <v>44</v>
          </cell>
          <cell r="AZ346">
            <v>621048.63752900006</v>
          </cell>
          <cell r="BA346">
            <v>3101768.181448</v>
          </cell>
          <cell r="BB346">
            <v>1</v>
          </cell>
          <cell r="BC346">
            <v>0</v>
          </cell>
          <cell r="BD346">
            <v>0</v>
          </cell>
          <cell r="BE346">
            <v>0</v>
          </cell>
          <cell r="BF346">
            <v>41298</v>
          </cell>
          <cell r="BG346" t="str">
            <v>Rajendra Basukala</v>
          </cell>
          <cell r="BH346">
            <v>2</v>
          </cell>
          <cell r="BI346">
            <v>2</v>
          </cell>
          <cell r="BJ346">
            <v>2</v>
          </cell>
          <cell r="BK346" t="str">
            <v>phulbari-5</v>
          </cell>
          <cell r="BL346" t="str">
            <v>Leruwa pahara cf</v>
          </cell>
          <cell r="BM346">
            <v>25</v>
          </cell>
          <cell r="BN346">
            <v>505</v>
          </cell>
          <cell r="BO346">
            <v>35</v>
          </cell>
          <cell r="BP346">
            <v>486</v>
          </cell>
          <cell r="BQ346">
            <v>215</v>
          </cell>
          <cell r="BR346">
            <v>20</v>
          </cell>
          <cell r="BS346">
            <v>636</v>
          </cell>
          <cell r="BT346">
            <v>2</v>
          </cell>
          <cell r="BU346" t="str">
            <v>DANG</v>
          </cell>
          <cell r="BV346" t="str">
            <v>Tulsipur</v>
          </cell>
          <cell r="BW346">
            <v>13</v>
          </cell>
        </row>
        <row r="347">
          <cell r="F347" t="str">
            <v>54-51-2</v>
          </cell>
          <cell r="G347">
            <v>1</v>
          </cell>
          <cell r="H347">
            <v>2</v>
          </cell>
          <cell r="I347">
            <v>1</v>
          </cell>
          <cell r="J347">
            <v>0</v>
          </cell>
          <cell r="K347">
            <v>7</v>
          </cell>
          <cell r="L347">
            <v>4</v>
          </cell>
          <cell r="M347">
            <v>12</v>
          </cell>
          <cell r="N347">
            <v>0</v>
          </cell>
          <cell r="O347">
            <v>0</v>
          </cell>
          <cell r="P347">
            <v>9</v>
          </cell>
          <cell r="Q347">
            <v>1</v>
          </cell>
          <cell r="R347" t="str">
            <v>S</v>
          </cell>
          <cell r="S347">
            <v>2</v>
          </cell>
          <cell r="T347">
            <v>42</v>
          </cell>
          <cell r="U347">
            <v>2</v>
          </cell>
          <cell r="V347">
            <v>41366.498344907406</v>
          </cell>
          <cell r="W347">
            <v>0</v>
          </cell>
          <cell r="X347">
            <v>1</v>
          </cell>
          <cell r="Y347">
            <v>38462</v>
          </cell>
          <cell r="Z347">
            <v>6411</v>
          </cell>
          <cell r="AA347">
            <v>44</v>
          </cell>
          <cell r="AB347">
            <v>4</v>
          </cell>
          <cell r="AC347">
            <v>2</v>
          </cell>
          <cell r="AD347">
            <v>2</v>
          </cell>
          <cell r="AE347">
            <v>621048.63749999995</v>
          </cell>
          <cell r="AF347">
            <v>3101918.1809999999</v>
          </cell>
          <cell r="AG347">
            <v>82.231506620000005</v>
          </cell>
          <cell r="AH347">
            <v>28.03705038</v>
          </cell>
          <cell r="AI347">
            <v>2</v>
          </cell>
          <cell r="AJ347">
            <v>2</v>
          </cell>
          <cell r="AK347">
            <v>4</v>
          </cell>
          <cell r="AL347">
            <v>2</v>
          </cell>
          <cell r="AM347">
            <v>1</v>
          </cell>
          <cell r="AN347" t="str">
            <v>Bhim Bahadur Thapa</v>
          </cell>
          <cell r="AO347">
            <v>40605</v>
          </cell>
          <cell r="AP347">
            <v>2</v>
          </cell>
          <cell r="AQ347" t="str">
            <v>0101000020E61000008F622201D18E5440D7093C227C093C40</v>
          </cell>
          <cell r="AR347">
            <v>641</v>
          </cell>
          <cell r="AS347">
            <v>1</v>
          </cell>
          <cell r="AT347">
            <v>1</v>
          </cell>
          <cell r="AU347">
            <v>0</v>
          </cell>
          <cell r="AV347" t="str">
            <v>FRA 2010-2015</v>
          </cell>
          <cell r="AW347">
            <v>2</v>
          </cell>
          <cell r="AX347">
            <v>0</v>
          </cell>
          <cell r="AY347">
            <v>44</v>
          </cell>
          <cell r="AZ347">
            <v>621048.63752900006</v>
          </cell>
          <cell r="BA347">
            <v>3101918.181448</v>
          </cell>
          <cell r="BB347">
            <v>1</v>
          </cell>
          <cell r="BC347">
            <v>0</v>
          </cell>
          <cell r="BD347">
            <v>0</v>
          </cell>
          <cell r="BE347">
            <v>0</v>
          </cell>
          <cell r="BF347">
            <v>41299</v>
          </cell>
          <cell r="BG347" t="str">
            <v>Rajendra Basukala</v>
          </cell>
          <cell r="BH347">
            <v>2</v>
          </cell>
          <cell r="BI347">
            <v>2</v>
          </cell>
          <cell r="BJ347">
            <v>2</v>
          </cell>
          <cell r="BK347" t="str">
            <v>Phulbari-5</v>
          </cell>
          <cell r="BL347" t="str">
            <v>Leruwa Pahara CF</v>
          </cell>
          <cell r="BM347">
            <v>40</v>
          </cell>
          <cell r="BN347">
            <v>366</v>
          </cell>
          <cell r="BO347">
            <v>-9999</v>
          </cell>
          <cell r="BP347">
            <v>333</v>
          </cell>
          <cell r="BQ347">
            <v>335</v>
          </cell>
          <cell r="BR347">
            <v>30</v>
          </cell>
          <cell r="BS347">
            <v>632</v>
          </cell>
          <cell r="BT347">
            <v>2</v>
          </cell>
          <cell r="BU347" t="str">
            <v>DANG</v>
          </cell>
          <cell r="BV347" t="str">
            <v>Tulsipur</v>
          </cell>
          <cell r="BW347">
            <v>13</v>
          </cell>
        </row>
        <row r="348">
          <cell r="F348" t="str">
            <v>54-51-3</v>
          </cell>
          <cell r="G348">
            <v>1</v>
          </cell>
          <cell r="H348">
            <v>2</v>
          </cell>
          <cell r="I348">
            <v>1</v>
          </cell>
          <cell r="J348">
            <v>0</v>
          </cell>
          <cell r="K348">
            <v>7</v>
          </cell>
          <cell r="L348">
            <v>-9999</v>
          </cell>
          <cell r="M348">
            <v>-9999</v>
          </cell>
          <cell r="N348">
            <v>-9999</v>
          </cell>
          <cell r="O348">
            <v>-9999</v>
          </cell>
          <cell r="P348">
            <v>-9999</v>
          </cell>
          <cell r="Q348">
            <v>-9999</v>
          </cell>
          <cell r="R348" t="str">
            <v>KS</v>
          </cell>
          <cell r="S348">
            <v>2</v>
          </cell>
          <cell r="T348">
            <v>29</v>
          </cell>
          <cell r="U348">
            <v>2</v>
          </cell>
          <cell r="V348">
            <v>41367.442569444444</v>
          </cell>
          <cell r="W348">
            <v>0</v>
          </cell>
          <cell r="X348">
            <v>1</v>
          </cell>
          <cell r="Y348">
            <v>38463</v>
          </cell>
          <cell r="Z348">
            <v>6411</v>
          </cell>
          <cell r="AA348">
            <v>44</v>
          </cell>
          <cell r="AB348">
            <v>4</v>
          </cell>
          <cell r="AC348">
            <v>2</v>
          </cell>
          <cell r="AD348">
            <v>2</v>
          </cell>
          <cell r="AE348">
            <v>621048.63749999995</v>
          </cell>
          <cell r="AF348">
            <v>3102068.1809999999</v>
          </cell>
          <cell r="AG348">
            <v>82.231522040000002</v>
          </cell>
          <cell r="AH348">
            <v>28.038404150000002</v>
          </cell>
          <cell r="AI348">
            <v>2</v>
          </cell>
          <cell r="AJ348">
            <v>2</v>
          </cell>
          <cell r="AK348">
            <v>4</v>
          </cell>
          <cell r="AL348">
            <v>2</v>
          </cell>
          <cell r="AM348">
            <v>1</v>
          </cell>
          <cell r="AN348" t="str">
            <v>Bhim Bahadur Thapa</v>
          </cell>
          <cell r="AO348">
            <v>40605</v>
          </cell>
          <cell r="AP348">
            <v>2</v>
          </cell>
          <cell r="AQ348" t="str">
            <v>0101000020E6100000D708CD41D18E54406D6DC7DAD4093C40</v>
          </cell>
          <cell r="AR348">
            <v>643</v>
          </cell>
          <cell r="AS348">
            <v>1</v>
          </cell>
          <cell r="AT348">
            <v>1</v>
          </cell>
          <cell r="AU348">
            <v>0</v>
          </cell>
          <cell r="AV348" t="str">
            <v>FRA 2010-2015</v>
          </cell>
          <cell r="AW348">
            <v>2</v>
          </cell>
          <cell r="AX348">
            <v>0</v>
          </cell>
          <cell r="AY348">
            <v>44</v>
          </cell>
          <cell r="AZ348">
            <v>621048.63752900006</v>
          </cell>
          <cell r="BA348">
            <v>3102068.181448</v>
          </cell>
          <cell r="BB348">
            <v>1</v>
          </cell>
          <cell r="BC348">
            <v>0</v>
          </cell>
          <cell r="BD348">
            <v>0</v>
          </cell>
          <cell r="BE348">
            <v>0</v>
          </cell>
          <cell r="BF348">
            <v>41300</v>
          </cell>
          <cell r="BG348" t="str">
            <v>Rajendra Basukala</v>
          </cell>
          <cell r="BH348">
            <v>2</v>
          </cell>
          <cell r="BI348">
            <v>2</v>
          </cell>
          <cell r="BJ348">
            <v>2</v>
          </cell>
          <cell r="BK348" t="str">
            <v>Phulbari-5</v>
          </cell>
          <cell r="BL348" t="str">
            <v>Leruwa Pahada Cf</v>
          </cell>
          <cell r="BM348">
            <v>45</v>
          </cell>
          <cell r="BN348">
            <v>260</v>
          </cell>
          <cell r="BO348">
            <v>55</v>
          </cell>
          <cell r="BP348">
            <v>185</v>
          </cell>
          <cell r="BQ348">
            <v>40</v>
          </cell>
          <cell r="BR348">
            <v>35</v>
          </cell>
          <cell r="BS348">
            <v>623</v>
          </cell>
          <cell r="BT348">
            <v>2</v>
          </cell>
          <cell r="BU348" t="str">
            <v>DANG</v>
          </cell>
          <cell r="BV348" t="str">
            <v>Tulsipur</v>
          </cell>
          <cell r="BW348">
            <v>13</v>
          </cell>
        </row>
        <row r="349">
          <cell r="F349" t="str">
            <v>54-51-4</v>
          </cell>
          <cell r="G349">
            <v>1</v>
          </cell>
          <cell r="H349">
            <v>2</v>
          </cell>
          <cell r="I349">
            <v>1</v>
          </cell>
          <cell r="J349">
            <v>0</v>
          </cell>
          <cell r="K349">
            <v>7</v>
          </cell>
          <cell r="L349">
            <v>2</v>
          </cell>
          <cell r="M349">
            <v>7</v>
          </cell>
          <cell r="N349">
            <v>0</v>
          </cell>
          <cell r="O349">
            <v>0</v>
          </cell>
          <cell r="P349">
            <v>5</v>
          </cell>
          <cell r="Q349">
            <v>1</v>
          </cell>
          <cell r="R349" t="str">
            <v>TMH</v>
          </cell>
          <cell r="S349">
            <v>2</v>
          </cell>
          <cell r="T349">
            <v>37</v>
          </cell>
          <cell r="U349">
            <v>2</v>
          </cell>
          <cell r="V349">
            <v>41367.456030092595</v>
          </cell>
          <cell r="W349">
            <v>0</v>
          </cell>
          <cell r="X349">
            <v>1</v>
          </cell>
          <cell r="Y349">
            <v>38464</v>
          </cell>
          <cell r="Z349">
            <v>6411</v>
          </cell>
          <cell r="AA349">
            <v>44</v>
          </cell>
          <cell r="AB349">
            <v>4</v>
          </cell>
          <cell r="AC349">
            <v>2</v>
          </cell>
          <cell r="AD349">
            <v>2</v>
          </cell>
          <cell r="AE349">
            <v>621348.63749999995</v>
          </cell>
          <cell r="AF349">
            <v>3101768.1809999999</v>
          </cell>
          <cell r="AG349">
            <v>82.234542680000004</v>
          </cell>
          <cell r="AH349">
            <v>28.035669219999999</v>
          </cell>
          <cell r="AI349">
            <v>2</v>
          </cell>
          <cell r="AJ349">
            <v>2</v>
          </cell>
          <cell r="AK349">
            <v>4</v>
          </cell>
          <cell r="AL349">
            <v>2</v>
          </cell>
          <cell r="AM349">
            <v>1</v>
          </cell>
          <cell r="AN349" t="str">
            <v>Bhim Bahadur Thapa</v>
          </cell>
          <cell r="AO349">
            <v>40605</v>
          </cell>
          <cell r="AP349">
            <v>2</v>
          </cell>
          <cell r="AQ349" t="str">
            <v>0101000020E6100000ADCC4DBF028F54406A15249E21093C40</v>
          </cell>
          <cell r="AR349">
            <v>632</v>
          </cell>
          <cell r="AS349">
            <v>1</v>
          </cell>
          <cell r="AT349">
            <v>1</v>
          </cell>
          <cell r="AU349">
            <v>0</v>
          </cell>
          <cell r="AV349" t="str">
            <v>FRA 2010-2015</v>
          </cell>
          <cell r="AW349">
            <v>2</v>
          </cell>
          <cell r="AX349">
            <v>0</v>
          </cell>
          <cell r="AY349">
            <v>44</v>
          </cell>
          <cell r="AZ349">
            <v>621348.63752900006</v>
          </cell>
          <cell r="BA349">
            <v>3101768.181448</v>
          </cell>
          <cell r="BB349">
            <v>1</v>
          </cell>
          <cell r="BC349">
            <v>0</v>
          </cell>
          <cell r="BD349">
            <v>0</v>
          </cell>
          <cell r="BE349">
            <v>0</v>
          </cell>
          <cell r="BF349">
            <v>41298</v>
          </cell>
          <cell r="BG349" t="str">
            <v>Naresh K Karna</v>
          </cell>
          <cell r="BH349">
            <v>2</v>
          </cell>
          <cell r="BI349">
            <v>2</v>
          </cell>
          <cell r="BJ349">
            <v>2</v>
          </cell>
          <cell r="BK349" t="str">
            <v>Phulbari-5</v>
          </cell>
          <cell r="BL349" t="str">
            <v>Siddadev Leruwa pahad CF</v>
          </cell>
          <cell r="BM349">
            <v>40</v>
          </cell>
          <cell r="BN349">
            <v>281</v>
          </cell>
          <cell r="BO349">
            <v>40</v>
          </cell>
          <cell r="BP349">
            <v>272</v>
          </cell>
          <cell r="BQ349">
            <v>170</v>
          </cell>
          <cell r="BR349">
            <v>25</v>
          </cell>
          <cell r="BS349">
            <v>642</v>
          </cell>
          <cell r="BT349">
            <v>3</v>
          </cell>
          <cell r="BU349" t="str">
            <v>DANG</v>
          </cell>
          <cell r="BV349" t="str">
            <v>Tulsipur</v>
          </cell>
          <cell r="BW349">
            <v>13</v>
          </cell>
        </row>
        <row r="350">
          <cell r="F350" t="str">
            <v>54-51-5</v>
          </cell>
          <cell r="G350">
            <v>1</v>
          </cell>
          <cell r="H350">
            <v>2</v>
          </cell>
          <cell r="I350">
            <v>1</v>
          </cell>
          <cell r="J350">
            <v>0</v>
          </cell>
          <cell r="K350">
            <v>7</v>
          </cell>
          <cell r="L350">
            <v>2</v>
          </cell>
          <cell r="M350">
            <v>8</v>
          </cell>
          <cell r="N350">
            <v>0</v>
          </cell>
          <cell r="O350">
            <v>0</v>
          </cell>
          <cell r="P350">
            <v>4</v>
          </cell>
          <cell r="Q350">
            <v>1</v>
          </cell>
          <cell r="R350" t="str">
            <v>TMH</v>
          </cell>
          <cell r="S350">
            <v>2</v>
          </cell>
          <cell r="T350">
            <v>18</v>
          </cell>
          <cell r="U350">
            <v>2</v>
          </cell>
          <cell r="V350">
            <v>41368.460613425923</v>
          </cell>
          <cell r="W350">
            <v>0</v>
          </cell>
          <cell r="X350">
            <v>1</v>
          </cell>
          <cell r="Y350">
            <v>38465</v>
          </cell>
          <cell r="Z350">
            <v>6411</v>
          </cell>
          <cell r="AA350">
            <v>44</v>
          </cell>
          <cell r="AB350">
            <v>4</v>
          </cell>
          <cell r="AC350">
            <v>2</v>
          </cell>
          <cell r="AD350">
            <v>2</v>
          </cell>
          <cell r="AE350">
            <v>621348.63749999995</v>
          </cell>
          <cell r="AF350">
            <v>3101918.1809999999</v>
          </cell>
          <cell r="AG350">
            <v>82.234558140000004</v>
          </cell>
          <cell r="AH350">
            <v>28.037022990000001</v>
          </cell>
          <cell r="AI350">
            <v>2</v>
          </cell>
          <cell r="AJ350">
            <v>2</v>
          </cell>
          <cell r="AK350">
            <v>4</v>
          </cell>
          <cell r="AL350">
            <v>2</v>
          </cell>
          <cell r="AM350">
            <v>1</v>
          </cell>
          <cell r="AN350" t="str">
            <v>Bhim Bahadur Thapa</v>
          </cell>
          <cell r="AO350">
            <v>40605</v>
          </cell>
          <cell r="AP350">
            <v>2</v>
          </cell>
          <cell r="AQ350" t="str">
            <v>0101000020E6100000D44A2000038F5440B6FBA9567A093C40</v>
          </cell>
          <cell r="AR350">
            <v>638</v>
          </cell>
          <cell r="AS350">
            <v>1</v>
          </cell>
          <cell r="AT350">
            <v>1</v>
          </cell>
          <cell r="AU350">
            <v>0</v>
          </cell>
          <cell r="AV350" t="str">
            <v>FRA 2010-2015</v>
          </cell>
          <cell r="AW350">
            <v>2</v>
          </cell>
          <cell r="AX350">
            <v>0</v>
          </cell>
          <cell r="AY350">
            <v>44</v>
          </cell>
          <cell r="AZ350">
            <v>621348.63752900006</v>
          </cell>
          <cell r="BA350">
            <v>3101918.181448</v>
          </cell>
          <cell r="BB350">
            <v>1</v>
          </cell>
          <cell r="BC350">
            <v>0</v>
          </cell>
          <cell r="BD350">
            <v>0</v>
          </cell>
          <cell r="BE350">
            <v>0</v>
          </cell>
          <cell r="BF350">
            <v>41299</v>
          </cell>
          <cell r="BG350" t="str">
            <v>Naresh K Karna</v>
          </cell>
          <cell r="BH350">
            <v>2</v>
          </cell>
          <cell r="BI350">
            <v>2</v>
          </cell>
          <cell r="BJ350">
            <v>2</v>
          </cell>
          <cell r="BK350" t="str">
            <v>Phulbari-5</v>
          </cell>
          <cell r="BL350" t="str">
            <v>Sidhadev Leruwapahad CF</v>
          </cell>
          <cell r="BM350">
            <v>50</v>
          </cell>
          <cell r="BN350">
            <v>190</v>
          </cell>
          <cell r="BO350">
            <v>50</v>
          </cell>
          <cell r="BP350">
            <v>187</v>
          </cell>
          <cell r="BQ350">
            <v>150</v>
          </cell>
          <cell r="BR350">
            <v>45</v>
          </cell>
          <cell r="BS350">
            <v>664</v>
          </cell>
          <cell r="BT350">
            <v>2</v>
          </cell>
          <cell r="BU350" t="str">
            <v>DANG</v>
          </cell>
          <cell r="BV350" t="str">
            <v>Tulsipur</v>
          </cell>
          <cell r="BW350">
            <v>13</v>
          </cell>
        </row>
        <row r="351">
          <cell r="F351" t="str">
            <v>54-51-6</v>
          </cell>
          <cell r="G351">
            <v>1</v>
          </cell>
          <cell r="H351">
            <v>2</v>
          </cell>
          <cell r="I351">
            <v>1</v>
          </cell>
          <cell r="J351">
            <v>0</v>
          </cell>
          <cell r="K351">
            <v>7</v>
          </cell>
          <cell r="L351">
            <v>3</v>
          </cell>
          <cell r="M351">
            <v>14</v>
          </cell>
          <cell r="N351">
            <v>0</v>
          </cell>
          <cell r="O351">
            <v>0</v>
          </cell>
          <cell r="P351">
            <v>9</v>
          </cell>
          <cell r="Q351">
            <v>1</v>
          </cell>
          <cell r="R351" t="str">
            <v>TMH</v>
          </cell>
          <cell r="S351">
            <v>2</v>
          </cell>
          <cell r="T351">
            <v>44</v>
          </cell>
          <cell r="U351">
            <v>2</v>
          </cell>
          <cell r="V351">
            <v>41368.470243055555</v>
          </cell>
          <cell r="W351">
            <v>0</v>
          </cell>
          <cell r="X351">
            <v>1</v>
          </cell>
          <cell r="Y351">
            <v>38466</v>
          </cell>
          <cell r="Z351">
            <v>6411</v>
          </cell>
          <cell r="AA351">
            <v>44</v>
          </cell>
          <cell r="AB351">
            <v>4</v>
          </cell>
          <cell r="AC351">
            <v>2</v>
          </cell>
          <cell r="AD351">
            <v>2</v>
          </cell>
          <cell r="AE351">
            <v>621348.63749999995</v>
          </cell>
          <cell r="AF351">
            <v>3102068.1809999999</v>
          </cell>
          <cell r="AG351">
            <v>82.234573589999997</v>
          </cell>
          <cell r="AH351">
            <v>28.038376759999998</v>
          </cell>
          <cell r="AI351">
            <v>1</v>
          </cell>
          <cell r="AJ351">
            <v>2</v>
          </cell>
          <cell r="AK351">
            <v>-2</v>
          </cell>
          <cell r="AL351">
            <v>2</v>
          </cell>
          <cell r="AM351">
            <v>1</v>
          </cell>
          <cell r="AN351" t="str">
            <v>Anu Shrestha</v>
          </cell>
          <cell r="AO351">
            <v>40451</v>
          </cell>
          <cell r="AP351">
            <v>2</v>
          </cell>
          <cell r="AQ351" t="str">
            <v>0101000020E6100000D1EFF340038F5440EDB32E0FD3093C40</v>
          </cell>
          <cell r="AR351">
            <v>601</v>
          </cell>
          <cell r="AS351">
            <v>1</v>
          </cell>
          <cell r="AT351">
            <v>1</v>
          </cell>
          <cell r="AU351">
            <v>0</v>
          </cell>
          <cell r="AV351" t="str">
            <v>FRA 2010-2015</v>
          </cell>
          <cell r="AW351">
            <v>2</v>
          </cell>
          <cell r="AX351">
            <v>0</v>
          </cell>
          <cell r="AY351">
            <v>44</v>
          </cell>
          <cell r="AZ351">
            <v>621348.63752900006</v>
          </cell>
          <cell r="BA351">
            <v>3102068.181448</v>
          </cell>
          <cell r="BB351">
            <v>1</v>
          </cell>
          <cell r="BC351">
            <v>0</v>
          </cell>
          <cell r="BD351">
            <v>0</v>
          </cell>
          <cell r="BE351">
            <v>0</v>
          </cell>
          <cell r="BF351">
            <v>41300</v>
          </cell>
          <cell r="BG351" t="str">
            <v>Naresh K Karna</v>
          </cell>
          <cell r="BH351">
            <v>2</v>
          </cell>
          <cell r="BI351">
            <v>2</v>
          </cell>
          <cell r="BJ351">
            <v>2</v>
          </cell>
          <cell r="BK351" t="str">
            <v>PHULBARI-5</v>
          </cell>
          <cell r="BL351" t="str">
            <v>SIDDHADEV LERUWA PAHAD CF</v>
          </cell>
          <cell r="BM351">
            <v>40</v>
          </cell>
          <cell r="BN351">
            <v>124</v>
          </cell>
          <cell r="BO351">
            <v>40</v>
          </cell>
          <cell r="BP351">
            <v>69</v>
          </cell>
          <cell r="BQ351">
            <v>40</v>
          </cell>
          <cell r="BR351">
            <v>55</v>
          </cell>
          <cell r="BS351">
            <v>600</v>
          </cell>
          <cell r="BT351">
            <v>5</v>
          </cell>
          <cell r="BU351" t="str">
            <v>DANG</v>
          </cell>
          <cell r="BV351" t="str">
            <v>Tulsipur</v>
          </cell>
          <cell r="BW351">
            <v>13</v>
          </cell>
        </row>
        <row r="352">
          <cell r="F352" t="str">
            <v>55-54-2</v>
          </cell>
          <cell r="G352">
            <v>1</v>
          </cell>
          <cell r="H352">
            <v>2</v>
          </cell>
          <cell r="I352">
            <v>1</v>
          </cell>
          <cell r="J352">
            <v>0</v>
          </cell>
          <cell r="K352">
            <v>7</v>
          </cell>
          <cell r="L352">
            <v>-9999</v>
          </cell>
          <cell r="M352">
            <v>-9999</v>
          </cell>
          <cell r="N352">
            <v>-9999</v>
          </cell>
          <cell r="O352">
            <v>-9999</v>
          </cell>
          <cell r="P352">
            <v>-9999</v>
          </cell>
          <cell r="Q352">
            <v>-9999</v>
          </cell>
          <cell r="R352" t="str">
            <v>S</v>
          </cell>
          <cell r="S352">
            <v>2</v>
          </cell>
          <cell r="T352">
            <v>80</v>
          </cell>
          <cell r="U352">
            <v>2</v>
          </cell>
          <cell r="V352">
            <v>41373.557233796295</v>
          </cell>
          <cell r="W352">
            <v>0</v>
          </cell>
          <cell r="X352">
            <v>1</v>
          </cell>
          <cell r="Y352">
            <v>39200</v>
          </cell>
          <cell r="Z352">
            <v>6534</v>
          </cell>
          <cell r="AA352">
            <v>44</v>
          </cell>
          <cell r="AB352">
            <v>4</v>
          </cell>
          <cell r="AC352">
            <v>2</v>
          </cell>
          <cell r="AD352">
            <v>2</v>
          </cell>
          <cell r="AE352">
            <v>624757.42350000003</v>
          </cell>
          <cell r="AF352">
            <v>3114011.3569999998</v>
          </cell>
          <cell r="AG352">
            <v>82.270515649999993</v>
          </cell>
          <cell r="AH352">
            <v>28.1458473</v>
          </cell>
          <cell r="AI352">
            <v>4</v>
          </cell>
          <cell r="AJ352">
            <v>2</v>
          </cell>
          <cell r="AK352">
            <v>0</v>
          </cell>
          <cell r="AL352">
            <v>2</v>
          </cell>
          <cell r="AM352">
            <v>0</v>
          </cell>
          <cell r="AN352" t="str">
            <v>Bhim Bahadur Thapa</v>
          </cell>
          <cell r="AO352">
            <v>40472</v>
          </cell>
          <cell r="AP352">
            <v>2</v>
          </cell>
          <cell r="AQ352" t="str">
            <v>0101000020E61000008EC4E4205091544049C3BA3F56253C40</v>
          </cell>
          <cell r="AR352">
            <v>658</v>
          </cell>
          <cell r="AS352">
            <v>1</v>
          </cell>
          <cell r="AT352">
            <v>1</v>
          </cell>
          <cell r="AU352">
            <v>0</v>
          </cell>
          <cell r="AV352" t="str">
            <v>FRA 2010-2015</v>
          </cell>
          <cell r="AW352">
            <v>2</v>
          </cell>
          <cell r="AX352">
            <v>0</v>
          </cell>
          <cell r="AY352">
            <v>44</v>
          </cell>
          <cell r="AZ352">
            <v>624757.42346399999</v>
          </cell>
          <cell r="BA352">
            <v>3114011.3574950001</v>
          </cell>
          <cell r="BB352">
            <v>1</v>
          </cell>
          <cell r="BC352">
            <v>0</v>
          </cell>
          <cell r="BD352">
            <v>0</v>
          </cell>
          <cell r="BE352">
            <v>0</v>
          </cell>
          <cell r="BF352">
            <v>41290</v>
          </cell>
          <cell r="BG352" t="str">
            <v>Rajendra Basukala</v>
          </cell>
          <cell r="BH352">
            <v>2</v>
          </cell>
          <cell r="BI352">
            <v>2</v>
          </cell>
          <cell r="BJ352">
            <v>2</v>
          </cell>
          <cell r="BK352" t="str">
            <v>Tulsipur M.-8</v>
          </cell>
          <cell r="BL352" t="str">
            <v>Ashwar CF, Chukile</v>
          </cell>
          <cell r="BM352">
            <v>120</v>
          </cell>
          <cell r="BN352">
            <v>60</v>
          </cell>
          <cell r="BO352">
            <v>90</v>
          </cell>
          <cell r="BP352">
            <v>21</v>
          </cell>
          <cell r="BQ352">
            <v>108</v>
          </cell>
          <cell r="BR352">
            <v>18</v>
          </cell>
          <cell r="BS352">
            <v>663</v>
          </cell>
          <cell r="BT352">
            <v>1</v>
          </cell>
          <cell r="BU352" t="str">
            <v>DANG</v>
          </cell>
          <cell r="BV352" t="str">
            <v>Tulsipur</v>
          </cell>
          <cell r="BW352">
            <v>9</v>
          </cell>
        </row>
        <row r="353">
          <cell r="F353" t="str">
            <v>55-54-3</v>
          </cell>
          <cell r="G353">
            <v>1</v>
          </cell>
          <cell r="H353">
            <v>2</v>
          </cell>
          <cell r="I353">
            <v>1</v>
          </cell>
          <cell r="J353">
            <v>0</v>
          </cell>
          <cell r="K353">
            <v>7</v>
          </cell>
          <cell r="L353">
            <v>3</v>
          </cell>
          <cell r="M353">
            <v>8</v>
          </cell>
          <cell r="N353">
            <v>0</v>
          </cell>
          <cell r="O353">
            <v>0</v>
          </cell>
          <cell r="P353">
            <v>5</v>
          </cell>
          <cell r="Q353">
            <v>1</v>
          </cell>
          <cell r="R353" t="str">
            <v>S</v>
          </cell>
          <cell r="S353">
            <v>2</v>
          </cell>
          <cell r="T353">
            <v>79</v>
          </cell>
          <cell r="U353">
            <v>2</v>
          </cell>
          <cell r="V353">
            <v>41373.577256944445</v>
          </cell>
          <cell r="W353">
            <v>0</v>
          </cell>
          <cell r="X353">
            <v>1</v>
          </cell>
          <cell r="Y353">
            <v>39201</v>
          </cell>
          <cell r="Z353">
            <v>6534</v>
          </cell>
          <cell r="AA353">
            <v>44</v>
          </cell>
          <cell r="AB353">
            <v>4</v>
          </cell>
          <cell r="AC353">
            <v>2</v>
          </cell>
          <cell r="AD353">
            <v>2</v>
          </cell>
          <cell r="AE353">
            <v>624757.42350000003</v>
          </cell>
          <cell r="AF353">
            <v>3114161.3569999998</v>
          </cell>
          <cell r="AG353">
            <v>82.270531629999994</v>
          </cell>
          <cell r="AH353">
            <v>28.147201039999999</v>
          </cell>
          <cell r="AI353">
            <v>1</v>
          </cell>
          <cell r="AJ353">
            <v>2</v>
          </cell>
          <cell r="AK353">
            <v>-2</v>
          </cell>
          <cell r="AL353">
            <v>2</v>
          </cell>
          <cell r="AM353">
            <v>0</v>
          </cell>
          <cell r="AN353" t="str">
            <v>Bhim Bahadur Thapa</v>
          </cell>
          <cell r="AO353">
            <v>40472</v>
          </cell>
          <cell r="AP353">
            <v>2</v>
          </cell>
          <cell r="AQ353" t="str">
            <v>0101000020E610000074DFE96350915440722093F7AE253C40</v>
          </cell>
          <cell r="AR353">
            <v>665</v>
          </cell>
          <cell r="AS353">
            <v>1</v>
          </cell>
          <cell r="AT353">
            <v>1</v>
          </cell>
          <cell r="AU353">
            <v>0</v>
          </cell>
          <cell r="AV353" t="str">
            <v>FRA 2010-2015</v>
          </cell>
          <cell r="AW353">
            <v>2</v>
          </cell>
          <cell r="AX353">
            <v>0</v>
          </cell>
          <cell r="AY353">
            <v>44</v>
          </cell>
          <cell r="AZ353">
            <v>624757.42346399999</v>
          </cell>
          <cell r="BA353">
            <v>3114161.3574950001</v>
          </cell>
          <cell r="BB353">
            <v>1</v>
          </cell>
          <cell r="BC353">
            <v>0</v>
          </cell>
          <cell r="BD353">
            <v>0</v>
          </cell>
          <cell r="BE353">
            <v>0</v>
          </cell>
          <cell r="BF353">
            <v>41291</v>
          </cell>
          <cell r="BG353" t="str">
            <v>Rajendra Basukala</v>
          </cell>
          <cell r="BH353">
            <v>2</v>
          </cell>
          <cell r="BI353">
            <v>2</v>
          </cell>
          <cell r="BJ353">
            <v>2</v>
          </cell>
          <cell r="BK353" t="str">
            <v>Tulsipur M.- 11</v>
          </cell>
          <cell r="BL353" t="str">
            <v>Ashwara CF</v>
          </cell>
          <cell r="BM353">
            <v>118</v>
          </cell>
          <cell r="BN353">
            <v>128</v>
          </cell>
          <cell r="BO353">
            <v>160</v>
          </cell>
          <cell r="BP353">
            <v>31</v>
          </cell>
          <cell r="BQ353">
            <v>115</v>
          </cell>
          <cell r="BR353">
            <v>-9999</v>
          </cell>
          <cell r="BS353">
            <v>662</v>
          </cell>
          <cell r="BT353">
            <v>1</v>
          </cell>
          <cell r="BU353" t="str">
            <v>DANG</v>
          </cell>
          <cell r="BV353" t="str">
            <v>Tulsipur</v>
          </cell>
          <cell r="BW353">
            <v>9</v>
          </cell>
        </row>
        <row r="354">
          <cell r="F354" t="str">
            <v>57-48-2</v>
          </cell>
          <cell r="G354">
            <v>1</v>
          </cell>
          <cell r="H354">
            <v>2</v>
          </cell>
          <cell r="I354">
            <v>1</v>
          </cell>
          <cell r="J354">
            <v>0</v>
          </cell>
          <cell r="K354">
            <v>7</v>
          </cell>
          <cell r="L354">
            <v>4</v>
          </cell>
          <cell r="M354">
            <v>15</v>
          </cell>
          <cell r="N354">
            <v>1</v>
          </cell>
          <cell r="O354">
            <v>1</v>
          </cell>
          <cell r="P354">
            <v>9</v>
          </cell>
          <cell r="Q354">
            <v>1</v>
          </cell>
          <cell r="R354" t="str">
            <v>TMH</v>
          </cell>
          <cell r="S354">
            <v>2</v>
          </cell>
          <cell r="T354">
            <v>31</v>
          </cell>
          <cell r="U354">
            <v>2</v>
          </cell>
          <cell r="V354">
            <v>41366.495092592595</v>
          </cell>
          <cell r="W354">
            <v>0</v>
          </cell>
          <cell r="X354">
            <v>1</v>
          </cell>
          <cell r="Y354">
            <v>40604</v>
          </cell>
          <cell r="Z354">
            <v>6768</v>
          </cell>
          <cell r="AA354">
            <v>44</v>
          </cell>
          <cell r="AB354">
            <v>4</v>
          </cell>
          <cell r="AC354">
            <v>2</v>
          </cell>
          <cell r="AD354">
            <v>2</v>
          </cell>
          <cell r="AE354">
            <v>633335.17720000003</v>
          </cell>
          <cell r="AF354">
            <v>3090211.733</v>
          </cell>
          <cell r="AG354">
            <v>82.355156660000006</v>
          </cell>
          <cell r="AH354">
            <v>27.930224930000001</v>
          </cell>
          <cell r="AI354">
            <v>2</v>
          </cell>
          <cell r="AJ354">
            <v>2</v>
          </cell>
          <cell r="AK354">
            <v>4</v>
          </cell>
          <cell r="AL354">
            <v>2</v>
          </cell>
          <cell r="AM354">
            <v>2</v>
          </cell>
          <cell r="AN354" t="str">
            <v>Anu Shrestha</v>
          </cell>
          <cell r="AO354">
            <v>40554</v>
          </cell>
          <cell r="AP354">
            <v>2</v>
          </cell>
          <cell r="AQ354" t="str">
            <v>0101000020E6100000F24604E3BA96544068C59F3823EE3B40</v>
          </cell>
          <cell r="AR354">
            <v>339</v>
          </cell>
          <cell r="AS354">
            <v>1</v>
          </cell>
          <cell r="AT354">
            <v>1</v>
          </cell>
          <cell r="AU354">
            <v>0</v>
          </cell>
          <cell r="AV354" t="str">
            <v>FRA 2010-2015</v>
          </cell>
          <cell r="AW354">
            <v>2</v>
          </cell>
          <cell r="AX354">
            <v>0</v>
          </cell>
          <cell r="AY354">
            <v>44</v>
          </cell>
          <cell r="AZ354">
            <v>633335.17722399998</v>
          </cell>
          <cell r="BA354">
            <v>3090211.7326989998</v>
          </cell>
          <cell r="BB354">
            <v>1</v>
          </cell>
          <cell r="BC354">
            <v>0</v>
          </cell>
          <cell r="BD354">
            <v>0</v>
          </cell>
          <cell r="BE354">
            <v>0</v>
          </cell>
          <cell r="BF354">
            <v>41290</v>
          </cell>
          <cell r="BG354" t="str">
            <v>Basanta Sharma</v>
          </cell>
          <cell r="BH354">
            <v>2</v>
          </cell>
          <cell r="BI354">
            <v>2</v>
          </cell>
          <cell r="BJ354">
            <v>2</v>
          </cell>
          <cell r="BK354" t="str">
            <v>SATBARIA-8</v>
          </cell>
          <cell r="BL354" t="str">
            <v>BAGARBALA CF</v>
          </cell>
          <cell r="BM354">
            <v>270</v>
          </cell>
          <cell r="BN354">
            <v>779</v>
          </cell>
          <cell r="BO354">
            <v>270</v>
          </cell>
          <cell r="BP354">
            <v>553</v>
          </cell>
          <cell r="BQ354">
            <v>60</v>
          </cell>
          <cell r="BR354">
            <v>70</v>
          </cell>
          <cell r="BS354">
            <v>361</v>
          </cell>
          <cell r="BT354">
            <v>4</v>
          </cell>
          <cell r="BU354" t="str">
            <v>DANG</v>
          </cell>
          <cell r="BV354" t="str">
            <v>Lamahi</v>
          </cell>
          <cell r="BW354">
            <v>9</v>
          </cell>
        </row>
        <row r="355">
          <cell r="F355" t="str">
            <v>57-48-3</v>
          </cell>
          <cell r="G355">
            <v>1</v>
          </cell>
          <cell r="H355">
            <v>2</v>
          </cell>
          <cell r="I355">
            <v>1</v>
          </cell>
          <cell r="J355">
            <v>0</v>
          </cell>
          <cell r="K355">
            <v>7</v>
          </cell>
          <cell r="L355">
            <v>4</v>
          </cell>
          <cell r="M355">
            <v>23</v>
          </cell>
          <cell r="N355">
            <v>1</v>
          </cell>
          <cell r="O355">
            <v>2</v>
          </cell>
          <cell r="P355">
            <v>9</v>
          </cell>
          <cell r="Q355">
            <v>1</v>
          </cell>
          <cell r="R355" t="str">
            <v>TMH</v>
          </cell>
          <cell r="S355">
            <v>2</v>
          </cell>
          <cell r="T355">
            <v>62</v>
          </cell>
          <cell r="U355">
            <v>1</v>
          </cell>
          <cell r="V355">
            <v>41366.508750000001</v>
          </cell>
          <cell r="W355">
            <v>0</v>
          </cell>
          <cell r="X355">
            <v>1</v>
          </cell>
          <cell r="Y355">
            <v>40605</v>
          </cell>
          <cell r="Z355">
            <v>6768</v>
          </cell>
          <cell r="AA355">
            <v>44</v>
          </cell>
          <cell r="AB355">
            <v>4</v>
          </cell>
          <cell r="AC355">
            <v>2</v>
          </cell>
          <cell r="AD355">
            <v>2</v>
          </cell>
          <cell r="AE355">
            <v>633335.17720000003</v>
          </cell>
          <cell r="AF355">
            <v>3090361.733</v>
          </cell>
          <cell r="AG355">
            <v>82.355173550000004</v>
          </cell>
          <cell r="AH355">
            <v>27.93157866</v>
          </cell>
          <cell r="AI355">
            <v>1</v>
          </cell>
          <cell r="AJ355">
            <v>4</v>
          </cell>
          <cell r="AK355">
            <v>-2</v>
          </cell>
          <cell r="AL355">
            <v>2</v>
          </cell>
          <cell r="AM355">
            <v>2</v>
          </cell>
          <cell r="AN355" t="str">
            <v>Anu Shrestha</v>
          </cell>
          <cell r="AO355">
            <v>40611</v>
          </cell>
          <cell r="AP355">
            <v>2</v>
          </cell>
          <cell r="AQ355" t="str">
            <v>0101000020E6100000BA1FDB29BB965440CB0669F07BEE3B40</v>
          </cell>
          <cell r="AR355">
            <v>327</v>
          </cell>
          <cell r="AS355">
            <v>1</v>
          </cell>
          <cell r="AT355">
            <v>1</v>
          </cell>
          <cell r="AU355">
            <v>0</v>
          </cell>
          <cell r="AV355" t="str">
            <v>FRA 2010-2015</v>
          </cell>
          <cell r="AW355">
            <v>2</v>
          </cell>
          <cell r="AX355">
            <v>0</v>
          </cell>
          <cell r="AY355">
            <v>44</v>
          </cell>
          <cell r="AZ355">
            <v>633335.17722399998</v>
          </cell>
          <cell r="BA355">
            <v>3090361.7326989998</v>
          </cell>
          <cell r="BB355">
            <v>1</v>
          </cell>
          <cell r="BC355">
            <v>0</v>
          </cell>
          <cell r="BD355">
            <v>0</v>
          </cell>
          <cell r="BE355">
            <v>0</v>
          </cell>
          <cell r="BF355">
            <v>41291</v>
          </cell>
          <cell r="BG355" t="str">
            <v>Basanta Sharma</v>
          </cell>
          <cell r="BH355">
            <v>2</v>
          </cell>
          <cell r="BI355">
            <v>2</v>
          </cell>
          <cell r="BJ355">
            <v>2</v>
          </cell>
          <cell r="BK355" t="str">
            <v>satbaria-8</v>
          </cell>
          <cell r="BL355" t="str">
            <v>bgarbaba CF</v>
          </cell>
          <cell r="BM355">
            <v>180</v>
          </cell>
          <cell r="BN355">
            <v>941</v>
          </cell>
          <cell r="BO355">
            <v>182</v>
          </cell>
          <cell r="BP355">
            <v>703</v>
          </cell>
          <cell r="BQ355">
            <v>105</v>
          </cell>
          <cell r="BR355">
            <v>37</v>
          </cell>
          <cell r="BS355">
            <v>319</v>
          </cell>
          <cell r="BT355">
            <v>5</v>
          </cell>
          <cell r="BU355" t="str">
            <v>DANG</v>
          </cell>
          <cell r="BV355" t="str">
            <v>Lamahi</v>
          </cell>
          <cell r="BW355">
            <v>9</v>
          </cell>
        </row>
        <row r="356">
          <cell r="F356" t="str">
            <v>57-48-4</v>
          </cell>
          <cell r="G356">
            <v>1</v>
          </cell>
          <cell r="H356">
            <v>2</v>
          </cell>
          <cell r="I356">
            <v>1</v>
          </cell>
          <cell r="J356">
            <v>0</v>
          </cell>
          <cell r="K356">
            <v>7</v>
          </cell>
          <cell r="L356">
            <v>4</v>
          </cell>
          <cell r="M356">
            <v>13</v>
          </cell>
          <cell r="N356">
            <v>1</v>
          </cell>
          <cell r="O356">
            <v>2</v>
          </cell>
          <cell r="P356">
            <v>5</v>
          </cell>
          <cell r="Q356">
            <v>1</v>
          </cell>
          <cell r="R356" t="str">
            <v>TMH</v>
          </cell>
          <cell r="S356">
            <v>2</v>
          </cell>
          <cell r="T356">
            <v>75</v>
          </cell>
          <cell r="U356">
            <v>2</v>
          </cell>
          <cell r="V356">
            <v>41366.519618055558</v>
          </cell>
          <cell r="W356">
            <v>0</v>
          </cell>
          <cell r="X356">
            <v>1</v>
          </cell>
          <cell r="Y356">
            <v>40606</v>
          </cell>
          <cell r="Z356">
            <v>6768</v>
          </cell>
          <cell r="AA356">
            <v>44</v>
          </cell>
          <cell r="AB356">
            <v>4</v>
          </cell>
          <cell r="AC356">
            <v>2</v>
          </cell>
          <cell r="AD356">
            <v>2</v>
          </cell>
          <cell r="AE356">
            <v>633635.17720000003</v>
          </cell>
          <cell r="AF356">
            <v>3090061.733</v>
          </cell>
          <cell r="AG356">
            <v>82.358188100000007</v>
          </cell>
          <cell r="AH356">
            <v>27.928841169999998</v>
          </cell>
          <cell r="AI356">
            <v>1</v>
          </cell>
          <cell r="AJ356">
            <v>4</v>
          </cell>
          <cell r="AK356">
            <v>-2</v>
          </cell>
          <cell r="AL356">
            <v>2</v>
          </cell>
          <cell r="AM356">
            <v>2</v>
          </cell>
          <cell r="AN356" t="str">
            <v>Anu Shrestha</v>
          </cell>
          <cell r="AO356">
            <v>40611</v>
          </cell>
          <cell r="AP356">
            <v>2</v>
          </cell>
          <cell r="AQ356" t="str">
            <v>0101000020E6100000D010C88DEC9654402E2AFA88C8ED3B40</v>
          </cell>
          <cell r="AR356">
            <v>307</v>
          </cell>
          <cell r="AS356">
            <v>1</v>
          </cell>
          <cell r="AT356">
            <v>1</v>
          </cell>
          <cell r="AU356">
            <v>0</v>
          </cell>
          <cell r="AV356" t="str">
            <v>FRA 2010-2015</v>
          </cell>
          <cell r="AW356">
            <v>2</v>
          </cell>
          <cell r="AX356">
            <v>0</v>
          </cell>
          <cell r="AY356">
            <v>44</v>
          </cell>
          <cell r="AZ356">
            <v>633635.17722399998</v>
          </cell>
          <cell r="BA356">
            <v>3090061.7326989998</v>
          </cell>
          <cell r="BB356">
            <v>1</v>
          </cell>
          <cell r="BC356">
            <v>0</v>
          </cell>
          <cell r="BD356">
            <v>0</v>
          </cell>
          <cell r="BE356">
            <v>0</v>
          </cell>
          <cell r="BF356">
            <v>41292</v>
          </cell>
          <cell r="BG356" t="str">
            <v>Basanta Sharma</v>
          </cell>
          <cell r="BH356">
            <v>2</v>
          </cell>
          <cell r="BI356">
            <v>2</v>
          </cell>
          <cell r="BJ356">
            <v>2</v>
          </cell>
          <cell r="BK356" t="str">
            <v>SATBARIA-8</v>
          </cell>
          <cell r="BL356" t="str">
            <v>BAGARBABA cf</v>
          </cell>
          <cell r="BM356">
            <v>215</v>
          </cell>
          <cell r="BN356">
            <v>790</v>
          </cell>
          <cell r="BO356">
            <v>215</v>
          </cell>
          <cell r="BP356">
            <v>560</v>
          </cell>
          <cell r="BQ356">
            <v>100</v>
          </cell>
          <cell r="BR356">
            <v>42</v>
          </cell>
          <cell r="BS356">
            <v>297</v>
          </cell>
          <cell r="BT356">
            <v>5</v>
          </cell>
          <cell r="BU356" t="str">
            <v>DANG</v>
          </cell>
          <cell r="BV356" t="str">
            <v>Lamahi</v>
          </cell>
          <cell r="BW356">
            <v>9</v>
          </cell>
        </row>
        <row r="357">
          <cell r="F357" t="str">
            <v>57-48-5</v>
          </cell>
          <cell r="G357">
            <v>1</v>
          </cell>
          <cell r="H357">
            <v>2</v>
          </cell>
          <cell r="I357">
            <v>1</v>
          </cell>
          <cell r="J357">
            <v>0</v>
          </cell>
          <cell r="K357">
            <v>7</v>
          </cell>
          <cell r="L357">
            <v>-9999</v>
          </cell>
          <cell r="M357">
            <v>-9999</v>
          </cell>
          <cell r="N357">
            <v>-9999</v>
          </cell>
          <cell r="O357">
            <v>-9999</v>
          </cell>
          <cell r="P357">
            <v>-9999</v>
          </cell>
          <cell r="Q357">
            <v>-9999</v>
          </cell>
          <cell r="R357" t="str">
            <v>TMH</v>
          </cell>
          <cell r="S357">
            <v>2</v>
          </cell>
          <cell r="T357">
            <v>67</v>
          </cell>
          <cell r="U357">
            <v>3</v>
          </cell>
          <cell r="V357">
            <v>41366.535624999997</v>
          </cell>
          <cell r="W357">
            <v>0</v>
          </cell>
          <cell r="X357">
            <v>1</v>
          </cell>
          <cell r="Y357">
            <v>40607</v>
          </cell>
          <cell r="Z357">
            <v>6768</v>
          </cell>
          <cell r="AA357">
            <v>44</v>
          </cell>
          <cell r="AB357">
            <v>4</v>
          </cell>
          <cell r="AC357">
            <v>2</v>
          </cell>
          <cell r="AD357">
            <v>2</v>
          </cell>
          <cell r="AE357">
            <v>633635.17720000003</v>
          </cell>
          <cell r="AF357">
            <v>3090211.733</v>
          </cell>
          <cell r="AG357">
            <v>82.358205029999993</v>
          </cell>
          <cell r="AH357">
            <v>27.9301949</v>
          </cell>
          <cell r="AI357">
            <v>1</v>
          </cell>
          <cell r="AJ357">
            <v>4</v>
          </cell>
          <cell r="AK357">
            <v>-2</v>
          </cell>
          <cell r="AL357">
            <v>2</v>
          </cell>
          <cell r="AM357">
            <v>2</v>
          </cell>
          <cell r="AN357" t="str">
            <v>Anu Shrestha</v>
          </cell>
          <cell r="AO357">
            <v>40611</v>
          </cell>
          <cell r="AP357">
            <v>2</v>
          </cell>
          <cell r="AQ357" t="str">
            <v>0101000020E61000009B69C6D4EC965440F345BD4021EE3B40</v>
          </cell>
          <cell r="AR357">
            <v>323</v>
          </cell>
          <cell r="AS357">
            <v>1</v>
          </cell>
          <cell r="AT357">
            <v>1</v>
          </cell>
          <cell r="AU357">
            <v>0</v>
          </cell>
          <cell r="AV357" t="str">
            <v>FRA 2010-2015</v>
          </cell>
          <cell r="AW357">
            <v>2</v>
          </cell>
          <cell r="AX357">
            <v>0</v>
          </cell>
          <cell r="AY357">
            <v>44</v>
          </cell>
          <cell r="AZ357">
            <v>633635.17722399998</v>
          </cell>
          <cell r="BA357">
            <v>3090211.7326989998</v>
          </cell>
          <cell r="BB357">
            <v>1</v>
          </cell>
          <cell r="BC357">
            <v>0</v>
          </cell>
          <cell r="BD357">
            <v>0</v>
          </cell>
          <cell r="BE357">
            <v>0</v>
          </cell>
          <cell r="BF357">
            <v>41293</v>
          </cell>
          <cell r="BG357" t="str">
            <v>Basanta Sharma</v>
          </cell>
          <cell r="BH357">
            <v>2</v>
          </cell>
          <cell r="BI357">
            <v>2</v>
          </cell>
          <cell r="BJ357">
            <v>2</v>
          </cell>
          <cell r="BK357" t="str">
            <v>SATBARIA-8</v>
          </cell>
          <cell r="BL357" t="str">
            <v>BAGARBABA CF</v>
          </cell>
          <cell r="BM357">
            <v>185</v>
          </cell>
          <cell r="BN357">
            <v>901</v>
          </cell>
          <cell r="BO357">
            <v>185</v>
          </cell>
          <cell r="BP357">
            <v>666</v>
          </cell>
          <cell r="BQ357">
            <v>225</v>
          </cell>
          <cell r="BR357">
            <v>60</v>
          </cell>
          <cell r="BS357">
            <v>276</v>
          </cell>
          <cell r="BT357">
            <v>5</v>
          </cell>
          <cell r="BU357" t="str">
            <v>DANG</v>
          </cell>
          <cell r="BV357" t="str">
            <v>Lamahi</v>
          </cell>
          <cell r="BW357">
            <v>9</v>
          </cell>
        </row>
        <row r="358">
          <cell r="F358" t="str">
            <v>58-48-1</v>
          </cell>
          <cell r="G358">
            <v>1</v>
          </cell>
          <cell r="H358">
            <v>2</v>
          </cell>
          <cell r="I358">
            <v>1</v>
          </cell>
          <cell r="J358">
            <v>0</v>
          </cell>
          <cell r="K358">
            <v>7</v>
          </cell>
          <cell r="L358">
            <v>4</v>
          </cell>
          <cell r="M358">
            <v>15</v>
          </cell>
          <cell r="N358">
            <v>1</v>
          </cell>
          <cell r="O358">
            <v>2</v>
          </cell>
          <cell r="P358">
            <v>9</v>
          </cell>
          <cell r="Q358">
            <v>1</v>
          </cell>
          <cell r="R358" t="str">
            <v>TMH</v>
          </cell>
          <cell r="S358">
            <v>2</v>
          </cell>
          <cell r="T358">
            <v>75</v>
          </cell>
          <cell r="U358">
            <v>2</v>
          </cell>
          <cell r="V358">
            <v>41358.513206018521</v>
          </cell>
          <cell r="W358">
            <v>0</v>
          </cell>
          <cell r="X358">
            <v>1</v>
          </cell>
          <cell r="Y358">
            <v>41323</v>
          </cell>
          <cell r="Z358">
            <v>6888</v>
          </cell>
          <cell r="AA358">
            <v>44</v>
          </cell>
          <cell r="AB358">
            <v>4</v>
          </cell>
          <cell r="AC358">
            <v>2</v>
          </cell>
          <cell r="AD358">
            <v>2</v>
          </cell>
          <cell r="AE358">
            <v>637334.00859999994</v>
          </cell>
          <cell r="AF358">
            <v>3090158.415</v>
          </cell>
          <cell r="AG358">
            <v>82.395783050000006</v>
          </cell>
          <cell r="AH358">
            <v>27.929337879999999</v>
          </cell>
          <cell r="AI358">
            <v>1</v>
          </cell>
          <cell r="AJ358">
            <v>2</v>
          </cell>
          <cell r="AK358">
            <v>-2</v>
          </cell>
          <cell r="AL358">
            <v>2</v>
          </cell>
          <cell r="AM358">
            <v>2</v>
          </cell>
          <cell r="AN358" t="str">
            <v>Anu Shrestha</v>
          </cell>
          <cell r="AO358">
            <v>40497</v>
          </cell>
          <cell r="AP358">
            <v>2</v>
          </cell>
          <cell r="AQ358" t="str">
            <v>0101000020E6100000CFEA6B825499544078574716E9ED3B40</v>
          </cell>
          <cell r="AR358">
            <v>604</v>
          </cell>
          <cell r="AS358">
            <v>1</v>
          </cell>
          <cell r="AT358">
            <v>1</v>
          </cell>
          <cell r="AU358">
            <v>0</v>
          </cell>
          <cell r="AV358" t="str">
            <v>FRA 2010-2015</v>
          </cell>
          <cell r="AW358">
            <v>2</v>
          </cell>
          <cell r="AX358">
            <v>0</v>
          </cell>
          <cell r="AY358">
            <v>44</v>
          </cell>
          <cell r="AZ358">
            <v>637334.00863199995</v>
          </cell>
          <cell r="BA358">
            <v>3090158.4145229999</v>
          </cell>
          <cell r="BB358">
            <v>1</v>
          </cell>
          <cell r="BC358">
            <v>0</v>
          </cell>
          <cell r="BD358">
            <v>0</v>
          </cell>
          <cell r="BE358">
            <v>0</v>
          </cell>
          <cell r="BF358">
            <v>41295</v>
          </cell>
          <cell r="BG358" t="str">
            <v>Basanta Sharma</v>
          </cell>
          <cell r="BH358">
            <v>2</v>
          </cell>
          <cell r="BI358">
            <v>2</v>
          </cell>
          <cell r="BJ358">
            <v>2</v>
          </cell>
          <cell r="BK358" t="str">
            <v>Satbaria-6</v>
          </cell>
          <cell r="BL358" t="str">
            <v>Jurpani CFG</v>
          </cell>
          <cell r="BM358">
            <v>200</v>
          </cell>
          <cell r="BN358">
            <v>2017</v>
          </cell>
          <cell r="BO358">
            <v>200</v>
          </cell>
          <cell r="BP358">
            <v>1939</v>
          </cell>
          <cell r="BQ358">
            <v>165</v>
          </cell>
          <cell r="BR358">
            <v>50</v>
          </cell>
          <cell r="BS358">
            <v>593</v>
          </cell>
          <cell r="BT358">
            <v>4</v>
          </cell>
          <cell r="BU358" t="str">
            <v>DANG</v>
          </cell>
          <cell r="BV358" t="str">
            <v>Lamahi</v>
          </cell>
          <cell r="BW358">
            <v>8</v>
          </cell>
        </row>
        <row r="359">
          <cell r="F359" t="str">
            <v>58-48-2</v>
          </cell>
          <cell r="G359">
            <v>1</v>
          </cell>
          <cell r="H359">
            <v>2</v>
          </cell>
          <cell r="I359">
            <v>1</v>
          </cell>
          <cell r="J359">
            <v>0</v>
          </cell>
          <cell r="K359">
            <v>7</v>
          </cell>
          <cell r="L359">
            <v>-9999</v>
          </cell>
          <cell r="M359">
            <v>-9999</v>
          </cell>
          <cell r="N359">
            <v>-9999</v>
          </cell>
          <cell r="O359">
            <v>-9999</v>
          </cell>
          <cell r="P359">
            <v>-9999</v>
          </cell>
          <cell r="Q359">
            <v>-9999</v>
          </cell>
          <cell r="R359" t="str">
            <v>TMH</v>
          </cell>
          <cell r="S359">
            <v>2</v>
          </cell>
          <cell r="T359">
            <v>68</v>
          </cell>
          <cell r="U359">
            <v>2</v>
          </cell>
          <cell r="V359">
            <v>41358.554490740738</v>
          </cell>
          <cell r="W359">
            <v>0</v>
          </cell>
          <cell r="X359">
            <v>1</v>
          </cell>
          <cell r="Y359">
            <v>41324</v>
          </cell>
          <cell r="Z359">
            <v>6888</v>
          </cell>
          <cell r="AA359">
            <v>44</v>
          </cell>
          <cell r="AB359">
            <v>4</v>
          </cell>
          <cell r="AC359">
            <v>2</v>
          </cell>
          <cell r="AD359">
            <v>2</v>
          </cell>
          <cell r="AE359">
            <v>637334.00859999994</v>
          </cell>
          <cell r="AF359">
            <v>3090308.415</v>
          </cell>
          <cell r="AG359">
            <v>82.395800440000002</v>
          </cell>
          <cell r="AH359">
            <v>27.930691580000001</v>
          </cell>
          <cell r="AI359">
            <v>1</v>
          </cell>
          <cell r="AJ359">
            <v>2</v>
          </cell>
          <cell r="AK359">
            <v>-2</v>
          </cell>
          <cell r="AL359">
            <v>2</v>
          </cell>
          <cell r="AM359">
            <v>2</v>
          </cell>
          <cell r="AN359" t="str">
            <v>Anu Shrestha</v>
          </cell>
          <cell r="AO359">
            <v>40497</v>
          </cell>
          <cell r="AP359">
            <v>2</v>
          </cell>
          <cell r="AQ359" t="str">
            <v>0101000020E6100000BBA061CB549954401DF3ADCD41EE3B40</v>
          </cell>
          <cell r="AR359">
            <v>674</v>
          </cell>
          <cell r="AS359">
            <v>1</v>
          </cell>
          <cell r="AT359">
            <v>1</v>
          </cell>
          <cell r="AU359">
            <v>0</v>
          </cell>
          <cell r="AV359" t="str">
            <v>FRA 2010-2015</v>
          </cell>
          <cell r="AW359">
            <v>2</v>
          </cell>
          <cell r="AX359">
            <v>0</v>
          </cell>
          <cell r="AY359">
            <v>44</v>
          </cell>
          <cell r="AZ359">
            <v>637334.00863199995</v>
          </cell>
          <cell r="BA359">
            <v>3090308.4145229999</v>
          </cell>
          <cell r="BB359">
            <v>1</v>
          </cell>
          <cell r="BC359">
            <v>0</v>
          </cell>
          <cell r="BD359">
            <v>0</v>
          </cell>
          <cell r="BE359">
            <v>0</v>
          </cell>
          <cell r="BF359">
            <v>41296</v>
          </cell>
          <cell r="BG359" t="str">
            <v>Basanta Sharma</v>
          </cell>
          <cell r="BH359">
            <v>2</v>
          </cell>
          <cell r="BI359">
            <v>2</v>
          </cell>
          <cell r="BJ359">
            <v>2</v>
          </cell>
          <cell r="BK359" t="str">
            <v>Satbariya-6</v>
          </cell>
          <cell r="BL359" t="str">
            <v>Jurpani CF</v>
          </cell>
          <cell r="BM359">
            <v>180</v>
          </cell>
          <cell r="BN359">
            <v>1885</v>
          </cell>
          <cell r="BO359">
            <v>180</v>
          </cell>
          <cell r="BP359">
            <v>1803</v>
          </cell>
          <cell r="BQ359">
            <v>165</v>
          </cell>
          <cell r="BR359">
            <v>55</v>
          </cell>
          <cell r="BS359">
            <v>678</v>
          </cell>
          <cell r="BT359">
            <v>4</v>
          </cell>
          <cell r="BU359" t="str">
            <v>DANG</v>
          </cell>
          <cell r="BV359" t="str">
            <v>Lamahi</v>
          </cell>
          <cell r="BW359">
            <v>8</v>
          </cell>
        </row>
        <row r="360">
          <cell r="F360" t="str">
            <v>58-48-3</v>
          </cell>
          <cell r="G360">
            <v>1</v>
          </cell>
          <cell r="H360">
            <v>2</v>
          </cell>
          <cell r="I360">
            <v>1</v>
          </cell>
          <cell r="J360">
            <v>0</v>
          </cell>
          <cell r="K360">
            <v>7</v>
          </cell>
          <cell r="L360">
            <v>4</v>
          </cell>
          <cell r="M360">
            <v>20</v>
          </cell>
          <cell r="N360">
            <v>1</v>
          </cell>
          <cell r="O360">
            <v>2</v>
          </cell>
          <cell r="P360">
            <v>9</v>
          </cell>
          <cell r="Q360">
            <v>1</v>
          </cell>
          <cell r="R360" t="str">
            <v>TMH</v>
          </cell>
          <cell r="S360">
            <v>2</v>
          </cell>
          <cell r="T360">
            <v>71</v>
          </cell>
          <cell r="U360">
            <v>2</v>
          </cell>
          <cell r="V360">
            <v>41358.576527777775</v>
          </cell>
          <cell r="W360">
            <v>0</v>
          </cell>
          <cell r="X360">
            <v>1</v>
          </cell>
          <cell r="Y360">
            <v>41325</v>
          </cell>
          <cell r="Z360">
            <v>6888</v>
          </cell>
          <cell r="AA360">
            <v>44</v>
          </cell>
          <cell r="AB360">
            <v>4</v>
          </cell>
          <cell r="AC360">
            <v>2</v>
          </cell>
          <cell r="AD360">
            <v>2</v>
          </cell>
          <cell r="AE360">
            <v>637334.00859999994</v>
          </cell>
          <cell r="AF360">
            <v>3090458.415</v>
          </cell>
          <cell r="AG360">
            <v>82.395817840000007</v>
          </cell>
          <cell r="AH360">
            <v>27.932045290000001</v>
          </cell>
          <cell r="AI360">
            <v>1</v>
          </cell>
          <cell r="AJ360">
            <v>2</v>
          </cell>
          <cell r="AK360">
            <v>-2</v>
          </cell>
          <cell r="AL360">
            <v>2</v>
          </cell>
          <cell r="AM360">
            <v>2</v>
          </cell>
          <cell r="AN360" t="str">
            <v>Anu Shrestha</v>
          </cell>
          <cell r="AO360">
            <v>40497</v>
          </cell>
          <cell r="AP360">
            <v>2</v>
          </cell>
          <cell r="AQ360" t="str">
            <v>0101000020E6100000E9A2581455995440175F13859AEE3B40</v>
          </cell>
          <cell r="AR360">
            <v>732</v>
          </cell>
          <cell r="AS360">
            <v>1</v>
          </cell>
          <cell r="AT360">
            <v>1</v>
          </cell>
          <cell r="AU360">
            <v>0</v>
          </cell>
          <cell r="AV360" t="str">
            <v>FRA 2010-2015</v>
          </cell>
          <cell r="AW360">
            <v>2</v>
          </cell>
          <cell r="AX360">
            <v>0</v>
          </cell>
          <cell r="AY360">
            <v>44</v>
          </cell>
          <cell r="AZ360">
            <v>637334.00863199995</v>
          </cell>
          <cell r="BA360">
            <v>3090458.4145229999</v>
          </cell>
          <cell r="BB360">
            <v>1</v>
          </cell>
          <cell r="BC360">
            <v>0</v>
          </cell>
          <cell r="BD360">
            <v>0</v>
          </cell>
          <cell r="BE360">
            <v>0</v>
          </cell>
          <cell r="BF360">
            <v>41297</v>
          </cell>
          <cell r="BG360" t="str">
            <v>Basanta Sharma</v>
          </cell>
          <cell r="BH360">
            <v>2</v>
          </cell>
          <cell r="BI360">
            <v>2</v>
          </cell>
          <cell r="BJ360">
            <v>2</v>
          </cell>
          <cell r="BK360" t="str">
            <v>Stariya-6</v>
          </cell>
          <cell r="BL360" t="str">
            <v>Jurpani cf</v>
          </cell>
          <cell r="BM360">
            <v>180</v>
          </cell>
          <cell r="BN360">
            <v>1767</v>
          </cell>
          <cell r="BO360">
            <v>180</v>
          </cell>
          <cell r="BP360">
            <v>1693</v>
          </cell>
          <cell r="BQ360">
            <v>110</v>
          </cell>
          <cell r="BR360">
            <v>62</v>
          </cell>
          <cell r="BS360">
            <v>733</v>
          </cell>
          <cell r="BT360">
            <v>3</v>
          </cell>
          <cell r="BU360" t="str">
            <v>DANG</v>
          </cell>
          <cell r="BV360" t="str">
            <v>Lamahi</v>
          </cell>
          <cell r="BW360">
            <v>8</v>
          </cell>
        </row>
        <row r="361">
          <cell r="F361" t="str">
            <v>58-48-4</v>
          </cell>
          <cell r="G361">
            <v>1</v>
          </cell>
          <cell r="H361">
            <v>2</v>
          </cell>
          <cell r="I361">
            <v>1</v>
          </cell>
          <cell r="J361">
            <v>0</v>
          </cell>
          <cell r="K361">
            <v>7</v>
          </cell>
          <cell r="L361">
            <v>4</v>
          </cell>
          <cell r="M361">
            <v>17</v>
          </cell>
          <cell r="N361">
            <v>1</v>
          </cell>
          <cell r="O361">
            <v>2</v>
          </cell>
          <cell r="P361">
            <v>9</v>
          </cell>
          <cell r="Q361">
            <v>1</v>
          </cell>
          <cell r="R361" t="str">
            <v>TMH</v>
          </cell>
          <cell r="S361">
            <v>2</v>
          </cell>
          <cell r="T361">
            <v>79</v>
          </cell>
          <cell r="U361">
            <v>2</v>
          </cell>
          <cell r="V361">
            <v>41676.630613425928</v>
          </cell>
          <cell r="W361">
            <v>0</v>
          </cell>
          <cell r="X361">
            <v>1</v>
          </cell>
          <cell r="Y361">
            <v>41326</v>
          </cell>
          <cell r="Z361">
            <v>6888</v>
          </cell>
          <cell r="AA361">
            <v>44</v>
          </cell>
          <cell r="AB361">
            <v>4</v>
          </cell>
          <cell r="AC361">
            <v>2</v>
          </cell>
          <cell r="AD361">
            <v>2</v>
          </cell>
          <cell r="AE361">
            <v>637634.00859999994</v>
          </cell>
          <cell r="AF361">
            <v>3090158.415</v>
          </cell>
          <cell r="AG361">
            <v>82.398831329999993</v>
          </cell>
          <cell r="AH361">
            <v>27.92930694</v>
          </cell>
          <cell r="AI361">
            <v>1</v>
          </cell>
          <cell r="AJ361">
            <v>2</v>
          </cell>
          <cell r="AK361">
            <v>-2</v>
          </cell>
          <cell r="AL361">
            <v>2</v>
          </cell>
          <cell r="AM361">
            <v>2</v>
          </cell>
          <cell r="AN361" t="str">
            <v>Anu Shrestha</v>
          </cell>
          <cell r="AO361">
            <v>40497</v>
          </cell>
          <cell r="AP361">
            <v>2</v>
          </cell>
          <cell r="AQ361" t="str">
            <v>0101000020E61000004E4CDB738699544098A9520FE7ED3B40</v>
          </cell>
          <cell r="AR361">
            <v>546</v>
          </cell>
          <cell r="AS361">
            <v>1</v>
          </cell>
          <cell r="AT361">
            <v>1</v>
          </cell>
          <cell r="AU361">
            <v>0</v>
          </cell>
          <cell r="AV361" t="str">
            <v>FRA 2010-2015</v>
          </cell>
          <cell r="AW361">
            <v>2</v>
          </cell>
          <cell r="AX361">
            <v>0</v>
          </cell>
          <cell r="AY361">
            <v>44</v>
          </cell>
          <cell r="AZ361">
            <v>637634.00863199995</v>
          </cell>
          <cell r="BA361">
            <v>3090158.4145229999</v>
          </cell>
          <cell r="BB361">
            <v>1</v>
          </cell>
          <cell r="BC361">
            <v>0</v>
          </cell>
          <cell r="BD361">
            <v>0</v>
          </cell>
          <cell r="BE361">
            <v>0</v>
          </cell>
          <cell r="BF361">
            <v>41298</v>
          </cell>
          <cell r="BG361" t="str">
            <v>Basanta Sharma</v>
          </cell>
          <cell r="BH361">
            <v>2</v>
          </cell>
          <cell r="BI361">
            <v>2</v>
          </cell>
          <cell r="BJ361">
            <v>2</v>
          </cell>
          <cell r="BK361" t="str">
            <v>Satbariya</v>
          </cell>
          <cell r="BL361" t="str">
            <v>Jurpani cf</v>
          </cell>
          <cell r="BM361">
            <v>-9999</v>
          </cell>
          <cell r="BN361">
            <v>1831</v>
          </cell>
          <cell r="BO361">
            <v>-9999</v>
          </cell>
          <cell r="BP361">
            <v>1743</v>
          </cell>
          <cell r="BQ361">
            <v>88</v>
          </cell>
          <cell r="BR361">
            <v>61</v>
          </cell>
          <cell r="BS361">
            <v>539</v>
          </cell>
          <cell r="BT361">
            <v>4</v>
          </cell>
          <cell r="BU361" t="str">
            <v>DANG</v>
          </cell>
          <cell r="BV361" t="str">
            <v>Lamahi</v>
          </cell>
          <cell r="BW361">
            <v>8</v>
          </cell>
        </row>
        <row r="362">
          <cell r="F362" t="str">
            <v>58-48-5</v>
          </cell>
          <cell r="G362">
            <v>1</v>
          </cell>
          <cell r="H362">
            <v>2</v>
          </cell>
          <cell r="I362">
            <v>1</v>
          </cell>
          <cell r="J362">
            <v>0</v>
          </cell>
          <cell r="K362">
            <v>7</v>
          </cell>
          <cell r="L362">
            <v>4</v>
          </cell>
          <cell r="M362">
            <v>12</v>
          </cell>
          <cell r="N362">
            <v>1</v>
          </cell>
          <cell r="O362">
            <v>2</v>
          </cell>
          <cell r="P362">
            <v>9</v>
          </cell>
          <cell r="Q362">
            <v>1</v>
          </cell>
          <cell r="R362" t="str">
            <v>TMH</v>
          </cell>
          <cell r="S362">
            <v>2</v>
          </cell>
          <cell r="T362">
            <v>87</v>
          </cell>
          <cell r="U362">
            <v>4</v>
          </cell>
          <cell r="V362">
            <v>41360.449699074074</v>
          </cell>
          <cell r="W362">
            <v>0</v>
          </cell>
          <cell r="X362">
            <v>1</v>
          </cell>
          <cell r="Y362">
            <v>41327</v>
          </cell>
          <cell r="Z362">
            <v>6888</v>
          </cell>
          <cell r="AA362">
            <v>44</v>
          </cell>
          <cell r="AB362">
            <v>4</v>
          </cell>
          <cell r="AC362">
            <v>2</v>
          </cell>
          <cell r="AD362">
            <v>2</v>
          </cell>
          <cell r="AE362">
            <v>637634.00859999994</v>
          </cell>
          <cell r="AF362">
            <v>3090308.415</v>
          </cell>
          <cell r="AG362">
            <v>82.398848770000001</v>
          </cell>
          <cell r="AH362">
            <v>27.93066065</v>
          </cell>
          <cell r="AI362">
            <v>1</v>
          </cell>
          <cell r="AJ362">
            <v>2</v>
          </cell>
          <cell r="AK362">
            <v>-2</v>
          </cell>
          <cell r="AL362">
            <v>2</v>
          </cell>
          <cell r="AM362">
            <v>2</v>
          </cell>
          <cell r="AN362" t="str">
            <v>Anu Shrestha</v>
          </cell>
          <cell r="AO362">
            <v>40497</v>
          </cell>
          <cell r="AP362">
            <v>2</v>
          </cell>
          <cell r="AQ362" t="str">
            <v>0101000020E61000005DC4F9BC8699544064B8B1C63FEE3B40</v>
          </cell>
          <cell r="AR362">
            <v>567</v>
          </cell>
          <cell r="AS362">
            <v>1</v>
          </cell>
          <cell r="AT362">
            <v>1</v>
          </cell>
          <cell r="AU362">
            <v>0</v>
          </cell>
          <cell r="AV362" t="str">
            <v>FRA 2010-2015</v>
          </cell>
          <cell r="AW362">
            <v>2</v>
          </cell>
          <cell r="AX362">
            <v>0</v>
          </cell>
          <cell r="AY362">
            <v>44</v>
          </cell>
          <cell r="AZ362">
            <v>637634.00863199995</v>
          </cell>
          <cell r="BA362">
            <v>3090308.4145229999</v>
          </cell>
          <cell r="BB362">
            <v>1</v>
          </cell>
          <cell r="BC362">
            <v>0</v>
          </cell>
          <cell r="BD362">
            <v>0</v>
          </cell>
          <cell r="BE362">
            <v>0</v>
          </cell>
          <cell r="BF362">
            <v>41299</v>
          </cell>
          <cell r="BG362" t="str">
            <v>Basanta Sharma</v>
          </cell>
          <cell r="BH362">
            <v>2</v>
          </cell>
          <cell r="BI362">
            <v>2</v>
          </cell>
          <cell r="BJ362">
            <v>2</v>
          </cell>
          <cell r="BK362" t="str">
            <v>Satbariya-6</v>
          </cell>
          <cell r="BL362" t="str">
            <v>Jurpani</v>
          </cell>
          <cell r="BM362">
            <v>170</v>
          </cell>
          <cell r="BN362">
            <v>1708</v>
          </cell>
          <cell r="BO362">
            <v>170</v>
          </cell>
          <cell r="BP362">
            <v>1625</v>
          </cell>
          <cell r="BQ362">
            <v>95</v>
          </cell>
          <cell r="BR362">
            <v>48</v>
          </cell>
          <cell r="BS362">
            <v>561</v>
          </cell>
          <cell r="BT362">
            <v>3</v>
          </cell>
          <cell r="BU362" t="str">
            <v>DANG</v>
          </cell>
          <cell r="BV362" t="str">
            <v>Lamahi</v>
          </cell>
          <cell r="BW362">
            <v>8</v>
          </cell>
        </row>
        <row r="363">
          <cell r="F363" t="str">
            <v>58-48-6</v>
          </cell>
          <cell r="G363">
            <v>1</v>
          </cell>
          <cell r="H363">
            <v>2</v>
          </cell>
          <cell r="I363">
            <v>1</v>
          </cell>
          <cell r="J363">
            <v>0</v>
          </cell>
          <cell r="K363">
            <v>7</v>
          </cell>
          <cell r="L363">
            <v>-9999</v>
          </cell>
          <cell r="M363">
            <v>-9999</v>
          </cell>
          <cell r="N363">
            <v>-9999</v>
          </cell>
          <cell r="O363">
            <v>-9999</v>
          </cell>
          <cell r="P363">
            <v>-9999</v>
          </cell>
          <cell r="Q363">
            <v>-9999</v>
          </cell>
          <cell r="R363" t="str">
            <v>TMH</v>
          </cell>
          <cell r="S363">
            <v>2</v>
          </cell>
          <cell r="T363">
            <v>75</v>
          </cell>
          <cell r="U363">
            <v>4</v>
          </cell>
          <cell r="V363">
            <v>41360.475474537037</v>
          </cell>
          <cell r="W363">
            <v>0</v>
          </cell>
          <cell r="X363">
            <v>1</v>
          </cell>
          <cell r="Y363">
            <v>41328</v>
          </cell>
          <cell r="Z363">
            <v>6888</v>
          </cell>
          <cell r="AA363">
            <v>44</v>
          </cell>
          <cell r="AB363">
            <v>4</v>
          </cell>
          <cell r="AC363">
            <v>2</v>
          </cell>
          <cell r="AD363">
            <v>2</v>
          </cell>
          <cell r="AE363">
            <v>637634.00859999994</v>
          </cell>
          <cell r="AF363">
            <v>3090458.415</v>
          </cell>
          <cell r="AG363">
            <v>82.398866200000001</v>
          </cell>
          <cell r="AH363">
            <v>27.932014349999999</v>
          </cell>
          <cell r="AI363">
            <v>1</v>
          </cell>
          <cell r="AJ363">
            <v>2</v>
          </cell>
          <cell r="AK363">
            <v>-2</v>
          </cell>
          <cell r="AL363">
            <v>2</v>
          </cell>
          <cell r="AM363">
            <v>2</v>
          </cell>
          <cell r="AN363" t="str">
            <v>Anu Shrestha</v>
          </cell>
          <cell r="AO363">
            <v>40497</v>
          </cell>
          <cell r="AP363">
            <v>2</v>
          </cell>
          <cell r="AQ363" t="str">
            <v>0101000020E6100000668919068799544078970F7E98EE3B40</v>
          </cell>
          <cell r="AR363">
            <v>612</v>
          </cell>
          <cell r="AS363">
            <v>1</v>
          </cell>
          <cell r="AT363">
            <v>1</v>
          </cell>
          <cell r="AU363">
            <v>0</v>
          </cell>
          <cell r="AV363" t="str">
            <v>FRA 2010-2015</v>
          </cell>
          <cell r="AW363">
            <v>2</v>
          </cell>
          <cell r="AX363">
            <v>0</v>
          </cell>
          <cell r="AY363">
            <v>44</v>
          </cell>
          <cell r="AZ363">
            <v>637634.00863199995</v>
          </cell>
          <cell r="BA363">
            <v>3090458.4145229999</v>
          </cell>
          <cell r="BB363">
            <v>1</v>
          </cell>
          <cell r="BC363">
            <v>0</v>
          </cell>
          <cell r="BD363">
            <v>0</v>
          </cell>
          <cell r="BE363">
            <v>0</v>
          </cell>
          <cell r="BF363">
            <v>41300</v>
          </cell>
          <cell r="BG363" t="str">
            <v>Basanta Sharma</v>
          </cell>
          <cell r="BH363">
            <v>2</v>
          </cell>
          <cell r="BI363">
            <v>2</v>
          </cell>
          <cell r="BJ363">
            <v>2</v>
          </cell>
          <cell r="BK363" t="str">
            <v>Satbaria-8</v>
          </cell>
          <cell r="BL363" t="str">
            <v>Jurpani CF</v>
          </cell>
          <cell r="BM363">
            <v>190</v>
          </cell>
          <cell r="BN363">
            <v>1598</v>
          </cell>
          <cell r="BO363">
            <v>190</v>
          </cell>
          <cell r="BP363">
            <v>1508</v>
          </cell>
          <cell r="BQ363">
            <v>170</v>
          </cell>
          <cell r="BR363">
            <v>62</v>
          </cell>
          <cell r="BS363">
            <v>603</v>
          </cell>
          <cell r="BT363">
            <v>3</v>
          </cell>
          <cell r="BU363" t="str">
            <v>DANG</v>
          </cell>
          <cell r="BV363" t="str">
            <v>Lamahi</v>
          </cell>
          <cell r="BW363">
            <v>8</v>
          </cell>
        </row>
        <row r="364">
          <cell r="F364" t="str">
            <v>59-48-1</v>
          </cell>
          <cell r="G364">
            <v>1</v>
          </cell>
          <cell r="H364">
            <v>2</v>
          </cell>
          <cell r="I364">
            <v>1</v>
          </cell>
          <cell r="J364">
            <v>0</v>
          </cell>
          <cell r="K364">
            <v>7</v>
          </cell>
          <cell r="L364">
            <v>4</v>
          </cell>
          <cell r="M364">
            <v>24</v>
          </cell>
          <cell r="N364">
            <v>1</v>
          </cell>
          <cell r="O364">
            <v>3</v>
          </cell>
          <cell r="P364">
            <v>9</v>
          </cell>
          <cell r="Q364">
            <v>1</v>
          </cell>
          <cell r="R364" t="str">
            <v>TMH</v>
          </cell>
          <cell r="S364">
            <v>2</v>
          </cell>
          <cell r="T364">
            <v>73</v>
          </cell>
          <cell r="U364">
            <v>3</v>
          </cell>
          <cell r="V364">
            <v>41355.445983796293</v>
          </cell>
          <cell r="W364">
            <v>0</v>
          </cell>
          <cell r="X364">
            <v>1</v>
          </cell>
          <cell r="Y364">
            <v>42043</v>
          </cell>
          <cell r="Z364">
            <v>7008</v>
          </cell>
          <cell r="AA364">
            <v>44</v>
          </cell>
          <cell r="AB364">
            <v>4</v>
          </cell>
          <cell r="AC364">
            <v>2</v>
          </cell>
          <cell r="AD364">
            <v>2</v>
          </cell>
          <cell r="AE364">
            <v>641332.84</v>
          </cell>
          <cell r="AF364">
            <v>3090255.0959999999</v>
          </cell>
          <cell r="AG364">
            <v>82.436426109999999</v>
          </cell>
          <cell r="AH364">
            <v>27.929792540000001</v>
          </cell>
          <cell r="AI364">
            <v>1</v>
          </cell>
          <cell r="AJ364">
            <v>2</v>
          </cell>
          <cell r="AK364">
            <v>-2</v>
          </cell>
          <cell r="AL364">
            <v>2</v>
          </cell>
          <cell r="AM364">
            <v>1</v>
          </cell>
          <cell r="AN364" t="str">
            <v>Bimal Acharya</v>
          </cell>
          <cell r="AO364">
            <v>40456</v>
          </cell>
          <cell r="AP364">
            <v>2</v>
          </cell>
          <cell r="AQ364" t="str">
            <v>0101000020E610000042A8CB67EE9B54400B0333E206EE3B40</v>
          </cell>
          <cell r="AR364">
            <v>559</v>
          </cell>
          <cell r="AS364">
            <v>1</v>
          </cell>
          <cell r="AT364">
            <v>1</v>
          </cell>
          <cell r="AU364">
            <v>0</v>
          </cell>
          <cell r="AV364" t="str">
            <v>FRA 2010-2015</v>
          </cell>
          <cell r="AW364">
            <v>2</v>
          </cell>
          <cell r="AX364">
            <v>0</v>
          </cell>
          <cell r="AY364">
            <v>44</v>
          </cell>
          <cell r="AZ364">
            <v>641332.84003900003</v>
          </cell>
          <cell r="BA364">
            <v>3090255.0963480002</v>
          </cell>
          <cell r="BB364">
            <v>1</v>
          </cell>
          <cell r="BC364">
            <v>0</v>
          </cell>
          <cell r="BD364">
            <v>0</v>
          </cell>
          <cell r="BE364">
            <v>0</v>
          </cell>
          <cell r="BF364">
            <v>41301</v>
          </cell>
          <cell r="BG364" t="str">
            <v>Basanta Sharma</v>
          </cell>
          <cell r="BH364">
            <v>2</v>
          </cell>
          <cell r="BI364">
            <v>2</v>
          </cell>
          <cell r="BJ364">
            <v>2</v>
          </cell>
          <cell r="BK364" t="str">
            <v>dharma</v>
          </cell>
          <cell r="BL364" t="str">
            <v>pandaveshwori</v>
          </cell>
          <cell r="BM364">
            <v>-9999</v>
          </cell>
          <cell r="BN364">
            <v>668</v>
          </cell>
          <cell r="BO364">
            <v>-9999</v>
          </cell>
          <cell r="BP364">
            <v>587</v>
          </cell>
          <cell r="BQ364">
            <v>10</v>
          </cell>
          <cell r="BR364">
            <v>45</v>
          </cell>
          <cell r="BS364">
            <v>521</v>
          </cell>
          <cell r="BT364">
            <v>4</v>
          </cell>
          <cell r="BU364" t="str">
            <v>DANG</v>
          </cell>
          <cell r="BV364" t="str">
            <v>Ghorahi</v>
          </cell>
          <cell r="BW364">
            <v>5</v>
          </cell>
        </row>
        <row r="365">
          <cell r="F365" t="str">
            <v>59-48-2</v>
          </cell>
          <cell r="G365">
            <v>1</v>
          </cell>
          <cell r="H365">
            <v>2</v>
          </cell>
          <cell r="I365">
            <v>1</v>
          </cell>
          <cell r="J365">
            <v>0</v>
          </cell>
          <cell r="K365">
            <v>7</v>
          </cell>
          <cell r="L365">
            <v>4</v>
          </cell>
          <cell r="M365">
            <v>21</v>
          </cell>
          <cell r="N365">
            <v>1</v>
          </cell>
          <cell r="O365">
            <v>2</v>
          </cell>
          <cell r="P365">
            <v>5</v>
          </cell>
          <cell r="Q365">
            <v>1</v>
          </cell>
          <cell r="R365" t="str">
            <v>TMH</v>
          </cell>
          <cell r="S365">
            <v>2</v>
          </cell>
          <cell r="T365">
            <v>48</v>
          </cell>
          <cell r="U365">
            <v>4</v>
          </cell>
          <cell r="V365">
            <v>41355.467442129629</v>
          </cell>
          <cell r="W365">
            <v>0</v>
          </cell>
          <cell r="X365">
            <v>1</v>
          </cell>
          <cell r="Y365">
            <v>42044</v>
          </cell>
          <cell r="Z365">
            <v>7008</v>
          </cell>
          <cell r="AA365">
            <v>44</v>
          </cell>
          <cell r="AB365">
            <v>4</v>
          </cell>
          <cell r="AC365">
            <v>2</v>
          </cell>
          <cell r="AD365">
            <v>2</v>
          </cell>
          <cell r="AE365">
            <v>641332.84</v>
          </cell>
          <cell r="AF365">
            <v>3090405.0959999999</v>
          </cell>
          <cell r="AG365">
            <v>82.436444019999996</v>
          </cell>
          <cell r="AH365">
            <v>27.931146219999999</v>
          </cell>
          <cell r="AI365">
            <v>1</v>
          </cell>
          <cell r="AJ365">
            <v>2</v>
          </cell>
          <cell r="AK365">
            <v>-2</v>
          </cell>
          <cell r="AL365">
            <v>2</v>
          </cell>
          <cell r="AM365">
            <v>1</v>
          </cell>
          <cell r="AN365" t="str">
            <v>Bimal Acharya</v>
          </cell>
          <cell r="AO365">
            <v>40456</v>
          </cell>
          <cell r="AP365">
            <v>2</v>
          </cell>
          <cell r="AQ365" t="str">
            <v>0101000020E6100000CE7DE1B2EE9B544098DC32995FEE3B40</v>
          </cell>
          <cell r="AR365">
            <v>544</v>
          </cell>
          <cell r="AS365">
            <v>1</v>
          </cell>
          <cell r="AT365">
            <v>1</v>
          </cell>
          <cell r="AU365">
            <v>0</v>
          </cell>
          <cell r="AV365" t="str">
            <v>FRA 2010-2015</v>
          </cell>
          <cell r="AW365">
            <v>2</v>
          </cell>
          <cell r="AX365">
            <v>0</v>
          </cell>
          <cell r="AY365">
            <v>44</v>
          </cell>
          <cell r="AZ365">
            <v>641332.84003900003</v>
          </cell>
          <cell r="BA365">
            <v>3090405.0963480002</v>
          </cell>
          <cell r="BB365">
            <v>1</v>
          </cell>
          <cell r="BC365">
            <v>0</v>
          </cell>
          <cell r="BD365">
            <v>0</v>
          </cell>
          <cell r="BE365">
            <v>0</v>
          </cell>
          <cell r="BF365">
            <v>41302</v>
          </cell>
          <cell r="BG365" t="str">
            <v>Basanta Sharma</v>
          </cell>
          <cell r="BH365">
            <v>2</v>
          </cell>
          <cell r="BI365">
            <v>2</v>
          </cell>
          <cell r="BJ365">
            <v>2</v>
          </cell>
          <cell r="BK365" t="str">
            <v>Dharma-1</v>
          </cell>
          <cell r="BL365" t="str">
            <v>Pandshwor CF</v>
          </cell>
          <cell r="BM365">
            <v>30</v>
          </cell>
          <cell r="BN365">
            <v>512</v>
          </cell>
          <cell r="BO365">
            <v>30</v>
          </cell>
          <cell r="BP365">
            <v>439</v>
          </cell>
          <cell r="BQ365">
            <v>350</v>
          </cell>
          <cell r="BR365">
            <v>50</v>
          </cell>
          <cell r="BS365">
            <v>526</v>
          </cell>
          <cell r="BT365">
            <v>4</v>
          </cell>
          <cell r="BU365" t="str">
            <v>DANG</v>
          </cell>
          <cell r="BV365" t="str">
            <v>Ghorahi</v>
          </cell>
          <cell r="BW365">
            <v>5</v>
          </cell>
        </row>
        <row r="366">
          <cell r="F366" t="str">
            <v>59-48-3</v>
          </cell>
          <cell r="G366">
            <v>1</v>
          </cell>
          <cell r="H366">
            <v>2</v>
          </cell>
          <cell r="I366">
            <v>1</v>
          </cell>
          <cell r="J366">
            <v>0</v>
          </cell>
          <cell r="K366">
            <v>7</v>
          </cell>
          <cell r="L366">
            <v>4</v>
          </cell>
          <cell r="M366">
            <v>25</v>
          </cell>
          <cell r="N366">
            <v>1</v>
          </cell>
          <cell r="O366">
            <v>1</v>
          </cell>
          <cell r="P366">
            <v>5</v>
          </cell>
          <cell r="Q366">
            <v>1</v>
          </cell>
          <cell r="R366" t="str">
            <v>TMH</v>
          </cell>
          <cell r="S366">
            <v>2</v>
          </cell>
          <cell r="T366">
            <v>44</v>
          </cell>
          <cell r="U366">
            <v>2</v>
          </cell>
          <cell r="V366">
            <v>41355.478564814817</v>
          </cell>
          <cell r="W366">
            <v>0</v>
          </cell>
          <cell r="X366">
            <v>1</v>
          </cell>
          <cell r="Y366">
            <v>42045</v>
          </cell>
          <cell r="Z366">
            <v>7008</v>
          </cell>
          <cell r="AA366">
            <v>44</v>
          </cell>
          <cell r="AB366">
            <v>4</v>
          </cell>
          <cell r="AC366">
            <v>2</v>
          </cell>
          <cell r="AD366">
            <v>2</v>
          </cell>
          <cell r="AE366">
            <v>641332.84</v>
          </cell>
          <cell r="AF366">
            <v>3090555.0959999999</v>
          </cell>
          <cell r="AG366">
            <v>82.436461919999999</v>
          </cell>
          <cell r="AH366">
            <v>27.9324999</v>
          </cell>
          <cell r="AI366">
            <v>1</v>
          </cell>
          <cell r="AJ366">
            <v>2</v>
          </cell>
          <cell r="AK366">
            <v>-2</v>
          </cell>
          <cell r="AL366">
            <v>2</v>
          </cell>
          <cell r="AM366">
            <v>1</v>
          </cell>
          <cell r="AN366" t="str">
            <v>Bimal Acharya</v>
          </cell>
          <cell r="AO366">
            <v>40456</v>
          </cell>
          <cell r="AP366">
            <v>2</v>
          </cell>
          <cell r="AQ366" t="str">
            <v>0101000020E610000049A9F8FDEE9B5440D6853150B8EE3B40</v>
          </cell>
          <cell r="AR366">
            <v>495</v>
          </cell>
          <cell r="AS366">
            <v>1</v>
          </cell>
          <cell r="AT366">
            <v>1</v>
          </cell>
          <cell r="AU366">
            <v>0</v>
          </cell>
          <cell r="AV366" t="str">
            <v>FRA 2010-2015</v>
          </cell>
          <cell r="AW366">
            <v>2</v>
          </cell>
          <cell r="AX366">
            <v>0</v>
          </cell>
          <cell r="AY366">
            <v>44</v>
          </cell>
          <cell r="AZ366">
            <v>641332.84003900003</v>
          </cell>
          <cell r="BA366">
            <v>3090555.0963480002</v>
          </cell>
          <cell r="BB366">
            <v>1</v>
          </cell>
          <cell r="BC366">
            <v>0</v>
          </cell>
          <cell r="BD366">
            <v>0</v>
          </cell>
          <cell r="BE366">
            <v>0</v>
          </cell>
          <cell r="BF366">
            <v>41303</v>
          </cell>
          <cell r="BG366" t="str">
            <v>Basanta Sharma</v>
          </cell>
          <cell r="BH366">
            <v>2</v>
          </cell>
          <cell r="BI366">
            <v>2</v>
          </cell>
          <cell r="BJ366">
            <v>2</v>
          </cell>
          <cell r="BK366" t="str">
            <v>Dharna</v>
          </cell>
          <cell r="BL366" t="str">
            <v>Pandeshowri CF</v>
          </cell>
          <cell r="BM366">
            <v>-9999</v>
          </cell>
          <cell r="BN366">
            <v>367</v>
          </cell>
          <cell r="BO366">
            <v>-9999</v>
          </cell>
          <cell r="BP366">
            <v>293</v>
          </cell>
          <cell r="BQ366">
            <v>290</v>
          </cell>
          <cell r="BR366">
            <v>65</v>
          </cell>
          <cell r="BS366">
            <v>485</v>
          </cell>
          <cell r="BT366">
            <v>5</v>
          </cell>
          <cell r="BU366" t="str">
            <v>DANG</v>
          </cell>
          <cell r="BV366" t="str">
            <v>Ghorahi</v>
          </cell>
          <cell r="BW366">
            <v>5</v>
          </cell>
        </row>
        <row r="367">
          <cell r="F367" t="str">
            <v>59-48-4</v>
          </cell>
          <cell r="G367">
            <v>1</v>
          </cell>
          <cell r="H367">
            <v>2</v>
          </cell>
          <cell r="I367">
            <v>1</v>
          </cell>
          <cell r="J367">
            <v>0</v>
          </cell>
          <cell r="K367">
            <v>7</v>
          </cell>
          <cell r="L367">
            <v>4</v>
          </cell>
          <cell r="M367">
            <v>26</v>
          </cell>
          <cell r="N367">
            <v>1</v>
          </cell>
          <cell r="O367">
            <v>2</v>
          </cell>
          <cell r="P367">
            <v>5</v>
          </cell>
          <cell r="Q367">
            <v>1</v>
          </cell>
          <cell r="R367" t="str">
            <v>TMH</v>
          </cell>
          <cell r="S367">
            <v>2</v>
          </cell>
          <cell r="T367">
            <v>53</v>
          </cell>
          <cell r="U367">
            <v>4</v>
          </cell>
          <cell r="V367">
            <v>41355.507488425923</v>
          </cell>
          <cell r="W367">
            <v>0</v>
          </cell>
          <cell r="X367">
            <v>1</v>
          </cell>
          <cell r="Y367">
            <v>42046</v>
          </cell>
          <cell r="Z367">
            <v>7008</v>
          </cell>
          <cell r="AA367">
            <v>44</v>
          </cell>
          <cell r="AB367">
            <v>4</v>
          </cell>
          <cell r="AC367">
            <v>2</v>
          </cell>
          <cell r="AD367">
            <v>2</v>
          </cell>
          <cell r="AE367">
            <v>641632.84</v>
          </cell>
          <cell r="AF367">
            <v>3090255.0959999999</v>
          </cell>
          <cell r="AG367">
            <v>82.439474360000006</v>
          </cell>
          <cell r="AH367">
            <v>27.929760699999999</v>
          </cell>
          <cell r="AI367">
            <v>1</v>
          </cell>
          <cell r="AJ367">
            <v>2</v>
          </cell>
          <cell r="AK367">
            <v>-2</v>
          </cell>
          <cell r="AL367">
            <v>2</v>
          </cell>
          <cell r="AM367">
            <v>1</v>
          </cell>
          <cell r="AN367" t="str">
            <v>Bimal Acharya</v>
          </cell>
          <cell r="AO367">
            <v>40456</v>
          </cell>
          <cell r="AP367">
            <v>2</v>
          </cell>
          <cell r="AQ367" t="str">
            <v>0101000020E61000003B070F59209C544095D724CC04EE3B40</v>
          </cell>
          <cell r="AR367">
            <v>574</v>
          </cell>
          <cell r="AS367">
            <v>1</v>
          </cell>
          <cell r="AT367">
            <v>1</v>
          </cell>
          <cell r="AU367">
            <v>0</v>
          </cell>
          <cell r="AV367" t="str">
            <v>FRA 2010-2015</v>
          </cell>
          <cell r="AW367">
            <v>2</v>
          </cell>
          <cell r="AX367">
            <v>0</v>
          </cell>
          <cell r="AY367">
            <v>44</v>
          </cell>
          <cell r="AZ367">
            <v>641632.84003900003</v>
          </cell>
          <cell r="BA367">
            <v>3090255.0963480002</v>
          </cell>
          <cell r="BB367">
            <v>1</v>
          </cell>
          <cell r="BC367">
            <v>0</v>
          </cell>
          <cell r="BD367">
            <v>0</v>
          </cell>
          <cell r="BE367">
            <v>0</v>
          </cell>
          <cell r="BF367">
            <v>41304</v>
          </cell>
          <cell r="BG367" t="str">
            <v>Basanta Sharma</v>
          </cell>
          <cell r="BH367">
            <v>2</v>
          </cell>
          <cell r="BI367">
            <v>2</v>
          </cell>
          <cell r="BJ367">
            <v>2</v>
          </cell>
          <cell r="BK367" t="str">
            <v>Dharna</v>
          </cell>
          <cell r="BL367" t="str">
            <v>Pandewor CF</v>
          </cell>
          <cell r="BM367">
            <v>310</v>
          </cell>
          <cell r="BN367">
            <v>668</v>
          </cell>
          <cell r="BO367">
            <v>310</v>
          </cell>
          <cell r="BP367">
            <v>561</v>
          </cell>
          <cell r="BQ367">
            <v>330</v>
          </cell>
          <cell r="BR367">
            <v>25</v>
          </cell>
          <cell r="BS367">
            <v>542</v>
          </cell>
          <cell r="BT367">
            <v>4</v>
          </cell>
          <cell r="BU367" t="str">
            <v>DANG</v>
          </cell>
          <cell r="BV367" t="str">
            <v>Ghorahi</v>
          </cell>
          <cell r="BW367">
            <v>5</v>
          </cell>
        </row>
        <row r="368">
          <cell r="F368" t="str">
            <v>59-48-5</v>
          </cell>
          <cell r="G368">
            <v>1</v>
          </cell>
          <cell r="H368">
            <v>2</v>
          </cell>
          <cell r="I368">
            <v>1</v>
          </cell>
          <cell r="J368">
            <v>0</v>
          </cell>
          <cell r="K368">
            <v>7</v>
          </cell>
          <cell r="L368">
            <v>4</v>
          </cell>
          <cell r="M368">
            <v>18</v>
          </cell>
          <cell r="N368">
            <v>1</v>
          </cell>
          <cell r="O368">
            <v>2</v>
          </cell>
          <cell r="P368">
            <v>5</v>
          </cell>
          <cell r="Q368">
            <v>1</v>
          </cell>
          <cell r="R368" t="str">
            <v>TMH</v>
          </cell>
          <cell r="S368">
            <v>2</v>
          </cell>
          <cell r="T368">
            <v>57</v>
          </cell>
          <cell r="U368">
            <v>2</v>
          </cell>
          <cell r="V368">
            <v>41355.525300925925</v>
          </cell>
          <cell r="W368">
            <v>0</v>
          </cell>
          <cell r="X368">
            <v>1</v>
          </cell>
          <cell r="Y368">
            <v>42047</v>
          </cell>
          <cell r="Z368">
            <v>7008</v>
          </cell>
          <cell r="AA368">
            <v>44</v>
          </cell>
          <cell r="AB368">
            <v>4</v>
          </cell>
          <cell r="AC368">
            <v>2</v>
          </cell>
          <cell r="AD368">
            <v>2</v>
          </cell>
          <cell r="AE368">
            <v>641632.84</v>
          </cell>
          <cell r="AF368">
            <v>3090405.0959999999</v>
          </cell>
          <cell r="AG368">
            <v>82.439492299999998</v>
          </cell>
          <cell r="AH368">
            <v>27.93111438</v>
          </cell>
          <cell r="AI368">
            <v>1</v>
          </cell>
          <cell r="AJ368">
            <v>2</v>
          </cell>
          <cell r="AK368">
            <v>-2</v>
          </cell>
          <cell r="AL368">
            <v>2</v>
          </cell>
          <cell r="AM368">
            <v>1</v>
          </cell>
          <cell r="AN368" t="str">
            <v>Bimal Acharya</v>
          </cell>
          <cell r="AO368">
            <v>40456</v>
          </cell>
          <cell r="AP368">
            <v>2</v>
          </cell>
          <cell r="AQ368" t="str">
            <v>0101000020E61000006C9E4DA4209C54401BEC1C835DEE3B40</v>
          </cell>
          <cell r="AR368">
            <v>547</v>
          </cell>
          <cell r="AS368">
            <v>1</v>
          </cell>
          <cell r="AT368">
            <v>1</v>
          </cell>
          <cell r="AU368">
            <v>0</v>
          </cell>
          <cell r="AV368" t="str">
            <v>FRA 2010-2015</v>
          </cell>
          <cell r="AW368">
            <v>2</v>
          </cell>
          <cell r="AX368">
            <v>0</v>
          </cell>
          <cell r="AY368">
            <v>44</v>
          </cell>
          <cell r="AZ368">
            <v>641632.84003900003</v>
          </cell>
          <cell r="BA368">
            <v>3090405.0963480002</v>
          </cell>
          <cell r="BB368">
            <v>1</v>
          </cell>
          <cell r="BC368">
            <v>0</v>
          </cell>
          <cell r="BD368">
            <v>0</v>
          </cell>
          <cell r="BE368">
            <v>0</v>
          </cell>
          <cell r="BF368">
            <v>41305</v>
          </cell>
          <cell r="BG368" t="str">
            <v>Basanta Sharma</v>
          </cell>
          <cell r="BH368">
            <v>2</v>
          </cell>
          <cell r="BI368">
            <v>2</v>
          </cell>
          <cell r="BJ368">
            <v>2</v>
          </cell>
          <cell r="BK368" t="str">
            <v>Dharna</v>
          </cell>
          <cell r="BL368" t="str">
            <v>Pandeshowri CF</v>
          </cell>
          <cell r="BM368">
            <v>-9999</v>
          </cell>
          <cell r="BN368">
            <v>527</v>
          </cell>
          <cell r="BO368">
            <v>-9999</v>
          </cell>
          <cell r="BP368">
            <v>414</v>
          </cell>
          <cell r="BQ368">
            <v>30</v>
          </cell>
          <cell r="BR368">
            <v>35</v>
          </cell>
          <cell r="BS368">
            <v>534</v>
          </cell>
          <cell r="BT368">
            <v>4</v>
          </cell>
          <cell r="BU368" t="str">
            <v>DANG</v>
          </cell>
          <cell r="BV368" t="str">
            <v>Ghorahi</v>
          </cell>
          <cell r="BW368">
            <v>5</v>
          </cell>
        </row>
        <row r="369">
          <cell r="F369" t="str">
            <v>59-48-6</v>
          </cell>
          <cell r="G369">
            <v>1</v>
          </cell>
          <cell r="H369">
            <v>2</v>
          </cell>
          <cell r="I369">
            <v>1</v>
          </cell>
          <cell r="J369">
            <v>0</v>
          </cell>
          <cell r="K369">
            <v>7</v>
          </cell>
          <cell r="L369">
            <v>4</v>
          </cell>
          <cell r="M369">
            <v>19</v>
          </cell>
          <cell r="N369">
            <v>1</v>
          </cell>
          <cell r="O369">
            <v>2</v>
          </cell>
          <cell r="P369">
            <v>5</v>
          </cell>
          <cell r="Q369">
            <v>1</v>
          </cell>
          <cell r="R369" t="str">
            <v>LMH</v>
          </cell>
          <cell r="S369">
            <v>2</v>
          </cell>
          <cell r="T369">
            <v>62</v>
          </cell>
          <cell r="U369">
            <v>2</v>
          </cell>
          <cell r="V369">
            <v>41355.547743055555</v>
          </cell>
          <cell r="W369">
            <v>0</v>
          </cell>
          <cell r="X369">
            <v>1</v>
          </cell>
          <cell r="Y369">
            <v>42048</v>
          </cell>
          <cell r="Z369">
            <v>7008</v>
          </cell>
          <cell r="AA369">
            <v>44</v>
          </cell>
          <cell r="AB369">
            <v>4</v>
          </cell>
          <cell r="AC369">
            <v>2</v>
          </cell>
          <cell r="AD369">
            <v>2</v>
          </cell>
          <cell r="AE369">
            <v>641632.84</v>
          </cell>
          <cell r="AF369">
            <v>3090555.0959999999</v>
          </cell>
          <cell r="AG369">
            <v>82.439510240000004</v>
          </cell>
          <cell r="AH369">
            <v>27.932468060000001</v>
          </cell>
          <cell r="AI369">
            <v>1</v>
          </cell>
          <cell r="AJ369">
            <v>2</v>
          </cell>
          <cell r="AK369">
            <v>-2</v>
          </cell>
          <cell r="AL369">
            <v>2</v>
          </cell>
          <cell r="AM369">
            <v>1</v>
          </cell>
          <cell r="AN369" t="str">
            <v>Bimal Acharya</v>
          </cell>
          <cell r="AO369">
            <v>40456</v>
          </cell>
          <cell r="AP369">
            <v>2</v>
          </cell>
          <cell r="AQ369" t="str">
            <v>0101000020E6100000468C8DEF209C544043D0133AB6EE3B40</v>
          </cell>
          <cell r="AR369">
            <v>504</v>
          </cell>
          <cell r="AS369">
            <v>1</v>
          </cell>
          <cell r="AT369">
            <v>1</v>
          </cell>
          <cell r="AU369">
            <v>0</v>
          </cell>
          <cell r="AV369" t="str">
            <v>FRA 2010-2015</v>
          </cell>
          <cell r="AW369">
            <v>2</v>
          </cell>
          <cell r="AX369">
            <v>0</v>
          </cell>
          <cell r="AY369">
            <v>44</v>
          </cell>
          <cell r="AZ369">
            <v>641632.84003900003</v>
          </cell>
          <cell r="BA369">
            <v>3090555.0963480002</v>
          </cell>
          <cell r="BB369">
            <v>1</v>
          </cell>
          <cell r="BC369">
            <v>0</v>
          </cell>
          <cell r="BD369">
            <v>0</v>
          </cell>
          <cell r="BE369">
            <v>0</v>
          </cell>
          <cell r="BF369">
            <v>41306</v>
          </cell>
          <cell r="BG369" t="str">
            <v>Basanta Sharma</v>
          </cell>
          <cell r="BH369">
            <v>2</v>
          </cell>
          <cell r="BI369">
            <v>2</v>
          </cell>
          <cell r="BJ369">
            <v>2</v>
          </cell>
          <cell r="BK369" t="str">
            <v>Dharna</v>
          </cell>
          <cell r="BL369" t="str">
            <v>Pandeswori</v>
          </cell>
          <cell r="BM369">
            <v>330</v>
          </cell>
          <cell r="BN369">
            <v>385</v>
          </cell>
          <cell r="BO369">
            <v>330</v>
          </cell>
          <cell r="BP369">
            <v>265</v>
          </cell>
          <cell r="BQ369">
            <v>310</v>
          </cell>
          <cell r="BR369">
            <v>50</v>
          </cell>
          <cell r="BS369">
            <v>483</v>
          </cell>
          <cell r="BT369">
            <v>4</v>
          </cell>
          <cell r="BU369" t="str">
            <v>DANG</v>
          </cell>
          <cell r="BV369" t="str">
            <v>Ghorahi</v>
          </cell>
          <cell r="BW369">
            <v>5</v>
          </cell>
        </row>
        <row r="370">
          <cell r="F370" t="str">
            <v>60-52-3</v>
          </cell>
          <cell r="G370">
            <v>1</v>
          </cell>
          <cell r="H370">
            <v>2</v>
          </cell>
          <cell r="I370">
            <v>1</v>
          </cell>
          <cell r="J370">
            <v>0</v>
          </cell>
          <cell r="K370">
            <v>7</v>
          </cell>
          <cell r="L370">
            <v>4</v>
          </cell>
          <cell r="M370">
            <v>12</v>
          </cell>
          <cell r="N370">
            <v>1</v>
          </cell>
          <cell r="O370">
            <v>8</v>
          </cell>
          <cell r="P370">
            <v>9</v>
          </cell>
          <cell r="Q370">
            <v>1</v>
          </cell>
          <cell r="R370" t="str">
            <v>TMH</v>
          </cell>
          <cell r="S370">
            <v>2</v>
          </cell>
          <cell r="T370">
            <v>60</v>
          </cell>
          <cell r="U370">
            <v>3</v>
          </cell>
          <cell r="V370">
            <v>41369.546331018515</v>
          </cell>
          <cell r="W370">
            <v>0</v>
          </cell>
          <cell r="X370">
            <v>1</v>
          </cell>
          <cell r="Y370">
            <v>42789</v>
          </cell>
          <cell r="Z370">
            <v>7132</v>
          </cell>
          <cell r="AA370">
            <v>44</v>
          </cell>
          <cell r="AB370">
            <v>4</v>
          </cell>
          <cell r="AC370">
            <v>2</v>
          </cell>
          <cell r="AD370">
            <v>3</v>
          </cell>
          <cell r="AE370">
            <v>644944.94409999996</v>
          </cell>
          <cell r="AF370">
            <v>3106647.1039999998</v>
          </cell>
          <cell r="AG370">
            <v>82.475141500000007</v>
          </cell>
          <cell r="AH370">
            <v>28.077331059999999</v>
          </cell>
          <cell r="AI370">
            <v>1</v>
          </cell>
          <cell r="AJ370">
            <v>2</v>
          </cell>
          <cell r="AK370">
            <v>-2</v>
          </cell>
          <cell r="AL370">
            <v>2</v>
          </cell>
          <cell r="AM370">
            <v>1</v>
          </cell>
          <cell r="AN370" t="str">
            <v>Sangita Shakya</v>
          </cell>
          <cell r="AO370">
            <v>40612</v>
          </cell>
          <cell r="AP370">
            <v>2</v>
          </cell>
          <cell r="AQ370" t="str">
            <v>0101000020E61000004F18E9B7689E5440D51CFBF7CB133C40</v>
          </cell>
          <cell r="AR370">
            <v>770</v>
          </cell>
          <cell r="AS370">
            <v>1</v>
          </cell>
          <cell r="AT370">
            <v>1</v>
          </cell>
          <cell r="AU370">
            <v>0</v>
          </cell>
          <cell r="AV370" t="str">
            <v>FRA 2010-2015</v>
          </cell>
          <cell r="AW370">
            <v>3</v>
          </cell>
          <cell r="AX370">
            <v>0</v>
          </cell>
          <cell r="AY370">
            <v>44</v>
          </cell>
          <cell r="AZ370">
            <v>644944.94414899999</v>
          </cell>
          <cell r="BA370">
            <v>3106647.1038020002</v>
          </cell>
          <cell r="BB370">
            <v>1</v>
          </cell>
          <cell r="BC370">
            <v>0</v>
          </cell>
          <cell r="BD370">
            <v>0</v>
          </cell>
          <cell r="BE370">
            <v>0</v>
          </cell>
          <cell r="BF370">
            <v>41296</v>
          </cell>
          <cell r="BG370" t="str">
            <v>Rajendra Basukala</v>
          </cell>
          <cell r="BH370">
            <v>3</v>
          </cell>
          <cell r="BI370">
            <v>3</v>
          </cell>
          <cell r="BJ370">
            <v>3</v>
          </cell>
          <cell r="BK370" t="str">
            <v>Tribhuwan municipality-8</v>
          </cell>
          <cell r="BL370" t="str">
            <v>Jyamire cf</v>
          </cell>
          <cell r="BM370">
            <v>180</v>
          </cell>
          <cell r="BN370">
            <v>970</v>
          </cell>
          <cell r="BO370">
            <v>280</v>
          </cell>
          <cell r="BP370">
            <v>970</v>
          </cell>
          <cell r="BQ370">
            <v>270</v>
          </cell>
          <cell r="BR370">
            <v>40</v>
          </cell>
          <cell r="BS370">
            <v>776</v>
          </cell>
          <cell r="BT370">
            <v>2</v>
          </cell>
          <cell r="BU370" t="str">
            <v>DANG</v>
          </cell>
          <cell r="BV370" t="str">
            <v>Ghorahi</v>
          </cell>
          <cell r="BW370">
            <v>13</v>
          </cell>
        </row>
        <row r="371">
          <cell r="F371" t="str">
            <v>60-52-4</v>
          </cell>
          <cell r="G371">
            <v>1</v>
          </cell>
          <cell r="H371">
            <v>2</v>
          </cell>
          <cell r="I371">
            <v>1</v>
          </cell>
          <cell r="J371">
            <v>0</v>
          </cell>
          <cell r="K371">
            <v>7</v>
          </cell>
          <cell r="L371">
            <v>3</v>
          </cell>
          <cell r="M371">
            <v>9</v>
          </cell>
          <cell r="N371">
            <v>0</v>
          </cell>
          <cell r="O371">
            <v>0</v>
          </cell>
          <cell r="P371">
            <v>5</v>
          </cell>
          <cell r="Q371">
            <v>1</v>
          </cell>
          <cell r="R371" t="str">
            <v>S</v>
          </cell>
          <cell r="S371">
            <v>2</v>
          </cell>
          <cell r="T371">
            <v>42</v>
          </cell>
          <cell r="U371">
            <v>3</v>
          </cell>
          <cell r="V371">
            <v>41369.569236111114</v>
          </cell>
          <cell r="W371">
            <v>0</v>
          </cell>
          <cell r="X371">
            <v>1</v>
          </cell>
          <cell r="Y371">
            <v>42790</v>
          </cell>
          <cell r="Z371">
            <v>7132</v>
          </cell>
          <cell r="AA371">
            <v>44</v>
          </cell>
          <cell r="AB371">
            <v>4</v>
          </cell>
          <cell r="AC371">
            <v>2</v>
          </cell>
          <cell r="AD371">
            <v>2</v>
          </cell>
          <cell r="AE371">
            <v>645244.94409999996</v>
          </cell>
          <cell r="AF371">
            <v>3106347.1039999998</v>
          </cell>
          <cell r="AG371">
            <v>82.478156780000006</v>
          </cell>
          <cell r="AH371">
            <v>28.074590959999998</v>
          </cell>
          <cell r="AI371">
            <v>1</v>
          </cell>
          <cell r="AJ371">
            <v>2</v>
          </cell>
          <cell r="AK371">
            <v>-2</v>
          </cell>
          <cell r="AL371">
            <v>2</v>
          </cell>
          <cell r="AM371">
            <v>1</v>
          </cell>
          <cell r="AN371" t="str">
            <v>Bhim Bahadur Thapa</v>
          </cell>
          <cell r="AO371">
            <v>40515</v>
          </cell>
          <cell r="AP371">
            <v>2</v>
          </cell>
          <cell r="AQ371" t="str">
            <v>0101000020E6100000B838E61E9A9E5440D7D7B46418133C40</v>
          </cell>
          <cell r="AR371">
            <v>732</v>
          </cell>
          <cell r="AS371">
            <v>1</v>
          </cell>
          <cell r="AT371">
            <v>1</v>
          </cell>
          <cell r="AU371">
            <v>0</v>
          </cell>
          <cell r="AV371" t="str">
            <v>FRA 2010-2015</v>
          </cell>
          <cell r="AW371">
            <v>2</v>
          </cell>
          <cell r="AX371">
            <v>0</v>
          </cell>
          <cell r="AY371">
            <v>44</v>
          </cell>
          <cell r="AZ371">
            <v>645244.94414899999</v>
          </cell>
          <cell r="BA371">
            <v>3106347.1038020002</v>
          </cell>
          <cell r="BB371">
            <v>1</v>
          </cell>
          <cell r="BC371">
            <v>0</v>
          </cell>
          <cell r="BD371">
            <v>0</v>
          </cell>
          <cell r="BE371">
            <v>0</v>
          </cell>
          <cell r="BF371">
            <v>41294</v>
          </cell>
          <cell r="BG371" t="str">
            <v>Rajendra Basukala</v>
          </cell>
          <cell r="BH371">
            <v>2</v>
          </cell>
          <cell r="BI371">
            <v>2</v>
          </cell>
          <cell r="BJ371">
            <v>2</v>
          </cell>
          <cell r="BK371" t="str">
            <v>Tribhuwan Nagar M-8</v>
          </cell>
          <cell r="BL371" t="str">
            <v>Jyamire CF</v>
          </cell>
          <cell r="BM371">
            <v>165</v>
          </cell>
          <cell r="BN371">
            <v>711</v>
          </cell>
          <cell r="BO371">
            <v>85</v>
          </cell>
          <cell r="BP371">
            <v>50</v>
          </cell>
          <cell r="BQ371">
            <v>120</v>
          </cell>
          <cell r="BR371">
            <v>35</v>
          </cell>
          <cell r="BS371">
            <v>740</v>
          </cell>
          <cell r="BT371">
            <v>2</v>
          </cell>
          <cell r="BU371" t="str">
            <v>DANG</v>
          </cell>
          <cell r="BV371" t="str">
            <v>Ghorahi</v>
          </cell>
          <cell r="BW371">
            <v>13</v>
          </cell>
        </row>
        <row r="372">
          <cell r="F372" t="str">
            <v>60-52-5</v>
          </cell>
          <cell r="G372">
            <v>1</v>
          </cell>
          <cell r="H372">
            <v>2</v>
          </cell>
          <cell r="I372">
            <v>1</v>
          </cell>
          <cell r="J372">
            <v>0</v>
          </cell>
          <cell r="K372">
            <v>7</v>
          </cell>
          <cell r="L372">
            <v>3</v>
          </cell>
          <cell r="M372">
            <v>20</v>
          </cell>
          <cell r="N372">
            <v>0</v>
          </cell>
          <cell r="O372">
            <v>0</v>
          </cell>
          <cell r="P372">
            <v>11</v>
          </cell>
          <cell r="Q372">
            <v>1</v>
          </cell>
          <cell r="R372" t="str">
            <v>S</v>
          </cell>
          <cell r="S372">
            <v>2</v>
          </cell>
          <cell r="T372">
            <v>51</v>
          </cell>
          <cell r="U372">
            <v>2</v>
          </cell>
          <cell r="V372">
            <v>41369.586793981478</v>
          </cell>
          <cell r="W372">
            <v>0</v>
          </cell>
          <cell r="X372">
            <v>1</v>
          </cell>
          <cell r="Y372">
            <v>42791</v>
          </cell>
          <cell r="Z372">
            <v>7132</v>
          </cell>
          <cell r="AA372">
            <v>44</v>
          </cell>
          <cell r="AB372">
            <v>4</v>
          </cell>
          <cell r="AC372">
            <v>2</v>
          </cell>
          <cell r="AD372">
            <v>3</v>
          </cell>
          <cell r="AE372">
            <v>645244.94409999996</v>
          </cell>
          <cell r="AF372">
            <v>3106497.1039999998</v>
          </cell>
          <cell r="AG372">
            <v>82.478175320000005</v>
          </cell>
          <cell r="AH372">
            <v>28.075944589999999</v>
          </cell>
          <cell r="AI372">
            <v>1</v>
          </cell>
          <cell r="AJ372">
            <v>2</v>
          </cell>
          <cell r="AK372">
            <v>-2</v>
          </cell>
          <cell r="AL372">
            <v>2</v>
          </cell>
          <cell r="AM372">
            <v>1</v>
          </cell>
          <cell r="AN372" t="str">
            <v>Bhim Bahadur Thapa</v>
          </cell>
          <cell r="AO372">
            <v>40515</v>
          </cell>
          <cell r="AP372">
            <v>2</v>
          </cell>
          <cell r="AQ372" t="str">
            <v>0101000020E6100000992DA36C9A9E5440980FCE1A71133C40</v>
          </cell>
          <cell r="AR372">
            <v>771</v>
          </cell>
          <cell r="AS372">
            <v>1</v>
          </cell>
          <cell r="AT372">
            <v>1</v>
          </cell>
          <cell r="AU372">
            <v>0</v>
          </cell>
          <cell r="AV372" t="str">
            <v>FRA 2010-2015</v>
          </cell>
          <cell r="AW372">
            <v>3</v>
          </cell>
          <cell r="AX372">
            <v>0</v>
          </cell>
          <cell r="AY372">
            <v>44</v>
          </cell>
          <cell r="AZ372">
            <v>645244.94414899999</v>
          </cell>
          <cell r="BA372">
            <v>3106497.1038020002</v>
          </cell>
          <cell r="BB372">
            <v>1</v>
          </cell>
          <cell r="BC372">
            <v>0</v>
          </cell>
          <cell r="BD372">
            <v>0</v>
          </cell>
          <cell r="BE372">
            <v>0</v>
          </cell>
          <cell r="BF372">
            <v>41295</v>
          </cell>
          <cell r="BG372" t="str">
            <v>Naresh K Karna</v>
          </cell>
          <cell r="BH372">
            <v>3</v>
          </cell>
          <cell r="BI372">
            <v>3</v>
          </cell>
          <cell r="BJ372">
            <v>3</v>
          </cell>
          <cell r="BK372" t="str">
            <v>Ghorahi M P-7</v>
          </cell>
          <cell r="BL372" t="str">
            <v>Barahakchhetra CF</v>
          </cell>
          <cell r="BM372">
            <v>140</v>
          </cell>
          <cell r="BN372">
            <v>857</v>
          </cell>
          <cell r="BO372">
            <v>140</v>
          </cell>
          <cell r="BP372">
            <v>800</v>
          </cell>
          <cell r="BQ372">
            <v>140</v>
          </cell>
          <cell r="BR372">
            <v>60</v>
          </cell>
          <cell r="BS372">
            <v>778</v>
          </cell>
          <cell r="BT372">
            <v>3</v>
          </cell>
          <cell r="BU372" t="str">
            <v>DANG</v>
          </cell>
          <cell r="BV372" t="str">
            <v>Ghorahi</v>
          </cell>
          <cell r="BW372">
            <v>13</v>
          </cell>
        </row>
        <row r="373">
          <cell r="F373" t="str">
            <v>62-43-1</v>
          </cell>
          <cell r="G373">
            <v>1</v>
          </cell>
          <cell r="H373">
            <v>2</v>
          </cell>
          <cell r="I373">
            <v>1</v>
          </cell>
          <cell r="J373">
            <v>0</v>
          </cell>
          <cell r="K373">
            <v>2</v>
          </cell>
          <cell r="L373">
            <v>4</v>
          </cell>
          <cell r="M373">
            <v>17</v>
          </cell>
          <cell r="N373">
            <v>0</v>
          </cell>
          <cell r="O373">
            <v>0</v>
          </cell>
          <cell r="P373">
            <v>4</v>
          </cell>
          <cell r="Q373">
            <v>1</v>
          </cell>
          <cell r="R373" t="str">
            <v>TMH</v>
          </cell>
          <cell r="S373">
            <v>2</v>
          </cell>
          <cell r="T373">
            <v>70</v>
          </cell>
          <cell r="U373">
            <v>4</v>
          </cell>
          <cell r="V373">
            <v>41372.552847222221</v>
          </cell>
          <cell r="W373">
            <v>0</v>
          </cell>
          <cell r="X373">
            <v>1</v>
          </cell>
          <cell r="Y373">
            <v>44173</v>
          </cell>
          <cell r="Z373">
            <v>7363</v>
          </cell>
          <cell r="AA373">
            <v>44</v>
          </cell>
          <cell r="AB373">
            <v>4</v>
          </cell>
          <cell r="AC373">
            <v>2</v>
          </cell>
          <cell r="AD373">
            <v>2</v>
          </cell>
          <cell r="AE373">
            <v>653812.74340000004</v>
          </cell>
          <cell r="AF373">
            <v>3070550.9849999999</v>
          </cell>
          <cell r="AG373">
            <v>82.560680529999999</v>
          </cell>
          <cell r="AH373">
            <v>27.75059873</v>
          </cell>
          <cell r="AI373">
            <v>1</v>
          </cell>
          <cell r="AJ373">
            <v>2</v>
          </cell>
          <cell r="AK373">
            <v>-2</v>
          </cell>
          <cell r="AL373">
            <v>2</v>
          </cell>
          <cell r="AM373">
            <v>1</v>
          </cell>
          <cell r="AN373" t="str">
            <v>Junu Shrestha</v>
          </cell>
          <cell r="AO373">
            <v>40476</v>
          </cell>
          <cell r="AP373">
            <v>2</v>
          </cell>
          <cell r="AQ373" t="str">
            <v>0101000020E610000087D69730E2A35440A8DC003D27C03B40</v>
          </cell>
          <cell r="AR373">
            <v>386</v>
          </cell>
          <cell r="AS373">
            <v>1</v>
          </cell>
          <cell r="AT373">
            <v>1</v>
          </cell>
          <cell r="AU373">
            <v>0</v>
          </cell>
          <cell r="AV373" t="str">
            <v>FRA 2010-2015</v>
          </cell>
          <cell r="AW373">
            <v>2</v>
          </cell>
          <cell r="AX373">
            <v>0</v>
          </cell>
          <cell r="AY373">
            <v>44</v>
          </cell>
          <cell r="AZ373">
            <v>653812.74338300002</v>
          </cell>
          <cell r="BA373">
            <v>3070550.9847840001</v>
          </cell>
          <cell r="BB373">
            <v>1</v>
          </cell>
          <cell r="BC373">
            <v>0</v>
          </cell>
          <cell r="BD373">
            <v>0</v>
          </cell>
          <cell r="BE373">
            <v>0</v>
          </cell>
          <cell r="BF373">
            <v>41296</v>
          </cell>
          <cell r="BG373" t="str">
            <v>Sharad Baral</v>
          </cell>
          <cell r="BH373">
            <v>2</v>
          </cell>
          <cell r="BI373">
            <v>2</v>
          </cell>
          <cell r="BJ373">
            <v>2</v>
          </cell>
          <cell r="BK373" t="str">
            <v>Godhawa</v>
          </cell>
          <cell r="BL373" t="str">
            <v>Bhatti Danda Ban</v>
          </cell>
          <cell r="BM373">
            <v>90</v>
          </cell>
          <cell r="BN373">
            <v>743</v>
          </cell>
          <cell r="BO373">
            <v>100</v>
          </cell>
          <cell r="BP373">
            <v>436</v>
          </cell>
          <cell r="BQ373">
            <v>50</v>
          </cell>
          <cell r="BR373">
            <v>30</v>
          </cell>
          <cell r="BS373">
            <v>366</v>
          </cell>
          <cell r="BT373">
            <v>4</v>
          </cell>
          <cell r="BU373" t="str">
            <v>DANG</v>
          </cell>
          <cell r="BV373" t="str">
            <v>Gadhawa</v>
          </cell>
          <cell r="BW373">
            <v>6</v>
          </cell>
        </row>
        <row r="374">
          <cell r="F374" t="str">
            <v>62-43-2</v>
          </cell>
          <cell r="G374">
            <v>1</v>
          </cell>
          <cell r="H374">
            <v>2</v>
          </cell>
          <cell r="I374">
            <v>1</v>
          </cell>
          <cell r="J374">
            <v>0</v>
          </cell>
          <cell r="K374">
            <v>2</v>
          </cell>
          <cell r="L374">
            <v>4</v>
          </cell>
          <cell r="M374">
            <v>24</v>
          </cell>
          <cell r="N374">
            <v>0</v>
          </cell>
          <cell r="O374">
            <v>0</v>
          </cell>
          <cell r="P374">
            <v>5</v>
          </cell>
          <cell r="Q374">
            <v>1</v>
          </cell>
          <cell r="R374" t="str">
            <v>TMH</v>
          </cell>
          <cell r="S374">
            <v>2</v>
          </cell>
          <cell r="T374">
            <v>50</v>
          </cell>
          <cell r="U374">
            <v>2</v>
          </cell>
          <cell r="V374">
            <v>41372.578425925924</v>
          </cell>
          <cell r="W374">
            <v>0</v>
          </cell>
          <cell r="X374">
            <v>1</v>
          </cell>
          <cell r="Y374">
            <v>44174</v>
          </cell>
          <cell r="Z374">
            <v>7363</v>
          </cell>
          <cell r="AA374">
            <v>44</v>
          </cell>
          <cell r="AB374">
            <v>4</v>
          </cell>
          <cell r="AC374">
            <v>2</v>
          </cell>
          <cell r="AD374">
            <v>2</v>
          </cell>
          <cell r="AE374">
            <v>653812.74340000004</v>
          </cell>
          <cell r="AF374">
            <v>3070700.9849999999</v>
          </cell>
          <cell r="AG374">
            <v>82.560699830000004</v>
          </cell>
          <cell r="AH374">
            <v>27.751952370000001</v>
          </cell>
          <cell r="AI374">
            <v>1</v>
          </cell>
          <cell r="AJ374">
            <v>2</v>
          </cell>
          <cell r="AK374">
            <v>-2</v>
          </cell>
          <cell r="AL374">
            <v>2</v>
          </cell>
          <cell r="AM374">
            <v>1</v>
          </cell>
          <cell r="AN374" t="str">
            <v>Junu Shrestha</v>
          </cell>
          <cell r="AO374">
            <v>40476</v>
          </cell>
          <cell r="AP374">
            <v>2</v>
          </cell>
          <cell r="AQ374" t="str">
            <v>0101000020E610000008A18E81E2A3544043794CF37FC03B40</v>
          </cell>
          <cell r="AR374">
            <v>338</v>
          </cell>
          <cell r="AS374">
            <v>1</v>
          </cell>
          <cell r="AT374">
            <v>1</v>
          </cell>
          <cell r="AU374">
            <v>0</v>
          </cell>
          <cell r="AV374" t="str">
            <v>FRA 2010-2015</v>
          </cell>
          <cell r="AW374">
            <v>2</v>
          </cell>
          <cell r="AX374">
            <v>0</v>
          </cell>
          <cell r="AY374">
            <v>44</v>
          </cell>
          <cell r="AZ374">
            <v>653812.74338300002</v>
          </cell>
          <cell r="BA374">
            <v>3070700.9847840001</v>
          </cell>
          <cell r="BB374">
            <v>1</v>
          </cell>
          <cell r="BC374">
            <v>0</v>
          </cell>
          <cell r="BD374">
            <v>0</v>
          </cell>
          <cell r="BE374">
            <v>0</v>
          </cell>
          <cell r="BF374">
            <v>41296</v>
          </cell>
          <cell r="BG374" t="str">
            <v>Sharad Baral</v>
          </cell>
          <cell r="BH374">
            <v>2</v>
          </cell>
          <cell r="BI374">
            <v>2</v>
          </cell>
          <cell r="BJ374">
            <v>2</v>
          </cell>
          <cell r="BK374" t="str">
            <v>Godhawa</v>
          </cell>
          <cell r="BL374" t="str">
            <v>Bhatti Danda Ban</v>
          </cell>
          <cell r="BM374">
            <v>90</v>
          </cell>
          <cell r="BN374">
            <v>745</v>
          </cell>
          <cell r="BO374">
            <v>100</v>
          </cell>
          <cell r="BP374">
            <v>484</v>
          </cell>
          <cell r="BQ374">
            <v>45</v>
          </cell>
          <cell r="BR374">
            <v>50</v>
          </cell>
          <cell r="BS374">
            <v>324</v>
          </cell>
          <cell r="BT374">
            <v>5</v>
          </cell>
          <cell r="BU374" t="str">
            <v>DANG</v>
          </cell>
          <cell r="BV374" t="str">
            <v>Gadhawa</v>
          </cell>
          <cell r="BW374">
            <v>6</v>
          </cell>
        </row>
        <row r="375">
          <cell r="F375" t="str">
            <v>62-43-3</v>
          </cell>
          <cell r="G375">
            <v>1</v>
          </cell>
          <cell r="H375">
            <v>2</v>
          </cell>
          <cell r="I375">
            <v>1</v>
          </cell>
          <cell r="J375">
            <v>0</v>
          </cell>
          <cell r="K375">
            <v>2</v>
          </cell>
          <cell r="L375">
            <v>4</v>
          </cell>
          <cell r="M375">
            <v>18</v>
          </cell>
          <cell r="N375">
            <v>0</v>
          </cell>
          <cell r="O375">
            <v>0</v>
          </cell>
          <cell r="P375">
            <v>9</v>
          </cell>
          <cell r="Q375">
            <v>1</v>
          </cell>
          <cell r="R375" t="str">
            <v>TMH</v>
          </cell>
          <cell r="S375">
            <v>2</v>
          </cell>
          <cell r="T375">
            <v>75</v>
          </cell>
          <cell r="U375">
            <v>2</v>
          </cell>
          <cell r="V375">
            <v>41373.454976851855</v>
          </cell>
          <cell r="W375">
            <v>0</v>
          </cell>
          <cell r="X375">
            <v>1</v>
          </cell>
          <cell r="Y375">
            <v>44175</v>
          </cell>
          <cell r="Z375">
            <v>7363</v>
          </cell>
          <cell r="AA375">
            <v>44</v>
          </cell>
          <cell r="AB375">
            <v>4</v>
          </cell>
          <cell r="AC375">
            <v>2</v>
          </cell>
          <cell r="AD375">
            <v>2</v>
          </cell>
          <cell r="AE375">
            <v>653812.74340000004</v>
          </cell>
          <cell r="AF375">
            <v>3070850.9849999999</v>
          </cell>
          <cell r="AG375">
            <v>82.560719140000003</v>
          </cell>
          <cell r="AH375">
            <v>27.753306009999999</v>
          </cell>
          <cell r="AI375">
            <v>1</v>
          </cell>
          <cell r="AJ375">
            <v>2</v>
          </cell>
          <cell r="AK375">
            <v>-2</v>
          </cell>
          <cell r="AL375">
            <v>2</v>
          </cell>
          <cell r="AM375">
            <v>1</v>
          </cell>
          <cell r="AN375" t="str">
            <v>Junu Shrestha</v>
          </cell>
          <cell r="AO375">
            <v>40476</v>
          </cell>
          <cell r="AP375">
            <v>2</v>
          </cell>
          <cell r="AQ375" t="str">
            <v>0101000020E610000006DD86D2E2A35440D8E496A9D8C03B40</v>
          </cell>
          <cell r="AR375">
            <v>403</v>
          </cell>
          <cell r="AS375">
            <v>1</v>
          </cell>
          <cell r="AT375">
            <v>1</v>
          </cell>
          <cell r="AU375">
            <v>0</v>
          </cell>
          <cell r="AV375" t="str">
            <v>FRA 2010-2015</v>
          </cell>
          <cell r="AW375">
            <v>2</v>
          </cell>
          <cell r="AX375">
            <v>0</v>
          </cell>
          <cell r="AY375">
            <v>44</v>
          </cell>
          <cell r="AZ375">
            <v>653812.74338300002</v>
          </cell>
          <cell r="BA375">
            <v>3070850.9847840001</v>
          </cell>
          <cell r="BB375">
            <v>1</v>
          </cell>
          <cell r="BC375">
            <v>0</v>
          </cell>
          <cell r="BD375">
            <v>0</v>
          </cell>
          <cell r="BE375">
            <v>0</v>
          </cell>
          <cell r="BF375">
            <v>41297</v>
          </cell>
          <cell r="BG375" t="str">
            <v>Sharad Baral</v>
          </cell>
          <cell r="BH375">
            <v>2</v>
          </cell>
          <cell r="BI375">
            <v>2</v>
          </cell>
          <cell r="BJ375">
            <v>2</v>
          </cell>
          <cell r="BK375" t="str">
            <v>Gadhawa</v>
          </cell>
          <cell r="BL375" t="str">
            <v>Bhatti Danda Ban</v>
          </cell>
          <cell r="BM375">
            <v>90</v>
          </cell>
          <cell r="BN375">
            <v>779</v>
          </cell>
          <cell r="BO375">
            <v>100</v>
          </cell>
          <cell r="BP375">
            <v>566</v>
          </cell>
          <cell r="BQ375">
            <v>220</v>
          </cell>
          <cell r="BR375">
            <v>60</v>
          </cell>
          <cell r="BS375">
            <v>372</v>
          </cell>
          <cell r="BT375">
            <v>4</v>
          </cell>
          <cell r="BU375" t="str">
            <v>DANG</v>
          </cell>
          <cell r="BV375" t="str">
            <v>Gadhawa</v>
          </cell>
          <cell r="BW375">
            <v>6</v>
          </cell>
        </row>
        <row r="376">
          <cell r="F376" t="str">
            <v>62-43-4</v>
          </cell>
          <cell r="G376">
            <v>1</v>
          </cell>
          <cell r="H376">
            <v>2</v>
          </cell>
          <cell r="I376">
            <v>1</v>
          </cell>
          <cell r="J376">
            <v>0</v>
          </cell>
          <cell r="K376">
            <v>2</v>
          </cell>
          <cell r="L376">
            <v>-9999</v>
          </cell>
          <cell r="M376">
            <v>-9999</v>
          </cell>
          <cell r="N376">
            <v>-9999</v>
          </cell>
          <cell r="O376">
            <v>-9999</v>
          </cell>
          <cell r="P376">
            <v>-9999</v>
          </cell>
          <cell r="Q376">
            <v>-9999</v>
          </cell>
          <cell r="R376" t="str">
            <v>TMH</v>
          </cell>
          <cell r="S376">
            <v>2</v>
          </cell>
          <cell r="T376">
            <v>57</v>
          </cell>
          <cell r="U376">
            <v>3</v>
          </cell>
          <cell r="V376">
            <v>41373.47148148148</v>
          </cell>
          <cell r="W376">
            <v>0</v>
          </cell>
          <cell r="X376">
            <v>1</v>
          </cell>
          <cell r="Y376">
            <v>44176</v>
          </cell>
          <cell r="Z376">
            <v>7363</v>
          </cell>
          <cell r="AA376">
            <v>44</v>
          </cell>
          <cell r="AB376">
            <v>4</v>
          </cell>
          <cell r="AC376">
            <v>2</v>
          </cell>
          <cell r="AD376">
            <v>2</v>
          </cell>
          <cell r="AE376">
            <v>654112.74340000004</v>
          </cell>
          <cell r="AF376">
            <v>3070550.9849999999</v>
          </cell>
          <cell r="AG376">
            <v>82.563723600000003</v>
          </cell>
          <cell r="AH376">
            <v>27.750564350000001</v>
          </cell>
          <cell r="AI376">
            <v>1</v>
          </cell>
          <cell r="AJ376">
            <v>2</v>
          </cell>
          <cell r="AK376">
            <v>-2</v>
          </cell>
          <cell r="AL376">
            <v>2</v>
          </cell>
          <cell r="AM376">
            <v>1</v>
          </cell>
          <cell r="AN376" t="str">
            <v>Junu Shrestha</v>
          </cell>
          <cell r="AO376">
            <v>40476</v>
          </cell>
          <cell r="AP376">
            <v>2</v>
          </cell>
          <cell r="AQ376" t="str">
            <v>0101000020E6100000E74E230C14A454403EEC38FC24C03B40</v>
          </cell>
          <cell r="AR376">
            <v>340</v>
          </cell>
          <cell r="AS376">
            <v>1</v>
          </cell>
          <cell r="AT376">
            <v>1</v>
          </cell>
          <cell r="AU376">
            <v>0</v>
          </cell>
          <cell r="AV376" t="str">
            <v>FRA 2010-2015</v>
          </cell>
          <cell r="AW376">
            <v>2</v>
          </cell>
          <cell r="AX376">
            <v>0</v>
          </cell>
          <cell r="AY376">
            <v>44</v>
          </cell>
          <cell r="AZ376">
            <v>654112.74338300002</v>
          </cell>
          <cell r="BA376">
            <v>3070550.9847840001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41298</v>
          </cell>
          <cell r="BG376" t="str">
            <v>Gopal Gautam</v>
          </cell>
          <cell r="BH376">
            <v>2</v>
          </cell>
          <cell r="BI376">
            <v>2</v>
          </cell>
          <cell r="BJ376">
            <v>2</v>
          </cell>
          <cell r="BK376" t="str">
            <v>Ganga paraspur</v>
          </cell>
          <cell r="BL376" t="str">
            <v xml:space="preserve">Bhatti Danda </v>
          </cell>
          <cell r="BM376">
            <v>90</v>
          </cell>
          <cell r="BN376">
            <v>437</v>
          </cell>
          <cell r="BO376">
            <v>90</v>
          </cell>
          <cell r="BP376">
            <v>151</v>
          </cell>
          <cell r="BQ376">
            <v>140</v>
          </cell>
          <cell r="BR376">
            <v>60</v>
          </cell>
          <cell r="BS376">
            <v>320</v>
          </cell>
          <cell r="BT376">
            <v>5</v>
          </cell>
          <cell r="BU376" t="str">
            <v>DANG</v>
          </cell>
          <cell r="BV376" t="str">
            <v>Gadhawa</v>
          </cell>
          <cell r="BW376">
            <v>6</v>
          </cell>
        </row>
        <row r="377">
          <cell r="F377" t="str">
            <v>62-43-5</v>
          </cell>
          <cell r="G377">
            <v>1</v>
          </cell>
          <cell r="H377">
            <v>2</v>
          </cell>
          <cell r="I377">
            <v>1</v>
          </cell>
          <cell r="J377">
            <v>0</v>
          </cell>
          <cell r="K377">
            <v>2</v>
          </cell>
          <cell r="L377">
            <v>3</v>
          </cell>
          <cell r="M377">
            <v>20</v>
          </cell>
          <cell r="N377">
            <v>0</v>
          </cell>
          <cell r="O377">
            <v>0</v>
          </cell>
          <cell r="P377">
            <v>9</v>
          </cell>
          <cell r="Q377">
            <v>1</v>
          </cell>
          <cell r="R377" t="str">
            <v>LMH</v>
          </cell>
          <cell r="S377">
            <v>2</v>
          </cell>
          <cell r="T377">
            <v>81</v>
          </cell>
          <cell r="U377">
            <v>2</v>
          </cell>
          <cell r="V377">
            <v>41373.489629629628</v>
          </cell>
          <cell r="W377">
            <v>0</v>
          </cell>
          <cell r="X377">
            <v>1</v>
          </cell>
          <cell r="Y377">
            <v>44177</v>
          </cell>
          <cell r="Z377">
            <v>7363</v>
          </cell>
          <cell r="AA377">
            <v>44</v>
          </cell>
          <cell r="AB377">
            <v>4</v>
          </cell>
          <cell r="AC377">
            <v>2</v>
          </cell>
          <cell r="AD377">
            <v>2</v>
          </cell>
          <cell r="AE377">
            <v>654112.74340000004</v>
          </cell>
          <cell r="AF377">
            <v>3070700.9849999999</v>
          </cell>
          <cell r="AG377">
            <v>82.563742939999997</v>
          </cell>
          <cell r="AH377">
            <v>27.751917989999999</v>
          </cell>
          <cell r="AI377">
            <v>1</v>
          </cell>
          <cell r="AJ377">
            <v>2</v>
          </cell>
          <cell r="AK377">
            <v>-2</v>
          </cell>
          <cell r="AL377">
            <v>2</v>
          </cell>
          <cell r="AM377">
            <v>1</v>
          </cell>
          <cell r="AN377" t="str">
            <v>Junu Shrestha</v>
          </cell>
          <cell r="AO377">
            <v>40476</v>
          </cell>
          <cell r="AP377">
            <v>2</v>
          </cell>
          <cell r="AQ377" t="str">
            <v>0101000020E61000001379425D14A454407B1B7CB27DC03B40</v>
          </cell>
          <cell r="AR377">
            <v>387</v>
          </cell>
          <cell r="AS377">
            <v>1</v>
          </cell>
          <cell r="AT377">
            <v>1</v>
          </cell>
          <cell r="AU377">
            <v>0</v>
          </cell>
          <cell r="AV377" t="str">
            <v>FRA 2010-2015</v>
          </cell>
          <cell r="AW377">
            <v>2</v>
          </cell>
          <cell r="AX377">
            <v>0</v>
          </cell>
          <cell r="AY377">
            <v>44</v>
          </cell>
          <cell r="AZ377">
            <v>654112.74338300002</v>
          </cell>
          <cell r="BA377">
            <v>3070700.9847840001</v>
          </cell>
          <cell r="BB377">
            <v>1</v>
          </cell>
          <cell r="BC377">
            <v>0</v>
          </cell>
          <cell r="BD377">
            <v>0</v>
          </cell>
          <cell r="BE377">
            <v>0</v>
          </cell>
          <cell r="BF377">
            <v>41297</v>
          </cell>
          <cell r="BG377" t="str">
            <v>Gopal Gautam</v>
          </cell>
          <cell r="BH377">
            <v>2</v>
          </cell>
          <cell r="BI377">
            <v>2</v>
          </cell>
          <cell r="BJ377">
            <v>2</v>
          </cell>
          <cell r="BK377" t="str">
            <v>Ganga Pasaspur</v>
          </cell>
          <cell r="BL377" t="str">
            <v>Bhatti Danda</v>
          </cell>
          <cell r="BM377">
            <v>90</v>
          </cell>
          <cell r="BN377">
            <v>448</v>
          </cell>
          <cell r="BO377">
            <v>100</v>
          </cell>
          <cell r="BP377">
            <v>236</v>
          </cell>
          <cell r="BQ377">
            <v>180</v>
          </cell>
          <cell r="BR377">
            <v>45</v>
          </cell>
          <cell r="BS377">
            <v>310</v>
          </cell>
          <cell r="BT377">
            <v>4</v>
          </cell>
          <cell r="BU377" t="str">
            <v>DANG</v>
          </cell>
          <cell r="BV377" t="str">
            <v>Gadhawa</v>
          </cell>
          <cell r="BW377">
            <v>6</v>
          </cell>
        </row>
        <row r="378">
          <cell r="F378" t="str">
            <v>62-43-6</v>
          </cell>
          <cell r="G378">
            <v>1</v>
          </cell>
          <cell r="H378">
            <v>2</v>
          </cell>
          <cell r="I378">
            <v>1</v>
          </cell>
          <cell r="J378">
            <v>0</v>
          </cell>
          <cell r="K378">
            <v>2</v>
          </cell>
          <cell r="L378">
            <v>3</v>
          </cell>
          <cell r="M378">
            <v>18</v>
          </cell>
          <cell r="N378">
            <v>0</v>
          </cell>
          <cell r="O378">
            <v>0</v>
          </cell>
          <cell r="P378">
            <v>9</v>
          </cell>
          <cell r="Q378">
            <v>1</v>
          </cell>
          <cell r="R378" t="str">
            <v>TMH</v>
          </cell>
          <cell r="S378">
            <v>2</v>
          </cell>
          <cell r="T378">
            <v>86</v>
          </cell>
          <cell r="U378">
            <v>3</v>
          </cell>
          <cell r="V378">
            <v>41373.511296296296</v>
          </cell>
          <cell r="W378">
            <v>0</v>
          </cell>
          <cell r="X378">
            <v>1</v>
          </cell>
          <cell r="Y378">
            <v>44178</v>
          </cell>
          <cell r="Z378">
            <v>7363</v>
          </cell>
          <cell r="AA378">
            <v>44</v>
          </cell>
          <cell r="AB378">
            <v>4</v>
          </cell>
          <cell r="AC378">
            <v>2</v>
          </cell>
          <cell r="AD378">
            <v>2</v>
          </cell>
          <cell r="AE378">
            <v>654112.74340000004</v>
          </cell>
          <cell r="AF378">
            <v>3070850.9849999999</v>
          </cell>
          <cell r="AG378">
            <v>82.563762280000006</v>
          </cell>
          <cell r="AH378">
            <v>27.75327162</v>
          </cell>
          <cell r="AI378">
            <v>1</v>
          </cell>
          <cell r="AJ378">
            <v>2</v>
          </cell>
          <cell r="AK378">
            <v>-2</v>
          </cell>
          <cell r="AL378">
            <v>2</v>
          </cell>
          <cell r="AM378">
            <v>1</v>
          </cell>
          <cell r="AN378" t="str">
            <v>Junu Shrestha</v>
          </cell>
          <cell r="AO378">
            <v>40476</v>
          </cell>
          <cell r="AP378">
            <v>2</v>
          </cell>
          <cell r="AQ378" t="str">
            <v>0101000020E6100000711563AE14A45440A319BE68D6C03B40</v>
          </cell>
          <cell r="AR378">
            <v>414</v>
          </cell>
          <cell r="AS378">
            <v>1</v>
          </cell>
          <cell r="AT378">
            <v>1</v>
          </cell>
          <cell r="AU378">
            <v>0</v>
          </cell>
          <cell r="AV378" t="str">
            <v>FRA 2010-2015</v>
          </cell>
          <cell r="AW378">
            <v>2</v>
          </cell>
          <cell r="AX378">
            <v>0</v>
          </cell>
          <cell r="AY378">
            <v>44</v>
          </cell>
          <cell r="AZ378">
            <v>654112.74338300002</v>
          </cell>
          <cell r="BA378">
            <v>3070850.9847840001</v>
          </cell>
          <cell r="BB378">
            <v>1</v>
          </cell>
          <cell r="BC378">
            <v>0</v>
          </cell>
          <cell r="BD378">
            <v>0</v>
          </cell>
          <cell r="BE378">
            <v>0</v>
          </cell>
          <cell r="BF378">
            <v>41296</v>
          </cell>
          <cell r="BG378" t="str">
            <v>Gopal Gautam</v>
          </cell>
          <cell r="BH378">
            <v>2</v>
          </cell>
          <cell r="BI378">
            <v>2</v>
          </cell>
          <cell r="BJ378">
            <v>2</v>
          </cell>
          <cell r="BK378" t="str">
            <v>Ganga Paraspur</v>
          </cell>
          <cell r="BL378" t="str">
            <v>Bhatti Danda ban</v>
          </cell>
          <cell r="BM378">
            <v>90</v>
          </cell>
          <cell r="BN378">
            <v>503</v>
          </cell>
          <cell r="BO378">
            <v>90</v>
          </cell>
          <cell r="BP378">
            <v>335</v>
          </cell>
          <cell r="BQ378">
            <v>122</v>
          </cell>
          <cell r="BR378">
            <v>60</v>
          </cell>
          <cell r="BS378">
            <v>390</v>
          </cell>
          <cell r="BT378">
            <v>4</v>
          </cell>
          <cell r="BU378" t="str">
            <v>DANG</v>
          </cell>
          <cell r="BV378" t="str">
            <v>Gadhawa</v>
          </cell>
          <cell r="BW378">
            <v>6</v>
          </cell>
        </row>
        <row r="379">
          <cell r="F379" t="str">
            <v>63-45-4</v>
          </cell>
          <cell r="G379">
            <v>1</v>
          </cell>
          <cell r="H379">
            <v>2</v>
          </cell>
          <cell r="I379">
            <v>1</v>
          </cell>
          <cell r="J379">
            <v>0</v>
          </cell>
          <cell r="K379">
            <v>12</v>
          </cell>
          <cell r="L379">
            <v>3</v>
          </cell>
          <cell r="M379">
            <v>12</v>
          </cell>
          <cell r="N379">
            <v>0</v>
          </cell>
          <cell r="O379">
            <v>0</v>
          </cell>
          <cell r="P379">
            <v>5</v>
          </cell>
          <cell r="Q379">
            <v>1</v>
          </cell>
          <cell r="R379" t="str">
            <v>SK/KS</v>
          </cell>
          <cell r="S379">
            <v>3</v>
          </cell>
          <cell r="T379">
            <v>20</v>
          </cell>
          <cell r="U379">
            <v>2</v>
          </cell>
          <cell r="V379">
            <v>41969.648356481484</v>
          </cell>
          <cell r="W379">
            <v>0</v>
          </cell>
          <cell r="X379">
            <v>1</v>
          </cell>
          <cell r="Y379">
            <v>44908</v>
          </cell>
          <cell r="Z379">
            <v>7485</v>
          </cell>
          <cell r="AA379">
            <v>44</v>
          </cell>
          <cell r="AB379">
            <v>4</v>
          </cell>
          <cell r="AC379">
            <v>2</v>
          </cell>
          <cell r="AD379">
            <v>2</v>
          </cell>
          <cell r="AE379">
            <v>657918.21109999996</v>
          </cell>
          <cell r="AF379">
            <v>3078645.3289999999</v>
          </cell>
          <cell r="AG379">
            <v>82.603395489999997</v>
          </cell>
          <cell r="AH379">
            <v>27.823166059999998</v>
          </cell>
          <cell r="AI379">
            <v>1</v>
          </cell>
          <cell r="AJ379">
            <v>2</v>
          </cell>
          <cell r="AK379">
            <v>-2</v>
          </cell>
          <cell r="AL379">
            <v>2</v>
          </cell>
          <cell r="AM379">
            <v>1</v>
          </cell>
          <cell r="AN379" t="str">
            <v>Junu Shrestha</v>
          </cell>
          <cell r="AO379">
            <v>40498</v>
          </cell>
          <cell r="AP379">
            <v>2</v>
          </cell>
          <cell r="AQ379" t="str">
            <v>0101000020E6100000540419089EA6544040C4D102BBD23B40</v>
          </cell>
          <cell r="AR379">
            <v>246</v>
          </cell>
          <cell r="AS379">
            <v>1</v>
          </cell>
          <cell r="AT379">
            <v>1</v>
          </cell>
          <cell r="AU379">
            <v>0</v>
          </cell>
          <cell r="AV379" t="str">
            <v>FRA 2010-2015</v>
          </cell>
          <cell r="AW379">
            <v>2</v>
          </cell>
          <cell r="AX379">
            <v>0</v>
          </cell>
          <cell r="AY379">
            <v>44</v>
          </cell>
          <cell r="AZ379">
            <v>657918.21114200004</v>
          </cell>
          <cell r="BA379">
            <v>3078645.3294230001</v>
          </cell>
          <cell r="BB379">
            <v>1</v>
          </cell>
          <cell r="BC379">
            <v>0</v>
          </cell>
          <cell r="BD379">
            <v>0</v>
          </cell>
          <cell r="BE379">
            <v>0</v>
          </cell>
          <cell r="BF379">
            <v>41295</v>
          </cell>
          <cell r="BG379" t="str">
            <v>Gopal Gautam</v>
          </cell>
          <cell r="BH379">
            <v>2</v>
          </cell>
          <cell r="BI379">
            <v>2</v>
          </cell>
          <cell r="BJ379">
            <v>2</v>
          </cell>
          <cell r="BK379" t="str">
            <v>Ganga Paraspur</v>
          </cell>
          <cell r="BL379" t="str">
            <v>Khadkapur Plantation</v>
          </cell>
          <cell r="BM379">
            <v>214</v>
          </cell>
          <cell r="BN379">
            <v>247</v>
          </cell>
          <cell r="BO379">
            <v>330</v>
          </cell>
          <cell r="BP379">
            <v>592</v>
          </cell>
          <cell r="BQ379">
            <v>-9999</v>
          </cell>
          <cell r="BR379">
            <v>-9999</v>
          </cell>
          <cell r="BS379">
            <v>243</v>
          </cell>
          <cell r="BT379">
            <v>1</v>
          </cell>
          <cell r="BU379" t="str">
            <v>DANG</v>
          </cell>
          <cell r="BV379" t="str">
            <v>Gadhawa</v>
          </cell>
          <cell r="BW379">
            <v>4</v>
          </cell>
        </row>
        <row r="380">
          <cell r="F380" t="str">
            <v>65-42-1</v>
          </cell>
          <cell r="G380">
            <v>1</v>
          </cell>
          <cell r="H380">
            <v>2</v>
          </cell>
          <cell r="I380">
            <v>1</v>
          </cell>
          <cell r="J380">
            <v>0</v>
          </cell>
          <cell r="K380">
            <v>2</v>
          </cell>
          <cell r="L380">
            <v>4</v>
          </cell>
          <cell r="M380">
            <v>22</v>
          </cell>
          <cell r="N380">
            <v>0</v>
          </cell>
          <cell r="O380">
            <v>0</v>
          </cell>
          <cell r="P380">
            <v>9</v>
          </cell>
          <cell r="Q380">
            <v>1</v>
          </cell>
          <cell r="R380" t="str">
            <v>TMH</v>
          </cell>
          <cell r="S380">
            <v>1</v>
          </cell>
          <cell r="T380">
            <v>90</v>
          </cell>
          <cell r="U380">
            <v>3</v>
          </cell>
          <cell r="V380">
            <v>41353.542060185187</v>
          </cell>
          <cell r="W380">
            <v>0</v>
          </cell>
          <cell r="X380">
            <v>1</v>
          </cell>
          <cell r="Y380">
            <v>46327</v>
          </cell>
          <cell r="Z380">
            <v>7722</v>
          </cell>
          <cell r="AA380">
            <v>44</v>
          </cell>
          <cell r="AB380">
            <v>3</v>
          </cell>
          <cell r="AC380">
            <v>2</v>
          </cell>
          <cell r="AD380">
            <v>2</v>
          </cell>
          <cell r="AE380">
            <v>665905.91940000001</v>
          </cell>
          <cell r="AF380">
            <v>3066842.199</v>
          </cell>
          <cell r="AG380">
            <v>82.682829650000002</v>
          </cell>
          <cell r="AH380">
            <v>27.715692780000001</v>
          </cell>
          <cell r="AI380">
            <v>1</v>
          </cell>
          <cell r="AJ380">
            <v>2</v>
          </cell>
          <cell r="AK380">
            <v>-2</v>
          </cell>
          <cell r="AL380">
            <v>2</v>
          </cell>
          <cell r="AM380">
            <v>6</v>
          </cell>
          <cell r="AN380" t="str">
            <v>Junu Shrestha</v>
          </cell>
          <cell r="AO380">
            <v>40476</v>
          </cell>
          <cell r="AP380">
            <v>2</v>
          </cell>
          <cell r="AQ380" t="str">
            <v>0101000020E6100000DA78247BB3AB54409BBE53A437B73B40</v>
          </cell>
          <cell r="AR380">
            <v>212</v>
          </cell>
          <cell r="AS380">
            <v>1</v>
          </cell>
          <cell r="AT380">
            <v>1</v>
          </cell>
          <cell r="AU380">
            <v>0</v>
          </cell>
          <cell r="AV380" t="str">
            <v>FRA 2010-2015</v>
          </cell>
          <cell r="AW380">
            <v>2</v>
          </cell>
          <cell r="AX380">
            <v>0</v>
          </cell>
          <cell r="AY380">
            <v>44</v>
          </cell>
          <cell r="AZ380">
            <v>665905.91943000001</v>
          </cell>
          <cell r="BA380">
            <v>3066842.198849</v>
          </cell>
          <cell r="BB380">
            <v>1</v>
          </cell>
          <cell r="BC380">
            <v>0</v>
          </cell>
          <cell r="BD380">
            <v>0</v>
          </cell>
          <cell r="BE380">
            <v>0</v>
          </cell>
          <cell r="BF380">
            <v>41307</v>
          </cell>
          <cell r="BG380" t="str">
            <v>Sharad Baral</v>
          </cell>
          <cell r="BH380">
            <v>2</v>
          </cell>
          <cell r="BI380">
            <v>2</v>
          </cell>
          <cell r="BJ380">
            <v>2</v>
          </cell>
          <cell r="BK380" t="str">
            <v>Gobardiha</v>
          </cell>
          <cell r="BL380" t="str">
            <v>Sohili Naka Ban</v>
          </cell>
          <cell r="BM380">
            <v>300</v>
          </cell>
          <cell r="BN380">
            <v>4327</v>
          </cell>
          <cell r="BO380">
            <v>300</v>
          </cell>
          <cell r="BP380">
            <v>3634</v>
          </cell>
          <cell r="BQ380">
            <v>180</v>
          </cell>
          <cell r="BR380">
            <v>30</v>
          </cell>
          <cell r="BS380">
            <v>184</v>
          </cell>
          <cell r="BT380">
            <v>5</v>
          </cell>
          <cell r="BU380" t="str">
            <v>DANG</v>
          </cell>
          <cell r="BV380" t="str">
            <v>Gadhawa</v>
          </cell>
          <cell r="BW380">
            <v>2</v>
          </cell>
        </row>
        <row r="381">
          <cell r="F381" t="str">
            <v>65-42-4</v>
          </cell>
          <cell r="G381">
            <v>1</v>
          </cell>
          <cell r="H381">
            <v>2</v>
          </cell>
          <cell r="I381">
            <v>1</v>
          </cell>
          <cell r="J381">
            <v>0</v>
          </cell>
          <cell r="K381">
            <v>2</v>
          </cell>
          <cell r="L381">
            <v>4</v>
          </cell>
          <cell r="M381">
            <v>15</v>
          </cell>
          <cell r="N381">
            <v>0</v>
          </cell>
          <cell r="O381">
            <v>0</v>
          </cell>
          <cell r="P381">
            <v>11</v>
          </cell>
          <cell r="Q381">
            <v>1</v>
          </cell>
          <cell r="R381" t="str">
            <v>TMH</v>
          </cell>
          <cell r="S381">
            <v>1</v>
          </cell>
          <cell r="T381">
            <v>75</v>
          </cell>
          <cell r="U381">
            <v>4</v>
          </cell>
          <cell r="V381">
            <v>41353.57984953704</v>
          </cell>
          <cell r="W381">
            <v>0</v>
          </cell>
          <cell r="X381">
            <v>1</v>
          </cell>
          <cell r="Y381">
            <v>46330</v>
          </cell>
          <cell r="Z381">
            <v>7722</v>
          </cell>
          <cell r="AA381">
            <v>44</v>
          </cell>
          <cell r="AB381">
            <v>3</v>
          </cell>
          <cell r="AC381">
            <v>2</v>
          </cell>
          <cell r="AD381">
            <v>2</v>
          </cell>
          <cell r="AE381">
            <v>666205.91940000001</v>
          </cell>
          <cell r="AF381">
            <v>3066842.199</v>
          </cell>
          <cell r="AG381">
            <v>82.685871559999995</v>
          </cell>
          <cell r="AH381">
            <v>27.71565575</v>
          </cell>
          <cell r="AI381">
            <v>2</v>
          </cell>
          <cell r="AJ381">
            <v>2</v>
          </cell>
          <cell r="AK381">
            <v>4</v>
          </cell>
          <cell r="AL381">
            <v>2</v>
          </cell>
          <cell r="AM381">
            <v>6</v>
          </cell>
          <cell r="AN381" t="str">
            <v>Junu Shrestha</v>
          </cell>
          <cell r="AO381">
            <v>40612</v>
          </cell>
          <cell r="AP381">
            <v>2</v>
          </cell>
          <cell r="AQ381" t="str">
            <v>0101000020E61000002BD6D851E5AB5440DB532D3735B73B40</v>
          </cell>
          <cell r="AR381">
            <v>232</v>
          </cell>
          <cell r="AS381">
            <v>1</v>
          </cell>
          <cell r="AT381">
            <v>1</v>
          </cell>
          <cell r="AU381">
            <v>0</v>
          </cell>
          <cell r="AV381" t="str">
            <v>FRA 2010-2015</v>
          </cell>
          <cell r="AW381">
            <v>2</v>
          </cell>
          <cell r="AX381">
            <v>0</v>
          </cell>
          <cell r="AY381">
            <v>44</v>
          </cell>
          <cell r="AZ381">
            <v>666205.91943000001</v>
          </cell>
          <cell r="BA381">
            <v>3066842.198849</v>
          </cell>
          <cell r="BB381">
            <v>1</v>
          </cell>
          <cell r="BC381">
            <v>0</v>
          </cell>
          <cell r="BD381">
            <v>0</v>
          </cell>
          <cell r="BE381">
            <v>0</v>
          </cell>
          <cell r="BF381">
            <v>41306</v>
          </cell>
          <cell r="BG381" t="str">
            <v>Sharad Baral</v>
          </cell>
          <cell r="BH381">
            <v>2</v>
          </cell>
          <cell r="BI381">
            <v>2</v>
          </cell>
          <cell r="BJ381">
            <v>2</v>
          </cell>
          <cell r="BK381" t="str">
            <v>Gobardiha</v>
          </cell>
          <cell r="BL381" t="str">
            <v>Baghasoti khola ban</v>
          </cell>
          <cell r="BM381">
            <v>300</v>
          </cell>
          <cell r="BN381">
            <v>4361</v>
          </cell>
          <cell r="BO381">
            <v>300</v>
          </cell>
          <cell r="BP381">
            <v>3636</v>
          </cell>
          <cell r="BQ381">
            <v>175</v>
          </cell>
          <cell r="BR381">
            <v>50</v>
          </cell>
          <cell r="BS381">
            <v>214</v>
          </cell>
          <cell r="BT381">
            <v>4</v>
          </cell>
          <cell r="BU381" t="str">
            <v>DANG</v>
          </cell>
          <cell r="BV381" t="str">
            <v>Gadhawa</v>
          </cell>
          <cell r="BW381">
            <v>2</v>
          </cell>
        </row>
        <row r="382">
          <cell r="F382" t="str">
            <v>65-42-5</v>
          </cell>
          <cell r="G382">
            <v>1</v>
          </cell>
          <cell r="H382">
            <v>2</v>
          </cell>
          <cell r="I382">
            <v>1</v>
          </cell>
          <cell r="J382">
            <v>0</v>
          </cell>
          <cell r="K382">
            <v>2</v>
          </cell>
          <cell r="L382">
            <v>3</v>
          </cell>
          <cell r="M382">
            <v>10</v>
          </cell>
          <cell r="N382">
            <v>0</v>
          </cell>
          <cell r="O382">
            <v>6</v>
          </cell>
          <cell r="P382">
            <v>9</v>
          </cell>
          <cell r="Q382">
            <v>1</v>
          </cell>
          <cell r="R382" t="str">
            <v>TMH</v>
          </cell>
          <cell r="S382">
            <v>1</v>
          </cell>
          <cell r="T382">
            <v>88</v>
          </cell>
          <cell r="U382">
            <v>2</v>
          </cell>
          <cell r="V382">
            <v>41353.596921296295</v>
          </cell>
          <cell r="W382">
            <v>0</v>
          </cell>
          <cell r="X382">
            <v>1</v>
          </cell>
          <cell r="Y382">
            <v>46331</v>
          </cell>
          <cell r="Z382">
            <v>7722</v>
          </cell>
          <cell r="AA382">
            <v>44</v>
          </cell>
          <cell r="AB382">
            <v>4</v>
          </cell>
          <cell r="AC382">
            <v>2</v>
          </cell>
          <cell r="AD382">
            <v>2</v>
          </cell>
          <cell r="AE382">
            <v>666205.91940000001</v>
          </cell>
          <cell r="AF382">
            <v>3066992.199</v>
          </cell>
          <cell r="AG382">
            <v>82.685892390000006</v>
          </cell>
          <cell r="AH382">
            <v>27.717009319999999</v>
          </cell>
          <cell r="AI382">
            <v>2</v>
          </cell>
          <cell r="AJ382">
            <v>2</v>
          </cell>
          <cell r="AK382">
            <v>4</v>
          </cell>
          <cell r="AL382">
            <v>2</v>
          </cell>
          <cell r="AM382">
            <v>6</v>
          </cell>
          <cell r="AN382" t="str">
            <v>Junu Shrestha</v>
          </cell>
          <cell r="AO382">
            <v>40612</v>
          </cell>
          <cell r="AP382">
            <v>2</v>
          </cell>
          <cell r="AQ382" t="str">
            <v>0101000020E610000086B22CA9E5AB54407AD12CEC8DB73B40</v>
          </cell>
          <cell r="AR382">
            <v>259</v>
          </cell>
          <cell r="AS382">
            <v>1</v>
          </cell>
          <cell r="AT382">
            <v>1</v>
          </cell>
          <cell r="AU382">
            <v>0</v>
          </cell>
          <cell r="AV382" t="str">
            <v>FRA 2010-2015</v>
          </cell>
          <cell r="AW382">
            <v>2</v>
          </cell>
          <cell r="AX382">
            <v>0</v>
          </cell>
          <cell r="AY382">
            <v>44</v>
          </cell>
          <cell r="AZ382">
            <v>666205.91943000001</v>
          </cell>
          <cell r="BA382">
            <v>3066992.198849</v>
          </cell>
          <cell r="BB382">
            <v>1</v>
          </cell>
          <cell r="BC382">
            <v>0</v>
          </cell>
          <cell r="BD382">
            <v>0</v>
          </cell>
          <cell r="BE382">
            <v>0</v>
          </cell>
          <cell r="BF382">
            <v>41307</v>
          </cell>
          <cell r="BG382" t="str">
            <v>Gopal Gautam</v>
          </cell>
          <cell r="BH382">
            <v>2</v>
          </cell>
          <cell r="BI382">
            <v>2</v>
          </cell>
          <cell r="BJ382">
            <v>2</v>
          </cell>
          <cell r="BK382" t="str">
            <v>Goberdiha</v>
          </cell>
          <cell r="BL382" t="str">
            <v>Pahad</v>
          </cell>
          <cell r="BM382">
            <v>280</v>
          </cell>
          <cell r="BN382">
            <v>4425</v>
          </cell>
          <cell r="BO382">
            <v>280</v>
          </cell>
          <cell r="BP382">
            <v>3713</v>
          </cell>
          <cell r="BQ382">
            <v>90</v>
          </cell>
          <cell r="BR382">
            <v>35</v>
          </cell>
          <cell r="BS382">
            <v>230</v>
          </cell>
          <cell r="BT382">
            <v>5</v>
          </cell>
          <cell r="BU382" t="str">
            <v>DANG</v>
          </cell>
          <cell r="BV382" t="str">
            <v>Gadhawa</v>
          </cell>
          <cell r="BW382">
            <v>2</v>
          </cell>
        </row>
        <row r="383">
          <cell r="F383" t="str">
            <v>65-42-6</v>
          </cell>
          <cell r="G383">
            <v>1</v>
          </cell>
          <cell r="H383">
            <v>2</v>
          </cell>
          <cell r="I383">
            <v>1</v>
          </cell>
          <cell r="J383">
            <v>0</v>
          </cell>
          <cell r="K383">
            <v>2</v>
          </cell>
          <cell r="L383">
            <v>3</v>
          </cell>
          <cell r="M383">
            <v>18</v>
          </cell>
          <cell r="N383">
            <v>0</v>
          </cell>
          <cell r="O383">
            <v>0</v>
          </cell>
          <cell r="P383">
            <v>9</v>
          </cell>
          <cell r="Q383">
            <v>1</v>
          </cell>
          <cell r="R383" t="str">
            <v>TMH</v>
          </cell>
          <cell r="S383">
            <v>1</v>
          </cell>
          <cell r="T383">
            <v>88</v>
          </cell>
          <cell r="U383">
            <v>2</v>
          </cell>
          <cell r="V383">
            <v>41360.520069444443</v>
          </cell>
          <cell r="W383">
            <v>0</v>
          </cell>
          <cell r="X383">
            <v>1</v>
          </cell>
          <cell r="Y383">
            <v>46332</v>
          </cell>
          <cell r="Z383">
            <v>7722</v>
          </cell>
          <cell r="AA383">
            <v>44</v>
          </cell>
          <cell r="AB383">
            <v>4</v>
          </cell>
          <cell r="AC383">
            <v>2</v>
          </cell>
          <cell r="AD383">
            <v>2</v>
          </cell>
          <cell r="AE383">
            <v>666205.91940000001</v>
          </cell>
          <cell r="AF383">
            <v>3067142.199</v>
          </cell>
          <cell r="AG383">
            <v>82.685913209999995</v>
          </cell>
          <cell r="AH383">
            <v>27.718362880000001</v>
          </cell>
          <cell r="AI383">
            <v>2</v>
          </cell>
          <cell r="AJ383">
            <v>2</v>
          </cell>
          <cell r="AK383">
            <v>4</v>
          </cell>
          <cell r="AL383">
            <v>2</v>
          </cell>
          <cell r="AM383">
            <v>6</v>
          </cell>
          <cell r="AN383" t="str">
            <v>Junu Shrestha</v>
          </cell>
          <cell r="AO383">
            <v>40612</v>
          </cell>
          <cell r="AP383">
            <v>2</v>
          </cell>
          <cell r="AQ383" t="str">
            <v>0101000020E61000008E1D8200E6AB54401A1C2BA1E6B73B40</v>
          </cell>
          <cell r="AR383">
            <v>289</v>
          </cell>
          <cell r="AS383">
            <v>1</v>
          </cell>
          <cell r="AT383">
            <v>1</v>
          </cell>
          <cell r="AU383">
            <v>0</v>
          </cell>
          <cell r="AV383" t="str">
            <v>FRA 2010-2015</v>
          </cell>
          <cell r="AW383">
            <v>2</v>
          </cell>
          <cell r="AX383">
            <v>0</v>
          </cell>
          <cell r="AY383">
            <v>44</v>
          </cell>
          <cell r="AZ383">
            <v>666205.91943000001</v>
          </cell>
          <cell r="BA383">
            <v>3067142.198849</v>
          </cell>
          <cell r="BB383">
            <v>1</v>
          </cell>
          <cell r="BC383">
            <v>0</v>
          </cell>
          <cell r="BD383">
            <v>0</v>
          </cell>
          <cell r="BE383">
            <v>0</v>
          </cell>
          <cell r="BF383">
            <v>41306</v>
          </cell>
          <cell r="BG383" t="str">
            <v>Gopal Gautam</v>
          </cell>
          <cell r="BH383">
            <v>2</v>
          </cell>
          <cell r="BI383">
            <v>2</v>
          </cell>
          <cell r="BJ383">
            <v>2</v>
          </cell>
          <cell r="BK383" t="str">
            <v>GOBERBINA</v>
          </cell>
          <cell r="BL383" t="str">
            <v>PAHAD BAN</v>
          </cell>
          <cell r="BM383">
            <v>230</v>
          </cell>
          <cell r="BN383">
            <v>4595</v>
          </cell>
          <cell r="BO383">
            <v>280</v>
          </cell>
          <cell r="BP383">
            <v>3884</v>
          </cell>
          <cell r="BQ383">
            <v>290</v>
          </cell>
          <cell r="BR383">
            <v>90</v>
          </cell>
          <cell r="BS383">
            <v>267</v>
          </cell>
          <cell r="BT383">
            <v>5</v>
          </cell>
          <cell r="BU383" t="str">
            <v>DANG</v>
          </cell>
          <cell r="BV383" t="str">
            <v>Gadhawa</v>
          </cell>
          <cell r="BW383">
            <v>2</v>
          </cell>
        </row>
        <row r="384">
          <cell r="F384" t="str">
            <v>66-46-1</v>
          </cell>
          <cell r="G384">
            <v>1</v>
          </cell>
          <cell r="H384">
            <v>2</v>
          </cell>
          <cell r="I384">
            <v>1</v>
          </cell>
          <cell r="J384">
            <v>0</v>
          </cell>
          <cell r="K384">
            <v>7</v>
          </cell>
          <cell r="L384">
            <v>4</v>
          </cell>
          <cell r="M384">
            <v>10</v>
          </cell>
          <cell r="N384">
            <v>0</v>
          </cell>
          <cell r="O384">
            <v>0</v>
          </cell>
          <cell r="P384">
            <v>9</v>
          </cell>
          <cell r="Q384">
            <v>1</v>
          </cell>
          <cell r="R384" t="str">
            <v>TMH</v>
          </cell>
          <cell r="S384">
            <v>2</v>
          </cell>
          <cell r="T384">
            <v>45</v>
          </cell>
          <cell r="U384">
            <v>3</v>
          </cell>
          <cell r="V384">
            <v>41348.483668981484</v>
          </cell>
          <cell r="W384">
            <v>0</v>
          </cell>
          <cell r="X384">
            <v>1</v>
          </cell>
          <cell r="Y384">
            <v>47071</v>
          </cell>
          <cell r="Z384">
            <v>7846</v>
          </cell>
          <cell r="AA384">
            <v>44</v>
          </cell>
          <cell r="AB384">
            <v>4</v>
          </cell>
          <cell r="AC384">
            <v>2</v>
          </cell>
          <cell r="AD384">
            <v>2</v>
          </cell>
          <cell r="AE384">
            <v>669518.02350000001</v>
          </cell>
          <cell r="AF384">
            <v>3082934.2059999998</v>
          </cell>
          <cell r="AG384">
            <v>82.721741460000004</v>
          </cell>
          <cell r="AH384">
            <v>27.860448609999999</v>
          </cell>
          <cell r="AI384">
            <v>2</v>
          </cell>
          <cell r="AJ384">
            <v>2</v>
          </cell>
          <cell r="AK384">
            <v>4</v>
          </cell>
          <cell r="AL384">
            <v>2</v>
          </cell>
          <cell r="AM384">
            <v>4</v>
          </cell>
          <cell r="AN384" t="str">
            <v>Anu Shrestha</v>
          </cell>
          <cell r="AO384">
            <v>40500</v>
          </cell>
          <cell r="AP384">
            <v>2</v>
          </cell>
          <cell r="AQ384" t="str">
            <v>0101000020E6100000537F170331AE54400FCA245C46DC3B40</v>
          </cell>
          <cell r="AR384">
            <v>309</v>
          </cell>
          <cell r="AS384">
            <v>1</v>
          </cell>
          <cell r="AT384">
            <v>1</v>
          </cell>
          <cell r="AU384">
            <v>0</v>
          </cell>
          <cell r="AV384" t="str">
            <v>FRA 2010-2015</v>
          </cell>
          <cell r="AW384">
            <v>2</v>
          </cell>
          <cell r="AX384">
            <v>0</v>
          </cell>
          <cell r="AY384">
            <v>44</v>
          </cell>
          <cell r="AZ384">
            <v>669518.02353999997</v>
          </cell>
          <cell r="BA384">
            <v>3082934.206303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41329</v>
          </cell>
          <cell r="BG384" t="str">
            <v>Sharad Baral</v>
          </cell>
          <cell r="BH384">
            <v>2</v>
          </cell>
          <cell r="BI384">
            <v>2</v>
          </cell>
          <cell r="BJ384">
            <v>2</v>
          </cell>
          <cell r="BK384" t="str">
            <v>Lal matiya</v>
          </cell>
          <cell r="BL384" t="str">
            <v>Ghantadev</v>
          </cell>
          <cell r="BM384">
            <v>200</v>
          </cell>
          <cell r="BN384">
            <v>1426</v>
          </cell>
          <cell r="BO384">
            <v>200</v>
          </cell>
          <cell r="BP384">
            <v>1341</v>
          </cell>
          <cell r="BQ384">
            <v>70</v>
          </cell>
          <cell r="BR384">
            <v>20</v>
          </cell>
          <cell r="BS384">
            <v>289</v>
          </cell>
          <cell r="BT384">
            <v>4</v>
          </cell>
          <cell r="BU384" t="str">
            <v>DANG</v>
          </cell>
          <cell r="BV384" t="str">
            <v>Rapti</v>
          </cell>
          <cell r="BW384">
            <v>2</v>
          </cell>
        </row>
        <row r="385">
          <cell r="F385" t="str">
            <v>66-46-3</v>
          </cell>
          <cell r="G385">
            <v>1</v>
          </cell>
          <cell r="H385">
            <v>2</v>
          </cell>
          <cell r="I385">
            <v>1</v>
          </cell>
          <cell r="J385">
            <v>0</v>
          </cell>
          <cell r="K385">
            <v>7</v>
          </cell>
          <cell r="L385">
            <v>4</v>
          </cell>
          <cell r="M385">
            <v>9</v>
          </cell>
          <cell r="N385">
            <v>0</v>
          </cell>
          <cell r="O385">
            <v>0</v>
          </cell>
          <cell r="P385">
            <v>9</v>
          </cell>
          <cell r="Q385">
            <v>1</v>
          </cell>
          <cell r="R385" t="str">
            <v>TMH</v>
          </cell>
          <cell r="S385">
            <v>2</v>
          </cell>
          <cell r="T385">
            <v>67</v>
          </cell>
          <cell r="U385">
            <v>2</v>
          </cell>
          <cell r="V385">
            <v>41352.446018518516</v>
          </cell>
          <cell r="W385">
            <v>0</v>
          </cell>
          <cell r="X385">
            <v>1</v>
          </cell>
          <cell r="Y385">
            <v>47073</v>
          </cell>
          <cell r="Z385">
            <v>7846</v>
          </cell>
          <cell r="AA385">
            <v>44</v>
          </cell>
          <cell r="AB385">
            <v>4</v>
          </cell>
          <cell r="AC385">
            <v>2</v>
          </cell>
          <cell r="AD385">
            <v>2</v>
          </cell>
          <cell r="AE385">
            <v>669518.02350000001</v>
          </cell>
          <cell r="AF385">
            <v>3083234.2059999998</v>
          </cell>
          <cell r="AG385">
            <v>82.721784249999999</v>
          </cell>
          <cell r="AH385">
            <v>27.863155620000001</v>
          </cell>
          <cell r="AI385">
            <v>2</v>
          </cell>
          <cell r="AJ385">
            <v>2</v>
          </cell>
          <cell r="AK385">
            <v>4</v>
          </cell>
          <cell r="AL385">
            <v>2</v>
          </cell>
          <cell r="AM385">
            <v>4</v>
          </cell>
          <cell r="AN385" t="str">
            <v>Anu Shrestha</v>
          </cell>
          <cell r="AO385">
            <v>40500</v>
          </cell>
          <cell r="AP385">
            <v>2</v>
          </cell>
          <cell r="AQ385" t="str">
            <v>0101000020E6100000D72D90B631AE5440C58755C4F7DC3B40</v>
          </cell>
          <cell r="AR385">
            <v>296</v>
          </cell>
          <cell r="AS385">
            <v>1</v>
          </cell>
          <cell r="AT385">
            <v>1</v>
          </cell>
          <cell r="AU385">
            <v>0</v>
          </cell>
          <cell r="AV385" t="str">
            <v>FRA 2010-2015</v>
          </cell>
          <cell r="AW385">
            <v>2</v>
          </cell>
          <cell r="AX385">
            <v>0</v>
          </cell>
          <cell r="AY385">
            <v>44</v>
          </cell>
          <cell r="AZ385">
            <v>669518.02353999997</v>
          </cell>
          <cell r="BA385">
            <v>3083234.206303</v>
          </cell>
          <cell r="BB385">
            <v>1</v>
          </cell>
          <cell r="BC385">
            <v>0</v>
          </cell>
          <cell r="BD385">
            <v>0</v>
          </cell>
          <cell r="BE385">
            <v>0</v>
          </cell>
          <cell r="BF385">
            <v>41331</v>
          </cell>
          <cell r="BG385" t="str">
            <v>Sharad Baral</v>
          </cell>
          <cell r="BH385">
            <v>2</v>
          </cell>
          <cell r="BI385">
            <v>2</v>
          </cell>
          <cell r="BJ385">
            <v>2</v>
          </cell>
          <cell r="BK385" t="str">
            <v>Lal matiya VDC</v>
          </cell>
          <cell r="BL385" t="str">
            <v>Ghantadev CF</v>
          </cell>
          <cell r="BM385">
            <v>210</v>
          </cell>
          <cell r="BN385">
            <v>1682</v>
          </cell>
          <cell r="BO385">
            <v>210</v>
          </cell>
          <cell r="BP385">
            <v>1604</v>
          </cell>
          <cell r="BQ385">
            <v>180</v>
          </cell>
          <cell r="BR385">
            <v>18</v>
          </cell>
          <cell r="BS385">
            <v>306</v>
          </cell>
          <cell r="BT385">
            <v>1</v>
          </cell>
          <cell r="BU385" t="str">
            <v>DANG</v>
          </cell>
          <cell r="BV385" t="str">
            <v>Rapti</v>
          </cell>
          <cell r="BW385">
            <v>2</v>
          </cell>
        </row>
        <row r="386">
          <cell r="F386" t="str">
            <v>66-46-4</v>
          </cell>
          <cell r="G386">
            <v>1</v>
          </cell>
          <cell r="H386">
            <v>2</v>
          </cell>
          <cell r="I386">
            <v>1</v>
          </cell>
          <cell r="J386">
            <v>0</v>
          </cell>
          <cell r="K386">
            <v>7</v>
          </cell>
          <cell r="L386">
            <v>2</v>
          </cell>
          <cell r="M386">
            <v>8</v>
          </cell>
          <cell r="N386">
            <v>0</v>
          </cell>
          <cell r="O386">
            <v>0</v>
          </cell>
          <cell r="P386">
            <v>9</v>
          </cell>
          <cell r="Q386">
            <v>1</v>
          </cell>
          <cell r="R386" t="str">
            <v>TMH</v>
          </cell>
          <cell r="S386">
            <v>2</v>
          </cell>
          <cell r="T386">
            <v>11</v>
          </cell>
          <cell r="U386">
            <v>2</v>
          </cell>
          <cell r="V386">
            <v>41352.455138888887</v>
          </cell>
          <cell r="W386">
            <v>0</v>
          </cell>
          <cell r="X386">
            <v>1</v>
          </cell>
          <cell r="Y386">
            <v>47074</v>
          </cell>
          <cell r="Z386">
            <v>7846</v>
          </cell>
          <cell r="AA386">
            <v>44</v>
          </cell>
          <cell r="AB386">
            <v>4</v>
          </cell>
          <cell r="AC386">
            <v>2</v>
          </cell>
          <cell r="AD386">
            <v>2</v>
          </cell>
          <cell r="AE386">
            <v>669818.02350000001</v>
          </cell>
          <cell r="AF386">
            <v>3082934.2059999998</v>
          </cell>
          <cell r="AG386">
            <v>82.724787340000006</v>
          </cell>
          <cell r="AH386">
            <v>27.860410550000001</v>
          </cell>
          <cell r="AI386">
            <v>2</v>
          </cell>
          <cell r="AJ386">
            <v>2</v>
          </cell>
          <cell r="AK386">
            <v>4</v>
          </cell>
          <cell r="AL386">
            <v>2</v>
          </cell>
          <cell r="AM386">
            <v>4</v>
          </cell>
          <cell r="AN386" t="str">
            <v>Anu Shrestha</v>
          </cell>
          <cell r="AO386">
            <v>40500</v>
          </cell>
          <cell r="AP386">
            <v>2</v>
          </cell>
          <cell r="AQ386" t="str">
            <v>0101000020E6100000B32D72EA62AE5440BA4E9BDD43DC3B40</v>
          </cell>
          <cell r="AR386">
            <v>311</v>
          </cell>
          <cell r="AS386">
            <v>1</v>
          </cell>
          <cell r="AT386">
            <v>1</v>
          </cell>
          <cell r="AU386">
            <v>0</v>
          </cell>
          <cell r="AV386" t="str">
            <v>FRA 2010-2015</v>
          </cell>
          <cell r="AW386">
            <v>2</v>
          </cell>
          <cell r="AX386">
            <v>0</v>
          </cell>
          <cell r="AY386">
            <v>44</v>
          </cell>
          <cell r="AZ386">
            <v>669818.02353999997</v>
          </cell>
          <cell r="BA386">
            <v>3082934.206303</v>
          </cell>
          <cell r="BB386">
            <v>1</v>
          </cell>
          <cell r="BC386">
            <v>0</v>
          </cell>
          <cell r="BD386">
            <v>0</v>
          </cell>
          <cell r="BE386">
            <v>0</v>
          </cell>
          <cell r="BF386">
            <v>41329</v>
          </cell>
          <cell r="BG386" t="str">
            <v>Gopal Gautam</v>
          </cell>
          <cell r="BH386">
            <v>2</v>
          </cell>
          <cell r="BI386">
            <v>2</v>
          </cell>
          <cell r="BJ386">
            <v>2</v>
          </cell>
          <cell r="BK386" t="str">
            <v>Lalmatiya</v>
          </cell>
          <cell r="BL386" t="str">
            <v>Ghantadev</v>
          </cell>
          <cell r="BM386">
            <v>230</v>
          </cell>
          <cell r="BN386">
            <v>1606</v>
          </cell>
          <cell r="BO386">
            <v>230</v>
          </cell>
          <cell r="BP386">
            <v>1514</v>
          </cell>
          <cell r="BQ386">
            <v>170</v>
          </cell>
          <cell r="BR386">
            <v>45</v>
          </cell>
          <cell r="BS386">
            <v>306</v>
          </cell>
          <cell r="BT386">
            <v>4</v>
          </cell>
          <cell r="BU386" t="str">
            <v>DANG</v>
          </cell>
          <cell r="BV386" t="str">
            <v>Rapti</v>
          </cell>
          <cell r="BW386">
            <v>2</v>
          </cell>
        </row>
        <row r="387">
          <cell r="F387" t="str">
            <v>66-46-5</v>
          </cell>
          <cell r="G387">
            <v>1</v>
          </cell>
          <cell r="H387">
            <v>2</v>
          </cell>
          <cell r="I387">
            <v>1</v>
          </cell>
          <cell r="J387">
            <v>0</v>
          </cell>
          <cell r="K387">
            <v>7</v>
          </cell>
          <cell r="L387">
            <v>2</v>
          </cell>
          <cell r="M387">
            <v>12</v>
          </cell>
          <cell r="N387">
            <v>0</v>
          </cell>
          <cell r="O387">
            <v>0</v>
          </cell>
          <cell r="P387">
            <v>10</v>
          </cell>
          <cell r="Q387">
            <v>1</v>
          </cell>
          <cell r="R387" t="str">
            <v>S</v>
          </cell>
          <cell r="S387">
            <v>2</v>
          </cell>
          <cell r="T387">
            <v>70</v>
          </cell>
          <cell r="U387">
            <v>2</v>
          </cell>
          <cell r="V387">
            <v>41352.461296296293</v>
          </cell>
          <cell r="W387">
            <v>0</v>
          </cell>
          <cell r="X387">
            <v>1</v>
          </cell>
          <cell r="Y387">
            <v>47075</v>
          </cell>
          <cell r="Z387">
            <v>7846</v>
          </cell>
          <cell r="AA387">
            <v>44</v>
          </cell>
          <cell r="AB387">
            <v>4</v>
          </cell>
          <cell r="AC387">
            <v>2</v>
          </cell>
          <cell r="AD387">
            <v>2</v>
          </cell>
          <cell r="AE387">
            <v>669818.02350000001</v>
          </cell>
          <cell r="AF387">
            <v>3083084.2059999998</v>
          </cell>
          <cell r="AG387">
            <v>82.724808769999996</v>
          </cell>
          <cell r="AH387">
            <v>27.861764050000001</v>
          </cell>
          <cell r="AI387">
            <v>1</v>
          </cell>
          <cell r="AJ387">
            <v>4</v>
          </cell>
          <cell r="AK387">
            <v>-2</v>
          </cell>
          <cell r="AL387">
            <v>2</v>
          </cell>
          <cell r="AM387">
            <v>4</v>
          </cell>
          <cell r="AN387" t="str">
            <v>Sangita Shakya</v>
          </cell>
          <cell r="AO387">
            <v>40612</v>
          </cell>
          <cell r="AP387">
            <v>2</v>
          </cell>
          <cell r="AQ387" t="str">
            <v>0101000020E6100000564F564463AE54402AFAAA919CDC3B40</v>
          </cell>
          <cell r="AR387">
            <v>315</v>
          </cell>
          <cell r="AS387">
            <v>1</v>
          </cell>
          <cell r="AT387">
            <v>1</v>
          </cell>
          <cell r="AU387">
            <v>0</v>
          </cell>
          <cell r="AV387" t="str">
            <v>FRA 2010-2015</v>
          </cell>
          <cell r="AW387">
            <v>2</v>
          </cell>
          <cell r="AX387">
            <v>0</v>
          </cell>
          <cell r="AY387">
            <v>44</v>
          </cell>
          <cell r="AZ387">
            <v>669818.02353999997</v>
          </cell>
          <cell r="BA387">
            <v>3083084.206303</v>
          </cell>
          <cell r="BB387">
            <v>1</v>
          </cell>
          <cell r="BC387">
            <v>0</v>
          </cell>
          <cell r="BD387">
            <v>0</v>
          </cell>
          <cell r="BE387">
            <v>0</v>
          </cell>
          <cell r="BF387">
            <v>41330</v>
          </cell>
          <cell r="BG387" t="str">
            <v>Gopal Gautam</v>
          </cell>
          <cell r="BH387">
            <v>2</v>
          </cell>
          <cell r="BI387">
            <v>2</v>
          </cell>
          <cell r="BJ387">
            <v>2</v>
          </cell>
          <cell r="BK387" t="str">
            <v>Lalmatiya</v>
          </cell>
          <cell r="BL387" t="str">
            <v>Ghantadev</v>
          </cell>
          <cell r="BM387">
            <v>240</v>
          </cell>
          <cell r="BN387">
            <v>1719</v>
          </cell>
          <cell r="BO387">
            <v>240</v>
          </cell>
          <cell r="BP387">
            <v>1634</v>
          </cell>
          <cell r="BQ387">
            <v>303</v>
          </cell>
          <cell r="BR387">
            <v>25</v>
          </cell>
          <cell r="BS387">
            <v>298</v>
          </cell>
          <cell r="BT387">
            <v>5</v>
          </cell>
          <cell r="BU387" t="str">
            <v>DANG</v>
          </cell>
          <cell r="BV387" t="str">
            <v>Rapti</v>
          </cell>
          <cell r="BW387">
            <v>2</v>
          </cell>
        </row>
        <row r="388">
          <cell r="F388" t="str">
            <v>66-46-6</v>
          </cell>
          <cell r="G388">
            <v>1</v>
          </cell>
          <cell r="H388">
            <v>2</v>
          </cell>
          <cell r="I388">
            <v>1</v>
          </cell>
          <cell r="J388">
            <v>0</v>
          </cell>
          <cell r="K388">
            <v>7</v>
          </cell>
          <cell r="L388">
            <v>2</v>
          </cell>
          <cell r="M388">
            <v>11</v>
          </cell>
          <cell r="N388">
            <v>0</v>
          </cell>
          <cell r="O388">
            <v>0</v>
          </cell>
          <cell r="P388">
            <v>9</v>
          </cell>
          <cell r="Q388">
            <v>1</v>
          </cell>
          <cell r="R388" t="str">
            <v>TMH</v>
          </cell>
          <cell r="S388">
            <v>2</v>
          </cell>
          <cell r="T388">
            <v>59</v>
          </cell>
          <cell r="U388">
            <v>2</v>
          </cell>
          <cell r="V388">
            <v>41352.481238425928</v>
          </cell>
          <cell r="W388">
            <v>0</v>
          </cell>
          <cell r="X388">
            <v>1</v>
          </cell>
          <cell r="Y388">
            <v>47076</v>
          </cell>
          <cell r="Z388">
            <v>7846</v>
          </cell>
          <cell r="AA388">
            <v>44</v>
          </cell>
          <cell r="AB388">
            <v>4</v>
          </cell>
          <cell r="AC388">
            <v>2</v>
          </cell>
          <cell r="AD388">
            <v>2</v>
          </cell>
          <cell r="AE388">
            <v>669818.02350000001</v>
          </cell>
          <cell r="AF388">
            <v>3083234.2059999998</v>
          </cell>
          <cell r="AG388">
            <v>82.724830209999993</v>
          </cell>
          <cell r="AH388">
            <v>27.863117559999999</v>
          </cell>
          <cell r="AI388">
            <v>1</v>
          </cell>
          <cell r="AJ388">
            <v>4</v>
          </cell>
          <cell r="AK388">
            <v>-2</v>
          </cell>
          <cell r="AL388">
            <v>2</v>
          </cell>
          <cell r="AM388">
            <v>4</v>
          </cell>
          <cell r="AN388" t="str">
            <v>Sangita Shakya</v>
          </cell>
          <cell r="AO388">
            <v>40612</v>
          </cell>
          <cell r="AP388">
            <v>2</v>
          </cell>
          <cell r="AQ388" t="str">
            <v>0101000020E61000009B0A3C9E63AE5440C270B945F5DC3B40</v>
          </cell>
          <cell r="AR388">
            <v>333</v>
          </cell>
          <cell r="AS388">
            <v>1</v>
          </cell>
          <cell r="AT388">
            <v>1</v>
          </cell>
          <cell r="AU388">
            <v>0</v>
          </cell>
          <cell r="AV388" t="str">
            <v>FRA 2010-2015</v>
          </cell>
          <cell r="AW388">
            <v>2</v>
          </cell>
          <cell r="AX388">
            <v>0</v>
          </cell>
          <cell r="AY388">
            <v>44</v>
          </cell>
          <cell r="AZ388">
            <v>669818.02353999997</v>
          </cell>
          <cell r="BA388">
            <v>3083234.206303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41331</v>
          </cell>
          <cell r="BG388" t="str">
            <v>Gopal Gautam</v>
          </cell>
          <cell r="BH388">
            <v>2</v>
          </cell>
          <cell r="BI388">
            <v>2</v>
          </cell>
          <cell r="BJ388">
            <v>2</v>
          </cell>
          <cell r="BK388" t="str">
            <v>Lalmatiya</v>
          </cell>
          <cell r="BL388" t="str">
            <v>Ghantadev</v>
          </cell>
          <cell r="BM388">
            <v>220</v>
          </cell>
          <cell r="BN388">
            <v>1826</v>
          </cell>
          <cell r="BO388">
            <v>220</v>
          </cell>
          <cell r="BP388">
            <v>1730</v>
          </cell>
          <cell r="BQ388">
            <v>210</v>
          </cell>
          <cell r="BR388">
            <v>52</v>
          </cell>
          <cell r="BS388">
            <v>326</v>
          </cell>
          <cell r="BT388">
            <v>4</v>
          </cell>
          <cell r="BU388" t="str">
            <v>DANG</v>
          </cell>
          <cell r="BV388" t="str">
            <v>Rapti</v>
          </cell>
          <cell r="BW388">
            <v>2</v>
          </cell>
        </row>
        <row r="389">
          <cell r="F389" t="str">
            <v>68-43-1</v>
          </cell>
          <cell r="G389">
            <v>1</v>
          </cell>
          <cell r="H389">
            <v>2</v>
          </cell>
          <cell r="I389">
            <v>1</v>
          </cell>
          <cell r="J389">
            <v>0</v>
          </cell>
          <cell r="K389">
            <v>2</v>
          </cell>
          <cell r="L389">
            <v>-9999</v>
          </cell>
          <cell r="M389">
            <v>-9999</v>
          </cell>
          <cell r="N389">
            <v>-9999</v>
          </cell>
          <cell r="O389">
            <v>-9999</v>
          </cell>
          <cell r="P389">
            <v>-9999</v>
          </cell>
          <cell r="Q389">
            <v>-9999</v>
          </cell>
          <cell r="R389" t="str">
            <v>TMH</v>
          </cell>
          <cell r="S389">
            <v>2</v>
          </cell>
          <cell r="T389">
            <v>86</v>
          </cell>
          <cell r="U389">
            <v>2</v>
          </cell>
          <cell r="V389">
            <v>41417.472662037035</v>
          </cell>
          <cell r="W389">
            <v>0</v>
          </cell>
          <cell r="X389">
            <v>1</v>
          </cell>
          <cell r="Y389">
            <v>48493</v>
          </cell>
          <cell r="Z389">
            <v>8083</v>
          </cell>
          <cell r="AA389">
            <v>44</v>
          </cell>
          <cell r="AB389">
            <v>3</v>
          </cell>
          <cell r="AC389">
            <v>2</v>
          </cell>
          <cell r="AD389">
            <v>2</v>
          </cell>
          <cell r="AE389">
            <v>677805.73179999995</v>
          </cell>
          <cell r="AF389">
            <v>3071131.0759999999</v>
          </cell>
          <cell r="AG389">
            <v>82.80412312</v>
          </cell>
          <cell r="AH389">
            <v>27.752872180000001</v>
          </cell>
          <cell r="AI389">
            <v>1</v>
          </cell>
          <cell r="AJ389">
            <v>2</v>
          </cell>
          <cell r="AK389">
            <v>-2</v>
          </cell>
          <cell r="AL389">
            <v>2</v>
          </cell>
          <cell r="AM389">
            <v>2</v>
          </cell>
          <cell r="AN389" t="str">
            <v>Sangita Shakya</v>
          </cell>
          <cell r="AO389">
            <v>40455</v>
          </cell>
          <cell r="AP389">
            <v>2</v>
          </cell>
          <cell r="AQ389" t="str">
            <v>0101000020E61000000ADAD1C076B3544000FF3B3BBCC03B40</v>
          </cell>
          <cell r="AR389">
            <v>821</v>
          </cell>
          <cell r="AS389">
            <v>1</v>
          </cell>
          <cell r="AT389">
            <v>1</v>
          </cell>
          <cell r="AU389">
            <v>0</v>
          </cell>
          <cell r="AV389" t="str">
            <v>FRA 2010-2015</v>
          </cell>
          <cell r="AW389">
            <v>2</v>
          </cell>
          <cell r="AX389">
            <v>0</v>
          </cell>
          <cell r="AY389">
            <v>44</v>
          </cell>
          <cell r="AZ389">
            <v>677805.73182800005</v>
          </cell>
          <cell r="BA389">
            <v>3071131.0757300002</v>
          </cell>
          <cell r="BB389">
            <v>1</v>
          </cell>
          <cell r="BC389">
            <v>0</v>
          </cell>
          <cell r="BD389">
            <v>0</v>
          </cell>
          <cell r="BE389">
            <v>0</v>
          </cell>
          <cell r="BF389">
            <v>41405</v>
          </cell>
          <cell r="BG389" t="str">
            <v>Kamal Raj Aryal</v>
          </cell>
          <cell r="BH389">
            <v>2</v>
          </cell>
          <cell r="BI389">
            <v>2</v>
          </cell>
          <cell r="BJ389">
            <v>2</v>
          </cell>
          <cell r="BK389" t="str">
            <v>Shivagadhi</v>
          </cell>
          <cell r="BL389" t="str">
            <v>Bhakrem Danda</v>
          </cell>
          <cell r="BM389">
            <v>15</v>
          </cell>
          <cell r="BN389">
            <v>248</v>
          </cell>
          <cell r="BO389">
            <v>15</v>
          </cell>
          <cell r="BP389">
            <v>320</v>
          </cell>
          <cell r="BQ389">
            <v>115</v>
          </cell>
          <cell r="BR389">
            <v>75</v>
          </cell>
          <cell r="BS389">
            <v>829</v>
          </cell>
          <cell r="BT389">
            <v>4</v>
          </cell>
          <cell r="BU389" t="str">
            <v>KAPILBASTU</v>
          </cell>
          <cell r="BV389" t="str">
            <v>Shivaraj</v>
          </cell>
          <cell r="BW389">
            <v>9</v>
          </cell>
        </row>
        <row r="390">
          <cell r="F390" t="str">
            <v>68-43-2</v>
          </cell>
          <cell r="G390">
            <v>1</v>
          </cell>
          <cell r="H390">
            <v>2</v>
          </cell>
          <cell r="I390">
            <v>1</v>
          </cell>
          <cell r="J390">
            <v>0</v>
          </cell>
          <cell r="K390">
            <v>2</v>
          </cell>
          <cell r="L390">
            <v>-9999</v>
          </cell>
          <cell r="M390">
            <v>-9999</v>
          </cell>
          <cell r="N390">
            <v>-9999</v>
          </cell>
          <cell r="O390">
            <v>-9999</v>
          </cell>
          <cell r="P390">
            <v>-9999</v>
          </cell>
          <cell r="Q390">
            <v>-9999</v>
          </cell>
          <cell r="R390" t="str">
            <v>S</v>
          </cell>
          <cell r="S390">
            <v>2</v>
          </cell>
          <cell r="T390">
            <v>82</v>
          </cell>
          <cell r="U390">
            <v>3</v>
          </cell>
          <cell r="V390">
            <v>41417.507731481484</v>
          </cell>
          <cell r="W390">
            <v>0</v>
          </cell>
          <cell r="X390">
            <v>1</v>
          </cell>
          <cell r="Y390">
            <v>48494</v>
          </cell>
          <cell r="Z390">
            <v>8083</v>
          </cell>
          <cell r="AA390">
            <v>44</v>
          </cell>
          <cell r="AB390">
            <v>3</v>
          </cell>
          <cell r="AC390">
            <v>2</v>
          </cell>
          <cell r="AD390">
            <v>2</v>
          </cell>
          <cell r="AE390">
            <v>677805.73179999995</v>
          </cell>
          <cell r="AF390">
            <v>3071281.0759999999</v>
          </cell>
          <cell r="AG390">
            <v>82.804145439999999</v>
          </cell>
          <cell r="AH390">
            <v>27.754225649999999</v>
          </cell>
          <cell r="AI390">
            <v>1</v>
          </cell>
          <cell r="AJ390">
            <v>2</v>
          </cell>
          <cell r="AK390">
            <v>-2</v>
          </cell>
          <cell r="AL390">
            <v>2</v>
          </cell>
          <cell r="AM390">
            <v>2</v>
          </cell>
          <cell r="AN390" t="str">
            <v>Sangita Shakya</v>
          </cell>
          <cell r="AO390">
            <v>40455</v>
          </cell>
          <cell r="AP390">
            <v>2</v>
          </cell>
          <cell r="AQ390" t="str">
            <v>0101000020E610000089076B1E77B35440082EADEE14C13B40</v>
          </cell>
          <cell r="AR390">
            <v>920</v>
          </cell>
          <cell r="AS390">
            <v>1</v>
          </cell>
          <cell r="AT390">
            <v>1</v>
          </cell>
          <cell r="AU390">
            <v>0</v>
          </cell>
          <cell r="AV390" t="str">
            <v>FRA 2010-2015</v>
          </cell>
          <cell r="AW390">
            <v>2</v>
          </cell>
          <cell r="AX390">
            <v>0</v>
          </cell>
          <cell r="AY390">
            <v>44</v>
          </cell>
          <cell r="AZ390">
            <v>677805.73182800005</v>
          </cell>
          <cell r="BA390">
            <v>3071281.0757300002</v>
          </cell>
          <cell r="BB390">
            <v>1</v>
          </cell>
          <cell r="BC390">
            <v>0</v>
          </cell>
          <cell r="BD390">
            <v>0</v>
          </cell>
          <cell r="BE390">
            <v>0</v>
          </cell>
          <cell r="BF390">
            <v>41406</v>
          </cell>
          <cell r="BG390" t="str">
            <v>Kamal Raj Aryal</v>
          </cell>
          <cell r="BH390">
            <v>2</v>
          </cell>
          <cell r="BI390">
            <v>2</v>
          </cell>
          <cell r="BJ390">
            <v>2</v>
          </cell>
          <cell r="BK390" t="str">
            <v>Shivaghadi</v>
          </cell>
          <cell r="BL390" t="str">
            <v>Pigalichhada ko danda</v>
          </cell>
          <cell r="BM390">
            <v>65</v>
          </cell>
          <cell r="BN390">
            <v>123</v>
          </cell>
          <cell r="BO390">
            <v>65</v>
          </cell>
          <cell r="BP390">
            <v>239</v>
          </cell>
          <cell r="BQ390">
            <v>172</v>
          </cell>
          <cell r="BR390">
            <v>70</v>
          </cell>
          <cell r="BS390">
            <v>906</v>
          </cell>
          <cell r="BT390">
            <v>3</v>
          </cell>
          <cell r="BU390" t="str">
            <v>KAPILBASTU</v>
          </cell>
          <cell r="BV390" t="str">
            <v>Shivaraj</v>
          </cell>
          <cell r="BW390">
            <v>9</v>
          </cell>
        </row>
        <row r="391">
          <cell r="F391" t="str">
            <v>68-43-3</v>
          </cell>
          <cell r="G391">
            <v>1</v>
          </cell>
          <cell r="H391">
            <v>2</v>
          </cell>
          <cell r="I391">
            <v>1</v>
          </cell>
          <cell r="J391">
            <v>0</v>
          </cell>
          <cell r="K391">
            <v>2</v>
          </cell>
          <cell r="L391">
            <v>-9999</v>
          </cell>
          <cell r="M391">
            <v>-9999</v>
          </cell>
          <cell r="N391">
            <v>-9999</v>
          </cell>
          <cell r="O391">
            <v>-9999</v>
          </cell>
          <cell r="P391">
            <v>-9999</v>
          </cell>
          <cell r="Q391">
            <v>-9999</v>
          </cell>
          <cell r="R391" t="str">
            <v>TMH</v>
          </cell>
          <cell r="S391">
            <v>2</v>
          </cell>
          <cell r="T391">
            <v>76</v>
          </cell>
          <cell r="U391">
            <v>3</v>
          </cell>
          <cell r="V391">
            <v>41417.521817129629</v>
          </cell>
          <cell r="W391">
            <v>0</v>
          </cell>
          <cell r="X391">
            <v>1</v>
          </cell>
          <cell r="Y391">
            <v>48495</v>
          </cell>
          <cell r="Z391">
            <v>8083</v>
          </cell>
          <cell r="AA391">
            <v>44</v>
          </cell>
          <cell r="AB391">
            <v>3</v>
          </cell>
          <cell r="AC391">
            <v>2</v>
          </cell>
          <cell r="AD391">
            <v>2</v>
          </cell>
          <cell r="AE391">
            <v>677805.73179999995</v>
          </cell>
          <cell r="AF391">
            <v>3071431.0759999999</v>
          </cell>
          <cell r="AG391">
            <v>82.804167750000005</v>
          </cell>
          <cell r="AH391">
            <v>27.75557912</v>
          </cell>
          <cell r="AI391">
            <v>1</v>
          </cell>
          <cell r="AJ391">
            <v>2</v>
          </cell>
          <cell r="AK391">
            <v>-2</v>
          </cell>
          <cell r="AL391">
            <v>2</v>
          </cell>
          <cell r="AM391">
            <v>2</v>
          </cell>
          <cell r="AN391" t="str">
            <v>Sangita Shakya</v>
          </cell>
          <cell r="AO391">
            <v>40455</v>
          </cell>
          <cell r="AP391">
            <v>2</v>
          </cell>
          <cell r="AQ391" t="str">
            <v>0101000020E61000001CE0057C77B3544086271DA26DC13B40</v>
          </cell>
          <cell r="AR391">
            <v>921</v>
          </cell>
          <cell r="AS391">
            <v>1</v>
          </cell>
          <cell r="AT391">
            <v>1</v>
          </cell>
          <cell r="AU391">
            <v>0</v>
          </cell>
          <cell r="AV391" t="str">
            <v>FRA 2010-2015</v>
          </cell>
          <cell r="AW391">
            <v>2</v>
          </cell>
          <cell r="AX391">
            <v>0</v>
          </cell>
          <cell r="AY391">
            <v>44</v>
          </cell>
          <cell r="AZ391">
            <v>677805.73182800005</v>
          </cell>
          <cell r="BA391">
            <v>3071431.0757300002</v>
          </cell>
          <cell r="BB391">
            <v>1</v>
          </cell>
          <cell r="BC391">
            <v>0</v>
          </cell>
          <cell r="BD391">
            <v>0</v>
          </cell>
          <cell r="BE391">
            <v>0</v>
          </cell>
          <cell r="BF391">
            <v>41407</v>
          </cell>
          <cell r="BG391" t="str">
            <v>Kamal Raj Aryal</v>
          </cell>
          <cell r="BH391">
            <v>2</v>
          </cell>
          <cell r="BI391">
            <v>2</v>
          </cell>
          <cell r="BJ391">
            <v>2</v>
          </cell>
          <cell r="BK391" t="str">
            <v>Shivagada</v>
          </cell>
          <cell r="BL391" t="str">
            <v>Aada</v>
          </cell>
          <cell r="BM391">
            <v>180</v>
          </cell>
          <cell r="BN391">
            <v>125</v>
          </cell>
          <cell r="BO391">
            <v>180</v>
          </cell>
          <cell r="BP391">
            <v>251</v>
          </cell>
          <cell r="BQ391">
            <v>105</v>
          </cell>
          <cell r="BR391">
            <v>40</v>
          </cell>
          <cell r="BS391">
            <v>885</v>
          </cell>
          <cell r="BT391">
            <v>4</v>
          </cell>
          <cell r="BU391" t="str">
            <v>KAPILBASTU</v>
          </cell>
          <cell r="BV391" t="str">
            <v>Shivaraj</v>
          </cell>
          <cell r="BW391">
            <v>9</v>
          </cell>
        </row>
        <row r="392">
          <cell r="F392" t="str">
            <v>68-43-4</v>
          </cell>
          <cell r="G392">
            <v>1</v>
          </cell>
          <cell r="H392">
            <v>2</v>
          </cell>
          <cell r="I392">
            <v>1</v>
          </cell>
          <cell r="J392">
            <v>0</v>
          </cell>
          <cell r="K392">
            <v>2</v>
          </cell>
          <cell r="L392">
            <v>3</v>
          </cell>
          <cell r="M392">
            <v>3</v>
          </cell>
          <cell r="N392">
            <v>0</v>
          </cell>
          <cell r="O392">
            <v>0</v>
          </cell>
          <cell r="P392">
            <v>11</v>
          </cell>
          <cell r="Q392">
            <v>1</v>
          </cell>
          <cell r="R392" t="str">
            <v>TMH</v>
          </cell>
          <cell r="S392">
            <v>2</v>
          </cell>
          <cell r="T392">
            <v>87</v>
          </cell>
          <cell r="U392">
            <v>3</v>
          </cell>
          <cell r="V392">
            <v>41417.538900462961</v>
          </cell>
          <cell r="W392">
            <v>0</v>
          </cell>
          <cell r="X392">
            <v>1</v>
          </cell>
          <cell r="Y392">
            <v>48496</v>
          </cell>
          <cell r="Z392">
            <v>8083</v>
          </cell>
          <cell r="AA392">
            <v>44</v>
          </cell>
          <cell r="AB392">
            <v>3</v>
          </cell>
          <cell r="AC392">
            <v>2</v>
          </cell>
          <cell r="AD392">
            <v>2</v>
          </cell>
          <cell r="AE392">
            <v>678105.73179999995</v>
          </cell>
          <cell r="AF392">
            <v>3071131.0759999999</v>
          </cell>
          <cell r="AG392">
            <v>82.807165870000006</v>
          </cell>
          <cell r="AH392">
            <v>27.75283245</v>
          </cell>
          <cell r="AI392">
            <v>1</v>
          </cell>
          <cell r="AJ392">
            <v>2</v>
          </cell>
          <cell r="AK392">
            <v>-2</v>
          </cell>
          <cell r="AL392">
            <v>2</v>
          </cell>
          <cell r="AM392">
            <v>2</v>
          </cell>
          <cell r="AN392" t="str">
            <v>Sangita Shakya</v>
          </cell>
          <cell r="AO392">
            <v>40455</v>
          </cell>
          <cell r="AP392">
            <v>2</v>
          </cell>
          <cell r="AQ392" t="str">
            <v>0101000020E6100000644A079BA8B35440ED9F8CA0B9C03B40</v>
          </cell>
          <cell r="AR392">
            <v>876</v>
          </cell>
          <cell r="AS392">
            <v>1</v>
          </cell>
          <cell r="AT392">
            <v>1</v>
          </cell>
          <cell r="AU392">
            <v>0</v>
          </cell>
          <cell r="AV392" t="str">
            <v>FRA 2010-2015</v>
          </cell>
          <cell r="AW392">
            <v>2</v>
          </cell>
          <cell r="AX392">
            <v>0</v>
          </cell>
          <cell r="AY392">
            <v>44</v>
          </cell>
          <cell r="AZ392">
            <v>678105.73182800005</v>
          </cell>
          <cell r="BA392">
            <v>3071131.0757300002</v>
          </cell>
          <cell r="BB392">
            <v>1</v>
          </cell>
          <cell r="BC392">
            <v>0</v>
          </cell>
          <cell r="BD392">
            <v>0</v>
          </cell>
          <cell r="BE392">
            <v>0</v>
          </cell>
          <cell r="BF392">
            <v>41403</v>
          </cell>
          <cell r="BG392" t="str">
            <v>Kamal Raj Aryal</v>
          </cell>
          <cell r="BH392">
            <v>2</v>
          </cell>
          <cell r="BI392">
            <v>2</v>
          </cell>
          <cell r="BJ392">
            <v>2</v>
          </cell>
          <cell r="BK392" t="str">
            <v>Shiva gadhi</v>
          </cell>
          <cell r="BL392" t="str">
            <v>Khobir Pari</v>
          </cell>
          <cell r="BM392">
            <v>340</v>
          </cell>
          <cell r="BN392">
            <v>143</v>
          </cell>
          <cell r="BO392">
            <v>340</v>
          </cell>
          <cell r="BP392">
            <v>140</v>
          </cell>
          <cell r="BQ392">
            <v>230</v>
          </cell>
          <cell r="BR392">
            <v>55</v>
          </cell>
          <cell r="BS392">
            <v>861</v>
          </cell>
          <cell r="BT392">
            <v>3</v>
          </cell>
          <cell r="BU392" t="str">
            <v>KAPILBASTU</v>
          </cell>
          <cell r="BV392" t="str">
            <v>Shivaraj</v>
          </cell>
          <cell r="BW392">
            <v>9</v>
          </cell>
        </row>
        <row r="393">
          <cell r="F393" t="str">
            <v>68-43-5</v>
          </cell>
          <cell r="G393">
            <v>1</v>
          </cell>
          <cell r="H393">
            <v>2</v>
          </cell>
          <cell r="I393">
            <v>1</v>
          </cell>
          <cell r="J393">
            <v>0</v>
          </cell>
          <cell r="K393">
            <v>2</v>
          </cell>
          <cell r="L393">
            <v>-9999</v>
          </cell>
          <cell r="M393">
            <v>-9999</v>
          </cell>
          <cell r="N393">
            <v>-9999</v>
          </cell>
          <cell r="O393">
            <v>-9999</v>
          </cell>
          <cell r="P393">
            <v>-9999</v>
          </cell>
          <cell r="Q393">
            <v>-9999</v>
          </cell>
          <cell r="R393" t="str">
            <v>S</v>
          </cell>
          <cell r="S393">
            <v>2</v>
          </cell>
          <cell r="T393">
            <v>29</v>
          </cell>
          <cell r="U393">
            <v>3</v>
          </cell>
          <cell r="V393">
            <v>41417.568402777775</v>
          </cell>
          <cell r="W393">
            <v>0</v>
          </cell>
          <cell r="X393">
            <v>1</v>
          </cell>
          <cell r="Y393">
            <v>48497</v>
          </cell>
          <cell r="Z393">
            <v>8083</v>
          </cell>
          <cell r="AA393">
            <v>44</v>
          </cell>
          <cell r="AB393">
            <v>3</v>
          </cell>
          <cell r="AC393">
            <v>2</v>
          </cell>
          <cell r="AD393">
            <v>2</v>
          </cell>
          <cell r="AE393">
            <v>678105.73179999995</v>
          </cell>
          <cell r="AF393">
            <v>3071281.0759999999</v>
          </cell>
          <cell r="AG393">
            <v>82.80718822</v>
          </cell>
          <cell r="AH393">
            <v>27.75418591</v>
          </cell>
          <cell r="AI393">
            <v>1</v>
          </cell>
          <cell r="AJ393">
            <v>2</v>
          </cell>
          <cell r="AK393">
            <v>-2</v>
          </cell>
          <cell r="AL393">
            <v>2</v>
          </cell>
          <cell r="AM393">
            <v>2</v>
          </cell>
          <cell r="AN393" t="str">
            <v>Sangita Shakya</v>
          </cell>
          <cell r="AO393">
            <v>40455</v>
          </cell>
          <cell r="AP393">
            <v>2</v>
          </cell>
          <cell r="AQ393" t="str">
            <v>0101000020E610000096D3C8F8A8B35440C411F45312C13B40</v>
          </cell>
          <cell r="AR393">
            <v>828</v>
          </cell>
          <cell r="AS393">
            <v>1</v>
          </cell>
          <cell r="AT393">
            <v>1</v>
          </cell>
          <cell r="AU393">
            <v>0</v>
          </cell>
          <cell r="AV393" t="str">
            <v>FRA 2010-2015</v>
          </cell>
          <cell r="AW393">
            <v>2</v>
          </cell>
          <cell r="AX393">
            <v>0</v>
          </cell>
          <cell r="AY393">
            <v>44</v>
          </cell>
          <cell r="AZ393">
            <v>678105.73182800005</v>
          </cell>
          <cell r="BA393">
            <v>3071281.0757300002</v>
          </cell>
          <cell r="BB393">
            <v>1</v>
          </cell>
          <cell r="BC393">
            <v>0</v>
          </cell>
          <cell r="BD393">
            <v>0</v>
          </cell>
          <cell r="BE393">
            <v>0</v>
          </cell>
          <cell r="BF393">
            <v>41404</v>
          </cell>
          <cell r="BG393" t="str">
            <v>Kamal Raj Aryal</v>
          </cell>
          <cell r="BH393">
            <v>2</v>
          </cell>
          <cell r="BI393">
            <v>2</v>
          </cell>
          <cell r="BJ393">
            <v>2</v>
          </cell>
          <cell r="BK393" t="str">
            <v>Shivva ghadi</v>
          </cell>
          <cell r="BL393" t="str">
            <v>Jogi danda</v>
          </cell>
          <cell r="BM393">
            <v>95</v>
          </cell>
          <cell r="BN393">
            <v>101</v>
          </cell>
          <cell r="BO393">
            <v>95</v>
          </cell>
          <cell r="BP393">
            <v>20</v>
          </cell>
          <cell r="BQ393">
            <v>17</v>
          </cell>
          <cell r="BR393">
            <v>40</v>
          </cell>
          <cell r="BS393">
            <v>826</v>
          </cell>
          <cell r="BT393">
            <v>5</v>
          </cell>
          <cell r="BU393" t="str">
            <v>KAPILBASTU</v>
          </cell>
          <cell r="BV393" t="str">
            <v>Shivaraj</v>
          </cell>
          <cell r="BW393">
            <v>9</v>
          </cell>
        </row>
        <row r="394">
          <cell r="F394" t="str">
            <v>69-46-2</v>
          </cell>
          <cell r="G394">
            <v>1</v>
          </cell>
          <cell r="H394">
            <v>2</v>
          </cell>
          <cell r="I394">
            <v>1</v>
          </cell>
          <cell r="J394">
            <v>0</v>
          </cell>
          <cell r="K394">
            <v>2</v>
          </cell>
          <cell r="L394">
            <v>3</v>
          </cell>
          <cell r="M394">
            <v>6</v>
          </cell>
          <cell r="N394">
            <v>1</v>
          </cell>
          <cell r="O394">
            <v>0</v>
          </cell>
          <cell r="P394">
            <v>5</v>
          </cell>
          <cell r="Q394">
            <v>1</v>
          </cell>
          <cell r="R394" t="str">
            <v>TMH</v>
          </cell>
          <cell r="S394">
            <v>2</v>
          </cell>
          <cell r="T394">
            <v>42</v>
          </cell>
          <cell r="U394">
            <v>2</v>
          </cell>
          <cell r="V394">
            <v>41393.498402777775</v>
          </cell>
          <cell r="W394">
            <v>0</v>
          </cell>
          <cell r="X394">
            <v>1</v>
          </cell>
          <cell r="Y394">
            <v>49232</v>
          </cell>
          <cell r="Z394">
            <v>8206</v>
          </cell>
          <cell r="AA394">
            <v>44</v>
          </cell>
          <cell r="AB394">
            <v>3</v>
          </cell>
          <cell r="AC394">
            <v>2</v>
          </cell>
          <cell r="AD394">
            <v>2</v>
          </cell>
          <cell r="AE394">
            <v>681514.51780000003</v>
          </cell>
          <cell r="AF394">
            <v>3083374.2519999999</v>
          </cell>
          <cell r="AG394">
            <v>82.843603590000001</v>
          </cell>
          <cell r="AH394">
            <v>27.862844719999998</v>
          </cell>
          <cell r="AI394">
            <v>1</v>
          </cell>
          <cell r="AJ394">
            <v>2</v>
          </cell>
          <cell r="AK394">
            <v>-2</v>
          </cell>
          <cell r="AL394">
            <v>2</v>
          </cell>
          <cell r="AM394">
            <v>3</v>
          </cell>
          <cell r="AN394" t="str">
            <v>Sangita Shakya</v>
          </cell>
          <cell r="AO394">
            <v>40501</v>
          </cell>
          <cell r="AP394">
            <v>2</v>
          </cell>
          <cell r="AQ394" t="str">
            <v>0101000020E6100000D433E799FDB55440CE432C64E3DC3B40</v>
          </cell>
          <cell r="AR394">
            <v>585</v>
          </cell>
          <cell r="AS394">
            <v>1</v>
          </cell>
          <cell r="AT394">
            <v>1</v>
          </cell>
          <cell r="AU394">
            <v>0</v>
          </cell>
          <cell r="AV394" t="str">
            <v>FRA 2010-2015</v>
          </cell>
          <cell r="AW394">
            <v>2</v>
          </cell>
          <cell r="AX394">
            <v>0</v>
          </cell>
          <cell r="AY394">
            <v>44</v>
          </cell>
          <cell r="AZ394">
            <v>681514.51776199997</v>
          </cell>
          <cell r="BA394">
            <v>3083374.251776</v>
          </cell>
          <cell r="BB394">
            <v>1</v>
          </cell>
          <cell r="BC394">
            <v>0</v>
          </cell>
          <cell r="BD394">
            <v>0</v>
          </cell>
          <cell r="BE394">
            <v>0</v>
          </cell>
          <cell r="BF394">
            <v>41372</v>
          </cell>
          <cell r="BG394" t="str">
            <v>Aananda Khadka</v>
          </cell>
          <cell r="BH394">
            <v>2</v>
          </cell>
          <cell r="BI394">
            <v>2</v>
          </cell>
          <cell r="BJ394">
            <v>2</v>
          </cell>
          <cell r="BK394" t="str">
            <v>Siddhara-8</v>
          </cell>
          <cell r="BL394" t="str">
            <v>Gurug danda</v>
          </cell>
          <cell r="BM394">
            <v>-9999</v>
          </cell>
          <cell r="BN394">
            <v>912</v>
          </cell>
          <cell r="BO394">
            <v>-9999</v>
          </cell>
          <cell r="BP394">
            <v>912</v>
          </cell>
          <cell r="BQ394">
            <v>45</v>
          </cell>
          <cell r="BR394">
            <v>33</v>
          </cell>
          <cell r="BS394">
            <v>566</v>
          </cell>
          <cell r="BT394">
            <v>3</v>
          </cell>
          <cell r="BU394" t="str">
            <v>ARGHAKHANCHI</v>
          </cell>
          <cell r="BV394" t="str">
            <v>Sitganga</v>
          </cell>
          <cell r="BW394">
            <v>9</v>
          </cell>
        </row>
        <row r="395">
          <cell r="F395" t="str">
            <v>69-46-3</v>
          </cell>
          <cell r="G395">
            <v>1</v>
          </cell>
          <cell r="H395">
            <v>2</v>
          </cell>
          <cell r="I395">
            <v>1</v>
          </cell>
          <cell r="J395">
            <v>0</v>
          </cell>
          <cell r="K395">
            <v>2</v>
          </cell>
          <cell r="L395">
            <v>3</v>
          </cell>
          <cell r="M395">
            <v>8</v>
          </cell>
          <cell r="N395">
            <v>1</v>
          </cell>
          <cell r="O395">
            <v>2</v>
          </cell>
          <cell r="P395">
            <v>5</v>
          </cell>
          <cell r="Q395">
            <v>1</v>
          </cell>
          <cell r="R395" t="str">
            <v>TMH</v>
          </cell>
          <cell r="S395">
            <v>2</v>
          </cell>
          <cell r="T395">
            <v>59</v>
          </cell>
          <cell r="U395">
            <v>3</v>
          </cell>
          <cell r="V395">
            <v>41393.510925925926</v>
          </cell>
          <cell r="W395">
            <v>0</v>
          </cell>
          <cell r="X395">
            <v>1</v>
          </cell>
          <cell r="Y395">
            <v>49233</v>
          </cell>
          <cell r="Z395">
            <v>8206</v>
          </cell>
          <cell r="AA395">
            <v>44</v>
          </cell>
          <cell r="AB395">
            <v>3</v>
          </cell>
          <cell r="AC395">
            <v>2</v>
          </cell>
          <cell r="AD395">
            <v>2</v>
          </cell>
          <cell r="AE395">
            <v>681514.51780000003</v>
          </cell>
          <cell r="AF395">
            <v>3083524.2519999999</v>
          </cell>
          <cell r="AG395">
            <v>82.843626499999999</v>
          </cell>
          <cell r="AH395">
            <v>27.864198129999998</v>
          </cell>
          <cell r="AI395">
            <v>1</v>
          </cell>
          <cell r="AJ395">
            <v>2</v>
          </cell>
          <cell r="AK395">
            <v>-2</v>
          </cell>
          <cell r="AL395">
            <v>2</v>
          </cell>
          <cell r="AM395">
            <v>3</v>
          </cell>
          <cell r="AN395" t="str">
            <v>Sangita Shakya</v>
          </cell>
          <cell r="AO395">
            <v>40455</v>
          </cell>
          <cell r="AP395">
            <v>2</v>
          </cell>
          <cell r="AQ395" t="str">
            <v>0101000020E6100000BE95FEF9FDB55440DAD2C0163CDD3B40</v>
          </cell>
          <cell r="AR395">
            <v>562</v>
          </cell>
          <cell r="AS395">
            <v>1</v>
          </cell>
          <cell r="AT395">
            <v>1</v>
          </cell>
          <cell r="AU395">
            <v>0</v>
          </cell>
          <cell r="AV395" t="str">
            <v>FRA 2010-2015</v>
          </cell>
          <cell r="AW395">
            <v>2</v>
          </cell>
          <cell r="AX395">
            <v>0</v>
          </cell>
          <cell r="AY395">
            <v>44</v>
          </cell>
          <cell r="AZ395">
            <v>681514.51776199997</v>
          </cell>
          <cell r="BA395">
            <v>3083524.251776</v>
          </cell>
          <cell r="BB395">
            <v>1</v>
          </cell>
          <cell r="BC395">
            <v>0</v>
          </cell>
          <cell r="BD395">
            <v>0</v>
          </cell>
          <cell r="BE395">
            <v>0</v>
          </cell>
          <cell r="BF395">
            <v>41373</v>
          </cell>
          <cell r="BG395" t="str">
            <v>Aananda Khadka</v>
          </cell>
          <cell r="BH395">
            <v>2</v>
          </cell>
          <cell r="BI395">
            <v>2</v>
          </cell>
          <cell r="BJ395">
            <v>2</v>
          </cell>
          <cell r="BK395" t="str">
            <v>Siddhara-8</v>
          </cell>
          <cell r="BL395" t="str">
            <v>Kapraghat</v>
          </cell>
          <cell r="BM395">
            <v>-9999</v>
          </cell>
          <cell r="BN395">
            <v>1091</v>
          </cell>
          <cell r="BO395">
            <v>-9999</v>
          </cell>
          <cell r="BP395">
            <v>1091</v>
          </cell>
          <cell r="BQ395">
            <v>290</v>
          </cell>
          <cell r="BR395">
            <v>55</v>
          </cell>
          <cell r="BS395">
            <v>532</v>
          </cell>
          <cell r="BT395">
            <v>4</v>
          </cell>
          <cell r="BU395" t="str">
            <v>ARGHAKHANCHI</v>
          </cell>
          <cell r="BV395" t="str">
            <v>Sitganga</v>
          </cell>
          <cell r="BW395">
            <v>9</v>
          </cell>
        </row>
        <row r="396">
          <cell r="F396" t="str">
            <v>69-46-4</v>
          </cell>
          <cell r="G396">
            <v>1</v>
          </cell>
          <cell r="H396">
            <v>2</v>
          </cell>
          <cell r="I396">
            <v>1</v>
          </cell>
          <cell r="J396">
            <v>0</v>
          </cell>
          <cell r="K396">
            <v>2</v>
          </cell>
          <cell r="L396">
            <v>3</v>
          </cell>
          <cell r="M396">
            <v>6</v>
          </cell>
          <cell r="N396">
            <v>1</v>
          </cell>
          <cell r="O396">
            <v>0</v>
          </cell>
          <cell r="P396">
            <v>5</v>
          </cell>
          <cell r="Q396">
            <v>1</v>
          </cell>
          <cell r="R396" t="str">
            <v>TMH</v>
          </cell>
          <cell r="S396">
            <v>2</v>
          </cell>
          <cell r="T396">
            <v>7</v>
          </cell>
          <cell r="U396">
            <v>3</v>
          </cell>
          <cell r="V396">
            <v>41681.673460648148</v>
          </cell>
          <cell r="W396">
            <v>0</v>
          </cell>
          <cell r="X396">
            <v>1</v>
          </cell>
          <cell r="Y396">
            <v>49234</v>
          </cell>
          <cell r="Z396">
            <v>8206</v>
          </cell>
          <cell r="AA396">
            <v>44</v>
          </cell>
          <cell r="AB396">
            <v>3</v>
          </cell>
          <cell r="AC396">
            <v>2</v>
          </cell>
          <cell r="AD396">
            <v>2</v>
          </cell>
          <cell r="AE396">
            <v>681814.51780000003</v>
          </cell>
          <cell r="AF396">
            <v>3083224.2519999999</v>
          </cell>
          <cell r="AG396">
            <v>82.846626389999997</v>
          </cell>
          <cell r="AH396">
            <v>27.861450550000001</v>
          </cell>
          <cell r="AI396">
            <v>2</v>
          </cell>
          <cell r="AJ396">
            <v>2</v>
          </cell>
          <cell r="AK396">
            <v>4</v>
          </cell>
          <cell r="AL396">
            <v>2</v>
          </cell>
          <cell r="AM396">
            <v>3</v>
          </cell>
          <cell r="AN396" t="str">
            <v>Sangita Shakya</v>
          </cell>
          <cell r="AO396">
            <v>40479</v>
          </cell>
          <cell r="AP396">
            <v>2</v>
          </cell>
          <cell r="AQ396" t="str">
            <v>0101000020E61000003AF171202FB654405C69E50588DC3B40</v>
          </cell>
          <cell r="AR396">
            <v>660</v>
          </cell>
          <cell r="AS396">
            <v>1</v>
          </cell>
          <cell r="AT396">
            <v>1</v>
          </cell>
          <cell r="AU396">
            <v>0</v>
          </cell>
          <cell r="AV396" t="str">
            <v>FRA 2010-2015</v>
          </cell>
          <cell r="AW396">
            <v>2</v>
          </cell>
          <cell r="AX396">
            <v>0</v>
          </cell>
          <cell r="AY396">
            <v>44</v>
          </cell>
          <cell r="AZ396">
            <v>681814.51776199997</v>
          </cell>
          <cell r="BA396">
            <v>3083224.251776</v>
          </cell>
          <cell r="BB396">
            <v>1</v>
          </cell>
          <cell r="BC396">
            <v>0</v>
          </cell>
          <cell r="BD396">
            <v>0</v>
          </cell>
          <cell r="BE396">
            <v>0</v>
          </cell>
          <cell r="BF396">
            <v>41371</v>
          </cell>
          <cell r="BG396" t="str">
            <v>Aananda Khadka</v>
          </cell>
          <cell r="BH396">
            <v>2</v>
          </cell>
          <cell r="BI396">
            <v>2</v>
          </cell>
          <cell r="BJ396">
            <v>2</v>
          </cell>
          <cell r="BK396" t="str">
            <v>Siddhara-8</v>
          </cell>
          <cell r="BL396" t="str">
            <v>Gurug Danda</v>
          </cell>
          <cell r="BM396">
            <v>196</v>
          </cell>
          <cell r="BN396">
            <v>875</v>
          </cell>
          <cell r="BO396">
            <v>196</v>
          </cell>
          <cell r="BP396">
            <v>875</v>
          </cell>
          <cell r="BQ396">
            <v>39</v>
          </cell>
          <cell r="BR396">
            <v>13</v>
          </cell>
          <cell r="BS396">
            <v>644</v>
          </cell>
          <cell r="BT396">
            <v>2</v>
          </cell>
          <cell r="BU396" t="str">
            <v>ARGHAKHANCHI</v>
          </cell>
          <cell r="BV396" t="str">
            <v>Sitganga</v>
          </cell>
          <cell r="BW396">
            <v>9</v>
          </cell>
        </row>
        <row r="397">
          <cell r="F397" t="str">
            <v>69-46-5</v>
          </cell>
          <cell r="G397">
            <v>1</v>
          </cell>
          <cell r="H397">
            <v>2</v>
          </cell>
          <cell r="I397">
            <v>1</v>
          </cell>
          <cell r="J397">
            <v>0</v>
          </cell>
          <cell r="K397">
            <v>2</v>
          </cell>
          <cell r="L397">
            <v>-9999</v>
          </cell>
          <cell r="M397">
            <v>-9999</v>
          </cell>
          <cell r="N397">
            <v>-9999</v>
          </cell>
          <cell r="O397">
            <v>-9999</v>
          </cell>
          <cell r="P397">
            <v>-9999</v>
          </cell>
          <cell r="Q397">
            <v>-9999</v>
          </cell>
          <cell r="R397" t="str">
            <v>TMH</v>
          </cell>
          <cell r="S397">
            <v>2</v>
          </cell>
          <cell r="T397">
            <v>42</v>
          </cell>
          <cell r="U397">
            <v>3</v>
          </cell>
          <cell r="V397">
            <v>41394.460474537038</v>
          </cell>
          <cell r="W397">
            <v>0</v>
          </cell>
          <cell r="X397">
            <v>1</v>
          </cell>
          <cell r="Y397">
            <v>49235</v>
          </cell>
          <cell r="Z397">
            <v>8206</v>
          </cell>
          <cell r="AA397">
            <v>44</v>
          </cell>
          <cell r="AB397">
            <v>3</v>
          </cell>
          <cell r="AC397">
            <v>2</v>
          </cell>
          <cell r="AD397">
            <v>2</v>
          </cell>
          <cell r="AE397">
            <v>681814.51780000003</v>
          </cell>
          <cell r="AF397">
            <v>3083374.2519999999</v>
          </cell>
          <cell r="AG397">
            <v>82.846649330000005</v>
          </cell>
          <cell r="AH397">
            <v>27.862803960000001</v>
          </cell>
          <cell r="AI397">
            <v>1</v>
          </cell>
          <cell r="AJ397">
            <v>2</v>
          </cell>
          <cell r="AK397">
            <v>-2</v>
          </cell>
          <cell r="AL397">
            <v>2</v>
          </cell>
          <cell r="AM397">
            <v>3</v>
          </cell>
          <cell r="AN397" t="str">
            <v>Sangita Shakya</v>
          </cell>
          <cell r="AO397">
            <v>40501</v>
          </cell>
          <cell r="AP397">
            <v>2</v>
          </cell>
          <cell r="AQ397" t="str">
            <v>0101000020E6100000F431B0802FB65440953971B8E0DC3B40</v>
          </cell>
          <cell r="AR397">
            <v>631</v>
          </cell>
          <cell r="AS397">
            <v>1</v>
          </cell>
          <cell r="AT397">
            <v>1</v>
          </cell>
          <cell r="AU397">
            <v>0</v>
          </cell>
          <cell r="AV397" t="str">
            <v>FRA 2010-2015</v>
          </cell>
          <cell r="AW397">
            <v>2</v>
          </cell>
          <cell r="AX397">
            <v>0</v>
          </cell>
          <cell r="AY397">
            <v>44</v>
          </cell>
          <cell r="AZ397">
            <v>681814.51776199997</v>
          </cell>
          <cell r="BA397">
            <v>3083374.251776</v>
          </cell>
          <cell r="BB397">
            <v>1</v>
          </cell>
          <cell r="BC397">
            <v>0</v>
          </cell>
          <cell r="BD397">
            <v>0</v>
          </cell>
          <cell r="BE397">
            <v>0</v>
          </cell>
          <cell r="BF397">
            <v>41374</v>
          </cell>
          <cell r="BG397" t="str">
            <v>Aananda Khadka</v>
          </cell>
          <cell r="BH397">
            <v>2</v>
          </cell>
          <cell r="BI397">
            <v>2</v>
          </cell>
          <cell r="BJ397">
            <v>2</v>
          </cell>
          <cell r="BK397" t="str">
            <v>Siddhara-8</v>
          </cell>
          <cell r="BL397" t="str">
            <v>Gurung Danda</v>
          </cell>
          <cell r="BM397">
            <v>-9999</v>
          </cell>
          <cell r="BN397">
            <v>1048</v>
          </cell>
          <cell r="BO397">
            <v>-9999</v>
          </cell>
          <cell r="BP397">
            <v>1048</v>
          </cell>
          <cell r="BQ397">
            <v>331</v>
          </cell>
          <cell r="BR397">
            <v>73</v>
          </cell>
          <cell r="BS397">
            <v>610</v>
          </cell>
          <cell r="BT397">
            <v>3</v>
          </cell>
          <cell r="BU397" t="str">
            <v>ARGHAKHANCHI</v>
          </cell>
          <cell r="BV397" t="str">
            <v>Sitganga</v>
          </cell>
          <cell r="BW397">
            <v>9</v>
          </cell>
        </row>
        <row r="398">
          <cell r="F398" t="str">
            <v>69-46-6</v>
          </cell>
          <cell r="G398">
            <v>1</v>
          </cell>
          <cell r="H398">
            <v>2</v>
          </cell>
          <cell r="I398">
            <v>1</v>
          </cell>
          <cell r="J398">
            <v>0</v>
          </cell>
          <cell r="K398">
            <v>2</v>
          </cell>
          <cell r="L398">
            <v>3</v>
          </cell>
          <cell r="M398">
            <v>7</v>
          </cell>
          <cell r="N398">
            <v>1</v>
          </cell>
          <cell r="O398">
            <v>1</v>
          </cell>
          <cell r="P398">
            <v>5</v>
          </cell>
          <cell r="Q398">
            <v>1</v>
          </cell>
          <cell r="R398" t="str">
            <v>TMH</v>
          </cell>
          <cell r="S398">
            <v>2</v>
          </cell>
          <cell r="T398">
            <v>40</v>
          </cell>
          <cell r="U398">
            <v>2</v>
          </cell>
          <cell r="V398">
            <v>41394.489699074074</v>
          </cell>
          <cell r="W398">
            <v>0</v>
          </cell>
          <cell r="X398">
            <v>1</v>
          </cell>
          <cell r="Y398">
            <v>49236</v>
          </cell>
          <cell r="Z398">
            <v>8206</v>
          </cell>
          <cell r="AA398">
            <v>44</v>
          </cell>
          <cell r="AB398">
            <v>3</v>
          </cell>
          <cell r="AC398">
            <v>2</v>
          </cell>
          <cell r="AD398">
            <v>2</v>
          </cell>
          <cell r="AE398">
            <v>681814.51780000003</v>
          </cell>
          <cell r="AF398">
            <v>3083524.2519999999</v>
          </cell>
          <cell r="AG398">
            <v>82.846672280000007</v>
          </cell>
          <cell r="AH398">
            <v>27.864157380000002</v>
          </cell>
          <cell r="AI398">
            <v>1</v>
          </cell>
          <cell r="AJ398">
            <v>2</v>
          </cell>
          <cell r="AK398">
            <v>-2</v>
          </cell>
          <cell r="AL398">
            <v>2</v>
          </cell>
          <cell r="AM398">
            <v>3</v>
          </cell>
          <cell r="AN398" t="str">
            <v>Sangita Shakya</v>
          </cell>
          <cell r="AO398">
            <v>40501</v>
          </cell>
          <cell r="AP398">
            <v>2</v>
          </cell>
          <cell r="AQ398" t="str">
            <v>0101000020E61000003B29F0E02FB6544090D2FB6A39DD3B40</v>
          </cell>
          <cell r="AR398">
            <v>609</v>
          </cell>
          <cell r="AS398">
            <v>1</v>
          </cell>
          <cell r="AT398">
            <v>1</v>
          </cell>
          <cell r="AU398">
            <v>0</v>
          </cell>
          <cell r="AV398" t="str">
            <v>FRA 2010-2015</v>
          </cell>
          <cell r="AW398">
            <v>2</v>
          </cell>
          <cell r="AX398">
            <v>0</v>
          </cell>
          <cell r="AY398">
            <v>44</v>
          </cell>
          <cell r="AZ398">
            <v>681814.51776199997</v>
          </cell>
          <cell r="BA398">
            <v>3083524.251776</v>
          </cell>
          <cell r="BB398">
            <v>1</v>
          </cell>
          <cell r="BC398">
            <v>0</v>
          </cell>
          <cell r="BD398">
            <v>0</v>
          </cell>
          <cell r="BE398">
            <v>0</v>
          </cell>
          <cell r="BF398">
            <v>41375</v>
          </cell>
          <cell r="BG398" t="str">
            <v>Aananda Khadka</v>
          </cell>
          <cell r="BH398">
            <v>2</v>
          </cell>
          <cell r="BI398">
            <v>2</v>
          </cell>
          <cell r="BJ398">
            <v>2</v>
          </cell>
          <cell r="BK398" t="str">
            <v>SiDDHARA -8</v>
          </cell>
          <cell r="BL398" t="str">
            <v>Vitrikholi</v>
          </cell>
          <cell r="BM398">
            <v>-9999</v>
          </cell>
          <cell r="BN398">
            <v>1131</v>
          </cell>
          <cell r="BO398">
            <v>-9999</v>
          </cell>
          <cell r="BP398">
            <v>1131</v>
          </cell>
          <cell r="BQ398">
            <v>310</v>
          </cell>
          <cell r="BR398">
            <v>8</v>
          </cell>
          <cell r="BS398">
            <v>590</v>
          </cell>
          <cell r="BT398">
            <v>3</v>
          </cell>
          <cell r="BU398" t="str">
            <v>ARGHAKHANCHI</v>
          </cell>
          <cell r="BV398" t="str">
            <v>Sitganga</v>
          </cell>
          <cell r="BW398">
            <v>9</v>
          </cell>
        </row>
        <row r="399">
          <cell r="F399" t="str">
            <v>73-45-1</v>
          </cell>
          <cell r="G399">
            <v>1</v>
          </cell>
          <cell r="H399">
            <v>2</v>
          </cell>
          <cell r="I399">
            <v>1</v>
          </cell>
          <cell r="J399">
            <v>0</v>
          </cell>
          <cell r="K399">
            <v>2</v>
          </cell>
          <cell r="L399">
            <v>3</v>
          </cell>
          <cell r="M399">
            <v>10</v>
          </cell>
          <cell r="N399">
            <v>1</v>
          </cell>
          <cell r="O399">
            <v>1</v>
          </cell>
          <cell r="P399">
            <v>5</v>
          </cell>
          <cell r="Q399">
            <v>1</v>
          </cell>
          <cell r="R399" t="str">
            <v>TMH</v>
          </cell>
          <cell r="S399">
            <v>2</v>
          </cell>
          <cell r="T399">
            <v>70</v>
          </cell>
          <cell r="U399">
            <v>2</v>
          </cell>
          <cell r="V399">
            <v>41393.521516203706</v>
          </cell>
          <cell r="W399">
            <v>0</v>
          </cell>
          <cell r="X399">
            <v>1</v>
          </cell>
          <cell r="Y399">
            <v>52105</v>
          </cell>
          <cell r="Z399">
            <v>8685</v>
          </cell>
          <cell r="AA399">
            <v>44</v>
          </cell>
          <cell r="AB399">
            <v>3</v>
          </cell>
          <cell r="AC399">
            <v>2</v>
          </cell>
          <cell r="AD399">
            <v>2</v>
          </cell>
          <cell r="AE399">
            <v>697606.52520000003</v>
          </cell>
          <cell r="AF399">
            <v>3079612.148</v>
          </cell>
          <cell r="AG399">
            <v>83.006343349999995</v>
          </cell>
          <cell r="AH399">
            <v>27.826622350000001</v>
          </cell>
          <cell r="AI399">
            <v>1</v>
          </cell>
          <cell r="AJ399">
            <v>2</v>
          </cell>
          <cell r="AK399">
            <v>-2</v>
          </cell>
          <cell r="AL399">
            <v>-1</v>
          </cell>
          <cell r="AM399">
            <v>0</v>
          </cell>
          <cell r="AN399" t="str">
            <v>Raj Kumar Giri</v>
          </cell>
          <cell r="AO399">
            <v>40455</v>
          </cell>
          <cell r="AP399">
            <v>2</v>
          </cell>
          <cell r="AQ399" t="str">
            <v>0101000020E610000006C5F3ED67C05440065DC0859DD33B40</v>
          </cell>
          <cell r="AR399">
            <v>1046</v>
          </cell>
          <cell r="AS399">
            <v>1</v>
          </cell>
          <cell r="AT399">
            <v>1</v>
          </cell>
          <cell r="AU399">
            <v>0</v>
          </cell>
          <cell r="AV399" t="str">
            <v>FRA 2010-2015</v>
          </cell>
          <cell r="AW399">
            <v>2</v>
          </cell>
          <cell r="AX399">
            <v>0</v>
          </cell>
          <cell r="AY399">
            <v>44</v>
          </cell>
          <cell r="AZ399">
            <v>697606.52521700005</v>
          </cell>
          <cell r="BA399">
            <v>3079612.1476659998</v>
          </cell>
          <cell r="BB399">
            <v>1</v>
          </cell>
          <cell r="BC399">
            <v>0</v>
          </cell>
          <cell r="BD399">
            <v>0</v>
          </cell>
          <cell r="BE399">
            <v>0</v>
          </cell>
          <cell r="BF399">
            <v>41365</v>
          </cell>
          <cell r="BG399" t="str">
            <v>Aananda Khadka</v>
          </cell>
          <cell r="BH399">
            <v>2</v>
          </cell>
          <cell r="BI399">
            <v>2</v>
          </cell>
          <cell r="BJ399">
            <v>2</v>
          </cell>
          <cell r="BK399" t="str">
            <v>Siddhara</v>
          </cell>
          <cell r="BL399" t="str">
            <v>Lawadip Pakha</v>
          </cell>
          <cell r="BM399">
            <v>-9999</v>
          </cell>
          <cell r="BN399">
            <v>1025</v>
          </cell>
          <cell r="BO399">
            <v>130</v>
          </cell>
          <cell r="BP399">
            <v>267</v>
          </cell>
          <cell r="BQ399">
            <v>100</v>
          </cell>
          <cell r="BR399">
            <v>25</v>
          </cell>
          <cell r="BS399">
            <v>1022</v>
          </cell>
          <cell r="BT399">
            <v>4</v>
          </cell>
          <cell r="BU399" t="str">
            <v>ARGHAKHANCHI</v>
          </cell>
          <cell r="BV399" t="str">
            <v>Sitganga</v>
          </cell>
          <cell r="BW399">
            <v>10</v>
          </cell>
        </row>
        <row r="400">
          <cell r="F400" t="str">
            <v>73-45-3</v>
          </cell>
          <cell r="G400">
            <v>1</v>
          </cell>
          <cell r="H400">
            <v>2</v>
          </cell>
          <cell r="I400">
            <v>1</v>
          </cell>
          <cell r="J400">
            <v>0</v>
          </cell>
          <cell r="K400">
            <v>2</v>
          </cell>
          <cell r="L400">
            <v>-9999</v>
          </cell>
          <cell r="M400">
            <v>-9999</v>
          </cell>
          <cell r="N400">
            <v>-9999</v>
          </cell>
          <cell r="O400">
            <v>-9999</v>
          </cell>
          <cell r="P400">
            <v>-9999</v>
          </cell>
          <cell r="Q400">
            <v>-9999</v>
          </cell>
          <cell r="R400" t="str">
            <v>TMH</v>
          </cell>
          <cell r="S400">
            <v>2</v>
          </cell>
          <cell r="T400">
            <v>73</v>
          </cell>
          <cell r="U400">
            <v>1</v>
          </cell>
          <cell r="V400">
            <v>41393.548831018517</v>
          </cell>
          <cell r="W400">
            <v>0</v>
          </cell>
          <cell r="X400">
            <v>1</v>
          </cell>
          <cell r="Y400">
            <v>52107</v>
          </cell>
          <cell r="Z400">
            <v>8685</v>
          </cell>
          <cell r="AA400">
            <v>44</v>
          </cell>
          <cell r="AB400">
            <v>3</v>
          </cell>
          <cell r="AC400">
            <v>2</v>
          </cell>
          <cell r="AD400">
            <v>2</v>
          </cell>
          <cell r="AE400">
            <v>697606.52520000003</v>
          </cell>
          <cell r="AF400">
            <v>3079912.148</v>
          </cell>
          <cell r="AG400">
            <v>83.00639314</v>
          </cell>
          <cell r="AH400">
            <v>27.82932894</v>
          </cell>
          <cell r="AI400">
            <v>1</v>
          </cell>
          <cell r="AJ400">
            <v>2</v>
          </cell>
          <cell r="AK400">
            <v>-2</v>
          </cell>
          <cell r="AL400">
            <v>-1</v>
          </cell>
          <cell r="AM400">
            <v>0</v>
          </cell>
          <cell r="AN400" t="str">
            <v>Raj Kumar Giri</v>
          </cell>
          <cell r="AO400">
            <v>40455</v>
          </cell>
          <cell r="AP400">
            <v>2</v>
          </cell>
          <cell r="AQ400" t="str">
            <v>0101000020E61000002AD1C7BE68C0544054E4CAE64ED43B40</v>
          </cell>
          <cell r="AR400">
            <v>1068</v>
          </cell>
          <cell r="AS400">
            <v>1</v>
          </cell>
          <cell r="AT400">
            <v>1</v>
          </cell>
          <cell r="AU400">
            <v>0</v>
          </cell>
          <cell r="AV400" t="str">
            <v>FRA 2010-2015</v>
          </cell>
          <cell r="AW400">
            <v>2</v>
          </cell>
          <cell r="AX400">
            <v>0</v>
          </cell>
          <cell r="AY400">
            <v>44</v>
          </cell>
          <cell r="AZ400">
            <v>697606.52521700005</v>
          </cell>
          <cell r="BA400">
            <v>3079912.1476659998</v>
          </cell>
          <cell r="BB400">
            <v>1</v>
          </cell>
          <cell r="BC400">
            <v>0</v>
          </cell>
          <cell r="BD400">
            <v>0</v>
          </cell>
          <cell r="BE400">
            <v>0</v>
          </cell>
          <cell r="BF400">
            <v>41366</v>
          </cell>
          <cell r="BG400" t="str">
            <v>Aananda Khadka</v>
          </cell>
          <cell r="BH400">
            <v>2</v>
          </cell>
          <cell r="BI400">
            <v>2</v>
          </cell>
          <cell r="BJ400">
            <v>2</v>
          </cell>
          <cell r="BK400" t="str">
            <v>Siddhara</v>
          </cell>
          <cell r="BL400" t="str">
            <v>Lamadip</v>
          </cell>
          <cell r="BM400">
            <v>330</v>
          </cell>
          <cell r="BN400">
            <v>730</v>
          </cell>
          <cell r="BO400">
            <v>300</v>
          </cell>
          <cell r="BP400">
            <v>220</v>
          </cell>
          <cell r="BQ400">
            <v>285</v>
          </cell>
          <cell r="BR400">
            <v>62</v>
          </cell>
          <cell r="BS400">
            <v>1047</v>
          </cell>
          <cell r="BT400">
            <v>4</v>
          </cell>
          <cell r="BU400" t="str">
            <v>ARGHAKHANCHI</v>
          </cell>
          <cell r="BV400" t="str">
            <v>Sitganga</v>
          </cell>
          <cell r="BW400">
            <v>10</v>
          </cell>
        </row>
        <row r="401">
          <cell r="F401" t="str">
            <v>73-45-5</v>
          </cell>
          <cell r="G401">
            <v>1</v>
          </cell>
          <cell r="H401">
            <v>2</v>
          </cell>
          <cell r="I401">
            <v>1</v>
          </cell>
          <cell r="J401">
            <v>0</v>
          </cell>
          <cell r="K401">
            <v>2</v>
          </cell>
          <cell r="L401">
            <v>-9999</v>
          </cell>
          <cell r="M401">
            <v>-9999</v>
          </cell>
          <cell r="N401">
            <v>-9999</v>
          </cell>
          <cell r="O401">
            <v>-9999</v>
          </cell>
          <cell r="P401">
            <v>-9999</v>
          </cell>
          <cell r="Q401">
            <v>-9999</v>
          </cell>
          <cell r="R401" t="str">
            <v>TMH</v>
          </cell>
          <cell r="S401">
            <v>2</v>
          </cell>
          <cell r="T401">
            <v>55</v>
          </cell>
          <cell r="U401">
            <v>3</v>
          </cell>
          <cell r="V401">
            <v>41394.454108796293</v>
          </cell>
          <cell r="W401">
            <v>0</v>
          </cell>
          <cell r="X401">
            <v>1</v>
          </cell>
          <cell r="Y401">
            <v>52109</v>
          </cell>
          <cell r="Z401">
            <v>8685</v>
          </cell>
          <cell r="AA401">
            <v>44</v>
          </cell>
          <cell r="AB401">
            <v>3</v>
          </cell>
          <cell r="AC401">
            <v>2</v>
          </cell>
          <cell r="AD401">
            <v>2</v>
          </cell>
          <cell r="AE401">
            <v>697906.52520000003</v>
          </cell>
          <cell r="AF401">
            <v>3079762.148</v>
          </cell>
          <cell r="AG401">
            <v>83.009412729999994</v>
          </cell>
          <cell r="AH401">
            <v>27.82793135</v>
          </cell>
          <cell r="AI401">
            <v>1</v>
          </cell>
          <cell r="AJ401">
            <v>2</v>
          </cell>
          <cell r="AK401">
            <v>-2</v>
          </cell>
          <cell r="AL401">
            <v>-1</v>
          </cell>
          <cell r="AM401">
            <v>0</v>
          </cell>
          <cell r="AN401" t="str">
            <v>Raj Kumar Giri</v>
          </cell>
          <cell r="AO401">
            <v>40455</v>
          </cell>
          <cell r="AP401">
            <v>2</v>
          </cell>
          <cell r="AQ401" t="str">
            <v>0101000020E6100000B970D6379AC05440E1301B4FF3D33B40</v>
          </cell>
          <cell r="AR401">
            <v>1039</v>
          </cell>
          <cell r="AS401">
            <v>1</v>
          </cell>
          <cell r="AT401">
            <v>1</v>
          </cell>
          <cell r="AU401">
            <v>0</v>
          </cell>
          <cell r="AV401" t="str">
            <v>FRA 2010-2015</v>
          </cell>
          <cell r="AW401">
            <v>2</v>
          </cell>
          <cell r="AX401">
            <v>0</v>
          </cell>
          <cell r="AY401">
            <v>44</v>
          </cell>
          <cell r="AZ401">
            <v>697906.52521700005</v>
          </cell>
          <cell r="BA401">
            <v>3079762.1476659998</v>
          </cell>
          <cell r="BB401">
            <v>1</v>
          </cell>
          <cell r="BC401">
            <v>0</v>
          </cell>
          <cell r="BD401">
            <v>0</v>
          </cell>
          <cell r="BE401">
            <v>0</v>
          </cell>
          <cell r="BF401">
            <v>41368</v>
          </cell>
          <cell r="BG401" t="str">
            <v>Aananda Khadka</v>
          </cell>
          <cell r="BH401">
            <v>2</v>
          </cell>
          <cell r="BI401">
            <v>2</v>
          </cell>
          <cell r="BJ401">
            <v>2</v>
          </cell>
          <cell r="BK401" t="str">
            <v>Siddhara</v>
          </cell>
          <cell r="BL401" t="str">
            <v>Lamadip</v>
          </cell>
          <cell r="BM401">
            <v>-9999</v>
          </cell>
          <cell r="BN401">
            <v>1025</v>
          </cell>
          <cell r="BO401">
            <v>115</v>
          </cell>
          <cell r="BP401">
            <v>509</v>
          </cell>
          <cell r="BQ401">
            <v>95</v>
          </cell>
          <cell r="BR401">
            <v>68</v>
          </cell>
          <cell r="BS401">
            <v>1018</v>
          </cell>
          <cell r="BT401">
            <v>4</v>
          </cell>
          <cell r="BU401" t="str">
            <v>ARGHAKHANCHI</v>
          </cell>
          <cell r="BV401" t="str">
            <v>Sitganga</v>
          </cell>
          <cell r="BW401">
            <v>10</v>
          </cell>
        </row>
        <row r="402">
          <cell r="F402" t="str">
            <v>73-45-6</v>
          </cell>
          <cell r="G402">
            <v>1</v>
          </cell>
          <cell r="H402">
            <v>2</v>
          </cell>
          <cell r="I402">
            <v>1</v>
          </cell>
          <cell r="J402">
            <v>0</v>
          </cell>
          <cell r="K402">
            <v>2</v>
          </cell>
          <cell r="L402">
            <v>-9999</v>
          </cell>
          <cell r="M402">
            <v>-9999</v>
          </cell>
          <cell r="N402">
            <v>-9999</v>
          </cell>
          <cell r="O402">
            <v>-9999</v>
          </cell>
          <cell r="P402">
            <v>-9999</v>
          </cell>
          <cell r="Q402">
            <v>-9999</v>
          </cell>
          <cell r="R402" t="str">
            <v>TMH</v>
          </cell>
          <cell r="S402">
            <v>2</v>
          </cell>
          <cell r="T402">
            <v>59</v>
          </cell>
          <cell r="U402">
            <v>3</v>
          </cell>
          <cell r="V402">
            <v>41394.468298611115</v>
          </cell>
          <cell r="W402">
            <v>0</v>
          </cell>
          <cell r="X402">
            <v>1</v>
          </cell>
          <cell r="Y402">
            <v>52110</v>
          </cell>
          <cell r="Z402">
            <v>8685</v>
          </cell>
          <cell r="AA402">
            <v>44</v>
          </cell>
          <cell r="AB402">
            <v>3</v>
          </cell>
          <cell r="AC402">
            <v>2</v>
          </cell>
          <cell r="AD402">
            <v>2</v>
          </cell>
          <cell r="AE402">
            <v>697906.52520000003</v>
          </cell>
          <cell r="AF402">
            <v>3079912.148</v>
          </cell>
          <cell r="AG402">
            <v>83.009437660000003</v>
          </cell>
          <cell r="AH402">
            <v>27.829284640000001</v>
          </cell>
          <cell r="AI402">
            <v>1</v>
          </cell>
          <cell r="AJ402">
            <v>2</v>
          </cell>
          <cell r="AK402">
            <v>-2</v>
          </cell>
          <cell r="AL402">
            <v>-1</v>
          </cell>
          <cell r="AM402">
            <v>0</v>
          </cell>
          <cell r="AN402" t="str">
            <v>Raj Kumar Giri</v>
          </cell>
          <cell r="AO402">
            <v>40455</v>
          </cell>
          <cell r="AP402">
            <v>2</v>
          </cell>
          <cell r="AQ402" t="str">
            <v>0101000020E61000008BE369A09AC05440890195FF4BD43B40</v>
          </cell>
          <cell r="AR402">
            <v>1101</v>
          </cell>
          <cell r="AS402">
            <v>1</v>
          </cell>
          <cell r="AT402">
            <v>1</v>
          </cell>
          <cell r="AU402">
            <v>0</v>
          </cell>
          <cell r="AV402" t="str">
            <v>FRA 2010-2015</v>
          </cell>
          <cell r="AW402">
            <v>2</v>
          </cell>
          <cell r="AX402">
            <v>0</v>
          </cell>
          <cell r="AY402">
            <v>44</v>
          </cell>
          <cell r="AZ402">
            <v>697906.52521700005</v>
          </cell>
          <cell r="BA402">
            <v>3079912.1476659998</v>
          </cell>
          <cell r="BB402">
            <v>1</v>
          </cell>
          <cell r="BC402">
            <v>0</v>
          </cell>
          <cell r="BD402">
            <v>0</v>
          </cell>
          <cell r="BE402">
            <v>0</v>
          </cell>
          <cell r="BF402">
            <v>41367</v>
          </cell>
          <cell r="BG402" t="str">
            <v>Aananda Khadka</v>
          </cell>
          <cell r="BH402">
            <v>2</v>
          </cell>
          <cell r="BI402">
            <v>2</v>
          </cell>
          <cell r="BJ402">
            <v>2</v>
          </cell>
          <cell r="BK402" t="str">
            <v>Siddhara</v>
          </cell>
          <cell r="BL402" t="str">
            <v>Lamadip</v>
          </cell>
          <cell r="BM402">
            <v>-9999</v>
          </cell>
          <cell r="BN402">
            <v>913</v>
          </cell>
          <cell r="BO402">
            <v>-9999</v>
          </cell>
          <cell r="BP402">
            <v>507</v>
          </cell>
          <cell r="BQ402">
            <v>155</v>
          </cell>
          <cell r="BR402">
            <v>70</v>
          </cell>
          <cell r="BS402">
            <v>1091</v>
          </cell>
          <cell r="BT402">
            <v>4</v>
          </cell>
          <cell r="BU402" t="str">
            <v>ARGHAKHANCHI</v>
          </cell>
          <cell r="BV402" t="str">
            <v>Sitganga</v>
          </cell>
          <cell r="BW402">
            <v>10</v>
          </cell>
        </row>
        <row r="403">
          <cell r="F403" t="str">
            <v>76-43-2</v>
          </cell>
          <cell r="G403">
            <v>1</v>
          </cell>
          <cell r="H403">
            <v>2</v>
          </cell>
          <cell r="I403">
            <v>1</v>
          </cell>
          <cell r="J403">
            <v>0</v>
          </cell>
          <cell r="K403">
            <v>7</v>
          </cell>
          <cell r="L403">
            <v>4</v>
          </cell>
          <cell r="M403">
            <v>18</v>
          </cell>
          <cell r="N403">
            <v>0</v>
          </cell>
          <cell r="O403">
            <v>1</v>
          </cell>
          <cell r="P403">
            <v>8</v>
          </cell>
          <cell r="Q403">
            <v>1</v>
          </cell>
          <cell r="R403" t="str">
            <v>TMH</v>
          </cell>
          <cell r="S403">
            <v>2</v>
          </cell>
          <cell r="T403">
            <v>77</v>
          </cell>
          <cell r="U403">
            <v>4</v>
          </cell>
          <cell r="V403">
            <v>41374.464872685188</v>
          </cell>
          <cell r="W403">
            <v>0</v>
          </cell>
          <cell r="X403">
            <v>1</v>
          </cell>
          <cell r="Y403">
            <v>54254</v>
          </cell>
          <cell r="Z403">
            <v>9043</v>
          </cell>
          <cell r="AA403">
            <v>44</v>
          </cell>
          <cell r="AB403">
            <v>3</v>
          </cell>
          <cell r="AC403">
            <v>2</v>
          </cell>
          <cell r="AD403">
            <v>2</v>
          </cell>
          <cell r="AE403">
            <v>709796.38309999998</v>
          </cell>
          <cell r="AF403">
            <v>3072054.53</v>
          </cell>
          <cell r="AG403">
            <v>83.128713009999998</v>
          </cell>
          <cell r="AH403">
            <v>27.756588950000001</v>
          </cell>
          <cell r="AI403">
            <v>1</v>
          </cell>
          <cell r="AJ403">
            <v>2</v>
          </cell>
          <cell r="AK403">
            <v>-2</v>
          </cell>
          <cell r="AL403">
            <v>2</v>
          </cell>
          <cell r="AM403">
            <v>2</v>
          </cell>
          <cell r="AN403" t="str">
            <v>Sangita Shakya</v>
          </cell>
          <cell r="AO403">
            <v>40455</v>
          </cell>
          <cell r="AP403">
            <v>2</v>
          </cell>
          <cell r="AQ403" t="str">
            <v>0101000020E6100000EE9C81D53CC85440745A2BD0AFC13B40</v>
          </cell>
          <cell r="AR403">
            <v>192</v>
          </cell>
          <cell r="AS403">
            <v>1</v>
          </cell>
          <cell r="AT403">
            <v>1</v>
          </cell>
          <cell r="AU403">
            <v>0</v>
          </cell>
          <cell r="AV403" t="str">
            <v>FRA 2010-2015</v>
          </cell>
          <cell r="AW403">
            <v>2</v>
          </cell>
          <cell r="AX403">
            <v>0</v>
          </cell>
          <cell r="AY403">
            <v>44</v>
          </cell>
          <cell r="AZ403">
            <v>709796.383088</v>
          </cell>
          <cell r="BA403">
            <v>3072054.5303239999</v>
          </cell>
          <cell r="BB403">
            <v>1</v>
          </cell>
          <cell r="BC403">
            <v>0</v>
          </cell>
          <cell r="BD403">
            <v>0</v>
          </cell>
          <cell r="BE403">
            <v>0</v>
          </cell>
          <cell r="BF403">
            <v>41322</v>
          </cell>
          <cell r="BG403" t="str">
            <v>Rajendra Basukala</v>
          </cell>
          <cell r="BH403">
            <v>2</v>
          </cell>
          <cell r="BI403">
            <v>2</v>
          </cell>
          <cell r="BJ403">
            <v>2</v>
          </cell>
          <cell r="BK403" t="str">
            <v>Bhalawad</v>
          </cell>
          <cell r="BL403" t="str">
            <v>Khutkhute CF</v>
          </cell>
          <cell r="BM403">
            <v>320</v>
          </cell>
          <cell r="BN403">
            <v>375</v>
          </cell>
          <cell r="BO403">
            <v>145</v>
          </cell>
          <cell r="BP403">
            <v>355</v>
          </cell>
          <cell r="BQ403">
            <v>0</v>
          </cell>
          <cell r="BR403">
            <v>-9999</v>
          </cell>
          <cell r="BS403">
            <v>162</v>
          </cell>
          <cell r="BT403">
            <v>6</v>
          </cell>
          <cell r="BU403" t="str">
            <v>KAPILBASTU</v>
          </cell>
          <cell r="BV403" t="str">
            <v>Banganga</v>
          </cell>
          <cell r="BW403">
            <v>9</v>
          </cell>
        </row>
        <row r="404">
          <cell r="F404" t="str">
            <v>76-43-3</v>
          </cell>
          <cell r="G404">
            <v>1</v>
          </cell>
          <cell r="H404">
            <v>2</v>
          </cell>
          <cell r="I404">
            <v>1</v>
          </cell>
          <cell r="J404">
            <v>0</v>
          </cell>
          <cell r="K404">
            <v>7</v>
          </cell>
          <cell r="L404">
            <v>4</v>
          </cell>
          <cell r="M404">
            <v>19</v>
          </cell>
          <cell r="N404">
            <v>0</v>
          </cell>
          <cell r="O404">
            <v>0</v>
          </cell>
          <cell r="P404">
            <v>9</v>
          </cell>
          <cell r="Q404">
            <v>1</v>
          </cell>
          <cell r="R404" t="str">
            <v>TMH</v>
          </cell>
          <cell r="S404">
            <v>2</v>
          </cell>
          <cell r="T404">
            <v>88</v>
          </cell>
          <cell r="U404">
            <v>4</v>
          </cell>
          <cell r="V404">
            <v>41408.530428240738</v>
          </cell>
          <cell r="W404">
            <v>0</v>
          </cell>
          <cell r="X404">
            <v>1</v>
          </cell>
          <cell r="Y404">
            <v>54255</v>
          </cell>
          <cell r="Z404">
            <v>9043</v>
          </cell>
          <cell r="AA404">
            <v>44</v>
          </cell>
          <cell r="AB404">
            <v>3</v>
          </cell>
          <cell r="AC404">
            <v>2</v>
          </cell>
          <cell r="AD404">
            <v>2</v>
          </cell>
          <cell r="AE404">
            <v>709796.38309999998</v>
          </cell>
          <cell r="AF404">
            <v>3072204.53</v>
          </cell>
          <cell r="AG404">
            <v>83.128739350000004</v>
          </cell>
          <cell r="AH404">
            <v>27.757942150000002</v>
          </cell>
          <cell r="AI404">
            <v>1</v>
          </cell>
          <cell r="AJ404">
            <v>2</v>
          </cell>
          <cell r="AK404">
            <v>-2</v>
          </cell>
          <cell r="AL404">
            <v>2</v>
          </cell>
          <cell r="AM404">
            <v>2</v>
          </cell>
          <cell r="AN404" t="str">
            <v>Sangita Shakya</v>
          </cell>
          <cell r="AO404">
            <v>40455</v>
          </cell>
          <cell r="AP404">
            <v>2</v>
          </cell>
          <cell r="AQ404" t="str">
            <v>0101000020E6100000796AF4433DC85440AC232A7F08C23B40</v>
          </cell>
          <cell r="AR404">
            <v>200</v>
          </cell>
          <cell r="AS404">
            <v>1</v>
          </cell>
          <cell r="AT404">
            <v>1</v>
          </cell>
          <cell r="AU404">
            <v>0</v>
          </cell>
          <cell r="AV404" t="str">
            <v>FRA 2010-2015</v>
          </cell>
          <cell r="AW404">
            <v>2</v>
          </cell>
          <cell r="AX404">
            <v>0</v>
          </cell>
          <cell r="AY404">
            <v>44</v>
          </cell>
          <cell r="AZ404">
            <v>709796.383088</v>
          </cell>
          <cell r="BA404">
            <v>3072204.5303239999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41323</v>
          </cell>
          <cell r="BG404" t="str">
            <v>Rajendra Basukala</v>
          </cell>
          <cell r="BH404">
            <v>2</v>
          </cell>
          <cell r="BI404">
            <v>2</v>
          </cell>
          <cell r="BJ404">
            <v>2</v>
          </cell>
          <cell r="BK404" t="str">
            <v>Bhalawad</v>
          </cell>
          <cell r="BL404" t="str">
            <v>Khutkhute CF</v>
          </cell>
          <cell r="BM404">
            <v>255</v>
          </cell>
          <cell r="BN404">
            <v>385</v>
          </cell>
          <cell r="BO404">
            <v>300</v>
          </cell>
          <cell r="BP404">
            <v>370</v>
          </cell>
          <cell r="BQ404">
            <v>0</v>
          </cell>
          <cell r="BR404">
            <v>-9999</v>
          </cell>
          <cell r="BS404">
            <v>162</v>
          </cell>
          <cell r="BT404">
            <v>6</v>
          </cell>
          <cell r="BU404" t="str">
            <v>KAPILBASTU</v>
          </cell>
          <cell r="BV404" t="str">
            <v>Banganga</v>
          </cell>
          <cell r="BW404">
            <v>9</v>
          </cell>
        </row>
        <row r="405">
          <cell r="F405" t="str">
            <v>76-43-4</v>
          </cell>
          <cell r="G405">
            <v>1</v>
          </cell>
          <cell r="H405">
            <v>2</v>
          </cell>
          <cell r="I405">
            <v>1</v>
          </cell>
          <cell r="J405">
            <v>0</v>
          </cell>
          <cell r="K405">
            <v>7</v>
          </cell>
          <cell r="L405">
            <v>4</v>
          </cell>
          <cell r="M405">
            <v>22</v>
          </cell>
          <cell r="N405">
            <v>0</v>
          </cell>
          <cell r="O405">
            <v>0</v>
          </cell>
          <cell r="P405">
            <v>11</v>
          </cell>
          <cell r="Q405">
            <v>1</v>
          </cell>
          <cell r="R405" t="str">
            <v>TMH</v>
          </cell>
          <cell r="S405">
            <v>2</v>
          </cell>
          <cell r="T405">
            <v>60</v>
          </cell>
          <cell r="U405">
            <v>3</v>
          </cell>
          <cell r="V405">
            <v>41374.488761574074</v>
          </cell>
          <cell r="W405">
            <v>0</v>
          </cell>
          <cell r="X405">
            <v>1</v>
          </cell>
          <cell r="Y405">
            <v>54256</v>
          </cell>
          <cell r="Z405">
            <v>9043</v>
          </cell>
          <cell r="AA405">
            <v>44</v>
          </cell>
          <cell r="AB405">
            <v>3</v>
          </cell>
          <cell r="AC405">
            <v>2</v>
          </cell>
          <cell r="AD405">
            <v>2</v>
          </cell>
          <cell r="AE405">
            <v>710096.38309999998</v>
          </cell>
          <cell r="AF405">
            <v>3071904.53</v>
          </cell>
          <cell r="AG405">
            <v>83.131728899999999</v>
          </cell>
          <cell r="AH405">
            <v>27.755188860000001</v>
          </cell>
          <cell r="AI405">
            <v>1</v>
          </cell>
          <cell r="AJ405">
            <v>2</v>
          </cell>
          <cell r="AK405">
            <v>-2</v>
          </cell>
          <cell r="AL405">
            <v>2</v>
          </cell>
          <cell r="AM405">
            <v>2</v>
          </cell>
          <cell r="AN405" t="str">
            <v>Sangita Shakya</v>
          </cell>
          <cell r="AO405">
            <v>40455</v>
          </cell>
          <cell r="AP405">
            <v>2</v>
          </cell>
          <cell r="AQ405" t="str">
            <v>0101000020E61000003C290E3F6EC85440891BA30E54C13B40</v>
          </cell>
          <cell r="AR405">
            <v>202</v>
          </cell>
          <cell r="AS405">
            <v>1</v>
          </cell>
          <cell r="AT405">
            <v>1</v>
          </cell>
          <cell r="AU405">
            <v>0</v>
          </cell>
          <cell r="AV405" t="str">
            <v>FRA 2010-2015</v>
          </cell>
          <cell r="AW405">
            <v>2</v>
          </cell>
          <cell r="AX405">
            <v>0</v>
          </cell>
          <cell r="AY405">
            <v>44</v>
          </cell>
          <cell r="AZ405">
            <v>710096.383088</v>
          </cell>
          <cell r="BA405">
            <v>3071904.5303239999</v>
          </cell>
          <cell r="BB405">
            <v>1</v>
          </cell>
          <cell r="BC405">
            <v>0</v>
          </cell>
          <cell r="BD405">
            <v>0</v>
          </cell>
          <cell r="BE405">
            <v>0</v>
          </cell>
          <cell r="BF405">
            <v>41320</v>
          </cell>
          <cell r="BG405" t="str">
            <v>Kamal Raj Aryal</v>
          </cell>
          <cell r="BH405">
            <v>2</v>
          </cell>
          <cell r="BI405">
            <v>2</v>
          </cell>
          <cell r="BJ405">
            <v>2</v>
          </cell>
          <cell r="BK405" t="str">
            <v>Bhalawad</v>
          </cell>
          <cell r="BL405" t="str">
            <v>Koila Chaur CF</v>
          </cell>
          <cell r="BM405">
            <v>265</v>
          </cell>
          <cell r="BN405">
            <v>701</v>
          </cell>
          <cell r="BO405">
            <v>265</v>
          </cell>
          <cell r="BP405">
            <v>682</v>
          </cell>
          <cell r="BQ405">
            <v>225</v>
          </cell>
          <cell r="BR405">
            <v>9</v>
          </cell>
          <cell r="BS405">
            <v>163</v>
          </cell>
          <cell r="BT405">
            <v>5</v>
          </cell>
          <cell r="BU405" t="str">
            <v>KAPILBASTU</v>
          </cell>
          <cell r="BV405" t="str">
            <v>Banganga</v>
          </cell>
          <cell r="BW405">
            <v>9</v>
          </cell>
        </row>
        <row r="406">
          <cell r="F406" t="str">
            <v>76-43-5</v>
          </cell>
          <cell r="G406">
            <v>1</v>
          </cell>
          <cell r="H406">
            <v>2</v>
          </cell>
          <cell r="I406">
            <v>1</v>
          </cell>
          <cell r="J406">
            <v>0</v>
          </cell>
          <cell r="K406">
            <v>7</v>
          </cell>
          <cell r="L406">
            <v>-9999</v>
          </cell>
          <cell r="M406">
            <v>-9999</v>
          </cell>
          <cell r="N406">
            <v>-9999</v>
          </cell>
          <cell r="O406">
            <v>-9999</v>
          </cell>
          <cell r="P406">
            <v>-9999</v>
          </cell>
          <cell r="Q406">
            <v>-9999</v>
          </cell>
          <cell r="R406" t="str">
            <v>TMH</v>
          </cell>
          <cell r="S406">
            <v>2</v>
          </cell>
          <cell r="T406">
            <v>56</v>
          </cell>
          <cell r="U406">
            <v>3</v>
          </cell>
          <cell r="V406">
            <v>41374.50072916667</v>
          </cell>
          <cell r="W406">
            <v>0</v>
          </cell>
          <cell r="X406">
            <v>1</v>
          </cell>
          <cell r="Y406">
            <v>54257</v>
          </cell>
          <cell r="Z406">
            <v>9043</v>
          </cell>
          <cell r="AA406">
            <v>44</v>
          </cell>
          <cell r="AB406">
            <v>3</v>
          </cell>
          <cell r="AC406">
            <v>2</v>
          </cell>
          <cell r="AD406">
            <v>2</v>
          </cell>
          <cell r="AE406">
            <v>710096.38309999998</v>
          </cell>
          <cell r="AF406">
            <v>3072054.53</v>
          </cell>
          <cell r="AG406">
            <v>83.131755269999999</v>
          </cell>
          <cell r="AH406">
            <v>27.756542060000001</v>
          </cell>
          <cell r="AI406">
            <v>1</v>
          </cell>
          <cell r="AJ406">
            <v>2</v>
          </cell>
          <cell r="AK406">
            <v>-2</v>
          </cell>
          <cell r="AL406">
            <v>2</v>
          </cell>
          <cell r="AM406">
            <v>2</v>
          </cell>
          <cell r="AN406" t="str">
            <v>Sangita Shakya</v>
          </cell>
          <cell r="AO406">
            <v>40455</v>
          </cell>
          <cell r="AP406">
            <v>2</v>
          </cell>
          <cell r="AQ406" t="str">
            <v>0101000020E6100000DF53A7AD6EC85440B3A497BDACC13B40</v>
          </cell>
          <cell r="AR406">
            <v>187</v>
          </cell>
          <cell r="AS406">
            <v>1</v>
          </cell>
          <cell r="AT406">
            <v>1</v>
          </cell>
          <cell r="AU406">
            <v>0</v>
          </cell>
          <cell r="AV406" t="str">
            <v>FRA 2010-2015</v>
          </cell>
          <cell r="AW406">
            <v>2</v>
          </cell>
          <cell r="AX406">
            <v>0</v>
          </cell>
          <cell r="AY406">
            <v>44</v>
          </cell>
          <cell r="AZ406">
            <v>710096.383088</v>
          </cell>
          <cell r="BA406">
            <v>3072054.5303239999</v>
          </cell>
          <cell r="BB406">
            <v>1</v>
          </cell>
          <cell r="BC406">
            <v>0</v>
          </cell>
          <cell r="BD406">
            <v>0</v>
          </cell>
          <cell r="BE406">
            <v>0</v>
          </cell>
          <cell r="BF406">
            <v>41322</v>
          </cell>
          <cell r="BG406" t="str">
            <v>Kamal Raj Aryal</v>
          </cell>
          <cell r="BH406">
            <v>2</v>
          </cell>
          <cell r="BI406">
            <v>2</v>
          </cell>
          <cell r="BJ406">
            <v>2</v>
          </cell>
          <cell r="BK406" t="str">
            <v>Bhalawad</v>
          </cell>
          <cell r="BL406" t="str">
            <v>Koili Chaur CF</v>
          </cell>
          <cell r="BM406">
            <v>240</v>
          </cell>
          <cell r="BN406">
            <v>678</v>
          </cell>
          <cell r="BO406">
            <v>240</v>
          </cell>
          <cell r="BP406">
            <v>655</v>
          </cell>
          <cell r="BQ406">
            <v>220</v>
          </cell>
          <cell r="BR406">
            <v>4</v>
          </cell>
          <cell r="BS406">
            <v>156</v>
          </cell>
          <cell r="BT406">
            <v>6</v>
          </cell>
          <cell r="BU406" t="str">
            <v>KAPILBASTU</v>
          </cell>
          <cell r="BV406" t="str">
            <v>Banganga</v>
          </cell>
          <cell r="BW406">
            <v>9</v>
          </cell>
        </row>
        <row r="407">
          <cell r="F407" t="str">
            <v>78-45-2</v>
          </cell>
          <cell r="G407">
            <v>1</v>
          </cell>
          <cell r="H407">
            <v>2</v>
          </cell>
          <cell r="I407">
            <v>1</v>
          </cell>
          <cell r="J407">
            <v>0</v>
          </cell>
          <cell r="K407">
            <v>2</v>
          </cell>
          <cell r="L407">
            <v>3</v>
          </cell>
          <cell r="M407">
            <v>9</v>
          </cell>
          <cell r="N407">
            <v>1</v>
          </cell>
          <cell r="O407">
            <v>1</v>
          </cell>
          <cell r="P407">
            <v>5</v>
          </cell>
          <cell r="Q407">
            <v>1</v>
          </cell>
          <cell r="R407" t="str">
            <v>TMH</v>
          </cell>
          <cell r="S407">
            <v>2</v>
          </cell>
          <cell r="T407">
            <v>72</v>
          </cell>
          <cell r="U407">
            <v>3</v>
          </cell>
          <cell r="V407">
            <v>41393.447766203702</v>
          </cell>
          <cell r="W407">
            <v>0</v>
          </cell>
          <cell r="X407">
            <v>1</v>
          </cell>
          <cell r="Y407">
            <v>55706</v>
          </cell>
          <cell r="Z407">
            <v>9285</v>
          </cell>
          <cell r="AA407">
            <v>44</v>
          </cell>
          <cell r="AB407">
            <v>3</v>
          </cell>
          <cell r="AC407">
            <v>2</v>
          </cell>
          <cell r="AD407">
            <v>2</v>
          </cell>
          <cell r="AE407">
            <v>717600.68229999999</v>
          </cell>
          <cell r="AF407">
            <v>3080245.557</v>
          </cell>
          <cell r="AG407">
            <v>83.209346960000005</v>
          </cell>
          <cell r="AH407">
            <v>27.829237450000001</v>
          </cell>
          <cell r="AI407">
            <v>1</v>
          </cell>
          <cell r="AJ407">
            <v>2</v>
          </cell>
          <cell r="AK407">
            <v>-2</v>
          </cell>
          <cell r="AL407">
            <v>-1</v>
          </cell>
          <cell r="AM407">
            <v>0</v>
          </cell>
          <cell r="AN407" t="str">
            <v>Sangita Shakya</v>
          </cell>
          <cell r="AO407">
            <v>40504</v>
          </cell>
          <cell r="AP407">
            <v>2</v>
          </cell>
          <cell r="AQ407" t="str">
            <v>0101000020E61000009726C6F065CD54402625E5E748D43B40</v>
          </cell>
          <cell r="AR407">
            <v>822</v>
          </cell>
          <cell r="AS407">
            <v>1</v>
          </cell>
          <cell r="AT407">
            <v>1</v>
          </cell>
          <cell r="AU407">
            <v>0</v>
          </cell>
          <cell r="AV407" t="str">
            <v>FRA 2010-2015</v>
          </cell>
          <cell r="AW407">
            <v>2</v>
          </cell>
          <cell r="AX407">
            <v>0</v>
          </cell>
          <cell r="AY407">
            <v>44</v>
          </cell>
          <cell r="AZ407">
            <v>717600.68225499999</v>
          </cell>
          <cell r="BA407">
            <v>3080245.5567879998</v>
          </cell>
          <cell r="BB407">
            <v>1</v>
          </cell>
          <cell r="BC407">
            <v>0</v>
          </cell>
          <cell r="BD407">
            <v>0</v>
          </cell>
          <cell r="BE407">
            <v>0</v>
          </cell>
          <cell r="BF407">
            <v>41360</v>
          </cell>
          <cell r="BG407" t="str">
            <v>Aananda Khadka</v>
          </cell>
          <cell r="BH407">
            <v>2</v>
          </cell>
          <cell r="BI407">
            <v>2</v>
          </cell>
          <cell r="BJ407">
            <v>2</v>
          </cell>
          <cell r="BK407" t="str">
            <v>Maidan</v>
          </cell>
          <cell r="BL407" t="str">
            <v>Dhawa Cheda</v>
          </cell>
          <cell r="BM407">
            <v>-9999</v>
          </cell>
          <cell r="BN407">
            <v>466</v>
          </cell>
          <cell r="BO407">
            <v>-9999</v>
          </cell>
          <cell r="BP407">
            <v>419</v>
          </cell>
          <cell r="BQ407">
            <v>275</v>
          </cell>
          <cell r="BR407">
            <v>13</v>
          </cell>
          <cell r="BS407">
            <v>813</v>
          </cell>
          <cell r="BT407">
            <v>4</v>
          </cell>
          <cell r="BU407" t="str">
            <v>ARGHAKHANCHI</v>
          </cell>
          <cell r="BV407" t="str">
            <v>Panini</v>
          </cell>
          <cell r="BW407">
            <v>5</v>
          </cell>
        </row>
        <row r="408">
          <cell r="F408" t="str">
            <v>78-45-3</v>
          </cell>
          <cell r="G408">
            <v>1</v>
          </cell>
          <cell r="H408">
            <v>2</v>
          </cell>
          <cell r="I408">
            <v>1</v>
          </cell>
          <cell r="J408">
            <v>0</v>
          </cell>
          <cell r="K408">
            <v>2</v>
          </cell>
          <cell r="L408">
            <v>-9999</v>
          </cell>
          <cell r="M408">
            <v>-9999</v>
          </cell>
          <cell r="N408">
            <v>-9999</v>
          </cell>
          <cell r="O408">
            <v>-9999</v>
          </cell>
          <cell r="P408">
            <v>-9999</v>
          </cell>
          <cell r="Q408">
            <v>-9999</v>
          </cell>
          <cell r="R408" t="str">
            <v>TMH</v>
          </cell>
          <cell r="S408">
            <v>2</v>
          </cell>
          <cell r="T408">
            <v>53</v>
          </cell>
          <cell r="U408">
            <v>3</v>
          </cell>
          <cell r="V408">
            <v>41393.462199074071</v>
          </cell>
          <cell r="W408">
            <v>0</v>
          </cell>
          <cell r="X408">
            <v>1</v>
          </cell>
          <cell r="Y408">
            <v>55707</v>
          </cell>
          <cell r="Z408">
            <v>9285</v>
          </cell>
          <cell r="AA408">
            <v>44</v>
          </cell>
          <cell r="AB408">
            <v>3</v>
          </cell>
          <cell r="AC408">
            <v>2</v>
          </cell>
          <cell r="AD408">
            <v>2</v>
          </cell>
          <cell r="AE408">
            <v>717600.68229999999</v>
          </cell>
          <cell r="AF408">
            <v>3080395.557</v>
          </cell>
          <cell r="AG408">
            <v>83.209374370000006</v>
          </cell>
          <cell r="AH408">
            <v>27.830590569999998</v>
          </cell>
          <cell r="AI408">
            <v>1</v>
          </cell>
          <cell r="AJ408">
            <v>2</v>
          </cell>
          <cell r="AK408">
            <v>-2</v>
          </cell>
          <cell r="AL408">
            <v>-1</v>
          </cell>
          <cell r="AM408">
            <v>0</v>
          </cell>
          <cell r="AN408" t="str">
            <v>Sangita Shakya</v>
          </cell>
          <cell r="AO408">
            <v>40504</v>
          </cell>
          <cell r="AP408">
            <v>2</v>
          </cell>
          <cell r="AQ408" t="str">
            <v>0101000020E6100000A8B4C16366CD5440D9C66F95A1D43B40</v>
          </cell>
          <cell r="AR408">
            <v>858</v>
          </cell>
          <cell r="AS408">
            <v>1</v>
          </cell>
          <cell r="AT408">
            <v>1</v>
          </cell>
          <cell r="AU408">
            <v>0</v>
          </cell>
          <cell r="AV408" t="str">
            <v>FRA 2010-2015</v>
          </cell>
          <cell r="AW408">
            <v>2</v>
          </cell>
          <cell r="AX408">
            <v>0</v>
          </cell>
          <cell r="AY408">
            <v>44</v>
          </cell>
          <cell r="AZ408">
            <v>717600.68225499999</v>
          </cell>
          <cell r="BA408">
            <v>3080395.5567879998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41361</v>
          </cell>
          <cell r="BG408" t="str">
            <v>Aananda Khadka</v>
          </cell>
          <cell r="BH408">
            <v>2</v>
          </cell>
          <cell r="BI408">
            <v>2</v>
          </cell>
          <cell r="BJ408">
            <v>2</v>
          </cell>
          <cell r="BK408" t="str">
            <v>Maidan-9</v>
          </cell>
          <cell r="BL408" t="str">
            <v>Budichour</v>
          </cell>
          <cell r="BM408">
            <v>15</v>
          </cell>
          <cell r="BN408">
            <v>319</v>
          </cell>
          <cell r="BO408">
            <v>5</v>
          </cell>
          <cell r="BP408">
            <v>283</v>
          </cell>
          <cell r="BQ408">
            <v>210</v>
          </cell>
          <cell r="BR408">
            <v>55</v>
          </cell>
          <cell r="BS408">
            <v>829</v>
          </cell>
          <cell r="BT408">
            <v>4</v>
          </cell>
          <cell r="BU408" t="str">
            <v>ARGHAKHANCHI</v>
          </cell>
          <cell r="BV408" t="str">
            <v>Panini</v>
          </cell>
          <cell r="BW408">
            <v>5</v>
          </cell>
        </row>
        <row r="409">
          <cell r="F409" t="str">
            <v>78-45-4</v>
          </cell>
          <cell r="G409">
            <v>1</v>
          </cell>
          <cell r="H409">
            <v>2</v>
          </cell>
          <cell r="I409">
            <v>1</v>
          </cell>
          <cell r="J409">
            <v>0</v>
          </cell>
          <cell r="K409">
            <v>2</v>
          </cell>
          <cell r="L409">
            <v>-9999</v>
          </cell>
          <cell r="M409">
            <v>-9999</v>
          </cell>
          <cell r="N409">
            <v>-9999</v>
          </cell>
          <cell r="O409">
            <v>-9999</v>
          </cell>
          <cell r="P409">
            <v>-9999</v>
          </cell>
          <cell r="Q409">
            <v>-9999</v>
          </cell>
          <cell r="R409" t="str">
            <v>TMH</v>
          </cell>
          <cell r="S409">
            <v>2</v>
          </cell>
          <cell r="T409">
            <v>66</v>
          </cell>
          <cell r="U409">
            <v>3</v>
          </cell>
          <cell r="V409">
            <v>41393.475949074076</v>
          </cell>
          <cell r="W409">
            <v>0</v>
          </cell>
          <cell r="X409">
            <v>1</v>
          </cell>
          <cell r="Y409">
            <v>55708</v>
          </cell>
          <cell r="Z409">
            <v>9285</v>
          </cell>
          <cell r="AA409">
            <v>44</v>
          </cell>
          <cell r="AB409">
            <v>3</v>
          </cell>
          <cell r="AC409">
            <v>2</v>
          </cell>
          <cell r="AD409">
            <v>2</v>
          </cell>
          <cell r="AE409">
            <v>717900.68229999999</v>
          </cell>
          <cell r="AF409">
            <v>3080095.557</v>
          </cell>
          <cell r="AG409">
            <v>83.212363620000005</v>
          </cell>
          <cell r="AH409">
            <v>27.827835570000001</v>
          </cell>
          <cell r="AI409">
            <v>1</v>
          </cell>
          <cell r="AJ409">
            <v>2</v>
          </cell>
          <cell r="AK409">
            <v>-2</v>
          </cell>
          <cell r="AL409">
            <v>-1</v>
          </cell>
          <cell r="AM409">
            <v>0</v>
          </cell>
          <cell r="AN409" t="str">
            <v>Sangita Shakya</v>
          </cell>
          <cell r="AO409">
            <v>40504</v>
          </cell>
          <cell r="AP409">
            <v>2</v>
          </cell>
          <cell r="AQ409" t="str">
            <v>0101000020E61000005232975D97CD544045E41908EDD33B40</v>
          </cell>
          <cell r="AR409">
            <v>761</v>
          </cell>
          <cell r="AS409">
            <v>1</v>
          </cell>
          <cell r="AT409">
            <v>1</v>
          </cell>
          <cell r="AU409">
            <v>0</v>
          </cell>
          <cell r="AV409" t="str">
            <v>FRA 2010-2015</v>
          </cell>
          <cell r="AW409">
            <v>2</v>
          </cell>
          <cell r="AX409">
            <v>0</v>
          </cell>
          <cell r="AY409">
            <v>44</v>
          </cell>
          <cell r="AZ409">
            <v>717900.68225499999</v>
          </cell>
          <cell r="BA409">
            <v>3080095.5567879998</v>
          </cell>
          <cell r="BB409">
            <v>1</v>
          </cell>
          <cell r="BC409">
            <v>0</v>
          </cell>
          <cell r="BD409">
            <v>0</v>
          </cell>
          <cell r="BE409">
            <v>0</v>
          </cell>
          <cell r="BF409">
            <v>41362</v>
          </cell>
          <cell r="BG409" t="str">
            <v>Aananda Khadka</v>
          </cell>
          <cell r="BH409">
            <v>2</v>
          </cell>
          <cell r="BI409">
            <v>2</v>
          </cell>
          <cell r="BJ409">
            <v>2</v>
          </cell>
          <cell r="BK409" t="str">
            <v>Maidan-9</v>
          </cell>
          <cell r="BL409" t="str">
            <v>Dhawa Chheda</v>
          </cell>
          <cell r="BM409">
            <v>-9999</v>
          </cell>
          <cell r="BN409">
            <v>638</v>
          </cell>
          <cell r="BO409">
            <v>-9999</v>
          </cell>
          <cell r="BP409">
            <v>597</v>
          </cell>
          <cell r="BQ409">
            <v>70</v>
          </cell>
          <cell r="BR409">
            <v>35</v>
          </cell>
          <cell r="BS409">
            <v>752</v>
          </cell>
          <cell r="BT409">
            <v>4</v>
          </cell>
          <cell r="BU409" t="str">
            <v>ARGHAKHANCHI</v>
          </cell>
          <cell r="BV409" t="str">
            <v>Panini</v>
          </cell>
          <cell r="BW409">
            <v>5</v>
          </cell>
        </row>
        <row r="410">
          <cell r="F410" t="str">
            <v>78-45-5</v>
          </cell>
          <cell r="G410">
            <v>1</v>
          </cell>
          <cell r="H410">
            <v>2</v>
          </cell>
          <cell r="I410">
            <v>1</v>
          </cell>
          <cell r="J410">
            <v>0</v>
          </cell>
          <cell r="K410">
            <v>2</v>
          </cell>
          <cell r="L410">
            <v>-9999</v>
          </cell>
          <cell r="M410">
            <v>-9999</v>
          </cell>
          <cell r="N410">
            <v>-9999</v>
          </cell>
          <cell r="O410">
            <v>-9999</v>
          </cell>
          <cell r="P410">
            <v>-9999</v>
          </cell>
          <cell r="Q410">
            <v>-9999</v>
          </cell>
          <cell r="R410" t="str">
            <v>S</v>
          </cell>
          <cell r="S410">
            <v>2</v>
          </cell>
          <cell r="T410">
            <v>70</v>
          </cell>
          <cell r="U410">
            <v>3</v>
          </cell>
          <cell r="V410">
            <v>41393.494756944441</v>
          </cell>
          <cell r="W410">
            <v>0</v>
          </cell>
          <cell r="X410">
            <v>1</v>
          </cell>
          <cell r="Y410">
            <v>55709</v>
          </cell>
          <cell r="Z410">
            <v>9285</v>
          </cell>
          <cell r="AA410">
            <v>44</v>
          </cell>
          <cell r="AB410">
            <v>3</v>
          </cell>
          <cell r="AC410">
            <v>2</v>
          </cell>
          <cell r="AD410">
            <v>2</v>
          </cell>
          <cell r="AE410">
            <v>717900.68229999999</v>
          </cell>
          <cell r="AF410">
            <v>3080245.557</v>
          </cell>
          <cell r="AG410">
            <v>83.212391069999995</v>
          </cell>
          <cell r="AH410">
            <v>27.829188680000001</v>
          </cell>
          <cell r="AI410">
            <v>1</v>
          </cell>
          <cell r="AJ410">
            <v>2</v>
          </cell>
          <cell r="AK410">
            <v>-2</v>
          </cell>
          <cell r="AL410">
            <v>-1</v>
          </cell>
          <cell r="AM410">
            <v>0</v>
          </cell>
          <cell r="AN410" t="str">
            <v>Sangita Shakya</v>
          </cell>
          <cell r="AO410">
            <v>40504</v>
          </cell>
          <cell r="AP410">
            <v>2</v>
          </cell>
          <cell r="AQ410" t="str">
            <v>0101000020E6100000B72DB9D097CD544063D799B545D43B40</v>
          </cell>
          <cell r="AR410">
            <v>809</v>
          </cell>
          <cell r="AS410">
            <v>1</v>
          </cell>
          <cell r="AT410">
            <v>1</v>
          </cell>
          <cell r="AU410">
            <v>0</v>
          </cell>
          <cell r="AV410" t="str">
            <v>FRA 2010-2015</v>
          </cell>
          <cell r="AW410">
            <v>2</v>
          </cell>
          <cell r="AX410">
            <v>0</v>
          </cell>
          <cell r="AY410">
            <v>44</v>
          </cell>
          <cell r="AZ410">
            <v>717900.68225499999</v>
          </cell>
          <cell r="BA410">
            <v>3080245.5567879998</v>
          </cell>
          <cell r="BB410">
            <v>1</v>
          </cell>
          <cell r="BC410">
            <v>0</v>
          </cell>
          <cell r="BD410">
            <v>0</v>
          </cell>
          <cell r="BE410">
            <v>0</v>
          </cell>
          <cell r="BF410">
            <v>41363</v>
          </cell>
          <cell r="BG410" t="str">
            <v>Aananda Khadka</v>
          </cell>
          <cell r="BH410">
            <v>2</v>
          </cell>
          <cell r="BI410">
            <v>2</v>
          </cell>
          <cell r="BJ410">
            <v>2</v>
          </cell>
          <cell r="BK410" t="str">
            <v>Maidan-9</v>
          </cell>
          <cell r="BL410" t="str">
            <v>Dhawa Chheda</v>
          </cell>
          <cell r="BM410">
            <v>-9999</v>
          </cell>
          <cell r="BN410">
            <v>501</v>
          </cell>
          <cell r="BO410">
            <v>-9999</v>
          </cell>
          <cell r="BP410">
            <v>451</v>
          </cell>
          <cell r="BQ410">
            <v>120</v>
          </cell>
          <cell r="BR410">
            <v>45</v>
          </cell>
          <cell r="BS410">
            <v>789</v>
          </cell>
          <cell r="BT410">
            <v>4</v>
          </cell>
          <cell r="BU410" t="str">
            <v>ARGHAKHANCHI</v>
          </cell>
          <cell r="BV410" t="str">
            <v>Panini</v>
          </cell>
          <cell r="BW410">
            <v>5</v>
          </cell>
        </row>
        <row r="411">
          <cell r="F411" t="str">
            <v>82-43-2</v>
          </cell>
          <cell r="G411">
            <v>1</v>
          </cell>
          <cell r="H411">
            <v>2</v>
          </cell>
          <cell r="I411">
            <v>1</v>
          </cell>
          <cell r="J411">
            <v>0</v>
          </cell>
          <cell r="K411">
            <v>7</v>
          </cell>
          <cell r="L411">
            <v>5</v>
          </cell>
          <cell r="M411">
            <v>22</v>
          </cell>
          <cell r="N411">
            <v>1</v>
          </cell>
          <cell r="O411">
            <v>0</v>
          </cell>
          <cell r="P411">
            <v>5</v>
          </cell>
          <cell r="Q411">
            <v>1</v>
          </cell>
          <cell r="R411" t="str">
            <v>TMH</v>
          </cell>
          <cell r="S411">
            <v>4</v>
          </cell>
          <cell r="T411">
            <v>46</v>
          </cell>
          <cell r="U411">
            <v>2</v>
          </cell>
          <cell r="V411">
            <v>41376.47693287037</v>
          </cell>
          <cell r="W411">
            <v>0</v>
          </cell>
          <cell r="X411">
            <v>1</v>
          </cell>
          <cell r="Y411">
            <v>58574</v>
          </cell>
          <cell r="Z411">
            <v>9763</v>
          </cell>
          <cell r="AA411">
            <v>44</v>
          </cell>
          <cell r="AB411">
            <v>3</v>
          </cell>
          <cell r="AC411">
            <v>2</v>
          </cell>
          <cell r="AD411">
            <v>2</v>
          </cell>
          <cell r="AE411">
            <v>733789.37150000001</v>
          </cell>
          <cell r="AF411">
            <v>3072634.6209999998</v>
          </cell>
          <cell r="AG411">
            <v>83.372111820000001</v>
          </cell>
          <cell r="AH411">
            <v>27.757860600000001</v>
          </cell>
          <cell r="AI411">
            <v>1</v>
          </cell>
          <cell r="AJ411">
            <v>2</v>
          </cell>
          <cell r="AK411">
            <v>-2</v>
          </cell>
          <cell r="AL411">
            <v>2</v>
          </cell>
          <cell r="AM411">
            <v>24</v>
          </cell>
          <cell r="AN411" t="str">
            <v>Raj Kumar Giri</v>
          </cell>
          <cell r="AO411">
            <v>40456</v>
          </cell>
          <cell r="AP411">
            <v>2</v>
          </cell>
          <cell r="AQ411" t="str">
            <v>0101000020E6100000246D1BAED0D7544094E80F2703C23B40</v>
          </cell>
          <cell r="AR411">
            <v>621</v>
          </cell>
          <cell r="AS411">
            <v>1</v>
          </cell>
          <cell r="AT411">
            <v>1</v>
          </cell>
          <cell r="AU411">
            <v>0</v>
          </cell>
          <cell r="AV411" t="str">
            <v>FRA 2010-2015</v>
          </cell>
          <cell r="AW411">
            <v>2</v>
          </cell>
          <cell r="AX411">
            <v>0</v>
          </cell>
          <cell r="AY411">
            <v>44</v>
          </cell>
          <cell r="AZ411">
            <v>733789.37153400003</v>
          </cell>
          <cell r="BA411">
            <v>3072634.62127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41327</v>
          </cell>
          <cell r="BG411" t="str">
            <v>Rajendra Basukala</v>
          </cell>
          <cell r="BH411">
            <v>2</v>
          </cell>
          <cell r="BI411">
            <v>2</v>
          </cell>
          <cell r="BJ411">
            <v>2</v>
          </cell>
          <cell r="BK411" t="str">
            <v>kachal-9</v>
          </cell>
          <cell r="BL411" t="str">
            <v>sidha chauhar cf</v>
          </cell>
          <cell r="BM411">
            <v>170</v>
          </cell>
          <cell r="BN411">
            <v>756</v>
          </cell>
          <cell r="BO411">
            <v>170</v>
          </cell>
          <cell r="BP411">
            <v>75</v>
          </cell>
          <cell r="BQ411">
            <v>90</v>
          </cell>
          <cell r="BR411">
            <v>35</v>
          </cell>
          <cell r="BS411">
            <v>578</v>
          </cell>
          <cell r="BT411">
            <v>3</v>
          </cell>
          <cell r="BU411" t="str">
            <v>PALPA</v>
          </cell>
          <cell r="BV411" t="str">
            <v>Tinau</v>
          </cell>
          <cell r="BW411">
            <v>1</v>
          </cell>
        </row>
        <row r="412">
          <cell r="F412" t="str">
            <v>82-43-3</v>
          </cell>
          <cell r="G412">
            <v>1</v>
          </cell>
          <cell r="H412">
            <v>2</v>
          </cell>
          <cell r="I412">
            <v>1</v>
          </cell>
          <cell r="J412">
            <v>0</v>
          </cell>
          <cell r="K412">
            <v>7</v>
          </cell>
          <cell r="L412">
            <v>-9999</v>
          </cell>
          <cell r="M412">
            <v>-9999</v>
          </cell>
          <cell r="N412">
            <v>-9999</v>
          </cell>
          <cell r="O412">
            <v>-9999</v>
          </cell>
          <cell r="P412">
            <v>-9999</v>
          </cell>
          <cell r="Q412">
            <v>-9999</v>
          </cell>
          <cell r="R412" t="str">
            <v>TMH</v>
          </cell>
          <cell r="S412">
            <v>2</v>
          </cell>
          <cell r="T412">
            <v>68</v>
          </cell>
          <cell r="U412">
            <v>3</v>
          </cell>
          <cell r="V412">
            <v>41376.487291666665</v>
          </cell>
          <cell r="W412">
            <v>0</v>
          </cell>
          <cell r="X412">
            <v>1</v>
          </cell>
          <cell r="Y412">
            <v>58575</v>
          </cell>
          <cell r="Z412">
            <v>9763</v>
          </cell>
          <cell r="AA412">
            <v>44</v>
          </cell>
          <cell r="AB412">
            <v>3</v>
          </cell>
          <cell r="AC412">
            <v>2</v>
          </cell>
          <cell r="AD412">
            <v>2</v>
          </cell>
          <cell r="AE412">
            <v>733789.37150000001</v>
          </cell>
          <cell r="AF412">
            <v>3072784.6209999998</v>
          </cell>
          <cell r="AG412">
            <v>83.372141170000006</v>
          </cell>
          <cell r="AH412">
            <v>27.759213580000001</v>
          </cell>
          <cell r="AI412">
            <v>1</v>
          </cell>
          <cell r="AJ412">
            <v>2</v>
          </cell>
          <cell r="AK412">
            <v>-2</v>
          </cell>
          <cell r="AL412">
            <v>2</v>
          </cell>
          <cell r="AM412">
            <v>24</v>
          </cell>
          <cell r="AN412" t="str">
            <v>Raj Kumar Giri</v>
          </cell>
          <cell r="AO412">
            <v>40456</v>
          </cell>
          <cell r="AP412">
            <v>2</v>
          </cell>
          <cell r="AQ412" t="str">
            <v>0101000020E61000005B282F29D1D75440676F3FD25BC23B40</v>
          </cell>
          <cell r="AR412">
            <v>658</v>
          </cell>
          <cell r="AS412">
            <v>1</v>
          </cell>
          <cell r="AT412">
            <v>1</v>
          </cell>
          <cell r="AU412">
            <v>0</v>
          </cell>
          <cell r="AV412" t="str">
            <v>FRA 2010-2015</v>
          </cell>
          <cell r="AW412">
            <v>2</v>
          </cell>
          <cell r="AX412">
            <v>0</v>
          </cell>
          <cell r="AY412">
            <v>44</v>
          </cell>
          <cell r="AZ412">
            <v>733789.37153400003</v>
          </cell>
          <cell r="BA412">
            <v>3072784.62127</v>
          </cell>
          <cell r="BB412">
            <v>1</v>
          </cell>
          <cell r="BC412">
            <v>0</v>
          </cell>
          <cell r="BD412">
            <v>0</v>
          </cell>
          <cell r="BE412">
            <v>0</v>
          </cell>
          <cell r="BF412">
            <v>41328</v>
          </cell>
          <cell r="BG412" t="str">
            <v>Rajendra Basukala</v>
          </cell>
          <cell r="BH412">
            <v>2</v>
          </cell>
          <cell r="BI412">
            <v>2</v>
          </cell>
          <cell r="BJ412">
            <v>2</v>
          </cell>
          <cell r="BK412" t="str">
            <v>kachal-9</v>
          </cell>
          <cell r="BL412" t="str">
            <v>sidhchuhar cf</v>
          </cell>
          <cell r="BM412">
            <v>170</v>
          </cell>
          <cell r="BN412">
            <v>900</v>
          </cell>
          <cell r="BO412">
            <v>305</v>
          </cell>
          <cell r="BP412">
            <v>25</v>
          </cell>
          <cell r="BQ412">
            <v>135</v>
          </cell>
          <cell r="BR412">
            <v>55</v>
          </cell>
          <cell r="BS412">
            <v>628</v>
          </cell>
          <cell r="BT412">
            <v>4</v>
          </cell>
          <cell r="BU412" t="str">
            <v>PALPA</v>
          </cell>
          <cell r="BV412" t="str">
            <v>Tinau</v>
          </cell>
          <cell r="BW412">
            <v>1</v>
          </cell>
        </row>
        <row r="413">
          <cell r="F413" t="str">
            <v>82-43-4</v>
          </cell>
          <cell r="G413">
            <v>1</v>
          </cell>
          <cell r="H413">
            <v>2</v>
          </cell>
          <cell r="I413">
            <v>1</v>
          </cell>
          <cell r="J413">
            <v>0</v>
          </cell>
          <cell r="K413">
            <v>7</v>
          </cell>
          <cell r="L413">
            <v>4</v>
          </cell>
          <cell r="M413">
            <v>23</v>
          </cell>
          <cell r="N413">
            <v>0</v>
          </cell>
          <cell r="O413">
            <v>0</v>
          </cell>
          <cell r="P413">
            <v>9</v>
          </cell>
          <cell r="Q413">
            <v>1</v>
          </cell>
          <cell r="R413" t="str">
            <v>TMH</v>
          </cell>
          <cell r="S413">
            <v>2</v>
          </cell>
          <cell r="T413">
            <v>53</v>
          </cell>
          <cell r="U413">
            <v>3</v>
          </cell>
          <cell r="V413">
            <v>41376.497893518521</v>
          </cell>
          <cell r="W413">
            <v>0</v>
          </cell>
          <cell r="X413">
            <v>1</v>
          </cell>
          <cell r="Y413">
            <v>58576</v>
          </cell>
          <cell r="Z413">
            <v>9763</v>
          </cell>
          <cell r="AA413">
            <v>44</v>
          </cell>
          <cell r="AB413">
            <v>3</v>
          </cell>
          <cell r="AC413">
            <v>2</v>
          </cell>
          <cell r="AD413">
            <v>2</v>
          </cell>
          <cell r="AE413">
            <v>734089.37150000001</v>
          </cell>
          <cell r="AF413">
            <v>3072484.6209999998</v>
          </cell>
          <cell r="AG413">
            <v>83.375124220000004</v>
          </cell>
          <cell r="AH413">
            <v>27.756455389999999</v>
          </cell>
          <cell r="AI413">
            <v>1</v>
          </cell>
          <cell r="AJ413">
            <v>2</v>
          </cell>
          <cell r="AK413">
            <v>-2</v>
          </cell>
          <cell r="AL413">
            <v>2</v>
          </cell>
          <cell r="AM413">
            <v>24</v>
          </cell>
          <cell r="AN413" t="str">
            <v>Raj Kumar Giri</v>
          </cell>
          <cell r="AO413">
            <v>40456</v>
          </cell>
          <cell r="AP413">
            <v>2</v>
          </cell>
          <cell r="AQ413" t="str">
            <v>0101000020E6100000D542090902D8544072827B0FA7C13B40</v>
          </cell>
          <cell r="AR413">
            <v>676</v>
          </cell>
          <cell r="AS413">
            <v>1</v>
          </cell>
          <cell r="AT413">
            <v>1</v>
          </cell>
          <cell r="AU413">
            <v>0</v>
          </cell>
          <cell r="AV413" t="str">
            <v>FRA 2010-2015</v>
          </cell>
          <cell r="AW413">
            <v>2</v>
          </cell>
          <cell r="AX413">
            <v>0</v>
          </cell>
          <cell r="AY413">
            <v>44</v>
          </cell>
          <cell r="AZ413">
            <v>734089.37153400003</v>
          </cell>
          <cell r="BA413">
            <v>3072484.62127</v>
          </cell>
          <cell r="BB413">
            <v>1</v>
          </cell>
          <cell r="BC413">
            <v>0</v>
          </cell>
          <cell r="BD413">
            <v>0</v>
          </cell>
          <cell r="BE413">
            <v>0</v>
          </cell>
          <cell r="BF413">
            <v>41326</v>
          </cell>
          <cell r="BG413" t="str">
            <v>Kamal Raj Aryal</v>
          </cell>
          <cell r="BH413">
            <v>2</v>
          </cell>
          <cell r="BI413">
            <v>2</v>
          </cell>
          <cell r="BJ413">
            <v>2</v>
          </cell>
          <cell r="BK413" t="str">
            <v>KACHAL-9</v>
          </cell>
          <cell r="BL413" t="str">
            <v>KAMLE TATTARI CF</v>
          </cell>
          <cell r="BM413">
            <v>240</v>
          </cell>
          <cell r="BN413">
            <v>859</v>
          </cell>
          <cell r="BO413">
            <v>240</v>
          </cell>
          <cell r="BP413">
            <v>296</v>
          </cell>
          <cell r="BQ413">
            <v>35</v>
          </cell>
          <cell r="BR413">
            <v>45</v>
          </cell>
          <cell r="BS413">
            <v>669</v>
          </cell>
          <cell r="BT413">
            <v>4</v>
          </cell>
          <cell r="BU413" t="str">
            <v>PALPA</v>
          </cell>
          <cell r="BV413" t="str">
            <v>Tinau</v>
          </cell>
          <cell r="BW413">
            <v>1</v>
          </cell>
        </row>
        <row r="414">
          <cell r="F414" t="str">
            <v>82-43-5</v>
          </cell>
          <cell r="G414">
            <v>1</v>
          </cell>
          <cell r="H414">
            <v>2</v>
          </cell>
          <cell r="I414">
            <v>1</v>
          </cell>
          <cell r="J414">
            <v>0</v>
          </cell>
          <cell r="K414">
            <v>7</v>
          </cell>
          <cell r="L414">
            <v>4</v>
          </cell>
          <cell r="M414">
            <v>29</v>
          </cell>
          <cell r="N414">
            <v>0</v>
          </cell>
          <cell r="O414">
            <v>6</v>
          </cell>
          <cell r="P414">
            <v>9</v>
          </cell>
          <cell r="Q414">
            <v>1</v>
          </cell>
          <cell r="R414" t="str">
            <v>TMH</v>
          </cell>
          <cell r="S414">
            <v>2</v>
          </cell>
          <cell r="T414">
            <v>66</v>
          </cell>
          <cell r="U414">
            <v>3</v>
          </cell>
          <cell r="V414">
            <v>41376.519259259258</v>
          </cell>
          <cell r="W414">
            <v>0</v>
          </cell>
          <cell r="X414">
            <v>1</v>
          </cell>
          <cell r="Y414">
            <v>58577</v>
          </cell>
          <cell r="Z414">
            <v>9763</v>
          </cell>
          <cell r="AA414">
            <v>44</v>
          </cell>
          <cell r="AB414">
            <v>3</v>
          </cell>
          <cell r="AC414">
            <v>2</v>
          </cell>
          <cell r="AD414">
            <v>2</v>
          </cell>
          <cell r="AE414">
            <v>734089.37150000001</v>
          </cell>
          <cell r="AF414">
            <v>3072634.6209999998</v>
          </cell>
          <cell r="AG414">
            <v>83.375153600000004</v>
          </cell>
          <cell r="AH414">
            <v>27.757808359999999</v>
          </cell>
          <cell r="AI414">
            <v>1</v>
          </cell>
          <cell r="AJ414">
            <v>2</v>
          </cell>
          <cell r="AK414">
            <v>-2</v>
          </cell>
          <cell r="AL414">
            <v>2</v>
          </cell>
          <cell r="AM414">
            <v>24</v>
          </cell>
          <cell r="AN414" t="str">
            <v>Raj Kumar Giri</v>
          </cell>
          <cell r="AO414">
            <v>40456</v>
          </cell>
          <cell r="AP414">
            <v>2</v>
          </cell>
          <cell r="AQ414" t="str">
            <v>0101000020E6100000651B438402D85440F27F9FBAFFC13B40</v>
          </cell>
          <cell r="AR414">
            <v>612</v>
          </cell>
          <cell r="AS414">
            <v>1</v>
          </cell>
          <cell r="AT414">
            <v>1</v>
          </cell>
          <cell r="AU414">
            <v>0</v>
          </cell>
          <cell r="AV414" t="str">
            <v>FRA 2010-2015</v>
          </cell>
          <cell r="AW414">
            <v>2</v>
          </cell>
          <cell r="AX414">
            <v>0</v>
          </cell>
          <cell r="AY414">
            <v>44</v>
          </cell>
          <cell r="AZ414">
            <v>734089.37153400003</v>
          </cell>
          <cell r="BA414">
            <v>3072634.62127</v>
          </cell>
          <cell r="BB414">
            <v>1</v>
          </cell>
          <cell r="BC414">
            <v>0</v>
          </cell>
          <cell r="BD414">
            <v>0</v>
          </cell>
          <cell r="BE414">
            <v>0</v>
          </cell>
          <cell r="BF414">
            <v>41327</v>
          </cell>
          <cell r="BG414" t="str">
            <v>Kamal Raj Aryal</v>
          </cell>
          <cell r="BH414">
            <v>2</v>
          </cell>
          <cell r="BI414">
            <v>2</v>
          </cell>
          <cell r="BJ414">
            <v>2</v>
          </cell>
          <cell r="BK414" t="str">
            <v>KACHAL-9</v>
          </cell>
          <cell r="BL414" t="str">
            <v>KAMLE TATARI CF</v>
          </cell>
          <cell r="BM414">
            <v>215</v>
          </cell>
          <cell r="BN414">
            <v>947</v>
          </cell>
          <cell r="BO414">
            <v>215</v>
          </cell>
          <cell r="BP414">
            <v>344</v>
          </cell>
          <cell r="BQ414">
            <v>330</v>
          </cell>
          <cell r="BR414">
            <v>65</v>
          </cell>
          <cell r="BS414">
            <v>614</v>
          </cell>
          <cell r="BT414">
            <v>4</v>
          </cell>
          <cell r="BU414" t="str">
            <v>PALPA</v>
          </cell>
          <cell r="BV414" t="str">
            <v>Tinau</v>
          </cell>
          <cell r="BW414">
            <v>1</v>
          </cell>
        </row>
        <row r="415">
          <cell r="F415" t="str">
            <v>88-42-1</v>
          </cell>
          <cell r="G415">
            <v>1</v>
          </cell>
          <cell r="H415">
            <v>2</v>
          </cell>
          <cell r="I415">
            <v>1</v>
          </cell>
          <cell r="J415">
            <v>0</v>
          </cell>
          <cell r="K415">
            <v>7</v>
          </cell>
          <cell r="L415">
            <v>-9999</v>
          </cell>
          <cell r="M415">
            <v>-9999</v>
          </cell>
          <cell r="N415">
            <v>-9999</v>
          </cell>
          <cell r="O415">
            <v>-9999</v>
          </cell>
          <cell r="P415">
            <v>-9999</v>
          </cell>
          <cell r="Q415">
            <v>-9999</v>
          </cell>
          <cell r="R415" t="str">
            <v>S</v>
          </cell>
          <cell r="S415">
            <v>2</v>
          </cell>
          <cell r="T415">
            <v>40</v>
          </cell>
          <cell r="U415">
            <v>3</v>
          </cell>
          <cell r="V415">
            <v>41374.522962962961</v>
          </cell>
          <cell r="W415">
            <v>0</v>
          </cell>
          <cell r="X415">
            <v>1</v>
          </cell>
          <cell r="Y415">
            <v>62887</v>
          </cell>
          <cell r="Z415">
            <v>10482</v>
          </cell>
          <cell r="AA415">
            <v>44</v>
          </cell>
          <cell r="AB415">
            <v>3</v>
          </cell>
          <cell r="AC415">
            <v>2</v>
          </cell>
          <cell r="AD415">
            <v>2</v>
          </cell>
          <cell r="AE415">
            <v>757879.04180000001</v>
          </cell>
          <cell r="AF415">
            <v>3069065.8810000001</v>
          </cell>
          <cell r="AG415">
            <v>83.615567440000007</v>
          </cell>
          <cell r="AH415">
            <v>27.721269530000001</v>
          </cell>
          <cell r="AI415">
            <v>1</v>
          </cell>
          <cell r="AJ415">
            <v>2</v>
          </cell>
          <cell r="AK415">
            <v>-2</v>
          </cell>
          <cell r="AL415">
            <v>2</v>
          </cell>
          <cell r="AM415">
            <v>3</v>
          </cell>
          <cell r="AN415" t="str">
            <v>Sangita Shakya</v>
          </cell>
          <cell r="AO415">
            <v>40456</v>
          </cell>
          <cell r="AP415">
            <v>2</v>
          </cell>
          <cell r="AQ415" t="str">
            <v>0101000020E6100000C575FB7465E754402ED1BC1EA5B83B40</v>
          </cell>
          <cell r="AR415">
            <v>987</v>
          </cell>
          <cell r="AS415">
            <v>1</v>
          </cell>
          <cell r="AT415">
            <v>1</v>
          </cell>
          <cell r="AU415">
            <v>0</v>
          </cell>
          <cell r="AV415" t="str">
            <v>FRA 2010-2015</v>
          </cell>
          <cell r="AW415">
            <v>2</v>
          </cell>
          <cell r="AX415">
            <v>0</v>
          </cell>
          <cell r="AY415">
            <v>44</v>
          </cell>
          <cell r="AZ415">
            <v>757879.04180600005</v>
          </cell>
          <cell r="BA415">
            <v>3069065.8808090002</v>
          </cell>
          <cell r="BB415">
            <v>1</v>
          </cell>
          <cell r="BC415">
            <v>0</v>
          </cell>
          <cell r="BD415">
            <v>0</v>
          </cell>
          <cell r="BE415">
            <v>0</v>
          </cell>
          <cell r="BF415">
            <v>41331</v>
          </cell>
          <cell r="BG415" t="str">
            <v>Rajendra Basukala</v>
          </cell>
          <cell r="BH415">
            <v>2</v>
          </cell>
          <cell r="BI415">
            <v>2</v>
          </cell>
          <cell r="BJ415">
            <v>2</v>
          </cell>
          <cell r="BK415" t="str">
            <v>Gothadi</v>
          </cell>
          <cell r="BL415" t="str">
            <v>Encroach AG land+CF 5</v>
          </cell>
          <cell r="BM415">
            <v>75</v>
          </cell>
          <cell r="BN415">
            <v>271</v>
          </cell>
          <cell r="BO415">
            <v>75</v>
          </cell>
          <cell r="BP415">
            <v>25</v>
          </cell>
          <cell r="BQ415">
            <v>295</v>
          </cell>
          <cell r="BR415">
            <v>60</v>
          </cell>
          <cell r="BS415">
            <v>980</v>
          </cell>
          <cell r="BT415">
            <v>4</v>
          </cell>
          <cell r="BU415" t="str">
            <v>PALPA</v>
          </cell>
          <cell r="BV415" t="str">
            <v>Mathagadhi</v>
          </cell>
          <cell r="BW415">
            <v>5</v>
          </cell>
        </row>
        <row r="416">
          <cell r="F416" t="str">
            <v>88-42-3</v>
          </cell>
          <cell r="G416">
            <v>1</v>
          </cell>
          <cell r="H416">
            <v>2</v>
          </cell>
          <cell r="I416">
            <v>1</v>
          </cell>
          <cell r="J416">
            <v>0</v>
          </cell>
          <cell r="K416">
            <v>7</v>
          </cell>
          <cell r="L416">
            <v>-9999</v>
          </cell>
          <cell r="M416">
            <v>-9999</v>
          </cell>
          <cell r="N416">
            <v>-9999</v>
          </cell>
          <cell r="O416">
            <v>-9999</v>
          </cell>
          <cell r="P416">
            <v>-9999</v>
          </cell>
          <cell r="Q416">
            <v>-9999</v>
          </cell>
          <cell r="R416" t="str">
            <v>TMH</v>
          </cell>
          <cell r="S416">
            <v>2</v>
          </cell>
          <cell r="T416">
            <v>53</v>
          </cell>
          <cell r="U416">
            <v>3</v>
          </cell>
          <cell r="V416">
            <v>41374.541493055556</v>
          </cell>
          <cell r="W416">
            <v>0</v>
          </cell>
          <cell r="X416">
            <v>1</v>
          </cell>
          <cell r="Y416">
            <v>62889</v>
          </cell>
          <cell r="Z416">
            <v>10482</v>
          </cell>
          <cell r="AA416">
            <v>44</v>
          </cell>
          <cell r="AB416">
            <v>3</v>
          </cell>
          <cell r="AC416">
            <v>2</v>
          </cell>
          <cell r="AD416">
            <v>2</v>
          </cell>
          <cell r="AE416">
            <v>757879.04180000001</v>
          </cell>
          <cell r="AF416">
            <v>3069365.8810000001</v>
          </cell>
          <cell r="AG416">
            <v>83.615632050000002</v>
          </cell>
          <cell r="AH416">
            <v>27.723974999999999</v>
          </cell>
          <cell r="AI416">
            <v>1</v>
          </cell>
          <cell r="AJ416">
            <v>2</v>
          </cell>
          <cell r="AK416">
            <v>-2</v>
          </cell>
          <cell r="AL416">
            <v>2</v>
          </cell>
          <cell r="AM416">
            <v>3</v>
          </cell>
          <cell r="AN416" t="str">
            <v>Sangita Shakya</v>
          </cell>
          <cell r="AO416">
            <v>40456</v>
          </cell>
          <cell r="AP416">
            <v>2</v>
          </cell>
          <cell r="AQ416" t="str">
            <v>0101000020E61000003409F98366E75440177DE86C56B93B40</v>
          </cell>
          <cell r="AR416">
            <v>914</v>
          </cell>
          <cell r="AS416">
            <v>1</v>
          </cell>
          <cell r="AT416">
            <v>1</v>
          </cell>
          <cell r="AU416">
            <v>0</v>
          </cell>
          <cell r="AV416" t="str">
            <v>FRA 2010-2015</v>
          </cell>
          <cell r="AW416">
            <v>2</v>
          </cell>
          <cell r="AX416">
            <v>0</v>
          </cell>
          <cell r="AY416">
            <v>44</v>
          </cell>
          <cell r="AZ416">
            <v>757879.04180600005</v>
          </cell>
          <cell r="BA416">
            <v>3069365.8808090002</v>
          </cell>
          <cell r="BB416">
            <v>1</v>
          </cell>
          <cell r="BC416">
            <v>0</v>
          </cell>
          <cell r="BD416">
            <v>0</v>
          </cell>
          <cell r="BE416">
            <v>0</v>
          </cell>
          <cell r="BF416">
            <v>41333</v>
          </cell>
          <cell r="BG416" t="str">
            <v>Rajendra Basukala</v>
          </cell>
          <cell r="BH416">
            <v>2</v>
          </cell>
          <cell r="BI416">
            <v>2</v>
          </cell>
          <cell r="BJ416">
            <v>2</v>
          </cell>
          <cell r="BK416" t="str">
            <v>Ghothadi</v>
          </cell>
          <cell r="BL416" t="str">
            <v>Hattilung CF-5</v>
          </cell>
          <cell r="BM416">
            <v>120</v>
          </cell>
          <cell r="BN416">
            <v>56</v>
          </cell>
          <cell r="BO416">
            <v>280</v>
          </cell>
          <cell r="BP416">
            <v>28</v>
          </cell>
          <cell r="BQ416">
            <v>315</v>
          </cell>
          <cell r="BR416">
            <v>70</v>
          </cell>
          <cell r="BS416">
            <v>884</v>
          </cell>
          <cell r="BT416">
            <v>5</v>
          </cell>
          <cell r="BU416" t="str">
            <v>PALPA</v>
          </cell>
          <cell r="BV416" t="str">
            <v>Mathagadhi</v>
          </cell>
          <cell r="BW416">
            <v>5</v>
          </cell>
        </row>
        <row r="417">
          <cell r="F417" t="str">
            <v>88-42-5</v>
          </cell>
          <cell r="G417">
            <v>1</v>
          </cell>
          <cell r="H417">
            <v>2</v>
          </cell>
          <cell r="I417">
            <v>1</v>
          </cell>
          <cell r="J417">
            <v>0</v>
          </cell>
          <cell r="K417">
            <v>7</v>
          </cell>
          <cell r="L417">
            <v>4</v>
          </cell>
          <cell r="M417">
            <v>19</v>
          </cell>
          <cell r="N417">
            <v>0</v>
          </cell>
          <cell r="O417">
            <v>0</v>
          </cell>
          <cell r="P417">
            <v>9</v>
          </cell>
          <cell r="Q417">
            <v>3</v>
          </cell>
          <cell r="R417" t="str">
            <v>LMH</v>
          </cell>
          <cell r="S417">
            <v>2</v>
          </cell>
          <cell r="T417">
            <v>52</v>
          </cell>
          <cell r="U417">
            <v>3</v>
          </cell>
          <cell r="V417">
            <v>41374.566990740743</v>
          </cell>
          <cell r="W417">
            <v>0</v>
          </cell>
          <cell r="X417">
            <v>1</v>
          </cell>
          <cell r="Y417">
            <v>62891</v>
          </cell>
          <cell r="Z417">
            <v>10482</v>
          </cell>
          <cell r="AA417">
            <v>44</v>
          </cell>
          <cell r="AB417">
            <v>3</v>
          </cell>
          <cell r="AC417">
            <v>2</v>
          </cell>
          <cell r="AD417">
            <v>2</v>
          </cell>
          <cell r="AE417">
            <v>758179.04180000001</v>
          </cell>
          <cell r="AF417">
            <v>3069215.8810000001</v>
          </cell>
          <cell r="AG417">
            <v>83.618639979999998</v>
          </cell>
          <cell r="AH417">
            <v>27.722564739999999</v>
          </cell>
          <cell r="AI417">
            <v>1</v>
          </cell>
          <cell r="AJ417">
            <v>2</v>
          </cell>
          <cell r="AK417">
            <v>-2</v>
          </cell>
          <cell r="AL417">
            <v>2</v>
          </cell>
          <cell r="AM417">
            <v>3</v>
          </cell>
          <cell r="AN417" t="str">
            <v>Sangita Shakya</v>
          </cell>
          <cell r="AO417">
            <v>40505</v>
          </cell>
          <cell r="AP417">
            <v>2</v>
          </cell>
          <cell r="AQ417" t="str">
            <v>0101000020E610000038CE26CC97E75440D122AA00FAB83B40</v>
          </cell>
          <cell r="AR417">
            <v>1084</v>
          </cell>
          <cell r="AS417">
            <v>1</v>
          </cell>
          <cell r="AT417">
            <v>1</v>
          </cell>
          <cell r="AU417">
            <v>0</v>
          </cell>
          <cell r="AV417" t="str">
            <v>FRA 2010-2015</v>
          </cell>
          <cell r="AW417">
            <v>2</v>
          </cell>
          <cell r="AX417">
            <v>0</v>
          </cell>
          <cell r="AY417">
            <v>44</v>
          </cell>
          <cell r="AZ417">
            <v>758179.04180600005</v>
          </cell>
          <cell r="BA417">
            <v>3069215.8808090002</v>
          </cell>
          <cell r="BB417">
            <v>1</v>
          </cell>
          <cell r="BC417">
            <v>0</v>
          </cell>
          <cell r="BD417">
            <v>0</v>
          </cell>
          <cell r="BE417">
            <v>0</v>
          </cell>
          <cell r="BF417">
            <v>41332</v>
          </cell>
          <cell r="BG417" t="str">
            <v>Kamal Raj Aryal</v>
          </cell>
          <cell r="BH417">
            <v>2</v>
          </cell>
          <cell r="BI417">
            <v>2</v>
          </cell>
          <cell r="BJ417">
            <v>2</v>
          </cell>
          <cell r="BK417" t="str">
            <v>Gothadi</v>
          </cell>
          <cell r="BL417" t="str">
            <v>Ranathakcha Koal</v>
          </cell>
          <cell r="BM417">
            <v>190</v>
          </cell>
          <cell r="BN417">
            <v>56</v>
          </cell>
          <cell r="BO417">
            <v>190</v>
          </cell>
          <cell r="BP417">
            <v>32</v>
          </cell>
          <cell r="BQ417">
            <v>285</v>
          </cell>
          <cell r="BR417">
            <v>50</v>
          </cell>
          <cell r="BS417">
            <v>1064</v>
          </cell>
          <cell r="BT417">
            <v>4</v>
          </cell>
          <cell r="BU417" t="str">
            <v>PALPA</v>
          </cell>
          <cell r="BV417" t="str">
            <v>Mathagadhi</v>
          </cell>
          <cell r="BW417">
            <v>5</v>
          </cell>
        </row>
        <row r="418">
          <cell r="F418" t="str">
            <v>88-42-6</v>
          </cell>
          <cell r="G418">
            <v>1</v>
          </cell>
          <cell r="H418">
            <v>2</v>
          </cell>
          <cell r="I418">
            <v>1</v>
          </cell>
          <cell r="J418">
            <v>0</v>
          </cell>
          <cell r="K418">
            <v>7</v>
          </cell>
          <cell r="L418">
            <v>4</v>
          </cell>
          <cell r="M418">
            <v>20</v>
          </cell>
          <cell r="N418">
            <v>0</v>
          </cell>
          <cell r="O418">
            <v>0</v>
          </cell>
          <cell r="P418">
            <v>9</v>
          </cell>
          <cell r="Q418">
            <v>1</v>
          </cell>
          <cell r="R418" t="str">
            <v>LMH</v>
          </cell>
          <cell r="S418">
            <v>2</v>
          </cell>
          <cell r="T418">
            <v>63</v>
          </cell>
          <cell r="U418">
            <v>3</v>
          </cell>
          <cell r="V418">
            <v>41380.51059027778</v>
          </cell>
          <cell r="W418">
            <v>0</v>
          </cell>
          <cell r="X418">
            <v>1</v>
          </cell>
          <cell r="Y418">
            <v>62892</v>
          </cell>
          <cell r="Z418">
            <v>10482</v>
          </cell>
          <cell r="AA418">
            <v>44</v>
          </cell>
          <cell r="AB418">
            <v>3</v>
          </cell>
          <cell r="AC418">
            <v>2</v>
          </cell>
          <cell r="AD418">
            <v>2</v>
          </cell>
          <cell r="AE418">
            <v>758179.04180000001</v>
          </cell>
          <cell r="AF418">
            <v>3069365.8810000001</v>
          </cell>
          <cell r="AG418">
            <v>83.618672329999995</v>
          </cell>
          <cell r="AH418">
            <v>27.72391747</v>
          </cell>
          <cell r="AI418">
            <v>1</v>
          </cell>
          <cell r="AJ418">
            <v>2</v>
          </cell>
          <cell r="AK418">
            <v>-2</v>
          </cell>
          <cell r="AL418">
            <v>2</v>
          </cell>
          <cell r="AM418">
            <v>3</v>
          </cell>
          <cell r="AN418" t="str">
            <v>Sangita Shakya</v>
          </cell>
          <cell r="AO418">
            <v>40456</v>
          </cell>
          <cell r="AP418">
            <v>2</v>
          </cell>
          <cell r="AQ418" t="str">
            <v>0101000020E61000000E02CF5398E75440373AB1A752B93B40</v>
          </cell>
          <cell r="AR418">
            <v>1038</v>
          </cell>
          <cell r="AS418">
            <v>1</v>
          </cell>
          <cell r="AT418">
            <v>1</v>
          </cell>
          <cell r="AU418">
            <v>0</v>
          </cell>
          <cell r="AV418" t="str">
            <v>FRA 2010-2015</v>
          </cell>
          <cell r="AW418">
            <v>2</v>
          </cell>
          <cell r="AX418">
            <v>0</v>
          </cell>
          <cell r="AY418">
            <v>44</v>
          </cell>
          <cell r="AZ418">
            <v>758179.04180600005</v>
          </cell>
          <cell r="BA418">
            <v>3069365.8808090002</v>
          </cell>
          <cell r="BB418">
            <v>1</v>
          </cell>
          <cell r="BC418">
            <v>0</v>
          </cell>
          <cell r="BD418">
            <v>0</v>
          </cell>
          <cell r="BE418">
            <v>0</v>
          </cell>
          <cell r="BF418">
            <v>41333</v>
          </cell>
          <cell r="BG418" t="str">
            <v>Kamal Raj Aryal</v>
          </cell>
          <cell r="BH418">
            <v>2</v>
          </cell>
          <cell r="BI418">
            <v>2</v>
          </cell>
          <cell r="BJ418">
            <v>2</v>
          </cell>
          <cell r="BK418" t="str">
            <v>Gothadi</v>
          </cell>
          <cell r="BL418" t="str">
            <v>HatilungCF</v>
          </cell>
          <cell r="BM418">
            <v>160</v>
          </cell>
          <cell r="BN418">
            <v>97</v>
          </cell>
          <cell r="BO418">
            <v>160</v>
          </cell>
          <cell r="BP418">
            <v>54</v>
          </cell>
          <cell r="BQ418">
            <v>320</v>
          </cell>
          <cell r="BR418">
            <v>62</v>
          </cell>
          <cell r="BS418">
            <v>1018</v>
          </cell>
          <cell r="BT418">
            <v>4</v>
          </cell>
          <cell r="BU418" t="str">
            <v>PALPA</v>
          </cell>
          <cell r="BV418" t="str">
            <v>Mathagadhi</v>
          </cell>
          <cell r="BW418">
            <v>5</v>
          </cell>
        </row>
        <row r="419">
          <cell r="F419" t="str">
            <v>91-39-1</v>
          </cell>
          <cell r="G419">
            <v>1</v>
          </cell>
          <cell r="H419">
            <v>2</v>
          </cell>
          <cell r="I419">
            <v>1</v>
          </cell>
          <cell r="J419">
            <v>0</v>
          </cell>
          <cell r="K419">
            <v>7</v>
          </cell>
          <cell r="L419">
            <v>-9999</v>
          </cell>
          <cell r="M419">
            <v>-9999</v>
          </cell>
          <cell r="N419">
            <v>-9999</v>
          </cell>
          <cell r="O419">
            <v>-9999</v>
          </cell>
          <cell r="P419">
            <v>-9999</v>
          </cell>
          <cell r="Q419">
            <v>-9999</v>
          </cell>
          <cell r="R419" t="str">
            <v>TMH</v>
          </cell>
          <cell r="S419">
            <v>2</v>
          </cell>
          <cell r="T419">
            <v>81</v>
          </cell>
          <cell r="U419">
            <v>3</v>
          </cell>
          <cell r="V419">
            <v>41387.548344907409</v>
          </cell>
          <cell r="W419">
            <v>0</v>
          </cell>
          <cell r="X419">
            <v>1</v>
          </cell>
          <cell r="Y419">
            <v>65029</v>
          </cell>
          <cell r="Z419">
            <v>10839</v>
          </cell>
          <cell r="AA419">
            <v>44</v>
          </cell>
          <cell r="AB419">
            <v>3</v>
          </cell>
          <cell r="AC419">
            <v>2</v>
          </cell>
          <cell r="AD419">
            <v>2</v>
          </cell>
          <cell r="AE419">
            <v>770165.58149999997</v>
          </cell>
          <cell r="AF419">
            <v>3057359.432</v>
          </cell>
          <cell r="AG419">
            <v>83.73743829</v>
          </cell>
          <cell r="AH419">
            <v>27.613297559999999</v>
          </cell>
          <cell r="AI419">
            <v>1</v>
          </cell>
          <cell r="AJ419">
            <v>2</v>
          </cell>
          <cell r="AK419">
            <v>-2</v>
          </cell>
          <cell r="AL419">
            <v>2</v>
          </cell>
          <cell r="AM419">
            <v>2</v>
          </cell>
          <cell r="AN419" t="str">
            <v>Junu Shrestha</v>
          </cell>
          <cell r="AO419">
            <v>40456</v>
          </cell>
          <cell r="AP419">
            <v>2</v>
          </cell>
          <cell r="AQ419" t="str">
            <v>0101000020E6100000C53D603032EF54406AFEA011019D3B40</v>
          </cell>
          <cell r="AR419">
            <v>176</v>
          </cell>
          <cell r="AS419">
            <v>1</v>
          </cell>
          <cell r="AT419">
            <v>1</v>
          </cell>
          <cell r="AU419">
            <v>0</v>
          </cell>
          <cell r="AV419" t="str">
            <v>FRA 2010-2015</v>
          </cell>
          <cell r="AW419">
            <v>2</v>
          </cell>
          <cell r="AX419">
            <v>0</v>
          </cell>
          <cell r="AY419">
            <v>44</v>
          </cell>
          <cell r="AZ419">
            <v>770165.581504</v>
          </cell>
          <cell r="BA419">
            <v>3057359.4320589998</v>
          </cell>
          <cell r="BB419">
            <v>1</v>
          </cell>
          <cell r="BC419">
            <v>0</v>
          </cell>
          <cell r="BD419">
            <v>0</v>
          </cell>
          <cell r="BE419">
            <v>0</v>
          </cell>
          <cell r="BF419">
            <v>41336</v>
          </cell>
          <cell r="BG419" t="str">
            <v>Rajesh Malla</v>
          </cell>
          <cell r="BH419">
            <v>2</v>
          </cell>
          <cell r="BI419">
            <v>2</v>
          </cell>
          <cell r="BJ419">
            <v>2</v>
          </cell>
          <cell r="BK419" t="str">
            <v>Tilkpur</v>
          </cell>
          <cell r="BL419" t="str">
            <v>Basantahariyali CF</v>
          </cell>
          <cell r="BM419">
            <v>-9999</v>
          </cell>
          <cell r="BN419">
            <v>528</v>
          </cell>
          <cell r="BO419">
            <v>-9999</v>
          </cell>
          <cell r="BP419">
            <v>491</v>
          </cell>
          <cell r="BQ419">
            <v>-9999</v>
          </cell>
          <cell r="BR419">
            <v>25</v>
          </cell>
          <cell r="BS419">
            <v>158</v>
          </cell>
          <cell r="BT419">
            <v>6</v>
          </cell>
          <cell r="BU419" t="str">
            <v>NAWALPARASI</v>
          </cell>
          <cell r="BV419" t="str">
            <v>Sunwal</v>
          </cell>
          <cell r="BW419">
            <v>11</v>
          </cell>
        </row>
        <row r="420">
          <cell r="F420" t="str">
            <v>91-39-2</v>
          </cell>
          <cell r="G420">
            <v>1</v>
          </cell>
          <cell r="H420">
            <v>2</v>
          </cell>
          <cell r="I420">
            <v>1</v>
          </cell>
          <cell r="J420">
            <v>0</v>
          </cell>
          <cell r="K420">
            <v>7</v>
          </cell>
          <cell r="L420">
            <v>4</v>
          </cell>
          <cell r="M420">
            <v>11</v>
          </cell>
          <cell r="N420">
            <v>1</v>
          </cell>
          <cell r="O420">
            <v>4</v>
          </cell>
          <cell r="P420">
            <v>5</v>
          </cell>
          <cell r="Q420">
            <v>1</v>
          </cell>
          <cell r="R420" t="str">
            <v>TMH</v>
          </cell>
          <cell r="S420">
            <v>2</v>
          </cell>
          <cell r="T420">
            <v>86</v>
          </cell>
          <cell r="U420">
            <v>3</v>
          </cell>
          <cell r="V420">
            <v>41387.56177083333</v>
          </cell>
          <cell r="W420">
            <v>0</v>
          </cell>
          <cell r="X420">
            <v>1</v>
          </cell>
          <cell r="Y420">
            <v>65030</v>
          </cell>
          <cell r="Z420">
            <v>10839</v>
          </cell>
          <cell r="AA420">
            <v>44</v>
          </cell>
          <cell r="AB420">
            <v>3</v>
          </cell>
          <cell r="AC420">
            <v>2</v>
          </cell>
          <cell r="AD420">
            <v>2</v>
          </cell>
          <cell r="AE420">
            <v>770165.58149999997</v>
          </cell>
          <cell r="AF420">
            <v>3057509.432</v>
          </cell>
          <cell r="AG420">
            <v>83.737471940000006</v>
          </cell>
          <cell r="AH420">
            <v>27.614650180000002</v>
          </cell>
          <cell r="AI420">
            <v>1</v>
          </cell>
          <cell r="AJ420">
            <v>2</v>
          </cell>
          <cell r="AK420">
            <v>-2</v>
          </cell>
          <cell r="AL420">
            <v>2</v>
          </cell>
          <cell r="AM420">
            <v>2</v>
          </cell>
          <cell r="AN420" t="str">
            <v>Junu Shrestha</v>
          </cell>
          <cell r="AO420">
            <v>40456</v>
          </cell>
          <cell r="AP420">
            <v>2</v>
          </cell>
          <cell r="AQ420" t="str">
            <v>0101000020E61000006A0487BD32EF54409AD4CDB6599D3B40</v>
          </cell>
          <cell r="AR420">
            <v>191</v>
          </cell>
          <cell r="AS420">
            <v>1</v>
          </cell>
          <cell r="AT420">
            <v>1</v>
          </cell>
          <cell r="AU420">
            <v>0</v>
          </cell>
          <cell r="AV420" t="str">
            <v>FRA 2010-2015</v>
          </cell>
          <cell r="AW420">
            <v>2</v>
          </cell>
          <cell r="AX420">
            <v>0</v>
          </cell>
          <cell r="AY420">
            <v>44</v>
          </cell>
          <cell r="AZ420">
            <v>770165.581504</v>
          </cell>
          <cell r="BA420">
            <v>3057509.4320589998</v>
          </cell>
          <cell r="BB420">
            <v>1</v>
          </cell>
          <cell r="BC420">
            <v>0</v>
          </cell>
          <cell r="BD420">
            <v>0</v>
          </cell>
          <cell r="BE420">
            <v>0</v>
          </cell>
          <cell r="BF420">
            <v>41337</v>
          </cell>
          <cell r="BG420" t="str">
            <v>Rajesh Malla</v>
          </cell>
          <cell r="BH420">
            <v>2</v>
          </cell>
          <cell r="BI420">
            <v>2</v>
          </cell>
          <cell r="BJ420">
            <v>2</v>
          </cell>
          <cell r="BK420" t="str">
            <v>Dhurkot</v>
          </cell>
          <cell r="BL420" t="str">
            <v>Bhadrkali CF</v>
          </cell>
          <cell r="BM420">
            <v>-9999</v>
          </cell>
          <cell r="BN420">
            <v>466</v>
          </cell>
          <cell r="BO420">
            <v>-9999</v>
          </cell>
          <cell r="BP420">
            <v>448</v>
          </cell>
          <cell r="BQ420">
            <v>180</v>
          </cell>
          <cell r="BR420">
            <v>25</v>
          </cell>
          <cell r="BS420">
            <v>176</v>
          </cell>
          <cell r="BT420">
            <v>3</v>
          </cell>
          <cell r="BU420" t="str">
            <v>NAWALPARASI</v>
          </cell>
          <cell r="BV420" t="str">
            <v>Sunwal</v>
          </cell>
          <cell r="BW420">
            <v>11</v>
          </cell>
        </row>
        <row r="421">
          <cell r="F421" t="str">
            <v>91-39-3</v>
          </cell>
          <cell r="G421">
            <v>1</v>
          </cell>
          <cell r="H421">
            <v>2</v>
          </cell>
          <cell r="I421">
            <v>1</v>
          </cell>
          <cell r="J421">
            <v>0</v>
          </cell>
          <cell r="K421">
            <v>7</v>
          </cell>
          <cell r="L421">
            <v>4</v>
          </cell>
          <cell r="M421">
            <v>18</v>
          </cell>
          <cell r="N421">
            <v>1</v>
          </cell>
          <cell r="O421">
            <v>4</v>
          </cell>
          <cell r="P421">
            <v>5</v>
          </cell>
          <cell r="Q421">
            <v>1</v>
          </cell>
          <cell r="R421" t="str">
            <v>TMH</v>
          </cell>
          <cell r="S421">
            <v>2</v>
          </cell>
          <cell r="T421">
            <v>90</v>
          </cell>
          <cell r="U421">
            <v>3</v>
          </cell>
          <cell r="V421">
            <v>41387.574571759258</v>
          </cell>
          <cell r="W421">
            <v>0</v>
          </cell>
          <cell r="X421">
            <v>1</v>
          </cell>
          <cell r="Y421">
            <v>65031</v>
          </cell>
          <cell r="Z421">
            <v>10839</v>
          </cell>
          <cell r="AA421">
            <v>44</v>
          </cell>
          <cell r="AB421">
            <v>3</v>
          </cell>
          <cell r="AC421">
            <v>2</v>
          </cell>
          <cell r="AD421">
            <v>2</v>
          </cell>
          <cell r="AE421">
            <v>770165.58149999997</v>
          </cell>
          <cell r="AF421">
            <v>3057659.432</v>
          </cell>
          <cell r="AG421">
            <v>83.737505600000006</v>
          </cell>
          <cell r="AH421">
            <v>27.6160028</v>
          </cell>
          <cell r="AI421">
            <v>1</v>
          </cell>
          <cell r="AJ421">
            <v>2</v>
          </cell>
          <cell r="AK421">
            <v>-2</v>
          </cell>
          <cell r="AL421">
            <v>2</v>
          </cell>
          <cell r="AM421">
            <v>2</v>
          </cell>
          <cell r="AN421" t="str">
            <v>Junu Shrestha</v>
          </cell>
          <cell r="AO421">
            <v>40456</v>
          </cell>
          <cell r="AP421">
            <v>2</v>
          </cell>
          <cell r="AQ421" t="str">
            <v>0101000020E6100000D34FB04A33EF54402A5FF95BB29D3B40</v>
          </cell>
          <cell r="AR421">
            <v>227</v>
          </cell>
          <cell r="AS421">
            <v>1</v>
          </cell>
          <cell r="AT421">
            <v>1</v>
          </cell>
          <cell r="AU421">
            <v>0</v>
          </cell>
          <cell r="AV421" t="str">
            <v>FRA 2010-2015</v>
          </cell>
          <cell r="AW421">
            <v>2</v>
          </cell>
          <cell r="AX421">
            <v>0</v>
          </cell>
          <cell r="AY421">
            <v>44</v>
          </cell>
          <cell r="AZ421">
            <v>770165.581504</v>
          </cell>
          <cell r="BA421">
            <v>3057659.4320589998</v>
          </cell>
          <cell r="BB421">
            <v>1</v>
          </cell>
          <cell r="BC421">
            <v>0</v>
          </cell>
          <cell r="BD421">
            <v>0</v>
          </cell>
          <cell r="BE421">
            <v>0</v>
          </cell>
          <cell r="BF421">
            <v>41341</v>
          </cell>
          <cell r="BG421" t="str">
            <v>Rajesh Malla</v>
          </cell>
          <cell r="BH421">
            <v>2</v>
          </cell>
          <cell r="BI421">
            <v>2</v>
          </cell>
          <cell r="BJ421">
            <v>2</v>
          </cell>
          <cell r="BK421" t="str">
            <v>DHURKOT</v>
          </cell>
          <cell r="BL421" t="str">
            <v>BHDRAKALI CF</v>
          </cell>
          <cell r="BM421">
            <v>-9999</v>
          </cell>
          <cell r="BN421">
            <v>440</v>
          </cell>
          <cell r="BO421">
            <v>-9999</v>
          </cell>
          <cell r="BP421">
            <v>440</v>
          </cell>
          <cell r="BQ421">
            <v>220</v>
          </cell>
          <cell r="BR421">
            <v>25</v>
          </cell>
          <cell r="BS421">
            <v>236</v>
          </cell>
          <cell r="BT421">
            <v>3</v>
          </cell>
          <cell r="BU421" t="str">
            <v>NAWALPARASI</v>
          </cell>
          <cell r="BV421" t="str">
            <v>Sunwal</v>
          </cell>
          <cell r="BW421">
            <v>11</v>
          </cell>
        </row>
        <row r="422">
          <cell r="F422" t="str">
            <v>91-39-4</v>
          </cell>
          <cell r="G422">
            <v>1</v>
          </cell>
          <cell r="H422">
            <v>2</v>
          </cell>
          <cell r="I422">
            <v>1</v>
          </cell>
          <cell r="J422">
            <v>0</v>
          </cell>
          <cell r="K422">
            <v>7</v>
          </cell>
          <cell r="L422">
            <v>3</v>
          </cell>
          <cell r="M422">
            <v>17</v>
          </cell>
          <cell r="N422">
            <v>0</v>
          </cell>
          <cell r="O422">
            <v>0</v>
          </cell>
          <cell r="P422">
            <v>9</v>
          </cell>
          <cell r="Q422">
            <v>1</v>
          </cell>
          <cell r="R422" t="str">
            <v>TMH</v>
          </cell>
          <cell r="S422">
            <v>2</v>
          </cell>
          <cell r="T422">
            <v>77</v>
          </cell>
          <cell r="U422">
            <v>4</v>
          </cell>
          <cell r="V422">
            <v>41387.587627314817</v>
          </cell>
          <cell r="W422">
            <v>0</v>
          </cell>
          <cell r="X422">
            <v>1</v>
          </cell>
          <cell r="Y422">
            <v>65032</v>
          </cell>
          <cell r="Z422">
            <v>10839</v>
          </cell>
          <cell r="AA422">
            <v>44</v>
          </cell>
          <cell r="AB422">
            <v>3</v>
          </cell>
          <cell r="AC422">
            <v>2</v>
          </cell>
          <cell r="AD422">
            <v>2</v>
          </cell>
          <cell r="AE422">
            <v>770465.58149999997</v>
          </cell>
          <cell r="AF422">
            <v>3057359.432</v>
          </cell>
          <cell r="AG422">
            <v>83.740475200000006</v>
          </cell>
          <cell r="AH422">
            <v>27.613237569999999</v>
          </cell>
          <cell r="AI422">
            <v>1</v>
          </cell>
          <cell r="AJ422">
            <v>2</v>
          </cell>
          <cell r="AK422">
            <v>-2</v>
          </cell>
          <cell r="AL422">
            <v>2</v>
          </cell>
          <cell r="AM422">
            <v>2</v>
          </cell>
          <cell r="AN422" t="str">
            <v>Junu Shrestha</v>
          </cell>
          <cell r="AO422">
            <v>40456</v>
          </cell>
          <cell r="AP422">
            <v>2</v>
          </cell>
          <cell r="AQ422" t="str">
            <v>0101000020E6100000844219F263EF54408CFD3823FD9C3B40</v>
          </cell>
          <cell r="AR422">
            <v>180</v>
          </cell>
          <cell r="AS422">
            <v>1</v>
          </cell>
          <cell r="AT422">
            <v>1</v>
          </cell>
          <cell r="AU422">
            <v>0</v>
          </cell>
          <cell r="AV422" t="str">
            <v>FRA 2010-2015</v>
          </cell>
          <cell r="AW422">
            <v>2</v>
          </cell>
          <cell r="AX422">
            <v>0</v>
          </cell>
          <cell r="AY422">
            <v>44</v>
          </cell>
          <cell r="AZ422">
            <v>770465.581504</v>
          </cell>
          <cell r="BA422">
            <v>3057359.4320589998</v>
          </cell>
          <cell r="BB422">
            <v>1</v>
          </cell>
          <cell r="BC422">
            <v>0</v>
          </cell>
          <cell r="BD422">
            <v>0</v>
          </cell>
          <cell r="BE422">
            <v>0</v>
          </cell>
          <cell r="BF422">
            <v>41337</v>
          </cell>
          <cell r="BG422" t="str">
            <v>Manju Ghimire</v>
          </cell>
          <cell r="BH422">
            <v>2</v>
          </cell>
          <cell r="BI422">
            <v>2</v>
          </cell>
          <cell r="BJ422">
            <v>2</v>
          </cell>
          <cell r="BK422" t="str">
            <v>TILAKPUR</v>
          </cell>
          <cell r="BL422" t="str">
            <v>BSANTA HARIYALI</v>
          </cell>
          <cell r="BM422">
            <v>190</v>
          </cell>
          <cell r="BN422">
            <v>473</v>
          </cell>
          <cell r="BO422">
            <v>190</v>
          </cell>
          <cell r="BP422">
            <v>405</v>
          </cell>
          <cell r="BQ422">
            <v>210</v>
          </cell>
          <cell r="BR422">
            <v>10</v>
          </cell>
          <cell r="BS422">
            <v>162</v>
          </cell>
          <cell r="BT422">
            <v>5</v>
          </cell>
          <cell r="BU422" t="str">
            <v>NAWALPARASI</v>
          </cell>
          <cell r="BV422" t="str">
            <v>Sunwal</v>
          </cell>
          <cell r="BW422">
            <v>11</v>
          </cell>
        </row>
        <row r="423">
          <cell r="F423" t="str">
            <v>91-39-5</v>
          </cell>
          <cell r="G423">
            <v>1</v>
          </cell>
          <cell r="H423">
            <v>2</v>
          </cell>
          <cell r="I423">
            <v>1</v>
          </cell>
          <cell r="J423">
            <v>0</v>
          </cell>
          <cell r="K423">
            <v>7</v>
          </cell>
          <cell r="L423">
            <v>-9999</v>
          </cell>
          <cell r="M423">
            <v>-9999</v>
          </cell>
          <cell r="N423">
            <v>-9999</v>
          </cell>
          <cell r="O423">
            <v>-9999</v>
          </cell>
          <cell r="P423">
            <v>-9999</v>
          </cell>
          <cell r="Q423">
            <v>-9999</v>
          </cell>
          <cell r="R423" t="str">
            <v>TMH</v>
          </cell>
          <cell r="S423">
            <v>2</v>
          </cell>
          <cell r="T423">
            <v>60</v>
          </cell>
          <cell r="U423">
            <v>4</v>
          </cell>
          <cell r="V423">
            <v>41387.597349537034</v>
          </cell>
          <cell r="W423">
            <v>0</v>
          </cell>
          <cell r="X423">
            <v>1</v>
          </cell>
          <cell r="Y423">
            <v>65033</v>
          </cell>
          <cell r="Z423">
            <v>10839</v>
          </cell>
          <cell r="AA423">
            <v>44</v>
          </cell>
          <cell r="AB423">
            <v>3</v>
          </cell>
          <cell r="AC423">
            <v>2</v>
          </cell>
          <cell r="AD423">
            <v>2</v>
          </cell>
          <cell r="AE423">
            <v>770465.58149999997</v>
          </cell>
          <cell r="AF423">
            <v>3057509.432</v>
          </cell>
          <cell r="AG423">
            <v>83.740508890000001</v>
          </cell>
          <cell r="AH423">
            <v>27.614590190000001</v>
          </cell>
          <cell r="AI423">
            <v>1</v>
          </cell>
          <cell r="AJ423">
            <v>2</v>
          </cell>
          <cell r="AK423">
            <v>-2</v>
          </cell>
          <cell r="AL423">
            <v>2</v>
          </cell>
          <cell r="AM423">
            <v>2</v>
          </cell>
          <cell r="AN423" t="str">
            <v>Junu Shrestha</v>
          </cell>
          <cell r="AO423">
            <v>40456</v>
          </cell>
          <cell r="AP423">
            <v>2</v>
          </cell>
          <cell r="AQ423" t="str">
            <v>0101000020E61000005A00687F64EF5440A91557C8559D3B40</v>
          </cell>
          <cell r="AR423">
            <v>212</v>
          </cell>
          <cell r="AS423">
            <v>1</v>
          </cell>
          <cell r="AT423">
            <v>1</v>
          </cell>
          <cell r="AU423">
            <v>0</v>
          </cell>
          <cell r="AV423" t="str">
            <v>FRA 2010-2015</v>
          </cell>
          <cell r="AW423">
            <v>2</v>
          </cell>
          <cell r="AX423">
            <v>0</v>
          </cell>
          <cell r="AY423">
            <v>44</v>
          </cell>
          <cell r="AZ423">
            <v>770465.581504</v>
          </cell>
          <cell r="BA423">
            <v>3057509.4320589998</v>
          </cell>
          <cell r="BB423">
            <v>1</v>
          </cell>
          <cell r="BC423">
            <v>0</v>
          </cell>
          <cell r="BD423">
            <v>0</v>
          </cell>
          <cell r="BE423">
            <v>0</v>
          </cell>
          <cell r="BF423">
            <v>41341</v>
          </cell>
          <cell r="BG423" t="str">
            <v>Manju Ghimire</v>
          </cell>
          <cell r="BH423">
            <v>2</v>
          </cell>
          <cell r="BI423">
            <v>2</v>
          </cell>
          <cell r="BJ423">
            <v>2</v>
          </cell>
          <cell r="BK423" t="str">
            <v>DHURKOT</v>
          </cell>
          <cell r="BL423" t="str">
            <v>BHADRAKLI</v>
          </cell>
          <cell r="BM423">
            <v>98</v>
          </cell>
          <cell r="BN423">
            <v>445</v>
          </cell>
          <cell r="BO423">
            <v>98</v>
          </cell>
          <cell r="BP423">
            <v>346</v>
          </cell>
          <cell r="BQ423">
            <v>235</v>
          </cell>
          <cell r="BR423">
            <v>35</v>
          </cell>
          <cell r="BS423">
            <v>195</v>
          </cell>
          <cell r="BT423">
            <v>4</v>
          </cell>
          <cell r="BU423" t="str">
            <v>NAWALPARASI</v>
          </cell>
          <cell r="BV423" t="str">
            <v>Sunwal</v>
          </cell>
          <cell r="BW423">
            <v>11</v>
          </cell>
        </row>
        <row r="424">
          <cell r="F424" t="str">
            <v>91-39-6</v>
          </cell>
          <cell r="G424">
            <v>1</v>
          </cell>
          <cell r="H424">
            <v>2</v>
          </cell>
          <cell r="I424">
            <v>1</v>
          </cell>
          <cell r="J424">
            <v>0</v>
          </cell>
          <cell r="K424">
            <v>7</v>
          </cell>
          <cell r="L424">
            <v>-9999</v>
          </cell>
          <cell r="M424">
            <v>-9999</v>
          </cell>
          <cell r="N424">
            <v>-9999</v>
          </cell>
          <cell r="O424">
            <v>-9999</v>
          </cell>
          <cell r="P424">
            <v>-9999</v>
          </cell>
          <cell r="Q424">
            <v>-9999</v>
          </cell>
          <cell r="R424" t="str">
            <v>TMH</v>
          </cell>
          <cell r="S424">
            <v>2</v>
          </cell>
          <cell r="T424">
            <v>55</v>
          </cell>
          <cell r="U424">
            <v>3</v>
          </cell>
          <cell r="V424">
            <v>41387.609780092593</v>
          </cell>
          <cell r="W424">
            <v>0</v>
          </cell>
          <cell r="X424">
            <v>1</v>
          </cell>
          <cell r="Y424">
            <v>65034</v>
          </cell>
          <cell r="Z424">
            <v>10839</v>
          </cell>
          <cell r="AA424">
            <v>44</v>
          </cell>
          <cell r="AB424">
            <v>3</v>
          </cell>
          <cell r="AC424">
            <v>2</v>
          </cell>
          <cell r="AD424">
            <v>2</v>
          </cell>
          <cell r="AE424">
            <v>770465.58149999997</v>
          </cell>
          <cell r="AF424">
            <v>3057659.432</v>
          </cell>
          <cell r="AG424">
            <v>83.740542579999996</v>
          </cell>
          <cell r="AH424">
            <v>27.615942799999999</v>
          </cell>
          <cell r="AI424">
            <v>1</v>
          </cell>
          <cell r="AJ424">
            <v>2</v>
          </cell>
          <cell r="AK424">
            <v>-2</v>
          </cell>
          <cell r="AL424">
            <v>2</v>
          </cell>
          <cell r="AM424">
            <v>2</v>
          </cell>
          <cell r="AN424" t="str">
            <v>Junu Shrestha</v>
          </cell>
          <cell r="AO424">
            <v>40456</v>
          </cell>
          <cell r="AP424">
            <v>2</v>
          </cell>
          <cell r="AQ424" t="str">
            <v>0101000020E6100000A943B90C65EF544011E2736DAE9D3B40</v>
          </cell>
          <cell r="AR424">
            <v>209</v>
          </cell>
          <cell r="AS424">
            <v>1</v>
          </cell>
          <cell r="AT424">
            <v>1</v>
          </cell>
          <cell r="AU424">
            <v>0</v>
          </cell>
          <cell r="AV424" t="str">
            <v>FRA 2010-2015</v>
          </cell>
          <cell r="AW424">
            <v>2</v>
          </cell>
          <cell r="AX424">
            <v>0</v>
          </cell>
          <cell r="AY424">
            <v>44</v>
          </cell>
          <cell r="AZ424">
            <v>770465.581504</v>
          </cell>
          <cell r="BA424">
            <v>3057659.4320589998</v>
          </cell>
          <cell r="BB424">
            <v>1</v>
          </cell>
          <cell r="BC424">
            <v>0</v>
          </cell>
          <cell r="BD424">
            <v>0</v>
          </cell>
          <cell r="BE424">
            <v>0</v>
          </cell>
          <cell r="BF424">
            <v>41341</v>
          </cell>
          <cell r="BG424" t="str">
            <v>Manju Ghimire</v>
          </cell>
          <cell r="BH424">
            <v>2</v>
          </cell>
          <cell r="BI424">
            <v>2</v>
          </cell>
          <cell r="BJ424">
            <v>2</v>
          </cell>
          <cell r="BK424" t="str">
            <v>dhurkot</v>
          </cell>
          <cell r="BL424" t="str">
            <v>bhadrakali</v>
          </cell>
          <cell r="BM424">
            <v>190</v>
          </cell>
          <cell r="BN424">
            <v>455</v>
          </cell>
          <cell r="BO424">
            <v>170</v>
          </cell>
          <cell r="BP424">
            <v>60</v>
          </cell>
          <cell r="BQ424">
            <v>180</v>
          </cell>
          <cell r="BR424">
            <v>30</v>
          </cell>
          <cell r="BS424">
            <v>196</v>
          </cell>
          <cell r="BT424">
            <v>4</v>
          </cell>
          <cell r="BU424" t="str">
            <v>NAWALPARASI</v>
          </cell>
          <cell r="BV424" t="str">
            <v>Sunwal</v>
          </cell>
          <cell r="BW424">
            <v>11</v>
          </cell>
        </row>
        <row r="425">
          <cell r="F425" t="str">
            <v>95-38-4</v>
          </cell>
          <cell r="G425">
            <v>1</v>
          </cell>
          <cell r="H425">
            <v>2</v>
          </cell>
          <cell r="I425">
            <v>1</v>
          </cell>
          <cell r="J425">
            <v>0</v>
          </cell>
          <cell r="K425">
            <v>2</v>
          </cell>
          <cell r="L425">
            <v>-9999</v>
          </cell>
          <cell r="M425">
            <v>-9999</v>
          </cell>
          <cell r="N425">
            <v>-9999</v>
          </cell>
          <cell r="O425">
            <v>-9999</v>
          </cell>
          <cell r="P425">
            <v>-9999</v>
          </cell>
          <cell r="Q425">
            <v>-9999</v>
          </cell>
          <cell r="R425" t="str">
            <v>S</v>
          </cell>
          <cell r="S425">
            <v>2</v>
          </cell>
          <cell r="T425">
            <v>60</v>
          </cell>
          <cell r="U425">
            <v>2</v>
          </cell>
          <cell r="V425">
            <v>41380.470578703702</v>
          </cell>
          <cell r="W425">
            <v>0</v>
          </cell>
          <cell r="X425">
            <v>1</v>
          </cell>
          <cell r="Y425">
            <v>67906</v>
          </cell>
          <cell r="Z425">
            <v>11318</v>
          </cell>
          <cell r="AA425">
            <v>44</v>
          </cell>
          <cell r="AB425">
            <v>3</v>
          </cell>
          <cell r="AC425">
            <v>2</v>
          </cell>
          <cell r="AD425">
            <v>2</v>
          </cell>
          <cell r="AE425">
            <v>786557.58900000004</v>
          </cell>
          <cell r="AF425">
            <v>3053747.3280000002</v>
          </cell>
          <cell r="AG425">
            <v>83.902502490000003</v>
          </cell>
          <cell r="AH425">
            <v>27.577355260000001</v>
          </cell>
          <cell r="AI425">
            <v>1</v>
          </cell>
          <cell r="AJ425">
            <v>2</v>
          </cell>
          <cell r="AK425">
            <v>-2</v>
          </cell>
          <cell r="AL425">
            <v>2</v>
          </cell>
          <cell r="AM425">
            <v>2</v>
          </cell>
          <cell r="AN425" t="str">
            <v>Junu Shrestha</v>
          </cell>
          <cell r="AO425">
            <v>40605</v>
          </cell>
          <cell r="AP425">
            <v>2</v>
          </cell>
          <cell r="AQ425" t="str">
            <v>0101000020E610000014EBCC99C2F95440D31ADE8DCD933B40</v>
          </cell>
          <cell r="AR425">
            <v>203</v>
          </cell>
          <cell r="AS425">
            <v>1</v>
          </cell>
          <cell r="AT425">
            <v>1</v>
          </cell>
          <cell r="AU425">
            <v>0</v>
          </cell>
          <cell r="AV425" t="str">
            <v>FRA 2010-2015</v>
          </cell>
          <cell r="AW425">
            <v>2</v>
          </cell>
          <cell r="AX425">
            <v>0</v>
          </cell>
          <cell r="AY425">
            <v>44</v>
          </cell>
          <cell r="AZ425">
            <v>786557.58896299999</v>
          </cell>
          <cell r="BA425">
            <v>3053747.3279490001</v>
          </cell>
          <cell r="BB425">
            <v>1</v>
          </cell>
          <cell r="BC425">
            <v>0</v>
          </cell>
          <cell r="BD425">
            <v>0</v>
          </cell>
          <cell r="BE425">
            <v>0</v>
          </cell>
          <cell r="BF425">
            <v>41329</v>
          </cell>
          <cell r="BG425" t="str">
            <v>Manju Ghimire</v>
          </cell>
          <cell r="BH425">
            <v>2</v>
          </cell>
          <cell r="BI425">
            <v>2</v>
          </cell>
          <cell r="BJ425">
            <v>2</v>
          </cell>
          <cell r="BK425" t="str">
            <v>dumkibas-8</v>
          </cell>
          <cell r="BL425" t="str">
            <v>sirsine-satpatre</v>
          </cell>
          <cell r="BM425">
            <v>120</v>
          </cell>
          <cell r="BN425">
            <v>1104</v>
          </cell>
          <cell r="BO425">
            <v>120</v>
          </cell>
          <cell r="BP425">
            <v>1085</v>
          </cell>
          <cell r="BQ425">
            <v>170</v>
          </cell>
          <cell r="BR425">
            <v>35</v>
          </cell>
          <cell r="BS425">
            <v>173</v>
          </cell>
          <cell r="BT425">
            <v>5</v>
          </cell>
          <cell r="BU425" t="str">
            <v>NAWALPARASI</v>
          </cell>
          <cell r="BV425" t="str">
            <v>Binayee</v>
          </cell>
          <cell r="BW425">
            <v>1</v>
          </cell>
        </row>
        <row r="426">
          <cell r="F426" t="str">
            <v>96-39-1</v>
          </cell>
          <cell r="G426">
            <v>1</v>
          </cell>
          <cell r="H426">
            <v>2</v>
          </cell>
          <cell r="I426">
            <v>1</v>
          </cell>
          <cell r="J426">
            <v>0</v>
          </cell>
          <cell r="K426">
            <v>7</v>
          </cell>
          <cell r="L426">
            <v>5</v>
          </cell>
          <cell r="M426">
            <v>30</v>
          </cell>
          <cell r="N426">
            <v>0</v>
          </cell>
          <cell r="O426">
            <v>0</v>
          </cell>
          <cell r="P426">
            <v>9</v>
          </cell>
          <cell r="Q426">
            <v>1</v>
          </cell>
          <cell r="R426" t="str">
            <v>S</v>
          </cell>
          <cell r="S426">
            <v>2</v>
          </cell>
          <cell r="T426">
            <v>79</v>
          </cell>
          <cell r="U426">
            <v>4</v>
          </cell>
          <cell r="V426">
            <v>41381.530185185184</v>
          </cell>
          <cell r="W426">
            <v>0</v>
          </cell>
          <cell r="X426">
            <v>1</v>
          </cell>
          <cell r="Y426">
            <v>68629</v>
          </cell>
          <cell r="Z426">
            <v>11439</v>
          </cell>
          <cell r="AA426">
            <v>44</v>
          </cell>
          <cell r="AB426">
            <v>3</v>
          </cell>
          <cell r="AC426">
            <v>2</v>
          </cell>
          <cell r="AD426">
            <v>2</v>
          </cell>
          <cell r="AE426">
            <v>790159.73849999998</v>
          </cell>
          <cell r="AF426">
            <v>3057842.841</v>
          </cell>
          <cell r="AG426">
            <v>83.939935210000002</v>
          </cell>
          <cell r="AH426">
            <v>27.613512889999999</v>
          </cell>
          <cell r="AI426">
            <v>1</v>
          </cell>
          <cell r="AJ426">
            <v>2</v>
          </cell>
          <cell r="AK426">
            <v>-2</v>
          </cell>
          <cell r="AL426">
            <v>2</v>
          </cell>
          <cell r="AM426">
            <v>1</v>
          </cell>
          <cell r="AN426" t="str">
            <v>Junu Shrestha</v>
          </cell>
          <cell r="AO426">
            <v>40451</v>
          </cell>
          <cell r="AP426">
            <v>2</v>
          </cell>
          <cell r="AQ426" t="str">
            <v>0101000020E6100000652906E627FC5440015F4E2E0F9D3B40</v>
          </cell>
          <cell r="AR426">
            <v>223</v>
          </cell>
          <cell r="AS426">
            <v>1</v>
          </cell>
          <cell r="AT426">
            <v>1</v>
          </cell>
          <cell r="AU426">
            <v>0</v>
          </cell>
          <cell r="AV426" t="str">
            <v>FRA 2010-2015</v>
          </cell>
          <cell r="AW426">
            <v>2</v>
          </cell>
          <cell r="AX426">
            <v>0</v>
          </cell>
          <cell r="AY426">
            <v>44</v>
          </cell>
          <cell r="AZ426">
            <v>790159.73854799999</v>
          </cell>
          <cell r="BA426">
            <v>3057842.8411810002</v>
          </cell>
          <cell r="BB426">
            <v>1</v>
          </cell>
          <cell r="BC426">
            <v>0</v>
          </cell>
          <cell r="BD426">
            <v>0</v>
          </cell>
          <cell r="BE426">
            <v>0</v>
          </cell>
          <cell r="BF426">
            <v>41329</v>
          </cell>
          <cell r="BG426" t="str">
            <v>Sabitri Aryal</v>
          </cell>
          <cell r="BH426">
            <v>2</v>
          </cell>
          <cell r="BI426">
            <v>2</v>
          </cell>
          <cell r="BJ426">
            <v>2</v>
          </cell>
          <cell r="BK426" t="str">
            <v>Naya Belhani-8</v>
          </cell>
          <cell r="BL426" t="str">
            <v>Arunkhola CF</v>
          </cell>
          <cell r="BM426">
            <v>130</v>
          </cell>
          <cell r="BN426">
            <v>703</v>
          </cell>
          <cell r="BO426">
            <v>130</v>
          </cell>
          <cell r="BP426">
            <v>577</v>
          </cell>
          <cell r="BQ426">
            <v>180</v>
          </cell>
          <cell r="BR426">
            <v>-9999</v>
          </cell>
          <cell r="BS426">
            <v>201</v>
          </cell>
          <cell r="BT426">
            <v>6</v>
          </cell>
          <cell r="BU426" t="str">
            <v>NAWALPARASI</v>
          </cell>
          <cell r="BV426" t="str">
            <v>Madhyabindu</v>
          </cell>
          <cell r="BW426">
            <v>10</v>
          </cell>
        </row>
        <row r="427">
          <cell r="F427" t="str">
            <v>96-39-2</v>
          </cell>
          <cell r="G427">
            <v>1</v>
          </cell>
          <cell r="H427">
            <v>2</v>
          </cell>
          <cell r="I427">
            <v>1</v>
          </cell>
          <cell r="J427">
            <v>0</v>
          </cell>
          <cell r="K427">
            <v>7</v>
          </cell>
          <cell r="L427">
            <v>5</v>
          </cell>
          <cell r="M427">
            <v>30</v>
          </cell>
          <cell r="N427">
            <v>0</v>
          </cell>
          <cell r="O427">
            <v>0</v>
          </cell>
          <cell r="P427">
            <v>9</v>
          </cell>
          <cell r="Q427">
            <v>1</v>
          </cell>
          <cell r="R427" t="str">
            <v>S</v>
          </cell>
          <cell r="S427">
            <v>2</v>
          </cell>
          <cell r="T427">
            <v>68</v>
          </cell>
          <cell r="U427">
            <v>4</v>
          </cell>
          <cell r="V427">
            <v>41381.546805555554</v>
          </cell>
          <cell r="W427">
            <v>0</v>
          </cell>
          <cell r="X427">
            <v>1</v>
          </cell>
          <cell r="Y427">
            <v>68630</v>
          </cell>
          <cell r="Z427">
            <v>11439</v>
          </cell>
          <cell r="AA427">
            <v>44</v>
          </cell>
          <cell r="AB427">
            <v>3</v>
          </cell>
          <cell r="AC427">
            <v>2</v>
          </cell>
          <cell r="AD427">
            <v>2</v>
          </cell>
          <cell r="AE427">
            <v>790159.73849999998</v>
          </cell>
          <cell r="AF427">
            <v>3057992.841</v>
          </cell>
          <cell r="AG427">
            <v>83.939971349999993</v>
          </cell>
          <cell r="AH427">
            <v>27.614865269999999</v>
          </cell>
          <cell r="AI427">
            <v>1</v>
          </cell>
          <cell r="AJ427">
            <v>2</v>
          </cell>
          <cell r="AK427">
            <v>-2</v>
          </cell>
          <cell r="AL427">
            <v>2</v>
          </cell>
          <cell r="AM427">
            <v>1</v>
          </cell>
          <cell r="AN427" t="str">
            <v>Junu Shrestha</v>
          </cell>
          <cell r="AO427">
            <v>40451</v>
          </cell>
          <cell r="AP427">
            <v>2</v>
          </cell>
          <cell r="AQ427" t="str">
            <v>0101000020E6100000EA0E9C7D28FC54401CCA7CCF679D3B40</v>
          </cell>
          <cell r="AR427">
            <v>219</v>
          </cell>
          <cell r="AS427">
            <v>1</v>
          </cell>
          <cell r="AT427">
            <v>1</v>
          </cell>
          <cell r="AU427">
            <v>0</v>
          </cell>
          <cell r="AV427" t="str">
            <v>FRA 2010-2015</v>
          </cell>
          <cell r="AW427">
            <v>2</v>
          </cell>
          <cell r="AX427">
            <v>0</v>
          </cell>
          <cell r="AY427">
            <v>44</v>
          </cell>
          <cell r="AZ427">
            <v>790159.73854799999</v>
          </cell>
          <cell r="BA427">
            <v>3057992.8411810002</v>
          </cell>
          <cell r="BB427">
            <v>1</v>
          </cell>
          <cell r="BC427">
            <v>0</v>
          </cell>
          <cell r="BD427">
            <v>0</v>
          </cell>
          <cell r="BE427">
            <v>0</v>
          </cell>
          <cell r="BF427">
            <v>41330</v>
          </cell>
          <cell r="BG427" t="str">
            <v>Sabitri Aryal</v>
          </cell>
          <cell r="BH427">
            <v>2</v>
          </cell>
          <cell r="BI427">
            <v>2</v>
          </cell>
          <cell r="BJ427">
            <v>2</v>
          </cell>
          <cell r="BK427" t="str">
            <v>Nayabelhani-8</v>
          </cell>
          <cell r="BL427" t="str">
            <v>Arunkhola CF</v>
          </cell>
          <cell r="BM427">
            <v>115</v>
          </cell>
          <cell r="BN427">
            <v>690</v>
          </cell>
          <cell r="BO427">
            <v>115</v>
          </cell>
          <cell r="BP427">
            <v>592</v>
          </cell>
          <cell r="BQ427">
            <v>100</v>
          </cell>
          <cell r="BR427">
            <v>15</v>
          </cell>
          <cell r="BS427">
            <v>200</v>
          </cell>
          <cell r="BT427">
            <v>3</v>
          </cell>
          <cell r="BU427" t="str">
            <v>NAWALPARASI</v>
          </cell>
          <cell r="BV427" t="str">
            <v>Madhyabindu</v>
          </cell>
          <cell r="BW427">
            <v>10</v>
          </cell>
        </row>
        <row r="428">
          <cell r="F428" t="str">
            <v>96-39-3</v>
          </cell>
          <cell r="G428">
            <v>1</v>
          </cell>
          <cell r="H428">
            <v>2</v>
          </cell>
          <cell r="I428">
            <v>1</v>
          </cell>
          <cell r="J428">
            <v>0</v>
          </cell>
          <cell r="K428">
            <v>7</v>
          </cell>
          <cell r="L428">
            <v>5</v>
          </cell>
          <cell r="M428">
            <v>30</v>
          </cell>
          <cell r="N428">
            <v>0</v>
          </cell>
          <cell r="O428">
            <v>0</v>
          </cell>
          <cell r="P428">
            <v>9</v>
          </cell>
          <cell r="Q428">
            <v>1</v>
          </cell>
          <cell r="R428" t="str">
            <v>S</v>
          </cell>
          <cell r="S428">
            <v>2</v>
          </cell>
          <cell r="T428">
            <v>83</v>
          </cell>
          <cell r="U428">
            <v>4</v>
          </cell>
          <cell r="V428">
            <v>41381.568379629629</v>
          </cell>
          <cell r="W428">
            <v>0</v>
          </cell>
          <cell r="X428">
            <v>1</v>
          </cell>
          <cell r="Y428">
            <v>68631</v>
          </cell>
          <cell r="Z428">
            <v>11439</v>
          </cell>
          <cell r="AA428">
            <v>44</v>
          </cell>
          <cell r="AB428">
            <v>3</v>
          </cell>
          <cell r="AC428">
            <v>2</v>
          </cell>
          <cell r="AD428">
            <v>2</v>
          </cell>
          <cell r="AE428">
            <v>790159.73849999998</v>
          </cell>
          <cell r="AF428">
            <v>3058142.841</v>
          </cell>
          <cell r="AG428">
            <v>83.940007499999993</v>
          </cell>
          <cell r="AH428">
            <v>27.616217649999999</v>
          </cell>
          <cell r="AI428">
            <v>1</v>
          </cell>
          <cell r="AJ428">
            <v>2</v>
          </cell>
          <cell r="AK428">
            <v>-2</v>
          </cell>
          <cell r="AL428">
            <v>2</v>
          </cell>
          <cell r="AM428">
            <v>1</v>
          </cell>
          <cell r="AN428" t="str">
            <v>Junu Shrestha</v>
          </cell>
          <cell r="AO428">
            <v>40451</v>
          </cell>
          <cell r="AP428">
            <v>2</v>
          </cell>
          <cell r="AQ428" t="str">
            <v>0101000020E6100000BBA8341529FC544056E3A970C09D3B40</v>
          </cell>
          <cell r="AR428">
            <v>225</v>
          </cell>
          <cell r="AS428">
            <v>1</v>
          </cell>
          <cell r="AT428">
            <v>1</v>
          </cell>
          <cell r="AU428">
            <v>0</v>
          </cell>
          <cell r="AV428" t="str">
            <v>FRA 2010-2015</v>
          </cell>
          <cell r="AW428">
            <v>2</v>
          </cell>
          <cell r="AX428">
            <v>0</v>
          </cell>
          <cell r="AY428">
            <v>44</v>
          </cell>
          <cell r="AZ428">
            <v>790159.73854799999</v>
          </cell>
          <cell r="BA428">
            <v>3058142.8411810002</v>
          </cell>
          <cell r="BB428">
            <v>1</v>
          </cell>
          <cell r="BC428">
            <v>0</v>
          </cell>
          <cell r="BD428">
            <v>0</v>
          </cell>
          <cell r="BE428">
            <v>0</v>
          </cell>
          <cell r="BF428">
            <v>41331</v>
          </cell>
          <cell r="BG428" t="str">
            <v>Sabitri Aryal</v>
          </cell>
          <cell r="BH428">
            <v>2</v>
          </cell>
          <cell r="BI428">
            <v>2</v>
          </cell>
          <cell r="BJ428">
            <v>2</v>
          </cell>
          <cell r="BK428" t="str">
            <v>Naya Belhani-8</v>
          </cell>
          <cell r="BL428" t="str">
            <v>Arunkhola CF</v>
          </cell>
          <cell r="BM428">
            <v>130</v>
          </cell>
          <cell r="BN428">
            <v>718</v>
          </cell>
          <cell r="BO428">
            <v>130</v>
          </cell>
          <cell r="BP428">
            <v>652</v>
          </cell>
          <cell r="BQ428">
            <v>210</v>
          </cell>
          <cell r="BR428">
            <v>20</v>
          </cell>
          <cell r="BS428">
            <v>207</v>
          </cell>
          <cell r="BT428">
            <v>4</v>
          </cell>
          <cell r="BU428" t="str">
            <v>NAWALPARASI</v>
          </cell>
          <cell r="BV428" t="str">
            <v>Madhyabindu</v>
          </cell>
          <cell r="BW428">
            <v>10</v>
          </cell>
        </row>
        <row r="429">
          <cell r="F429" t="str">
            <v>96-39-4</v>
          </cell>
          <cell r="G429">
            <v>1</v>
          </cell>
          <cell r="H429">
            <v>2</v>
          </cell>
          <cell r="I429">
            <v>1</v>
          </cell>
          <cell r="J429">
            <v>0</v>
          </cell>
          <cell r="K429">
            <v>7</v>
          </cell>
          <cell r="L429">
            <v>5</v>
          </cell>
          <cell r="M429">
            <v>30</v>
          </cell>
          <cell r="N429">
            <v>0</v>
          </cell>
          <cell r="O429">
            <v>0</v>
          </cell>
          <cell r="P429">
            <v>9</v>
          </cell>
          <cell r="Q429">
            <v>1</v>
          </cell>
          <cell r="R429" t="str">
            <v>S</v>
          </cell>
          <cell r="S429">
            <v>2</v>
          </cell>
          <cell r="T429">
            <v>51</v>
          </cell>
          <cell r="U429">
            <v>4</v>
          </cell>
          <cell r="V429">
            <v>41381.590798611112</v>
          </cell>
          <cell r="W429">
            <v>0</v>
          </cell>
          <cell r="X429">
            <v>1</v>
          </cell>
          <cell r="Y429">
            <v>68632</v>
          </cell>
          <cell r="Z429">
            <v>11439</v>
          </cell>
          <cell r="AA429">
            <v>44</v>
          </cell>
          <cell r="AB429">
            <v>3</v>
          </cell>
          <cell r="AC429">
            <v>2</v>
          </cell>
          <cell r="AD429">
            <v>2</v>
          </cell>
          <cell r="AE429">
            <v>790459.73849999998</v>
          </cell>
          <cell r="AF429">
            <v>3057842.841</v>
          </cell>
          <cell r="AG429">
            <v>83.942971589999999</v>
          </cell>
          <cell r="AH429">
            <v>27.613448470000002</v>
          </cell>
          <cell r="AI429">
            <v>1</v>
          </cell>
          <cell r="AJ429">
            <v>2</v>
          </cell>
          <cell r="AK429">
            <v>-2</v>
          </cell>
          <cell r="AL429">
            <v>2</v>
          </cell>
          <cell r="AM429">
            <v>1</v>
          </cell>
          <cell r="AN429" t="str">
            <v>Junu Shrestha</v>
          </cell>
          <cell r="AO429">
            <v>40451</v>
          </cell>
          <cell r="AP429">
            <v>2</v>
          </cell>
          <cell r="AQ429" t="str">
            <v>0101000020E61000000E6887A559FC5440DE838CF50A9D3B40</v>
          </cell>
          <cell r="AR429">
            <v>210</v>
          </cell>
          <cell r="AS429">
            <v>1</v>
          </cell>
          <cell r="AT429">
            <v>1</v>
          </cell>
          <cell r="AU429">
            <v>0</v>
          </cell>
          <cell r="AV429" t="str">
            <v>FRA 2010-2015</v>
          </cell>
          <cell r="AW429">
            <v>2</v>
          </cell>
          <cell r="AX429">
            <v>0</v>
          </cell>
          <cell r="AY429">
            <v>44</v>
          </cell>
          <cell r="AZ429">
            <v>790459.73854799999</v>
          </cell>
          <cell r="BA429">
            <v>3057842.8411810002</v>
          </cell>
          <cell r="BB429">
            <v>1</v>
          </cell>
          <cell r="BC429">
            <v>0</v>
          </cell>
          <cell r="BD429">
            <v>0</v>
          </cell>
          <cell r="BE429">
            <v>0</v>
          </cell>
          <cell r="BF429">
            <v>41332</v>
          </cell>
          <cell r="BG429" t="str">
            <v>Sabitri Aryal</v>
          </cell>
          <cell r="BH429">
            <v>2</v>
          </cell>
          <cell r="BI429">
            <v>2</v>
          </cell>
          <cell r="BJ429">
            <v>2</v>
          </cell>
          <cell r="BK429" t="str">
            <v>Nayabelhani-8</v>
          </cell>
          <cell r="BL429" t="str">
            <v>Arun Khola CF</v>
          </cell>
          <cell r="BM429">
            <v>90</v>
          </cell>
          <cell r="BN429">
            <v>400</v>
          </cell>
          <cell r="BO429">
            <v>90</v>
          </cell>
          <cell r="BP429">
            <v>275</v>
          </cell>
          <cell r="BQ429">
            <v>170</v>
          </cell>
          <cell r="BR429">
            <v>3</v>
          </cell>
          <cell r="BS429">
            <v>197</v>
          </cell>
          <cell r="BT429">
            <v>6</v>
          </cell>
          <cell r="BU429" t="str">
            <v>NAWALPARASI</v>
          </cell>
          <cell r="BV429" t="str">
            <v>Madhyabindu</v>
          </cell>
          <cell r="BW429">
            <v>10</v>
          </cell>
        </row>
        <row r="430">
          <cell r="F430" t="str">
            <v>96-39-5</v>
          </cell>
          <cell r="G430">
            <v>1</v>
          </cell>
          <cell r="H430">
            <v>2</v>
          </cell>
          <cell r="I430">
            <v>1</v>
          </cell>
          <cell r="J430">
            <v>0</v>
          </cell>
          <cell r="K430">
            <v>7</v>
          </cell>
          <cell r="L430">
            <v>5</v>
          </cell>
          <cell r="M430">
            <v>30</v>
          </cell>
          <cell r="N430">
            <v>0</v>
          </cell>
          <cell r="O430">
            <v>0</v>
          </cell>
          <cell r="P430">
            <v>9</v>
          </cell>
          <cell r="Q430">
            <v>1</v>
          </cell>
          <cell r="R430" t="str">
            <v>S</v>
          </cell>
          <cell r="S430">
            <v>2</v>
          </cell>
          <cell r="T430">
            <v>46</v>
          </cell>
          <cell r="U430">
            <v>4</v>
          </cell>
          <cell r="V430">
            <v>41382.451064814813</v>
          </cell>
          <cell r="W430">
            <v>0</v>
          </cell>
          <cell r="X430">
            <v>1</v>
          </cell>
          <cell r="Y430">
            <v>68633</v>
          </cell>
          <cell r="Z430">
            <v>11439</v>
          </cell>
          <cell r="AA430">
            <v>44</v>
          </cell>
          <cell r="AB430">
            <v>3</v>
          </cell>
          <cell r="AC430">
            <v>2</v>
          </cell>
          <cell r="AD430">
            <v>2</v>
          </cell>
          <cell r="AE430">
            <v>790459.73849999998</v>
          </cell>
          <cell r="AF430">
            <v>3057992.841</v>
          </cell>
          <cell r="AG430">
            <v>83.943007769999994</v>
          </cell>
          <cell r="AH430">
            <v>27.614800850000002</v>
          </cell>
          <cell r="AI430">
            <v>1</v>
          </cell>
          <cell r="AJ430">
            <v>2</v>
          </cell>
          <cell r="AK430">
            <v>-2</v>
          </cell>
          <cell r="AL430">
            <v>2</v>
          </cell>
          <cell r="AM430">
            <v>1</v>
          </cell>
          <cell r="AN430" t="str">
            <v>Junu Shrestha</v>
          </cell>
          <cell r="AO430">
            <v>40451</v>
          </cell>
          <cell r="AP430">
            <v>2</v>
          </cell>
          <cell r="AQ430" t="str">
            <v>0101000020E6100000AE3D453D5AFC5440CF1AAB96639D3B40</v>
          </cell>
          <cell r="AR430">
            <v>214</v>
          </cell>
          <cell r="AS430">
            <v>1</v>
          </cell>
          <cell r="AT430">
            <v>1</v>
          </cell>
          <cell r="AU430">
            <v>0</v>
          </cell>
          <cell r="AV430" t="str">
            <v>FRA 2010-2015</v>
          </cell>
          <cell r="AW430">
            <v>2</v>
          </cell>
          <cell r="AX430">
            <v>0</v>
          </cell>
          <cell r="AY430">
            <v>44</v>
          </cell>
          <cell r="AZ430">
            <v>790459.73854799999</v>
          </cell>
          <cell r="BA430">
            <v>3057992.8411810002</v>
          </cell>
          <cell r="BB430">
            <v>1</v>
          </cell>
          <cell r="BC430">
            <v>0</v>
          </cell>
          <cell r="BD430">
            <v>0</v>
          </cell>
          <cell r="BE430">
            <v>0</v>
          </cell>
          <cell r="BF430">
            <v>41333</v>
          </cell>
          <cell r="BG430" t="str">
            <v>Sabitri Aryal</v>
          </cell>
          <cell r="BH430">
            <v>2</v>
          </cell>
          <cell r="BI430">
            <v>2</v>
          </cell>
          <cell r="BJ430">
            <v>2</v>
          </cell>
          <cell r="BK430" t="str">
            <v>Naya Belhni-8</v>
          </cell>
          <cell r="BL430" t="str">
            <v>Arun Khola CF</v>
          </cell>
          <cell r="BM430">
            <v>120</v>
          </cell>
          <cell r="BN430">
            <v>387</v>
          </cell>
          <cell r="BO430">
            <v>120</v>
          </cell>
          <cell r="BP430">
            <v>312</v>
          </cell>
          <cell r="BQ430">
            <v>160</v>
          </cell>
          <cell r="BR430">
            <v>-9999</v>
          </cell>
          <cell r="BS430">
            <v>196</v>
          </cell>
          <cell r="BT430">
            <v>6</v>
          </cell>
          <cell r="BU430" t="str">
            <v>NAWALPARASI</v>
          </cell>
          <cell r="BV430" t="str">
            <v>Madhyabindu</v>
          </cell>
          <cell r="BW430">
            <v>10</v>
          </cell>
        </row>
        <row r="431">
          <cell r="F431" t="str">
            <v>96-39-6</v>
          </cell>
          <cell r="G431">
            <v>1</v>
          </cell>
          <cell r="H431">
            <v>2</v>
          </cell>
          <cell r="I431">
            <v>1</v>
          </cell>
          <cell r="J431">
            <v>0</v>
          </cell>
          <cell r="K431">
            <v>7</v>
          </cell>
          <cell r="L431">
            <v>5</v>
          </cell>
          <cell r="M431">
            <v>30</v>
          </cell>
          <cell r="N431">
            <v>0</v>
          </cell>
          <cell r="O431">
            <v>0</v>
          </cell>
          <cell r="P431">
            <v>9</v>
          </cell>
          <cell r="Q431">
            <v>1</v>
          </cell>
          <cell r="R431" t="str">
            <v>S</v>
          </cell>
          <cell r="S431">
            <v>2</v>
          </cell>
          <cell r="T431">
            <v>34</v>
          </cell>
          <cell r="U431">
            <v>4</v>
          </cell>
          <cell r="V431">
            <v>41382.473425925928</v>
          </cell>
          <cell r="W431">
            <v>0</v>
          </cell>
          <cell r="X431">
            <v>1</v>
          </cell>
          <cell r="Y431">
            <v>68634</v>
          </cell>
          <cell r="Z431">
            <v>11439</v>
          </cell>
          <cell r="AA431">
            <v>44</v>
          </cell>
          <cell r="AB431">
            <v>3</v>
          </cell>
          <cell r="AC431">
            <v>2</v>
          </cell>
          <cell r="AD431">
            <v>2</v>
          </cell>
          <cell r="AE431">
            <v>790459.73849999998</v>
          </cell>
          <cell r="AF431">
            <v>3058142.841</v>
          </cell>
          <cell r="AG431">
            <v>83.943043950000003</v>
          </cell>
          <cell r="AH431">
            <v>27.616153229999998</v>
          </cell>
          <cell r="AI431">
            <v>1</v>
          </cell>
          <cell r="AJ431">
            <v>2</v>
          </cell>
          <cell r="AK431">
            <v>-2</v>
          </cell>
          <cell r="AL431">
            <v>2</v>
          </cell>
          <cell r="AM431">
            <v>1</v>
          </cell>
          <cell r="AN431" t="str">
            <v>Junu Shrestha</v>
          </cell>
          <cell r="AO431">
            <v>40451</v>
          </cell>
          <cell r="AP431">
            <v>2</v>
          </cell>
          <cell r="AQ431" t="str">
            <v>0101000020E610000051C805D55AFC5440C85FC837BC9D3B40</v>
          </cell>
          <cell r="AR431">
            <v>217</v>
          </cell>
          <cell r="AS431">
            <v>1</v>
          </cell>
          <cell r="AT431">
            <v>1</v>
          </cell>
          <cell r="AU431">
            <v>0</v>
          </cell>
          <cell r="AV431" t="str">
            <v>FRA 2010-2015</v>
          </cell>
          <cell r="AW431">
            <v>2</v>
          </cell>
          <cell r="AX431">
            <v>0</v>
          </cell>
          <cell r="AY431">
            <v>44</v>
          </cell>
          <cell r="AZ431">
            <v>790459.73854799999</v>
          </cell>
          <cell r="BA431">
            <v>3058142.8411810002</v>
          </cell>
          <cell r="BB431">
            <v>1</v>
          </cell>
          <cell r="BC431">
            <v>0</v>
          </cell>
          <cell r="BD431">
            <v>0</v>
          </cell>
          <cell r="BE431">
            <v>0</v>
          </cell>
          <cell r="BF431">
            <v>41334</v>
          </cell>
          <cell r="BG431" t="str">
            <v>Sabitri Aryal</v>
          </cell>
          <cell r="BH431">
            <v>2</v>
          </cell>
          <cell r="BI431">
            <v>2</v>
          </cell>
          <cell r="BJ431">
            <v>2</v>
          </cell>
          <cell r="BK431" t="str">
            <v>Naya Belhani-8</v>
          </cell>
          <cell r="BL431" t="str">
            <v>Arun Khola CF</v>
          </cell>
          <cell r="BM431">
            <v>130</v>
          </cell>
          <cell r="BN431">
            <v>335</v>
          </cell>
          <cell r="BO431">
            <v>130</v>
          </cell>
          <cell r="BP431">
            <v>391</v>
          </cell>
          <cell r="BQ431">
            <v>160</v>
          </cell>
          <cell r="BR431">
            <v>12</v>
          </cell>
          <cell r="BS431">
            <v>200</v>
          </cell>
          <cell r="BT431">
            <v>3</v>
          </cell>
          <cell r="BU431" t="str">
            <v>NAWALPARASI</v>
          </cell>
          <cell r="BV431" t="str">
            <v>Madhyabindu</v>
          </cell>
          <cell r="BW431">
            <v>10</v>
          </cell>
        </row>
        <row r="432">
          <cell r="F432" t="str">
            <v>97-40-1</v>
          </cell>
          <cell r="G432">
            <v>1</v>
          </cell>
          <cell r="H432">
            <v>2</v>
          </cell>
          <cell r="I432">
            <v>1</v>
          </cell>
          <cell r="J432">
            <v>0</v>
          </cell>
          <cell r="K432">
            <v>2</v>
          </cell>
          <cell r="L432">
            <v>4</v>
          </cell>
          <cell r="M432">
            <v>12</v>
          </cell>
          <cell r="N432">
            <v>1</v>
          </cell>
          <cell r="O432">
            <v>5</v>
          </cell>
          <cell r="P432">
            <v>5</v>
          </cell>
          <cell r="Q432">
            <v>1</v>
          </cell>
          <cell r="R432" t="str">
            <v>TMH</v>
          </cell>
          <cell r="S432">
            <v>2</v>
          </cell>
          <cell r="T432">
            <v>86</v>
          </cell>
          <cell r="U432">
            <v>3</v>
          </cell>
          <cell r="V432">
            <v>41682.472638888888</v>
          </cell>
          <cell r="W432">
            <v>0</v>
          </cell>
          <cell r="X432">
            <v>1</v>
          </cell>
          <cell r="Y432">
            <v>69355</v>
          </cell>
          <cell r="Z432">
            <v>11560</v>
          </cell>
          <cell r="AA432">
            <v>44</v>
          </cell>
          <cell r="AB432">
            <v>3</v>
          </cell>
          <cell r="AC432">
            <v>2</v>
          </cell>
          <cell r="AD432">
            <v>2</v>
          </cell>
          <cell r="AE432">
            <v>794061.88809999998</v>
          </cell>
          <cell r="AF432">
            <v>3061938.3539999998</v>
          </cell>
          <cell r="AG432">
            <v>83.98043002</v>
          </cell>
          <cell r="AH432">
            <v>27.64959301</v>
          </cell>
          <cell r="AI432">
            <v>1</v>
          </cell>
          <cell r="AJ432">
            <v>2</v>
          </cell>
          <cell r="AK432">
            <v>-2</v>
          </cell>
          <cell r="AL432">
            <v>2</v>
          </cell>
          <cell r="AM432">
            <v>2</v>
          </cell>
          <cell r="AN432" t="str">
            <v>Junu Shrestha</v>
          </cell>
          <cell r="AO432">
            <v>40451</v>
          </cell>
          <cell r="AP432">
            <v>2</v>
          </cell>
          <cell r="AQ432" t="str">
            <v>0101000020E61000006F1A935DBFFE5440CE2930BA4BA63B40</v>
          </cell>
          <cell r="AR432">
            <v>304</v>
          </cell>
          <cell r="AS432">
            <v>1</v>
          </cell>
          <cell r="AT432">
            <v>1</v>
          </cell>
          <cell r="AU432">
            <v>0</v>
          </cell>
          <cell r="AV432" t="str">
            <v>FRA 2010-2015</v>
          </cell>
          <cell r="AW432">
            <v>2</v>
          </cell>
          <cell r="AX432">
            <v>0</v>
          </cell>
          <cell r="AY432">
            <v>44</v>
          </cell>
          <cell r="AZ432">
            <v>794061.888133</v>
          </cell>
          <cell r="BA432">
            <v>3061938.3544129999</v>
          </cell>
          <cell r="BB432">
            <v>1</v>
          </cell>
          <cell r="BC432">
            <v>0</v>
          </cell>
          <cell r="BD432">
            <v>0</v>
          </cell>
          <cell r="BE432">
            <v>0</v>
          </cell>
          <cell r="BF432">
            <v>41321</v>
          </cell>
          <cell r="BG432" t="str">
            <v>Rajesh Malla</v>
          </cell>
          <cell r="BH432">
            <v>2</v>
          </cell>
          <cell r="BI432">
            <v>2</v>
          </cell>
          <cell r="BJ432">
            <v>2</v>
          </cell>
          <cell r="BK432" t="str">
            <v>Mainaghat</v>
          </cell>
          <cell r="BL432" t="str">
            <v>Ghyansingera</v>
          </cell>
          <cell r="BM432">
            <v>99</v>
          </cell>
          <cell r="BN432">
            <v>1078</v>
          </cell>
          <cell r="BO432">
            <v>99</v>
          </cell>
          <cell r="BP432">
            <v>697</v>
          </cell>
          <cell r="BQ432">
            <v>120</v>
          </cell>
          <cell r="BR432">
            <v>24</v>
          </cell>
          <cell r="BS432">
            <v>296</v>
          </cell>
          <cell r="BT432">
            <v>4</v>
          </cell>
          <cell r="BU432" t="str">
            <v>NAWALPARASI</v>
          </cell>
          <cell r="BV432" t="str">
            <v>Madhyabindu</v>
          </cell>
          <cell r="BW432">
            <v>13</v>
          </cell>
        </row>
        <row r="433">
          <cell r="F433" t="str">
            <v>97-40-2</v>
          </cell>
          <cell r="G433">
            <v>1</v>
          </cell>
          <cell r="H433">
            <v>2</v>
          </cell>
          <cell r="I433">
            <v>1</v>
          </cell>
          <cell r="J433">
            <v>0</v>
          </cell>
          <cell r="K433">
            <v>2</v>
          </cell>
          <cell r="L433">
            <v>4</v>
          </cell>
          <cell r="M433">
            <v>13</v>
          </cell>
          <cell r="N433">
            <v>1</v>
          </cell>
          <cell r="O433">
            <v>5</v>
          </cell>
          <cell r="P433">
            <v>5</v>
          </cell>
          <cell r="Q433">
            <v>1</v>
          </cell>
          <cell r="R433" t="str">
            <v>TMH</v>
          </cell>
          <cell r="S433">
            <v>2</v>
          </cell>
          <cell r="T433">
            <v>68</v>
          </cell>
          <cell r="U433">
            <v>2</v>
          </cell>
          <cell r="V433">
            <v>41682.475046296298</v>
          </cell>
          <cell r="W433">
            <v>0</v>
          </cell>
          <cell r="X433">
            <v>1</v>
          </cell>
          <cell r="Y433">
            <v>69356</v>
          </cell>
          <cell r="Z433">
            <v>11560</v>
          </cell>
          <cell r="AA433">
            <v>44</v>
          </cell>
          <cell r="AB433">
            <v>3</v>
          </cell>
          <cell r="AC433">
            <v>2</v>
          </cell>
          <cell r="AD433">
            <v>2</v>
          </cell>
          <cell r="AE433">
            <v>794061.88809999998</v>
          </cell>
          <cell r="AF433">
            <v>3062088.3539999998</v>
          </cell>
          <cell r="AG433">
            <v>83.980466719999995</v>
          </cell>
          <cell r="AH433">
            <v>27.650945329999999</v>
          </cell>
          <cell r="AI433">
            <v>1</v>
          </cell>
          <cell r="AJ433">
            <v>2</v>
          </cell>
          <cell r="AK433">
            <v>-2</v>
          </cell>
          <cell r="AL433">
            <v>2</v>
          </cell>
          <cell r="AM433">
            <v>2</v>
          </cell>
          <cell r="AN433" t="str">
            <v>Junu Shrestha</v>
          </cell>
          <cell r="AO433">
            <v>40505</v>
          </cell>
          <cell r="AP433">
            <v>2</v>
          </cell>
          <cell r="AQ433" t="str">
            <v>0101000020E61000003A4F7BF7BFFE54408E3B6B5AA4A63B40</v>
          </cell>
          <cell r="AR433">
            <v>335</v>
          </cell>
          <cell r="AS433">
            <v>1</v>
          </cell>
          <cell r="AT433">
            <v>1</v>
          </cell>
          <cell r="AU433">
            <v>0</v>
          </cell>
          <cell r="AV433" t="str">
            <v>FRA 2010-2015</v>
          </cell>
          <cell r="AW433">
            <v>2</v>
          </cell>
          <cell r="AX433">
            <v>0</v>
          </cell>
          <cell r="AY433">
            <v>44</v>
          </cell>
          <cell r="AZ433">
            <v>794061.888133</v>
          </cell>
          <cell r="BA433">
            <v>3062088.3544129999</v>
          </cell>
          <cell r="BB433">
            <v>1</v>
          </cell>
          <cell r="BC433">
            <v>0</v>
          </cell>
          <cell r="BD433">
            <v>0</v>
          </cell>
          <cell r="BE433">
            <v>0</v>
          </cell>
          <cell r="BF433">
            <v>41322</v>
          </cell>
          <cell r="BG433" t="str">
            <v>Rajesh Malla</v>
          </cell>
          <cell r="BH433">
            <v>2</v>
          </cell>
          <cell r="BI433">
            <v>2</v>
          </cell>
          <cell r="BJ433">
            <v>2</v>
          </cell>
          <cell r="BK433" t="str">
            <v>MAINAGHAT</v>
          </cell>
          <cell r="BL433" t="str">
            <v>KAPASKHORIYA</v>
          </cell>
          <cell r="BM433">
            <v>-9999</v>
          </cell>
          <cell r="BN433">
            <v>966</v>
          </cell>
          <cell r="BO433">
            <v>-9999</v>
          </cell>
          <cell r="BP433">
            <v>559</v>
          </cell>
          <cell r="BQ433">
            <v>155</v>
          </cell>
          <cell r="BR433">
            <v>45</v>
          </cell>
          <cell r="BS433">
            <v>323</v>
          </cell>
          <cell r="BT433">
            <v>4</v>
          </cell>
          <cell r="BU433" t="str">
            <v>NAWALPARASI</v>
          </cell>
          <cell r="BV433" t="str">
            <v>Madhyabindu</v>
          </cell>
          <cell r="BW433">
            <v>13</v>
          </cell>
        </row>
        <row r="434">
          <cell r="F434" t="str">
            <v>97-40-3</v>
          </cell>
          <cell r="G434">
            <v>1</v>
          </cell>
          <cell r="H434">
            <v>2</v>
          </cell>
          <cell r="I434">
            <v>1</v>
          </cell>
          <cell r="J434">
            <v>0</v>
          </cell>
          <cell r="K434">
            <v>2</v>
          </cell>
          <cell r="L434">
            <v>4</v>
          </cell>
          <cell r="M434">
            <v>15</v>
          </cell>
          <cell r="N434">
            <v>1</v>
          </cell>
          <cell r="O434">
            <v>4</v>
          </cell>
          <cell r="P434">
            <v>5</v>
          </cell>
          <cell r="Q434">
            <v>1</v>
          </cell>
          <cell r="R434" t="str">
            <v>TMH</v>
          </cell>
          <cell r="S434">
            <v>2</v>
          </cell>
          <cell r="T434">
            <v>61</v>
          </cell>
          <cell r="U434">
            <v>2</v>
          </cell>
          <cell r="V434">
            <v>41682.475983796299</v>
          </cell>
          <cell r="W434">
            <v>0</v>
          </cell>
          <cell r="X434">
            <v>1</v>
          </cell>
          <cell r="Y434">
            <v>69357</v>
          </cell>
          <cell r="Z434">
            <v>11560</v>
          </cell>
          <cell r="AA434">
            <v>44</v>
          </cell>
          <cell r="AB434">
            <v>3</v>
          </cell>
          <cell r="AC434">
            <v>2</v>
          </cell>
          <cell r="AD434">
            <v>2</v>
          </cell>
          <cell r="AE434">
            <v>794061.88809999998</v>
          </cell>
          <cell r="AF434">
            <v>3062238.3539999998</v>
          </cell>
          <cell r="AG434">
            <v>83.980503420000005</v>
          </cell>
          <cell r="AH434">
            <v>27.652297650000001</v>
          </cell>
          <cell r="AI434">
            <v>1</v>
          </cell>
          <cell r="AJ434">
            <v>2</v>
          </cell>
          <cell r="AK434">
            <v>-2</v>
          </cell>
          <cell r="AL434">
            <v>2</v>
          </cell>
          <cell r="AM434">
            <v>2</v>
          </cell>
          <cell r="AN434" t="str">
            <v>Junu Shrestha</v>
          </cell>
          <cell r="AO434">
            <v>40451</v>
          </cell>
          <cell r="AP434">
            <v>2</v>
          </cell>
          <cell r="AQ434" t="str">
            <v>0101000020E610000092426691C0FE5440C4F9A4FAFCA63B40</v>
          </cell>
          <cell r="AR434">
            <v>368</v>
          </cell>
          <cell r="AS434">
            <v>1</v>
          </cell>
          <cell r="AT434">
            <v>1</v>
          </cell>
          <cell r="AU434">
            <v>0</v>
          </cell>
          <cell r="AV434" t="str">
            <v>FRA 2010-2015</v>
          </cell>
          <cell r="AW434">
            <v>2</v>
          </cell>
          <cell r="AX434">
            <v>0</v>
          </cell>
          <cell r="AY434">
            <v>44</v>
          </cell>
          <cell r="AZ434">
            <v>794061.888133</v>
          </cell>
          <cell r="BA434">
            <v>3062238.3544129999</v>
          </cell>
          <cell r="BB434">
            <v>1</v>
          </cell>
          <cell r="BC434">
            <v>0</v>
          </cell>
          <cell r="BD434">
            <v>0</v>
          </cell>
          <cell r="BE434">
            <v>0</v>
          </cell>
          <cell r="BF434">
            <v>41323</v>
          </cell>
          <cell r="BG434" t="str">
            <v>Rajesh Malla</v>
          </cell>
          <cell r="BH434">
            <v>2</v>
          </cell>
          <cell r="BI434">
            <v>2</v>
          </cell>
          <cell r="BJ434">
            <v>2</v>
          </cell>
          <cell r="BK434" t="str">
            <v>Mainaghat</v>
          </cell>
          <cell r="BL434" t="str">
            <v>Khargaira</v>
          </cell>
          <cell r="BM434">
            <v>-9999</v>
          </cell>
          <cell r="BN434">
            <v>865</v>
          </cell>
          <cell r="BO434">
            <v>-9999</v>
          </cell>
          <cell r="BP434">
            <v>454</v>
          </cell>
          <cell r="BQ434">
            <v>330</v>
          </cell>
          <cell r="BR434">
            <v>32</v>
          </cell>
          <cell r="BS434">
            <v>317</v>
          </cell>
          <cell r="BT434">
            <v>4</v>
          </cell>
          <cell r="BU434" t="str">
            <v>NAWALPARASI</v>
          </cell>
          <cell r="BV434" t="str">
            <v>Madhyabindu</v>
          </cell>
          <cell r="BW434">
            <v>13</v>
          </cell>
        </row>
        <row r="435">
          <cell r="F435" t="str">
            <v>97-40-4</v>
          </cell>
          <cell r="G435">
            <v>1</v>
          </cell>
          <cell r="H435">
            <v>2</v>
          </cell>
          <cell r="I435">
            <v>1</v>
          </cell>
          <cell r="J435">
            <v>0</v>
          </cell>
          <cell r="K435">
            <v>2</v>
          </cell>
          <cell r="L435">
            <v>4</v>
          </cell>
          <cell r="M435">
            <v>6</v>
          </cell>
          <cell r="N435">
            <v>0</v>
          </cell>
          <cell r="O435">
            <v>0</v>
          </cell>
          <cell r="P435">
            <v>9</v>
          </cell>
          <cell r="Q435">
            <v>1</v>
          </cell>
          <cell r="R435" t="str">
            <v>S</v>
          </cell>
          <cell r="S435">
            <v>2</v>
          </cell>
          <cell r="T435">
            <v>66</v>
          </cell>
          <cell r="U435">
            <v>3</v>
          </cell>
          <cell r="V435">
            <v>41380.453368055554</v>
          </cell>
          <cell r="W435">
            <v>0</v>
          </cell>
          <cell r="X435">
            <v>1</v>
          </cell>
          <cell r="Y435">
            <v>69358</v>
          </cell>
          <cell r="Z435">
            <v>11560</v>
          </cell>
          <cell r="AA435">
            <v>44</v>
          </cell>
          <cell r="AB435">
            <v>3</v>
          </cell>
          <cell r="AC435">
            <v>2</v>
          </cell>
          <cell r="AD435">
            <v>2</v>
          </cell>
          <cell r="AE435">
            <v>794361.88809999998</v>
          </cell>
          <cell r="AF435">
            <v>3061938.3539999998</v>
          </cell>
          <cell r="AG435">
            <v>83.983467289999993</v>
          </cell>
          <cell r="AH435">
            <v>27.649527620000001</v>
          </cell>
          <cell r="AI435">
            <v>1</v>
          </cell>
          <cell r="AJ435">
            <v>2</v>
          </cell>
          <cell r="AK435">
            <v>-2</v>
          </cell>
          <cell r="AL435">
            <v>2</v>
          </cell>
          <cell r="AM435">
            <v>2</v>
          </cell>
          <cell r="AN435" t="str">
            <v>Junu Shrestha</v>
          </cell>
          <cell r="AO435">
            <v>40451</v>
          </cell>
          <cell r="AP435">
            <v>2</v>
          </cell>
          <cell r="AQ435" t="str">
            <v>0101000020E6100000D3E0C920F1FE54404E8E407147A63B40</v>
          </cell>
          <cell r="AR435">
            <v>289</v>
          </cell>
          <cell r="AS435">
            <v>1</v>
          </cell>
          <cell r="AT435">
            <v>1</v>
          </cell>
          <cell r="AU435">
            <v>0</v>
          </cell>
          <cell r="AV435" t="str">
            <v>FRA 2010-2015</v>
          </cell>
          <cell r="AW435">
            <v>2</v>
          </cell>
          <cell r="AX435">
            <v>0</v>
          </cell>
          <cell r="AY435">
            <v>44</v>
          </cell>
          <cell r="AZ435">
            <v>794361.888133</v>
          </cell>
          <cell r="BA435">
            <v>3061938.3544129999</v>
          </cell>
          <cell r="BB435">
            <v>1</v>
          </cell>
          <cell r="BC435">
            <v>0</v>
          </cell>
          <cell r="BD435">
            <v>0</v>
          </cell>
          <cell r="BE435">
            <v>0</v>
          </cell>
          <cell r="BF435">
            <v>41321</v>
          </cell>
          <cell r="BG435" t="str">
            <v>Manju Ghimire</v>
          </cell>
          <cell r="BH435">
            <v>2</v>
          </cell>
          <cell r="BI435">
            <v>2</v>
          </cell>
          <cell r="BJ435">
            <v>2</v>
          </cell>
          <cell r="BK435" t="str">
            <v>Mainaghat-6</v>
          </cell>
          <cell r="BL435" t="str">
            <v>(Ghang Singh)Chilaune ghairo</v>
          </cell>
          <cell r="BM435">
            <v>40</v>
          </cell>
          <cell r="BN435">
            <v>924</v>
          </cell>
          <cell r="BO435">
            <v>40</v>
          </cell>
          <cell r="BP435">
            <v>481</v>
          </cell>
          <cell r="BQ435">
            <v>340</v>
          </cell>
          <cell r="BR435">
            <v>70</v>
          </cell>
          <cell r="BS435">
            <v>266</v>
          </cell>
          <cell r="BT435">
            <v>4</v>
          </cell>
          <cell r="BU435" t="str">
            <v>NAWALPARASI</v>
          </cell>
          <cell r="BV435" t="str">
            <v>Madhyabindu</v>
          </cell>
          <cell r="BW435">
            <v>13</v>
          </cell>
        </row>
        <row r="436">
          <cell r="F436" t="str">
            <v>97-40-5</v>
          </cell>
          <cell r="G436">
            <v>1</v>
          </cell>
          <cell r="H436">
            <v>2</v>
          </cell>
          <cell r="I436">
            <v>1</v>
          </cell>
          <cell r="J436">
            <v>0</v>
          </cell>
          <cell r="K436">
            <v>2</v>
          </cell>
          <cell r="L436">
            <v>4</v>
          </cell>
          <cell r="M436">
            <v>8</v>
          </cell>
          <cell r="N436">
            <v>0</v>
          </cell>
          <cell r="O436">
            <v>0</v>
          </cell>
          <cell r="P436">
            <v>9</v>
          </cell>
          <cell r="Q436">
            <v>1</v>
          </cell>
          <cell r="R436" t="str">
            <v>S</v>
          </cell>
          <cell r="S436">
            <v>2</v>
          </cell>
          <cell r="T436">
            <v>70</v>
          </cell>
          <cell r="U436">
            <v>3</v>
          </cell>
          <cell r="V436">
            <v>41380.467731481483</v>
          </cell>
          <cell r="W436">
            <v>0</v>
          </cell>
          <cell r="X436">
            <v>1</v>
          </cell>
          <cell r="Y436">
            <v>69359</v>
          </cell>
          <cell r="Z436">
            <v>11560</v>
          </cell>
          <cell r="AA436">
            <v>44</v>
          </cell>
          <cell r="AB436">
            <v>3</v>
          </cell>
          <cell r="AC436">
            <v>2</v>
          </cell>
          <cell r="AD436">
            <v>2</v>
          </cell>
          <cell r="AE436">
            <v>794361.88809999998</v>
          </cell>
          <cell r="AF436">
            <v>3062088.3539999998</v>
          </cell>
          <cell r="AG436">
            <v>83.983504019999998</v>
          </cell>
          <cell r="AH436">
            <v>27.650879939999999</v>
          </cell>
          <cell r="AI436">
            <v>1</v>
          </cell>
          <cell r="AJ436">
            <v>2</v>
          </cell>
          <cell r="AK436">
            <v>-2</v>
          </cell>
          <cell r="AL436">
            <v>2</v>
          </cell>
          <cell r="AM436">
            <v>2</v>
          </cell>
          <cell r="AN436" t="str">
            <v>Junu Shrestha</v>
          </cell>
          <cell r="AO436">
            <v>40451</v>
          </cell>
          <cell r="AP436">
            <v>2</v>
          </cell>
          <cell r="AQ436" t="str">
            <v>0101000020E61000003E17DABAF1FE544008936B11A0A63B40</v>
          </cell>
          <cell r="AR436">
            <v>256</v>
          </cell>
          <cell r="AS436">
            <v>1</v>
          </cell>
          <cell r="AT436">
            <v>1</v>
          </cell>
          <cell r="AU436">
            <v>0</v>
          </cell>
          <cell r="AV436" t="str">
            <v>FRA 2010-2015</v>
          </cell>
          <cell r="AW436">
            <v>2</v>
          </cell>
          <cell r="AX436">
            <v>0</v>
          </cell>
          <cell r="AY436">
            <v>44</v>
          </cell>
          <cell r="AZ436">
            <v>794361.888133</v>
          </cell>
          <cell r="BA436">
            <v>3062088.3544129999</v>
          </cell>
          <cell r="BB436">
            <v>1</v>
          </cell>
          <cell r="BC436">
            <v>0</v>
          </cell>
          <cell r="BD436">
            <v>0</v>
          </cell>
          <cell r="BE436">
            <v>0</v>
          </cell>
          <cell r="BF436">
            <v>41322</v>
          </cell>
          <cell r="BG436" t="str">
            <v>Manju Ghimire</v>
          </cell>
          <cell r="BH436">
            <v>2</v>
          </cell>
          <cell r="BI436">
            <v>2</v>
          </cell>
          <cell r="BJ436">
            <v>2</v>
          </cell>
          <cell r="BK436" t="str">
            <v>mainaghat</v>
          </cell>
          <cell r="BL436" t="str">
            <v>Ghangsingh Gairo</v>
          </cell>
          <cell r="BM436">
            <v>75</v>
          </cell>
          <cell r="BN436">
            <v>793</v>
          </cell>
          <cell r="BO436">
            <v>75</v>
          </cell>
          <cell r="BP436">
            <v>449</v>
          </cell>
          <cell r="BQ436">
            <v>150</v>
          </cell>
          <cell r="BR436">
            <v>60</v>
          </cell>
          <cell r="BS436">
            <v>242</v>
          </cell>
          <cell r="BT436">
            <v>4</v>
          </cell>
          <cell r="BU436" t="str">
            <v>NAWALPARASI</v>
          </cell>
          <cell r="BV436" t="str">
            <v>Madhyabindu</v>
          </cell>
          <cell r="BW436">
            <v>13</v>
          </cell>
        </row>
        <row r="437">
          <cell r="F437" t="str">
            <v>97-40-6</v>
          </cell>
          <cell r="G437">
            <v>1</v>
          </cell>
          <cell r="H437">
            <v>2</v>
          </cell>
          <cell r="I437">
            <v>1</v>
          </cell>
          <cell r="J437">
            <v>0</v>
          </cell>
          <cell r="K437">
            <v>2</v>
          </cell>
          <cell r="L437">
            <v>4</v>
          </cell>
          <cell r="M437">
            <v>16</v>
          </cell>
          <cell r="N437">
            <v>0</v>
          </cell>
          <cell r="O437">
            <v>0</v>
          </cell>
          <cell r="P437">
            <v>9</v>
          </cell>
          <cell r="Q437">
            <v>1</v>
          </cell>
          <cell r="R437" t="str">
            <v>S</v>
          </cell>
          <cell r="S437">
            <v>2</v>
          </cell>
          <cell r="T437">
            <v>66</v>
          </cell>
          <cell r="U437">
            <v>4</v>
          </cell>
          <cell r="V437">
            <v>41380.485381944447</v>
          </cell>
          <cell r="W437">
            <v>0</v>
          </cell>
          <cell r="X437">
            <v>1</v>
          </cell>
          <cell r="Y437">
            <v>69360</v>
          </cell>
          <cell r="Z437">
            <v>11560</v>
          </cell>
          <cell r="AA437">
            <v>44</v>
          </cell>
          <cell r="AB437">
            <v>3</v>
          </cell>
          <cell r="AC437">
            <v>2</v>
          </cell>
          <cell r="AD437">
            <v>2</v>
          </cell>
          <cell r="AE437">
            <v>794361.88809999998</v>
          </cell>
          <cell r="AF437">
            <v>3062238.3539999998</v>
          </cell>
          <cell r="AG437">
            <v>83.983540759999997</v>
          </cell>
          <cell r="AH437">
            <v>27.652232260000002</v>
          </cell>
          <cell r="AI437">
            <v>1</v>
          </cell>
          <cell r="AJ437">
            <v>2</v>
          </cell>
          <cell r="AK437">
            <v>-2</v>
          </cell>
          <cell r="AL437">
            <v>2</v>
          </cell>
          <cell r="AM437">
            <v>2</v>
          </cell>
          <cell r="AN437" t="str">
            <v>Junu Shrestha</v>
          </cell>
          <cell r="AO437">
            <v>40451</v>
          </cell>
          <cell r="AP437">
            <v>2</v>
          </cell>
          <cell r="AQ437" t="str">
            <v>0101000020E6100000EF0CED54F2FE5440224495B1F8A63B40</v>
          </cell>
          <cell r="AR437">
            <v>285</v>
          </cell>
          <cell r="AS437">
            <v>1</v>
          </cell>
          <cell r="AT437">
            <v>1</v>
          </cell>
          <cell r="AU437">
            <v>0</v>
          </cell>
          <cell r="AV437" t="str">
            <v>FRA 2010-2015</v>
          </cell>
          <cell r="AW437">
            <v>2</v>
          </cell>
          <cell r="AX437">
            <v>0</v>
          </cell>
          <cell r="AY437">
            <v>44</v>
          </cell>
          <cell r="AZ437">
            <v>794361.888133</v>
          </cell>
          <cell r="BA437">
            <v>3062238.3544129999</v>
          </cell>
          <cell r="BB437">
            <v>1</v>
          </cell>
          <cell r="BC437">
            <v>0</v>
          </cell>
          <cell r="BD437">
            <v>0</v>
          </cell>
          <cell r="BE437">
            <v>0</v>
          </cell>
          <cell r="BF437">
            <v>41323</v>
          </cell>
          <cell r="BG437" t="str">
            <v>Manju Ghimire</v>
          </cell>
          <cell r="BH437">
            <v>2</v>
          </cell>
          <cell r="BI437">
            <v>2</v>
          </cell>
          <cell r="BJ437">
            <v>2</v>
          </cell>
          <cell r="BK437" t="str">
            <v>Mainaghat-6</v>
          </cell>
          <cell r="BL437" t="str">
            <v>Ghangsingh Ghairo</v>
          </cell>
          <cell r="BM437">
            <v>105</v>
          </cell>
          <cell r="BN437">
            <v>659</v>
          </cell>
          <cell r="BO437">
            <v>105</v>
          </cell>
          <cell r="BP437">
            <v>284</v>
          </cell>
          <cell r="BQ437">
            <v>105</v>
          </cell>
          <cell r="BR437">
            <v>20</v>
          </cell>
          <cell r="BS437">
            <v>278</v>
          </cell>
          <cell r="BT437">
            <v>4</v>
          </cell>
          <cell r="BU437" t="str">
            <v>NAWALPARASI</v>
          </cell>
          <cell r="BV437" t="str">
            <v>Madhyabindu</v>
          </cell>
          <cell r="BW437">
            <v>13</v>
          </cell>
        </row>
        <row r="438">
          <cell r="F438" t="str">
            <v>98-41-3</v>
          </cell>
          <cell r="G438">
            <v>1</v>
          </cell>
          <cell r="H438">
            <v>2</v>
          </cell>
          <cell r="I438">
            <v>1</v>
          </cell>
          <cell r="J438">
            <v>0</v>
          </cell>
          <cell r="K438">
            <v>2</v>
          </cell>
          <cell r="L438">
            <v>4</v>
          </cell>
          <cell r="M438">
            <v>12</v>
          </cell>
          <cell r="N438">
            <v>1</v>
          </cell>
          <cell r="O438">
            <v>2</v>
          </cell>
          <cell r="P438">
            <v>5</v>
          </cell>
          <cell r="Q438">
            <v>1</v>
          </cell>
          <cell r="R438" t="str">
            <v>S</v>
          </cell>
          <cell r="S438">
            <v>2</v>
          </cell>
          <cell r="T438">
            <v>53</v>
          </cell>
          <cell r="U438">
            <v>2</v>
          </cell>
          <cell r="V438">
            <v>41682.503148148149</v>
          </cell>
          <cell r="W438">
            <v>0</v>
          </cell>
          <cell r="X438">
            <v>1</v>
          </cell>
          <cell r="Y438">
            <v>70083</v>
          </cell>
          <cell r="Z438">
            <v>11681</v>
          </cell>
          <cell r="AA438">
            <v>45</v>
          </cell>
          <cell r="AB438">
            <v>3</v>
          </cell>
          <cell r="AC438">
            <v>2</v>
          </cell>
          <cell r="AD438">
            <v>2</v>
          </cell>
          <cell r="AE438">
            <v>206311.86499999999</v>
          </cell>
          <cell r="AF438">
            <v>3066234.906</v>
          </cell>
          <cell r="AG438">
            <v>84.022303210000004</v>
          </cell>
          <cell r="AH438">
            <v>27.688409910000001</v>
          </cell>
          <cell r="AI438">
            <v>1</v>
          </cell>
          <cell r="AJ438">
            <v>2</v>
          </cell>
          <cell r="AK438">
            <v>-2</v>
          </cell>
          <cell r="AL438">
            <v>2</v>
          </cell>
          <cell r="AM438">
            <v>4</v>
          </cell>
          <cell r="AN438" t="str">
            <v>Junu Shrestha</v>
          </cell>
          <cell r="AO438">
            <v>40451</v>
          </cell>
          <cell r="AP438">
            <v>2</v>
          </cell>
          <cell r="AQ438" t="str">
            <v>0101000020E6100000A1C76D6A6D0155402EBDC7A13BB03B40</v>
          </cell>
          <cell r="AR438">
            <v>609</v>
          </cell>
          <cell r="AS438">
            <v>1</v>
          </cell>
          <cell r="AT438">
            <v>1</v>
          </cell>
          <cell r="AU438">
            <v>0</v>
          </cell>
          <cell r="AV438" t="str">
            <v>FRA 2010-2015</v>
          </cell>
          <cell r="AW438">
            <v>2</v>
          </cell>
          <cell r="AX438">
            <v>0</v>
          </cell>
          <cell r="AY438">
            <v>45</v>
          </cell>
          <cell r="AZ438">
            <v>206311.86502299999</v>
          </cell>
          <cell r="BA438">
            <v>3066234.905981</v>
          </cell>
          <cell r="BB438">
            <v>2</v>
          </cell>
          <cell r="BC438">
            <v>0</v>
          </cell>
          <cell r="BD438">
            <v>0</v>
          </cell>
          <cell r="BE438">
            <v>0</v>
          </cell>
          <cell r="BF438">
            <v>41327</v>
          </cell>
          <cell r="BG438" t="str">
            <v>Rajesh Malla</v>
          </cell>
          <cell r="BH438">
            <v>2</v>
          </cell>
          <cell r="BI438">
            <v>2</v>
          </cell>
          <cell r="BJ438">
            <v>2</v>
          </cell>
          <cell r="BK438" t="str">
            <v>deurali</v>
          </cell>
          <cell r="BL438" t="str">
            <v>gaiba khola</v>
          </cell>
          <cell r="BM438">
            <v>-9999</v>
          </cell>
          <cell r="BN438">
            <v>120</v>
          </cell>
          <cell r="BO438">
            <v>-9999</v>
          </cell>
          <cell r="BP438">
            <v>115</v>
          </cell>
          <cell r="BQ438">
            <v>250</v>
          </cell>
          <cell r="BR438">
            <v>40</v>
          </cell>
          <cell r="BS438">
            <v>612</v>
          </cell>
          <cell r="BT438">
            <v>4</v>
          </cell>
          <cell r="BU438" t="str">
            <v>NAWALPARASI</v>
          </cell>
          <cell r="BV438" t="str">
            <v>Hupsekot</v>
          </cell>
          <cell r="BW438">
            <v>2</v>
          </cell>
        </row>
        <row r="439">
          <cell r="F439" t="str">
            <v>98-41-4</v>
          </cell>
          <cell r="G439">
            <v>1</v>
          </cell>
          <cell r="H439">
            <v>2</v>
          </cell>
          <cell r="I439">
            <v>1</v>
          </cell>
          <cell r="J439">
            <v>0</v>
          </cell>
          <cell r="K439">
            <v>2</v>
          </cell>
          <cell r="L439">
            <v>3</v>
          </cell>
          <cell r="M439">
            <v>12</v>
          </cell>
          <cell r="N439">
            <v>0</v>
          </cell>
          <cell r="O439">
            <v>0</v>
          </cell>
          <cell r="P439">
            <v>5</v>
          </cell>
          <cell r="Q439">
            <v>1</v>
          </cell>
          <cell r="R439" t="str">
            <v>S</v>
          </cell>
          <cell r="S439">
            <v>2</v>
          </cell>
          <cell r="T439">
            <v>55</v>
          </cell>
          <cell r="U439">
            <v>1</v>
          </cell>
          <cell r="V439">
            <v>41379.471944444442</v>
          </cell>
          <cell r="W439">
            <v>0</v>
          </cell>
          <cell r="X439">
            <v>1</v>
          </cell>
          <cell r="Y439">
            <v>70084</v>
          </cell>
          <cell r="Z439">
            <v>11681</v>
          </cell>
          <cell r="AA439">
            <v>45</v>
          </cell>
          <cell r="AB439">
            <v>3</v>
          </cell>
          <cell r="AC439">
            <v>2</v>
          </cell>
          <cell r="AD439">
            <v>2</v>
          </cell>
          <cell r="AE439">
            <v>206611.86499999999</v>
          </cell>
          <cell r="AF439">
            <v>3065934.906</v>
          </cell>
          <cell r="AG439">
            <v>84.025414920000003</v>
          </cell>
          <cell r="AH439">
            <v>27.685770600000001</v>
          </cell>
          <cell r="AI439">
            <v>1</v>
          </cell>
          <cell r="AJ439">
            <v>2</v>
          </cell>
          <cell r="AK439">
            <v>-2</v>
          </cell>
          <cell r="AL439">
            <v>2</v>
          </cell>
          <cell r="AM439">
            <v>4</v>
          </cell>
          <cell r="AN439" t="str">
            <v>Junu Shrestha</v>
          </cell>
          <cell r="AO439">
            <v>40451</v>
          </cell>
          <cell r="AP439">
            <v>2</v>
          </cell>
          <cell r="AQ439" t="str">
            <v>0101000020E61000004CB8E965A001554051A58BA98EAF3B40</v>
          </cell>
          <cell r="AR439">
            <v>555</v>
          </cell>
          <cell r="AS439">
            <v>1</v>
          </cell>
          <cell r="AT439">
            <v>1</v>
          </cell>
          <cell r="AU439">
            <v>0</v>
          </cell>
          <cell r="AV439" t="str">
            <v>FRA 2010-2015</v>
          </cell>
          <cell r="AW439">
            <v>2</v>
          </cell>
          <cell r="AX439">
            <v>0</v>
          </cell>
          <cell r="AY439">
            <v>45</v>
          </cell>
          <cell r="AZ439">
            <v>206611.86502299999</v>
          </cell>
          <cell r="BA439">
            <v>3065934.905981</v>
          </cell>
          <cell r="BB439">
            <v>1</v>
          </cell>
          <cell r="BC439">
            <v>0</v>
          </cell>
          <cell r="BD439">
            <v>0</v>
          </cell>
          <cell r="BE439">
            <v>0</v>
          </cell>
          <cell r="BF439">
            <v>41328</v>
          </cell>
          <cell r="BG439" t="str">
            <v>Manju Ghimire</v>
          </cell>
          <cell r="BH439">
            <v>2</v>
          </cell>
          <cell r="BI439">
            <v>2</v>
          </cell>
          <cell r="BJ439">
            <v>2</v>
          </cell>
          <cell r="BK439" t="str">
            <v>Deurali-9</v>
          </cell>
          <cell r="BL439" t="str">
            <v>Dhuba</v>
          </cell>
          <cell r="BM439">
            <v>290</v>
          </cell>
          <cell r="BN439">
            <v>86</v>
          </cell>
          <cell r="BO439">
            <v>100</v>
          </cell>
          <cell r="BP439">
            <v>66</v>
          </cell>
          <cell r="BQ439">
            <v>290</v>
          </cell>
          <cell r="BR439">
            <v>20</v>
          </cell>
          <cell r="BS439">
            <v>480</v>
          </cell>
          <cell r="BT439">
            <v>4</v>
          </cell>
          <cell r="BU439" t="str">
            <v>NAWALPARASI</v>
          </cell>
          <cell r="BV439" t="str">
            <v>Hupsekot</v>
          </cell>
          <cell r="BW439">
            <v>2</v>
          </cell>
        </row>
        <row r="440">
          <cell r="F440" t="str">
            <v>98-41-5</v>
          </cell>
          <cell r="G440">
            <v>1</v>
          </cell>
          <cell r="H440">
            <v>2</v>
          </cell>
          <cell r="I440">
            <v>1</v>
          </cell>
          <cell r="J440">
            <v>0</v>
          </cell>
          <cell r="K440">
            <v>1</v>
          </cell>
          <cell r="L440">
            <v>4</v>
          </cell>
          <cell r="M440">
            <v>23</v>
          </cell>
          <cell r="N440">
            <v>0</v>
          </cell>
          <cell r="O440">
            <v>0</v>
          </cell>
          <cell r="P440">
            <v>9</v>
          </cell>
          <cell r="Q440">
            <v>1</v>
          </cell>
          <cell r="R440" t="str">
            <v>S</v>
          </cell>
          <cell r="S440">
            <v>2</v>
          </cell>
          <cell r="T440">
            <v>37</v>
          </cell>
          <cell r="U440">
            <v>2</v>
          </cell>
          <cell r="V440">
            <v>41379.486273148148</v>
          </cell>
          <cell r="W440">
            <v>0</v>
          </cell>
          <cell r="X440">
            <v>1</v>
          </cell>
          <cell r="Y440">
            <v>70085</v>
          </cell>
          <cell r="Z440">
            <v>11681</v>
          </cell>
          <cell r="AA440">
            <v>45</v>
          </cell>
          <cell r="AB440">
            <v>3</v>
          </cell>
          <cell r="AC440">
            <v>2</v>
          </cell>
          <cell r="AD440">
            <v>2</v>
          </cell>
          <cell r="AE440">
            <v>206611.86499999999</v>
          </cell>
          <cell r="AF440">
            <v>3066084.906</v>
          </cell>
          <cell r="AG440">
            <v>84.025378239999995</v>
          </cell>
          <cell r="AH440">
            <v>27.687122930000001</v>
          </cell>
          <cell r="AI440">
            <v>1</v>
          </cell>
          <cell r="AJ440">
            <v>2</v>
          </cell>
          <cell r="AK440">
            <v>-2</v>
          </cell>
          <cell r="AL440">
            <v>2</v>
          </cell>
          <cell r="AM440">
            <v>4</v>
          </cell>
          <cell r="AN440" t="str">
            <v>Junu Shrestha</v>
          </cell>
          <cell r="AO440">
            <v>40451</v>
          </cell>
          <cell r="AP440">
            <v>2</v>
          </cell>
          <cell r="AQ440" t="str">
            <v>0101000020E61000005D5C12CC9F0155402D5FC749E7AF3B40</v>
          </cell>
          <cell r="AR440">
            <v>554</v>
          </cell>
          <cell r="AS440">
            <v>1</v>
          </cell>
          <cell r="AT440">
            <v>1</v>
          </cell>
          <cell r="AU440">
            <v>0</v>
          </cell>
          <cell r="AV440" t="str">
            <v>FRA 2010-2015</v>
          </cell>
          <cell r="AW440">
            <v>2</v>
          </cell>
          <cell r="AX440">
            <v>0</v>
          </cell>
          <cell r="AY440">
            <v>45</v>
          </cell>
          <cell r="AZ440">
            <v>206611.86502299999</v>
          </cell>
          <cell r="BA440">
            <v>3066084.905981</v>
          </cell>
          <cell r="BB440">
            <v>1</v>
          </cell>
          <cell r="BC440">
            <v>0</v>
          </cell>
          <cell r="BD440">
            <v>0</v>
          </cell>
          <cell r="BE440">
            <v>0</v>
          </cell>
          <cell r="BF440">
            <v>41327</v>
          </cell>
          <cell r="BG440" t="str">
            <v>Manju Ghimire</v>
          </cell>
          <cell r="BH440">
            <v>2</v>
          </cell>
          <cell r="BI440">
            <v>2</v>
          </cell>
          <cell r="BJ440">
            <v>2</v>
          </cell>
          <cell r="BK440" t="str">
            <v>DEURALI-9</v>
          </cell>
          <cell r="BL440" t="str">
            <v>DHUBA</v>
          </cell>
          <cell r="BM440">
            <v>210</v>
          </cell>
          <cell r="BN440">
            <v>80</v>
          </cell>
          <cell r="BO440">
            <v>210</v>
          </cell>
          <cell r="BP440">
            <v>80</v>
          </cell>
          <cell r="BQ440">
            <v>30</v>
          </cell>
          <cell r="BR440">
            <v>55</v>
          </cell>
          <cell r="BS440">
            <v>537</v>
          </cell>
          <cell r="BT440">
            <v>4</v>
          </cell>
          <cell r="BU440" t="str">
            <v>NAWALPARASI</v>
          </cell>
          <cell r="BV440" t="str">
            <v>Hupsekot</v>
          </cell>
          <cell r="BW440">
            <v>2</v>
          </cell>
        </row>
        <row r="441">
          <cell r="F441" t="str">
            <v>101-40-1</v>
          </cell>
          <cell r="G441">
            <v>1</v>
          </cell>
          <cell r="H441">
            <v>2</v>
          </cell>
          <cell r="I441">
            <v>1</v>
          </cell>
          <cell r="J441">
            <v>0</v>
          </cell>
          <cell r="K441">
            <v>5</v>
          </cell>
          <cell r="L441">
            <v>5</v>
          </cell>
          <cell r="M441">
            <v>30</v>
          </cell>
          <cell r="N441">
            <v>0</v>
          </cell>
          <cell r="O441">
            <v>0</v>
          </cell>
          <cell r="P441">
            <v>9</v>
          </cell>
          <cell r="Q441">
            <v>1</v>
          </cell>
          <cell r="R441" t="str">
            <v>S</v>
          </cell>
          <cell r="S441">
            <v>2</v>
          </cell>
          <cell r="T441">
            <v>90</v>
          </cell>
          <cell r="U441">
            <v>4</v>
          </cell>
          <cell r="V441">
            <v>41374.46199074074</v>
          </cell>
          <cell r="W441">
            <v>0</v>
          </cell>
          <cell r="X441">
            <v>1</v>
          </cell>
          <cell r="Y441">
            <v>72235</v>
          </cell>
          <cell r="Z441">
            <v>12040</v>
          </cell>
          <cell r="AA441">
            <v>45</v>
          </cell>
          <cell r="AB441">
            <v>3</v>
          </cell>
          <cell r="AC441">
            <v>2</v>
          </cell>
          <cell r="AD441">
            <v>2</v>
          </cell>
          <cell r="AE441">
            <v>218211.67739999999</v>
          </cell>
          <cell r="AF441">
            <v>3061646.0290000001</v>
          </cell>
          <cell r="AG441">
            <v>84.143907400000003</v>
          </cell>
          <cell r="AH441">
            <v>27.649575250000002</v>
          </cell>
          <cell r="AI441">
            <v>1</v>
          </cell>
          <cell r="AJ441">
            <v>2</v>
          </cell>
          <cell r="AK441">
            <v>-2</v>
          </cell>
          <cell r="AL441">
            <v>2</v>
          </cell>
          <cell r="AM441">
            <v>1</v>
          </cell>
          <cell r="AN441" t="str">
            <v>Anu Shrestha</v>
          </cell>
          <cell r="AO441">
            <v>40451</v>
          </cell>
          <cell r="AP441">
            <v>2</v>
          </cell>
          <cell r="AQ441" t="str">
            <v>0101000020E6100000F08F65C735095540C61F33904AA63B40</v>
          </cell>
          <cell r="AR441">
            <v>204</v>
          </cell>
          <cell r="AS441">
            <v>1</v>
          </cell>
          <cell r="AT441">
            <v>1</v>
          </cell>
          <cell r="AU441">
            <v>0</v>
          </cell>
          <cell r="AV441" t="str">
            <v>FRA 2010-2015</v>
          </cell>
          <cell r="AW441">
            <v>2</v>
          </cell>
          <cell r="AX441">
            <v>0</v>
          </cell>
          <cell r="AY441">
            <v>45</v>
          </cell>
          <cell r="AZ441">
            <v>218211.677417</v>
          </cell>
          <cell r="BA441">
            <v>3061646.0290999999</v>
          </cell>
          <cell r="BB441">
            <v>1</v>
          </cell>
          <cell r="BC441">
            <v>0</v>
          </cell>
          <cell r="BD441">
            <v>0</v>
          </cell>
          <cell r="BE441">
            <v>0</v>
          </cell>
          <cell r="BF441">
            <v>41320</v>
          </cell>
          <cell r="BG441" t="str">
            <v>Sabitri Aryal</v>
          </cell>
          <cell r="BH441">
            <v>2</v>
          </cell>
          <cell r="BI441">
            <v>2</v>
          </cell>
          <cell r="BJ441">
            <v>2</v>
          </cell>
          <cell r="BK441" t="str">
            <v>Pithaul-4</v>
          </cell>
          <cell r="BL441" t="str">
            <v>Santi Madyabarti CF</v>
          </cell>
          <cell r="BM441">
            <v>140</v>
          </cell>
          <cell r="BN441">
            <v>730</v>
          </cell>
          <cell r="BO441">
            <v>140</v>
          </cell>
          <cell r="BP441">
            <v>627</v>
          </cell>
          <cell r="BQ441">
            <v>-9999</v>
          </cell>
          <cell r="BR441">
            <v>-9999</v>
          </cell>
          <cell r="BS441">
            <v>178</v>
          </cell>
          <cell r="BT441">
            <v>6</v>
          </cell>
          <cell r="BU441" t="str">
            <v>NAWALPARASI</v>
          </cell>
          <cell r="BV441" t="str">
            <v>Kawasoti</v>
          </cell>
          <cell r="BW441">
            <v>13</v>
          </cell>
        </row>
        <row r="442">
          <cell r="F442" t="str">
            <v>101-40-2</v>
          </cell>
          <cell r="G442">
            <v>1</v>
          </cell>
          <cell r="H442">
            <v>2</v>
          </cell>
          <cell r="I442">
            <v>1</v>
          </cell>
          <cell r="J442">
            <v>0</v>
          </cell>
          <cell r="K442">
            <v>5</v>
          </cell>
          <cell r="L442">
            <v>5</v>
          </cell>
          <cell r="M442">
            <v>30</v>
          </cell>
          <cell r="N442">
            <v>0</v>
          </cell>
          <cell r="O442">
            <v>0</v>
          </cell>
          <cell r="P442">
            <v>9</v>
          </cell>
          <cell r="Q442">
            <v>1</v>
          </cell>
          <cell r="R442" t="str">
            <v>S</v>
          </cell>
          <cell r="S442">
            <v>2</v>
          </cell>
          <cell r="T442">
            <v>79</v>
          </cell>
          <cell r="U442">
            <v>4</v>
          </cell>
          <cell r="V442">
            <v>41374.484849537039</v>
          </cell>
          <cell r="W442">
            <v>0</v>
          </cell>
          <cell r="X442">
            <v>1</v>
          </cell>
          <cell r="Y442">
            <v>72236</v>
          </cell>
          <cell r="Z442">
            <v>12040</v>
          </cell>
          <cell r="AA442">
            <v>45</v>
          </cell>
          <cell r="AB442">
            <v>3</v>
          </cell>
          <cell r="AC442">
            <v>2</v>
          </cell>
          <cell r="AD442">
            <v>2</v>
          </cell>
          <cell r="AE442">
            <v>218211.67739999999</v>
          </cell>
          <cell r="AF442">
            <v>3061796.0290000001</v>
          </cell>
          <cell r="AG442">
            <v>84.143872239999993</v>
          </cell>
          <cell r="AH442">
            <v>27.650927719999999</v>
          </cell>
          <cell r="AI442">
            <v>1</v>
          </cell>
          <cell r="AJ442">
            <v>2</v>
          </cell>
          <cell r="AK442">
            <v>-2</v>
          </cell>
          <cell r="AL442">
            <v>2</v>
          </cell>
          <cell r="AM442">
            <v>1</v>
          </cell>
          <cell r="AN442" t="str">
            <v>Anu Shrestha</v>
          </cell>
          <cell r="AO442">
            <v>40451</v>
          </cell>
          <cell r="AP442">
            <v>2</v>
          </cell>
          <cell r="AQ442" t="str">
            <v>0101000020E6100000CFB4E733350955403175F332A3A63B40</v>
          </cell>
          <cell r="AR442">
            <v>201</v>
          </cell>
          <cell r="AS442">
            <v>1</v>
          </cell>
          <cell r="AT442">
            <v>1</v>
          </cell>
          <cell r="AU442">
            <v>0</v>
          </cell>
          <cell r="AV442" t="str">
            <v>FRA 2010-2015</v>
          </cell>
          <cell r="AW442">
            <v>2</v>
          </cell>
          <cell r="AX442">
            <v>0</v>
          </cell>
          <cell r="AY442">
            <v>45</v>
          </cell>
          <cell r="AZ442">
            <v>218211.677417</v>
          </cell>
          <cell r="BA442">
            <v>3061796.0290999999</v>
          </cell>
          <cell r="BB442">
            <v>1</v>
          </cell>
          <cell r="BC442">
            <v>0</v>
          </cell>
          <cell r="BD442">
            <v>0</v>
          </cell>
          <cell r="BE442">
            <v>0</v>
          </cell>
          <cell r="BF442">
            <v>41321</v>
          </cell>
          <cell r="BG442" t="str">
            <v>Sabitri Aryal</v>
          </cell>
          <cell r="BH442">
            <v>2</v>
          </cell>
          <cell r="BI442">
            <v>2</v>
          </cell>
          <cell r="BJ442">
            <v>2</v>
          </cell>
          <cell r="BK442" t="str">
            <v>pithouli-4</v>
          </cell>
          <cell r="BL442" t="str">
            <v>santimadhyabarti cf</v>
          </cell>
          <cell r="BM442">
            <v>140</v>
          </cell>
          <cell r="BN442">
            <v>866</v>
          </cell>
          <cell r="BO442">
            <v>140</v>
          </cell>
          <cell r="BP442">
            <v>756</v>
          </cell>
          <cell r="BQ442">
            <v>0</v>
          </cell>
          <cell r="BR442">
            <v>-9999</v>
          </cell>
          <cell r="BS442">
            <v>188</v>
          </cell>
          <cell r="BT442">
            <v>6</v>
          </cell>
          <cell r="BU442" t="str">
            <v>NAWALPARASI</v>
          </cell>
          <cell r="BV442" t="str">
            <v>Kawasoti</v>
          </cell>
          <cell r="BW442">
            <v>13</v>
          </cell>
        </row>
        <row r="443">
          <cell r="F443" t="str">
            <v>101-40-3</v>
          </cell>
          <cell r="G443">
            <v>1</v>
          </cell>
          <cell r="H443">
            <v>2</v>
          </cell>
          <cell r="I443">
            <v>1</v>
          </cell>
          <cell r="J443">
            <v>0</v>
          </cell>
          <cell r="K443">
            <v>5</v>
          </cell>
          <cell r="L443">
            <v>5</v>
          </cell>
          <cell r="M443">
            <v>30</v>
          </cell>
          <cell r="N443">
            <v>0</v>
          </cell>
          <cell r="O443">
            <v>0</v>
          </cell>
          <cell r="P443">
            <v>9</v>
          </cell>
          <cell r="Q443">
            <v>1</v>
          </cell>
          <cell r="R443" t="str">
            <v>S</v>
          </cell>
          <cell r="S443">
            <v>2</v>
          </cell>
          <cell r="T443">
            <v>90</v>
          </cell>
          <cell r="U443">
            <v>4</v>
          </cell>
          <cell r="V443">
            <v>41374.501550925925</v>
          </cell>
          <cell r="W443">
            <v>0</v>
          </cell>
          <cell r="X443">
            <v>1</v>
          </cell>
          <cell r="Y443">
            <v>72237</v>
          </cell>
          <cell r="Z443">
            <v>12040</v>
          </cell>
          <cell r="AA443">
            <v>45</v>
          </cell>
          <cell r="AB443">
            <v>3</v>
          </cell>
          <cell r="AC443">
            <v>2</v>
          </cell>
          <cell r="AD443">
            <v>2</v>
          </cell>
          <cell r="AE443">
            <v>218211.67739999999</v>
          </cell>
          <cell r="AF443">
            <v>3061946.0290000001</v>
          </cell>
          <cell r="AG443">
            <v>84.143837070000004</v>
          </cell>
          <cell r="AH443">
            <v>27.652280189999999</v>
          </cell>
          <cell r="AI443">
            <v>1</v>
          </cell>
          <cell r="AJ443">
            <v>2</v>
          </cell>
          <cell r="AK443">
            <v>-2</v>
          </cell>
          <cell r="AL443">
            <v>2</v>
          </cell>
          <cell r="AM443">
            <v>1</v>
          </cell>
          <cell r="AN443" t="str">
            <v>Anu Shrestha</v>
          </cell>
          <cell r="AO443">
            <v>40451</v>
          </cell>
          <cell r="AP443">
            <v>2</v>
          </cell>
          <cell r="AQ443" t="str">
            <v>0101000020E6100000543867A0340955400D7BB2D5FBA63B40</v>
          </cell>
          <cell r="AR443">
            <v>215</v>
          </cell>
          <cell r="AS443">
            <v>1</v>
          </cell>
          <cell r="AT443">
            <v>1</v>
          </cell>
          <cell r="AU443">
            <v>0</v>
          </cell>
          <cell r="AV443" t="str">
            <v>FRA 2010-2015</v>
          </cell>
          <cell r="AW443">
            <v>2</v>
          </cell>
          <cell r="AX443">
            <v>0</v>
          </cell>
          <cell r="AY443">
            <v>45</v>
          </cell>
          <cell r="AZ443">
            <v>218211.677417</v>
          </cell>
          <cell r="BA443">
            <v>3061946.0290999999</v>
          </cell>
          <cell r="BB443">
            <v>1</v>
          </cell>
          <cell r="BC443">
            <v>0</v>
          </cell>
          <cell r="BD443">
            <v>0</v>
          </cell>
          <cell r="BE443">
            <v>0</v>
          </cell>
          <cell r="BF443">
            <v>41322</v>
          </cell>
          <cell r="BG443" t="str">
            <v>Sabitri Aryal</v>
          </cell>
          <cell r="BH443">
            <v>2</v>
          </cell>
          <cell r="BI443">
            <v>2</v>
          </cell>
          <cell r="BJ443">
            <v>2</v>
          </cell>
          <cell r="BK443" t="str">
            <v>Pithauli-4</v>
          </cell>
          <cell r="BL443" t="str">
            <v>Santi Madhyabarti CF</v>
          </cell>
          <cell r="BM443">
            <v>130</v>
          </cell>
          <cell r="BN443">
            <v>1010</v>
          </cell>
          <cell r="BO443">
            <v>130</v>
          </cell>
          <cell r="BP443">
            <v>907</v>
          </cell>
          <cell r="BQ443">
            <v>-9999</v>
          </cell>
          <cell r="BR443">
            <v>-9999</v>
          </cell>
          <cell r="BS443">
            <v>182</v>
          </cell>
          <cell r="BT443">
            <v>6</v>
          </cell>
          <cell r="BU443" t="str">
            <v>NAWALPARASI</v>
          </cell>
          <cell r="BV443" t="str">
            <v>Kawasoti</v>
          </cell>
          <cell r="BW443">
            <v>13</v>
          </cell>
        </row>
        <row r="444">
          <cell r="F444" t="str">
            <v>101-40-4</v>
          </cell>
          <cell r="G444">
            <v>1</v>
          </cell>
          <cell r="H444">
            <v>2</v>
          </cell>
          <cell r="I444">
            <v>1</v>
          </cell>
          <cell r="J444">
            <v>0</v>
          </cell>
          <cell r="K444">
            <v>5</v>
          </cell>
          <cell r="L444">
            <v>5</v>
          </cell>
          <cell r="M444">
            <v>30</v>
          </cell>
          <cell r="N444">
            <v>0</v>
          </cell>
          <cell r="O444">
            <v>0</v>
          </cell>
          <cell r="P444">
            <v>9</v>
          </cell>
          <cell r="Q444">
            <v>1</v>
          </cell>
          <cell r="R444" t="str">
            <v>S</v>
          </cell>
          <cell r="S444">
            <v>2</v>
          </cell>
          <cell r="T444">
            <v>84</v>
          </cell>
          <cell r="U444">
            <v>4</v>
          </cell>
          <cell r="V444">
            <v>41374.511296296296</v>
          </cell>
          <cell r="W444">
            <v>0</v>
          </cell>
          <cell r="X444">
            <v>1</v>
          </cell>
          <cell r="Y444">
            <v>72238</v>
          </cell>
          <cell r="Z444">
            <v>12040</v>
          </cell>
          <cell r="AA444">
            <v>45</v>
          </cell>
          <cell r="AB444">
            <v>3</v>
          </cell>
          <cell r="AC444">
            <v>2</v>
          </cell>
          <cell r="AD444">
            <v>2</v>
          </cell>
          <cell r="AE444">
            <v>218511.67739999999</v>
          </cell>
          <cell r="AF444">
            <v>3061646.0290000001</v>
          </cell>
          <cell r="AG444">
            <v>84.146945020000004</v>
          </cell>
          <cell r="AH444">
            <v>27.64963784</v>
          </cell>
          <cell r="AI444">
            <v>1</v>
          </cell>
          <cell r="AJ444">
            <v>2</v>
          </cell>
          <cell r="AK444">
            <v>-2</v>
          </cell>
          <cell r="AL444">
            <v>2</v>
          </cell>
          <cell r="AM444">
            <v>1</v>
          </cell>
          <cell r="AN444" t="str">
            <v>Anu Shrestha</v>
          </cell>
          <cell r="AO444">
            <v>40451</v>
          </cell>
          <cell r="AP444">
            <v>2</v>
          </cell>
          <cell r="AQ444" t="str">
            <v>0101000020E610000039DB108C67095540C70952AA4EA63B40</v>
          </cell>
          <cell r="AR444">
            <v>198</v>
          </cell>
          <cell r="AS444">
            <v>1</v>
          </cell>
          <cell r="AT444">
            <v>1</v>
          </cell>
          <cell r="AU444">
            <v>0</v>
          </cell>
          <cell r="AV444" t="str">
            <v>FRA 2010-2015</v>
          </cell>
          <cell r="AW444">
            <v>2</v>
          </cell>
          <cell r="AX444">
            <v>0</v>
          </cell>
          <cell r="AY444">
            <v>45</v>
          </cell>
          <cell r="AZ444">
            <v>218511.677417</v>
          </cell>
          <cell r="BA444">
            <v>3061646.0290999999</v>
          </cell>
          <cell r="BB444">
            <v>1</v>
          </cell>
          <cell r="BC444">
            <v>0</v>
          </cell>
          <cell r="BD444">
            <v>0</v>
          </cell>
          <cell r="BE444">
            <v>0</v>
          </cell>
          <cell r="BF444">
            <v>41325</v>
          </cell>
          <cell r="BG444" t="str">
            <v>Sabitri Aryal</v>
          </cell>
          <cell r="BH444">
            <v>2</v>
          </cell>
          <cell r="BI444">
            <v>2</v>
          </cell>
          <cell r="BJ444">
            <v>2</v>
          </cell>
          <cell r="BK444" t="str">
            <v>Pithauli-4</v>
          </cell>
          <cell r="BL444" t="str">
            <v>Santi Madhyabarti CF</v>
          </cell>
          <cell r="BM444">
            <v>140</v>
          </cell>
          <cell r="BN444">
            <v>647</v>
          </cell>
          <cell r="BO444">
            <v>140</v>
          </cell>
          <cell r="BP444">
            <v>312</v>
          </cell>
          <cell r="BQ444">
            <v>-9999</v>
          </cell>
          <cell r="BR444">
            <v>-9999</v>
          </cell>
          <cell r="BS444">
            <v>178</v>
          </cell>
          <cell r="BT444">
            <v>6</v>
          </cell>
          <cell r="BU444" t="str">
            <v>NAWALPARASI</v>
          </cell>
          <cell r="BV444" t="str">
            <v>Kawasoti</v>
          </cell>
          <cell r="BW444">
            <v>13</v>
          </cell>
        </row>
        <row r="445">
          <cell r="F445" t="str">
            <v>101-40-5</v>
          </cell>
          <cell r="G445">
            <v>1</v>
          </cell>
          <cell r="H445">
            <v>2</v>
          </cell>
          <cell r="I445">
            <v>1</v>
          </cell>
          <cell r="J445">
            <v>0</v>
          </cell>
          <cell r="K445">
            <v>5</v>
          </cell>
          <cell r="L445">
            <v>5</v>
          </cell>
          <cell r="M445">
            <v>30</v>
          </cell>
          <cell r="N445">
            <v>0</v>
          </cell>
          <cell r="O445">
            <v>0</v>
          </cell>
          <cell r="P445">
            <v>9</v>
          </cell>
          <cell r="Q445">
            <v>1</v>
          </cell>
          <cell r="R445" t="str">
            <v>S</v>
          </cell>
          <cell r="S445">
            <v>2</v>
          </cell>
          <cell r="T445">
            <v>80</v>
          </cell>
          <cell r="U445">
            <v>4</v>
          </cell>
          <cell r="V445">
            <v>41375.426574074074</v>
          </cell>
          <cell r="W445">
            <v>0</v>
          </cell>
          <cell r="X445">
            <v>1</v>
          </cell>
          <cell r="Y445">
            <v>72239</v>
          </cell>
          <cell r="Z445">
            <v>12040</v>
          </cell>
          <cell r="AA445">
            <v>45</v>
          </cell>
          <cell r="AB445">
            <v>3</v>
          </cell>
          <cell r="AC445">
            <v>2</v>
          </cell>
          <cell r="AD445">
            <v>2</v>
          </cell>
          <cell r="AE445">
            <v>218511.67739999999</v>
          </cell>
          <cell r="AF445">
            <v>3061796.0290000001</v>
          </cell>
          <cell r="AG445">
            <v>84.146909890000003</v>
          </cell>
          <cell r="AH445">
            <v>27.650990319999998</v>
          </cell>
          <cell r="AI445">
            <v>1</v>
          </cell>
          <cell r="AJ445">
            <v>2</v>
          </cell>
          <cell r="AK445">
            <v>-2</v>
          </cell>
          <cell r="AL445">
            <v>2</v>
          </cell>
          <cell r="AM445">
            <v>1</v>
          </cell>
          <cell r="AN445" t="str">
            <v>Anu Shrestha</v>
          </cell>
          <cell r="AO445">
            <v>40451</v>
          </cell>
          <cell r="AP445">
            <v>2</v>
          </cell>
          <cell r="AQ445" t="str">
            <v>0101000020E61000006706BBF8660955404ABD214DA7A63B40</v>
          </cell>
          <cell r="AR445">
            <v>205</v>
          </cell>
          <cell r="AS445">
            <v>1</v>
          </cell>
          <cell r="AT445">
            <v>1</v>
          </cell>
          <cell r="AU445">
            <v>0</v>
          </cell>
          <cell r="AV445" t="str">
            <v>FRA 2010-2015</v>
          </cell>
          <cell r="AW445">
            <v>2</v>
          </cell>
          <cell r="AX445">
            <v>0</v>
          </cell>
          <cell r="AY445">
            <v>45</v>
          </cell>
          <cell r="AZ445">
            <v>218511.677417</v>
          </cell>
          <cell r="BA445">
            <v>3061796.0290999999</v>
          </cell>
          <cell r="BB445">
            <v>1</v>
          </cell>
          <cell r="BC445">
            <v>0</v>
          </cell>
          <cell r="BD445">
            <v>0</v>
          </cell>
          <cell r="BE445">
            <v>0</v>
          </cell>
          <cell r="BF445">
            <v>41326</v>
          </cell>
          <cell r="BG445" t="str">
            <v>Sabitri Aryal</v>
          </cell>
          <cell r="BH445">
            <v>2</v>
          </cell>
          <cell r="BI445">
            <v>2</v>
          </cell>
          <cell r="BJ445">
            <v>2</v>
          </cell>
          <cell r="BK445" t="str">
            <v>Pithauli-4</v>
          </cell>
          <cell r="BL445" t="str">
            <v>Santi Madhyabarti CF</v>
          </cell>
          <cell r="BM445">
            <v>140</v>
          </cell>
          <cell r="BN445">
            <v>804</v>
          </cell>
          <cell r="BO445">
            <v>140</v>
          </cell>
          <cell r="BP445">
            <v>382</v>
          </cell>
          <cell r="BQ445">
            <v>-9999</v>
          </cell>
          <cell r="BR445">
            <v>-9999</v>
          </cell>
          <cell r="BS445">
            <v>183</v>
          </cell>
          <cell r="BT445">
            <v>6</v>
          </cell>
          <cell r="BU445" t="str">
            <v>NAWALPARASI</v>
          </cell>
          <cell r="BV445" t="str">
            <v>Kawasoti</v>
          </cell>
          <cell r="BW445">
            <v>13</v>
          </cell>
        </row>
        <row r="446">
          <cell r="F446" t="str">
            <v>101-40-6</v>
          </cell>
          <cell r="G446">
            <v>1</v>
          </cell>
          <cell r="H446">
            <v>2</v>
          </cell>
          <cell r="I446">
            <v>1</v>
          </cell>
          <cell r="J446">
            <v>0</v>
          </cell>
          <cell r="K446">
            <v>5</v>
          </cell>
          <cell r="L446">
            <v>5</v>
          </cell>
          <cell r="M446">
            <v>30</v>
          </cell>
          <cell r="N446">
            <v>0</v>
          </cell>
          <cell r="O446">
            <v>0</v>
          </cell>
          <cell r="P446">
            <v>9</v>
          </cell>
          <cell r="Q446">
            <v>1</v>
          </cell>
          <cell r="R446" t="str">
            <v>S</v>
          </cell>
          <cell r="S446">
            <v>2</v>
          </cell>
          <cell r="T446">
            <v>92</v>
          </cell>
          <cell r="U446">
            <v>4</v>
          </cell>
          <cell r="V446">
            <v>41375.437071759261</v>
          </cell>
          <cell r="W446">
            <v>0</v>
          </cell>
          <cell r="X446">
            <v>1</v>
          </cell>
          <cell r="Y446">
            <v>72240</v>
          </cell>
          <cell r="Z446">
            <v>12040</v>
          </cell>
          <cell r="AA446">
            <v>45</v>
          </cell>
          <cell r="AB446">
            <v>3</v>
          </cell>
          <cell r="AC446">
            <v>2</v>
          </cell>
          <cell r="AD446">
            <v>2</v>
          </cell>
          <cell r="AE446">
            <v>218511.67739999999</v>
          </cell>
          <cell r="AF446">
            <v>3061946.0290000001</v>
          </cell>
          <cell r="AG446">
            <v>84.146874760000003</v>
          </cell>
          <cell r="AH446">
            <v>27.652342789999999</v>
          </cell>
          <cell r="AI446">
            <v>1</v>
          </cell>
          <cell r="AJ446">
            <v>2</v>
          </cell>
          <cell r="AK446">
            <v>-2</v>
          </cell>
          <cell r="AL446">
            <v>2</v>
          </cell>
          <cell r="AM446">
            <v>1</v>
          </cell>
          <cell r="AN446" t="str">
            <v>Anu Shrestha</v>
          </cell>
          <cell r="AO446">
            <v>40451</v>
          </cell>
          <cell r="AP446">
            <v>2</v>
          </cell>
          <cell r="AQ446" t="str">
            <v>0101000020E6100000F1906265660955405621F0EFFFA63B40</v>
          </cell>
          <cell r="AR446">
            <v>211</v>
          </cell>
          <cell r="AS446">
            <v>1</v>
          </cell>
          <cell r="AT446">
            <v>1</v>
          </cell>
          <cell r="AU446">
            <v>0</v>
          </cell>
          <cell r="AV446" t="str">
            <v>FRA 2010-2015</v>
          </cell>
          <cell r="AW446">
            <v>2</v>
          </cell>
          <cell r="AX446">
            <v>0</v>
          </cell>
          <cell r="AY446">
            <v>45</v>
          </cell>
          <cell r="AZ446">
            <v>218511.677417</v>
          </cell>
          <cell r="BA446">
            <v>3061946.0290999999</v>
          </cell>
          <cell r="BB446">
            <v>1</v>
          </cell>
          <cell r="BC446">
            <v>0</v>
          </cell>
          <cell r="BD446">
            <v>0</v>
          </cell>
          <cell r="BE446">
            <v>0</v>
          </cell>
          <cell r="BF446">
            <v>41327</v>
          </cell>
          <cell r="BG446" t="str">
            <v>Sabitri Aryal</v>
          </cell>
          <cell r="BH446">
            <v>2</v>
          </cell>
          <cell r="BI446">
            <v>2</v>
          </cell>
          <cell r="BJ446">
            <v>2</v>
          </cell>
          <cell r="BK446" t="str">
            <v>Pithauli-4</v>
          </cell>
          <cell r="BL446" t="str">
            <v>Rajratna Madhyabaarti Cf</v>
          </cell>
          <cell r="BM446">
            <v>125</v>
          </cell>
          <cell r="BN446">
            <v>950</v>
          </cell>
          <cell r="BO446">
            <v>125</v>
          </cell>
          <cell r="BP446">
            <v>460</v>
          </cell>
          <cell r="BQ446">
            <v>-9999</v>
          </cell>
          <cell r="BR446">
            <v>-9999</v>
          </cell>
          <cell r="BS446">
            <v>185</v>
          </cell>
          <cell r="BT446">
            <v>6</v>
          </cell>
          <cell r="BU446" t="str">
            <v>NAWALPARASI</v>
          </cell>
          <cell r="BV446" t="str">
            <v>Kawasoti</v>
          </cell>
          <cell r="BW446">
            <v>12</v>
          </cell>
        </row>
        <row r="447">
          <cell r="F447" t="str">
            <v>103-40-1</v>
          </cell>
          <cell r="G447">
            <v>1</v>
          </cell>
          <cell r="H447">
            <v>2</v>
          </cell>
          <cell r="I447">
            <v>1</v>
          </cell>
          <cell r="J447">
            <v>0</v>
          </cell>
          <cell r="K447">
            <v>3</v>
          </cell>
          <cell r="L447">
            <v>5</v>
          </cell>
          <cell r="M447">
            <v>30</v>
          </cell>
          <cell r="N447">
            <v>1</v>
          </cell>
          <cell r="O447">
            <v>5</v>
          </cell>
          <cell r="P447">
            <v>5</v>
          </cell>
          <cell r="Q447">
            <v>1</v>
          </cell>
          <cell r="R447" t="str">
            <v>TMH</v>
          </cell>
          <cell r="S447">
            <v>1</v>
          </cell>
          <cell r="T447">
            <v>81</v>
          </cell>
          <cell r="U447">
            <v>3</v>
          </cell>
          <cell r="V447">
            <v>41380.547268518516</v>
          </cell>
          <cell r="W447">
            <v>0</v>
          </cell>
          <cell r="X447">
            <v>1</v>
          </cell>
          <cell r="Y447">
            <v>73675</v>
          </cell>
          <cell r="Z447">
            <v>12280</v>
          </cell>
          <cell r="AA447">
            <v>45</v>
          </cell>
          <cell r="AB447">
            <v>3</v>
          </cell>
          <cell r="AC447">
            <v>2</v>
          </cell>
          <cell r="AD447">
            <v>2</v>
          </cell>
          <cell r="AE447">
            <v>226209.34020000001</v>
          </cell>
          <cell r="AF447">
            <v>3061452.665</v>
          </cell>
          <cell r="AG447">
            <v>84.224934099999999</v>
          </cell>
          <cell r="AH447">
            <v>27.649477579999999</v>
          </cell>
          <cell r="AI447">
            <v>1</v>
          </cell>
          <cell r="AJ447">
            <v>2</v>
          </cell>
          <cell r="AK447">
            <v>-2</v>
          </cell>
          <cell r="AL447">
            <v>2</v>
          </cell>
          <cell r="AM447">
            <v>1</v>
          </cell>
          <cell r="AN447" t="str">
            <v>Sangita Shakya</v>
          </cell>
          <cell r="AO447">
            <v>40450</v>
          </cell>
          <cell r="AP447">
            <v>2</v>
          </cell>
          <cell r="AQ447" t="str">
            <v>0101000020E610000067ADF951650E5540FEBF942944A63B40</v>
          </cell>
          <cell r="AR447">
            <v>160</v>
          </cell>
          <cell r="AS447">
            <v>1</v>
          </cell>
          <cell r="AT447">
            <v>1</v>
          </cell>
          <cell r="AU447">
            <v>0</v>
          </cell>
          <cell r="AV447" t="str">
            <v>FRA 2010-2015</v>
          </cell>
          <cell r="AW447">
            <v>2</v>
          </cell>
          <cell r="AX447">
            <v>0</v>
          </cell>
          <cell r="AY447">
            <v>45</v>
          </cell>
          <cell r="AZ447">
            <v>226209.34022899999</v>
          </cell>
          <cell r="BA447">
            <v>3061452.6654520002</v>
          </cell>
          <cell r="BB447">
            <v>1</v>
          </cell>
          <cell r="BC447">
            <v>0</v>
          </cell>
          <cell r="BD447">
            <v>0</v>
          </cell>
          <cell r="BE447">
            <v>0</v>
          </cell>
          <cell r="BF447">
            <v>41329</v>
          </cell>
          <cell r="BG447" t="str">
            <v>Ashok Chaudhary</v>
          </cell>
          <cell r="BH447">
            <v>2</v>
          </cell>
          <cell r="BI447">
            <v>2</v>
          </cell>
          <cell r="BJ447">
            <v>2</v>
          </cell>
          <cell r="BK447" t="str">
            <v>Rajhar</v>
          </cell>
          <cell r="BL447" t="str">
            <v>CNP (Karkatta)</v>
          </cell>
          <cell r="BM447">
            <v>350</v>
          </cell>
          <cell r="BN447">
            <v>1705</v>
          </cell>
          <cell r="BO447">
            <v>350</v>
          </cell>
          <cell r="BP447">
            <v>700</v>
          </cell>
          <cell r="BQ447">
            <v>-9999</v>
          </cell>
          <cell r="BR447">
            <v>-9999</v>
          </cell>
          <cell r="BS447">
            <v>141</v>
          </cell>
          <cell r="BT447">
            <v>6</v>
          </cell>
          <cell r="BU447" t="str">
            <v>NAWALPARASI</v>
          </cell>
          <cell r="BV447" t="str">
            <v>Chitawan National Park</v>
          </cell>
          <cell r="BW447">
            <v>0</v>
          </cell>
        </row>
        <row r="448">
          <cell r="F448" t="str">
            <v>103-40-2</v>
          </cell>
          <cell r="G448">
            <v>1</v>
          </cell>
          <cell r="H448">
            <v>2</v>
          </cell>
          <cell r="I448">
            <v>1</v>
          </cell>
          <cell r="J448">
            <v>0</v>
          </cell>
          <cell r="K448">
            <v>3</v>
          </cell>
          <cell r="L448">
            <v>4</v>
          </cell>
          <cell r="M448">
            <v>30</v>
          </cell>
          <cell r="N448">
            <v>1</v>
          </cell>
          <cell r="O448">
            <v>6</v>
          </cell>
          <cell r="P448">
            <v>5</v>
          </cell>
          <cell r="Q448">
            <v>1</v>
          </cell>
          <cell r="R448" t="str">
            <v>TMH</v>
          </cell>
          <cell r="S448">
            <v>1</v>
          </cell>
          <cell r="T448">
            <v>68</v>
          </cell>
          <cell r="U448">
            <v>3</v>
          </cell>
          <cell r="V448">
            <v>41402.560856481483</v>
          </cell>
          <cell r="W448">
            <v>0</v>
          </cell>
          <cell r="X448">
            <v>1</v>
          </cell>
          <cell r="Y448">
            <v>73676</v>
          </cell>
          <cell r="Z448">
            <v>12280</v>
          </cell>
          <cell r="AA448">
            <v>45</v>
          </cell>
          <cell r="AB448">
            <v>3</v>
          </cell>
          <cell r="AC448">
            <v>2</v>
          </cell>
          <cell r="AD448">
            <v>2</v>
          </cell>
          <cell r="AE448">
            <v>226209.34020000001</v>
          </cell>
          <cell r="AF448">
            <v>3061602.665</v>
          </cell>
          <cell r="AG448">
            <v>84.224899930000007</v>
          </cell>
          <cell r="AH448">
            <v>27.65083014</v>
          </cell>
          <cell r="AI448">
            <v>1</v>
          </cell>
          <cell r="AJ448">
            <v>2</v>
          </cell>
          <cell r="AK448">
            <v>-2</v>
          </cell>
          <cell r="AL448">
            <v>2</v>
          </cell>
          <cell r="AM448">
            <v>1</v>
          </cell>
          <cell r="AN448" t="str">
            <v>Sangita Shakya</v>
          </cell>
          <cell r="AO448">
            <v>40450</v>
          </cell>
          <cell r="AP448">
            <v>2</v>
          </cell>
          <cell r="AQ448" t="str">
            <v>0101000020E6100000CF50AAC2640E5540DCDEEACD9CA63B40</v>
          </cell>
          <cell r="AR448">
            <v>163</v>
          </cell>
          <cell r="AS448">
            <v>1</v>
          </cell>
          <cell r="AT448">
            <v>1</v>
          </cell>
          <cell r="AU448">
            <v>0</v>
          </cell>
          <cell r="AV448" t="str">
            <v>FRA 2010-2015</v>
          </cell>
          <cell r="AW448">
            <v>2</v>
          </cell>
          <cell r="AX448">
            <v>0</v>
          </cell>
          <cell r="AY448">
            <v>45</v>
          </cell>
          <cell r="AZ448">
            <v>226209.34022899999</v>
          </cell>
          <cell r="BA448">
            <v>3061602.6654520002</v>
          </cell>
          <cell r="BB448">
            <v>1</v>
          </cell>
          <cell r="BC448">
            <v>0</v>
          </cell>
          <cell r="BD448">
            <v>0</v>
          </cell>
          <cell r="BE448">
            <v>0</v>
          </cell>
          <cell r="BF448">
            <v>41328</v>
          </cell>
          <cell r="BG448" t="str">
            <v>Ashok Chaudhary</v>
          </cell>
          <cell r="BH448">
            <v>2</v>
          </cell>
          <cell r="BI448">
            <v>2</v>
          </cell>
          <cell r="BJ448">
            <v>2</v>
          </cell>
          <cell r="BK448" t="str">
            <v>RAJHAR</v>
          </cell>
          <cell r="BL448" t="str">
            <v>CNP</v>
          </cell>
          <cell r="BM448">
            <v>320</v>
          </cell>
          <cell r="BN448">
            <v>1608</v>
          </cell>
          <cell r="BO448">
            <v>320</v>
          </cell>
          <cell r="BP448">
            <v>594</v>
          </cell>
          <cell r="BQ448">
            <v>-9999</v>
          </cell>
          <cell r="BR448">
            <v>-9999</v>
          </cell>
          <cell r="BS448">
            <v>154</v>
          </cell>
          <cell r="BT448">
            <v>6</v>
          </cell>
          <cell r="BU448" t="str">
            <v>NAWALPARASI</v>
          </cell>
          <cell r="BV448" t="str">
            <v>Chitawan National Park</v>
          </cell>
          <cell r="BW448">
            <v>0</v>
          </cell>
        </row>
        <row r="449">
          <cell r="F449" t="str">
            <v>103-40-3</v>
          </cell>
          <cell r="G449">
            <v>1</v>
          </cell>
          <cell r="H449">
            <v>2</v>
          </cell>
          <cell r="I449">
            <v>1</v>
          </cell>
          <cell r="J449">
            <v>0</v>
          </cell>
          <cell r="K449">
            <v>3</v>
          </cell>
          <cell r="L449">
            <v>5</v>
          </cell>
          <cell r="M449">
            <v>30</v>
          </cell>
          <cell r="N449">
            <v>1</v>
          </cell>
          <cell r="O449">
            <v>4</v>
          </cell>
          <cell r="P449">
            <v>5</v>
          </cell>
          <cell r="Q449">
            <v>1</v>
          </cell>
          <cell r="R449" t="str">
            <v>TMH</v>
          </cell>
          <cell r="S449">
            <v>1</v>
          </cell>
          <cell r="T449">
            <v>73</v>
          </cell>
          <cell r="U449">
            <v>4</v>
          </cell>
          <cell r="V449">
            <v>41381.452800925923</v>
          </cell>
          <cell r="W449">
            <v>0</v>
          </cell>
          <cell r="X449">
            <v>1</v>
          </cell>
          <cell r="Y449">
            <v>73677</v>
          </cell>
          <cell r="Z449">
            <v>12280</v>
          </cell>
          <cell r="AA449">
            <v>45</v>
          </cell>
          <cell r="AB449">
            <v>3</v>
          </cell>
          <cell r="AC449">
            <v>2</v>
          </cell>
          <cell r="AD449">
            <v>2</v>
          </cell>
          <cell r="AE449">
            <v>226209.34020000001</v>
          </cell>
          <cell r="AF449">
            <v>3061752.665</v>
          </cell>
          <cell r="AG449">
            <v>84.22486576</v>
          </cell>
          <cell r="AH449">
            <v>27.652182710000002</v>
          </cell>
          <cell r="AI449">
            <v>1</v>
          </cell>
          <cell r="AJ449">
            <v>2</v>
          </cell>
          <cell r="AK449">
            <v>-2</v>
          </cell>
          <cell r="AL449">
            <v>2</v>
          </cell>
          <cell r="AM449">
            <v>1</v>
          </cell>
          <cell r="AN449" t="str">
            <v>Sangita Shakya</v>
          </cell>
          <cell r="AO449">
            <v>40450</v>
          </cell>
          <cell r="AP449">
            <v>2</v>
          </cell>
          <cell r="AQ449" t="str">
            <v>0101000020E6100000E9655833640E5540A7B03F72F5A63B40</v>
          </cell>
          <cell r="AR449">
            <v>158</v>
          </cell>
          <cell r="AS449">
            <v>1</v>
          </cell>
          <cell r="AT449">
            <v>1</v>
          </cell>
          <cell r="AU449">
            <v>0</v>
          </cell>
          <cell r="AV449" t="str">
            <v>FRA 2010-2015</v>
          </cell>
          <cell r="AW449">
            <v>2</v>
          </cell>
          <cell r="AX449">
            <v>0</v>
          </cell>
          <cell r="AY449">
            <v>45</v>
          </cell>
          <cell r="AZ449">
            <v>226209.34022899999</v>
          </cell>
          <cell r="BA449">
            <v>3061752.6654520002</v>
          </cell>
          <cell r="BB449">
            <v>1</v>
          </cell>
          <cell r="BC449">
            <v>0</v>
          </cell>
          <cell r="BD449">
            <v>0</v>
          </cell>
          <cell r="BE449">
            <v>0</v>
          </cell>
          <cell r="BF449">
            <v>41327</v>
          </cell>
          <cell r="BG449" t="str">
            <v>Ashok Chaudhary</v>
          </cell>
          <cell r="BH449">
            <v>2</v>
          </cell>
          <cell r="BI449">
            <v>2</v>
          </cell>
          <cell r="BJ449">
            <v>2</v>
          </cell>
          <cell r="BK449" t="str">
            <v>Rajhar</v>
          </cell>
          <cell r="BL449" t="str">
            <v>CNP (Kharkatta)</v>
          </cell>
          <cell r="BM449">
            <v>305</v>
          </cell>
          <cell r="BN449">
            <v>1528</v>
          </cell>
          <cell r="BO449">
            <v>305</v>
          </cell>
          <cell r="BP449">
            <v>453</v>
          </cell>
          <cell r="BQ449">
            <v>-9999</v>
          </cell>
          <cell r="BR449">
            <v>-9999</v>
          </cell>
          <cell r="BS449">
            <v>146</v>
          </cell>
          <cell r="BT449">
            <v>6</v>
          </cell>
          <cell r="BU449" t="str">
            <v>NAWALPARASI</v>
          </cell>
          <cell r="BV449" t="str">
            <v>Chitawan National Park</v>
          </cell>
          <cell r="BW449">
            <v>0</v>
          </cell>
        </row>
        <row r="450">
          <cell r="F450" t="str">
            <v>103-40-4</v>
          </cell>
          <cell r="G450">
            <v>1</v>
          </cell>
          <cell r="H450">
            <v>2</v>
          </cell>
          <cell r="I450">
            <v>1</v>
          </cell>
          <cell r="J450">
            <v>0</v>
          </cell>
          <cell r="K450">
            <v>3</v>
          </cell>
          <cell r="L450">
            <v>4</v>
          </cell>
          <cell r="M450">
            <v>30</v>
          </cell>
          <cell r="N450">
            <v>1</v>
          </cell>
          <cell r="O450">
            <v>3</v>
          </cell>
          <cell r="P450">
            <v>5</v>
          </cell>
          <cell r="Q450">
            <v>1</v>
          </cell>
          <cell r="R450" t="str">
            <v>TMH</v>
          </cell>
          <cell r="S450">
            <v>1</v>
          </cell>
          <cell r="T450">
            <v>79</v>
          </cell>
          <cell r="U450">
            <v>2</v>
          </cell>
          <cell r="V450">
            <v>41381.476331018515</v>
          </cell>
          <cell r="W450">
            <v>0</v>
          </cell>
          <cell r="X450">
            <v>1</v>
          </cell>
          <cell r="Y450">
            <v>73678</v>
          </cell>
          <cell r="Z450">
            <v>12280</v>
          </cell>
          <cell r="AA450">
            <v>45</v>
          </cell>
          <cell r="AB450">
            <v>3</v>
          </cell>
          <cell r="AC450">
            <v>2</v>
          </cell>
          <cell r="AD450">
            <v>2</v>
          </cell>
          <cell r="AE450">
            <v>226509.34020000001</v>
          </cell>
          <cell r="AF450">
            <v>3061452.665</v>
          </cell>
          <cell r="AG450">
            <v>84.227971920000002</v>
          </cell>
          <cell r="AH450">
            <v>27.64953839</v>
          </cell>
          <cell r="AI450">
            <v>1</v>
          </cell>
          <cell r="AJ450">
            <v>2</v>
          </cell>
          <cell r="AK450">
            <v>-2</v>
          </cell>
          <cell r="AL450">
            <v>2</v>
          </cell>
          <cell r="AM450">
            <v>1</v>
          </cell>
          <cell r="AN450" t="str">
            <v>Sangita Shakya</v>
          </cell>
          <cell r="AO450">
            <v>40450</v>
          </cell>
          <cell r="AP450">
            <v>2</v>
          </cell>
          <cell r="AQ450" t="str">
            <v>0101000020E6100000CFB88517970E5540220BEA2548A63B40</v>
          </cell>
          <cell r="AR450">
            <v>163</v>
          </cell>
          <cell r="AS450">
            <v>1</v>
          </cell>
          <cell r="AT450">
            <v>1</v>
          </cell>
          <cell r="AU450">
            <v>0</v>
          </cell>
          <cell r="AV450" t="str">
            <v>FRA 2010-2015</v>
          </cell>
          <cell r="AW450">
            <v>2</v>
          </cell>
          <cell r="AX450">
            <v>0</v>
          </cell>
          <cell r="AY450">
            <v>45</v>
          </cell>
          <cell r="AZ450">
            <v>226509.34022899999</v>
          </cell>
          <cell r="BA450">
            <v>3061452.6654520002</v>
          </cell>
          <cell r="BB450">
            <v>1</v>
          </cell>
          <cell r="BC450">
            <v>0</v>
          </cell>
          <cell r="BD450">
            <v>0</v>
          </cell>
          <cell r="BE450">
            <v>0</v>
          </cell>
          <cell r="BF450">
            <v>41323</v>
          </cell>
          <cell r="BG450" t="str">
            <v>Ashok Chaudhary</v>
          </cell>
          <cell r="BH450">
            <v>2</v>
          </cell>
          <cell r="BI450">
            <v>2</v>
          </cell>
          <cell r="BJ450">
            <v>2</v>
          </cell>
          <cell r="BK450" t="str">
            <v>Rajhar</v>
          </cell>
          <cell r="BL450" t="str">
            <v>Chitwan NP</v>
          </cell>
          <cell r="BM450">
            <v>335</v>
          </cell>
          <cell r="BN450">
            <v>1948</v>
          </cell>
          <cell r="BO450">
            <v>335</v>
          </cell>
          <cell r="BP450">
            <v>890</v>
          </cell>
          <cell r="BQ450">
            <v>-9999</v>
          </cell>
          <cell r="BR450">
            <v>-9999</v>
          </cell>
          <cell r="BS450">
            <v>152</v>
          </cell>
          <cell r="BT450">
            <v>6</v>
          </cell>
          <cell r="BU450" t="str">
            <v>NAWALPARASI</v>
          </cell>
          <cell r="BV450" t="str">
            <v>Chitawan National Park</v>
          </cell>
          <cell r="BW450">
            <v>0</v>
          </cell>
        </row>
        <row r="451">
          <cell r="F451" t="str">
            <v>103-40-5</v>
          </cell>
          <cell r="G451">
            <v>1</v>
          </cell>
          <cell r="H451">
            <v>2</v>
          </cell>
          <cell r="I451">
            <v>1</v>
          </cell>
          <cell r="J451">
            <v>0</v>
          </cell>
          <cell r="K451">
            <v>3</v>
          </cell>
          <cell r="L451">
            <v>5</v>
          </cell>
          <cell r="M451">
            <v>30</v>
          </cell>
          <cell r="N451">
            <v>1</v>
          </cell>
          <cell r="O451">
            <v>4</v>
          </cell>
          <cell r="P451">
            <v>9</v>
          </cell>
          <cell r="Q451">
            <v>1</v>
          </cell>
          <cell r="R451" t="str">
            <v>TMH</v>
          </cell>
          <cell r="S451">
            <v>1</v>
          </cell>
          <cell r="T451">
            <v>57</v>
          </cell>
          <cell r="U451">
            <v>3</v>
          </cell>
          <cell r="V451">
            <v>41381.491296296299</v>
          </cell>
          <cell r="W451">
            <v>0</v>
          </cell>
          <cell r="X451">
            <v>1</v>
          </cell>
          <cell r="Y451">
            <v>73679</v>
          </cell>
          <cell r="Z451">
            <v>12280</v>
          </cell>
          <cell r="AA451">
            <v>45</v>
          </cell>
          <cell r="AB451">
            <v>3</v>
          </cell>
          <cell r="AC451">
            <v>2</v>
          </cell>
          <cell r="AD451">
            <v>2</v>
          </cell>
          <cell r="AE451">
            <v>226509.34020000001</v>
          </cell>
          <cell r="AF451">
            <v>3061602.665</v>
          </cell>
          <cell r="AG451">
            <v>84.227937789999999</v>
          </cell>
          <cell r="AH451">
            <v>27.650890960000002</v>
          </cell>
          <cell r="AI451">
            <v>1</v>
          </cell>
          <cell r="AJ451">
            <v>2</v>
          </cell>
          <cell r="AK451">
            <v>-2</v>
          </cell>
          <cell r="AL451">
            <v>2</v>
          </cell>
          <cell r="AM451">
            <v>1</v>
          </cell>
          <cell r="AN451" t="str">
            <v>Sangita Shakya</v>
          </cell>
          <cell r="AO451">
            <v>40450</v>
          </cell>
          <cell r="AP451">
            <v>2</v>
          </cell>
          <cell r="AQ451" t="str">
            <v>0101000020E610000053655E88960E5540C6184FCAA0A63B40</v>
          </cell>
          <cell r="AR451">
            <v>155</v>
          </cell>
          <cell r="AS451">
            <v>1</v>
          </cell>
          <cell r="AT451">
            <v>1</v>
          </cell>
          <cell r="AU451">
            <v>0</v>
          </cell>
          <cell r="AV451" t="str">
            <v>FRA 2010-2015</v>
          </cell>
          <cell r="AW451">
            <v>2</v>
          </cell>
          <cell r="AX451">
            <v>0</v>
          </cell>
          <cell r="AY451">
            <v>45</v>
          </cell>
          <cell r="AZ451">
            <v>226509.34022899999</v>
          </cell>
          <cell r="BA451">
            <v>3061602.6654520002</v>
          </cell>
          <cell r="BB451">
            <v>1</v>
          </cell>
          <cell r="BC451">
            <v>0</v>
          </cell>
          <cell r="BD451">
            <v>0</v>
          </cell>
          <cell r="BE451">
            <v>0</v>
          </cell>
          <cell r="BF451">
            <v>41325</v>
          </cell>
          <cell r="BG451" t="str">
            <v>Ashok Chaudhary</v>
          </cell>
          <cell r="BH451">
            <v>2</v>
          </cell>
          <cell r="BI451">
            <v>2</v>
          </cell>
          <cell r="BJ451">
            <v>2</v>
          </cell>
          <cell r="BK451" t="str">
            <v>Rajahar</v>
          </cell>
          <cell r="BL451" t="str">
            <v>Chitwan NP</v>
          </cell>
          <cell r="BM451">
            <v>350</v>
          </cell>
          <cell r="BN451">
            <v>1861</v>
          </cell>
          <cell r="BO451">
            <v>350</v>
          </cell>
          <cell r="BP451">
            <v>797</v>
          </cell>
          <cell r="BQ451">
            <v>-9999</v>
          </cell>
          <cell r="BR451">
            <v>-9999</v>
          </cell>
          <cell r="BS451">
            <v>155</v>
          </cell>
          <cell r="BT451">
            <v>6</v>
          </cell>
          <cell r="BU451" t="str">
            <v>NAWALPARASI</v>
          </cell>
          <cell r="BV451" t="str">
            <v>Chitawan National Park</v>
          </cell>
          <cell r="BW451">
            <v>0</v>
          </cell>
        </row>
        <row r="452">
          <cell r="F452" t="str">
            <v>103-40-6</v>
          </cell>
          <cell r="G452">
            <v>1</v>
          </cell>
          <cell r="H452">
            <v>2</v>
          </cell>
          <cell r="I452">
            <v>1</v>
          </cell>
          <cell r="J452">
            <v>0</v>
          </cell>
          <cell r="K452">
            <v>3</v>
          </cell>
          <cell r="L452">
            <v>5</v>
          </cell>
          <cell r="M452">
            <v>30</v>
          </cell>
          <cell r="N452">
            <v>1</v>
          </cell>
          <cell r="O452">
            <v>5</v>
          </cell>
          <cell r="P452">
            <v>5</v>
          </cell>
          <cell r="Q452">
            <v>1</v>
          </cell>
          <cell r="R452" t="str">
            <v>TMH</v>
          </cell>
          <cell r="S452">
            <v>1</v>
          </cell>
          <cell r="T452">
            <v>88</v>
          </cell>
          <cell r="U452">
            <v>2</v>
          </cell>
          <cell r="V452">
            <v>41381.505057870374</v>
          </cell>
          <cell r="W452">
            <v>0</v>
          </cell>
          <cell r="X452">
            <v>1</v>
          </cell>
          <cell r="Y452">
            <v>73680</v>
          </cell>
          <cell r="Z452">
            <v>12280</v>
          </cell>
          <cell r="AA452">
            <v>45</v>
          </cell>
          <cell r="AB452">
            <v>3</v>
          </cell>
          <cell r="AC452">
            <v>2</v>
          </cell>
          <cell r="AD452">
            <v>2</v>
          </cell>
          <cell r="AE452">
            <v>226509.34020000001</v>
          </cell>
          <cell r="AF452">
            <v>3061752.665</v>
          </cell>
          <cell r="AG452">
            <v>84.227903650000002</v>
          </cell>
          <cell r="AH452">
            <v>27.652243540000001</v>
          </cell>
          <cell r="AI452">
            <v>1</v>
          </cell>
          <cell r="AJ452">
            <v>2</v>
          </cell>
          <cell r="AK452">
            <v>-2</v>
          </cell>
          <cell r="AL452">
            <v>2</v>
          </cell>
          <cell r="AM452">
            <v>1</v>
          </cell>
          <cell r="AN452" t="str">
            <v>Sangita Shakya</v>
          </cell>
          <cell r="AO452">
            <v>40450</v>
          </cell>
          <cell r="AP452">
            <v>2</v>
          </cell>
          <cell r="AQ452" t="str">
            <v>0101000020E6100000408434F9950E554071D9B26EF9A63B40</v>
          </cell>
          <cell r="AR452">
            <v>160</v>
          </cell>
          <cell r="AS452">
            <v>1</v>
          </cell>
          <cell r="AT452">
            <v>1</v>
          </cell>
          <cell r="AU452">
            <v>0</v>
          </cell>
          <cell r="AV452" t="str">
            <v>FRA 2010-2015</v>
          </cell>
          <cell r="AW452">
            <v>2</v>
          </cell>
          <cell r="AX452">
            <v>0</v>
          </cell>
          <cell r="AY452">
            <v>45</v>
          </cell>
          <cell r="AZ452">
            <v>226509.34022899999</v>
          </cell>
          <cell r="BA452">
            <v>3061752.6654520002</v>
          </cell>
          <cell r="BB452">
            <v>1</v>
          </cell>
          <cell r="BC452">
            <v>0</v>
          </cell>
          <cell r="BD452">
            <v>0</v>
          </cell>
          <cell r="BE452">
            <v>0</v>
          </cell>
          <cell r="BF452">
            <v>41326</v>
          </cell>
          <cell r="BG452" t="str">
            <v>Ashok Chaudhary</v>
          </cell>
          <cell r="BH452">
            <v>2</v>
          </cell>
          <cell r="BI452">
            <v>2</v>
          </cell>
          <cell r="BJ452">
            <v>2</v>
          </cell>
          <cell r="BK452" t="str">
            <v>Rajahar</v>
          </cell>
          <cell r="BL452" t="str">
            <v>Chitwan NP (Kharkatta)</v>
          </cell>
          <cell r="BM452">
            <v>290</v>
          </cell>
          <cell r="BN452">
            <v>1794</v>
          </cell>
          <cell r="BO452">
            <v>290</v>
          </cell>
          <cell r="BP452">
            <v>712</v>
          </cell>
          <cell r="BQ452">
            <v>-9999</v>
          </cell>
          <cell r="BR452">
            <v>-9999</v>
          </cell>
          <cell r="BS452">
            <v>124</v>
          </cell>
          <cell r="BT452">
            <v>6</v>
          </cell>
          <cell r="BU452" t="str">
            <v>NAWALPARASI</v>
          </cell>
          <cell r="BV452" t="str">
            <v>Chitawan National Park</v>
          </cell>
          <cell r="BW452">
            <v>0</v>
          </cell>
        </row>
        <row r="453">
          <cell r="F453" t="str">
            <v>105-36-1</v>
          </cell>
          <cell r="G453">
            <v>1</v>
          </cell>
          <cell r="H453">
            <v>2</v>
          </cell>
          <cell r="I453">
            <v>1</v>
          </cell>
          <cell r="J453">
            <v>0</v>
          </cell>
          <cell r="K453">
            <v>3</v>
          </cell>
          <cell r="L453">
            <v>3</v>
          </cell>
          <cell r="M453">
            <v>21</v>
          </cell>
          <cell r="N453">
            <v>0</v>
          </cell>
          <cell r="O453">
            <v>0</v>
          </cell>
          <cell r="P453">
            <v>8</v>
          </cell>
          <cell r="Q453">
            <v>1</v>
          </cell>
          <cell r="R453" t="str">
            <v>S</v>
          </cell>
          <cell r="S453">
            <v>2</v>
          </cell>
          <cell r="T453">
            <v>73</v>
          </cell>
          <cell r="U453">
            <v>3</v>
          </cell>
          <cell r="V453">
            <v>41386.488136574073</v>
          </cell>
          <cell r="W453">
            <v>0</v>
          </cell>
          <cell r="X453">
            <v>1</v>
          </cell>
          <cell r="Y453">
            <v>75091</v>
          </cell>
          <cell r="Z453">
            <v>12516</v>
          </cell>
          <cell r="AA453">
            <v>45</v>
          </cell>
          <cell r="AB453">
            <v>2</v>
          </cell>
          <cell r="AC453">
            <v>2</v>
          </cell>
          <cell r="AD453">
            <v>2</v>
          </cell>
          <cell r="AE453">
            <v>233820.2757</v>
          </cell>
          <cell r="AF453">
            <v>3045263.9759999998</v>
          </cell>
          <cell r="AG453">
            <v>84.305577749999998</v>
          </cell>
          <cell r="AH453">
            <v>27.50501336</v>
          </cell>
          <cell r="AI453">
            <v>1</v>
          </cell>
          <cell r="AJ453">
            <v>2</v>
          </cell>
          <cell r="AK453">
            <v>-2</v>
          </cell>
          <cell r="AL453">
            <v>2</v>
          </cell>
          <cell r="AM453">
            <v>1</v>
          </cell>
          <cell r="AN453" t="str">
            <v>Anu Shrestha</v>
          </cell>
          <cell r="AO453">
            <v>40472</v>
          </cell>
          <cell r="AP453">
            <v>2</v>
          </cell>
          <cell r="AQ453" t="str">
            <v>0101000020E610000051D2F7958E135540B3F52E8E48813B40</v>
          </cell>
          <cell r="AR453">
            <v>203</v>
          </cell>
          <cell r="AS453">
            <v>1</v>
          </cell>
          <cell r="AT453">
            <v>1</v>
          </cell>
          <cell r="AU453">
            <v>0</v>
          </cell>
          <cell r="AV453" t="str">
            <v>FRA 2010-2015</v>
          </cell>
          <cell r="AW453">
            <v>2</v>
          </cell>
          <cell r="AX453">
            <v>0</v>
          </cell>
          <cell r="AY453">
            <v>45</v>
          </cell>
          <cell r="AZ453">
            <v>233820.27574499999</v>
          </cell>
          <cell r="BA453">
            <v>3045263.9761729999</v>
          </cell>
          <cell r="BB453">
            <v>1</v>
          </cell>
          <cell r="BC453">
            <v>0</v>
          </cell>
          <cell r="BD453">
            <v>0</v>
          </cell>
          <cell r="BE453">
            <v>0</v>
          </cell>
          <cell r="BF453">
            <v>41369</v>
          </cell>
          <cell r="BG453" t="str">
            <v>Gopal Gautam</v>
          </cell>
          <cell r="BH453">
            <v>2</v>
          </cell>
          <cell r="BI453">
            <v>2</v>
          </cell>
          <cell r="BJ453">
            <v>2</v>
          </cell>
          <cell r="BK453" t="str">
            <v>Chitwan NP</v>
          </cell>
          <cell r="BL453" t="str">
            <v>Chitwan NP</v>
          </cell>
          <cell r="BM453">
            <v>160</v>
          </cell>
          <cell r="BN453">
            <v>1124</v>
          </cell>
          <cell r="BO453">
            <v>160</v>
          </cell>
          <cell r="BP453">
            <v>1109</v>
          </cell>
          <cell r="BQ453">
            <v>0</v>
          </cell>
          <cell r="BR453">
            <v>-9999</v>
          </cell>
          <cell r="BS453">
            <v>181</v>
          </cell>
          <cell r="BT453">
            <v>6</v>
          </cell>
          <cell r="BU453" t="str">
            <v>CHITAWAN</v>
          </cell>
          <cell r="BV453" t="str">
            <v>Chitawan National Park</v>
          </cell>
          <cell r="BW453">
            <v>0</v>
          </cell>
        </row>
        <row r="454">
          <cell r="F454" t="str">
            <v>105-36-2</v>
          </cell>
          <cell r="G454">
            <v>1</v>
          </cell>
          <cell r="H454">
            <v>2</v>
          </cell>
          <cell r="I454">
            <v>1</v>
          </cell>
          <cell r="J454">
            <v>0</v>
          </cell>
          <cell r="K454">
            <v>3</v>
          </cell>
          <cell r="L454">
            <v>4</v>
          </cell>
          <cell r="M454">
            <v>20</v>
          </cell>
          <cell r="N454">
            <v>0</v>
          </cell>
          <cell r="O454">
            <v>0</v>
          </cell>
          <cell r="P454">
            <v>9</v>
          </cell>
          <cell r="Q454">
            <v>1</v>
          </cell>
          <cell r="R454" t="str">
            <v>S</v>
          </cell>
          <cell r="S454">
            <v>1</v>
          </cell>
          <cell r="T454">
            <v>90</v>
          </cell>
          <cell r="U454">
            <v>4</v>
          </cell>
          <cell r="V454">
            <v>41386.503912037035</v>
          </cell>
          <cell r="W454">
            <v>0</v>
          </cell>
          <cell r="X454">
            <v>1</v>
          </cell>
          <cell r="Y454">
            <v>75092</v>
          </cell>
          <cell r="Z454">
            <v>12516</v>
          </cell>
          <cell r="AA454">
            <v>45</v>
          </cell>
          <cell r="AB454">
            <v>2</v>
          </cell>
          <cell r="AC454">
            <v>2</v>
          </cell>
          <cell r="AD454">
            <v>2</v>
          </cell>
          <cell r="AE454">
            <v>233820.2757</v>
          </cell>
          <cell r="AF454">
            <v>3045413.9759999998</v>
          </cell>
          <cell r="AG454">
            <v>84.305544769999997</v>
          </cell>
          <cell r="AH454">
            <v>27.50636605</v>
          </cell>
          <cell r="AI454">
            <v>1</v>
          </cell>
          <cell r="AJ454">
            <v>2</v>
          </cell>
          <cell r="AK454">
            <v>-2</v>
          </cell>
          <cell r="AL454">
            <v>2</v>
          </cell>
          <cell r="AM454">
            <v>1</v>
          </cell>
          <cell r="AN454" t="str">
            <v>Anu Shrestha</v>
          </cell>
          <cell r="AO454">
            <v>40472</v>
          </cell>
          <cell r="AP454">
            <v>2</v>
          </cell>
          <cell r="AQ454" t="str">
            <v>0101000020E6100000FBC4AB0B8E13554082098634A1813B40</v>
          </cell>
          <cell r="AR454">
            <v>224</v>
          </cell>
          <cell r="AS454">
            <v>1</v>
          </cell>
          <cell r="AT454">
            <v>1</v>
          </cell>
          <cell r="AU454">
            <v>0</v>
          </cell>
          <cell r="AV454" t="str">
            <v>FRA 2010-2015</v>
          </cell>
          <cell r="AW454">
            <v>2</v>
          </cell>
          <cell r="AX454">
            <v>0</v>
          </cell>
          <cell r="AY454">
            <v>45</v>
          </cell>
          <cell r="AZ454">
            <v>233820.27574499999</v>
          </cell>
          <cell r="BA454">
            <v>3045413.9761729999</v>
          </cell>
          <cell r="BB454">
            <v>1</v>
          </cell>
          <cell r="BC454">
            <v>0</v>
          </cell>
          <cell r="BD454">
            <v>0</v>
          </cell>
          <cell r="BE454">
            <v>0</v>
          </cell>
          <cell r="BF454">
            <v>41369</v>
          </cell>
          <cell r="BG454" t="str">
            <v>Sharad Baral</v>
          </cell>
          <cell r="BH454">
            <v>2</v>
          </cell>
          <cell r="BI454">
            <v>2</v>
          </cell>
          <cell r="BJ454">
            <v>2</v>
          </cell>
          <cell r="BK454" t="str">
            <v>CNP</v>
          </cell>
          <cell r="BL454" t="str">
            <v>Chitwan NP</v>
          </cell>
          <cell r="BM454">
            <v>120</v>
          </cell>
          <cell r="BN454">
            <v>1243</v>
          </cell>
          <cell r="BO454">
            <v>120</v>
          </cell>
          <cell r="BP454">
            <v>1212</v>
          </cell>
          <cell r="BQ454">
            <v>0</v>
          </cell>
          <cell r="BR454">
            <v>7</v>
          </cell>
          <cell r="BS454">
            <v>170</v>
          </cell>
          <cell r="BT454">
            <v>6</v>
          </cell>
          <cell r="BU454" t="str">
            <v>CHITAWAN</v>
          </cell>
          <cell r="BV454" t="str">
            <v>Chitawan National Park</v>
          </cell>
          <cell r="BW454">
            <v>0</v>
          </cell>
        </row>
        <row r="455">
          <cell r="F455" t="str">
            <v>105-36-3</v>
          </cell>
          <cell r="G455">
            <v>1</v>
          </cell>
          <cell r="H455">
            <v>2</v>
          </cell>
          <cell r="I455">
            <v>1</v>
          </cell>
          <cell r="J455">
            <v>0</v>
          </cell>
          <cell r="K455">
            <v>3</v>
          </cell>
          <cell r="L455">
            <v>4</v>
          </cell>
          <cell r="M455">
            <v>19</v>
          </cell>
          <cell r="N455">
            <v>0</v>
          </cell>
          <cell r="O455">
            <v>0</v>
          </cell>
          <cell r="P455">
            <v>9</v>
          </cell>
          <cell r="Q455">
            <v>1</v>
          </cell>
          <cell r="R455" t="str">
            <v>S</v>
          </cell>
          <cell r="S455">
            <v>1</v>
          </cell>
          <cell r="T455">
            <v>88</v>
          </cell>
          <cell r="U455">
            <v>4</v>
          </cell>
          <cell r="V455">
            <v>41386.516770833332</v>
          </cell>
          <cell r="W455">
            <v>0</v>
          </cell>
          <cell r="X455">
            <v>1</v>
          </cell>
          <cell r="Y455">
            <v>75093</v>
          </cell>
          <cell r="Z455">
            <v>12516</v>
          </cell>
          <cell r="AA455">
            <v>45</v>
          </cell>
          <cell r="AB455">
            <v>2</v>
          </cell>
          <cell r="AC455">
            <v>2</v>
          </cell>
          <cell r="AD455">
            <v>2</v>
          </cell>
          <cell r="AE455">
            <v>233820.2757</v>
          </cell>
          <cell r="AF455">
            <v>3045563.9759999998</v>
          </cell>
          <cell r="AG455">
            <v>84.305511800000005</v>
          </cell>
          <cell r="AH455">
            <v>27.507718730000001</v>
          </cell>
          <cell r="AI455">
            <v>1</v>
          </cell>
          <cell r="AJ455">
            <v>2</v>
          </cell>
          <cell r="AK455">
            <v>-2</v>
          </cell>
          <cell r="AL455">
            <v>2</v>
          </cell>
          <cell r="AM455">
            <v>1</v>
          </cell>
          <cell r="AN455" t="str">
            <v>Anu Shrestha</v>
          </cell>
          <cell r="AO455">
            <v>40472</v>
          </cell>
          <cell r="AP455">
            <v>2</v>
          </cell>
          <cell r="AQ455" t="str">
            <v>0101000020E6100000053F5D818D135540ECD3DBDAF9813B40</v>
          </cell>
          <cell r="AR455">
            <v>232</v>
          </cell>
          <cell r="AS455">
            <v>1</v>
          </cell>
          <cell r="AT455">
            <v>1</v>
          </cell>
          <cell r="AU455">
            <v>0</v>
          </cell>
          <cell r="AV455" t="str">
            <v>FRA 2010-2015</v>
          </cell>
          <cell r="AW455">
            <v>2</v>
          </cell>
          <cell r="AX455">
            <v>0</v>
          </cell>
          <cell r="AY455">
            <v>45</v>
          </cell>
          <cell r="AZ455">
            <v>233820.27574499999</v>
          </cell>
          <cell r="BA455">
            <v>3045563.9761729999</v>
          </cell>
          <cell r="BB455">
            <v>1</v>
          </cell>
          <cell r="BC455">
            <v>0</v>
          </cell>
          <cell r="BD455">
            <v>0</v>
          </cell>
          <cell r="BE455">
            <v>0</v>
          </cell>
          <cell r="BF455">
            <v>41370</v>
          </cell>
          <cell r="BG455" t="str">
            <v>Sharad Baral</v>
          </cell>
          <cell r="BH455">
            <v>2</v>
          </cell>
          <cell r="BI455">
            <v>2</v>
          </cell>
          <cell r="BJ455">
            <v>2</v>
          </cell>
          <cell r="BK455" t="str">
            <v>Chitwan Natioal Park</v>
          </cell>
          <cell r="BL455" t="str">
            <v>Chitwan NP</v>
          </cell>
          <cell r="BM455">
            <v>120</v>
          </cell>
          <cell r="BN455">
            <v>1348</v>
          </cell>
          <cell r="BO455">
            <v>120</v>
          </cell>
          <cell r="BP455">
            <v>1318</v>
          </cell>
          <cell r="BQ455">
            <v>0</v>
          </cell>
          <cell r="BR455">
            <v>5</v>
          </cell>
          <cell r="BS455">
            <v>188</v>
          </cell>
          <cell r="BT455">
            <v>6</v>
          </cell>
          <cell r="BU455" t="str">
            <v>CHITAWAN</v>
          </cell>
          <cell r="BV455" t="str">
            <v>Chitawan National Park</v>
          </cell>
          <cell r="BW455">
            <v>0</v>
          </cell>
        </row>
        <row r="456">
          <cell r="F456" t="str">
            <v>105-36-4</v>
          </cell>
          <cell r="G456">
            <v>1</v>
          </cell>
          <cell r="H456">
            <v>2</v>
          </cell>
          <cell r="I456">
            <v>1</v>
          </cell>
          <cell r="J456">
            <v>0</v>
          </cell>
          <cell r="K456">
            <v>3</v>
          </cell>
          <cell r="L456">
            <v>4</v>
          </cell>
          <cell r="M456">
            <v>26</v>
          </cell>
          <cell r="N456">
            <v>0</v>
          </cell>
          <cell r="O456">
            <v>0</v>
          </cell>
          <cell r="P456">
            <v>8</v>
          </cell>
          <cell r="Q456">
            <v>1</v>
          </cell>
          <cell r="R456" t="str">
            <v>TMH</v>
          </cell>
          <cell r="S456">
            <v>1</v>
          </cell>
          <cell r="T456">
            <v>64</v>
          </cell>
          <cell r="U456">
            <v>3</v>
          </cell>
          <cell r="V456">
            <v>41683.511423611111</v>
          </cell>
          <cell r="W456">
            <v>0</v>
          </cell>
          <cell r="X456">
            <v>1</v>
          </cell>
          <cell r="Y456">
            <v>75094</v>
          </cell>
          <cell r="Z456">
            <v>12516</v>
          </cell>
          <cell r="AA456">
            <v>45</v>
          </cell>
          <cell r="AB456">
            <v>2</v>
          </cell>
          <cell r="AC456">
            <v>2</v>
          </cell>
          <cell r="AD456">
            <v>2</v>
          </cell>
          <cell r="AE456">
            <v>234120.2757</v>
          </cell>
          <cell r="AF456">
            <v>3045263.9759999998</v>
          </cell>
          <cell r="AG456">
            <v>84.308611799999994</v>
          </cell>
          <cell r="AH456">
            <v>27.505072120000001</v>
          </cell>
          <cell r="AI456">
            <v>1</v>
          </cell>
          <cell r="AJ456">
            <v>2</v>
          </cell>
          <cell r="AK456">
            <v>-2</v>
          </cell>
          <cell r="AL456">
            <v>2</v>
          </cell>
          <cell r="AM456">
            <v>1</v>
          </cell>
          <cell r="AN456" t="str">
            <v>Anu Shrestha</v>
          </cell>
          <cell r="AO456">
            <v>40472</v>
          </cell>
          <cell r="AP456">
            <v>2</v>
          </cell>
          <cell r="AQ456" t="str">
            <v>0101000020E6100000838FB14BC013554069111F684C813B40</v>
          </cell>
          <cell r="AR456">
            <v>215</v>
          </cell>
          <cell r="AS456">
            <v>1</v>
          </cell>
          <cell r="AT456">
            <v>1</v>
          </cell>
          <cell r="AU456">
            <v>0</v>
          </cell>
          <cell r="AV456" t="str">
            <v>FRA 2010-2015</v>
          </cell>
          <cell r="AW456">
            <v>2</v>
          </cell>
          <cell r="AX456">
            <v>0</v>
          </cell>
          <cell r="AY456">
            <v>45</v>
          </cell>
          <cell r="AZ456">
            <v>234120.27574499999</v>
          </cell>
          <cell r="BA456">
            <v>3045263.9761729999</v>
          </cell>
          <cell r="BB456">
            <v>1</v>
          </cell>
          <cell r="BC456">
            <v>0</v>
          </cell>
          <cell r="BD456">
            <v>0</v>
          </cell>
          <cell r="BE456">
            <v>0</v>
          </cell>
          <cell r="BF456">
            <v>41370</v>
          </cell>
          <cell r="BG456" t="str">
            <v>Gopal Gautam</v>
          </cell>
          <cell r="BH456">
            <v>2</v>
          </cell>
          <cell r="BI456">
            <v>2</v>
          </cell>
          <cell r="BJ456">
            <v>2</v>
          </cell>
          <cell r="BK456" t="str">
            <v>CNP</v>
          </cell>
          <cell r="BL456" t="str">
            <v>Chitwan NP</v>
          </cell>
          <cell r="BM456">
            <v>195</v>
          </cell>
          <cell r="BN456">
            <v>1365</v>
          </cell>
          <cell r="BO456">
            <v>195</v>
          </cell>
          <cell r="BP456">
            <v>1361</v>
          </cell>
          <cell r="BQ456">
            <v>0</v>
          </cell>
          <cell r="BR456">
            <v>-9999</v>
          </cell>
          <cell r="BS456">
            <v>192</v>
          </cell>
          <cell r="BT456">
            <v>6</v>
          </cell>
          <cell r="BU456" t="str">
            <v>CHITAWAN</v>
          </cell>
          <cell r="BV456" t="str">
            <v>Chitawan National Park</v>
          </cell>
          <cell r="BW456">
            <v>0</v>
          </cell>
        </row>
        <row r="457">
          <cell r="F457" t="str">
            <v>105-36-5</v>
          </cell>
          <cell r="G457">
            <v>1</v>
          </cell>
          <cell r="H457">
            <v>2</v>
          </cell>
          <cell r="I457">
            <v>1</v>
          </cell>
          <cell r="J457">
            <v>0</v>
          </cell>
          <cell r="K457">
            <v>3</v>
          </cell>
          <cell r="L457">
            <v>4</v>
          </cell>
          <cell r="M457">
            <v>23</v>
          </cell>
          <cell r="N457">
            <v>0</v>
          </cell>
          <cell r="O457">
            <v>0</v>
          </cell>
          <cell r="P457">
            <v>9</v>
          </cell>
          <cell r="Q457">
            <v>1</v>
          </cell>
          <cell r="R457" t="str">
            <v>S</v>
          </cell>
          <cell r="S457">
            <v>1</v>
          </cell>
          <cell r="T457">
            <v>86</v>
          </cell>
          <cell r="U457">
            <v>4</v>
          </cell>
          <cell r="V457">
            <v>41386.54583333333</v>
          </cell>
          <cell r="W457">
            <v>0</v>
          </cell>
          <cell r="X457">
            <v>1</v>
          </cell>
          <cell r="Y457">
            <v>75095</v>
          </cell>
          <cell r="Z457">
            <v>12516</v>
          </cell>
          <cell r="AA457">
            <v>45</v>
          </cell>
          <cell r="AB457">
            <v>2</v>
          </cell>
          <cell r="AC457">
            <v>2</v>
          </cell>
          <cell r="AD457">
            <v>2</v>
          </cell>
          <cell r="AE457">
            <v>234120.2757</v>
          </cell>
          <cell r="AF457">
            <v>3045413.9759999998</v>
          </cell>
          <cell r="AG457">
            <v>84.308578859999997</v>
          </cell>
          <cell r="AH457">
            <v>27.506424819999999</v>
          </cell>
          <cell r="AI457">
            <v>1</v>
          </cell>
          <cell r="AJ457">
            <v>2</v>
          </cell>
          <cell r="AK457">
            <v>-2</v>
          </cell>
          <cell r="AL457">
            <v>2</v>
          </cell>
          <cell r="AM457">
            <v>1</v>
          </cell>
          <cell r="AN457" t="str">
            <v>Anu Shrestha</v>
          </cell>
          <cell r="AO457">
            <v>40472</v>
          </cell>
          <cell r="AP457">
            <v>2</v>
          </cell>
          <cell r="AQ457" t="str">
            <v>0101000020E6100000FB418DC1BF13554092A0840EA5813B40</v>
          </cell>
          <cell r="AR457">
            <v>224</v>
          </cell>
          <cell r="AS457">
            <v>1</v>
          </cell>
          <cell r="AT457">
            <v>1</v>
          </cell>
          <cell r="AU457">
            <v>0</v>
          </cell>
          <cell r="AV457" t="str">
            <v>FRA 2010-2015</v>
          </cell>
          <cell r="AW457">
            <v>2</v>
          </cell>
          <cell r="AX457">
            <v>0</v>
          </cell>
          <cell r="AY457">
            <v>45</v>
          </cell>
          <cell r="AZ457">
            <v>234120.27574499999</v>
          </cell>
          <cell r="BA457">
            <v>3045413.9761729999</v>
          </cell>
          <cell r="BB457">
            <v>1</v>
          </cell>
          <cell r="BC457">
            <v>0</v>
          </cell>
          <cell r="BD457">
            <v>0</v>
          </cell>
          <cell r="BE457">
            <v>0</v>
          </cell>
          <cell r="BF457">
            <v>41371</v>
          </cell>
          <cell r="BG457" t="str">
            <v>Sharad Baral</v>
          </cell>
          <cell r="BH457">
            <v>2</v>
          </cell>
          <cell r="BI457">
            <v>2</v>
          </cell>
          <cell r="BJ457">
            <v>2</v>
          </cell>
          <cell r="BK457" t="str">
            <v>CNP</v>
          </cell>
          <cell r="BL457" t="str">
            <v>CNP(BANKATTA)</v>
          </cell>
          <cell r="BM457">
            <v>120</v>
          </cell>
          <cell r="BN457">
            <v>1485</v>
          </cell>
          <cell r="BO457">
            <v>120</v>
          </cell>
          <cell r="BP457">
            <v>1448</v>
          </cell>
          <cell r="BQ457">
            <v>200</v>
          </cell>
          <cell r="BR457">
            <v>5</v>
          </cell>
          <cell r="BS457">
            <v>155</v>
          </cell>
          <cell r="BT457">
            <v>6</v>
          </cell>
          <cell r="BU457" t="str">
            <v>CHITAWAN</v>
          </cell>
          <cell r="BV457" t="str">
            <v>Chitawan National Park</v>
          </cell>
          <cell r="BW457">
            <v>0</v>
          </cell>
        </row>
        <row r="458">
          <cell r="F458" t="str">
            <v>105-36-6</v>
          </cell>
          <cell r="G458">
            <v>1</v>
          </cell>
          <cell r="H458">
            <v>2</v>
          </cell>
          <cell r="I458">
            <v>1</v>
          </cell>
          <cell r="J458">
            <v>0</v>
          </cell>
          <cell r="K458">
            <v>3</v>
          </cell>
          <cell r="L458">
            <v>4</v>
          </cell>
          <cell r="M458">
            <v>22</v>
          </cell>
          <cell r="N458">
            <v>0</v>
          </cell>
          <cell r="O458">
            <v>5</v>
          </cell>
          <cell r="P458">
            <v>8</v>
          </cell>
          <cell r="Q458">
            <v>1</v>
          </cell>
          <cell r="R458" t="str">
            <v>TMH</v>
          </cell>
          <cell r="S458">
            <v>2</v>
          </cell>
          <cell r="T458">
            <v>68</v>
          </cell>
          <cell r="U458">
            <v>3</v>
          </cell>
          <cell r="V458">
            <v>41386.562002314815</v>
          </cell>
          <cell r="W458">
            <v>0</v>
          </cell>
          <cell r="X458">
            <v>1</v>
          </cell>
          <cell r="Y458">
            <v>75096</v>
          </cell>
          <cell r="Z458">
            <v>12516</v>
          </cell>
          <cell r="AA458">
            <v>45</v>
          </cell>
          <cell r="AB458">
            <v>2</v>
          </cell>
          <cell r="AC458">
            <v>2</v>
          </cell>
          <cell r="AD458">
            <v>2</v>
          </cell>
          <cell r="AE458">
            <v>234120.2757</v>
          </cell>
          <cell r="AF458">
            <v>3045563.9759999998</v>
          </cell>
          <cell r="AG458">
            <v>84.30854592</v>
          </cell>
          <cell r="AH458">
            <v>27.50777751</v>
          </cell>
          <cell r="AI458">
            <v>1</v>
          </cell>
          <cell r="AJ458">
            <v>2</v>
          </cell>
          <cell r="AK458">
            <v>-2</v>
          </cell>
          <cell r="AL458">
            <v>2</v>
          </cell>
          <cell r="AM458">
            <v>1</v>
          </cell>
          <cell r="AN458" t="str">
            <v>Anu Shrestha</v>
          </cell>
          <cell r="AO458">
            <v>40472</v>
          </cell>
          <cell r="AP458">
            <v>2</v>
          </cell>
          <cell r="AQ458" t="str">
            <v>0101000020E61000008A7C6637BF1355406DE6E8B4FD813B40</v>
          </cell>
          <cell r="AR458">
            <v>224</v>
          </cell>
          <cell r="AS458">
            <v>1</v>
          </cell>
          <cell r="AT458">
            <v>1</v>
          </cell>
          <cell r="AU458">
            <v>0</v>
          </cell>
          <cell r="AV458" t="str">
            <v>FRA 2010-2015</v>
          </cell>
          <cell r="AW458">
            <v>2</v>
          </cell>
          <cell r="AX458">
            <v>0</v>
          </cell>
          <cell r="AY458">
            <v>45</v>
          </cell>
          <cell r="AZ458">
            <v>234120.27574499999</v>
          </cell>
          <cell r="BA458">
            <v>3045563.9761729999</v>
          </cell>
          <cell r="BB458">
            <v>1</v>
          </cell>
          <cell r="BC458">
            <v>0</v>
          </cell>
          <cell r="BD458">
            <v>0</v>
          </cell>
          <cell r="BE458">
            <v>0</v>
          </cell>
          <cell r="BF458">
            <v>41371</v>
          </cell>
          <cell r="BG458" t="str">
            <v>Gopal Gautam</v>
          </cell>
          <cell r="BH458">
            <v>2</v>
          </cell>
          <cell r="BI458">
            <v>2</v>
          </cell>
          <cell r="BJ458">
            <v>2</v>
          </cell>
          <cell r="BK458" t="str">
            <v>CNP</v>
          </cell>
          <cell r="BL458" t="str">
            <v>Chitwan NP</v>
          </cell>
          <cell r="BM458">
            <v>180</v>
          </cell>
          <cell r="BN458">
            <v>1582</v>
          </cell>
          <cell r="BO458">
            <v>180</v>
          </cell>
          <cell r="BP458">
            <v>1542</v>
          </cell>
          <cell r="BQ458">
            <v>0</v>
          </cell>
          <cell r="BR458">
            <v>4</v>
          </cell>
          <cell r="BS458">
            <v>196</v>
          </cell>
          <cell r="BT458">
            <v>6</v>
          </cell>
          <cell r="BU458" t="str">
            <v>CHITAWAN</v>
          </cell>
          <cell r="BV458" t="str">
            <v>Chitawan National Park</v>
          </cell>
          <cell r="BW458">
            <v>0</v>
          </cell>
        </row>
        <row r="459">
          <cell r="F459" t="str">
            <v>107-33-1</v>
          </cell>
          <cell r="G459">
            <v>1</v>
          </cell>
          <cell r="H459">
            <v>2</v>
          </cell>
          <cell r="I459">
            <v>1</v>
          </cell>
          <cell r="J459">
            <v>0</v>
          </cell>
          <cell r="K459">
            <v>5</v>
          </cell>
          <cell r="L459">
            <v>4</v>
          </cell>
          <cell r="M459">
            <v>30</v>
          </cell>
          <cell r="N459">
            <v>0</v>
          </cell>
          <cell r="O459">
            <v>7</v>
          </cell>
          <cell r="P459">
            <v>5</v>
          </cell>
          <cell r="Q459">
            <v>1</v>
          </cell>
          <cell r="R459" t="str">
            <v>TMH</v>
          </cell>
          <cell r="S459">
            <v>1</v>
          </cell>
          <cell r="T459">
            <v>70</v>
          </cell>
          <cell r="U459">
            <v>2</v>
          </cell>
          <cell r="V459">
            <v>41390.546446759261</v>
          </cell>
          <cell r="W459">
            <v>0</v>
          </cell>
          <cell r="X459">
            <v>1</v>
          </cell>
          <cell r="Y459">
            <v>76513</v>
          </cell>
          <cell r="Z459">
            <v>12753</v>
          </cell>
          <cell r="AA459">
            <v>45</v>
          </cell>
          <cell r="AB459">
            <v>2</v>
          </cell>
          <cell r="AC459">
            <v>2</v>
          </cell>
          <cell r="AD459">
            <v>2</v>
          </cell>
          <cell r="AE459">
            <v>241527.89309999999</v>
          </cell>
          <cell r="AF459">
            <v>3033074.1179999998</v>
          </cell>
          <cell r="AG459">
            <v>84.386126390000001</v>
          </cell>
          <cell r="AH459">
            <v>27.396567130000001</v>
          </cell>
          <cell r="AI459">
            <v>1</v>
          </cell>
          <cell r="AJ459">
            <v>2</v>
          </cell>
          <cell r="AK459">
            <v>-2</v>
          </cell>
          <cell r="AL459">
            <v>2</v>
          </cell>
          <cell r="AM459">
            <v>3</v>
          </cell>
          <cell r="AN459" t="str">
            <v>Anu Shrestha</v>
          </cell>
          <cell r="AO459">
            <v>40472</v>
          </cell>
          <cell r="AP459">
            <v>2</v>
          </cell>
          <cell r="AQ459" t="str">
            <v>0101000020E6100000933A734BB61855400A266D6C85653B40</v>
          </cell>
          <cell r="AR459">
            <v>482</v>
          </cell>
          <cell r="AS459">
            <v>1</v>
          </cell>
          <cell r="AT459">
            <v>1</v>
          </cell>
          <cell r="AU459">
            <v>0</v>
          </cell>
          <cell r="AV459" t="str">
            <v>FRA 2010-2015</v>
          </cell>
          <cell r="AW459">
            <v>2</v>
          </cell>
          <cell r="AX459">
            <v>0</v>
          </cell>
          <cell r="AY459">
            <v>45</v>
          </cell>
          <cell r="AZ459">
            <v>241527.89308499999</v>
          </cell>
          <cell r="BA459">
            <v>3033074.1183020002</v>
          </cell>
          <cell r="BB459">
            <v>1</v>
          </cell>
          <cell r="BC459">
            <v>0</v>
          </cell>
          <cell r="BD459">
            <v>0</v>
          </cell>
          <cell r="BE459">
            <v>0</v>
          </cell>
          <cell r="BF459">
            <v>41336</v>
          </cell>
          <cell r="BG459" t="str">
            <v>Gopal Gautam</v>
          </cell>
          <cell r="BH459">
            <v>2</v>
          </cell>
          <cell r="BI459">
            <v>2</v>
          </cell>
          <cell r="BJ459">
            <v>2</v>
          </cell>
          <cell r="BK459" t="str">
            <v>Ayodhyapuri</v>
          </cell>
          <cell r="BL459" t="str">
            <v>Ayodhyapuri</v>
          </cell>
          <cell r="BM459">
            <v>310</v>
          </cell>
          <cell r="BN459">
            <v>2230</v>
          </cell>
          <cell r="BO459">
            <v>310</v>
          </cell>
          <cell r="BP459">
            <v>2186</v>
          </cell>
          <cell r="BQ459">
            <v>170</v>
          </cell>
          <cell r="BR459">
            <v>92</v>
          </cell>
          <cell r="BS459">
            <v>197</v>
          </cell>
          <cell r="BT459">
            <v>4</v>
          </cell>
          <cell r="BU459" t="str">
            <v>CHITAWAN</v>
          </cell>
          <cell r="BV459" t="str">
            <v>Madi</v>
          </cell>
          <cell r="BW459">
            <v>8</v>
          </cell>
        </row>
        <row r="460">
          <cell r="F460" t="str">
            <v>107-33-3</v>
          </cell>
          <cell r="G460">
            <v>1</v>
          </cell>
          <cell r="H460">
            <v>2</v>
          </cell>
          <cell r="I460">
            <v>1</v>
          </cell>
          <cell r="J460">
            <v>0</v>
          </cell>
          <cell r="K460">
            <v>5</v>
          </cell>
          <cell r="L460">
            <v>4</v>
          </cell>
          <cell r="M460">
            <v>30</v>
          </cell>
          <cell r="N460">
            <v>0</v>
          </cell>
          <cell r="O460">
            <v>0</v>
          </cell>
          <cell r="P460">
            <v>12</v>
          </cell>
          <cell r="Q460">
            <v>1</v>
          </cell>
          <cell r="R460" t="str">
            <v>TMH</v>
          </cell>
          <cell r="S460">
            <v>2</v>
          </cell>
          <cell r="T460">
            <v>86</v>
          </cell>
          <cell r="U460">
            <v>4</v>
          </cell>
          <cell r="V460">
            <v>41683.476203703707</v>
          </cell>
          <cell r="W460">
            <v>0</v>
          </cell>
          <cell r="X460">
            <v>1</v>
          </cell>
          <cell r="Y460">
            <v>76515</v>
          </cell>
          <cell r="Z460">
            <v>12753</v>
          </cell>
          <cell r="AA460">
            <v>45</v>
          </cell>
          <cell r="AB460">
            <v>2</v>
          </cell>
          <cell r="AC460">
            <v>2</v>
          </cell>
          <cell r="AD460">
            <v>2</v>
          </cell>
          <cell r="AE460">
            <v>241527.89309999999</v>
          </cell>
          <cell r="AF460">
            <v>3033374.1179999998</v>
          </cell>
          <cell r="AG460">
            <v>84.386062699999997</v>
          </cell>
          <cell r="AH460">
            <v>27.39927273</v>
          </cell>
          <cell r="AI460">
            <v>1</v>
          </cell>
          <cell r="AJ460">
            <v>2</v>
          </cell>
          <cell r="AK460">
            <v>-2</v>
          </cell>
          <cell r="AL460">
            <v>2</v>
          </cell>
          <cell r="AM460">
            <v>3</v>
          </cell>
          <cell r="AN460" t="str">
            <v>Anu Shrestha</v>
          </cell>
          <cell r="AO460">
            <v>40472</v>
          </cell>
          <cell r="AP460">
            <v>2</v>
          </cell>
          <cell r="AQ460" t="str">
            <v>0101000020E61000008FC65840B5185540303BC7BC36663B40</v>
          </cell>
          <cell r="AR460">
            <v>495</v>
          </cell>
          <cell r="AS460">
            <v>1</v>
          </cell>
          <cell r="AT460">
            <v>1</v>
          </cell>
          <cell r="AU460">
            <v>0</v>
          </cell>
          <cell r="AV460" t="str">
            <v>FRA 2010-2015</v>
          </cell>
          <cell r="AW460">
            <v>2</v>
          </cell>
          <cell r="AX460">
            <v>0</v>
          </cell>
          <cell r="AY460">
            <v>45</v>
          </cell>
          <cell r="AZ460">
            <v>241527.89308499999</v>
          </cell>
          <cell r="BA460">
            <v>3033374.1183020002</v>
          </cell>
          <cell r="BB460">
            <v>1</v>
          </cell>
          <cell r="BC460">
            <v>0</v>
          </cell>
          <cell r="BD460">
            <v>0</v>
          </cell>
          <cell r="BE460">
            <v>0</v>
          </cell>
          <cell r="BF460">
            <v>41334</v>
          </cell>
          <cell r="BG460" t="str">
            <v>Gopal Gautam</v>
          </cell>
          <cell r="BH460">
            <v>2</v>
          </cell>
          <cell r="BI460">
            <v>2</v>
          </cell>
          <cell r="BJ460">
            <v>2</v>
          </cell>
          <cell r="BK460" t="str">
            <v>Ayodhyapuri</v>
          </cell>
          <cell r="BL460" t="str">
            <v>Ayodhyapuri</v>
          </cell>
          <cell r="BM460">
            <v>90</v>
          </cell>
          <cell r="BN460">
            <v>1915</v>
          </cell>
          <cell r="BO460">
            <v>90</v>
          </cell>
          <cell r="BP460">
            <v>1851</v>
          </cell>
          <cell r="BQ460">
            <v>290</v>
          </cell>
          <cell r="BR460">
            <v>70</v>
          </cell>
          <cell r="BS460">
            <v>477</v>
          </cell>
          <cell r="BT460">
            <v>4</v>
          </cell>
          <cell r="BU460" t="str">
            <v>CHITAWAN</v>
          </cell>
          <cell r="BV460" t="str">
            <v>Madi</v>
          </cell>
          <cell r="BW460">
            <v>8</v>
          </cell>
        </row>
        <row r="461">
          <cell r="F461" t="str">
            <v>107-33-4</v>
          </cell>
          <cell r="G461">
            <v>1</v>
          </cell>
          <cell r="H461">
            <v>2</v>
          </cell>
          <cell r="I461">
            <v>1</v>
          </cell>
          <cell r="J461">
            <v>0</v>
          </cell>
          <cell r="K461">
            <v>5</v>
          </cell>
          <cell r="L461">
            <v>4</v>
          </cell>
          <cell r="M461">
            <v>26</v>
          </cell>
          <cell r="N461">
            <v>0</v>
          </cell>
          <cell r="O461">
            <v>0</v>
          </cell>
          <cell r="P461">
            <v>9</v>
          </cell>
          <cell r="Q461">
            <v>1</v>
          </cell>
          <cell r="R461" t="str">
            <v>TMH</v>
          </cell>
          <cell r="S461">
            <v>2</v>
          </cell>
          <cell r="T461">
            <v>83</v>
          </cell>
          <cell r="U461">
            <v>3</v>
          </cell>
          <cell r="V461">
            <v>41683.482858796298</v>
          </cell>
          <cell r="W461">
            <v>0</v>
          </cell>
          <cell r="X461">
            <v>1</v>
          </cell>
          <cell r="Y461">
            <v>76516</v>
          </cell>
          <cell r="Z461">
            <v>12753</v>
          </cell>
          <cell r="AA461">
            <v>45</v>
          </cell>
          <cell r="AB461">
            <v>2</v>
          </cell>
          <cell r="AC461">
            <v>2</v>
          </cell>
          <cell r="AD461">
            <v>2</v>
          </cell>
          <cell r="AE461">
            <v>241827.89309999999</v>
          </cell>
          <cell r="AF461">
            <v>3033074.1179999998</v>
          </cell>
          <cell r="AG461">
            <v>84.389157670000003</v>
          </cell>
          <cell r="AH461">
            <v>27.396623940000001</v>
          </cell>
          <cell r="AI461">
            <v>1</v>
          </cell>
          <cell r="AJ461">
            <v>2</v>
          </cell>
          <cell r="AK461">
            <v>-2</v>
          </cell>
          <cell r="AL461">
            <v>2</v>
          </cell>
          <cell r="AM461">
            <v>3</v>
          </cell>
          <cell r="AN461" t="str">
            <v>Anu Shrestha</v>
          </cell>
          <cell r="AO461">
            <v>40472</v>
          </cell>
          <cell r="AP461">
            <v>2</v>
          </cell>
          <cell r="AQ461" t="str">
            <v>0101000020E6100000560C91F5E718554064416E2589653B40</v>
          </cell>
          <cell r="AR461">
            <v>487</v>
          </cell>
          <cell r="AS461">
            <v>1</v>
          </cell>
          <cell r="AT461">
            <v>1</v>
          </cell>
          <cell r="AU461">
            <v>0</v>
          </cell>
          <cell r="AV461" t="str">
            <v>FRA 2010-2015</v>
          </cell>
          <cell r="AW461">
            <v>2</v>
          </cell>
          <cell r="AX461">
            <v>0</v>
          </cell>
          <cell r="AY461">
            <v>45</v>
          </cell>
          <cell r="AZ461">
            <v>241827.89308499999</v>
          </cell>
          <cell r="BA461">
            <v>3033074.1183020002</v>
          </cell>
          <cell r="BB461">
            <v>1</v>
          </cell>
          <cell r="BC461">
            <v>0</v>
          </cell>
          <cell r="BD461">
            <v>0</v>
          </cell>
          <cell r="BE461">
            <v>0</v>
          </cell>
          <cell r="BF461">
            <v>41335</v>
          </cell>
          <cell r="BG461" t="str">
            <v>Gopal Gautam</v>
          </cell>
          <cell r="BH461">
            <v>2</v>
          </cell>
          <cell r="BI461">
            <v>2</v>
          </cell>
          <cell r="BJ461">
            <v>2</v>
          </cell>
          <cell r="BK461" t="str">
            <v>Ayodhyapuri</v>
          </cell>
          <cell r="BL461" t="str">
            <v>Ayodhyapuri</v>
          </cell>
          <cell r="BM461">
            <v>310</v>
          </cell>
          <cell r="BN461">
            <v>2174</v>
          </cell>
          <cell r="BO461">
            <v>310</v>
          </cell>
          <cell r="BP461">
            <v>1946</v>
          </cell>
          <cell r="BQ461">
            <v>340</v>
          </cell>
          <cell r="BR461">
            <v>60</v>
          </cell>
          <cell r="BS461">
            <v>475</v>
          </cell>
          <cell r="BT461">
            <v>4</v>
          </cell>
          <cell r="BU461" t="str">
            <v>CHITAWAN</v>
          </cell>
          <cell r="BV461" t="str">
            <v>Madi</v>
          </cell>
          <cell r="BW461">
            <v>8</v>
          </cell>
        </row>
        <row r="462">
          <cell r="F462" t="str">
            <v>107-33-5</v>
          </cell>
          <cell r="G462">
            <v>1</v>
          </cell>
          <cell r="H462">
            <v>2</v>
          </cell>
          <cell r="I462">
            <v>1</v>
          </cell>
          <cell r="J462">
            <v>0</v>
          </cell>
          <cell r="K462">
            <v>5</v>
          </cell>
          <cell r="L462">
            <v>4</v>
          </cell>
          <cell r="M462">
            <v>23</v>
          </cell>
          <cell r="N462">
            <v>0</v>
          </cell>
          <cell r="O462">
            <v>0</v>
          </cell>
          <cell r="P462">
            <v>5</v>
          </cell>
          <cell r="Q462">
            <v>1</v>
          </cell>
          <cell r="R462" t="str">
            <v>S</v>
          </cell>
          <cell r="S462">
            <v>1</v>
          </cell>
          <cell r="T462">
            <v>81</v>
          </cell>
          <cell r="U462">
            <v>3</v>
          </cell>
          <cell r="V462">
            <v>41390.564733796295</v>
          </cell>
          <cell r="W462">
            <v>0</v>
          </cell>
          <cell r="X462">
            <v>1</v>
          </cell>
          <cell r="Y462">
            <v>76517</v>
          </cell>
          <cell r="Z462">
            <v>12753</v>
          </cell>
          <cell r="AA462">
            <v>45</v>
          </cell>
          <cell r="AB462">
            <v>2</v>
          </cell>
          <cell r="AC462">
            <v>2</v>
          </cell>
          <cell r="AD462">
            <v>2</v>
          </cell>
          <cell r="AE462">
            <v>241827.89309999999</v>
          </cell>
          <cell r="AF462">
            <v>3033224.1179999998</v>
          </cell>
          <cell r="AG462">
            <v>84.389125870000001</v>
          </cell>
          <cell r="AH462">
            <v>27.397976740000001</v>
          </cell>
          <cell r="AI462">
            <v>1</v>
          </cell>
          <cell r="AJ462">
            <v>2</v>
          </cell>
          <cell r="AK462">
            <v>-2</v>
          </cell>
          <cell r="AL462">
            <v>2</v>
          </cell>
          <cell r="AM462">
            <v>3</v>
          </cell>
          <cell r="AN462" t="str">
            <v>Anu Shrestha</v>
          </cell>
          <cell r="AO462">
            <v>40472</v>
          </cell>
          <cell r="AP462">
            <v>2</v>
          </cell>
          <cell r="AQ462" t="str">
            <v>0101000020E6100000DA8D2C70E718554077F8A9CDE1653B40</v>
          </cell>
          <cell r="AR462">
            <v>483</v>
          </cell>
          <cell r="AS462">
            <v>1</v>
          </cell>
          <cell r="AT462">
            <v>1</v>
          </cell>
          <cell r="AU462">
            <v>0</v>
          </cell>
          <cell r="AV462" t="str">
            <v>FRA 2010-2015</v>
          </cell>
          <cell r="AW462">
            <v>2</v>
          </cell>
          <cell r="AX462">
            <v>0</v>
          </cell>
          <cell r="AY462">
            <v>45</v>
          </cell>
          <cell r="AZ462">
            <v>241827.89308499999</v>
          </cell>
          <cell r="BA462">
            <v>3033224.1183020002</v>
          </cell>
          <cell r="BB462">
            <v>1</v>
          </cell>
          <cell r="BC462">
            <v>0</v>
          </cell>
          <cell r="BD462">
            <v>0</v>
          </cell>
          <cell r="BE462">
            <v>0</v>
          </cell>
          <cell r="BF462">
            <v>41335</v>
          </cell>
          <cell r="BG462" t="str">
            <v>Sharad Baral</v>
          </cell>
          <cell r="BH462">
            <v>2</v>
          </cell>
          <cell r="BI462">
            <v>2</v>
          </cell>
          <cell r="BJ462">
            <v>2</v>
          </cell>
          <cell r="BK462" t="str">
            <v>Ayodhyapuri</v>
          </cell>
          <cell r="BL462" t="str">
            <v>Jaramuniko Bhir ban</v>
          </cell>
          <cell r="BM462">
            <v>-9999</v>
          </cell>
          <cell r="BN462">
            <v>2178</v>
          </cell>
          <cell r="BO462">
            <v>-9999</v>
          </cell>
          <cell r="BP462">
            <v>1882</v>
          </cell>
          <cell r="BQ462">
            <v>180</v>
          </cell>
          <cell r="BR462">
            <v>65</v>
          </cell>
          <cell r="BS462">
            <v>460</v>
          </cell>
          <cell r="BT462">
            <v>3</v>
          </cell>
          <cell r="BU462" t="str">
            <v>CHITAWAN</v>
          </cell>
          <cell r="BV462" t="str">
            <v>Madi</v>
          </cell>
          <cell r="BW462">
            <v>8</v>
          </cell>
        </row>
        <row r="463">
          <cell r="F463" t="str">
            <v>107-33-6</v>
          </cell>
          <cell r="G463">
            <v>1</v>
          </cell>
          <cell r="H463">
            <v>2</v>
          </cell>
          <cell r="I463">
            <v>1</v>
          </cell>
          <cell r="J463">
            <v>0</v>
          </cell>
          <cell r="K463">
            <v>5</v>
          </cell>
          <cell r="L463">
            <v>3</v>
          </cell>
          <cell r="M463">
            <v>22</v>
          </cell>
          <cell r="N463">
            <v>0</v>
          </cell>
          <cell r="O463">
            <v>0</v>
          </cell>
          <cell r="P463">
            <v>5</v>
          </cell>
          <cell r="Q463">
            <v>1</v>
          </cell>
          <cell r="R463" t="str">
            <v>TMH</v>
          </cell>
          <cell r="S463">
            <v>1</v>
          </cell>
          <cell r="T463">
            <v>92</v>
          </cell>
          <cell r="U463">
            <v>4</v>
          </cell>
          <cell r="V463">
            <v>41390.553703703707</v>
          </cell>
          <cell r="W463">
            <v>0</v>
          </cell>
          <cell r="X463">
            <v>1</v>
          </cell>
          <cell r="Y463">
            <v>76518</v>
          </cell>
          <cell r="Z463">
            <v>12753</v>
          </cell>
          <cell r="AA463">
            <v>45</v>
          </cell>
          <cell r="AB463">
            <v>2</v>
          </cell>
          <cell r="AC463">
            <v>2</v>
          </cell>
          <cell r="AD463">
            <v>2</v>
          </cell>
          <cell r="AE463">
            <v>241827.89309999999</v>
          </cell>
          <cell r="AF463">
            <v>3033374.1179999998</v>
          </cell>
          <cell r="AG463">
            <v>84.389094060000005</v>
          </cell>
          <cell r="AH463">
            <v>27.39932954</v>
          </cell>
          <cell r="AI463">
            <v>1</v>
          </cell>
          <cell r="AJ463">
            <v>2</v>
          </cell>
          <cell r="AK463">
            <v>-2</v>
          </cell>
          <cell r="AL463">
            <v>2</v>
          </cell>
          <cell r="AM463">
            <v>3</v>
          </cell>
          <cell r="AN463" t="str">
            <v>Anu Shrestha</v>
          </cell>
          <cell r="AO463">
            <v>40472</v>
          </cell>
          <cell r="AP463">
            <v>2</v>
          </cell>
          <cell r="AQ463" t="str">
            <v>0101000020E610000049ACC5EAE61855407E69E4753A663B40</v>
          </cell>
          <cell r="AR463">
            <v>480</v>
          </cell>
          <cell r="AS463">
            <v>1</v>
          </cell>
          <cell r="AT463">
            <v>1</v>
          </cell>
          <cell r="AU463">
            <v>0</v>
          </cell>
          <cell r="AV463" t="str">
            <v>FRA 2010-2015</v>
          </cell>
          <cell r="AW463">
            <v>2</v>
          </cell>
          <cell r="AX463">
            <v>0</v>
          </cell>
          <cell r="AY463">
            <v>45</v>
          </cell>
          <cell r="AZ463">
            <v>241827.89308499999</v>
          </cell>
          <cell r="BA463">
            <v>3033374.1183020002</v>
          </cell>
          <cell r="BB463">
            <v>1</v>
          </cell>
          <cell r="BC463">
            <v>0</v>
          </cell>
          <cell r="BD463">
            <v>0</v>
          </cell>
          <cell r="BE463">
            <v>0</v>
          </cell>
          <cell r="BF463">
            <v>41334</v>
          </cell>
          <cell r="BG463" t="str">
            <v>Sharad Baral</v>
          </cell>
          <cell r="BH463">
            <v>2</v>
          </cell>
          <cell r="BI463">
            <v>2</v>
          </cell>
          <cell r="BJ463">
            <v>2</v>
          </cell>
          <cell r="BK463" t="str">
            <v>Ayodhyapuri</v>
          </cell>
          <cell r="BL463" t="str">
            <v>Baikunthe BZCF</v>
          </cell>
          <cell r="BM463">
            <v>-9999</v>
          </cell>
          <cell r="BN463">
            <v>2032</v>
          </cell>
          <cell r="BO463">
            <v>-9999</v>
          </cell>
          <cell r="BP463">
            <v>1793</v>
          </cell>
          <cell r="BQ463">
            <v>270</v>
          </cell>
          <cell r="BR463">
            <v>90</v>
          </cell>
          <cell r="BS463">
            <v>314</v>
          </cell>
          <cell r="BT463">
            <v>5</v>
          </cell>
          <cell r="BU463" t="str">
            <v>CHITAWAN</v>
          </cell>
          <cell r="BV463" t="str">
            <v>Madi</v>
          </cell>
          <cell r="BW463">
            <v>8</v>
          </cell>
        </row>
        <row r="464">
          <cell r="F464" t="str">
            <v>108-36-1</v>
          </cell>
          <cell r="G464">
            <v>1</v>
          </cell>
          <cell r="H464">
            <v>2</v>
          </cell>
          <cell r="I464">
            <v>1</v>
          </cell>
          <cell r="J464">
            <v>0</v>
          </cell>
          <cell r="K464">
            <v>3</v>
          </cell>
          <cell r="L464">
            <v>4</v>
          </cell>
          <cell r="M464">
            <v>22</v>
          </cell>
          <cell r="N464">
            <v>1</v>
          </cell>
          <cell r="O464">
            <v>5</v>
          </cell>
          <cell r="P464">
            <v>8</v>
          </cell>
          <cell r="Q464">
            <v>1</v>
          </cell>
          <cell r="R464" t="str">
            <v>TMH</v>
          </cell>
          <cell r="S464">
            <v>2</v>
          </cell>
          <cell r="T464">
            <v>73</v>
          </cell>
          <cell r="U464">
            <v>3</v>
          </cell>
          <cell r="V464">
            <v>41386.605358796296</v>
          </cell>
          <cell r="W464">
            <v>0</v>
          </cell>
          <cell r="X464">
            <v>1</v>
          </cell>
          <cell r="Y464">
            <v>77251</v>
          </cell>
          <cell r="Z464">
            <v>12876</v>
          </cell>
          <cell r="AA464">
            <v>45</v>
          </cell>
          <cell r="AB464">
            <v>2</v>
          </cell>
          <cell r="AC464">
            <v>2</v>
          </cell>
          <cell r="AD464">
            <v>2</v>
          </cell>
          <cell r="AE464">
            <v>245816.77</v>
          </cell>
          <cell r="AF464">
            <v>3044973.9309999999</v>
          </cell>
          <cell r="AG464">
            <v>84.426972219999996</v>
          </cell>
          <cell r="AH464">
            <v>27.50469597</v>
          </cell>
          <cell r="AI464">
            <v>1</v>
          </cell>
          <cell r="AJ464">
            <v>2</v>
          </cell>
          <cell r="AK464">
            <v>-2</v>
          </cell>
          <cell r="AL464">
            <v>2</v>
          </cell>
          <cell r="AM464">
            <v>3</v>
          </cell>
          <cell r="AN464" t="str">
            <v>Raj Kumar Giri</v>
          </cell>
          <cell r="AO464">
            <v>40457</v>
          </cell>
          <cell r="AP464">
            <v>2</v>
          </cell>
          <cell r="AQ464" t="str">
            <v>0101000020E610000088C64B83531B5540D37059C133813B40</v>
          </cell>
          <cell r="AR464">
            <v>379</v>
          </cell>
          <cell r="AS464">
            <v>1</v>
          </cell>
          <cell r="AT464">
            <v>1</v>
          </cell>
          <cell r="AU464">
            <v>0</v>
          </cell>
          <cell r="AV464" t="str">
            <v>FRA 2010-2015</v>
          </cell>
          <cell r="AW464">
            <v>2</v>
          </cell>
          <cell r="AX464">
            <v>0</v>
          </cell>
          <cell r="AY464">
            <v>45</v>
          </cell>
          <cell r="AZ464">
            <v>245816.76996500001</v>
          </cell>
          <cell r="BA464">
            <v>3044973.9306999999</v>
          </cell>
          <cell r="BB464">
            <v>1</v>
          </cell>
          <cell r="BC464">
            <v>0</v>
          </cell>
          <cell r="BD464">
            <v>0</v>
          </cell>
          <cell r="BE464">
            <v>0</v>
          </cell>
          <cell r="BF464">
            <v>41347</v>
          </cell>
          <cell r="BG464" t="str">
            <v>Gopal Gautam</v>
          </cell>
          <cell r="BH464">
            <v>2</v>
          </cell>
          <cell r="BI464">
            <v>2</v>
          </cell>
          <cell r="BJ464">
            <v>2</v>
          </cell>
          <cell r="BK464" t="str">
            <v xml:space="preserve">CNP </v>
          </cell>
          <cell r="BL464" t="str">
            <v>Chure</v>
          </cell>
          <cell r="BM464">
            <v>350</v>
          </cell>
          <cell r="BN464">
            <v>7380</v>
          </cell>
          <cell r="BO464">
            <v>350</v>
          </cell>
          <cell r="BP464">
            <v>7380</v>
          </cell>
          <cell r="BQ464">
            <v>80</v>
          </cell>
          <cell r="BR464">
            <v>25</v>
          </cell>
          <cell r="BS464">
            <v>320</v>
          </cell>
          <cell r="BT464">
            <v>5</v>
          </cell>
          <cell r="BU464" t="str">
            <v>CHITAWAN</v>
          </cell>
          <cell r="BV464" t="str">
            <v>Chitawan National Park</v>
          </cell>
          <cell r="BW464">
            <v>0</v>
          </cell>
        </row>
        <row r="465">
          <cell r="F465" t="str">
            <v>108-36-2</v>
          </cell>
          <cell r="G465">
            <v>1</v>
          </cell>
          <cell r="H465">
            <v>2</v>
          </cell>
          <cell r="I465">
            <v>1</v>
          </cell>
          <cell r="J465">
            <v>0</v>
          </cell>
          <cell r="K465">
            <v>3</v>
          </cell>
          <cell r="L465">
            <v>2</v>
          </cell>
          <cell r="M465">
            <v>16</v>
          </cell>
          <cell r="N465">
            <v>0</v>
          </cell>
          <cell r="O465">
            <v>0</v>
          </cell>
          <cell r="P465">
            <v>9</v>
          </cell>
          <cell r="Q465">
            <v>1</v>
          </cell>
          <cell r="R465" t="str">
            <v>TMH</v>
          </cell>
          <cell r="S465">
            <v>1</v>
          </cell>
          <cell r="T465">
            <v>95</v>
          </cell>
          <cell r="U465">
            <v>4</v>
          </cell>
          <cell r="V465">
            <v>41387.458553240744</v>
          </cell>
          <cell r="W465">
            <v>0</v>
          </cell>
          <cell r="X465">
            <v>1</v>
          </cell>
          <cell r="Y465">
            <v>77252</v>
          </cell>
          <cell r="Z465">
            <v>12876</v>
          </cell>
          <cell r="AA465">
            <v>45</v>
          </cell>
          <cell r="AB465">
            <v>2</v>
          </cell>
          <cell r="AC465">
            <v>2</v>
          </cell>
          <cell r="AD465">
            <v>2</v>
          </cell>
          <cell r="AE465">
            <v>245816.77</v>
          </cell>
          <cell r="AF465">
            <v>3045123.9309999999</v>
          </cell>
          <cell r="AG465">
            <v>84.426940729999998</v>
          </cell>
          <cell r="AH465">
            <v>27.506048790000001</v>
          </cell>
          <cell r="AI465">
            <v>1</v>
          </cell>
          <cell r="AJ465">
            <v>2</v>
          </cell>
          <cell r="AK465">
            <v>-2</v>
          </cell>
          <cell r="AL465">
            <v>2</v>
          </cell>
          <cell r="AM465">
            <v>3</v>
          </cell>
          <cell r="AN465" t="str">
            <v>Raj Kumar Giri</v>
          </cell>
          <cell r="AO465">
            <v>40457</v>
          </cell>
          <cell r="AP465">
            <v>2</v>
          </cell>
          <cell r="AQ465" t="str">
            <v>0101000020E61000009F303AFF521B5540E267E9698C813B40</v>
          </cell>
          <cell r="AR465">
            <v>362</v>
          </cell>
          <cell r="AS465">
            <v>1</v>
          </cell>
          <cell r="AT465">
            <v>1</v>
          </cell>
          <cell r="AU465">
            <v>0</v>
          </cell>
          <cell r="AV465" t="str">
            <v>FRA 2010-2015</v>
          </cell>
          <cell r="AW465">
            <v>2</v>
          </cell>
          <cell r="AX465">
            <v>0</v>
          </cell>
          <cell r="AY465">
            <v>45</v>
          </cell>
          <cell r="AZ465">
            <v>245816.76996500001</v>
          </cell>
          <cell r="BA465">
            <v>3045123.9306999999</v>
          </cell>
          <cell r="BB465">
            <v>1</v>
          </cell>
          <cell r="BC465">
            <v>0</v>
          </cell>
          <cell r="BD465">
            <v>0</v>
          </cell>
          <cell r="BE465">
            <v>0</v>
          </cell>
          <cell r="BF465">
            <v>41347</v>
          </cell>
          <cell r="BG465" t="str">
            <v>Sharad Baral</v>
          </cell>
          <cell r="BH465">
            <v>2</v>
          </cell>
          <cell r="BI465">
            <v>2</v>
          </cell>
          <cell r="BJ465">
            <v>2</v>
          </cell>
          <cell r="BK465" t="str">
            <v>CNP</v>
          </cell>
          <cell r="BL465" t="str">
            <v>South east from Dumariya Post</v>
          </cell>
          <cell r="BM465">
            <v>350</v>
          </cell>
          <cell r="BN465">
            <v>7461</v>
          </cell>
          <cell r="BO465">
            <v>350</v>
          </cell>
          <cell r="BP465">
            <v>7461</v>
          </cell>
          <cell r="BQ465">
            <v>180</v>
          </cell>
          <cell r="BR465">
            <v>50</v>
          </cell>
          <cell r="BS465">
            <v>341</v>
          </cell>
          <cell r="BT465">
            <v>4</v>
          </cell>
          <cell r="BU465" t="str">
            <v>CHITAWAN</v>
          </cell>
          <cell r="BV465" t="str">
            <v>Chitawan National Park</v>
          </cell>
          <cell r="BW465">
            <v>0</v>
          </cell>
        </row>
        <row r="466">
          <cell r="F466" t="str">
            <v>108-36-3</v>
          </cell>
          <cell r="G466">
            <v>1</v>
          </cell>
          <cell r="H466">
            <v>2</v>
          </cell>
          <cell r="I466">
            <v>1</v>
          </cell>
          <cell r="J466">
            <v>0</v>
          </cell>
          <cell r="K466">
            <v>3</v>
          </cell>
          <cell r="L466">
            <v>3</v>
          </cell>
          <cell r="M466">
            <v>18</v>
          </cell>
          <cell r="N466">
            <v>1</v>
          </cell>
          <cell r="O466">
            <v>3</v>
          </cell>
          <cell r="P466">
            <v>8</v>
          </cell>
          <cell r="Q466">
            <v>1</v>
          </cell>
          <cell r="R466" t="str">
            <v>TMH</v>
          </cell>
          <cell r="S466">
            <v>2</v>
          </cell>
          <cell r="T466">
            <v>55</v>
          </cell>
          <cell r="U466">
            <v>3</v>
          </cell>
          <cell r="V466">
            <v>41387.486539351848</v>
          </cell>
          <cell r="W466">
            <v>0</v>
          </cell>
          <cell r="X466">
            <v>1</v>
          </cell>
          <cell r="Y466">
            <v>77253</v>
          </cell>
          <cell r="Z466">
            <v>12876</v>
          </cell>
          <cell r="AA466">
            <v>45</v>
          </cell>
          <cell r="AB466">
            <v>2</v>
          </cell>
          <cell r="AC466">
            <v>2</v>
          </cell>
          <cell r="AD466">
            <v>2</v>
          </cell>
          <cell r="AE466">
            <v>245816.77</v>
          </cell>
          <cell r="AF466">
            <v>3045273.9309999999</v>
          </cell>
          <cell r="AG466">
            <v>84.426909240000001</v>
          </cell>
          <cell r="AH466">
            <v>27.507401609999999</v>
          </cell>
          <cell r="AI466">
            <v>1</v>
          </cell>
          <cell r="AJ466">
            <v>2</v>
          </cell>
          <cell r="AK466">
            <v>-2</v>
          </cell>
          <cell r="AL466">
            <v>2</v>
          </cell>
          <cell r="AM466">
            <v>3</v>
          </cell>
          <cell r="AN466" t="str">
            <v>Raj Kumar Giri</v>
          </cell>
          <cell r="AO466">
            <v>40457</v>
          </cell>
          <cell r="AP466">
            <v>2</v>
          </cell>
          <cell r="AQ466" t="str">
            <v>0101000020E6100000843E267B521B554002197812E5813B40</v>
          </cell>
          <cell r="AR466">
            <v>357</v>
          </cell>
          <cell r="AS466">
            <v>1</v>
          </cell>
          <cell r="AT466">
            <v>1</v>
          </cell>
          <cell r="AU466">
            <v>0</v>
          </cell>
          <cell r="AV466" t="str">
            <v>FRA 2010-2015</v>
          </cell>
          <cell r="AW466">
            <v>2</v>
          </cell>
          <cell r="AX466">
            <v>0</v>
          </cell>
          <cell r="AY466">
            <v>45</v>
          </cell>
          <cell r="AZ466">
            <v>245816.76996500001</v>
          </cell>
          <cell r="BA466">
            <v>3045273.9306999999</v>
          </cell>
          <cell r="BB466">
            <v>1</v>
          </cell>
          <cell r="BC466">
            <v>0</v>
          </cell>
          <cell r="BD466">
            <v>0</v>
          </cell>
          <cell r="BE466">
            <v>0</v>
          </cell>
          <cell r="BF466">
            <v>41345</v>
          </cell>
          <cell r="BG466" t="str">
            <v>Gopal Gautam</v>
          </cell>
          <cell r="BH466">
            <v>2</v>
          </cell>
          <cell r="BI466">
            <v>2</v>
          </cell>
          <cell r="BJ466">
            <v>2</v>
          </cell>
          <cell r="BK466" t="str">
            <v>CNP</v>
          </cell>
          <cell r="BL466" t="str">
            <v>Chure</v>
          </cell>
          <cell r="BM466">
            <v>10</v>
          </cell>
          <cell r="BN466">
            <v>7529</v>
          </cell>
          <cell r="BO466">
            <v>10</v>
          </cell>
          <cell r="BP466">
            <v>7529</v>
          </cell>
          <cell r="BQ466">
            <v>95</v>
          </cell>
          <cell r="BR466">
            <v>45</v>
          </cell>
          <cell r="BS466">
            <v>366</v>
          </cell>
          <cell r="BT466">
            <v>5</v>
          </cell>
          <cell r="BU466" t="str">
            <v>CHITAWAN</v>
          </cell>
          <cell r="BV466" t="str">
            <v>Chitawan National Park</v>
          </cell>
          <cell r="BW466">
            <v>0</v>
          </cell>
        </row>
        <row r="467">
          <cell r="F467" t="str">
            <v>108-36-4</v>
          </cell>
          <cell r="G467">
            <v>1</v>
          </cell>
          <cell r="H467">
            <v>2</v>
          </cell>
          <cell r="I467">
            <v>1</v>
          </cell>
          <cell r="J467">
            <v>0</v>
          </cell>
          <cell r="K467">
            <v>3</v>
          </cell>
          <cell r="L467">
            <v>2</v>
          </cell>
          <cell r="M467">
            <v>13</v>
          </cell>
          <cell r="N467">
            <v>0</v>
          </cell>
          <cell r="O467">
            <v>0</v>
          </cell>
          <cell r="P467">
            <v>9</v>
          </cell>
          <cell r="Q467">
            <v>1</v>
          </cell>
          <cell r="R467" t="str">
            <v>TMH</v>
          </cell>
          <cell r="S467">
            <v>1</v>
          </cell>
          <cell r="T467">
            <v>70</v>
          </cell>
          <cell r="U467">
            <v>4</v>
          </cell>
          <cell r="V467">
            <v>41387.498194444444</v>
          </cell>
          <cell r="W467">
            <v>0</v>
          </cell>
          <cell r="X467">
            <v>1</v>
          </cell>
          <cell r="Y467">
            <v>77254</v>
          </cell>
          <cell r="Z467">
            <v>12876</v>
          </cell>
          <cell r="AA467">
            <v>45</v>
          </cell>
          <cell r="AB467">
            <v>2</v>
          </cell>
          <cell r="AC467">
            <v>2</v>
          </cell>
          <cell r="AD467">
            <v>2</v>
          </cell>
          <cell r="AE467">
            <v>246116.77</v>
          </cell>
          <cell r="AF467">
            <v>3044973.9309999999</v>
          </cell>
          <cell r="AG467">
            <v>84.430006559999995</v>
          </cell>
          <cell r="AH467">
            <v>27.50475209</v>
          </cell>
          <cell r="AI467">
            <v>1</v>
          </cell>
          <cell r="AJ467">
            <v>2</v>
          </cell>
          <cell r="AK467">
            <v>-2</v>
          </cell>
          <cell r="AL467">
            <v>2</v>
          </cell>
          <cell r="AM467">
            <v>3</v>
          </cell>
          <cell r="AN467" t="str">
            <v>Raj Kumar Giri</v>
          </cell>
          <cell r="AO467">
            <v>40457</v>
          </cell>
          <cell r="AP467">
            <v>2</v>
          </cell>
          <cell r="AQ467" t="str">
            <v>0101000020E6100000E2CA3A3A851B5540EEA7DC6E37813B40</v>
          </cell>
          <cell r="AR467">
            <v>401</v>
          </cell>
          <cell r="AS467">
            <v>1</v>
          </cell>
          <cell r="AT467">
            <v>1</v>
          </cell>
          <cell r="AU467">
            <v>0</v>
          </cell>
          <cell r="AV467" t="str">
            <v>FRA 2010-2015</v>
          </cell>
          <cell r="AW467">
            <v>2</v>
          </cell>
          <cell r="AX467">
            <v>0</v>
          </cell>
          <cell r="AY467">
            <v>45</v>
          </cell>
          <cell r="AZ467">
            <v>246116.76996500001</v>
          </cell>
          <cell r="BA467">
            <v>3044973.9306999999</v>
          </cell>
          <cell r="BB467">
            <v>1</v>
          </cell>
          <cell r="BC467">
            <v>0</v>
          </cell>
          <cell r="BD467">
            <v>0</v>
          </cell>
          <cell r="BE467">
            <v>0</v>
          </cell>
          <cell r="BF467">
            <v>41346</v>
          </cell>
          <cell r="BG467" t="str">
            <v>Sharad Baral</v>
          </cell>
          <cell r="BH467">
            <v>2</v>
          </cell>
          <cell r="BI467">
            <v>2</v>
          </cell>
          <cell r="BJ467">
            <v>2</v>
          </cell>
          <cell r="BK467" t="str">
            <v>CNP</v>
          </cell>
          <cell r="BL467" t="str">
            <v>South east from Dumriya Post</v>
          </cell>
          <cell r="BM467">
            <v>350</v>
          </cell>
          <cell r="BN467">
            <v>7649</v>
          </cell>
          <cell r="BO467">
            <v>350</v>
          </cell>
          <cell r="BP467">
            <v>7649</v>
          </cell>
          <cell r="BQ467">
            <v>100</v>
          </cell>
          <cell r="BR467">
            <v>50</v>
          </cell>
          <cell r="BS467">
            <v>379</v>
          </cell>
          <cell r="BT467">
            <v>3</v>
          </cell>
          <cell r="BU467" t="str">
            <v>CHITAWAN</v>
          </cell>
          <cell r="BV467" t="str">
            <v>Chitawan National Park</v>
          </cell>
          <cell r="BW467">
            <v>0</v>
          </cell>
        </row>
        <row r="468">
          <cell r="F468" t="str">
            <v>108-36-5</v>
          </cell>
          <cell r="G468">
            <v>1</v>
          </cell>
          <cell r="H468">
            <v>2</v>
          </cell>
          <cell r="I468">
            <v>1</v>
          </cell>
          <cell r="J468">
            <v>0</v>
          </cell>
          <cell r="K468">
            <v>3</v>
          </cell>
          <cell r="L468">
            <v>2</v>
          </cell>
          <cell r="M468">
            <v>9</v>
          </cell>
          <cell r="N468">
            <v>0</v>
          </cell>
          <cell r="O468">
            <v>0</v>
          </cell>
          <cell r="P468">
            <v>9</v>
          </cell>
          <cell r="Q468">
            <v>1</v>
          </cell>
          <cell r="R468" t="str">
            <v>TMH</v>
          </cell>
          <cell r="S468">
            <v>1</v>
          </cell>
          <cell r="T468">
            <v>88</v>
          </cell>
          <cell r="U468">
            <v>4</v>
          </cell>
          <cell r="V468">
            <v>41387.513657407406</v>
          </cell>
          <cell r="W468">
            <v>0</v>
          </cell>
          <cell r="X468">
            <v>1</v>
          </cell>
          <cell r="Y468">
            <v>77255</v>
          </cell>
          <cell r="Z468">
            <v>12876</v>
          </cell>
          <cell r="AA468">
            <v>45</v>
          </cell>
          <cell r="AB468">
            <v>2</v>
          </cell>
          <cell r="AC468">
            <v>2</v>
          </cell>
          <cell r="AD468">
            <v>2</v>
          </cell>
          <cell r="AE468">
            <v>246116.77</v>
          </cell>
          <cell r="AF468">
            <v>3045123.9309999999</v>
          </cell>
          <cell r="AG468">
            <v>84.429975110000001</v>
          </cell>
          <cell r="AH468">
            <v>27.506104919999999</v>
          </cell>
          <cell r="AI468">
            <v>1</v>
          </cell>
          <cell r="AJ468">
            <v>2</v>
          </cell>
          <cell r="AK468">
            <v>-2</v>
          </cell>
          <cell r="AL468">
            <v>2</v>
          </cell>
          <cell r="AM468">
            <v>3</v>
          </cell>
          <cell r="AN468" t="str">
            <v>Raj Kumar Giri</v>
          </cell>
          <cell r="AO468">
            <v>40457</v>
          </cell>
          <cell r="AP468">
            <v>2</v>
          </cell>
          <cell r="AQ468" t="str">
            <v>0101000020E610000096F850B6841B5540A9737A1790813B40</v>
          </cell>
          <cell r="AR468">
            <v>390</v>
          </cell>
          <cell r="AS468">
            <v>1</v>
          </cell>
          <cell r="AT468">
            <v>1</v>
          </cell>
          <cell r="AU468">
            <v>0</v>
          </cell>
          <cell r="AV468" t="str">
            <v>FRA 2010-2015</v>
          </cell>
          <cell r="AW468">
            <v>2</v>
          </cell>
          <cell r="AX468">
            <v>0</v>
          </cell>
          <cell r="AY468">
            <v>45</v>
          </cell>
          <cell r="AZ468">
            <v>246116.76996500001</v>
          </cell>
          <cell r="BA468">
            <v>3045123.9306999999</v>
          </cell>
          <cell r="BB468">
            <v>1</v>
          </cell>
          <cell r="BC468">
            <v>0</v>
          </cell>
          <cell r="BD468">
            <v>0</v>
          </cell>
          <cell r="BE468">
            <v>0</v>
          </cell>
          <cell r="BF468">
            <v>41345</v>
          </cell>
          <cell r="BG468" t="str">
            <v>Sharad Baral</v>
          </cell>
          <cell r="BH468">
            <v>2</v>
          </cell>
          <cell r="BI468">
            <v>2</v>
          </cell>
          <cell r="BJ468">
            <v>2</v>
          </cell>
          <cell r="BK468" t="str">
            <v>CNP</v>
          </cell>
          <cell r="BL468" t="str">
            <v>SOUTH EAST FROM DUMRIYA POST</v>
          </cell>
          <cell r="BM468">
            <v>350</v>
          </cell>
          <cell r="BN468">
            <v>7713</v>
          </cell>
          <cell r="BO468">
            <v>350</v>
          </cell>
          <cell r="BP468">
            <v>7713</v>
          </cell>
          <cell r="BQ468">
            <v>265</v>
          </cell>
          <cell r="BR468">
            <v>55</v>
          </cell>
          <cell r="BS468">
            <v>398</v>
          </cell>
          <cell r="BT468">
            <v>3</v>
          </cell>
          <cell r="BU468" t="str">
            <v>CHITAWAN</v>
          </cell>
          <cell r="BV468" t="str">
            <v>Chitawan National Park</v>
          </cell>
          <cell r="BW468">
            <v>0</v>
          </cell>
        </row>
        <row r="469">
          <cell r="F469" t="str">
            <v>108-36-6</v>
          </cell>
          <cell r="G469">
            <v>1</v>
          </cell>
          <cell r="H469">
            <v>2</v>
          </cell>
          <cell r="I469">
            <v>1</v>
          </cell>
          <cell r="J469">
            <v>0</v>
          </cell>
          <cell r="K469">
            <v>3</v>
          </cell>
          <cell r="L469">
            <v>3</v>
          </cell>
          <cell r="M469">
            <v>15</v>
          </cell>
          <cell r="N469">
            <v>0</v>
          </cell>
          <cell r="O469">
            <v>2</v>
          </cell>
          <cell r="P469">
            <v>8</v>
          </cell>
          <cell r="Q469">
            <v>1</v>
          </cell>
          <cell r="R469" t="str">
            <v>TMH</v>
          </cell>
          <cell r="S469">
            <v>2</v>
          </cell>
          <cell r="T469">
            <v>57</v>
          </cell>
          <cell r="U469">
            <v>3</v>
          </cell>
          <cell r="V469">
            <v>41387.529224537036</v>
          </cell>
          <cell r="W469">
            <v>0</v>
          </cell>
          <cell r="X469">
            <v>1</v>
          </cell>
          <cell r="Y469">
            <v>77256</v>
          </cell>
          <cell r="Z469">
            <v>12876</v>
          </cell>
          <cell r="AA469">
            <v>45</v>
          </cell>
          <cell r="AB469">
            <v>2</v>
          </cell>
          <cell r="AC469">
            <v>2</v>
          </cell>
          <cell r="AD469">
            <v>2</v>
          </cell>
          <cell r="AE469">
            <v>246116.77</v>
          </cell>
          <cell r="AF469">
            <v>3045273.9309999999</v>
          </cell>
          <cell r="AG469">
            <v>84.429943660000006</v>
          </cell>
          <cell r="AH469">
            <v>27.50745774</v>
          </cell>
          <cell r="AI469">
            <v>1</v>
          </cell>
          <cell r="AJ469">
            <v>2</v>
          </cell>
          <cell r="AK469">
            <v>-2</v>
          </cell>
          <cell r="AL469">
            <v>2</v>
          </cell>
          <cell r="AM469">
            <v>5</v>
          </cell>
          <cell r="AN469" t="str">
            <v>Raj Kumar Giri</v>
          </cell>
          <cell r="AO469">
            <v>40457</v>
          </cell>
          <cell r="AP469">
            <v>2</v>
          </cell>
          <cell r="AQ469" t="str">
            <v>0101000020E6100000CECA6432841B55408BF916C0E8813B40</v>
          </cell>
          <cell r="AR469">
            <v>379</v>
          </cell>
          <cell r="AS469">
            <v>1</v>
          </cell>
          <cell r="AT469">
            <v>1</v>
          </cell>
          <cell r="AU469">
            <v>0</v>
          </cell>
          <cell r="AV469" t="str">
            <v>FRA 2010-2015</v>
          </cell>
          <cell r="AW469">
            <v>2</v>
          </cell>
          <cell r="AX469">
            <v>0</v>
          </cell>
          <cell r="AY469">
            <v>45</v>
          </cell>
          <cell r="AZ469">
            <v>246116.76996500001</v>
          </cell>
          <cell r="BA469">
            <v>3045273.9306999999</v>
          </cell>
          <cell r="BB469">
            <v>1</v>
          </cell>
          <cell r="BC469">
            <v>0</v>
          </cell>
          <cell r="BD469">
            <v>0</v>
          </cell>
          <cell r="BE469">
            <v>0</v>
          </cell>
          <cell r="BF469">
            <v>41346</v>
          </cell>
          <cell r="BG469" t="str">
            <v>Gopal Gautam</v>
          </cell>
          <cell r="BH469">
            <v>2</v>
          </cell>
          <cell r="BI469">
            <v>2</v>
          </cell>
          <cell r="BJ469">
            <v>2</v>
          </cell>
          <cell r="BK469" t="str">
            <v>CNP</v>
          </cell>
          <cell r="BL469" t="str">
            <v>CHURE</v>
          </cell>
          <cell r="BM469">
            <v>330</v>
          </cell>
          <cell r="BN469">
            <v>7806</v>
          </cell>
          <cell r="BO469">
            <v>330</v>
          </cell>
          <cell r="BP469">
            <v>7806</v>
          </cell>
          <cell r="BQ469">
            <v>290</v>
          </cell>
          <cell r="BR469">
            <v>40</v>
          </cell>
          <cell r="BS469">
            <v>365</v>
          </cell>
          <cell r="BT469">
            <v>3</v>
          </cell>
          <cell r="BU469" t="str">
            <v>CHITAWAN</v>
          </cell>
          <cell r="BV469" t="str">
            <v>Chitawan National Park</v>
          </cell>
          <cell r="BW469">
            <v>0</v>
          </cell>
        </row>
        <row r="470">
          <cell r="F470" t="str">
            <v>110-33-1</v>
          </cell>
          <cell r="G470">
            <v>1</v>
          </cell>
          <cell r="H470">
            <v>2</v>
          </cell>
          <cell r="I470">
            <v>1</v>
          </cell>
          <cell r="J470">
            <v>0</v>
          </cell>
          <cell r="K470">
            <v>3</v>
          </cell>
          <cell r="L470">
            <v>-9999</v>
          </cell>
          <cell r="M470">
            <v>-9999</v>
          </cell>
          <cell r="N470">
            <v>-9999</v>
          </cell>
          <cell r="O470">
            <v>-9999</v>
          </cell>
          <cell r="P470">
            <v>-9999</v>
          </cell>
          <cell r="Q470">
            <v>-9999</v>
          </cell>
          <cell r="R470" t="str">
            <v>S</v>
          </cell>
          <cell r="S470">
            <v>2</v>
          </cell>
          <cell r="T470">
            <v>70</v>
          </cell>
          <cell r="U470">
            <v>3</v>
          </cell>
          <cell r="V470">
            <v>41388.445081018515</v>
          </cell>
          <cell r="W470">
            <v>0</v>
          </cell>
          <cell r="X470">
            <v>1</v>
          </cell>
          <cell r="Y470">
            <v>78673</v>
          </cell>
          <cell r="Z470">
            <v>13113</v>
          </cell>
          <cell r="AA470">
            <v>45</v>
          </cell>
          <cell r="AB470">
            <v>2</v>
          </cell>
          <cell r="AC470">
            <v>2</v>
          </cell>
          <cell r="AD470">
            <v>2</v>
          </cell>
          <cell r="AE470">
            <v>253524.3873</v>
          </cell>
          <cell r="AF470">
            <v>3032784.0729999999</v>
          </cell>
          <cell r="AG470">
            <v>84.50740777</v>
          </cell>
          <cell r="AH470">
            <v>27.39617127</v>
          </cell>
          <cell r="AI470">
            <v>1</v>
          </cell>
          <cell r="AJ470">
            <v>2</v>
          </cell>
          <cell r="AK470">
            <v>-2</v>
          </cell>
          <cell r="AL470">
            <v>2</v>
          </cell>
          <cell r="AM470">
            <v>3</v>
          </cell>
          <cell r="AN470" t="str">
            <v>Anu Shrestha</v>
          </cell>
          <cell r="AO470">
            <v>40472</v>
          </cell>
          <cell r="AP470">
            <v>2</v>
          </cell>
          <cell r="AQ470" t="str">
            <v>0101000020E6100000CF2A715E792055406362FD7A6B653B40</v>
          </cell>
          <cell r="AR470">
            <v>404</v>
          </cell>
          <cell r="AS470">
            <v>1</v>
          </cell>
          <cell r="AT470">
            <v>1</v>
          </cell>
          <cell r="AU470">
            <v>0</v>
          </cell>
          <cell r="AV470" t="str">
            <v>FRA 2010-2015</v>
          </cell>
          <cell r="AW470">
            <v>2</v>
          </cell>
          <cell r="AX470">
            <v>0</v>
          </cell>
          <cell r="AY470">
            <v>45</v>
          </cell>
          <cell r="AZ470">
            <v>253524.38730599999</v>
          </cell>
          <cell r="BA470">
            <v>3032784.0728290002</v>
          </cell>
          <cell r="BB470">
            <v>1</v>
          </cell>
          <cell r="BC470">
            <v>0</v>
          </cell>
          <cell r="BD470">
            <v>0</v>
          </cell>
          <cell r="BE470">
            <v>0</v>
          </cell>
          <cell r="BF470">
            <v>41328</v>
          </cell>
          <cell r="BG470" t="str">
            <v>Naresh K Karna</v>
          </cell>
          <cell r="BH470">
            <v>2</v>
          </cell>
          <cell r="BI470">
            <v>2</v>
          </cell>
          <cell r="BJ470">
            <v>2</v>
          </cell>
          <cell r="BK470" t="str">
            <v>Ayodhyapuri-9</v>
          </cell>
          <cell r="BL470" t="str">
            <v>Ratamate</v>
          </cell>
          <cell r="BM470">
            <v>185</v>
          </cell>
          <cell r="BN470">
            <v>1252</v>
          </cell>
          <cell r="BO470">
            <v>185</v>
          </cell>
          <cell r="BP470">
            <v>1181</v>
          </cell>
          <cell r="BQ470">
            <v>270</v>
          </cell>
          <cell r="BR470">
            <v>59</v>
          </cell>
          <cell r="BS470">
            <v>384</v>
          </cell>
          <cell r="BT470">
            <v>4</v>
          </cell>
          <cell r="BU470" t="str">
            <v>CHITAWAN</v>
          </cell>
          <cell r="BV470" t="str">
            <v>Madi</v>
          </cell>
          <cell r="BW470">
            <v>9</v>
          </cell>
        </row>
        <row r="471">
          <cell r="F471" t="str">
            <v>110-33-2</v>
          </cell>
          <cell r="G471">
            <v>1</v>
          </cell>
          <cell r="H471">
            <v>2</v>
          </cell>
          <cell r="I471">
            <v>1</v>
          </cell>
          <cell r="J471">
            <v>0</v>
          </cell>
          <cell r="K471">
            <v>3</v>
          </cell>
          <cell r="L471">
            <v>4</v>
          </cell>
          <cell r="M471">
            <v>27</v>
          </cell>
          <cell r="N471">
            <v>1</v>
          </cell>
          <cell r="O471">
            <v>2</v>
          </cell>
          <cell r="P471">
            <v>9</v>
          </cell>
          <cell r="Q471">
            <v>1</v>
          </cell>
          <cell r="R471" t="str">
            <v>TMH</v>
          </cell>
          <cell r="S471">
            <v>2</v>
          </cell>
          <cell r="T471">
            <v>79</v>
          </cell>
          <cell r="U471">
            <v>3</v>
          </cell>
          <cell r="V471">
            <v>41683.466597222221</v>
          </cell>
          <cell r="W471">
            <v>0</v>
          </cell>
          <cell r="X471">
            <v>1</v>
          </cell>
          <cell r="Y471">
            <v>78674</v>
          </cell>
          <cell r="Z471">
            <v>13113</v>
          </cell>
          <cell r="AA471">
            <v>45</v>
          </cell>
          <cell r="AB471">
            <v>2</v>
          </cell>
          <cell r="AC471">
            <v>2</v>
          </cell>
          <cell r="AD471">
            <v>2</v>
          </cell>
          <cell r="AE471">
            <v>253524.3873</v>
          </cell>
          <cell r="AF471">
            <v>3032934.0729999999</v>
          </cell>
          <cell r="AG471">
            <v>84.507377410000004</v>
          </cell>
          <cell r="AH471">
            <v>27.397524199999999</v>
          </cell>
          <cell r="AI471">
            <v>1</v>
          </cell>
          <cell r="AJ471">
            <v>2</v>
          </cell>
          <cell r="AK471">
            <v>-2</v>
          </cell>
          <cell r="AL471">
            <v>2</v>
          </cell>
          <cell r="AM471">
            <v>3</v>
          </cell>
          <cell r="AN471" t="str">
            <v>Anu Shrestha</v>
          </cell>
          <cell r="AO471">
            <v>40472</v>
          </cell>
          <cell r="AP471">
            <v>2</v>
          </cell>
          <cell r="AQ471" t="str">
            <v>0101000020E6100000C4F716DF78205540FF265225C4653B40</v>
          </cell>
          <cell r="AR471">
            <v>366</v>
          </cell>
          <cell r="AS471">
            <v>1</v>
          </cell>
          <cell r="AT471">
            <v>1</v>
          </cell>
          <cell r="AU471">
            <v>0</v>
          </cell>
          <cell r="AV471" t="str">
            <v>FRA 2010-2015</v>
          </cell>
          <cell r="AW471">
            <v>2</v>
          </cell>
          <cell r="AX471">
            <v>0</v>
          </cell>
          <cell r="AY471">
            <v>45</v>
          </cell>
          <cell r="AZ471">
            <v>253524.38730599999</v>
          </cell>
          <cell r="BA471">
            <v>3032934.0728290002</v>
          </cell>
          <cell r="BB471">
            <v>1</v>
          </cell>
          <cell r="BC471">
            <v>0</v>
          </cell>
          <cell r="BD471">
            <v>0</v>
          </cell>
          <cell r="BE471">
            <v>0</v>
          </cell>
          <cell r="BF471">
            <v>41327</v>
          </cell>
          <cell r="BG471" t="str">
            <v>Naresh K Karna</v>
          </cell>
          <cell r="BH471">
            <v>2</v>
          </cell>
          <cell r="BI471">
            <v>2</v>
          </cell>
          <cell r="BJ471">
            <v>2</v>
          </cell>
          <cell r="BK471" t="str">
            <v>Ayodhyapuri-9</v>
          </cell>
          <cell r="BL471" t="str">
            <v>Ratamate</v>
          </cell>
          <cell r="BM471">
            <v>180</v>
          </cell>
          <cell r="BN471">
            <v>1408</v>
          </cell>
          <cell r="BO471">
            <v>180</v>
          </cell>
          <cell r="BP471">
            <v>1342</v>
          </cell>
          <cell r="BQ471">
            <v>110</v>
          </cell>
          <cell r="BR471">
            <v>17</v>
          </cell>
          <cell r="BS471">
            <v>345</v>
          </cell>
          <cell r="BT471">
            <v>6</v>
          </cell>
          <cell r="BU471" t="str">
            <v>CHITAWAN</v>
          </cell>
          <cell r="BV471" t="str">
            <v>Madi</v>
          </cell>
          <cell r="BW471">
            <v>9</v>
          </cell>
        </row>
        <row r="472">
          <cell r="F472" t="str">
            <v>110-33-3</v>
          </cell>
          <cell r="G472">
            <v>1</v>
          </cell>
          <cell r="H472">
            <v>2</v>
          </cell>
          <cell r="I472">
            <v>1</v>
          </cell>
          <cell r="J472">
            <v>0</v>
          </cell>
          <cell r="K472">
            <v>3</v>
          </cell>
          <cell r="L472">
            <v>1</v>
          </cell>
          <cell r="M472">
            <v>24</v>
          </cell>
          <cell r="N472">
            <v>0</v>
          </cell>
          <cell r="O472">
            <v>0</v>
          </cell>
          <cell r="P472">
            <v>9</v>
          </cell>
          <cell r="Q472">
            <v>1</v>
          </cell>
          <cell r="R472" t="str">
            <v>TMH</v>
          </cell>
          <cell r="S472">
            <v>2</v>
          </cell>
          <cell r="T472">
            <v>64</v>
          </cell>
          <cell r="U472">
            <v>3</v>
          </cell>
          <cell r="V472">
            <v>41683.466932870368</v>
          </cell>
          <cell r="W472">
            <v>0</v>
          </cell>
          <cell r="X472">
            <v>1</v>
          </cell>
          <cell r="Y472">
            <v>78675</v>
          </cell>
          <cell r="Z472">
            <v>13113</v>
          </cell>
          <cell r="AA472">
            <v>45</v>
          </cell>
          <cell r="AB472">
            <v>2</v>
          </cell>
          <cell r="AC472">
            <v>2</v>
          </cell>
          <cell r="AD472">
            <v>2</v>
          </cell>
          <cell r="AE472">
            <v>253524.3873</v>
          </cell>
          <cell r="AF472">
            <v>3033084.0729999999</v>
          </cell>
          <cell r="AG472">
            <v>84.507347039999999</v>
          </cell>
          <cell r="AH472">
            <v>27.398877120000002</v>
          </cell>
          <cell r="AI472">
            <v>1</v>
          </cell>
          <cell r="AJ472">
            <v>2</v>
          </cell>
          <cell r="AK472">
            <v>-2</v>
          </cell>
          <cell r="AL472">
            <v>2</v>
          </cell>
          <cell r="AM472">
            <v>3</v>
          </cell>
          <cell r="AN472" t="str">
            <v>Anu Shrestha</v>
          </cell>
          <cell r="AO472">
            <v>40472</v>
          </cell>
          <cell r="AP472">
            <v>2</v>
          </cell>
          <cell r="AQ472" t="str">
            <v>0101000020E6100000407DBA5F78205540D3A8A5CF1C663B40</v>
          </cell>
          <cell r="AR472">
            <v>375</v>
          </cell>
          <cell r="AS472">
            <v>1</v>
          </cell>
          <cell r="AT472">
            <v>1</v>
          </cell>
          <cell r="AU472">
            <v>0</v>
          </cell>
          <cell r="AV472" t="str">
            <v>FRA 2010-2015</v>
          </cell>
          <cell r="AW472">
            <v>2</v>
          </cell>
          <cell r="AX472">
            <v>0</v>
          </cell>
          <cell r="AY472">
            <v>45</v>
          </cell>
          <cell r="AZ472">
            <v>253524.38730599999</v>
          </cell>
          <cell r="BA472">
            <v>3033084.0728290002</v>
          </cell>
          <cell r="BB472">
            <v>1</v>
          </cell>
          <cell r="BC472">
            <v>0</v>
          </cell>
          <cell r="BD472">
            <v>0</v>
          </cell>
          <cell r="BE472">
            <v>0</v>
          </cell>
          <cell r="BF472">
            <v>41326</v>
          </cell>
          <cell r="BG472" t="str">
            <v>Naresh K Karna</v>
          </cell>
          <cell r="BH472">
            <v>2</v>
          </cell>
          <cell r="BI472">
            <v>2</v>
          </cell>
          <cell r="BJ472">
            <v>2</v>
          </cell>
          <cell r="BK472" t="str">
            <v>Ayoudhyapuri</v>
          </cell>
          <cell r="BL472" t="str">
            <v>Ratamate danda</v>
          </cell>
          <cell r="BM472">
            <v>290</v>
          </cell>
          <cell r="BN472">
            <v>1544</v>
          </cell>
          <cell r="BO472">
            <v>290</v>
          </cell>
          <cell r="BP472">
            <v>1473</v>
          </cell>
          <cell r="BQ472">
            <v>235</v>
          </cell>
          <cell r="BR472">
            <v>35</v>
          </cell>
          <cell r="BS472">
            <v>346</v>
          </cell>
          <cell r="BT472">
            <v>5</v>
          </cell>
          <cell r="BU472" t="str">
            <v>CHITAWAN</v>
          </cell>
          <cell r="BV472" t="str">
            <v>Madi</v>
          </cell>
          <cell r="BW472">
            <v>9</v>
          </cell>
        </row>
        <row r="473">
          <cell r="F473" t="str">
            <v>110-33-4</v>
          </cell>
          <cell r="G473">
            <v>1</v>
          </cell>
          <cell r="H473">
            <v>2</v>
          </cell>
          <cell r="I473">
            <v>1</v>
          </cell>
          <cell r="J473">
            <v>0</v>
          </cell>
          <cell r="K473">
            <v>3</v>
          </cell>
          <cell r="L473">
            <v>4</v>
          </cell>
          <cell r="M473">
            <v>25</v>
          </cell>
          <cell r="N473">
            <v>1</v>
          </cell>
          <cell r="O473">
            <v>2</v>
          </cell>
          <cell r="P473">
            <v>5</v>
          </cell>
          <cell r="Q473">
            <v>1</v>
          </cell>
          <cell r="R473" t="str">
            <v>TMH</v>
          </cell>
          <cell r="S473">
            <v>2</v>
          </cell>
          <cell r="T473">
            <v>77</v>
          </cell>
          <cell r="U473">
            <v>4</v>
          </cell>
          <cell r="V473">
            <v>41388.514131944445</v>
          </cell>
          <cell r="W473">
            <v>0</v>
          </cell>
          <cell r="X473">
            <v>1</v>
          </cell>
          <cell r="Y473">
            <v>78676</v>
          </cell>
          <cell r="Z473">
            <v>13113</v>
          </cell>
          <cell r="AA473">
            <v>45</v>
          </cell>
          <cell r="AB473">
            <v>2</v>
          </cell>
          <cell r="AC473">
            <v>2</v>
          </cell>
          <cell r="AD473">
            <v>2</v>
          </cell>
          <cell r="AE473">
            <v>253824.3873</v>
          </cell>
          <cell r="AF473">
            <v>3032784.0729999999</v>
          </cell>
          <cell r="AG473">
            <v>84.510439329999997</v>
          </cell>
          <cell r="AH473">
            <v>27.396225439999998</v>
          </cell>
          <cell r="AI473">
            <v>1</v>
          </cell>
          <cell r="AJ473">
            <v>2</v>
          </cell>
          <cell r="AK473">
            <v>-2</v>
          </cell>
          <cell r="AL473">
            <v>2</v>
          </cell>
          <cell r="AM473">
            <v>3</v>
          </cell>
          <cell r="AN473" t="str">
            <v>Anu Shrestha</v>
          </cell>
          <cell r="AO473">
            <v>40472</v>
          </cell>
          <cell r="AP473">
            <v>2</v>
          </cell>
          <cell r="AQ473" t="str">
            <v>0101000020E610000022B2B709AB2055408615C4076F653B40</v>
          </cell>
          <cell r="AR473">
            <v>424</v>
          </cell>
          <cell r="AS473">
            <v>1</v>
          </cell>
          <cell r="AT473">
            <v>1</v>
          </cell>
          <cell r="AU473">
            <v>0</v>
          </cell>
          <cell r="AV473" t="str">
            <v>FRA 2010-2015</v>
          </cell>
          <cell r="AW473">
            <v>2</v>
          </cell>
          <cell r="AX473">
            <v>0</v>
          </cell>
          <cell r="AY473">
            <v>45</v>
          </cell>
          <cell r="AZ473">
            <v>253824.38730599999</v>
          </cell>
          <cell r="BA473">
            <v>3032784.0728290002</v>
          </cell>
          <cell r="BB473">
            <v>1</v>
          </cell>
          <cell r="BC473">
            <v>0</v>
          </cell>
          <cell r="BD473">
            <v>0</v>
          </cell>
          <cell r="BE473">
            <v>0</v>
          </cell>
          <cell r="BF473">
            <v>41322</v>
          </cell>
          <cell r="BG473" t="str">
            <v>Naresh K Karna</v>
          </cell>
          <cell r="BH473">
            <v>2</v>
          </cell>
          <cell r="BI473">
            <v>2</v>
          </cell>
          <cell r="BJ473">
            <v>2</v>
          </cell>
          <cell r="BK473" t="str">
            <v>Ayodhyapuri</v>
          </cell>
          <cell r="BL473" t="str">
            <v>Ratamate danda (Dabuwa)</v>
          </cell>
          <cell r="BM473">
            <v>160</v>
          </cell>
          <cell r="BN473">
            <v>1367</v>
          </cell>
          <cell r="BO473">
            <v>160</v>
          </cell>
          <cell r="BP473">
            <v>1303</v>
          </cell>
          <cell r="BQ473">
            <v>109</v>
          </cell>
          <cell r="BR473">
            <v>50</v>
          </cell>
          <cell r="BS473">
            <v>372</v>
          </cell>
          <cell r="BT473">
            <v>5</v>
          </cell>
          <cell r="BU473" t="str">
            <v>CHITAWAN</v>
          </cell>
          <cell r="BV473" t="str">
            <v>Madi</v>
          </cell>
          <cell r="BW473">
            <v>9</v>
          </cell>
        </row>
        <row r="474">
          <cell r="F474" t="str">
            <v>110-33-5</v>
          </cell>
          <cell r="G474">
            <v>1</v>
          </cell>
          <cell r="H474">
            <v>2</v>
          </cell>
          <cell r="I474">
            <v>1</v>
          </cell>
          <cell r="J474">
            <v>0</v>
          </cell>
          <cell r="K474">
            <v>3</v>
          </cell>
          <cell r="L474">
            <v>-9999</v>
          </cell>
          <cell r="M474">
            <v>-9999</v>
          </cell>
          <cell r="N474">
            <v>-9999</v>
          </cell>
          <cell r="O474">
            <v>-9999</v>
          </cell>
          <cell r="P474">
            <v>-9999</v>
          </cell>
          <cell r="Q474">
            <v>1</v>
          </cell>
          <cell r="R474" t="str">
            <v>TMH</v>
          </cell>
          <cell r="S474">
            <v>2</v>
          </cell>
          <cell r="T474">
            <v>78</v>
          </cell>
          <cell r="U474">
            <v>2</v>
          </cell>
          <cell r="V474">
            <v>41388.532627314817</v>
          </cell>
          <cell r="W474">
            <v>0</v>
          </cell>
          <cell r="X474">
            <v>1</v>
          </cell>
          <cell r="Y474">
            <v>78677</v>
          </cell>
          <cell r="Z474">
            <v>13113</v>
          </cell>
          <cell r="AA474">
            <v>45</v>
          </cell>
          <cell r="AB474">
            <v>2</v>
          </cell>
          <cell r="AC474">
            <v>2</v>
          </cell>
          <cell r="AD474">
            <v>2</v>
          </cell>
          <cell r="AE474">
            <v>253824.3873</v>
          </cell>
          <cell r="AF474">
            <v>3032934.0729999999</v>
          </cell>
          <cell r="AG474">
            <v>84.510408999999996</v>
          </cell>
          <cell r="AH474">
            <v>27.397578370000002</v>
          </cell>
          <cell r="AI474">
            <v>1</v>
          </cell>
          <cell r="AJ474">
            <v>2</v>
          </cell>
          <cell r="AK474">
            <v>-2</v>
          </cell>
          <cell r="AL474">
            <v>2</v>
          </cell>
          <cell r="AM474">
            <v>3</v>
          </cell>
          <cell r="AN474" t="str">
            <v>Anu Shrestha</v>
          </cell>
          <cell r="AO474">
            <v>40472</v>
          </cell>
          <cell r="AP474">
            <v>2</v>
          </cell>
          <cell r="AQ474" t="str">
            <v>0101000020E6100000560C858AAA205540293D26B2C7653B40</v>
          </cell>
          <cell r="AR474">
            <v>411</v>
          </cell>
          <cell r="AS474">
            <v>1</v>
          </cell>
          <cell r="AT474">
            <v>1</v>
          </cell>
          <cell r="AU474">
            <v>0</v>
          </cell>
          <cell r="AV474" t="str">
            <v>FRA 2010-2015</v>
          </cell>
          <cell r="AW474">
            <v>2</v>
          </cell>
          <cell r="AX474">
            <v>0</v>
          </cell>
          <cell r="AY474">
            <v>45</v>
          </cell>
          <cell r="AZ474">
            <v>253824.38730599999</v>
          </cell>
          <cell r="BA474">
            <v>3032934.0728290002</v>
          </cell>
          <cell r="BB474">
            <v>1</v>
          </cell>
          <cell r="BC474">
            <v>0</v>
          </cell>
          <cell r="BD474">
            <v>0</v>
          </cell>
          <cell r="BE474">
            <v>0</v>
          </cell>
          <cell r="BF474">
            <v>41325</v>
          </cell>
          <cell r="BG474" t="str">
            <v>Naresh K Karna</v>
          </cell>
          <cell r="BH474">
            <v>2</v>
          </cell>
          <cell r="BI474">
            <v>2</v>
          </cell>
          <cell r="BJ474">
            <v>2</v>
          </cell>
          <cell r="BK474" t="str">
            <v>Ayoudhayapuri</v>
          </cell>
          <cell r="BL474" t="str">
            <v>Ratomate danda</v>
          </cell>
          <cell r="BM474">
            <v>305</v>
          </cell>
          <cell r="BN474">
            <v>1502</v>
          </cell>
          <cell r="BO474">
            <v>305</v>
          </cell>
          <cell r="BP474">
            <v>1437</v>
          </cell>
          <cell r="BQ474">
            <v>120</v>
          </cell>
          <cell r="BR474">
            <v>50</v>
          </cell>
          <cell r="BS474">
            <v>325</v>
          </cell>
          <cell r="BT474">
            <v>5</v>
          </cell>
          <cell r="BU474" t="str">
            <v>CHITAWAN</v>
          </cell>
          <cell r="BV474" t="str">
            <v>Madi</v>
          </cell>
          <cell r="BW474">
            <v>9</v>
          </cell>
        </row>
        <row r="475">
          <cell r="F475" t="str">
            <v>112-41-1</v>
          </cell>
          <cell r="G475">
            <v>1</v>
          </cell>
          <cell r="H475">
            <v>2</v>
          </cell>
          <cell r="I475">
            <v>1</v>
          </cell>
          <cell r="J475">
            <v>0</v>
          </cell>
          <cell r="K475">
            <v>7</v>
          </cell>
          <cell r="L475">
            <v>4</v>
          </cell>
          <cell r="M475">
            <v>24</v>
          </cell>
          <cell r="N475">
            <v>1</v>
          </cell>
          <cell r="O475">
            <v>2</v>
          </cell>
          <cell r="P475">
            <v>10</v>
          </cell>
          <cell r="Q475">
            <v>1</v>
          </cell>
          <cell r="R475" t="str">
            <v>TMH</v>
          </cell>
          <cell r="S475">
            <v>2</v>
          </cell>
          <cell r="T475">
            <v>62</v>
          </cell>
          <cell r="U475">
            <v>4</v>
          </cell>
          <cell r="V475">
            <v>41407.520370370374</v>
          </cell>
          <cell r="W475">
            <v>0</v>
          </cell>
          <cell r="X475">
            <v>1</v>
          </cell>
          <cell r="Y475">
            <v>80161</v>
          </cell>
          <cell r="Z475">
            <v>13361</v>
          </cell>
          <cell r="AA475">
            <v>45</v>
          </cell>
          <cell r="AB475">
            <v>2</v>
          </cell>
          <cell r="AC475">
            <v>2</v>
          </cell>
          <cell r="AD475">
            <v>2</v>
          </cell>
          <cell r="AE475">
            <v>262295.50469999999</v>
          </cell>
          <cell r="AF475">
            <v>3064581.36</v>
          </cell>
          <cell r="AG475">
            <v>84.589791009999999</v>
          </cell>
          <cell r="AH475">
            <v>27.684536099999999</v>
          </cell>
          <cell r="AI475">
            <v>1</v>
          </cell>
          <cell r="AJ475">
            <v>2</v>
          </cell>
          <cell r="AK475">
            <v>-2</v>
          </cell>
          <cell r="AL475">
            <v>2</v>
          </cell>
          <cell r="AM475">
            <v>2</v>
          </cell>
          <cell r="AN475" t="str">
            <v>Sabitri Pokhrel</v>
          </cell>
          <cell r="AO475">
            <v>40457</v>
          </cell>
          <cell r="AP475">
            <v>2</v>
          </cell>
          <cell r="AQ475" t="str">
            <v>0101000020E610000063A4C622BF2555401D1CFEC13DAF3B40</v>
          </cell>
          <cell r="AR475">
            <v>656</v>
          </cell>
          <cell r="AS475">
            <v>1</v>
          </cell>
          <cell r="AT475">
            <v>1</v>
          </cell>
          <cell r="AU475">
            <v>0</v>
          </cell>
          <cell r="AV475" t="str">
            <v>FRA 2010-2015</v>
          </cell>
          <cell r="AW475">
            <v>2</v>
          </cell>
          <cell r="AX475">
            <v>0</v>
          </cell>
          <cell r="AY475">
            <v>45</v>
          </cell>
          <cell r="AZ475">
            <v>262295.50471399998</v>
          </cell>
          <cell r="BA475">
            <v>3064581.36044</v>
          </cell>
          <cell r="BB475">
            <v>1</v>
          </cell>
          <cell r="BC475">
            <v>0</v>
          </cell>
          <cell r="BD475">
            <v>0</v>
          </cell>
          <cell r="BE475">
            <v>0</v>
          </cell>
          <cell r="BF475">
            <v>41332</v>
          </cell>
          <cell r="BG475" t="str">
            <v>Naresh K Karna</v>
          </cell>
          <cell r="BH475">
            <v>2</v>
          </cell>
          <cell r="BI475">
            <v>2</v>
          </cell>
          <cell r="BJ475">
            <v>2</v>
          </cell>
          <cell r="BK475" t="str">
            <v>SHAKTIKHOR</v>
          </cell>
          <cell r="BL475" t="str">
            <v>KALIKA CF, KUPRIKOT</v>
          </cell>
          <cell r="BM475">
            <v>305</v>
          </cell>
          <cell r="BN475">
            <v>1241</v>
          </cell>
          <cell r="BO475">
            <v>305</v>
          </cell>
          <cell r="BP475">
            <v>1110</v>
          </cell>
          <cell r="BQ475">
            <v>-9999</v>
          </cell>
          <cell r="BR475">
            <v>35</v>
          </cell>
          <cell r="BS475">
            <v>646</v>
          </cell>
          <cell r="BT475">
            <v>3</v>
          </cell>
          <cell r="BU475" t="str">
            <v>CHITAWAN</v>
          </cell>
          <cell r="BV475" t="str">
            <v>Kalika</v>
          </cell>
          <cell r="BW475">
            <v>8</v>
          </cell>
        </row>
        <row r="476">
          <cell r="F476" t="str">
            <v>112-41-2</v>
          </cell>
          <cell r="G476">
            <v>1</v>
          </cell>
          <cell r="H476">
            <v>2</v>
          </cell>
          <cell r="I476">
            <v>1</v>
          </cell>
          <cell r="J476">
            <v>0</v>
          </cell>
          <cell r="K476">
            <v>7</v>
          </cell>
          <cell r="L476">
            <v>4</v>
          </cell>
          <cell r="M476">
            <v>19</v>
          </cell>
          <cell r="N476">
            <v>0</v>
          </cell>
          <cell r="O476">
            <v>1</v>
          </cell>
          <cell r="P476">
            <v>8</v>
          </cell>
          <cell r="Q476">
            <v>1</v>
          </cell>
          <cell r="R476" t="str">
            <v>TMH</v>
          </cell>
          <cell r="S476">
            <v>2</v>
          </cell>
          <cell r="T476">
            <v>77</v>
          </cell>
          <cell r="U476">
            <v>4</v>
          </cell>
          <cell r="V476">
            <v>41389.593368055554</v>
          </cell>
          <cell r="W476">
            <v>0</v>
          </cell>
          <cell r="X476">
            <v>1</v>
          </cell>
          <cell r="Y476">
            <v>80162</v>
          </cell>
          <cell r="Z476">
            <v>13361</v>
          </cell>
          <cell r="AA476">
            <v>45</v>
          </cell>
          <cell r="AB476">
            <v>2</v>
          </cell>
          <cell r="AC476">
            <v>2</v>
          </cell>
          <cell r="AD476">
            <v>2</v>
          </cell>
          <cell r="AE476">
            <v>262295.50469999999</v>
          </cell>
          <cell r="AF476">
            <v>3064731.36</v>
          </cell>
          <cell r="AG476">
            <v>84.589761280000005</v>
          </cell>
          <cell r="AH476">
            <v>27.68588905</v>
          </cell>
          <cell r="AI476">
            <v>1</v>
          </cell>
          <cell r="AJ476">
            <v>2</v>
          </cell>
          <cell r="AK476">
            <v>-2</v>
          </cell>
          <cell r="AL476">
            <v>2</v>
          </cell>
          <cell r="AM476">
            <v>2</v>
          </cell>
          <cell r="AN476" t="str">
            <v>Sabitri Pokhrel</v>
          </cell>
          <cell r="AO476">
            <v>40457</v>
          </cell>
          <cell r="AP476">
            <v>2</v>
          </cell>
          <cell r="AQ476" t="str">
            <v>0101000020E610000084661CA6BE2555408127C96C96AF3B40</v>
          </cell>
          <cell r="AR476">
            <v>621</v>
          </cell>
          <cell r="AS476">
            <v>1</v>
          </cell>
          <cell r="AT476">
            <v>1</v>
          </cell>
          <cell r="AU476">
            <v>0</v>
          </cell>
          <cell r="AV476" t="str">
            <v>FRA 2010-2015</v>
          </cell>
          <cell r="AW476">
            <v>2</v>
          </cell>
          <cell r="AX476">
            <v>0</v>
          </cell>
          <cell r="AY476">
            <v>45</v>
          </cell>
          <cell r="AZ476">
            <v>262295.50471399998</v>
          </cell>
          <cell r="BA476">
            <v>3064731.36044</v>
          </cell>
          <cell r="BB476">
            <v>1</v>
          </cell>
          <cell r="BC476">
            <v>0</v>
          </cell>
          <cell r="BD476">
            <v>0</v>
          </cell>
          <cell r="BE476">
            <v>0</v>
          </cell>
          <cell r="BF476">
            <v>41331</v>
          </cell>
          <cell r="BG476" t="str">
            <v>Naresh K Karna</v>
          </cell>
          <cell r="BH476">
            <v>2</v>
          </cell>
          <cell r="BI476">
            <v>2</v>
          </cell>
          <cell r="BJ476">
            <v>2</v>
          </cell>
          <cell r="BK476" t="str">
            <v>SHAKTIKHOR-9</v>
          </cell>
          <cell r="BL476" t="str">
            <v>KALIKA CF</v>
          </cell>
          <cell r="BM476">
            <v>300</v>
          </cell>
          <cell r="BN476">
            <v>844</v>
          </cell>
          <cell r="BO476">
            <v>300</v>
          </cell>
          <cell r="BP476">
            <v>823</v>
          </cell>
          <cell r="BQ476">
            <v>340</v>
          </cell>
          <cell r="BR476">
            <v>35</v>
          </cell>
          <cell r="BS476">
            <v>593</v>
          </cell>
          <cell r="BT476">
            <v>4</v>
          </cell>
          <cell r="BU476" t="str">
            <v>CHITAWAN</v>
          </cell>
          <cell r="BV476" t="str">
            <v>Kalika</v>
          </cell>
          <cell r="BW476">
            <v>8</v>
          </cell>
        </row>
        <row r="477">
          <cell r="F477" t="str">
            <v>112-41-3</v>
          </cell>
          <cell r="G477">
            <v>1</v>
          </cell>
          <cell r="H477">
            <v>2</v>
          </cell>
          <cell r="I477">
            <v>1</v>
          </cell>
          <cell r="J477">
            <v>0</v>
          </cell>
          <cell r="K477">
            <v>7</v>
          </cell>
          <cell r="L477">
            <v>4</v>
          </cell>
          <cell r="M477">
            <v>21</v>
          </cell>
          <cell r="N477">
            <v>1</v>
          </cell>
          <cell r="O477">
            <v>1</v>
          </cell>
          <cell r="P477">
            <v>8</v>
          </cell>
          <cell r="Q477">
            <v>1</v>
          </cell>
          <cell r="R477" t="str">
            <v>TMH</v>
          </cell>
          <cell r="S477">
            <v>2</v>
          </cell>
          <cell r="T477">
            <v>72</v>
          </cell>
          <cell r="U477">
            <v>4</v>
          </cell>
          <cell r="V477">
            <v>41389.62127314815</v>
          </cell>
          <cell r="W477">
            <v>0</v>
          </cell>
          <cell r="X477">
            <v>1</v>
          </cell>
          <cell r="Y477">
            <v>80163</v>
          </cell>
          <cell r="Z477">
            <v>13361</v>
          </cell>
          <cell r="AA477">
            <v>45</v>
          </cell>
          <cell r="AB477">
            <v>2</v>
          </cell>
          <cell r="AC477">
            <v>2</v>
          </cell>
          <cell r="AD477">
            <v>2</v>
          </cell>
          <cell r="AE477">
            <v>262295.50469999999</v>
          </cell>
          <cell r="AF477">
            <v>3064881.36</v>
          </cell>
          <cell r="AG477">
            <v>84.589731560000004</v>
          </cell>
          <cell r="AH477">
            <v>27.687242009999999</v>
          </cell>
          <cell r="AI477">
            <v>1</v>
          </cell>
          <cell r="AJ477">
            <v>2</v>
          </cell>
          <cell r="AK477">
            <v>-2</v>
          </cell>
          <cell r="AL477">
            <v>2</v>
          </cell>
          <cell r="AM477">
            <v>2</v>
          </cell>
          <cell r="AN477" t="str">
            <v>Sabitri Pokhrel</v>
          </cell>
          <cell r="AO477">
            <v>40457</v>
          </cell>
          <cell r="AP477">
            <v>2</v>
          </cell>
          <cell r="AQ477" t="str">
            <v>0101000020E61000008DEF6F29BE255540E3EF9217EFAF3B40</v>
          </cell>
          <cell r="AR477">
            <v>580</v>
          </cell>
          <cell r="AS477">
            <v>1</v>
          </cell>
          <cell r="AT477">
            <v>1</v>
          </cell>
          <cell r="AU477">
            <v>0</v>
          </cell>
          <cell r="AV477" t="str">
            <v>FRA 2010-2015</v>
          </cell>
          <cell r="AW477">
            <v>2</v>
          </cell>
          <cell r="AX477">
            <v>0</v>
          </cell>
          <cell r="AY477">
            <v>45</v>
          </cell>
          <cell r="AZ477">
            <v>262295.50471399998</v>
          </cell>
          <cell r="BA477">
            <v>3064881.36044</v>
          </cell>
          <cell r="BB477">
            <v>1</v>
          </cell>
          <cell r="BC477">
            <v>0</v>
          </cell>
          <cell r="BD477">
            <v>0</v>
          </cell>
          <cell r="BE477">
            <v>0</v>
          </cell>
          <cell r="BF477">
            <v>41336</v>
          </cell>
          <cell r="BG477" t="str">
            <v>Naresh K Karna</v>
          </cell>
          <cell r="BH477">
            <v>2</v>
          </cell>
          <cell r="BI477">
            <v>2</v>
          </cell>
          <cell r="BJ477">
            <v>2</v>
          </cell>
          <cell r="BK477" t="str">
            <v>shaktikhor-9</v>
          </cell>
          <cell r="BL477" t="str">
            <v>kalika cf</v>
          </cell>
          <cell r="BM477">
            <v>290</v>
          </cell>
          <cell r="BN477">
            <v>721</v>
          </cell>
          <cell r="BO477">
            <v>290</v>
          </cell>
          <cell r="BP477">
            <v>691</v>
          </cell>
          <cell r="BQ477">
            <v>358</v>
          </cell>
          <cell r="BR477">
            <v>40</v>
          </cell>
          <cell r="BS477">
            <v>566</v>
          </cell>
          <cell r="BT477">
            <v>4</v>
          </cell>
          <cell r="BU477" t="str">
            <v>CHITAWAN</v>
          </cell>
          <cell r="BV477" t="str">
            <v>Kalika</v>
          </cell>
          <cell r="BW477">
            <v>8</v>
          </cell>
        </row>
        <row r="478">
          <cell r="F478" t="str">
            <v>112-41-4</v>
          </cell>
          <cell r="G478">
            <v>1</v>
          </cell>
          <cell r="H478">
            <v>2</v>
          </cell>
          <cell r="I478">
            <v>1</v>
          </cell>
          <cell r="J478">
            <v>0</v>
          </cell>
          <cell r="K478">
            <v>7</v>
          </cell>
          <cell r="L478">
            <v>3</v>
          </cell>
          <cell r="M478">
            <v>14</v>
          </cell>
          <cell r="N478">
            <v>0</v>
          </cell>
          <cell r="O478">
            <v>1</v>
          </cell>
          <cell r="P478">
            <v>10</v>
          </cell>
          <cell r="Q478">
            <v>1</v>
          </cell>
          <cell r="R478" t="str">
            <v>S</v>
          </cell>
          <cell r="S478">
            <v>2</v>
          </cell>
          <cell r="T478">
            <v>73</v>
          </cell>
          <cell r="U478">
            <v>2</v>
          </cell>
          <cell r="V478">
            <v>41390.479039351849</v>
          </cell>
          <cell r="W478">
            <v>0</v>
          </cell>
          <cell r="X478">
            <v>1</v>
          </cell>
          <cell r="Y478">
            <v>80164</v>
          </cell>
          <cell r="Z478">
            <v>13361</v>
          </cell>
          <cell r="AA478">
            <v>45</v>
          </cell>
          <cell r="AB478">
            <v>2</v>
          </cell>
          <cell r="AC478">
            <v>2</v>
          </cell>
          <cell r="AD478">
            <v>2</v>
          </cell>
          <cell r="AE478">
            <v>262595.50469999999</v>
          </cell>
          <cell r="AF478">
            <v>3064581.36</v>
          </cell>
          <cell r="AG478">
            <v>84.592830680000006</v>
          </cell>
          <cell r="AH478">
            <v>27.684588980000001</v>
          </cell>
          <cell r="AI478">
            <v>1</v>
          </cell>
          <cell r="AJ478">
            <v>2</v>
          </cell>
          <cell r="AK478">
            <v>-2</v>
          </cell>
          <cell r="AL478">
            <v>2</v>
          </cell>
          <cell r="AM478">
            <v>2</v>
          </cell>
          <cell r="AN478" t="str">
            <v>Sabitri Pokhrel</v>
          </cell>
          <cell r="AO478">
            <v>40457</v>
          </cell>
          <cell r="AP478">
            <v>2</v>
          </cell>
          <cell r="AQ478" t="str">
            <v>0101000020E610000066FA13F0F02555401551373941AF3B40</v>
          </cell>
          <cell r="AR478">
            <v>663</v>
          </cell>
          <cell r="AS478">
            <v>1</v>
          </cell>
          <cell r="AT478">
            <v>1</v>
          </cell>
          <cell r="AU478">
            <v>0</v>
          </cell>
          <cell r="AV478" t="str">
            <v>FRA 2010-2015</v>
          </cell>
          <cell r="AW478">
            <v>2</v>
          </cell>
          <cell r="AX478">
            <v>0</v>
          </cell>
          <cell r="AY478">
            <v>45</v>
          </cell>
          <cell r="AZ478">
            <v>262595.50471399998</v>
          </cell>
          <cell r="BA478">
            <v>3064581.36044</v>
          </cell>
          <cell r="BB478">
            <v>1</v>
          </cell>
          <cell r="BC478">
            <v>0</v>
          </cell>
          <cell r="BD478">
            <v>0</v>
          </cell>
          <cell r="BE478">
            <v>0</v>
          </cell>
          <cell r="BF478">
            <v>41333</v>
          </cell>
          <cell r="BG478" t="str">
            <v>Naresh K Karna</v>
          </cell>
          <cell r="BH478">
            <v>2</v>
          </cell>
          <cell r="BI478">
            <v>2</v>
          </cell>
          <cell r="BJ478">
            <v>2</v>
          </cell>
          <cell r="BK478" t="str">
            <v>Chainpur</v>
          </cell>
          <cell r="BL478" t="str">
            <v>Ajingare CF</v>
          </cell>
          <cell r="BM478">
            <v>25</v>
          </cell>
          <cell r="BN478">
            <v>899</v>
          </cell>
          <cell r="BO478">
            <v>25</v>
          </cell>
          <cell r="BP478">
            <v>862</v>
          </cell>
          <cell r="BQ478">
            <v>103</v>
          </cell>
          <cell r="BR478">
            <v>47</v>
          </cell>
          <cell r="BS478">
            <v>652</v>
          </cell>
          <cell r="BT478">
            <v>3</v>
          </cell>
          <cell r="BU478" t="str">
            <v>CHITAWAN</v>
          </cell>
          <cell r="BV478" t="str">
            <v>Khairahani</v>
          </cell>
          <cell r="BW478">
            <v>3</v>
          </cell>
        </row>
        <row r="479">
          <cell r="F479" t="str">
            <v>112-41-5</v>
          </cell>
          <cell r="G479">
            <v>1</v>
          </cell>
          <cell r="H479">
            <v>2</v>
          </cell>
          <cell r="I479">
            <v>1</v>
          </cell>
          <cell r="J479">
            <v>0</v>
          </cell>
          <cell r="K479">
            <v>7</v>
          </cell>
          <cell r="L479">
            <v>3</v>
          </cell>
          <cell r="M479">
            <v>14</v>
          </cell>
          <cell r="N479">
            <v>0</v>
          </cell>
          <cell r="O479">
            <v>0</v>
          </cell>
          <cell r="P479">
            <v>8</v>
          </cell>
          <cell r="Q479">
            <v>1</v>
          </cell>
          <cell r="R479" t="str">
            <v>S</v>
          </cell>
          <cell r="S479">
            <v>2</v>
          </cell>
          <cell r="T479">
            <v>75</v>
          </cell>
          <cell r="U479">
            <v>4</v>
          </cell>
          <cell r="V479">
            <v>41390.485335648147</v>
          </cell>
          <cell r="W479">
            <v>0</v>
          </cell>
          <cell r="X479">
            <v>1</v>
          </cell>
          <cell r="Y479">
            <v>80165</v>
          </cell>
          <cell r="Z479">
            <v>13361</v>
          </cell>
          <cell r="AA479">
            <v>45</v>
          </cell>
          <cell r="AB479">
            <v>2</v>
          </cell>
          <cell r="AC479">
            <v>2</v>
          </cell>
          <cell r="AD479">
            <v>2</v>
          </cell>
          <cell r="AE479">
            <v>262595.50469999999</v>
          </cell>
          <cell r="AF479">
            <v>3064731.36</v>
          </cell>
          <cell r="AG479">
            <v>84.592800990000001</v>
          </cell>
          <cell r="AH479">
            <v>27.685941939999999</v>
          </cell>
          <cell r="AI479">
            <v>1</v>
          </cell>
          <cell r="AJ479">
            <v>2</v>
          </cell>
          <cell r="AK479">
            <v>-2</v>
          </cell>
          <cell r="AL479">
            <v>2</v>
          </cell>
          <cell r="AM479">
            <v>2</v>
          </cell>
          <cell r="AN479" t="str">
            <v>Sabitri Pokhrel</v>
          </cell>
          <cell r="AO479">
            <v>40457</v>
          </cell>
          <cell r="AP479">
            <v>2</v>
          </cell>
          <cell r="AQ479" t="str">
            <v>0101000020E610000006E49173F0255540A6560FE499AF3B40</v>
          </cell>
          <cell r="AR479">
            <v>647</v>
          </cell>
          <cell r="AS479">
            <v>1</v>
          </cell>
          <cell r="AT479">
            <v>1</v>
          </cell>
          <cell r="AU479">
            <v>0</v>
          </cell>
          <cell r="AV479" t="str">
            <v>FRA 2010-2015</v>
          </cell>
          <cell r="AW479">
            <v>2</v>
          </cell>
          <cell r="AX479">
            <v>0</v>
          </cell>
          <cell r="AY479">
            <v>45</v>
          </cell>
          <cell r="AZ479">
            <v>262595.50471399998</v>
          </cell>
          <cell r="BA479">
            <v>3064731.36044</v>
          </cell>
          <cell r="BB479">
            <v>1</v>
          </cell>
          <cell r="BC479">
            <v>0</v>
          </cell>
          <cell r="BD479">
            <v>0</v>
          </cell>
          <cell r="BE479">
            <v>0</v>
          </cell>
          <cell r="BF479">
            <v>41334</v>
          </cell>
          <cell r="BG479" t="str">
            <v>Naresh K Karna</v>
          </cell>
          <cell r="BH479">
            <v>2</v>
          </cell>
          <cell r="BI479">
            <v>2</v>
          </cell>
          <cell r="BJ479">
            <v>2</v>
          </cell>
          <cell r="BK479" t="str">
            <v>Shaktikhor-9</v>
          </cell>
          <cell r="BL479" t="str">
            <v>Kalika CF</v>
          </cell>
          <cell r="BM479">
            <v>10</v>
          </cell>
          <cell r="BN479">
            <v>745</v>
          </cell>
          <cell r="BO479">
            <v>10</v>
          </cell>
          <cell r="BP479">
            <v>709</v>
          </cell>
          <cell r="BQ479">
            <v>5</v>
          </cell>
          <cell r="BR479">
            <v>35</v>
          </cell>
          <cell r="BS479">
            <v>622</v>
          </cell>
          <cell r="BT479">
            <v>4</v>
          </cell>
          <cell r="BU479" t="str">
            <v>CHITAWAN</v>
          </cell>
          <cell r="BV479" t="str">
            <v>Kalika</v>
          </cell>
          <cell r="BW479">
            <v>8</v>
          </cell>
        </row>
        <row r="480">
          <cell r="F480" t="str">
            <v>112-41-6</v>
          </cell>
          <cell r="G480">
            <v>1</v>
          </cell>
          <cell r="H480">
            <v>2</v>
          </cell>
          <cell r="I480">
            <v>1</v>
          </cell>
          <cell r="J480">
            <v>0</v>
          </cell>
          <cell r="K480">
            <v>7</v>
          </cell>
          <cell r="L480">
            <v>4</v>
          </cell>
          <cell r="M480">
            <v>24</v>
          </cell>
          <cell r="N480">
            <v>2</v>
          </cell>
          <cell r="O480">
            <v>3</v>
          </cell>
          <cell r="P480">
            <v>8</v>
          </cell>
          <cell r="Q480">
            <v>1</v>
          </cell>
          <cell r="R480" t="str">
            <v>TMH</v>
          </cell>
          <cell r="S480">
            <v>2</v>
          </cell>
          <cell r="T480">
            <v>79</v>
          </cell>
          <cell r="U480">
            <v>4</v>
          </cell>
          <cell r="V480">
            <v>41390.498437499999</v>
          </cell>
          <cell r="W480">
            <v>0</v>
          </cell>
          <cell r="X480">
            <v>1</v>
          </cell>
          <cell r="Y480">
            <v>80166</v>
          </cell>
          <cell r="Z480">
            <v>13361</v>
          </cell>
          <cell r="AA480">
            <v>45</v>
          </cell>
          <cell r="AB480">
            <v>2</v>
          </cell>
          <cell r="AC480">
            <v>2</v>
          </cell>
          <cell r="AD480">
            <v>2</v>
          </cell>
          <cell r="AE480">
            <v>262595.50469999999</v>
          </cell>
          <cell r="AF480">
            <v>3064881.36</v>
          </cell>
          <cell r="AG480">
            <v>84.592771299999995</v>
          </cell>
          <cell r="AH480">
            <v>27.68729489</v>
          </cell>
          <cell r="AI480">
            <v>1</v>
          </cell>
          <cell r="AJ480">
            <v>2</v>
          </cell>
          <cell r="AK480">
            <v>-2</v>
          </cell>
          <cell r="AL480">
            <v>2</v>
          </cell>
          <cell r="AM480">
            <v>2</v>
          </cell>
          <cell r="AN480" t="str">
            <v>Sabitri Pokhrel</v>
          </cell>
          <cell r="AO480">
            <v>40457</v>
          </cell>
          <cell r="AP480">
            <v>2</v>
          </cell>
          <cell r="AQ480" t="str">
            <v>0101000020E610000046950DF7EF2555404B19E68EF2AF3B40</v>
          </cell>
          <cell r="AR480">
            <v>586</v>
          </cell>
          <cell r="AS480">
            <v>1</v>
          </cell>
          <cell r="AT480">
            <v>1</v>
          </cell>
          <cell r="AU480">
            <v>0</v>
          </cell>
          <cell r="AV480" t="str">
            <v>FRA 2010-2015</v>
          </cell>
          <cell r="AW480">
            <v>2</v>
          </cell>
          <cell r="AX480">
            <v>0</v>
          </cell>
          <cell r="AY480">
            <v>45</v>
          </cell>
          <cell r="AZ480">
            <v>262595.50471399998</v>
          </cell>
          <cell r="BA480">
            <v>3064881.36044</v>
          </cell>
          <cell r="BB480">
            <v>1</v>
          </cell>
          <cell r="BC480">
            <v>0</v>
          </cell>
          <cell r="BD480">
            <v>0</v>
          </cell>
          <cell r="BE480">
            <v>0</v>
          </cell>
          <cell r="BF480">
            <v>41335</v>
          </cell>
          <cell r="BG480" t="str">
            <v>Naresh K Karna</v>
          </cell>
          <cell r="BH480">
            <v>2</v>
          </cell>
          <cell r="BI480">
            <v>2</v>
          </cell>
          <cell r="BJ480">
            <v>2</v>
          </cell>
          <cell r="BK480" t="str">
            <v>Shaktikhor-8</v>
          </cell>
          <cell r="BL480" t="str">
            <v>Dharapani CF</v>
          </cell>
          <cell r="BM480">
            <v>5</v>
          </cell>
          <cell r="BN480">
            <v>594</v>
          </cell>
          <cell r="BO480">
            <v>5</v>
          </cell>
          <cell r="BP480">
            <v>552</v>
          </cell>
          <cell r="BQ480">
            <v>355</v>
          </cell>
          <cell r="BR480">
            <v>38</v>
          </cell>
          <cell r="BS480">
            <v>556</v>
          </cell>
          <cell r="BT480">
            <v>4</v>
          </cell>
          <cell r="BU480" t="str">
            <v>CHITAWAN</v>
          </cell>
          <cell r="BV480" t="str">
            <v>Kalika</v>
          </cell>
          <cell r="BW480">
            <v>8</v>
          </cell>
        </row>
        <row r="481">
          <cell r="F481" t="str">
            <v>113-40-1</v>
          </cell>
          <cell r="G481">
            <v>1</v>
          </cell>
          <cell r="H481">
            <v>2</v>
          </cell>
          <cell r="I481">
            <v>1</v>
          </cell>
          <cell r="J481">
            <v>0</v>
          </cell>
          <cell r="K481">
            <v>7</v>
          </cell>
          <cell r="L481">
            <v>4</v>
          </cell>
          <cell r="M481">
            <v>24</v>
          </cell>
          <cell r="N481">
            <v>1</v>
          </cell>
          <cell r="O481">
            <v>3</v>
          </cell>
          <cell r="P481">
            <v>5</v>
          </cell>
          <cell r="Q481">
            <v>1</v>
          </cell>
          <cell r="R481" t="str">
            <v>S</v>
          </cell>
          <cell r="S481">
            <v>2</v>
          </cell>
          <cell r="T481">
            <v>79</v>
          </cell>
          <cell r="U481">
            <v>2</v>
          </cell>
          <cell r="V481">
            <v>41382.502175925925</v>
          </cell>
          <cell r="W481">
            <v>0</v>
          </cell>
          <cell r="X481">
            <v>1</v>
          </cell>
          <cell r="Y481">
            <v>80875</v>
          </cell>
          <cell r="Z481">
            <v>13480</v>
          </cell>
          <cell r="AA481">
            <v>45</v>
          </cell>
          <cell r="AB481">
            <v>2</v>
          </cell>
          <cell r="AC481">
            <v>2</v>
          </cell>
          <cell r="AD481">
            <v>2</v>
          </cell>
          <cell r="AE481">
            <v>266197.65429999999</v>
          </cell>
          <cell r="AF481">
            <v>3060485.8470000001</v>
          </cell>
          <cell r="AG481">
            <v>84.630126599999997</v>
          </cell>
          <cell r="AH481">
            <v>27.648277310000001</v>
          </cell>
          <cell r="AI481">
            <v>1</v>
          </cell>
          <cell r="AJ481">
            <v>2</v>
          </cell>
          <cell r="AK481">
            <v>-2</v>
          </cell>
          <cell r="AL481">
            <v>2</v>
          </cell>
          <cell r="AM481">
            <v>1</v>
          </cell>
          <cell r="AN481" t="str">
            <v>Sangita Shakya</v>
          </cell>
          <cell r="AO481">
            <v>40450</v>
          </cell>
          <cell r="AP481">
            <v>2</v>
          </cell>
          <cell r="AQ481" t="str">
            <v>0101000020E61000005E9586FE532855406A3F8280F5A53B40</v>
          </cell>
          <cell r="AR481">
            <v>320</v>
          </cell>
          <cell r="AS481">
            <v>1</v>
          </cell>
          <cell r="AT481">
            <v>1</v>
          </cell>
          <cell r="AU481">
            <v>0</v>
          </cell>
          <cell r="AV481" t="str">
            <v>FRA 2010-2015</v>
          </cell>
          <cell r="AW481">
            <v>2</v>
          </cell>
          <cell r="AX481">
            <v>0</v>
          </cell>
          <cell r="AY481">
            <v>45</v>
          </cell>
          <cell r="AZ481">
            <v>266197.65429699997</v>
          </cell>
          <cell r="BA481">
            <v>3060485.8472079998</v>
          </cell>
          <cell r="BB481">
            <v>1</v>
          </cell>
          <cell r="BC481">
            <v>0</v>
          </cell>
          <cell r="BD481">
            <v>0</v>
          </cell>
          <cell r="BE481">
            <v>0</v>
          </cell>
          <cell r="BF481">
            <v>41338</v>
          </cell>
          <cell r="BG481" t="str">
            <v>Ashok Chaudhary</v>
          </cell>
          <cell r="BH481">
            <v>2</v>
          </cell>
          <cell r="BI481">
            <v>2</v>
          </cell>
          <cell r="BJ481">
            <v>2</v>
          </cell>
          <cell r="BK481" t="str">
            <v>Birendra nagar</v>
          </cell>
          <cell r="BL481" t="str">
            <v>Dudh koshi namuna CF</v>
          </cell>
          <cell r="BM481">
            <v>200</v>
          </cell>
          <cell r="BN481">
            <v>755</v>
          </cell>
          <cell r="BO481">
            <v>200</v>
          </cell>
          <cell r="BP481">
            <v>738</v>
          </cell>
          <cell r="BQ481">
            <v>320</v>
          </cell>
          <cell r="BR481">
            <v>25</v>
          </cell>
          <cell r="BS481">
            <v>303</v>
          </cell>
          <cell r="BT481">
            <v>5</v>
          </cell>
          <cell r="BU481" t="str">
            <v>CHITAWAN</v>
          </cell>
          <cell r="BV481" t="str">
            <v>Rapti</v>
          </cell>
          <cell r="BW481">
            <v>8</v>
          </cell>
        </row>
        <row r="482">
          <cell r="F482" t="str">
            <v>113-40-2</v>
          </cell>
          <cell r="G482">
            <v>1</v>
          </cell>
          <cell r="H482">
            <v>2</v>
          </cell>
          <cell r="I482">
            <v>1</v>
          </cell>
          <cell r="J482">
            <v>0</v>
          </cell>
          <cell r="K482">
            <v>7</v>
          </cell>
          <cell r="L482">
            <v>-9999</v>
          </cell>
          <cell r="M482">
            <v>-9999</v>
          </cell>
          <cell r="N482">
            <v>-9999</v>
          </cell>
          <cell r="O482">
            <v>-9999</v>
          </cell>
          <cell r="P482">
            <v>-9999</v>
          </cell>
          <cell r="Q482">
            <v>-9999</v>
          </cell>
          <cell r="R482" t="str">
            <v>S</v>
          </cell>
          <cell r="S482">
            <v>2</v>
          </cell>
          <cell r="T482">
            <v>55</v>
          </cell>
          <cell r="U482">
            <v>3</v>
          </cell>
          <cell r="V482">
            <v>41386.4608912037</v>
          </cell>
          <cell r="W482">
            <v>0</v>
          </cell>
          <cell r="X482">
            <v>1</v>
          </cell>
          <cell r="Y482">
            <v>80876</v>
          </cell>
          <cell r="Z482">
            <v>13480</v>
          </cell>
          <cell r="AA482">
            <v>45</v>
          </cell>
          <cell r="AB482">
            <v>2</v>
          </cell>
          <cell r="AC482">
            <v>2</v>
          </cell>
          <cell r="AD482">
            <v>2</v>
          </cell>
          <cell r="AE482">
            <v>266197.65429999999</v>
          </cell>
          <cell r="AF482">
            <v>3060635.8470000001</v>
          </cell>
          <cell r="AG482">
            <v>84.630097419999998</v>
          </cell>
          <cell r="AH482">
            <v>27.649630309999999</v>
          </cell>
          <cell r="AI482">
            <v>1</v>
          </cell>
          <cell r="AJ482">
            <v>2</v>
          </cell>
          <cell r="AK482">
            <v>-2</v>
          </cell>
          <cell r="AL482">
            <v>2</v>
          </cell>
          <cell r="AM482">
            <v>1</v>
          </cell>
          <cell r="AN482" t="str">
            <v>Sangita Shakya</v>
          </cell>
          <cell r="AO482">
            <v>40450</v>
          </cell>
          <cell r="AP482">
            <v>2</v>
          </cell>
          <cell r="AQ482" t="str">
            <v>0101000020E6100000BB542284532855401823172C4EA63B40</v>
          </cell>
          <cell r="AR482">
            <v>317</v>
          </cell>
          <cell r="AS482">
            <v>1</v>
          </cell>
          <cell r="AT482">
            <v>1</v>
          </cell>
          <cell r="AU482">
            <v>0</v>
          </cell>
          <cell r="AV482" t="str">
            <v>FRA 2010-2015</v>
          </cell>
          <cell r="AW482">
            <v>2</v>
          </cell>
          <cell r="AX482">
            <v>0</v>
          </cell>
          <cell r="AY482">
            <v>45</v>
          </cell>
          <cell r="AZ482">
            <v>266197.65429699997</v>
          </cell>
          <cell r="BA482">
            <v>3060635.8472079998</v>
          </cell>
          <cell r="BB482">
            <v>1</v>
          </cell>
          <cell r="BC482">
            <v>0</v>
          </cell>
          <cell r="BD482">
            <v>0</v>
          </cell>
          <cell r="BE482">
            <v>0</v>
          </cell>
          <cell r="BF482">
            <v>41337</v>
          </cell>
          <cell r="BG482" t="str">
            <v>Ashok Chaudhary</v>
          </cell>
          <cell r="BH482">
            <v>2</v>
          </cell>
          <cell r="BI482">
            <v>2</v>
          </cell>
          <cell r="BJ482">
            <v>2</v>
          </cell>
          <cell r="BK482" t="str">
            <v>Birendranagar</v>
          </cell>
          <cell r="BL482" t="str">
            <v>DUDHKOSHI NAMUNA CF</v>
          </cell>
          <cell r="BM482">
            <v>160</v>
          </cell>
          <cell r="BN482">
            <v>710</v>
          </cell>
          <cell r="BO482">
            <v>160</v>
          </cell>
          <cell r="BP482">
            <v>695</v>
          </cell>
          <cell r="BQ482">
            <v>-9999</v>
          </cell>
          <cell r="BR482">
            <v>-9999</v>
          </cell>
          <cell r="BS482">
            <v>292</v>
          </cell>
          <cell r="BT482">
            <v>6</v>
          </cell>
          <cell r="BU482" t="str">
            <v>CHITAWAN</v>
          </cell>
          <cell r="BV482" t="str">
            <v>Rapti</v>
          </cell>
          <cell r="BW482">
            <v>9</v>
          </cell>
        </row>
        <row r="483">
          <cell r="F483" t="str">
            <v>113-40-3</v>
          </cell>
          <cell r="G483">
            <v>1</v>
          </cell>
          <cell r="H483">
            <v>2</v>
          </cell>
          <cell r="I483">
            <v>1</v>
          </cell>
          <cell r="J483">
            <v>0</v>
          </cell>
          <cell r="K483">
            <v>7</v>
          </cell>
          <cell r="L483">
            <v>4</v>
          </cell>
          <cell r="M483">
            <v>55</v>
          </cell>
          <cell r="N483">
            <v>0</v>
          </cell>
          <cell r="O483">
            <v>0</v>
          </cell>
          <cell r="P483">
            <v>5</v>
          </cell>
          <cell r="Q483">
            <v>1</v>
          </cell>
          <cell r="R483" t="str">
            <v>S</v>
          </cell>
          <cell r="S483">
            <v>2</v>
          </cell>
          <cell r="T483">
            <v>68</v>
          </cell>
          <cell r="U483">
            <v>2</v>
          </cell>
          <cell r="V483">
            <v>41417.47761574074</v>
          </cell>
          <cell r="W483">
            <v>0</v>
          </cell>
          <cell r="X483">
            <v>1</v>
          </cell>
          <cell r="Y483">
            <v>80877</v>
          </cell>
          <cell r="Z483">
            <v>13480</v>
          </cell>
          <cell r="AA483">
            <v>45</v>
          </cell>
          <cell r="AB483">
            <v>2</v>
          </cell>
          <cell r="AC483">
            <v>2</v>
          </cell>
          <cell r="AD483">
            <v>2</v>
          </cell>
          <cell r="AE483">
            <v>266197.65429999999</v>
          </cell>
          <cell r="AF483">
            <v>3060785.8470000001</v>
          </cell>
          <cell r="AG483">
            <v>84.63006824</v>
          </cell>
          <cell r="AH483">
            <v>27.650983310000001</v>
          </cell>
          <cell r="AI483">
            <v>1</v>
          </cell>
          <cell r="AJ483">
            <v>2</v>
          </cell>
          <cell r="AK483">
            <v>-2</v>
          </cell>
          <cell r="AL483">
            <v>2</v>
          </cell>
          <cell r="AM483">
            <v>1</v>
          </cell>
          <cell r="AN483" t="str">
            <v>Sangita Shakya</v>
          </cell>
          <cell r="AO483">
            <v>40450</v>
          </cell>
          <cell r="AP483">
            <v>2</v>
          </cell>
          <cell r="AQ483" t="str">
            <v>0101000020E61000001BE5BB09532855401CC5AAD7A6A63B40</v>
          </cell>
          <cell r="AR483">
            <v>342</v>
          </cell>
          <cell r="AS483">
            <v>1</v>
          </cell>
          <cell r="AT483">
            <v>1</v>
          </cell>
          <cell r="AU483">
            <v>0</v>
          </cell>
          <cell r="AV483" t="str">
            <v>FRA 2010-2015</v>
          </cell>
          <cell r="AW483">
            <v>2</v>
          </cell>
          <cell r="AX483">
            <v>0</v>
          </cell>
          <cell r="AY483">
            <v>45</v>
          </cell>
          <cell r="AZ483">
            <v>266197.65429699997</v>
          </cell>
          <cell r="BA483">
            <v>3060785.8472079998</v>
          </cell>
          <cell r="BB483">
            <v>1</v>
          </cell>
          <cell r="BC483">
            <v>0</v>
          </cell>
          <cell r="BD483">
            <v>0</v>
          </cell>
          <cell r="BE483">
            <v>0</v>
          </cell>
          <cell r="BF483">
            <v>41403</v>
          </cell>
          <cell r="BG483" t="str">
            <v>Ashok Chaudhary</v>
          </cell>
          <cell r="BH483">
            <v>2</v>
          </cell>
          <cell r="BI483">
            <v>2</v>
          </cell>
          <cell r="BJ483">
            <v>2</v>
          </cell>
          <cell r="BK483" t="str">
            <v>Birendranagar 2</v>
          </cell>
          <cell r="BL483" t="str">
            <v>Dudhkoshi Namuna CF</v>
          </cell>
          <cell r="BM483">
            <v>55</v>
          </cell>
          <cell r="BN483">
            <v>692</v>
          </cell>
          <cell r="BO483">
            <v>55</v>
          </cell>
          <cell r="BP483">
            <v>683</v>
          </cell>
          <cell r="BQ483">
            <v>70</v>
          </cell>
          <cell r="BR483">
            <v>50</v>
          </cell>
          <cell r="BS483">
            <v>326</v>
          </cell>
          <cell r="BT483">
            <v>5</v>
          </cell>
          <cell r="BU483" t="str">
            <v>CHITAWAN</v>
          </cell>
          <cell r="BV483" t="str">
            <v>Rapti</v>
          </cell>
          <cell r="BW483">
            <v>9</v>
          </cell>
        </row>
        <row r="484">
          <cell r="F484" t="str">
            <v>113-40-4</v>
          </cell>
          <cell r="G484">
            <v>1</v>
          </cell>
          <cell r="H484">
            <v>2</v>
          </cell>
          <cell r="I484">
            <v>1</v>
          </cell>
          <cell r="J484">
            <v>0</v>
          </cell>
          <cell r="K484">
            <v>7</v>
          </cell>
          <cell r="L484">
            <v>4</v>
          </cell>
          <cell r="M484">
            <v>30</v>
          </cell>
          <cell r="N484">
            <v>0</v>
          </cell>
          <cell r="O484">
            <v>0</v>
          </cell>
          <cell r="P484">
            <v>5</v>
          </cell>
          <cell r="Q484">
            <v>1</v>
          </cell>
          <cell r="R484" t="str">
            <v>S</v>
          </cell>
          <cell r="S484">
            <v>2</v>
          </cell>
          <cell r="T484">
            <v>62</v>
          </cell>
          <cell r="U484">
            <v>3</v>
          </cell>
          <cell r="V484">
            <v>41418.504236111112</v>
          </cell>
          <cell r="W484">
            <v>0</v>
          </cell>
          <cell r="X484">
            <v>1</v>
          </cell>
          <cell r="Y484">
            <v>80878</v>
          </cell>
          <cell r="Z484">
            <v>13480</v>
          </cell>
          <cell r="AA484">
            <v>45</v>
          </cell>
          <cell r="AB484">
            <v>2</v>
          </cell>
          <cell r="AC484">
            <v>2</v>
          </cell>
          <cell r="AD484">
            <v>2</v>
          </cell>
          <cell r="AE484">
            <v>266497.65429999999</v>
          </cell>
          <cell r="AF484">
            <v>3060485.8470000001</v>
          </cell>
          <cell r="AG484">
            <v>84.633165360000007</v>
          </cell>
          <cell r="AH484">
            <v>27.64832925</v>
          </cell>
          <cell r="AI484">
            <v>1</v>
          </cell>
          <cell r="AJ484">
            <v>2</v>
          </cell>
          <cell r="AK484">
            <v>-2</v>
          </cell>
          <cell r="AL484">
            <v>2</v>
          </cell>
          <cell r="AM484">
            <v>1</v>
          </cell>
          <cell r="AN484" t="str">
            <v>Sangita Shakya</v>
          </cell>
          <cell r="AO484">
            <v>40450</v>
          </cell>
          <cell r="AP484">
            <v>2</v>
          </cell>
          <cell r="AQ484" t="str">
            <v>0101000020E6100000F01EFFC785285540F6EDD5E7F8A53B40</v>
          </cell>
          <cell r="AR484">
            <v>335</v>
          </cell>
          <cell r="AS484">
            <v>1</v>
          </cell>
          <cell r="AT484">
            <v>1</v>
          </cell>
          <cell r="AU484">
            <v>0</v>
          </cell>
          <cell r="AV484" t="str">
            <v>FRA 2010-2015</v>
          </cell>
          <cell r="AW484">
            <v>2</v>
          </cell>
          <cell r="AX484">
            <v>0</v>
          </cell>
          <cell r="AY484">
            <v>45</v>
          </cell>
          <cell r="AZ484">
            <v>266497.65429699997</v>
          </cell>
          <cell r="BA484">
            <v>3060485.8472079998</v>
          </cell>
          <cell r="BB484">
            <v>1</v>
          </cell>
          <cell r="BC484">
            <v>0</v>
          </cell>
          <cell r="BD484">
            <v>0</v>
          </cell>
          <cell r="BE484">
            <v>0</v>
          </cell>
          <cell r="BF484">
            <v>41404</v>
          </cell>
          <cell r="BG484" t="str">
            <v>Ashok Chaudhary</v>
          </cell>
          <cell r="BH484">
            <v>2</v>
          </cell>
          <cell r="BI484">
            <v>2</v>
          </cell>
          <cell r="BJ484">
            <v>2</v>
          </cell>
          <cell r="BK484" t="str">
            <v>Birendranagar</v>
          </cell>
          <cell r="BL484" t="str">
            <v>Kalika community forest</v>
          </cell>
          <cell r="BM484">
            <v>40</v>
          </cell>
          <cell r="BN484">
            <v>493</v>
          </cell>
          <cell r="BO484">
            <v>40</v>
          </cell>
          <cell r="BP484">
            <v>464</v>
          </cell>
          <cell r="BQ484">
            <v>180</v>
          </cell>
          <cell r="BR484">
            <v>25</v>
          </cell>
          <cell r="BS484">
            <v>302</v>
          </cell>
          <cell r="BT484">
            <v>5</v>
          </cell>
          <cell r="BU484" t="str">
            <v>CHITAWAN</v>
          </cell>
          <cell r="BV484" t="str">
            <v>Rapti</v>
          </cell>
          <cell r="BW484">
            <v>8</v>
          </cell>
        </row>
        <row r="485">
          <cell r="F485" t="str">
            <v>113-40-5</v>
          </cell>
          <cell r="G485">
            <v>1</v>
          </cell>
          <cell r="H485">
            <v>2</v>
          </cell>
          <cell r="I485">
            <v>1</v>
          </cell>
          <cell r="J485">
            <v>0</v>
          </cell>
          <cell r="K485">
            <v>7</v>
          </cell>
          <cell r="L485">
            <v>4</v>
          </cell>
          <cell r="M485">
            <v>50</v>
          </cell>
          <cell r="N485">
            <v>0</v>
          </cell>
          <cell r="O485">
            <v>0</v>
          </cell>
          <cell r="P485">
            <v>9</v>
          </cell>
          <cell r="Q485">
            <v>1</v>
          </cell>
          <cell r="R485" t="str">
            <v>S</v>
          </cell>
          <cell r="S485">
            <v>2</v>
          </cell>
          <cell r="T485">
            <v>65</v>
          </cell>
          <cell r="U485">
            <v>3</v>
          </cell>
          <cell r="V485">
            <v>41418.511678240742</v>
          </cell>
          <cell r="W485">
            <v>0</v>
          </cell>
          <cell r="X485">
            <v>1</v>
          </cell>
          <cell r="Y485">
            <v>80879</v>
          </cell>
          <cell r="Z485">
            <v>13480</v>
          </cell>
          <cell r="AA485">
            <v>45</v>
          </cell>
          <cell r="AB485">
            <v>2</v>
          </cell>
          <cell r="AC485">
            <v>2</v>
          </cell>
          <cell r="AD485">
            <v>2</v>
          </cell>
          <cell r="AE485">
            <v>266497.65429999999</v>
          </cell>
          <cell r="AF485">
            <v>3060635.8470000001</v>
          </cell>
          <cell r="AG485">
            <v>84.633136219999997</v>
          </cell>
          <cell r="AH485">
            <v>27.649682250000001</v>
          </cell>
          <cell r="AI485">
            <v>1</v>
          </cell>
          <cell r="AJ485">
            <v>2</v>
          </cell>
          <cell r="AK485">
            <v>-2</v>
          </cell>
          <cell r="AL485">
            <v>2</v>
          </cell>
          <cell r="AM485">
            <v>1</v>
          </cell>
          <cell r="AN485" t="str">
            <v>Sangita Shakya</v>
          </cell>
          <cell r="AO485">
            <v>40450</v>
          </cell>
          <cell r="AP485">
            <v>2</v>
          </cell>
          <cell r="AQ485" t="str">
            <v>0101000020E6100000D4F3C24D852855404993779351A63B40</v>
          </cell>
          <cell r="AR485">
            <v>336</v>
          </cell>
          <cell r="AS485">
            <v>1</v>
          </cell>
          <cell r="AT485">
            <v>1</v>
          </cell>
          <cell r="AU485">
            <v>0</v>
          </cell>
          <cell r="AV485" t="str">
            <v>FRA 2010-2015</v>
          </cell>
          <cell r="AW485">
            <v>2</v>
          </cell>
          <cell r="AX485">
            <v>0</v>
          </cell>
          <cell r="AY485">
            <v>45</v>
          </cell>
          <cell r="AZ485">
            <v>266497.65429699997</v>
          </cell>
          <cell r="BA485">
            <v>3060635.8472079998</v>
          </cell>
          <cell r="BB485">
            <v>1</v>
          </cell>
          <cell r="BC485">
            <v>0</v>
          </cell>
          <cell r="BD485">
            <v>0</v>
          </cell>
          <cell r="BE485">
            <v>0</v>
          </cell>
          <cell r="BF485">
            <v>41405</v>
          </cell>
          <cell r="BG485" t="str">
            <v>Ashok Chaudhary</v>
          </cell>
          <cell r="BH485">
            <v>2</v>
          </cell>
          <cell r="BI485">
            <v>2</v>
          </cell>
          <cell r="BJ485">
            <v>2</v>
          </cell>
          <cell r="BK485" t="str">
            <v>Birendranagar</v>
          </cell>
          <cell r="BL485" t="str">
            <v>Kalika CF</v>
          </cell>
          <cell r="BM485">
            <v>240</v>
          </cell>
          <cell r="BN485">
            <v>421</v>
          </cell>
          <cell r="BO485">
            <v>240</v>
          </cell>
          <cell r="BP485">
            <v>402</v>
          </cell>
          <cell r="BQ485">
            <v>160</v>
          </cell>
          <cell r="BR485">
            <v>40</v>
          </cell>
          <cell r="BS485">
            <v>323</v>
          </cell>
          <cell r="BT485">
            <v>5</v>
          </cell>
          <cell r="BU485" t="str">
            <v>CHITAWAN</v>
          </cell>
          <cell r="BV485" t="str">
            <v>Rapti</v>
          </cell>
          <cell r="BW485">
            <v>8</v>
          </cell>
        </row>
        <row r="486">
          <cell r="F486" t="str">
            <v>113-40-6</v>
          </cell>
          <cell r="G486">
            <v>1</v>
          </cell>
          <cell r="H486">
            <v>2</v>
          </cell>
          <cell r="I486">
            <v>1</v>
          </cell>
          <cell r="J486">
            <v>0</v>
          </cell>
          <cell r="K486">
            <v>7</v>
          </cell>
          <cell r="L486">
            <v>-9999</v>
          </cell>
          <cell r="M486">
            <v>-9999</v>
          </cell>
          <cell r="N486">
            <v>-9999</v>
          </cell>
          <cell r="O486">
            <v>-9999</v>
          </cell>
          <cell r="P486">
            <v>-9999</v>
          </cell>
          <cell r="Q486">
            <v>-9999</v>
          </cell>
          <cell r="R486" t="str">
            <v>TMH</v>
          </cell>
          <cell r="S486">
            <v>2</v>
          </cell>
          <cell r="T486">
            <v>20</v>
          </cell>
          <cell r="U486">
            <v>4</v>
          </cell>
          <cell r="V486">
            <v>41417.639872685184</v>
          </cell>
          <cell r="W486">
            <v>0</v>
          </cell>
          <cell r="X486">
            <v>1</v>
          </cell>
          <cell r="Y486">
            <v>80880</v>
          </cell>
          <cell r="Z486">
            <v>13480</v>
          </cell>
          <cell r="AA486">
            <v>45</v>
          </cell>
          <cell r="AB486">
            <v>2</v>
          </cell>
          <cell r="AC486">
            <v>2</v>
          </cell>
          <cell r="AD486">
            <v>2</v>
          </cell>
          <cell r="AE486">
            <v>266497.65429999999</v>
          </cell>
          <cell r="AF486">
            <v>3060785.8470000001</v>
          </cell>
          <cell r="AG486">
            <v>84.633107069999994</v>
          </cell>
          <cell r="AH486">
            <v>27.65103525</v>
          </cell>
          <cell r="AI486">
            <v>1</v>
          </cell>
          <cell r="AJ486">
            <v>2</v>
          </cell>
          <cell r="AK486">
            <v>-2</v>
          </cell>
          <cell r="AL486">
            <v>2</v>
          </cell>
          <cell r="AM486">
            <v>1</v>
          </cell>
          <cell r="AN486" t="str">
            <v>Sangita Shakya</v>
          </cell>
          <cell r="AO486">
            <v>40450</v>
          </cell>
          <cell r="AP486">
            <v>2</v>
          </cell>
          <cell r="AQ486" t="str">
            <v>0101000020E6100000739A84D38428554009F7173FAAA63B40</v>
          </cell>
          <cell r="AR486">
            <v>324</v>
          </cell>
          <cell r="AS486">
            <v>1</v>
          </cell>
          <cell r="AT486">
            <v>1</v>
          </cell>
          <cell r="AU486">
            <v>0</v>
          </cell>
          <cell r="AV486" t="str">
            <v>FRA 2010-2015</v>
          </cell>
          <cell r="AW486">
            <v>2</v>
          </cell>
          <cell r="AX486">
            <v>0</v>
          </cell>
          <cell r="AY486">
            <v>45</v>
          </cell>
          <cell r="AZ486">
            <v>266497.65429699997</v>
          </cell>
          <cell r="BA486">
            <v>3060785.8472079998</v>
          </cell>
          <cell r="BB486">
            <v>1</v>
          </cell>
          <cell r="BC486">
            <v>0</v>
          </cell>
          <cell r="BD486">
            <v>0</v>
          </cell>
          <cell r="BE486">
            <v>0</v>
          </cell>
          <cell r="BF486">
            <v>41402</v>
          </cell>
          <cell r="BG486" t="str">
            <v>Ashok Chaudhary</v>
          </cell>
          <cell r="BH486">
            <v>2</v>
          </cell>
          <cell r="BI486">
            <v>2</v>
          </cell>
          <cell r="BJ486">
            <v>2</v>
          </cell>
          <cell r="BK486" t="str">
            <v xml:space="preserve">Birendranagar </v>
          </cell>
          <cell r="BL486" t="str">
            <v>Dudhkoshi Namuna CF</v>
          </cell>
          <cell r="BM486">
            <v>30</v>
          </cell>
          <cell r="BN486">
            <v>391</v>
          </cell>
          <cell r="BO486">
            <v>30</v>
          </cell>
          <cell r="BP486">
            <v>386</v>
          </cell>
          <cell r="BQ486">
            <v>-9999</v>
          </cell>
          <cell r="BR486">
            <v>-9999</v>
          </cell>
          <cell r="BS486">
            <v>293</v>
          </cell>
          <cell r="BT486">
            <v>6</v>
          </cell>
          <cell r="BU486" t="str">
            <v>CHITAWAN</v>
          </cell>
          <cell r="BV486" t="str">
            <v>Rapti</v>
          </cell>
          <cell r="BW486">
            <v>9</v>
          </cell>
        </row>
        <row r="487">
          <cell r="F487" t="str">
            <v>114-37-1</v>
          </cell>
          <cell r="G487">
            <v>1</v>
          </cell>
          <cell r="H487">
            <v>2</v>
          </cell>
          <cell r="I487">
            <v>1</v>
          </cell>
          <cell r="J487">
            <v>0</v>
          </cell>
          <cell r="K487">
            <v>3</v>
          </cell>
          <cell r="L487">
            <v>4</v>
          </cell>
          <cell r="M487">
            <v>25</v>
          </cell>
          <cell r="N487">
            <v>1</v>
          </cell>
          <cell r="O487">
            <v>3</v>
          </cell>
          <cell r="P487">
            <v>9</v>
          </cell>
          <cell r="Q487">
            <v>1</v>
          </cell>
          <cell r="R487" t="str">
            <v>TMH</v>
          </cell>
          <cell r="S487">
            <v>1</v>
          </cell>
          <cell r="T487">
            <v>75</v>
          </cell>
          <cell r="U487">
            <v>3</v>
          </cell>
          <cell r="V487">
            <v>41389.453518518516</v>
          </cell>
          <cell r="W487">
            <v>0</v>
          </cell>
          <cell r="X487">
            <v>1</v>
          </cell>
          <cell r="Y487">
            <v>81577</v>
          </cell>
          <cell r="Z487">
            <v>13597</v>
          </cell>
          <cell r="AA487">
            <v>45</v>
          </cell>
          <cell r="AB487">
            <v>2</v>
          </cell>
          <cell r="AC487">
            <v>2</v>
          </cell>
          <cell r="AD487">
            <v>2</v>
          </cell>
          <cell r="AE487">
            <v>269906.44020000001</v>
          </cell>
          <cell r="AF487">
            <v>3048392.6710000001</v>
          </cell>
          <cell r="AG487">
            <v>84.670002940000003</v>
          </cell>
          <cell r="AH487">
            <v>27.539830309999999</v>
          </cell>
          <cell r="AI487">
            <v>1</v>
          </cell>
          <cell r="AJ487">
            <v>2</v>
          </cell>
          <cell r="AK487">
            <v>-2</v>
          </cell>
          <cell r="AL487">
            <v>2</v>
          </cell>
          <cell r="AM487">
            <v>2</v>
          </cell>
          <cell r="AN487" t="str">
            <v>Sabitri Pokhrel</v>
          </cell>
          <cell r="AO487">
            <v>40450</v>
          </cell>
          <cell r="AP487">
            <v>2</v>
          </cell>
          <cell r="AQ487" t="str">
            <v>0101000020E610000023F10554E12A55408515B851328A3B40</v>
          </cell>
          <cell r="AR487">
            <v>268</v>
          </cell>
          <cell r="AS487">
            <v>1</v>
          </cell>
          <cell r="AT487">
            <v>1</v>
          </cell>
          <cell r="AU487">
            <v>0</v>
          </cell>
          <cell r="AV487" t="str">
            <v>FRA 2010-2015</v>
          </cell>
          <cell r="AW487">
            <v>2</v>
          </cell>
          <cell r="AX487">
            <v>0</v>
          </cell>
          <cell r="AY487">
            <v>45</v>
          </cell>
          <cell r="AZ487">
            <v>269906.44023100002</v>
          </cell>
          <cell r="BA487">
            <v>3048392.6711619999</v>
          </cell>
          <cell r="BB487">
            <v>1</v>
          </cell>
          <cell r="BC487">
            <v>0</v>
          </cell>
          <cell r="BD487">
            <v>0</v>
          </cell>
          <cell r="BE487">
            <v>0</v>
          </cell>
          <cell r="BF487">
            <v>41308</v>
          </cell>
          <cell r="BG487" t="str">
            <v>Ashok Chaudhary</v>
          </cell>
          <cell r="BH487">
            <v>2</v>
          </cell>
          <cell r="BI487">
            <v>2</v>
          </cell>
          <cell r="BJ487">
            <v>2</v>
          </cell>
          <cell r="BK487" t="str">
            <v>Piple</v>
          </cell>
          <cell r="BL487" t="str">
            <v>CNP</v>
          </cell>
          <cell r="BM487">
            <v>290</v>
          </cell>
          <cell r="BN487">
            <v>3894</v>
          </cell>
          <cell r="BO487">
            <v>290</v>
          </cell>
          <cell r="BP487">
            <v>2800</v>
          </cell>
          <cell r="BQ487">
            <v>-9999</v>
          </cell>
          <cell r="BR487">
            <v>-9999</v>
          </cell>
          <cell r="BS487">
            <v>245</v>
          </cell>
          <cell r="BT487">
            <v>6</v>
          </cell>
          <cell r="BU487" t="str">
            <v>CHITAWAN</v>
          </cell>
          <cell r="BV487" t="str">
            <v>Chitawan National Park</v>
          </cell>
          <cell r="BW487">
            <v>0</v>
          </cell>
        </row>
        <row r="488">
          <cell r="F488" t="str">
            <v>114-37-2</v>
          </cell>
          <cell r="G488">
            <v>1</v>
          </cell>
          <cell r="H488">
            <v>2</v>
          </cell>
          <cell r="I488">
            <v>1</v>
          </cell>
          <cell r="J488">
            <v>0</v>
          </cell>
          <cell r="K488">
            <v>3</v>
          </cell>
          <cell r="L488">
            <v>4</v>
          </cell>
          <cell r="M488">
            <v>25</v>
          </cell>
          <cell r="N488">
            <v>1</v>
          </cell>
          <cell r="O488">
            <v>3</v>
          </cell>
          <cell r="P488">
            <v>9</v>
          </cell>
          <cell r="Q488">
            <v>1</v>
          </cell>
          <cell r="R488" t="str">
            <v>TMH</v>
          </cell>
          <cell r="S488">
            <v>1</v>
          </cell>
          <cell r="T488">
            <v>80</v>
          </cell>
          <cell r="U488">
            <v>4</v>
          </cell>
          <cell r="V488">
            <v>41684.455243055556</v>
          </cell>
          <cell r="W488">
            <v>0</v>
          </cell>
          <cell r="X488">
            <v>1</v>
          </cell>
          <cell r="Y488">
            <v>81578</v>
          </cell>
          <cell r="Z488">
            <v>13597</v>
          </cell>
          <cell r="AA488">
            <v>45</v>
          </cell>
          <cell r="AB488">
            <v>2</v>
          </cell>
          <cell r="AC488">
            <v>2</v>
          </cell>
          <cell r="AD488">
            <v>2</v>
          </cell>
          <cell r="AE488">
            <v>269906.44020000001</v>
          </cell>
          <cell r="AF488">
            <v>3048542.6710000001</v>
          </cell>
          <cell r="AG488">
            <v>84.669974379999999</v>
          </cell>
          <cell r="AH488">
            <v>27.541183369999999</v>
          </cell>
          <cell r="AI488">
            <v>1</v>
          </cell>
          <cell r="AJ488">
            <v>2</v>
          </cell>
          <cell r="AK488">
            <v>-2</v>
          </cell>
          <cell r="AL488">
            <v>2</v>
          </cell>
          <cell r="AM488">
            <v>2</v>
          </cell>
          <cell r="AN488" t="str">
            <v>Sabitri Pokhrel</v>
          </cell>
          <cell r="AO488">
            <v>40450</v>
          </cell>
          <cell r="AP488">
            <v>2</v>
          </cell>
          <cell r="AQ488" t="str">
            <v>0101000020E61000002C273EDCE02A55407F5F4EFE8A8A3B40</v>
          </cell>
          <cell r="AR488">
            <v>272</v>
          </cell>
          <cell r="AS488">
            <v>1</v>
          </cell>
          <cell r="AT488">
            <v>1</v>
          </cell>
          <cell r="AU488">
            <v>0</v>
          </cell>
          <cell r="AV488" t="str">
            <v>FRA 2010-2015</v>
          </cell>
          <cell r="AW488">
            <v>2</v>
          </cell>
          <cell r="AX488">
            <v>0</v>
          </cell>
          <cell r="AY488">
            <v>45</v>
          </cell>
          <cell r="AZ488">
            <v>269906.44023100002</v>
          </cell>
          <cell r="BA488">
            <v>3048542.6711619999</v>
          </cell>
          <cell r="BB488">
            <v>1</v>
          </cell>
          <cell r="BC488">
            <v>0</v>
          </cell>
          <cell r="BD488">
            <v>0</v>
          </cell>
          <cell r="BE488">
            <v>0</v>
          </cell>
          <cell r="BF488">
            <v>41335</v>
          </cell>
          <cell r="BG488" t="str">
            <v>Ashok Chaudhary</v>
          </cell>
          <cell r="BH488">
            <v>2</v>
          </cell>
          <cell r="BI488">
            <v>2</v>
          </cell>
          <cell r="BJ488">
            <v>2</v>
          </cell>
          <cell r="BK488" t="str">
            <v>Piple</v>
          </cell>
          <cell r="BL488" t="str">
            <v>CNP</v>
          </cell>
          <cell r="BM488">
            <v>280</v>
          </cell>
          <cell r="BN488">
            <v>3730</v>
          </cell>
          <cell r="BO488">
            <v>280</v>
          </cell>
          <cell r="BP488">
            <v>2629</v>
          </cell>
          <cell r="BQ488">
            <v>-9999</v>
          </cell>
          <cell r="BR488">
            <v>-9999</v>
          </cell>
          <cell r="BS488">
            <v>241</v>
          </cell>
          <cell r="BT488">
            <v>6</v>
          </cell>
          <cell r="BU488" t="str">
            <v>CHITAWAN</v>
          </cell>
          <cell r="BV488" t="str">
            <v>Chitawan National Park</v>
          </cell>
          <cell r="BW488">
            <v>0</v>
          </cell>
        </row>
        <row r="489">
          <cell r="F489" t="str">
            <v>114-37-3</v>
          </cell>
          <cell r="G489">
            <v>1</v>
          </cell>
          <cell r="H489">
            <v>2</v>
          </cell>
          <cell r="I489">
            <v>1</v>
          </cell>
          <cell r="J489">
            <v>0</v>
          </cell>
          <cell r="K489">
            <v>3</v>
          </cell>
          <cell r="L489">
            <v>4</v>
          </cell>
          <cell r="M489">
            <v>25</v>
          </cell>
          <cell r="N489">
            <v>1</v>
          </cell>
          <cell r="O489">
            <v>3</v>
          </cell>
          <cell r="P489">
            <v>5</v>
          </cell>
          <cell r="Q489">
            <v>1</v>
          </cell>
          <cell r="R489" t="str">
            <v>TMH</v>
          </cell>
          <cell r="S489">
            <v>1</v>
          </cell>
          <cell r="T489">
            <v>81</v>
          </cell>
          <cell r="U489">
            <v>4</v>
          </cell>
          <cell r="V489">
            <v>41684.458865740744</v>
          </cell>
          <cell r="W489">
            <v>0</v>
          </cell>
          <cell r="X489">
            <v>1</v>
          </cell>
          <cell r="Y489">
            <v>81579</v>
          </cell>
          <cell r="Z489">
            <v>13597</v>
          </cell>
          <cell r="AA489">
            <v>45</v>
          </cell>
          <cell r="AB489">
            <v>2</v>
          </cell>
          <cell r="AC489">
            <v>2</v>
          </cell>
          <cell r="AD489">
            <v>2</v>
          </cell>
          <cell r="AE489">
            <v>269906.44020000001</v>
          </cell>
          <cell r="AF489">
            <v>3048692.6710000001</v>
          </cell>
          <cell r="AG489">
            <v>84.669945830000003</v>
          </cell>
          <cell r="AH489">
            <v>27.542536429999998</v>
          </cell>
          <cell r="AI489">
            <v>1</v>
          </cell>
          <cell r="AJ489">
            <v>2</v>
          </cell>
          <cell r="AK489">
            <v>-2</v>
          </cell>
          <cell r="AL489">
            <v>2</v>
          </cell>
          <cell r="AM489">
            <v>2</v>
          </cell>
          <cell r="AN489" t="str">
            <v>Sabitri Pokhrel</v>
          </cell>
          <cell r="AO489">
            <v>40450</v>
          </cell>
          <cell r="AP489">
            <v>2</v>
          </cell>
          <cell r="AQ489" t="str">
            <v>0101000020E610000061397464E02A5540BF69E3AAE38A3B40</v>
          </cell>
          <cell r="AR489">
            <v>283</v>
          </cell>
          <cell r="AS489">
            <v>1</v>
          </cell>
          <cell r="AT489">
            <v>1</v>
          </cell>
          <cell r="AU489">
            <v>0</v>
          </cell>
          <cell r="AV489" t="str">
            <v>FRA 2010-2015</v>
          </cell>
          <cell r="AW489">
            <v>2</v>
          </cell>
          <cell r="AX489">
            <v>0</v>
          </cell>
          <cell r="AY489">
            <v>45</v>
          </cell>
          <cell r="AZ489">
            <v>269906.44023100002</v>
          </cell>
          <cell r="BA489">
            <v>3048692.6711619999</v>
          </cell>
          <cell r="BB489">
            <v>1</v>
          </cell>
          <cell r="BC489">
            <v>0</v>
          </cell>
          <cell r="BD489">
            <v>0</v>
          </cell>
          <cell r="BE489">
            <v>0</v>
          </cell>
          <cell r="BF489">
            <v>41334</v>
          </cell>
          <cell r="BG489" t="str">
            <v>Ashok Chaudhary</v>
          </cell>
          <cell r="BH489">
            <v>2</v>
          </cell>
          <cell r="BI489">
            <v>2</v>
          </cell>
          <cell r="BJ489">
            <v>2</v>
          </cell>
          <cell r="BK489" t="str">
            <v>Piple</v>
          </cell>
          <cell r="BL489" t="str">
            <v>CNP</v>
          </cell>
          <cell r="BM489">
            <v>300</v>
          </cell>
          <cell r="BN489">
            <v>3600</v>
          </cell>
          <cell r="BO489">
            <v>300</v>
          </cell>
          <cell r="BP489">
            <v>2502</v>
          </cell>
          <cell r="BQ489">
            <v>-9999</v>
          </cell>
          <cell r="BR489">
            <v>-9999</v>
          </cell>
          <cell r="BS489">
            <v>242</v>
          </cell>
          <cell r="BT489">
            <v>6</v>
          </cell>
          <cell r="BU489" t="str">
            <v>CHITAWAN</v>
          </cell>
          <cell r="BV489" t="str">
            <v>Chitawan National Park</v>
          </cell>
          <cell r="BW489">
            <v>0</v>
          </cell>
        </row>
        <row r="490">
          <cell r="F490" t="str">
            <v>114-37-4</v>
          </cell>
          <cell r="G490">
            <v>1</v>
          </cell>
          <cell r="H490">
            <v>2</v>
          </cell>
          <cell r="I490">
            <v>1</v>
          </cell>
          <cell r="J490">
            <v>0</v>
          </cell>
          <cell r="K490">
            <v>3</v>
          </cell>
          <cell r="L490">
            <v>4</v>
          </cell>
          <cell r="M490">
            <v>14</v>
          </cell>
          <cell r="N490">
            <v>1</v>
          </cell>
          <cell r="O490">
            <v>3</v>
          </cell>
          <cell r="P490">
            <v>9</v>
          </cell>
          <cell r="Q490">
            <v>1</v>
          </cell>
          <cell r="R490" t="str">
            <v>TMH</v>
          </cell>
          <cell r="S490">
            <v>1</v>
          </cell>
          <cell r="T490">
            <v>68</v>
          </cell>
          <cell r="U490">
            <v>4</v>
          </cell>
          <cell r="V490">
            <v>41684.463402777779</v>
          </cell>
          <cell r="W490">
            <v>0</v>
          </cell>
          <cell r="X490">
            <v>1</v>
          </cell>
          <cell r="Y490">
            <v>81580</v>
          </cell>
          <cell r="Z490">
            <v>13597</v>
          </cell>
          <cell r="AA490">
            <v>45</v>
          </cell>
          <cell r="AB490">
            <v>2</v>
          </cell>
          <cell r="AC490">
            <v>2</v>
          </cell>
          <cell r="AD490">
            <v>2</v>
          </cell>
          <cell r="AE490">
            <v>270206.44020000001</v>
          </cell>
          <cell r="AF490">
            <v>3048392.6710000001</v>
          </cell>
          <cell r="AG490">
            <v>84.6730388</v>
          </cell>
          <cell r="AH490">
            <v>27.539881189999999</v>
          </cell>
          <cell r="AI490">
            <v>1</v>
          </cell>
          <cell r="AJ490">
            <v>2</v>
          </cell>
          <cell r="AK490">
            <v>-2</v>
          </cell>
          <cell r="AL490">
            <v>2</v>
          </cell>
          <cell r="AM490">
            <v>2</v>
          </cell>
          <cell r="AN490" t="str">
            <v>Sabitri Pokhrel</v>
          </cell>
          <cell r="AO490">
            <v>40450</v>
          </cell>
          <cell r="AP490">
            <v>2</v>
          </cell>
          <cell r="AQ490" t="str">
            <v>0101000020E6100000AA9D5211132B5540A8EB4CA7358A3B40</v>
          </cell>
          <cell r="AR490">
            <v>271</v>
          </cell>
          <cell r="AS490">
            <v>1</v>
          </cell>
          <cell r="AT490">
            <v>1</v>
          </cell>
          <cell r="AU490">
            <v>0</v>
          </cell>
          <cell r="AV490" t="str">
            <v>FRA 2010-2015</v>
          </cell>
          <cell r="AW490">
            <v>2</v>
          </cell>
          <cell r="AX490">
            <v>0</v>
          </cell>
          <cell r="AY490">
            <v>45</v>
          </cell>
          <cell r="AZ490">
            <v>270206.44023100002</v>
          </cell>
          <cell r="BA490">
            <v>3048392.6711619999</v>
          </cell>
          <cell r="BB490">
            <v>1</v>
          </cell>
          <cell r="BC490">
            <v>0</v>
          </cell>
          <cell r="BD490">
            <v>0</v>
          </cell>
          <cell r="BE490">
            <v>0</v>
          </cell>
          <cell r="BF490">
            <v>41331</v>
          </cell>
          <cell r="BG490" t="str">
            <v>Ashok Chaudhary</v>
          </cell>
          <cell r="BH490">
            <v>2</v>
          </cell>
          <cell r="BI490">
            <v>2</v>
          </cell>
          <cell r="BJ490">
            <v>2</v>
          </cell>
          <cell r="BK490" t="str">
            <v>Piple</v>
          </cell>
          <cell r="BL490" t="str">
            <v>CNP</v>
          </cell>
          <cell r="BM490">
            <v>300</v>
          </cell>
          <cell r="BN490">
            <v>3802</v>
          </cell>
          <cell r="BO490">
            <v>300</v>
          </cell>
          <cell r="BP490">
            <v>2527</v>
          </cell>
          <cell r="BQ490">
            <v>-9999</v>
          </cell>
          <cell r="BR490">
            <v>-9999</v>
          </cell>
          <cell r="BS490">
            <v>243</v>
          </cell>
          <cell r="BT490">
            <v>6</v>
          </cell>
          <cell r="BU490" t="str">
            <v>CHITAWAN</v>
          </cell>
          <cell r="BV490" t="str">
            <v>Chitawan National Park</v>
          </cell>
          <cell r="BW490">
            <v>0</v>
          </cell>
        </row>
        <row r="491">
          <cell r="F491" t="str">
            <v>114-37-5</v>
          </cell>
          <cell r="G491">
            <v>1</v>
          </cell>
          <cell r="H491">
            <v>2</v>
          </cell>
          <cell r="I491">
            <v>1</v>
          </cell>
          <cell r="J491">
            <v>0</v>
          </cell>
          <cell r="K491">
            <v>3</v>
          </cell>
          <cell r="L491">
            <v>4</v>
          </cell>
          <cell r="M491">
            <v>23</v>
          </cell>
          <cell r="N491">
            <v>1</v>
          </cell>
          <cell r="O491">
            <v>2</v>
          </cell>
          <cell r="P491">
            <v>9</v>
          </cell>
          <cell r="Q491">
            <v>1</v>
          </cell>
          <cell r="R491" t="str">
            <v>TMH</v>
          </cell>
          <cell r="S491">
            <v>1</v>
          </cell>
          <cell r="T491">
            <v>81</v>
          </cell>
          <cell r="U491">
            <v>4</v>
          </cell>
          <cell r="V491">
            <v>41684.465532407405</v>
          </cell>
          <cell r="W491">
            <v>0</v>
          </cell>
          <cell r="X491">
            <v>1</v>
          </cell>
          <cell r="Y491">
            <v>81581</v>
          </cell>
          <cell r="Z491">
            <v>13597</v>
          </cell>
          <cell r="AA491">
            <v>45</v>
          </cell>
          <cell r="AB491">
            <v>2</v>
          </cell>
          <cell r="AC491">
            <v>2</v>
          </cell>
          <cell r="AD491">
            <v>2</v>
          </cell>
          <cell r="AE491">
            <v>270206.44020000001</v>
          </cell>
          <cell r="AF491">
            <v>3048542.6710000001</v>
          </cell>
          <cell r="AG491">
            <v>84.67301028</v>
          </cell>
          <cell r="AH491">
            <v>27.541234249999999</v>
          </cell>
          <cell r="AI491">
            <v>1</v>
          </cell>
          <cell r="AJ491">
            <v>2</v>
          </cell>
          <cell r="AK491">
            <v>-2</v>
          </cell>
          <cell r="AL491">
            <v>2</v>
          </cell>
          <cell r="AM491">
            <v>2</v>
          </cell>
          <cell r="AN491" t="str">
            <v>Sabitri Pokhrel</v>
          </cell>
          <cell r="AO491">
            <v>40450</v>
          </cell>
          <cell r="AP491">
            <v>2</v>
          </cell>
          <cell r="AQ491" t="str">
            <v>0101000020E610000033B1B299122B55406CBDEF538E8A3B40</v>
          </cell>
          <cell r="AR491">
            <v>274</v>
          </cell>
          <cell r="AS491">
            <v>1</v>
          </cell>
          <cell r="AT491">
            <v>1</v>
          </cell>
          <cell r="AU491">
            <v>0</v>
          </cell>
          <cell r="AV491" t="str">
            <v>FRA 2010-2015</v>
          </cell>
          <cell r="AW491">
            <v>2</v>
          </cell>
          <cell r="AX491">
            <v>0</v>
          </cell>
          <cell r="AY491">
            <v>45</v>
          </cell>
          <cell r="AZ491">
            <v>270206.44023100002</v>
          </cell>
          <cell r="BA491">
            <v>3048542.6711619999</v>
          </cell>
          <cell r="BB491">
            <v>1</v>
          </cell>
          <cell r="BC491">
            <v>0</v>
          </cell>
          <cell r="BD491">
            <v>0</v>
          </cell>
          <cell r="BE491">
            <v>0</v>
          </cell>
          <cell r="BF491">
            <v>41332</v>
          </cell>
          <cell r="BG491" t="str">
            <v>Ashok Chaudhary</v>
          </cell>
          <cell r="BH491">
            <v>2</v>
          </cell>
          <cell r="BI491">
            <v>2</v>
          </cell>
          <cell r="BJ491">
            <v>2</v>
          </cell>
          <cell r="BK491" t="str">
            <v>Piple</v>
          </cell>
          <cell r="BL491" t="str">
            <v>CNP</v>
          </cell>
          <cell r="BM491">
            <v>295</v>
          </cell>
          <cell r="BN491">
            <v>3649</v>
          </cell>
          <cell r="BO491">
            <v>295</v>
          </cell>
          <cell r="BP491">
            <v>2447</v>
          </cell>
          <cell r="BQ491">
            <v>-9999</v>
          </cell>
          <cell r="BR491">
            <v>-9999</v>
          </cell>
          <cell r="BS491">
            <v>249</v>
          </cell>
          <cell r="BT491">
            <v>6</v>
          </cell>
          <cell r="BU491" t="str">
            <v>CHITAWAN</v>
          </cell>
          <cell r="BV491" t="str">
            <v>Chitawan National Park</v>
          </cell>
          <cell r="BW491">
            <v>0</v>
          </cell>
        </row>
        <row r="492">
          <cell r="F492" t="str">
            <v>114-37-6</v>
          </cell>
          <cell r="G492">
            <v>1</v>
          </cell>
          <cell r="H492">
            <v>2</v>
          </cell>
          <cell r="I492">
            <v>1</v>
          </cell>
          <cell r="J492">
            <v>0</v>
          </cell>
          <cell r="K492">
            <v>3</v>
          </cell>
          <cell r="L492">
            <v>4</v>
          </cell>
          <cell r="M492">
            <v>16</v>
          </cell>
          <cell r="N492">
            <v>1</v>
          </cell>
          <cell r="O492">
            <v>3</v>
          </cell>
          <cell r="P492">
            <v>5</v>
          </cell>
          <cell r="Q492">
            <v>1</v>
          </cell>
          <cell r="R492" t="str">
            <v>TMH</v>
          </cell>
          <cell r="S492">
            <v>1</v>
          </cell>
          <cell r="T492">
            <v>90</v>
          </cell>
          <cell r="U492">
            <v>4</v>
          </cell>
          <cell r="V492">
            <v>41684.467430555553</v>
          </cell>
          <cell r="W492">
            <v>0</v>
          </cell>
          <cell r="X492">
            <v>1</v>
          </cell>
          <cell r="Y492">
            <v>81582</v>
          </cell>
          <cell r="Z492">
            <v>13597</v>
          </cell>
          <cell r="AA492">
            <v>45</v>
          </cell>
          <cell r="AB492">
            <v>2</v>
          </cell>
          <cell r="AC492">
            <v>2</v>
          </cell>
          <cell r="AD492">
            <v>2</v>
          </cell>
          <cell r="AE492">
            <v>270206.44020000001</v>
          </cell>
          <cell r="AF492">
            <v>3048692.6710000001</v>
          </cell>
          <cell r="AG492">
            <v>84.672981750000005</v>
          </cell>
          <cell r="AH492">
            <v>27.542587309999998</v>
          </cell>
          <cell r="AI492">
            <v>1</v>
          </cell>
          <cell r="AJ492">
            <v>2</v>
          </cell>
          <cell r="AK492">
            <v>-2</v>
          </cell>
          <cell r="AL492">
            <v>2</v>
          </cell>
          <cell r="AM492">
            <v>2</v>
          </cell>
          <cell r="AN492" t="str">
            <v>Sabitri Pokhrel</v>
          </cell>
          <cell r="AO492">
            <v>40450</v>
          </cell>
          <cell r="AP492">
            <v>2</v>
          </cell>
          <cell r="AQ492" t="str">
            <v>0101000020E61000009DA11022122B55408C4F9100E78A3B40</v>
          </cell>
          <cell r="AR492">
            <v>266</v>
          </cell>
          <cell r="AS492">
            <v>1</v>
          </cell>
          <cell r="AT492">
            <v>1</v>
          </cell>
          <cell r="AU492">
            <v>0</v>
          </cell>
          <cell r="AV492" t="str">
            <v>FRA 2010-2015</v>
          </cell>
          <cell r="AW492">
            <v>2</v>
          </cell>
          <cell r="AX492">
            <v>0</v>
          </cell>
          <cell r="AY492">
            <v>45</v>
          </cell>
          <cell r="AZ492">
            <v>270206.44023100002</v>
          </cell>
          <cell r="BA492">
            <v>3048692.6711619999</v>
          </cell>
          <cell r="BB492">
            <v>1</v>
          </cell>
          <cell r="BC492">
            <v>0</v>
          </cell>
          <cell r="BD492">
            <v>0</v>
          </cell>
          <cell r="BE492">
            <v>0</v>
          </cell>
          <cell r="BF492">
            <v>41306</v>
          </cell>
          <cell r="BG492" t="str">
            <v>Ashok Chaudhary</v>
          </cell>
          <cell r="BH492">
            <v>2</v>
          </cell>
          <cell r="BI492">
            <v>2</v>
          </cell>
          <cell r="BJ492">
            <v>2</v>
          </cell>
          <cell r="BK492" t="str">
            <v>Piple</v>
          </cell>
          <cell r="BL492" t="str">
            <v>CNP</v>
          </cell>
          <cell r="BM492">
            <v>310</v>
          </cell>
          <cell r="BN492">
            <v>3512</v>
          </cell>
          <cell r="BO492">
            <v>310</v>
          </cell>
          <cell r="BP492">
            <v>2300</v>
          </cell>
          <cell r="BQ492">
            <v>0</v>
          </cell>
          <cell r="BR492">
            <v>-9999</v>
          </cell>
          <cell r="BS492">
            <v>234</v>
          </cell>
          <cell r="BT492">
            <v>6</v>
          </cell>
          <cell r="BU492" t="str">
            <v>CHITAWAN</v>
          </cell>
          <cell r="BV492" t="str">
            <v>Chitawan National Park</v>
          </cell>
          <cell r="BW492">
            <v>0</v>
          </cell>
        </row>
        <row r="493">
          <cell r="F493" t="str">
            <v>116-35-1</v>
          </cell>
          <cell r="G493">
            <v>1</v>
          </cell>
          <cell r="H493">
            <v>2</v>
          </cell>
          <cell r="I493">
            <v>1</v>
          </cell>
          <cell r="J493">
            <v>0</v>
          </cell>
          <cell r="K493">
            <v>3</v>
          </cell>
          <cell r="L493">
            <v>4</v>
          </cell>
          <cell r="M493">
            <v>20</v>
          </cell>
          <cell r="N493">
            <v>0</v>
          </cell>
          <cell r="O493">
            <v>0</v>
          </cell>
          <cell r="P493">
            <v>4</v>
          </cell>
          <cell r="Q493">
            <v>1</v>
          </cell>
          <cell r="R493" t="str">
            <v>TMH</v>
          </cell>
          <cell r="S493">
            <v>1</v>
          </cell>
          <cell r="T493">
            <v>81</v>
          </cell>
          <cell r="U493">
            <v>3</v>
          </cell>
          <cell r="V493">
            <v>41682.632928240739</v>
          </cell>
          <cell r="W493">
            <v>0</v>
          </cell>
          <cell r="X493">
            <v>1</v>
          </cell>
          <cell r="Y493">
            <v>83005</v>
          </cell>
          <cell r="Z493">
            <v>13835</v>
          </cell>
          <cell r="AA493">
            <v>45</v>
          </cell>
          <cell r="AB493">
            <v>2</v>
          </cell>
          <cell r="AC493">
            <v>2</v>
          </cell>
          <cell r="AD493">
            <v>2</v>
          </cell>
          <cell r="AE493">
            <v>277710.73940000002</v>
          </cell>
          <cell r="AF493">
            <v>3040201.645</v>
          </cell>
          <cell r="AG493">
            <v>84.750485029999993</v>
          </cell>
          <cell r="AH493">
            <v>27.467241430000001</v>
          </cell>
          <cell r="AI493">
            <v>1</v>
          </cell>
          <cell r="AJ493">
            <v>2</v>
          </cell>
          <cell r="AK493">
            <v>-2</v>
          </cell>
          <cell r="AL493">
            <v>2</v>
          </cell>
          <cell r="AM493">
            <v>3</v>
          </cell>
          <cell r="AN493" t="str">
            <v>Sangita Shakya</v>
          </cell>
          <cell r="AO493">
            <v>40452</v>
          </cell>
          <cell r="AP493">
            <v>2</v>
          </cell>
          <cell r="AQ493" t="str">
            <v>0101000020E610000038355FF207305540F74774229D773B40</v>
          </cell>
          <cell r="AR493">
            <v>515</v>
          </cell>
          <cell r="AS493">
            <v>1</v>
          </cell>
          <cell r="AT493">
            <v>1</v>
          </cell>
          <cell r="AU493">
            <v>0</v>
          </cell>
          <cell r="AV493" t="str">
            <v>FRA 2010-2015</v>
          </cell>
          <cell r="AW493">
            <v>2</v>
          </cell>
          <cell r="AX493">
            <v>0</v>
          </cell>
          <cell r="AY493">
            <v>45</v>
          </cell>
          <cell r="AZ493">
            <v>277710.73939599999</v>
          </cell>
          <cell r="BA493">
            <v>3040201.644698</v>
          </cell>
          <cell r="BB493">
            <v>1</v>
          </cell>
          <cell r="BC493">
            <v>0</v>
          </cell>
          <cell r="BD493">
            <v>0</v>
          </cell>
          <cell r="BE493">
            <v>0</v>
          </cell>
          <cell r="BF493">
            <v>40902</v>
          </cell>
          <cell r="BG493" t="str">
            <v>Manju Ghimire</v>
          </cell>
          <cell r="BH493">
            <v>2</v>
          </cell>
          <cell r="BI493">
            <v>2</v>
          </cell>
          <cell r="BJ493">
            <v>2</v>
          </cell>
          <cell r="BK493" t="str">
            <v>Manahari</v>
          </cell>
          <cell r="BL493" t="str">
            <v>PWR</v>
          </cell>
          <cell r="BM493">
            <v>-9999</v>
          </cell>
          <cell r="BN493">
            <v>7295</v>
          </cell>
          <cell r="BO493">
            <v>-9999</v>
          </cell>
          <cell r="BP493">
            <v>6379</v>
          </cell>
          <cell r="BQ493">
            <v>85</v>
          </cell>
          <cell r="BR493">
            <v>35</v>
          </cell>
          <cell r="BS493">
            <v>512</v>
          </cell>
          <cell r="BT493">
            <v>4</v>
          </cell>
          <cell r="BU493" t="str">
            <v>MAKAWANPUR</v>
          </cell>
          <cell r="BV493" t="str">
            <v>Parsa Wildlife Reserve</v>
          </cell>
          <cell r="BW493">
            <v>0</v>
          </cell>
        </row>
        <row r="494">
          <cell r="F494" t="str">
            <v>116-35-6</v>
          </cell>
          <cell r="G494">
            <v>1</v>
          </cell>
          <cell r="H494">
            <v>2</v>
          </cell>
          <cell r="I494">
            <v>1</v>
          </cell>
          <cell r="J494">
            <v>0</v>
          </cell>
          <cell r="K494">
            <v>3</v>
          </cell>
          <cell r="L494">
            <v>4</v>
          </cell>
          <cell r="M494">
            <v>25</v>
          </cell>
          <cell r="N494">
            <v>1</v>
          </cell>
          <cell r="O494">
            <v>0</v>
          </cell>
          <cell r="P494">
            <v>5</v>
          </cell>
          <cell r="Q494">
            <v>1</v>
          </cell>
          <cell r="R494" t="str">
            <v>TMH</v>
          </cell>
          <cell r="S494">
            <v>1</v>
          </cell>
          <cell r="T494">
            <v>86</v>
          </cell>
          <cell r="U494">
            <v>4</v>
          </cell>
          <cell r="V494">
            <v>41046.553564814814</v>
          </cell>
          <cell r="W494">
            <v>0</v>
          </cell>
          <cell r="X494">
            <v>1</v>
          </cell>
          <cell r="Y494">
            <v>83010</v>
          </cell>
          <cell r="Z494">
            <v>13835</v>
          </cell>
          <cell r="AA494">
            <v>45</v>
          </cell>
          <cell r="AB494">
            <v>2</v>
          </cell>
          <cell r="AC494">
            <v>2</v>
          </cell>
          <cell r="AD494">
            <v>2</v>
          </cell>
          <cell r="AE494">
            <v>278010.73940000002</v>
          </cell>
          <cell r="AF494">
            <v>3040501.645</v>
          </cell>
          <cell r="AG494">
            <v>84.753464170000001</v>
          </cell>
          <cell r="AH494">
            <v>27.469996739999999</v>
          </cell>
          <cell r="AI494">
            <v>1</v>
          </cell>
          <cell r="AJ494">
            <v>2</v>
          </cell>
          <cell r="AK494">
            <v>-2</v>
          </cell>
          <cell r="AL494">
            <v>2</v>
          </cell>
          <cell r="AM494">
            <v>3</v>
          </cell>
          <cell r="AN494" t="str">
            <v>Sangita Shakya</v>
          </cell>
          <cell r="AO494">
            <v>40452</v>
          </cell>
          <cell r="AP494">
            <v>2</v>
          </cell>
          <cell r="AQ494" t="str">
            <v>0101000020E6100000960AC3C138305540E8F9D9B451783B40</v>
          </cell>
          <cell r="AR494">
            <v>530</v>
          </cell>
          <cell r="AS494">
            <v>1</v>
          </cell>
          <cell r="AT494">
            <v>1</v>
          </cell>
          <cell r="AU494">
            <v>0</v>
          </cell>
          <cell r="AV494" t="str">
            <v>FRA 2010-2015</v>
          </cell>
          <cell r="AW494">
            <v>2</v>
          </cell>
          <cell r="AX494">
            <v>0</v>
          </cell>
          <cell r="AY494">
            <v>45</v>
          </cell>
          <cell r="AZ494">
            <v>278010.73939599999</v>
          </cell>
          <cell r="BA494">
            <v>3040501.644698</v>
          </cell>
          <cell r="BB494">
            <v>1</v>
          </cell>
          <cell r="BC494">
            <v>0</v>
          </cell>
          <cell r="BD494">
            <v>0</v>
          </cell>
          <cell r="BE494">
            <v>0</v>
          </cell>
          <cell r="BF494">
            <v>40904</v>
          </cell>
          <cell r="BG494" t="str">
            <v>Manju Ghimire</v>
          </cell>
          <cell r="BH494">
            <v>2</v>
          </cell>
          <cell r="BI494">
            <v>2</v>
          </cell>
          <cell r="BJ494">
            <v>2</v>
          </cell>
          <cell r="BK494" t="str">
            <v>Manohari</v>
          </cell>
          <cell r="BL494" t="str">
            <v>PWR</v>
          </cell>
          <cell r="BM494">
            <v>-9999</v>
          </cell>
          <cell r="BN494">
            <v>7000</v>
          </cell>
          <cell r="BO494">
            <v>35</v>
          </cell>
          <cell r="BP494">
            <v>5972</v>
          </cell>
          <cell r="BQ494">
            <v>304</v>
          </cell>
          <cell r="BR494">
            <v>62</v>
          </cell>
          <cell r="BS494">
            <v>485</v>
          </cell>
          <cell r="BT494">
            <v>4</v>
          </cell>
          <cell r="BU494" t="str">
            <v>MAKAWANPUR</v>
          </cell>
          <cell r="BV494" t="str">
            <v>Parsa Wildlife Reserve</v>
          </cell>
          <cell r="BW494">
            <v>0</v>
          </cell>
        </row>
        <row r="495">
          <cell r="F495" t="str">
            <v>118-34-1</v>
          </cell>
          <cell r="G495">
            <v>1</v>
          </cell>
          <cell r="H495">
            <v>2</v>
          </cell>
          <cell r="I495">
            <v>1</v>
          </cell>
          <cell r="J495">
            <v>0</v>
          </cell>
          <cell r="K495">
            <v>3</v>
          </cell>
          <cell r="L495">
            <v>-9999</v>
          </cell>
          <cell r="M495">
            <v>-9999</v>
          </cell>
          <cell r="N495">
            <v>-9999</v>
          </cell>
          <cell r="O495">
            <v>-9999</v>
          </cell>
          <cell r="P495">
            <v>-9999</v>
          </cell>
          <cell r="Q495">
            <v>-9999</v>
          </cell>
          <cell r="R495" t="str">
            <v>TMH</v>
          </cell>
          <cell r="S495">
            <v>2</v>
          </cell>
          <cell r="T495">
            <v>36</v>
          </cell>
          <cell r="U495">
            <v>3</v>
          </cell>
          <cell r="V495">
            <v>41662.610983796294</v>
          </cell>
          <cell r="W495">
            <v>0</v>
          </cell>
          <cell r="X495">
            <v>1</v>
          </cell>
          <cell r="Y495">
            <v>84439</v>
          </cell>
          <cell r="Z495">
            <v>14074</v>
          </cell>
          <cell r="AA495">
            <v>45</v>
          </cell>
          <cell r="AB495">
            <v>2</v>
          </cell>
          <cell r="AC495">
            <v>2</v>
          </cell>
          <cell r="AD495">
            <v>2</v>
          </cell>
          <cell r="AE495">
            <v>285611.72039999999</v>
          </cell>
          <cell r="AF495">
            <v>3036009.45</v>
          </cell>
          <cell r="AG495">
            <v>84.831133949999995</v>
          </cell>
          <cell r="AH495">
            <v>27.430689950000001</v>
          </cell>
          <cell r="AI495">
            <v>1</v>
          </cell>
          <cell r="AJ495">
            <v>2</v>
          </cell>
          <cell r="AK495">
            <v>-2</v>
          </cell>
          <cell r="AL495">
            <v>2</v>
          </cell>
          <cell r="AM495">
            <v>3</v>
          </cell>
          <cell r="AN495" t="str">
            <v>Devendra Karna</v>
          </cell>
          <cell r="AO495">
            <v>40452</v>
          </cell>
          <cell r="AP495">
            <v>2</v>
          </cell>
          <cell r="AQ495" t="str">
            <v>0101000020E610000090A9774C313555408A5865B2416E3B40</v>
          </cell>
          <cell r="AR495">
            <v>533</v>
          </cell>
          <cell r="AS495">
            <v>1</v>
          </cell>
          <cell r="AT495">
            <v>1</v>
          </cell>
          <cell r="AU495">
            <v>0</v>
          </cell>
          <cell r="AV495" t="str">
            <v>FRA 2010-2015</v>
          </cell>
          <cell r="AW495">
            <v>2</v>
          </cell>
          <cell r="AX495">
            <v>0</v>
          </cell>
          <cell r="AY495">
            <v>45</v>
          </cell>
          <cell r="AZ495">
            <v>285611.720386</v>
          </cell>
          <cell r="BA495">
            <v>3036009.4496419998</v>
          </cell>
          <cell r="BB495">
            <v>1</v>
          </cell>
          <cell r="BC495">
            <v>0</v>
          </cell>
          <cell r="BD495">
            <v>0</v>
          </cell>
          <cell r="BE495">
            <v>0</v>
          </cell>
          <cell r="BF495">
            <v>40895</v>
          </cell>
          <cell r="BG495" t="str">
            <v>Bimal Acharya</v>
          </cell>
          <cell r="BH495">
            <v>2</v>
          </cell>
          <cell r="BI495">
            <v>2</v>
          </cell>
          <cell r="BJ495">
            <v>2</v>
          </cell>
          <cell r="BK495" t="str">
            <v>Hadikhola</v>
          </cell>
          <cell r="BL495" t="str">
            <v>PWR[KOTRA KHOLA]</v>
          </cell>
          <cell r="BM495">
            <v>60</v>
          </cell>
          <cell r="BN495">
            <v>4510</v>
          </cell>
          <cell r="BO495">
            <v>60</v>
          </cell>
          <cell r="BP495">
            <v>4510</v>
          </cell>
          <cell r="BQ495">
            <v>210</v>
          </cell>
          <cell r="BR495">
            <v>20</v>
          </cell>
          <cell r="BS495">
            <v>509</v>
          </cell>
          <cell r="BT495">
            <v>5</v>
          </cell>
          <cell r="BU495" t="str">
            <v>MAKAWANPUR</v>
          </cell>
          <cell r="BV495" t="str">
            <v>Manahari</v>
          </cell>
          <cell r="BW495">
            <v>5</v>
          </cell>
        </row>
        <row r="496">
          <cell r="F496" t="str">
            <v>118-34-2</v>
          </cell>
          <cell r="G496">
            <v>1</v>
          </cell>
          <cell r="H496">
            <v>2</v>
          </cell>
          <cell r="I496">
            <v>1</v>
          </cell>
          <cell r="J496">
            <v>0</v>
          </cell>
          <cell r="K496">
            <v>3</v>
          </cell>
          <cell r="L496">
            <v>4</v>
          </cell>
          <cell r="M496">
            <v>14</v>
          </cell>
          <cell r="N496">
            <v>1</v>
          </cell>
          <cell r="O496">
            <v>1</v>
          </cell>
          <cell r="P496">
            <v>5</v>
          </cell>
          <cell r="Q496">
            <v>1</v>
          </cell>
          <cell r="R496" t="str">
            <v>S</v>
          </cell>
          <cell r="S496">
            <v>2</v>
          </cell>
          <cell r="T496">
            <v>90</v>
          </cell>
          <cell r="U496">
            <v>4</v>
          </cell>
          <cell r="V496">
            <v>41039.546157407407</v>
          </cell>
          <cell r="W496">
            <v>0</v>
          </cell>
          <cell r="X496">
            <v>1</v>
          </cell>
          <cell r="Y496">
            <v>84440</v>
          </cell>
          <cell r="Z496">
            <v>14074</v>
          </cell>
          <cell r="AA496">
            <v>45</v>
          </cell>
          <cell r="AB496">
            <v>2</v>
          </cell>
          <cell r="AC496">
            <v>2</v>
          </cell>
          <cell r="AD496">
            <v>2</v>
          </cell>
          <cell r="AE496">
            <v>285611.72039999999</v>
          </cell>
          <cell r="AF496">
            <v>3036159.45</v>
          </cell>
          <cell r="AG496">
            <v>84.831107489999994</v>
          </cell>
          <cell r="AH496">
            <v>27.432043190000002</v>
          </cell>
          <cell r="AI496">
            <v>1</v>
          </cell>
          <cell r="AJ496">
            <v>2</v>
          </cell>
          <cell r="AK496">
            <v>-2</v>
          </cell>
          <cell r="AL496">
            <v>2</v>
          </cell>
          <cell r="AM496">
            <v>3</v>
          </cell>
          <cell r="AN496" t="str">
            <v>Devendra Karna</v>
          </cell>
          <cell r="AO496">
            <v>40452</v>
          </cell>
          <cell r="AP496">
            <v>2</v>
          </cell>
          <cell r="AQ496" t="str">
            <v>0101000020E6100000F9BB7BDD303555400069DB619A6E3B40</v>
          </cell>
          <cell r="AR496">
            <v>532</v>
          </cell>
          <cell r="AS496">
            <v>1</v>
          </cell>
          <cell r="AT496">
            <v>1</v>
          </cell>
          <cell r="AU496">
            <v>0</v>
          </cell>
          <cell r="AV496" t="str">
            <v>FRA 2010-2015</v>
          </cell>
          <cell r="AW496">
            <v>2</v>
          </cell>
          <cell r="AX496">
            <v>0</v>
          </cell>
          <cell r="AY496">
            <v>45</v>
          </cell>
          <cell r="AZ496">
            <v>285611.720386</v>
          </cell>
          <cell r="BA496">
            <v>3036159.4496419998</v>
          </cell>
          <cell r="BB496">
            <v>1</v>
          </cell>
          <cell r="BC496">
            <v>0</v>
          </cell>
          <cell r="BD496">
            <v>0</v>
          </cell>
          <cell r="BE496">
            <v>0</v>
          </cell>
          <cell r="BF496">
            <v>40895</v>
          </cell>
          <cell r="BG496" t="str">
            <v>Manju Ghimire</v>
          </cell>
          <cell r="BH496">
            <v>2</v>
          </cell>
          <cell r="BI496">
            <v>2</v>
          </cell>
          <cell r="BJ496">
            <v>2</v>
          </cell>
          <cell r="BK496" t="str">
            <v>Hadi khola</v>
          </cell>
          <cell r="BL496" t="str">
            <v>Gabuwa kholsi</v>
          </cell>
          <cell r="BM496">
            <v>-9999</v>
          </cell>
          <cell r="BN496">
            <v>4387</v>
          </cell>
          <cell r="BO496">
            <v>90</v>
          </cell>
          <cell r="BP496">
            <v>4387</v>
          </cell>
          <cell r="BQ496">
            <v>180</v>
          </cell>
          <cell r="BR496">
            <v>85</v>
          </cell>
          <cell r="BS496">
            <v>510</v>
          </cell>
          <cell r="BT496">
            <v>4</v>
          </cell>
          <cell r="BU496" t="str">
            <v>MAKAWANPUR</v>
          </cell>
          <cell r="BV496" t="str">
            <v>Manahari</v>
          </cell>
          <cell r="BW496">
            <v>5</v>
          </cell>
        </row>
        <row r="497">
          <cell r="F497" t="str">
            <v>118-34-6</v>
          </cell>
          <cell r="G497">
            <v>1</v>
          </cell>
          <cell r="H497">
            <v>2</v>
          </cell>
          <cell r="I497">
            <v>1</v>
          </cell>
          <cell r="J497">
            <v>0</v>
          </cell>
          <cell r="K497">
            <v>3</v>
          </cell>
          <cell r="L497">
            <v>4</v>
          </cell>
          <cell r="M497">
            <v>18</v>
          </cell>
          <cell r="N497">
            <v>0</v>
          </cell>
          <cell r="O497">
            <v>0</v>
          </cell>
          <cell r="P497">
            <v>5</v>
          </cell>
          <cell r="Q497">
            <v>1</v>
          </cell>
          <cell r="R497" t="str">
            <v>TMH</v>
          </cell>
          <cell r="S497">
            <v>2</v>
          </cell>
          <cell r="T497">
            <v>89</v>
          </cell>
          <cell r="U497">
            <v>3</v>
          </cell>
          <cell r="V497">
            <v>41039.612245370372</v>
          </cell>
          <cell r="W497">
            <v>0</v>
          </cell>
          <cell r="X497">
            <v>1</v>
          </cell>
          <cell r="Y497">
            <v>84444</v>
          </cell>
          <cell r="Z497">
            <v>14074</v>
          </cell>
          <cell r="AA497">
            <v>45</v>
          </cell>
          <cell r="AB497">
            <v>2</v>
          </cell>
          <cell r="AC497">
            <v>2</v>
          </cell>
          <cell r="AD497">
            <v>2</v>
          </cell>
          <cell r="AE497">
            <v>285911.72039999999</v>
          </cell>
          <cell r="AF497">
            <v>3036309.45</v>
          </cell>
          <cell r="AG497">
            <v>84.834114299999996</v>
          </cell>
          <cell r="AH497">
            <v>27.433443610000001</v>
          </cell>
          <cell r="AI497">
            <v>1</v>
          </cell>
          <cell r="AJ497">
            <v>2</v>
          </cell>
          <cell r="AK497">
            <v>-2</v>
          </cell>
          <cell r="AL497">
            <v>2</v>
          </cell>
          <cell r="AM497">
            <v>3</v>
          </cell>
          <cell r="AN497" t="str">
            <v>Devendra Karna</v>
          </cell>
          <cell r="AO497">
            <v>40452</v>
          </cell>
          <cell r="AP497">
            <v>2</v>
          </cell>
          <cell r="AQ497" t="str">
            <v>0101000020E61000007B04F7206235554058480E29F66E3B40</v>
          </cell>
          <cell r="AR497">
            <v>521</v>
          </cell>
          <cell r="AS497">
            <v>1</v>
          </cell>
          <cell r="AT497">
            <v>1</v>
          </cell>
          <cell r="AU497">
            <v>0</v>
          </cell>
          <cell r="AV497" t="str">
            <v>FRA 2010-2015</v>
          </cell>
          <cell r="AW497">
            <v>2</v>
          </cell>
          <cell r="AX497">
            <v>0</v>
          </cell>
          <cell r="AY497">
            <v>45</v>
          </cell>
          <cell r="AZ497">
            <v>285911.720386</v>
          </cell>
          <cell r="BA497">
            <v>3036309.4496419998</v>
          </cell>
          <cell r="BB497">
            <v>1</v>
          </cell>
          <cell r="BC497">
            <v>0</v>
          </cell>
          <cell r="BD497">
            <v>0</v>
          </cell>
          <cell r="BE497">
            <v>0</v>
          </cell>
          <cell r="BF497">
            <v>40898</v>
          </cell>
          <cell r="BG497" t="str">
            <v>Bimal Acharya</v>
          </cell>
          <cell r="BH497">
            <v>2</v>
          </cell>
          <cell r="BI497">
            <v>2</v>
          </cell>
          <cell r="BJ497">
            <v>2</v>
          </cell>
          <cell r="BK497" t="str">
            <v>Hadikhola</v>
          </cell>
          <cell r="BL497" t="str">
            <v>PWR</v>
          </cell>
          <cell r="BM497">
            <v>-9999</v>
          </cell>
          <cell r="BN497">
            <v>4112</v>
          </cell>
          <cell r="BO497">
            <v>-9999</v>
          </cell>
          <cell r="BP497">
            <v>4112</v>
          </cell>
          <cell r="BQ497">
            <v>98</v>
          </cell>
          <cell r="BR497">
            <v>30</v>
          </cell>
          <cell r="BS497">
            <v>510</v>
          </cell>
          <cell r="BT497">
            <v>5</v>
          </cell>
          <cell r="BU497" t="str">
            <v>MAKAWANPUR</v>
          </cell>
          <cell r="BV497" t="str">
            <v>Manahari</v>
          </cell>
          <cell r="BW497">
            <v>5</v>
          </cell>
        </row>
        <row r="498">
          <cell r="F498" t="str">
            <v>119-35-1</v>
          </cell>
          <cell r="G498">
            <v>1</v>
          </cell>
          <cell r="H498">
            <v>2</v>
          </cell>
          <cell r="I498">
            <v>1</v>
          </cell>
          <cell r="J498">
            <v>0</v>
          </cell>
          <cell r="K498">
            <v>7</v>
          </cell>
          <cell r="L498">
            <v>4</v>
          </cell>
          <cell r="M498">
            <v>12</v>
          </cell>
          <cell r="N498">
            <v>0</v>
          </cell>
          <cell r="O498">
            <v>0</v>
          </cell>
          <cell r="P498">
            <v>9</v>
          </cell>
          <cell r="Q498">
            <v>1</v>
          </cell>
          <cell r="R498" t="str">
            <v>TMH</v>
          </cell>
          <cell r="S498">
            <v>2</v>
          </cell>
          <cell r="T498">
            <v>46</v>
          </cell>
          <cell r="U498">
            <v>4</v>
          </cell>
          <cell r="V498">
            <v>41687.698171296295</v>
          </cell>
          <cell r="W498">
            <v>0</v>
          </cell>
          <cell r="X498">
            <v>1</v>
          </cell>
          <cell r="Y498">
            <v>85165</v>
          </cell>
          <cell r="Z498">
            <v>14195</v>
          </cell>
          <cell r="AA498">
            <v>45</v>
          </cell>
          <cell r="AB498">
            <v>2</v>
          </cell>
          <cell r="AC498">
            <v>2</v>
          </cell>
          <cell r="AD498">
            <v>2</v>
          </cell>
          <cell r="AE498">
            <v>289707.23359999998</v>
          </cell>
          <cell r="AF498">
            <v>3039911.5989999999</v>
          </cell>
          <cell r="AG498">
            <v>84.871867129999998</v>
          </cell>
          <cell r="AH498">
            <v>27.466532709999999</v>
          </cell>
          <cell r="AI498">
            <v>1</v>
          </cell>
          <cell r="AJ498">
            <v>2</v>
          </cell>
          <cell r="AK498">
            <v>-2</v>
          </cell>
          <cell r="AL498">
            <v>2</v>
          </cell>
          <cell r="AM498">
            <v>1</v>
          </cell>
          <cell r="AN498" t="str">
            <v>Sangita Shakya</v>
          </cell>
          <cell r="AO498">
            <v>40452</v>
          </cell>
          <cell r="AP498">
            <v>2</v>
          </cell>
          <cell r="AQ498" t="str">
            <v>0101000020E6100000361CCBABCC375540E22F12B06E773B40</v>
          </cell>
          <cell r="AR498">
            <v>369</v>
          </cell>
          <cell r="AS498">
            <v>1</v>
          </cell>
          <cell r="AT498">
            <v>1</v>
          </cell>
          <cell r="AU498">
            <v>0</v>
          </cell>
          <cell r="AV498" t="str">
            <v>FRA 2010-2015</v>
          </cell>
          <cell r="AW498">
            <v>2</v>
          </cell>
          <cell r="AX498">
            <v>0</v>
          </cell>
          <cell r="AY498">
            <v>45</v>
          </cell>
          <cell r="AZ498">
            <v>289707.233618</v>
          </cell>
          <cell r="BA498">
            <v>3039911.599225</v>
          </cell>
          <cell r="BB498">
            <v>1</v>
          </cell>
          <cell r="BC498">
            <v>0</v>
          </cell>
          <cell r="BD498">
            <v>0</v>
          </cell>
          <cell r="BE498">
            <v>0</v>
          </cell>
          <cell r="BF498">
            <v>40906</v>
          </cell>
          <cell r="BG498" t="str">
            <v>Bimal Acharya</v>
          </cell>
          <cell r="BH498">
            <v>2</v>
          </cell>
          <cell r="BI498">
            <v>2</v>
          </cell>
          <cell r="BJ498">
            <v>2</v>
          </cell>
          <cell r="BK498" t="str">
            <v>Hadikhola</v>
          </cell>
          <cell r="BL498" t="str">
            <v>Churiamai</v>
          </cell>
          <cell r="BM498">
            <v>30</v>
          </cell>
          <cell r="BN498">
            <v>50</v>
          </cell>
          <cell r="BO498">
            <v>30</v>
          </cell>
          <cell r="BP498">
            <v>67</v>
          </cell>
          <cell r="BQ498">
            <v>290</v>
          </cell>
          <cell r="BR498">
            <v>95</v>
          </cell>
          <cell r="BS498">
            <v>378</v>
          </cell>
          <cell r="BT498">
            <v>5</v>
          </cell>
          <cell r="BU498" t="str">
            <v>MAKAWANPUR</v>
          </cell>
          <cell r="BV498" t="str">
            <v>Manahari</v>
          </cell>
          <cell r="BW498">
            <v>3</v>
          </cell>
        </row>
        <row r="499">
          <cell r="F499" t="str">
            <v>120-36-1</v>
          </cell>
          <cell r="G499">
            <v>1</v>
          </cell>
          <cell r="H499">
            <v>2</v>
          </cell>
          <cell r="I499">
            <v>1</v>
          </cell>
          <cell r="J499">
            <v>0</v>
          </cell>
          <cell r="K499">
            <v>7</v>
          </cell>
          <cell r="L499">
            <v>4</v>
          </cell>
          <cell r="M499">
            <v>11</v>
          </cell>
          <cell r="N499">
            <v>0</v>
          </cell>
          <cell r="O499">
            <v>0</v>
          </cell>
          <cell r="P499">
            <v>5</v>
          </cell>
          <cell r="Q499">
            <v>1</v>
          </cell>
          <cell r="R499" t="str">
            <v>TMH</v>
          </cell>
          <cell r="S499">
            <v>2</v>
          </cell>
          <cell r="T499">
            <v>70</v>
          </cell>
          <cell r="U499">
            <v>3</v>
          </cell>
          <cell r="V499">
            <v>41096.536585648151</v>
          </cell>
          <cell r="W499">
            <v>0</v>
          </cell>
          <cell r="X499">
            <v>1</v>
          </cell>
          <cell r="Y499">
            <v>85891</v>
          </cell>
          <cell r="Z499">
            <v>14316</v>
          </cell>
          <cell r="AA499">
            <v>45</v>
          </cell>
          <cell r="AB499">
            <v>2</v>
          </cell>
          <cell r="AC499">
            <v>2</v>
          </cell>
          <cell r="AD499">
            <v>2</v>
          </cell>
          <cell r="AE499">
            <v>293802.74690000003</v>
          </cell>
          <cell r="AF499">
            <v>3043813.7489999998</v>
          </cell>
          <cell r="AG499">
            <v>84.912626720000006</v>
          </cell>
          <cell r="AH499">
            <v>27.50236486</v>
          </cell>
          <cell r="AI499">
            <v>1</v>
          </cell>
          <cell r="AJ499">
            <v>2</v>
          </cell>
          <cell r="AK499">
            <v>-2</v>
          </cell>
          <cell r="AL499">
            <v>2</v>
          </cell>
          <cell r="AM499">
            <v>3</v>
          </cell>
          <cell r="AN499" t="str">
            <v>Bimal Acharya</v>
          </cell>
          <cell r="AO499">
            <v>40451</v>
          </cell>
          <cell r="AP499">
            <v>2</v>
          </cell>
          <cell r="AQ499" t="str">
            <v>0101000020E61000002793E379683A5540571BC7FB9A803B40</v>
          </cell>
          <cell r="AR499">
            <v>572</v>
          </cell>
          <cell r="AS499">
            <v>1</v>
          </cell>
          <cell r="AT499">
            <v>1</v>
          </cell>
          <cell r="AU499">
            <v>0</v>
          </cell>
          <cell r="AV499" t="str">
            <v>FRA 2010-2015</v>
          </cell>
          <cell r="AW499">
            <v>2</v>
          </cell>
          <cell r="AX499">
            <v>0</v>
          </cell>
          <cell r="AY499">
            <v>45</v>
          </cell>
          <cell r="AZ499">
            <v>293802.74685</v>
          </cell>
          <cell r="BA499">
            <v>3043813.7488079998</v>
          </cell>
          <cell r="BB499">
            <v>1</v>
          </cell>
          <cell r="BC499">
            <v>0</v>
          </cell>
          <cell r="BD499">
            <v>0</v>
          </cell>
          <cell r="BE499">
            <v>0</v>
          </cell>
          <cell r="BF499">
            <v>40891</v>
          </cell>
          <cell r="BG499" t="str">
            <v>Manju Ghimire</v>
          </cell>
          <cell r="BH499">
            <v>2</v>
          </cell>
          <cell r="BI499">
            <v>2</v>
          </cell>
          <cell r="BJ499">
            <v>2</v>
          </cell>
          <cell r="BK499" t="str">
            <v>Sarikhet</v>
          </cell>
          <cell r="BL499" t="str">
            <v>Mindulung</v>
          </cell>
          <cell r="BM499">
            <v>-9999</v>
          </cell>
          <cell r="BN499">
            <v>564</v>
          </cell>
          <cell r="BO499">
            <v>-9999</v>
          </cell>
          <cell r="BP499">
            <v>398</v>
          </cell>
          <cell r="BQ499">
            <v>290</v>
          </cell>
          <cell r="BR499">
            <v>25</v>
          </cell>
          <cell r="BS499">
            <v>535</v>
          </cell>
          <cell r="BT499">
            <v>5</v>
          </cell>
          <cell r="BU499" t="str">
            <v>MAKAWANPUR</v>
          </cell>
          <cell r="BV499" t="str">
            <v>Raksirang</v>
          </cell>
          <cell r="BW499">
            <v>1</v>
          </cell>
        </row>
        <row r="500">
          <cell r="F500" t="str">
            <v>120-36-2</v>
          </cell>
          <cell r="G500">
            <v>1</v>
          </cell>
          <cell r="H500">
            <v>2</v>
          </cell>
          <cell r="I500">
            <v>1</v>
          </cell>
          <cell r="J500">
            <v>0</v>
          </cell>
          <cell r="K500">
            <v>7</v>
          </cell>
          <cell r="L500">
            <v>4</v>
          </cell>
          <cell r="M500">
            <v>15</v>
          </cell>
          <cell r="N500">
            <v>0</v>
          </cell>
          <cell r="O500">
            <v>1</v>
          </cell>
          <cell r="P500">
            <v>4</v>
          </cell>
          <cell r="Q500">
            <v>1</v>
          </cell>
          <cell r="R500" t="str">
            <v>TMH</v>
          </cell>
          <cell r="S500">
            <v>2</v>
          </cell>
          <cell r="T500">
            <v>82</v>
          </cell>
          <cell r="U500">
            <v>2</v>
          </cell>
          <cell r="V500">
            <v>41096.553749999999</v>
          </cell>
          <cell r="W500">
            <v>0</v>
          </cell>
          <cell r="X500">
            <v>1</v>
          </cell>
          <cell r="Y500">
            <v>85892</v>
          </cell>
          <cell r="Z500">
            <v>14316</v>
          </cell>
          <cell r="AA500">
            <v>45</v>
          </cell>
          <cell r="AB500">
            <v>2</v>
          </cell>
          <cell r="AC500">
            <v>2</v>
          </cell>
          <cell r="AD500">
            <v>2</v>
          </cell>
          <cell r="AE500">
            <v>293802.74690000003</v>
          </cell>
          <cell r="AF500">
            <v>3043963.7489999998</v>
          </cell>
          <cell r="AG500">
            <v>84.912601170000002</v>
          </cell>
          <cell r="AH500">
            <v>27.503718150000001</v>
          </cell>
          <cell r="AI500">
            <v>1</v>
          </cell>
          <cell r="AJ500">
            <v>2</v>
          </cell>
          <cell r="AK500">
            <v>-2</v>
          </cell>
          <cell r="AL500">
            <v>2</v>
          </cell>
          <cell r="AM500">
            <v>3</v>
          </cell>
          <cell r="AN500" t="str">
            <v>Bimal Acharya</v>
          </cell>
          <cell r="AO500">
            <v>40451</v>
          </cell>
          <cell r="AP500">
            <v>2</v>
          </cell>
          <cell r="AQ500" t="str">
            <v>0101000020E61000001819BF0E683A5540DDD935ACF3803B40</v>
          </cell>
          <cell r="AR500">
            <v>537</v>
          </cell>
          <cell r="AS500">
            <v>1</v>
          </cell>
          <cell r="AT500">
            <v>1</v>
          </cell>
          <cell r="AU500">
            <v>0</v>
          </cell>
          <cell r="AV500" t="str">
            <v>FRA 2010-2015</v>
          </cell>
          <cell r="AW500">
            <v>2</v>
          </cell>
          <cell r="AX500">
            <v>0</v>
          </cell>
          <cell r="AY500">
            <v>45</v>
          </cell>
          <cell r="AZ500">
            <v>293802.74685</v>
          </cell>
          <cell r="BA500">
            <v>3043963.7488079998</v>
          </cell>
          <cell r="BB500">
            <v>1</v>
          </cell>
          <cell r="BC500">
            <v>0</v>
          </cell>
          <cell r="BD500">
            <v>0</v>
          </cell>
          <cell r="BE500">
            <v>0</v>
          </cell>
          <cell r="BF500">
            <v>40891</v>
          </cell>
          <cell r="BG500" t="str">
            <v>Bimal Acharya</v>
          </cell>
          <cell r="BH500">
            <v>2</v>
          </cell>
          <cell r="BI500">
            <v>2</v>
          </cell>
          <cell r="BJ500">
            <v>2</v>
          </cell>
          <cell r="BK500" t="str">
            <v>Sarikhet</v>
          </cell>
          <cell r="BL500" t="str">
            <v>Mendoling CF</v>
          </cell>
          <cell r="BM500">
            <v>10</v>
          </cell>
          <cell r="BN500">
            <v>544</v>
          </cell>
          <cell r="BO500">
            <v>10</v>
          </cell>
          <cell r="BP500">
            <v>363</v>
          </cell>
          <cell r="BQ500">
            <v>100</v>
          </cell>
          <cell r="BR500">
            <v>35</v>
          </cell>
          <cell r="BS500">
            <v>529</v>
          </cell>
          <cell r="BT500">
            <v>4</v>
          </cell>
          <cell r="BU500" t="str">
            <v>MAKAWANPUR</v>
          </cell>
          <cell r="BV500" t="str">
            <v>Raksirang</v>
          </cell>
          <cell r="BW500">
            <v>1</v>
          </cell>
        </row>
        <row r="501">
          <cell r="F501" t="str">
            <v>120-36-4</v>
          </cell>
          <cell r="G501">
            <v>1</v>
          </cell>
          <cell r="H501">
            <v>2</v>
          </cell>
          <cell r="I501">
            <v>1</v>
          </cell>
          <cell r="J501">
            <v>0</v>
          </cell>
          <cell r="K501">
            <v>7</v>
          </cell>
          <cell r="L501">
            <v>4</v>
          </cell>
          <cell r="M501">
            <v>9</v>
          </cell>
          <cell r="N501">
            <v>0</v>
          </cell>
          <cell r="O501">
            <v>0</v>
          </cell>
          <cell r="P501">
            <v>5</v>
          </cell>
          <cell r="Q501">
            <v>1</v>
          </cell>
          <cell r="R501" t="str">
            <v>S</v>
          </cell>
          <cell r="S501">
            <v>2</v>
          </cell>
          <cell r="T501">
            <v>81</v>
          </cell>
          <cell r="U501">
            <v>3</v>
          </cell>
          <cell r="V501">
            <v>41682.651875000003</v>
          </cell>
          <cell r="W501">
            <v>0</v>
          </cell>
          <cell r="X501">
            <v>1</v>
          </cell>
          <cell r="Y501">
            <v>85894</v>
          </cell>
          <cell r="Z501">
            <v>14316</v>
          </cell>
          <cell r="AA501">
            <v>45</v>
          </cell>
          <cell r="AB501">
            <v>2</v>
          </cell>
          <cell r="AC501">
            <v>2</v>
          </cell>
          <cell r="AD501">
            <v>2</v>
          </cell>
          <cell r="AE501">
            <v>294102.74690000003</v>
          </cell>
          <cell r="AF501">
            <v>3043813.7489999998</v>
          </cell>
          <cell r="AG501">
            <v>84.915662040000001</v>
          </cell>
          <cell r="AH501">
            <v>27.502410380000001</v>
          </cell>
          <cell r="AI501">
            <v>1</v>
          </cell>
          <cell r="AJ501">
            <v>2</v>
          </cell>
          <cell r="AK501">
            <v>-2</v>
          </cell>
          <cell r="AL501">
            <v>2</v>
          </cell>
          <cell r="AM501">
            <v>3</v>
          </cell>
          <cell r="AN501" t="str">
            <v>Bimal Acharya</v>
          </cell>
          <cell r="AO501">
            <v>40451</v>
          </cell>
          <cell r="AP501">
            <v>2</v>
          </cell>
          <cell r="AQ501" t="str">
            <v>0101000020E610000078B1F5349A3A554095E480F79D803B40</v>
          </cell>
          <cell r="AR501">
            <v>666</v>
          </cell>
          <cell r="AS501">
            <v>1</v>
          </cell>
          <cell r="AT501">
            <v>1</v>
          </cell>
          <cell r="AU501">
            <v>0</v>
          </cell>
          <cell r="AV501" t="str">
            <v>FRA 2010-2015</v>
          </cell>
          <cell r="AW501">
            <v>2</v>
          </cell>
          <cell r="AX501">
            <v>0</v>
          </cell>
          <cell r="AY501">
            <v>45</v>
          </cell>
          <cell r="AZ501">
            <v>294102.74685</v>
          </cell>
          <cell r="BA501">
            <v>3043813.7488079998</v>
          </cell>
          <cell r="BB501">
            <v>1</v>
          </cell>
          <cell r="BC501">
            <v>0</v>
          </cell>
          <cell r="BD501">
            <v>0</v>
          </cell>
          <cell r="BE501">
            <v>0</v>
          </cell>
          <cell r="BF501">
            <v>40892</v>
          </cell>
          <cell r="BG501" t="str">
            <v>Manju Ghimire</v>
          </cell>
          <cell r="BH501">
            <v>2</v>
          </cell>
          <cell r="BI501">
            <v>2</v>
          </cell>
          <cell r="BJ501">
            <v>2</v>
          </cell>
          <cell r="BK501" t="str">
            <v>Sarikhet</v>
          </cell>
          <cell r="BL501" t="str">
            <v>Mantolingh</v>
          </cell>
          <cell r="BM501">
            <v>178</v>
          </cell>
          <cell r="BN501">
            <v>651</v>
          </cell>
          <cell r="BO501">
            <v>178</v>
          </cell>
          <cell r="BP501">
            <v>406</v>
          </cell>
          <cell r="BQ501">
            <v>254</v>
          </cell>
          <cell r="BR501">
            <v>70</v>
          </cell>
          <cell r="BS501">
            <v>646</v>
          </cell>
          <cell r="BT501">
            <v>4</v>
          </cell>
          <cell r="BU501" t="str">
            <v>MAKAWANPUR</v>
          </cell>
          <cell r="BV501" t="str">
            <v>Raksirang</v>
          </cell>
          <cell r="BW501">
            <v>1</v>
          </cell>
        </row>
        <row r="502">
          <cell r="F502" t="str">
            <v>120-36-5</v>
          </cell>
          <cell r="G502">
            <v>1</v>
          </cell>
          <cell r="H502">
            <v>2</v>
          </cell>
          <cell r="I502">
            <v>1</v>
          </cell>
          <cell r="J502">
            <v>0</v>
          </cell>
          <cell r="K502">
            <v>7</v>
          </cell>
          <cell r="L502">
            <v>4</v>
          </cell>
          <cell r="M502">
            <v>30</v>
          </cell>
          <cell r="N502">
            <v>0</v>
          </cell>
          <cell r="O502">
            <v>1</v>
          </cell>
          <cell r="P502">
            <v>4</v>
          </cell>
          <cell r="Q502">
            <v>1</v>
          </cell>
          <cell r="R502" t="str">
            <v>S</v>
          </cell>
          <cell r="S502">
            <v>2</v>
          </cell>
          <cell r="T502">
            <v>72</v>
          </cell>
          <cell r="U502">
            <v>3</v>
          </cell>
          <cell r="V502">
            <v>41682.652071759258</v>
          </cell>
          <cell r="W502">
            <v>0</v>
          </cell>
          <cell r="X502">
            <v>1</v>
          </cell>
          <cell r="Y502">
            <v>85895</v>
          </cell>
          <cell r="Z502">
            <v>14316</v>
          </cell>
          <cell r="AA502">
            <v>45</v>
          </cell>
          <cell r="AB502">
            <v>2</v>
          </cell>
          <cell r="AC502">
            <v>2</v>
          </cell>
          <cell r="AD502">
            <v>2</v>
          </cell>
          <cell r="AE502">
            <v>294102.74690000003</v>
          </cell>
          <cell r="AF502">
            <v>3043963.7489999998</v>
          </cell>
          <cell r="AG502">
            <v>84.91563653</v>
          </cell>
          <cell r="AH502">
            <v>27.503763670000001</v>
          </cell>
          <cell r="AI502">
            <v>1</v>
          </cell>
          <cell r="AJ502">
            <v>2</v>
          </cell>
          <cell r="AK502">
            <v>-2</v>
          </cell>
          <cell r="AL502">
            <v>2</v>
          </cell>
          <cell r="AM502">
            <v>3</v>
          </cell>
          <cell r="AN502" t="str">
            <v>Bimal Acharya</v>
          </cell>
          <cell r="AO502">
            <v>40451</v>
          </cell>
          <cell r="AP502">
            <v>2</v>
          </cell>
          <cell r="AQ502" t="str">
            <v>0101000020E6100000DC07F9C9993A55405ADCFAA7F6803B40</v>
          </cell>
          <cell r="AR502">
            <v>620</v>
          </cell>
          <cell r="AS502">
            <v>1</v>
          </cell>
          <cell r="AT502">
            <v>1</v>
          </cell>
          <cell r="AU502">
            <v>0</v>
          </cell>
          <cell r="AV502" t="str">
            <v>FRA 2010-2015</v>
          </cell>
          <cell r="AW502">
            <v>2</v>
          </cell>
          <cell r="AX502">
            <v>0</v>
          </cell>
          <cell r="AY502">
            <v>45</v>
          </cell>
          <cell r="AZ502">
            <v>294102.74685</v>
          </cell>
          <cell r="BA502">
            <v>3043963.7488079998</v>
          </cell>
          <cell r="BB502">
            <v>1</v>
          </cell>
          <cell r="BC502">
            <v>0</v>
          </cell>
          <cell r="BD502">
            <v>0</v>
          </cell>
          <cell r="BE502">
            <v>0</v>
          </cell>
          <cell r="BF502">
            <v>40892</v>
          </cell>
          <cell r="BG502" t="str">
            <v>Bimal Acharya</v>
          </cell>
          <cell r="BH502">
            <v>2</v>
          </cell>
          <cell r="BI502">
            <v>2</v>
          </cell>
          <cell r="BJ502">
            <v>2</v>
          </cell>
          <cell r="BK502" t="str">
            <v>Sarikhet</v>
          </cell>
          <cell r="BL502" t="str">
            <v>Mendoling CF</v>
          </cell>
          <cell r="BM502">
            <v>25</v>
          </cell>
          <cell r="BN502">
            <v>526</v>
          </cell>
          <cell r="BO502">
            <v>350</v>
          </cell>
          <cell r="BP502">
            <v>268</v>
          </cell>
          <cell r="BQ502">
            <v>350</v>
          </cell>
          <cell r="BR502">
            <v>30</v>
          </cell>
          <cell r="BS502">
            <v>625</v>
          </cell>
          <cell r="BT502">
            <v>4</v>
          </cell>
          <cell r="BU502" t="str">
            <v>MAKAWANPUR</v>
          </cell>
          <cell r="BV502" t="str">
            <v>Raksirang</v>
          </cell>
          <cell r="BW502">
            <v>1</v>
          </cell>
        </row>
        <row r="503">
          <cell r="F503" t="str">
            <v>120-36-6</v>
          </cell>
          <cell r="G503">
            <v>1</v>
          </cell>
          <cell r="H503">
            <v>2</v>
          </cell>
          <cell r="I503">
            <v>1</v>
          </cell>
          <cell r="J503">
            <v>0</v>
          </cell>
          <cell r="K503">
            <v>7</v>
          </cell>
          <cell r="L503">
            <v>4</v>
          </cell>
          <cell r="M503">
            <v>30</v>
          </cell>
          <cell r="N503">
            <v>0</v>
          </cell>
          <cell r="O503">
            <v>1</v>
          </cell>
          <cell r="P503">
            <v>4</v>
          </cell>
          <cell r="Q503">
            <v>1</v>
          </cell>
          <cell r="R503" t="str">
            <v>TMH</v>
          </cell>
          <cell r="S503">
            <v>2</v>
          </cell>
          <cell r="T503">
            <v>68</v>
          </cell>
          <cell r="U503">
            <v>2</v>
          </cell>
          <cell r="V503">
            <v>41682.652557870373</v>
          </cell>
          <cell r="W503">
            <v>0</v>
          </cell>
          <cell r="X503">
            <v>1</v>
          </cell>
          <cell r="Y503">
            <v>85896</v>
          </cell>
          <cell r="Z503">
            <v>14316</v>
          </cell>
          <cell r="AA503">
            <v>45</v>
          </cell>
          <cell r="AB503">
            <v>2</v>
          </cell>
          <cell r="AC503">
            <v>2</v>
          </cell>
          <cell r="AD503">
            <v>2</v>
          </cell>
          <cell r="AE503">
            <v>294102.74690000003</v>
          </cell>
          <cell r="AF503">
            <v>3044113.7489999998</v>
          </cell>
          <cell r="AG503">
            <v>84.91561102</v>
          </cell>
          <cell r="AH503">
            <v>27.50511697</v>
          </cell>
          <cell r="AI503">
            <v>1</v>
          </cell>
          <cell r="AJ503">
            <v>2</v>
          </cell>
          <cell r="AK503">
            <v>-2</v>
          </cell>
          <cell r="AL503">
            <v>2</v>
          </cell>
          <cell r="AM503">
            <v>3</v>
          </cell>
          <cell r="AN503" t="str">
            <v>Bimal Acharya</v>
          </cell>
          <cell r="AO503">
            <v>40451</v>
          </cell>
          <cell r="AP503">
            <v>2</v>
          </cell>
          <cell r="AQ503" t="str">
            <v>0101000020E6100000A074FA5E993A5540979A73584F813B40</v>
          </cell>
          <cell r="AR503">
            <v>548</v>
          </cell>
          <cell r="AS503">
            <v>1</v>
          </cell>
          <cell r="AT503">
            <v>1</v>
          </cell>
          <cell r="AU503">
            <v>0</v>
          </cell>
          <cell r="AV503" t="str">
            <v>FRA 2010-2015</v>
          </cell>
          <cell r="AW503">
            <v>2</v>
          </cell>
          <cell r="AX503">
            <v>0</v>
          </cell>
          <cell r="AY503">
            <v>45</v>
          </cell>
          <cell r="AZ503">
            <v>294102.74685</v>
          </cell>
          <cell r="BA503">
            <v>3044113.7488079998</v>
          </cell>
          <cell r="BB503">
            <v>1</v>
          </cell>
          <cell r="BC503">
            <v>0</v>
          </cell>
          <cell r="BD503">
            <v>0</v>
          </cell>
          <cell r="BE503">
            <v>0</v>
          </cell>
          <cell r="BF503">
            <v>40893</v>
          </cell>
          <cell r="BG503" t="str">
            <v>Bimal Acharya</v>
          </cell>
          <cell r="BH503">
            <v>2</v>
          </cell>
          <cell r="BI503">
            <v>2</v>
          </cell>
          <cell r="BJ503">
            <v>2</v>
          </cell>
          <cell r="BK503" t="str">
            <v>Sarikhet</v>
          </cell>
          <cell r="BL503" t="str">
            <v>Mandoling</v>
          </cell>
          <cell r="BM503">
            <v>30</v>
          </cell>
          <cell r="BN503">
            <v>419</v>
          </cell>
          <cell r="BO503">
            <v>40</v>
          </cell>
          <cell r="BP503">
            <v>181</v>
          </cell>
          <cell r="BQ503">
            <v>350</v>
          </cell>
          <cell r="BR503">
            <v>42</v>
          </cell>
          <cell r="BS503">
            <v>541</v>
          </cell>
          <cell r="BT503">
            <v>4</v>
          </cell>
          <cell r="BU503" t="str">
            <v>MAKAWANPUR</v>
          </cell>
          <cell r="BV503" t="str">
            <v>Raksirang</v>
          </cell>
          <cell r="BW503">
            <v>1</v>
          </cell>
        </row>
        <row r="504">
          <cell r="F504" t="str">
            <v>122-32-1</v>
          </cell>
          <cell r="G504">
            <v>1</v>
          </cell>
          <cell r="H504">
            <v>2</v>
          </cell>
          <cell r="I504">
            <v>1</v>
          </cell>
          <cell r="J504">
            <v>0</v>
          </cell>
          <cell r="K504">
            <v>4</v>
          </cell>
          <cell r="L504">
            <v>-9999</v>
          </cell>
          <cell r="M504">
            <v>-9999</v>
          </cell>
          <cell r="N504">
            <v>-9999</v>
          </cell>
          <cell r="O504">
            <v>-9999</v>
          </cell>
          <cell r="P504">
            <v>-9999</v>
          </cell>
          <cell r="Q504">
            <v>-9999</v>
          </cell>
          <cell r="R504" t="str">
            <v>S</v>
          </cell>
          <cell r="S504">
            <v>2</v>
          </cell>
          <cell r="T504">
            <v>55</v>
          </cell>
          <cell r="U504">
            <v>3</v>
          </cell>
          <cell r="V504">
            <v>41011.507928240739</v>
          </cell>
          <cell r="W504">
            <v>0</v>
          </cell>
          <cell r="X504">
            <v>1</v>
          </cell>
          <cell r="Y504">
            <v>87307</v>
          </cell>
          <cell r="Z504">
            <v>14552</v>
          </cell>
          <cell r="AA504">
            <v>45</v>
          </cell>
          <cell r="AB504">
            <v>2</v>
          </cell>
          <cell r="AC504">
            <v>2</v>
          </cell>
          <cell r="AD504">
            <v>2</v>
          </cell>
          <cell r="AE504">
            <v>301413.68239999999</v>
          </cell>
          <cell r="AF504">
            <v>3027625.06</v>
          </cell>
          <cell r="AG504">
            <v>84.992279699999997</v>
          </cell>
          <cell r="AH504">
            <v>27.357437359999999</v>
          </cell>
          <cell r="AI504">
            <v>1</v>
          </cell>
          <cell r="AJ504">
            <v>2</v>
          </cell>
          <cell r="AK504">
            <v>-2</v>
          </cell>
          <cell r="AL504">
            <v>2</v>
          </cell>
          <cell r="AM504">
            <v>1</v>
          </cell>
          <cell r="AN504" t="str">
            <v>Sangita Shakya</v>
          </cell>
          <cell r="AO504">
            <v>40452</v>
          </cell>
          <cell r="AP504">
            <v>2</v>
          </cell>
          <cell r="AQ504" t="str">
            <v>0101000020E6100000B364B382813F5540BDC3B603815B3B40</v>
          </cell>
          <cell r="AR504">
            <v>648</v>
          </cell>
          <cell r="AS504">
            <v>1</v>
          </cell>
          <cell r="AT504">
            <v>1</v>
          </cell>
          <cell r="AU504">
            <v>0</v>
          </cell>
          <cell r="AV504" t="str">
            <v>FRA 2010-2015</v>
          </cell>
          <cell r="AW504">
            <v>2</v>
          </cell>
          <cell r="AX504">
            <v>0</v>
          </cell>
          <cell r="AY504">
            <v>45</v>
          </cell>
          <cell r="AZ504">
            <v>301413.68236699997</v>
          </cell>
          <cell r="BA504">
            <v>3027625.0595300002</v>
          </cell>
          <cell r="BB504">
            <v>1</v>
          </cell>
          <cell r="BC504">
            <v>0</v>
          </cell>
          <cell r="BD504">
            <v>0</v>
          </cell>
          <cell r="BE504">
            <v>0</v>
          </cell>
          <cell r="BF504">
            <v>40921</v>
          </cell>
          <cell r="BG504" t="str">
            <v>Shree Krishna Gautam</v>
          </cell>
          <cell r="BH504">
            <v>2</v>
          </cell>
          <cell r="BI504">
            <v>2</v>
          </cell>
          <cell r="BJ504">
            <v>2</v>
          </cell>
          <cell r="BK504" t="str">
            <v>AMLEKHGUNJ</v>
          </cell>
          <cell r="BL504" t="str">
            <v>CHURIYA</v>
          </cell>
          <cell r="BM504">
            <v>-9999</v>
          </cell>
          <cell r="BN504">
            <v>1623</v>
          </cell>
          <cell r="BO504">
            <v>-9999</v>
          </cell>
          <cell r="BP504">
            <v>1623</v>
          </cell>
          <cell r="BQ504">
            <v>295</v>
          </cell>
          <cell r="BR504">
            <v>70</v>
          </cell>
          <cell r="BS504">
            <v>630</v>
          </cell>
          <cell r="BT504">
            <v>5</v>
          </cell>
          <cell r="BU504" t="str">
            <v>BARA</v>
          </cell>
          <cell r="BV504" t="str">
            <v>Jitpur Simara</v>
          </cell>
          <cell r="BW504">
            <v>22</v>
          </cell>
        </row>
        <row r="505">
          <cell r="F505" t="str">
            <v>122-32-6</v>
          </cell>
          <cell r="G505">
            <v>1</v>
          </cell>
          <cell r="H505">
            <v>2</v>
          </cell>
          <cell r="I505">
            <v>1</v>
          </cell>
          <cell r="J505">
            <v>0</v>
          </cell>
          <cell r="K505">
            <v>4</v>
          </cell>
          <cell r="L505">
            <v>3</v>
          </cell>
          <cell r="M505">
            <v>20</v>
          </cell>
          <cell r="N505">
            <v>0</v>
          </cell>
          <cell r="O505">
            <v>1</v>
          </cell>
          <cell r="P505">
            <v>5</v>
          </cell>
          <cell r="Q505">
            <v>1</v>
          </cell>
          <cell r="R505" t="str">
            <v>S</v>
          </cell>
          <cell r="S505">
            <v>2</v>
          </cell>
          <cell r="T505">
            <v>70</v>
          </cell>
          <cell r="U505">
            <v>4</v>
          </cell>
          <cell r="V505">
            <v>41141.492754629631</v>
          </cell>
          <cell r="W505">
            <v>0</v>
          </cell>
          <cell r="X505">
            <v>1</v>
          </cell>
          <cell r="Y505">
            <v>87312</v>
          </cell>
          <cell r="Z505">
            <v>14552</v>
          </cell>
          <cell r="AA505">
            <v>45</v>
          </cell>
          <cell r="AB505">
            <v>2</v>
          </cell>
          <cell r="AC505">
            <v>2</v>
          </cell>
          <cell r="AD505">
            <v>2</v>
          </cell>
          <cell r="AE505">
            <v>301713.68239999999</v>
          </cell>
          <cell r="AF505">
            <v>3027925.06</v>
          </cell>
          <cell r="AG505">
            <v>84.995262440000005</v>
          </cell>
          <cell r="AH505">
            <v>27.360187700000001</v>
          </cell>
          <cell r="AI505">
            <v>1</v>
          </cell>
          <cell r="AJ505">
            <v>2</v>
          </cell>
          <cell r="AK505">
            <v>-2</v>
          </cell>
          <cell r="AL505">
            <v>2</v>
          </cell>
          <cell r="AM505">
            <v>1</v>
          </cell>
          <cell r="AN505" t="str">
            <v>Sangita Shakya</v>
          </cell>
          <cell r="AO505">
            <v>40452</v>
          </cell>
          <cell r="AP505">
            <v>2</v>
          </cell>
          <cell r="AQ505" t="str">
            <v>0101000020E610000037344061B23F55401A03E342355C3B40</v>
          </cell>
          <cell r="AR505">
            <v>683</v>
          </cell>
          <cell r="AS505">
            <v>1</v>
          </cell>
          <cell r="AT505">
            <v>1</v>
          </cell>
          <cell r="AU505">
            <v>0</v>
          </cell>
          <cell r="AV505" t="str">
            <v>FRA 2010-2015</v>
          </cell>
          <cell r="AW505">
            <v>2</v>
          </cell>
          <cell r="AX505">
            <v>0</v>
          </cell>
          <cell r="AY505">
            <v>45</v>
          </cell>
          <cell r="AZ505">
            <v>301713.68236699997</v>
          </cell>
          <cell r="BA505">
            <v>3027925.0595300002</v>
          </cell>
          <cell r="BB505">
            <v>1</v>
          </cell>
          <cell r="BC505">
            <v>0</v>
          </cell>
          <cell r="BD505">
            <v>0</v>
          </cell>
          <cell r="BE505">
            <v>0</v>
          </cell>
          <cell r="BF505">
            <v>40926</v>
          </cell>
          <cell r="BG505" t="str">
            <v>Shree Krishna Gautam</v>
          </cell>
          <cell r="BH505">
            <v>2</v>
          </cell>
          <cell r="BI505">
            <v>2</v>
          </cell>
          <cell r="BJ505">
            <v>2</v>
          </cell>
          <cell r="BK505" t="str">
            <v>AMLEKHGUNJ</v>
          </cell>
          <cell r="BL505" t="str">
            <v>CHURIYA</v>
          </cell>
          <cell r="BM505">
            <v>355</v>
          </cell>
          <cell r="BN505">
            <v>1196</v>
          </cell>
          <cell r="BO505">
            <v>358</v>
          </cell>
          <cell r="BP505">
            <v>1196</v>
          </cell>
          <cell r="BQ505">
            <v>150</v>
          </cell>
          <cell r="BR505">
            <v>15</v>
          </cell>
          <cell r="BS505">
            <v>660</v>
          </cell>
          <cell r="BT505">
            <v>5</v>
          </cell>
          <cell r="BU505" t="str">
            <v>BARA</v>
          </cell>
          <cell r="BV505" t="str">
            <v>Jitpur Simara</v>
          </cell>
          <cell r="BW505">
            <v>22</v>
          </cell>
        </row>
        <row r="506">
          <cell r="F506" t="str">
            <v>124-32-1</v>
          </cell>
          <cell r="G506">
            <v>1</v>
          </cell>
          <cell r="H506">
            <v>2</v>
          </cell>
          <cell r="I506">
            <v>1</v>
          </cell>
          <cell r="J506">
            <v>0</v>
          </cell>
          <cell r="K506">
            <v>7</v>
          </cell>
          <cell r="L506">
            <v>4</v>
          </cell>
          <cell r="M506">
            <v>26</v>
          </cell>
          <cell r="N506">
            <v>1</v>
          </cell>
          <cell r="O506">
            <v>2</v>
          </cell>
          <cell r="P506">
            <v>5</v>
          </cell>
          <cell r="Q506">
            <v>1</v>
          </cell>
          <cell r="R506" t="str">
            <v>S</v>
          </cell>
          <cell r="S506">
            <v>2</v>
          </cell>
          <cell r="T506">
            <v>85</v>
          </cell>
          <cell r="U506">
            <v>4</v>
          </cell>
          <cell r="V506">
            <v>41010.555127314816</v>
          </cell>
          <cell r="W506">
            <v>0</v>
          </cell>
          <cell r="X506">
            <v>1</v>
          </cell>
          <cell r="Y506">
            <v>88747</v>
          </cell>
          <cell r="Z506">
            <v>14792</v>
          </cell>
          <cell r="AA506">
            <v>45</v>
          </cell>
          <cell r="AB506">
            <v>2</v>
          </cell>
          <cell r="AC506">
            <v>2</v>
          </cell>
          <cell r="AD506">
            <v>2</v>
          </cell>
          <cell r="AE506">
            <v>309411.34519999998</v>
          </cell>
          <cell r="AF506">
            <v>3027431.696</v>
          </cell>
          <cell r="AG506">
            <v>85.073128960000005</v>
          </cell>
          <cell r="AH506">
            <v>27.35683173</v>
          </cell>
          <cell r="AI506">
            <v>1</v>
          </cell>
          <cell r="AJ506">
            <v>2</v>
          </cell>
          <cell r="AK506">
            <v>-2</v>
          </cell>
          <cell r="AL506">
            <v>2</v>
          </cell>
          <cell r="AM506">
            <v>3</v>
          </cell>
          <cell r="AN506" t="str">
            <v>Bimal Acharya</v>
          </cell>
          <cell r="AO506">
            <v>40455</v>
          </cell>
          <cell r="AP506">
            <v>2</v>
          </cell>
          <cell r="AQ506" t="str">
            <v>0101000020E610000011191725AE4455409D08F152595B3B40</v>
          </cell>
          <cell r="AR506">
            <v>530</v>
          </cell>
          <cell r="AS506">
            <v>1</v>
          </cell>
          <cell r="AT506">
            <v>1</v>
          </cell>
          <cell r="AU506">
            <v>0</v>
          </cell>
          <cell r="AV506" t="str">
            <v>FRA 2010-2015</v>
          </cell>
          <cell r="AW506">
            <v>2</v>
          </cell>
          <cell r="AX506">
            <v>0</v>
          </cell>
          <cell r="AY506">
            <v>45</v>
          </cell>
          <cell r="AZ506">
            <v>309411.34518100001</v>
          </cell>
          <cell r="BA506">
            <v>3027431.695882</v>
          </cell>
          <cell r="BB506">
            <v>1</v>
          </cell>
          <cell r="BC506">
            <v>0</v>
          </cell>
          <cell r="BD506">
            <v>0</v>
          </cell>
          <cell r="BE506">
            <v>0</v>
          </cell>
          <cell r="BF506">
            <v>40917</v>
          </cell>
          <cell r="BG506" t="str">
            <v>Shree Krishna Gautam</v>
          </cell>
          <cell r="BH506">
            <v>2</v>
          </cell>
          <cell r="BI506">
            <v>2</v>
          </cell>
          <cell r="BJ506">
            <v>2</v>
          </cell>
          <cell r="BK506" t="str">
            <v>Hattiya</v>
          </cell>
          <cell r="BL506" t="str">
            <v>Jarung</v>
          </cell>
          <cell r="BM506">
            <v>20</v>
          </cell>
          <cell r="BN506">
            <v>1010</v>
          </cell>
          <cell r="BO506">
            <v>30</v>
          </cell>
          <cell r="BP506">
            <v>810</v>
          </cell>
          <cell r="BQ506">
            <v>5</v>
          </cell>
          <cell r="BR506">
            <v>90</v>
          </cell>
          <cell r="BS506">
            <v>526</v>
          </cell>
          <cell r="BT506">
            <v>5</v>
          </cell>
          <cell r="BU506" t="str">
            <v>BARA</v>
          </cell>
          <cell r="BV506" t="str">
            <v>Nijgadh</v>
          </cell>
          <cell r="BW506">
            <v>13</v>
          </cell>
        </row>
        <row r="507">
          <cell r="F507" t="str">
            <v>124-32-2</v>
          </cell>
          <cell r="G507">
            <v>1</v>
          </cell>
          <cell r="H507">
            <v>2</v>
          </cell>
          <cell r="I507">
            <v>1</v>
          </cell>
          <cell r="J507">
            <v>0</v>
          </cell>
          <cell r="K507">
            <v>7</v>
          </cell>
          <cell r="L507">
            <v>-9999</v>
          </cell>
          <cell r="M507">
            <v>-9999</v>
          </cell>
          <cell r="N507">
            <v>-9999</v>
          </cell>
          <cell r="O507">
            <v>-9999</v>
          </cell>
          <cell r="P507">
            <v>-9999</v>
          </cell>
          <cell r="Q507">
            <v>-9999</v>
          </cell>
          <cell r="R507" t="str">
            <v>S</v>
          </cell>
          <cell r="S507">
            <v>2</v>
          </cell>
          <cell r="T507">
            <v>65</v>
          </cell>
          <cell r="U507">
            <v>2</v>
          </cell>
          <cell r="V507">
            <v>41010.641817129632</v>
          </cell>
          <cell r="W507">
            <v>0</v>
          </cell>
          <cell r="X507">
            <v>1</v>
          </cell>
          <cell r="Y507">
            <v>88748</v>
          </cell>
          <cell r="Z507">
            <v>14792</v>
          </cell>
          <cell r="AA507">
            <v>45</v>
          </cell>
          <cell r="AB507">
            <v>2</v>
          </cell>
          <cell r="AC507">
            <v>2</v>
          </cell>
          <cell r="AD507">
            <v>2</v>
          </cell>
          <cell r="AE507">
            <v>309411.34519999998</v>
          </cell>
          <cell r="AF507">
            <v>3027581.696</v>
          </cell>
          <cell r="AG507">
            <v>85.073105519999999</v>
          </cell>
          <cell r="AH507">
            <v>27.35818518</v>
          </cell>
          <cell r="AI507">
            <v>1</v>
          </cell>
          <cell r="AJ507">
            <v>2</v>
          </cell>
          <cell r="AK507">
            <v>-2</v>
          </cell>
          <cell r="AL507">
            <v>2</v>
          </cell>
          <cell r="AM507">
            <v>3</v>
          </cell>
          <cell r="AN507" t="str">
            <v>Bimal Acharya</v>
          </cell>
          <cell r="AO507">
            <v>40455</v>
          </cell>
          <cell r="AP507">
            <v>2</v>
          </cell>
          <cell r="AQ507" t="str">
            <v>0101000020E61000004D77CBC2AD445540DD251606B25B3B40</v>
          </cell>
          <cell r="AR507">
            <v>551</v>
          </cell>
          <cell r="AS507">
            <v>1</v>
          </cell>
          <cell r="AT507">
            <v>1</v>
          </cell>
          <cell r="AU507">
            <v>0</v>
          </cell>
          <cell r="AV507" t="str">
            <v>FRA 2010-2015</v>
          </cell>
          <cell r="AW507">
            <v>2</v>
          </cell>
          <cell r="AX507">
            <v>0</v>
          </cell>
          <cell r="AY507">
            <v>45</v>
          </cell>
          <cell r="AZ507">
            <v>309411.34518100001</v>
          </cell>
          <cell r="BA507">
            <v>3027581.695882</v>
          </cell>
          <cell r="BB507">
            <v>1</v>
          </cell>
          <cell r="BC507">
            <v>0</v>
          </cell>
          <cell r="BD507">
            <v>0</v>
          </cell>
          <cell r="BE507">
            <v>0</v>
          </cell>
          <cell r="BF507">
            <v>40915</v>
          </cell>
          <cell r="BG507" t="str">
            <v>Shree Krishna Gautam</v>
          </cell>
          <cell r="BH507">
            <v>2</v>
          </cell>
          <cell r="BI507">
            <v>2</v>
          </cell>
          <cell r="BJ507">
            <v>2</v>
          </cell>
          <cell r="BK507" t="str">
            <v>Hatiya</v>
          </cell>
          <cell r="BL507" t="str">
            <v>Dharapakha</v>
          </cell>
          <cell r="BM507">
            <v>70</v>
          </cell>
          <cell r="BN507">
            <v>858</v>
          </cell>
          <cell r="BO507">
            <v>70</v>
          </cell>
          <cell r="BP507">
            <v>656</v>
          </cell>
          <cell r="BQ507">
            <v>240</v>
          </cell>
          <cell r="BR507">
            <v>70</v>
          </cell>
          <cell r="BS507">
            <v>564</v>
          </cell>
          <cell r="BT507">
            <v>5</v>
          </cell>
          <cell r="BU507" t="str">
            <v>BARA</v>
          </cell>
          <cell r="BV507" t="str">
            <v>Nijgadh</v>
          </cell>
          <cell r="BW507">
            <v>13</v>
          </cell>
        </row>
        <row r="508">
          <cell r="F508" t="str">
            <v>124-32-4</v>
          </cell>
          <cell r="G508">
            <v>1</v>
          </cell>
          <cell r="H508">
            <v>2</v>
          </cell>
          <cell r="I508">
            <v>1</v>
          </cell>
          <cell r="J508">
            <v>0</v>
          </cell>
          <cell r="K508">
            <v>7</v>
          </cell>
          <cell r="L508">
            <v>-9999</v>
          </cell>
          <cell r="M508">
            <v>-9999</v>
          </cell>
          <cell r="N508">
            <v>-9999</v>
          </cell>
          <cell r="O508">
            <v>-9999</v>
          </cell>
          <cell r="P508">
            <v>-9999</v>
          </cell>
          <cell r="Q508">
            <v>-9999</v>
          </cell>
          <cell r="R508" t="str">
            <v>S</v>
          </cell>
          <cell r="S508">
            <v>2</v>
          </cell>
          <cell r="T508">
            <v>30</v>
          </cell>
          <cell r="U508">
            <v>2</v>
          </cell>
          <cell r="V508">
            <v>41010.675104166665</v>
          </cell>
          <cell r="W508">
            <v>0</v>
          </cell>
          <cell r="X508">
            <v>1</v>
          </cell>
          <cell r="Y508">
            <v>88750</v>
          </cell>
          <cell r="Z508">
            <v>14792</v>
          </cell>
          <cell r="AA508">
            <v>45</v>
          </cell>
          <cell r="AB508">
            <v>2</v>
          </cell>
          <cell r="AC508">
            <v>2</v>
          </cell>
          <cell r="AD508">
            <v>2</v>
          </cell>
          <cell r="AE508">
            <v>309711.34519999998</v>
          </cell>
          <cell r="AF508">
            <v>3027431.696</v>
          </cell>
          <cell r="AG508">
            <v>85.076160599999994</v>
          </cell>
          <cell r="AH508">
            <v>27.356873539999999</v>
          </cell>
          <cell r="AI508">
            <v>1</v>
          </cell>
          <cell r="AJ508">
            <v>2</v>
          </cell>
          <cell r="AK508">
            <v>-2</v>
          </cell>
          <cell r="AL508">
            <v>2</v>
          </cell>
          <cell r="AM508">
            <v>3</v>
          </cell>
          <cell r="AN508" t="str">
            <v>Bimal Acharya</v>
          </cell>
          <cell r="AO508">
            <v>40455</v>
          </cell>
          <cell r="AP508">
            <v>2</v>
          </cell>
          <cell r="AQ508" t="str">
            <v>0101000020E61000008DBABAD0DF445540DE157F105C5B3B40</v>
          </cell>
          <cell r="AR508">
            <v>511</v>
          </cell>
          <cell r="AS508">
            <v>1</v>
          </cell>
          <cell r="AT508">
            <v>1</v>
          </cell>
          <cell r="AU508">
            <v>0</v>
          </cell>
          <cell r="AV508" t="str">
            <v>FRA 2010-2015</v>
          </cell>
          <cell r="AW508">
            <v>2</v>
          </cell>
          <cell r="AX508">
            <v>0</v>
          </cell>
          <cell r="AY508">
            <v>45</v>
          </cell>
          <cell r="AZ508">
            <v>309711.34518100001</v>
          </cell>
          <cell r="BA508">
            <v>3027431.695882</v>
          </cell>
          <cell r="BB508">
            <v>1</v>
          </cell>
          <cell r="BC508">
            <v>0</v>
          </cell>
          <cell r="BD508">
            <v>0</v>
          </cell>
          <cell r="BE508">
            <v>0</v>
          </cell>
          <cell r="BF508">
            <v>40916</v>
          </cell>
          <cell r="BG508" t="str">
            <v>Shree Krishna Gautam</v>
          </cell>
          <cell r="BH508">
            <v>2</v>
          </cell>
          <cell r="BI508">
            <v>2</v>
          </cell>
          <cell r="BJ508">
            <v>2</v>
          </cell>
          <cell r="BK508" t="str">
            <v>HATTYA</v>
          </cell>
          <cell r="BL508" t="str">
            <v>CHISAPANI CF</v>
          </cell>
          <cell r="BM508">
            <v>20</v>
          </cell>
          <cell r="BN508">
            <v>970</v>
          </cell>
          <cell r="BO508">
            <v>270</v>
          </cell>
          <cell r="BP508">
            <v>750</v>
          </cell>
          <cell r="BQ508">
            <v>315</v>
          </cell>
          <cell r="BR508">
            <v>90</v>
          </cell>
          <cell r="BS508">
            <v>487</v>
          </cell>
          <cell r="BT508">
            <v>5</v>
          </cell>
          <cell r="BU508" t="str">
            <v>BARA</v>
          </cell>
          <cell r="BV508" t="str">
            <v>Nijgadh</v>
          </cell>
          <cell r="BW508">
            <v>13</v>
          </cell>
        </row>
        <row r="509">
          <cell r="F509" t="str">
            <v>124-32-6</v>
          </cell>
          <cell r="G509">
            <v>1</v>
          </cell>
          <cell r="H509">
            <v>2</v>
          </cell>
          <cell r="I509">
            <v>1</v>
          </cell>
          <cell r="J509">
            <v>0</v>
          </cell>
          <cell r="K509">
            <v>7</v>
          </cell>
          <cell r="L509">
            <v>4</v>
          </cell>
          <cell r="M509">
            <v>21</v>
          </cell>
          <cell r="N509">
            <v>1</v>
          </cell>
          <cell r="O509">
            <v>1</v>
          </cell>
          <cell r="P509">
            <v>4</v>
          </cell>
          <cell r="Q509">
            <v>1</v>
          </cell>
          <cell r="R509" t="str">
            <v>S</v>
          </cell>
          <cell r="S509">
            <v>2</v>
          </cell>
          <cell r="T509">
            <v>80</v>
          </cell>
          <cell r="U509">
            <v>2</v>
          </cell>
          <cell r="V509">
            <v>41011.46025462963</v>
          </cell>
          <cell r="W509">
            <v>0</v>
          </cell>
          <cell r="X509">
            <v>1</v>
          </cell>
          <cell r="Y509">
            <v>88752</v>
          </cell>
          <cell r="Z509">
            <v>14792</v>
          </cell>
          <cell r="AA509">
            <v>45</v>
          </cell>
          <cell r="AB509">
            <v>2</v>
          </cell>
          <cell r="AC509">
            <v>2</v>
          </cell>
          <cell r="AD509">
            <v>2</v>
          </cell>
          <cell r="AE509">
            <v>309711.34519999998</v>
          </cell>
          <cell r="AF509">
            <v>3027731.696</v>
          </cell>
          <cell r="AG509">
            <v>85.076113809999995</v>
          </cell>
          <cell r="AH509">
            <v>27.359580449999999</v>
          </cell>
          <cell r="AI509">
            <v>1</v>
          </cell>
          <cell r="AJ509">
            <v>2</v>
          </cell>
          <cell r="AK509">
            <v>-2</v>
          </cell>
          <cell r="AL509">
            <v>2</v>
          </cell>
          <cell r="AM509">
            <v>3</v>
          </cell>
          <cell r="AN509" t="str">
            <v>Bimal Acharya</v>
          </cell>
          <cell r="AO509">
            <v>40455</v>
          </cell>
          <cell r="AP509">
            <v>2</v>
          </cell>
          <cell r="AQ509" t="str">
            <v>0101000020E61000002FC5700CDF445540E1CDDC760D5C3B40</v>
          </cell>
          <cell r="AR509">
            <v>512</v>
          </cell>
          <cell r="AS509">
            <v>1</v>
          </cell>
          <cell r="AT509">
            <v>1</v>
          </cell>
          <cell r="AU509">
            <v>0</v>
          </cell>
          <cell r="AV509" t="str">
            <v>FRA 2010-2015</v>
          </cell>
          <cell r="AW509">
            <v>2</v>
          </cell>
          <cell r="AX509">
            <v>0</v>
          </cell>
          <cell r="AY509">
            <v>45</v>
          </cell>
          <cell r="AZ509">
            <v>309711.34518100001</v>
          </cell>
          <cell r="BA509">
            <v>3027731.695882</v>
          </cell>
          <cell r="BB509">
            <v>1</v>
          </cell>
          <cell r="BC509">
            <v>0</v>
          </cell>
          <cell r="BD509">
            <v>0</v>
          </cell>
          <cell r="BE509">
            <v>0</v>
          </cell>
          <cell r="BF509">
            <v>40914</v>
          </cell>
          <cell r="BG509" t="str">
            <v>Shree Krishna Gautam</v>
          </cell>
          <cell r="BH509">
            <v>2</v>
          </cell>
          <cell r="BI509">
            <v>2</v>
          </cell>
          <cell r="BJ509">
            <v>2</v>
          </cell>
          <cell r="BK509" t="str">
            <v>Hatiya</v>
          </cell>
          <cell r="BL509" t="str">
            <v>JARUNGSAKTI CF</v>
          </cell>
          <cell r="BM509">
            <v>360</v>
          </cell>
          <cell r="BN509">
            <v>680</v>
          </cell>
          <cell r="BO509">
            <v>30</v>
          </cell>
          <cell r="BP509">
            <v>459</v>
          </cell>
          <cell r="BQ509">
            <v>180</v>
          </cell>
          <cell r="BR509">
            <v>30</v>
          </cell>
          <cell r="BS509">
            <v>565</v>
          </cell>
          <cell r="BT509">
            <v>2</v>
          </cell>
          <cell r="BU509" t="str">
            <v>BARA</v>
          </cell>
          <cell r="BV509" t="str">
            <v>Nijgadh</v>
          </cell>
          <cell r="BW509">
            <v>13</v>
          </cell>
        </row>
        <row r="510">
          <cell r="F510" t="str">
            <v>126-33-1</v>
          </cell>
          <cell r="G510">
            <v>1</v>
          </cell>
          <cell r="H510">
            <v>2</v>
          </cell>
          <cell r="I510">
            <v>1</v>
          </cell>
          <cell r="J510">
            <v>0</v>
          </cell>
          <cell r="K510">
            <v>7</v>
          </cell>
          <cell r="L510">
            <v>4</v>
          </cell>
          <cell r="M510">
            <v>15</v>
          </cell>
          <cell r="N510">
            <v>1</v>
          </cell>
          <cell r="O510">
            <v>1</v>
          </cell>
          <cell r="P510">
            <v>5</v>
          </cell>
          <cell r="Q510">
            <v>1</v>
          </cell>
          <cell r="R510" t="str">
            <v>S</v>
          </cell>
          <cell r="S510">
            <v>2</v>
          </cell>
          <cell r="T510">
            <v>90</v>
          </cell>
          <cell r="U510">
            <v>4</v>
          </cell>
          <cell r="V510">
            <v>41095.637175925927</v>
          </cell>
          <cell r="W510">
            <v>0</v>
          </cell>
          <cell r="X510">
            <v>1</v>
          </cell>
          <cell r="Y510">
            <v>90193</v>
          </cell>
          <cell r="Z510">
            <v>15033</v>
          </cell>
          <cell r="AA510">
            <v>45</v>
          </cell>
          <cell r="AB510">
            <v>2</v>
          </cell>
          <cell r="AC510">
            <v>2</v>
          </cell>
          <cell r="AD510">
            <v>2</v>
          </cell>
          <cell r="AE510">
            <v>317505.68979999999</v>
          </cell>
          <cell r="AF510">
            <v>3031237.1639999999</v>
          </cell>
          <cell r="AG510">
            <v>85.154358650000006</v>
          </cell>
          <cell r="AH510">
            <v>27.392275219999998</v>
          </cell>
          <cell r="AI510">
            <v>1</v>
          </cell>
          <cell r="AJ510">
            <v>2</v>
          </cell>
          <cell r="AK510">
            <v>-2</v>
          </cell>
          <cell r="AL510">
            <v>2</v>
          </cell>
          <cell r="AM510">
            <v>2</v>
          </cell>
          <cell r="AN510" t="str">
            <v>Bimal Acharya</v>
          </cell>
          <cell r="AO510">
            <v>40451</v>
          </cell>
          <cell r="AP510">
            <v>2</v>
          </cell>
          <cell r="AQ510" t="str">
            <v>0101000020E6100000F5671603E1495540D8BA04266C643B40</v>
          </cell>
          <cell r="AR510">
            <v>540</v>
          </cell>
          <cell r="AS510">
            <v>1</v>
          </cell>
          <cell r="AT510">
            <v>1</v>
          </cell>
          <cell r="AU510">
            <v>0</v>
          </cell>
          <cell r="AV510" t="str">
            <v>FRA 2010-2015</v>
          </cell>
          <cell r="AW510">
            <v>2</v>
          </cell>
          <cell r="AX510">
            <v>0</v>
          </cell>
          <cell r="AY510">
            <v>45</v>
          </cell>
          <cell r="AZ510">
            <v>317505.68982000003</v>
          </cell>
          <cell r="BA510">
            <v>3031237.1636399999</v>
          </cell>
          <cell r="BB510">
            <v>1</v>
          </cell>
          <cell r="BC510">
            <v>0</v>
          </cell>
          <cell r="BD510">
            <v>0</v>
          </cell>
          <cell r="BE510">
            <v>0</v>
          </cell>
          <cell r="BF510">
            <v>40920</v>
          </cell>
          <cell r="BG510" t="str">
            <v>Budhi S Poudel</v>
          </cell>
          <cell r="BH510">
            <v>2</v>
          </cell>
          <cell r="BI510">
            <v>2</v>
          </cell>
          <cell r="BJ510">
            <v>2</v>
          </cell>
          <cell r="BK510" t="str">
            <v>Harnamadi-2</v>
          </cell>
          <cell r="BL510" t="str">
            <v>Bans Gopal</v>
          </cell>
          <cell r="BM510">
            <v>-9999</v>
          </cell>
          <cell r="BN510">
            <v>266</v>
          </cell>
          <cell r="BO510">
            <v>-9999</v>
          </cell>
          <cell r="BP510">
            <v>210</v>
          </cell>
          <cell r="BQ510">
            <v>210</v>
          </cell>
          <cell r="BR510">
            <v>51</v>
          </cell>
          <cell r="BS510">
            <v>525</v>
          </cell>
          <cell r="BT510">
            <v>4</v>
          </cell>
          <cell r="BU510" t="str">
            <v>MAKAWANPUR</v>
          </cell>
          <cell r="BV510" t="str">
            <v>Hetauda</v>
          </cell>
          <cell r="BW510">
            <v>18</v>
          </cell>
        </row>
        <row r="511">
          <cell r="F511" t="str">
            <v>126-33-2</v>
          </cell>
          <cell r="G511">
            <v>1</v>
          </cell>
          <cell r="H511">
            <v>2</v>
          </cell>
          <cell r="I511">
            <v>1</v>
          </cell>
          <cell r="J511">
            <v>0</v>
          </cell>
          <cell r="K511">
            <v>7</v>
          </cell>
          <cell r="L511">
            <v>4</v>
          </cell>
          <cell r="M511">
            <v>15</v>
          </cell>
          <cell r="N511">
            <v>1</v>
          </cell>
          <cell r="O511">
            <v>2</v>
          </cell>
          <cell r="P511">
            <v>5</v>
          </cell>
          <cell r="Q511">
            <v>1</v>
          </cell>
          <cell r="R511" t="str">
            <v>S</v>
          </cell>
          <cell r="S511">
            <v>2</v>
          </cell>
          <cell r="T511">
            <v>60</v>
          </cell>
          <cell r="U511">
            <v>3</v>
          </cell>
          <cell r="V511">
            <v>41684.523252314815</v>
          </cell>
          <cell r="W511">
            <v>0</v>
          </cell>
          <cell r="X511">
            <v>1</v>
          </cell>
          <cell r="Y511">
            <v>90194</v>
          </cell>
          <cell r="Z511">
            <v>15033</v>
          </cell>
          <cell r="AA511">
            <v>45</v>
          </cell>
          <cell r="AB511">
            <v>2</v>
          </cell>
          <cell r="AC511">
            <v>2</v>
          </cell>
          <cell r="AD511">
            <v>2</v>
          </cell>
          <cell r="AE511">
            <v>317505.68979999999</v>
          </cell>
          <cell r="AF511">
            <v>3031387.1639999999</v>
          </cell>
          <cell r="AG511">
            <v>85.15433616</v>
          </cell>
          <cell r="AH511">
            <v>27.393628719999999</v>
          </cell>
          <cell r="AI511">
            <v>1</v>
          </cell>
          <cell r="AJ511">
            <v>2</v>
          </cell>
          <cell r="AK511">
            <v>-2</v>
          </cell>
          <cell r="AL511">
            <v>2</v>
          </cell>
          <cell r="AM511">
            <v>2</v>
          </cell>
          <cell r="AN511" t="str">
            <v>Bimal Acharya</v>
          </cell>
          <cell r="AO511">
            <v>40451</v>
          </cell>
          <cell r="AP511">
            <v>2</v>
          </cell>
          <cell r="AQ511" t="str">
            <v>0101000020E61000009FB4CAA4E0495540C4E31CDAC4643B40</v>
          </cell>
          <cell r="AR511">
            <v>567</v>
          </cell>
          <cell r="AS511">
            <v>1</v>
          </cell>
          <cell r="AT511">
            <v>1</v>
          </cell>
          <cell r="AU511">
            <v>0</v>
          </cell>
          <cell r="AV511" t="str">
            <v>FRA 2010-2015</v>
          </cell>
          <cell r="AW511">
            <v>2</v>
          </cell>
          <cell r="AX511">
            <v>0</v>
          </cell>
          <cell r="AY511">
            <v>45</v>
          </cell>
          <cell r="AZ511">
            <v>317505.68982000003</v>
          </cell>
          <cell r="BA511">
            <v>3031387.1636399999</v>
          </cell>
          <cell r="BB511">
            <v>1</v>
          </cell>
          <cell r="BC511">
            <v>0</v>
          </cell>
          <cell r="BD511">
            <v>0</v>
          </cell>
          <cell r="BE511">
            <v>0</v>
          </cell>
          <cell r="BF511">
            <v>40922</v>
          </cell>
          <cell r="BG511" t="str">
            <v>Basanta Sharma</v>
          </cell>
          <cell r="BH511">
            <v>2</v>
          </cell>
          <cell r="BI511">
            <v>2</v>
          </cell>
          <cell r="BJ511">
            <v>2</v>
          </cell>
          <cell r="BK511" t="str">
            <v>Harnamadi</v>
          </cell>
          <cell r="BL511" t="str">
            <v>Bansagopal</v>
          </cell>
          <cell r="BM511">
            <v>-9999</v>
          </cell>
          <cell r="BN511">
            <v>310</v>
          </cell>
          <cell r="BO511">
            <v>-9999</v>
          </cell>
          <cell r="BP511">
            <v>279</v>
          </cell>
          <cell r="BQ511">
            <v>250</v>
          </cell>
          <cell r="BR511">
            <v>40</v>
          </cell>
          <cell r="BS511">
            <v>557</v>
          </cell>
          <cell r="BT511">
            <v>4</v>
          </cell>
          <cell r="BU511" t="str">
            <v>MAKAWANPUR</v>
          </cell>
          <cell r="BV511" t="str">
            <v>Hetauda</v>
          </cell>
          <cell r="BW511">
            <v>18</v>
          </cell>
        </row>
        <row r="512">
          <cell r="F512" t="str">
            <v>126-33-3</v>
          </cell>
          <cell r="G512">
            <v>1</v>
          </cell>
          <cell r="H512">
            <v>2</v>
          </cell>
          <cell r="I512">
            <v>1</v>
          </cell>
          <cell r="J512">
            <v>0</v>
          </cell>
          <cell r="K512">
            <v>7</v>
          </cell>
          <cell r="L512">
            <v>5</v>
          </cell>
          <cell r="M512">
            <v>20</v>
          </cell>
          <cell r="N512">
            <v>1</v>
          </cell>
          <cell r="O512">
            <v>1</v>
          </cell>
          <cell r="P512">
            <v>5</v>
          </cell>
          <cell r="Q512">
            <v>1</v>
          </cell>
          <cell r="R512" t="str">
            <v>S</v>
          </cell>
          <cell r="S512">
            <v>2</v>
          </cell>
          <cell r="T512">
            <v>90</v>
          </cell>
          <cell r="U512">
            <v>3</v>
          </cell>
          <cell r="V512">
            <v>41684.583240740743</v>
          </cell>
          <cell r="W512">
            <v>0</v>
          </cell>
          <cell r="X512">
            <v>1</v>
          </cell>
          <cell r="Y512">
            <v>90195</v>
          </cell>
          <cell r="Z512">
            <v>15033</v>
          </cell>
          <cell r="AA512">
            <v>45</v>
          </cell>
          <cell r="AB512">
            <v>2</v>
          </cell>
          <cell r="AC512">
            <v>2</v>
          </cell>
          <cell r="AD512">
            <v>2</v>
          </cell>
          <cell r="AE512">
            <v>317505.68979999999</v>
          </cell>
          <cell r="AF512">
            <v>3031537.1639999999</v>
          </cell>
          <cell r="AG512">
            <v>85.154313680000001</v>
          </cell>
          <cell r="AH512">
            <v>27.39498223</v>
          </cell>
          <cell r="AI512">
            <v>1</v>
          </cell>
          <cell r="AJ512">
            <v>2</v>
          </cell>
          <cell r="AK512">
            <v>-2</v>
          </cell>
          <cell r="AL512">
            <v>2</v>
          </cell>
          <cell r="AM512">
            <v>2</v>
          </cell>
          <cell r="AN512" t="str">
            <v>Bimal Acharya</v>
          </cell>
          <cell r="AO512">
            <v>40451</v>
          </cell>
          <cell r="AP512">
            <v>2</v>
          </cell>
          <cell r="AQ512" t="str">
            <v>0101000020E61000000F517D46E04955401CD9338E1D653B40</v>
          </cell>
          <cell r="AR512">
            <v>601</v>
          </cell>
          <cell r="AS512">
            <v>1</v>
          </cell>
          <cell r="AT512">
            <v>1</v>
          </cell>
          <cell r="AU512">
            <v>0</v>
          </cell>
          <cell r="AV512" t="str">
            <v>FRA 2010-2015</v>
          </cell>
          <cell r="AW512">
            <v>2</v>
          </cell>
          <cell r="AX512">
            <v>0</v>
          </cell>
          <cell r="AY512">
            <v>45</v>
          </cell>
          <cell r="AZ512">
            <v>317505.68982000003</v>
          </cell>
          <cell r="BA512">
            <v>3031537.1636399999</v>
          </cell>
          <cell r="BB512">
            <v>1</v>
          </cell>
          <cell r="BC512">
            <v>0</v>
          </cell>
          <cell r="BD512">
            <v>0</v>
          </cell>
          <cell r="BE512">
            <v>0</v>
          </cell>
          <cell r="BF512">
            <v>40921</v>
          </cell>
          <cell r="BG512" t="str">
            <v>Budhi S Poudel</v>
          </cell>
          <cell r="BH512">
            <v>2</v>
          </cell>
          <cell r="BI512">
            <v>2</v>
          </cell>
          <cell r="BJ512">
            <v>2</v>
          </cell>
          <cell r="BK512" t="str">
            <v>Harnamadi</v>
          </cell>
          <cell r="BL512" t="str">
            <v>Patranje</v>
          </cell>
          <cell r="BM512">
            <v>-9999</v>
          </cell>
          <cell r="BN512">
            <v>337</v>
          </cell>
          <cell r="BO512">
            <v>-9999</v>
          </cell>
          <cell r="BP512">
            <v>307</v>
          </cell>
          <cell r="BQ512">
            <v>194</v>
          </cell>
          <cell r="BR512">
            <v>35</v>
          </cell>
          <cell r="BS512">
            <v>571</v>
          </cell>
          <cell r="BT512">
            <v>3</v>
          </cell>
          <cell r="BU512" t="str">
            <v>MAKAWANPUR</v>
          </cell>
          <cell r="BV512" t="str">
            <v>Hetauda</v>
          </cell>
          <cell r="BW512">
            <v>18</v>
          </cell>
        </row>
        <row r="513">
          <cell r="F513" t="str">
            <v>126-33-4</v>
          </cell>
          <cell r="G513">
            <v>1</v>
          </cell>
          <cell r="H513">
            <v>2</v>
          </cell>
          <cell r="I513">
            <v>1</v>
          </cell>
          <cell r="J513">
            <v>0</v>
          </cell>
          <cell r="K513">
            <v>7</v>
          </cell>
          <cell r="L513">
            <v>4</v>
          </cell>
          <cell r="M513">
            <v>18</v>
          </cell>
          <cell r="N513">
            <v>1</v>
          </cell>
          <cell r="O513">
            <v>1</v>
          </cell>
          <cell r="P513">
            <v>9</v>
          </cell>
          <cell r="Q513">
            <v>1</v>
          </cell>
          <cell r="R513" t="str">
            <v>S</v>
          </cell>
          <cell r="S513">
            <v>2</v>
          </cell>
          <cell r="T513">
            <v>60</v>
          </cell>
          <cell r="U513">
            <v>2</v>
          </cell>
          <cell r="V513">
            <v>41095.643518518518</v>
          </cell>
          <cell r="W513">
            <v>0</v>
          </cell>
          <cell r="X513">
            <v>1</v>
          </cell>
          <cell r="Y513">
            <v>90196</v>
          </cell>
          <cell r="Z513">
            <v>15033</v>
          </cell>
          <cell r="AA513">
            <v>45</v>
          </cell>
          <cell r="AB513">
            <v>2</v>
          </cell>
          <cell r="AC513">
            <v>2</v>
          </cell>
          <cell r="AD513">
            <v>2</v>
          </cell>
          <cell r="AE513">
            <v>317805.68979999999</v>
          </cell>
          <cell r="AF513">
            <v>3031237.1639999999</v>
          </cell>
          <cell r="AG513">
            <v>85.157391399999995</v>
          </cell>
          <cell r="AH513">
            <v>27.392315320000002</v>
          </cell>
          <cell r="AI513">
            <v>1</v>
          </cell>
          <cell r="AJ513">
            <v>2</v>
          </cell>
          <cell r="AK513">
            <v>-2</v>
          </cell>
          <cell r="AL513">
            <v>2</v>
          </cell>
          <cell r="AM513">
            <v>2</v>
          </cell>
          <cell r="AN513" t="str">
            <v>Bimal Acharya</v>
          </cell>
          <cell r="AO513">
            <v>40451</v>
          </cell>
          <cell r="AP513">
            <v>2</v>
          </cell>
          <cell r="AQ513" t="str">
            <v>0101000020E61000004AE45FB3124A5540AAFCC8C66E643B40</v>
          </cell>
          <cell r="AR513">
            <v>512</v>
          </cell>
          <cell r="AS513">
            <v>1</v>
          </cell>
          <cell r="AT513">
            <v>1</v>
          </cell>
          <cell r="AU513">
            <v>0</v>
          </cell>
          <cell r="AV513" t="str">
            <v>FRA 2010-2015</v>
          </cell>
          <cell r="AW513">
            <v>2</v>
          </cell>
          <cell r="AX513">
            <v>0</v>
          </cell>
          <cell r="AY513">
            <v>45</v>
          </cell>
          <cell r="AZ513">
            <v>317805.68982000003</v>
          </cell>
          <cell r="BA513">
            <v>3031237.1636399999</v>
          </cell>
          <cell r="BB513">
            <v>1</v>
          </cell>
          <cell r="BC513">
            <v>0</v>
          </cell>
          <cell r="BD513">
            <v>0</v>
          </cell>
          <cell r="BE513">
            <v>0</v>
          </cell>
          <cell r="BF513">
            <v>40919</v>
          </cell>
          <cell r="BG513" t="str">
            <v>Basanta Sharma</v>
          </cell>
          <cell r="BH513">
            <v>2</v>
          </cell>
          <cell r="BI513">
            <v>2</v>
          </cell>
          <cell r="BJ513">
            <v>2</v>
          </cell>
          <cell r="BK513" t="str">
            <v>Harnamadi</v>
          </cell>
          <cell r="BL513" t="str">
            <v>Bansagopal</v>
          </cell>
          <cell r="BM513">
            <v>-9999</v>
          </cell>
          <cell r="BN513">
            <v>160</v>
          </cell>
          <cell r="BO513">
            <v>-9999</v>
          </cell>
          <cell r="BP513">
            <v>145</v>
          </cell>
          <cell r="BQ513">
            <v>110</v>
          </cell>
          <cell r="BR513">
            <v>35</v>
          </cell>
          <cell r="BS513">
            <v>511</v>
          </cell>
          <cell r="BT513">
            <v>4</v>
          </cell>
          <cell r="BU513" t="str">
            <v>MAKAWANPUR</v>
          </cell>
          <cell r="BV513" t="str">
            <v>Hetauda</v>
          </cell>
          <cell r="BW513">
            <v>18</v>
          </cell>
        </row>
        <row r="514">
          <cell r="F514" t="str">
            <v>126-33-5</v>
          </cell>
          <cell r="G514">
            <v>1</v>
          </cell>
          <cell r="H514">
            <v>2</v>
          </cell>
          <cell r="I514">
            <v>1</v>
          </cell>
          <cell r="J514">
            <v>0</v>
          </cell>
          <cell r="K514">
            <v>7</v>
          </cell>
          <cell r="L514">
            <v>5</v>
          </cell>
          <cell r="M514">
            <v>10</v>
          </cell>
          <cell r="N514">
            <v>0</v>
          </cell>
          <cell r="O514">
            <v>0</v>
          </cell>
          <cell r="P514">
            <v>9</v>
          </cell>
          <cell r="Q514">
            <v>1</v>
          </cell>
          <cell r="R514" t="str">
            <v>S</v>
          </cell>
          <cell r="S514">
            <v>2</v>
          </cell>
          <cell r="T514">
            <v>85</v>
          </cell>
          <cell r="U514">
            <v>3</v>
          </cell>
          <cell r="V514">
            <v>41095.645185185182</v>
          </cell>
          <cell r="W514">
            <v>0</v>
          </cell>
          <cell r="X514">
            <v>1</v>
          </cell>
          <cell r="Y514">
            <v>90197</v>
          </cell>
          <cell r="Z514">
            <v>15033</v>
          </cell>
          <cell r="AA514">
            <v>45</v>
          </cell>
          <cell r="AB514">
            <v>2</v>
          </cell>
          <cell r="AC514">
            <v>2</v>
          </cell>
          <cell r="AD514">
            <v>2</v>
          </cell>
          <cell r="AE514">
            <v>317805.68979999999</v>
          </cell>
          <cell r="AF514">
            <v>3031387.1639999999</v>
          </cell>
          <cell r="AG514">
            <v>85.157368950000006</v>
          </cell>
          <cell r="AH514">
            <v>27.393668829999999</v>
          </cell>
          <cell r="AI514">
            <v>1</v>
          </cell>
          <cell r="AJ514">
            <v>2</v>
          </cell>
          <cell r="AK514">
            <v>-2</v>
          </cell>
          <cell r="AL514">
            <v>2</v>
          </cell>
          <cell r="AM514">
            <v>2</v>
          </cell>
          <cell r="AN514" t="str">
            <v>Bimal Acharya</v>
          </cell>
          <cell r="AO514">
            <v>40451</v>
          </cell>
          <cell r="AP514">
            <v>2</v>
          </cell>
          <cell r="AQ514" t="str">
            <v>0101000020E610000081CD3B55124A5540F20FEB7AC7643B40</v>
          </cell>
          <cell r="AR514">
            <v>548</v>
          </cell>
          <cell r="AS514">
            <v>1</v>
          </cell>
          <cell r="AT514">
            <v>1</v>
          </cell>
          <cell r="AU514">
            <v>0</v>
          </cell>
          <cell r="AV514" t="str">
            <v>FRA 2010-2015</v>
          </cell>
          <cell r="AW514">
            <v>2</v>
          </cell>
          <cell r="AX514">
            <v>0</v>
          </cell>
          <cell r="AY514">
            <v>45</v>
          </cell>
          <cell r="AZ514">
            <v>317805.68982000003</v>
          </cell>
          <cell r="BA514">
            <v>3031387.1636399999</v>
          </cell>
          <cell r="BB514">
            <v>1</v>
          </cell>
          <cell r="BC514">
            <v>0</v>
          </cell>
          <cell r="BD514">
            <v>0</v>
          </cell>
          <cell r="BE514">
            <v>0</v>
          </cell>
          <cell r="BF514">
            <v>40918</v>
          </cell>
          <cell r="BG514" t="str">
            <v>Budhi S Poudel</v>
          </cell>
          <cell r="BH514">
            <v>2</v>
          </cell>
          <cell r="BI514">
            <v>2</v>
          </cell>
          <cell r="BJ514">
            <v>2</v>
          </cell>
          <cell r="BK514" t="str">
            <v>Harnamadi</v>
          </cell>
          <cell r="BL514" t="str">
            <v>Ratomataedanda Bansgopal CF</v>
          </cell>
          <cell r="BM514">
            <v>-9999</v>
          </cell>
          <cell r="BN514">
            <v>220</v>
          </cell>
          <cell r="BO514">
            <v>-9999</v>
          </cell>
          <cell r="BP514">
            <v>220</v>
          </cell>
          <cell r="BQ514">
            <v>100</v>
          </cell>
          <cell r="BR514">
            <v>45</v>
          </cell>
          <cell r="BS514">
            <v>543</v>
          </cell>
          <cell r="BT514">
            <v>4</v>
          </cell>
          <cell r="BU514" t="str">
            <v>MAKAWANPUR</v>
          </cell>
          <cell r="BV514" t="str">
            <v>Hetauda</v>
          </cell>
          <cell r="BW514">
            <v>18</v>
          </cell>
        </row>
        <row r="515">
          <cell r="F515" t="str">
            <v>126-33-6</v>
          </cell>
          <cell r="G515">
            <v>1</v>
          </cell>
          <cell r="H515">
            <v>2</v>
          </cell>
          <cell r="I515">
            <v>1</v>
          </cell>
          <cell r="J515">
            <v>0</v>
          </cell>
          <cell r="K515">
            <v>7</v>
          </cell>
          <cell r="L515">
            <v>4</v>
          </cell>
          <cell r="M515">
            <v>20</v>
          </cell>
          <cell r="N515">
            <v>1</v>
          </cell>
          <cell r="O515">
            <v>1</v>
          </cell>
          <cell r="P515">
            <v>5</v>
          </cell>
          <cell r="Q515">
            <v>1</v>
          </cell>
          <cell r="R515" t="str">
            <v>S</v>
          </cell>
          <cell r="S515">
            <v>2</v>
          </cell>
          <cell r="T515">
            <v>59</v>
          </cell>
          <cell r="U515">
            <v>3</v>
          </cell>
          <cell r="V515">
            <v>41095.646550925929</v>
          </cell>
          <cell r="W515">
            <v>0</v>
          </cell>
          <cell r="X515">
            <v>1</v>
          </cell>
          <cell r="Y515">
            <v>90198</v>
          </cell>
          <cell r="Z515">
            <v>15033</v>
          </cell>
          <cell r="AA515">
            <v>45</v>
          </cell>
          <cell r="AB515">
            <v>2</v>
          </cell>
          <cell r="AC515">
            <v>2</v>
          </cell>
          <cell r="AD515">
            <v>2</v>
          </cell>
          <cell r="AE515">
            <v>317805.68979999999</v>
          </cell>
          <cell r="AF515">
            <v>3031537.1639999999</v>
          </cell>
          <cell r="AG515">
            <v>85.157346509999996</v>
          </cell>
          <cell r="AH515">
            <v>27.395022340000001</v>
          </cell>
          <cell r="AI515">
            <v>1</v>
          </cell>
          <cell r="AJ515">
            <v>2</v>
          </cell>
          <cell r="AK515">
            <v>-2</v>
          </cell>
          <cell r="AL515">
            <v>2</v>
          </cell>
          <cell r="AM515">
            <v>2</v>
          </cell>
          <cell r="AN515" t="str">
            <v>Bimal Acharya</v>
          </cell>
          <cell r="AO515">
            <v>40451</v>
          </cell>
          <cell r="AP515">
            <v>2</v>
          </cell>
          <cell r="AQ515" t="str">
            <v>0101000020E6100000330716F7114A5540B8EF0B2F20653B40</v>
          </cell>
          <cell r="AR515">
            <v>587</v>
          </cell>
          <cell r="AS515">
            <v>1</v>
          </cell>
          <cell r="AT515">
            <v>1</v>
          </cell>
          <cell r="AU515">
            <v>0</v>
          </cell>
          <cell r="AV515" t="str">
            <v>FRA 2010-2015</v>
          </cell>
          <cell r="AW515">
            <v>2</v>
          </cell>
          <cell r="AX515">
            <v>0</v>
          </cell>
          <cell r="AY515">
            <v>45</v>
          </cell>
          <cell r="AZ515">
            <v>317805.68982000003</v>
          </cell>
          <cell r="BA515">
            <v>3031537.1636399999</v>
          </cell>
          <cell r="BB515">
            <v>1</v>
          </cell>
          <cell r="BC515">
            <v>0</v>
          </cell>
          <cell r="BD515">
            <v>0</v>
          </cell>
          <cell r="BE515">
            <v>0</v>
          </cell>
          <cell r="BF515">
            <v>40918</v>
          </cell>
          <cell r="BG515" t="str">
            <v>Basanta Sharma</v>
          </cell>
          <cell r="BH515">
            <v>2</v>
          </cell>
          <cell r="BI515">
            <v>2</v>
          </cell>
          <cell r="BJ515">
            <v>2</v>
          </cell>
          <cell r="BK515" t="str">
            <v>Harnamadi</v>
          </cell>
          <cell r="BL515" t="str">
            <v>Bans Gopal</v>
          </cell>
          <cell r="BM515">
            <v>99</v>
          </cell>
          <cell r="BN515">
            <v>301</v>
          </cell>
          <cell r="BO515">
            <v>97</v>
          </cell>
          <cell r="BP515">
            <v>265</v>
          </cell>
          <cell r="BQ515">
            <v>180</v>
          </cell>
          <cell r="BR515">
            <v>36</v>
          </cell>
          <cell r="BS515">
            <v>567</v>
          </cell>
          <cell r="BT515">
            <v>4</v>
          </cell>
          <cell r="BU515" t="str">
            <v>MAKAWANPUR</v>
          </cell>
          <cell r="BV515" t="str">
            <v>Hetauda</v>
          </cell>
          <cell r="BW515">
            <v>18</v>
          </cell>
        </row>
        <row r="516">
          <cell r="F516" t="str">
            <v>128-31-2</v>
          </cell>
          <cell r="G516">
            <v>1</v>
          </cell>
          <cell r="H516">
            <v>2</v>
          </cell>
          <cell r="I516">
            <v>1</v>
          </cell>
          <cell r="J516">
            <v>0</v>
          </cell>
          <cell r="K516">
            <v>7</v>
          </cell>
          <cell r="L516">
            <v>3</v>
          </cell>
          <cell r="M516">
            <v>9</v>
          </cell>
          <cell r="N516">
            <v>1</v>
          </cell>
          <cell r="O516">
            <v>2</v>
          </cell>
          <cell r="P516">
            <v>5</v>
          </cell>
          <cell r="Q516">
            <v>1</v>
          </cell>
          <cell r="R516" t="str">
            <v>TMH</v>
          </cell>
          <cell r="S516">
            <v>3</v>
          </cell>
          <cell r="T516">
            <v>66</v>
          </cell>
          <cell r="U516">
            <v>2</v>
          </cell>
          <cell r="V516">
            <v>41683.460868055554</v>
          </cell>
          <cell r="W516">
            <v>0</v>
          </cell>
          <cell r="X516">
            <v>1</v>
          </cell>
          <cell r="Y516">
            <v>91622</v>
          </cell>
          <cell r="Z516">
            <v>15271</v>
          </cell>
          <cell r="AA516">
            <v>45</v>
          </cell>
          <cell r="AB516">
            <v>2</v>
          </cell>
          <cell r="AC516">
            <v>2</v>
          </cell>
          <cell r="AD516">
            <v>2</v>
          </cell>
          <cell r="AE516">
            <v>325309.989</v>
          </cell>
          <cell r="AF516">
            <v>3023196.1370000001</v>
          </cell>
          <cell r="AG516">
            <v>85.234407219999994</v>
          </cell>
          <cell r="AH516">
            <v>27.320736109999999</v>
          </cell>
          <cell r="AI516">
            <v>1</v>
          </cell>
          <cell r="AJ516">
            <v>2</v>
          </cell>
          <cell r="AK516">
            <v>-2</v>
          </cell>
          <cell r="AL516">
            <v>2</v>
          </cell>
          <cell r="AM516">
            <v>1</v>
          </cell>
          <cell r="AN516" t="str">
            <v>Bimal Acharya</v>
          </cell>
          <cell r="AO516">
            <v>40457</v>
          </cell>
          <cell r="AP516">
            <v>2</v>
          </cell>
          <cell r="AQ516" t="str">
            <v>0101000020E6100000C33E2787004F55405DD003C31B523B40</v>
          </cell>
          <cell r="AR516">
            <v>363</v>
          </cell>
          <cell r="AS516">
            <v>1</v>
          </cell>
          <cell r="AT516">
            <v>1</v>
          </cell>
          <cell r="AU516">
            <v>0</v>
          </cell>
          <cell r="AV516" t="str">
            <v>FRA 2010-2015</v>
          </cell>
          <cell r="AW516">
            <v>2</v>
          </cell>
          <cell r="AX516">
            <v>0</v>
          </cell>
          <cell r="AY516">
            <v>45</v>
          </cell>
          <cell r="AZ516">
            <v>325309.98898600001</v>
          </cell>
          <cell r="BA516">
            <v>3023196.1371769998</v>
          </cell>
          <cell r="BB516">
            <v>1</v>
          </cell>
          <cell r="BC516">
            <v>0</v>
          </cell>
          <cell r="BD516">
            <v>0</v>
          </cell>
          <cell r="BE516">
            <v>0</v>
          </cell>
          <cell r="BF516">
            <v>40924</v>
          </cell>
          <cell r="BG516" t="str">
            <v>Basanta Sharma</v>
          </cell>
          <cell r="BH516">
            <v>2</v>
          </cell>
          <cell r="BI516">
            <v>2</v>
          </cell>
          <cell r="BJ516">
            <v>2</v>
          </cell>
          <cell r="BK516" t="str">
            <v>Sripur Chhatiwan-4</v>
          </cell>
          <cell r="BL516" t="str">
            <v>Hatticharan</v>
          </cell>
          <cell r="BM516">
            <v>-9999</v>
          </cell>
          <cell r="BN516">
            <v>719</v>
          </cell>
          <cell r="BO516">
            <v>-9999</v>
          </cell>
          <cell r="BP516">
            <v>719</v>
          </cell>
          <cell r="BQ516">
            <v>305</v>
          </cell>
          <cell r="BR516">
            <v>62</v>
          </cell>
          <cell r="BS516">
            <v>342</v>
          </cell>
          <cell r="BT516">
            <v>5</v>
          </cell>
          <cell r="BU516" t="str">
            <v>MAKAWANPUR</v>
          </cell>
          <cell r="BV516" t="str">
            <v>Bakaiya</v>
          </cell>
          <cell r="BW516">
            <v>7</v>
          </cell>
        </row>
        <row r="517">
          <cell r="F517" t="str">
            <v>128-31-3</v>
          </cell>
          <cell r="G517">
            <v>1</v>
          </cell>
          <cell r="H517">
            <v>2</v>
          </cell>
          <cell r="I517">
            <v>1</v>
          </cell>
          <cell r="J517">
            <v>0</v>
          </cell>
          <cell r="K517">
            <v>7</v>
          </cell>
          <cell r="L517">
            <v>-9999</v>
          </cell>
          <cell r="M517">
            <v>-9999</v>
          </cell>
          <cell r="N517">
            <v>-9999</v>
          </cell>
          <cell r="O517">
            <v>-9999</v>
          </cell>
          <cell r="P517">
            <v>-9999</v>
          </cell>
          <cell r="Q517">
            <v>1</v>
          </cell>
          <cell r="R517" t="str">
            <v>S</v>
          </cell>
          <cell r="S517">
            <v>2</v>
          </cell>
          <cell r="T517">
            <v>81</v>
          </cell>
          <cell r="U517">
            <v>3</v>
          </cell>
          <cell r="V517">
            <v>41096.479664351849</v>
          </cell>
          <cell r="W517">
            <v>0</v>
          </cell>
          <cell r="X517">
            <v>1</v>
          </cell>
          <cell r="Y517">
            <v>91623</v>
          </cell>
          <cell r="Z517">
            <v>15271</v>
          </cell>
          <cell r="AA517">
            <v>45</v>
          </cell>
          <cell r="AB517">
            <v>2</v>
          </cell>
          <cell r="AC517">
            <v>2</v>
          </cell>
          <cell r="AD517">
            <v>2</v>
          </cell>
          <cell r="AE517">
            <v>325309.989</v>
          </cell>
          <cell r="AF517">
            <v>3023346.1370000001</v>
          </cell>
          <cell r="AG517">
            <v>85.234385779999997</v>
          </cell>
          <cell r="AH517">
            <v>27.322089689999999</v>
          </cell>
          <cell r="AI517">
            <v>1</v>
          </cell>
          <cell r="AJ517">
            <v>2</v>
          </cell>
          <cell r="AK517">
            <v>-2</v>
          </cell>
          <cell r="AL517">
            <v>2</v>
          </cell>
          <cell r="AM517">
            <v>1</v>
          </cell>
          <cell r="AN517" t="str">
            <v>Bimal Acharya</v>
          </cell>
          <cell r="AO517">
            <v>40457</v>
          </cell>
          <cell r="AP517">
            <v>2</v>
          </cell>
          <cell r="AQ517" t="str">
            <v>0101000020E61000005FA6382D004F55408BA4587874523B40</v>
          </cell>
          <cell r="AR517">
            <v>357</v>
          </cell>
          <cell r="AS517">
            <v>1</v>
          </cell>
          <cell r="AT517">
            <v>1</v>
          </cell>
          <cell r="AU517">
            <v>0</v>
          </cell>
          <cell r="AV517" t="str">
            <v>FRA 2010-2015</v>
          </cell>
          <cell r="AW517">
            <v>2</v>
          </cell>
          <cell r="AX517">
            <v>0</v>
          </cell>
          <cell r="AY517">
            <v>45</v>
          </cell>
          <cell r="AZ517">
            <v>325309.98898600001</v>
          </cell>
          <cell r="BA517">
            <v>3023346.1371769998</v>
          </cell>
          <cell r="BB517">
            <v>1</v>
          </cell>
          <cell r="BC517">
            <v>0</v>
          </cell>
          <cell r="BD517">
            <v>0</v>
          </cell>
          <cell r="BE517">
            <v>0</v>
          </cell>
          <cell r="BF517">
            <v>40924</v>
          </cell>
          <cell r="BG517" t="str">
            <v>Budhi S Poudel</v>
          </cell>
          <cell r="BH517">
            <v>2</v>
          </cell>
          <cell r="BI517">
            <v>2</v>
          </cell>
          <cell r="BJ517">
            <v>2</v>
          </cell>
          <cell r="BK517" t="str">
            <v>Sripur Chhatiwan</v>
          </cell>
          <cell r="BL517" t="str">
            <v>Hatticharan CF</v>
          </cell>
          <cell r="BM517">
            <v>-9999</v>
          </cell>
          <cell r="BN517">
            <v>658</v>
          </cell>
          <cell r="BO517">
            <v>-9999</v>
          </cell>
          <cell r="BP517">
            <v>658</v>
          </cell>
          <cell r="BQ517">
            <v>70</v>
          </cell>
          <cell r="BR517">
            <v>80</v>
          </cell>
          <cell r="BS517">
            <v>363</v>
          </cell>
          <cell r="BT517">
            <v>2</v>
          </cell>
          <cell r="BU517" t="str">
            <v>MAKAWANPUR</v>
          </cell>
          <cell r="BV517" t="str">
            <v>Bakaiya</v>
          </cell>
          <cell r="BW517">
            <v>7</v>
          </cell>
        </row>
        <row r="518">
          <cell r="F518" t="str">
            <v>128-31-5</v>
          </cell>
          <cell r="G518">
            <v>1</v>
          </cell>
          <cell r="H518">
            <v>2</v>
          </cell>
          <cell r="I518">
            <v>1</v>
          </cell>
          <cell r="J518">
            <v>0</v>
          </cell>
          <cell r="K518">
            <v>7</v>
          </cell>
          <cell r="L518">
            <v>3</v>
          </cell>
          <cell r="M518">
            <v>3</v>
          </cell>
          <cell r="N518">
            <v>1</v>
          </cell>
          <cell r="O518">
            <v>1</v>
          </cell>
          <cell r="P518">
            <v>5</v>
          </cell>
          <cell r="Q518">
            <v>1</v>
          </cell>
          <cell r="R518" t="str">
            <v>S</v>
          </cell>
          <cell r="S518">
            <v>2</v>
          </cell>
          <cell r="T518">
            <v>84</v>
          </cell>
          <cell r="U518">
            <v>4</v>
          </cell>
          <cell r="V518">
            <v>41096.483888888892</v>
          </cell>
          <cell r="W518">
            <v>0</v>
          </cell>
          <cell r="X518">
            <v>1</v>
          </cell>
          <cell r="Y518">
            <v>91625</v>
          </cell>
          <cell r="Z518">
            <v>15271</v>
          </cell>
          <cell r="AA518">
            <v>45</v>
          </cell>
          <cell r="AB518">
            <v>2</v>
          </cell>
          <cell r="AC518">
            <v>2</v>
          </cell>
          <cell r="AD518">
            <v>2</v>
          </cell>
          <cell r="AE518">
            <v>325609.989</v>
          </cell>
          <cell r="AF518">
            <v>3023196.1370000001</v>
          </cell>
          <cell r="AG518">
            <v>85.237438159999996</v>
          </cell>
          <cell r="AH518">
            <v>27.32077438</v>
          </cell>
          <cell r="AI518">
            <v>1</v>
          </cell>
          <cell r="AJ518">
            <v>2</v>
          </cell>
          <cell r="AK518">
            <v>-2</v>
          </cell>
          <cell r="AL518">
            <v>2</v>
          </cell>
          <cell r="AM518">
            <v>1</v>
          </cell>
          <cell r="AN518" t="str">
            <v>Bimal Acharya</v>
          </cell>
          <cell r="AO518">
            <v>40457</v>
          </cell>
          <cell r="AP518">
            <v>2</v>
          </cell>
          <cell r="AQ518" t="str">
            <v>0101000020E6100000BFA3D42F324F5540EA210B451E523B40</v>
          </cell>
          <cell r="AR518">
            <v>354</v>
          </cell>
          <cell r="AS518">
            <v>1</v>
          </cell>
          <cell r="AT518">
            <v>1</v>
          </cell>
          <cell r="AU518">
            <v>0</v>
          </cell>
          <cell r="AV518" t="str">
            <v>FRA 2010-2015</v>
          </cell>
          <cell r="AW518">
            <v>2</v>
          </cell>
          <cell r="AX518">
            <v>0</v>
          </cell>
          <cell r="AY518">
            <v>45</v>
          </cell>
          <cell r="AZ518">
            <v>325609.98898600001</v>
          </cell>
          <cell r="BA518">
            <v>3023196.1371769998</v>
          </cell>
          <cell r="BB518">
            <v>1</v>
          </cell>
          <cell r="BC518">
            <v>0</v>
          </cell>
          <cell r="BD518">
            <v>0</v>
          </cell>
          <cell r="BE518">
            <v>0</v>
          </cell>
          <cell r="BF518">
            <v>40925</v>
          </cell>
          <cell r="BG518" t="str">
            <v>Budhi S Poudel</v>
          </cell>
          <cell r="BH518">
            <v>2</v>
          </cell>
          <cell r="BI518">
            <v>2</v>
          </cell>
          <cell r="BJ518">
            <v>2</v>
          </cell>
          <cell r="BK518" t="str">
            <v>Sripur Chhatiwan</v>
          </cell>
          <cell r="BL518" t="str">
            <v>Ghum Kholsi Pakha</v>
          </cell>
          <cell r="BM518">
            <v>-9999</v>
          </cell>
          <cell r="BN518">
            <v>391</v>
          </cell>
          <cell r="BO518">
            <v>180</v>
          </cell>
          <cell r="BP518">
            <v>391</v>
          </cell>
          <cell r="BQ518">
            <v>160</v>
          </cell>
          <cell r="BR518">
            <v>55</v>
          </cell>
          <cell r="BS518">
            <v>354</v>
          </cell>
          <cell r="BT518">
            <v>5</v>
          </cell>
          <cell r="BU518" t="str">
            <v>MAKAWANPUR</v>
          </cell>
          <cell r="BV518" t="str">
            <v>Bakaiya</v>
          </cell>
          <cell r="BW518">
            <v>7</v>
          </cell>
        </row>
        <row r="519">
          <cell r="F519" t="str">
            <v>128-31-6</v>
          </cell>
          <cell r="G519">
            <v>1</v>
          </cell>
          <cell r="H519">
            <v>2</v>
          </cell>
          <cell r="I519">
            <v>1</v>
          </cell>
          <cell r="J519">
            <v>0</v>
          </cell>
          <cell r="K519">
            <v>7</v>
          </cell>
          <cell r="L519">
            <v>-9999</v>
          </cell>
          <cell r="M519">
            <v>-9999</v>
          </cell>
          <cell r="N519">
            <v>-9999</v>
          </cell>
          <cell r="O519">
            <v>-9999</v>
          </cell>
          <cell r="P519">
            <v>-9999</v>
          </cell>
          <cell r="Q519">
            <v>-9999</v>
          </cell>
          <cell r="R519" t="str">
            <v>S</v>
          </cell>
          <cell r="S519">
            <v>2</v>
          </cell>
          <cell r="T519">
            <v>57</v>
          </cell>
          <cell r="U519">
            <v>2</v>
          </cell>
          <cell r="V519">
            <v>41096.48704861111</v>
          </cell>
          <cell r="W519">
            <v>0</v>
          </cell>
          <cell r="X519">
            <v>1</v>
          </cell>
          <cell r="Y519">
            <v>91626</v>
          </cell>
          <cell r="Z519">
            <v>15271</v>
          </cell>
          <cell r="AA519">
            <v>45</v>
          </cell>
          <cell r="AB519">
            <v>2</v>
          </cell>
          <cell r="AC519">
            <v>2</v>
          </cell>
          <cell r="AD519">
            <v>2</v>
          </cell>
          <cell r="AE519">
            <v>325609.989</v>
          </cell>
          <cell r="AF519">
            <v>3023346.1370000001</v>
          </cell>
          <cell r="AG519">
            <v>85.237416760000002</v>
          </cell>
          <cell r="AH519">
            <v>27.32212796</v>
          </cell>
          <cell r="AI519">
            <v>1</v>
          </cell>
          <cell r="AJ519">
            <v>2</v>
          </cell>
          <cell r="AK519">
            <v>-2</v>
          </cell>
          <cell r="AL519">
            <v>2</v>
          </cell>
          <cell r="AM519">
            <v>1</v>
          </cell>
          <cell r="AN519" t="str">
            <v>Bimal Acharya</v>
          </cell>
          <cell r="AO519">
            <v>40457</v>
          </cell>
          <cell r="AP519">
            <v>2</v>
          </cell>
          <cell r="AQ519" t="str">
            <v>0101000020E610000041840DD6314F5540EF7069FA76523B40</v>
          </cell>
          <cell r="AR519">
            <v>367</v>
          </cell>
          <cell r="AS519">
            <v>1</v>
          </cell>
          <cell r="AT519">
            <v>1</v>
          </cell>
          <cell r="AU519">
            <v>0</v>
          </cell>
          <cell r="AV519" t="str">
            <v>FRA 2010-2015</v>
          </cell>
          <cell r="AW519">
            <v>2</v>
          </cell>
          <cell r="AX519">
            <v>0</v>
          </cell>
          <cell r="AY519">
            <v>45</v>
          </cell>
          <cell r="AZ519">
            <v>325609.98898600001</v>
          </cell>
          <cell r="BA519">
            <v>3023346.1371769998</v>
          </cell>
          <cell r="BB519">
            <v>1</v>
          </cell>
          <cell r="BC519">
            <v>0</v>
          </cell>
          <cell r="BD519">
            <v>0</v>
          </cell>
          <cell r="BE519">
            <v>0</v>
          </cell>
          <cell r="BF519">
            <v>40925</v>
          </cell>
          <cell r="BG519" t="str">
            <v>Basanta Sharma</v>
          </cell>
          <cell r="BH519">
            <v>2</v>
          </cell>
          <cell r="BI519">
            <v>2</v>
          </cell>
          <cell r="BJ519">
            <v>2</v>
          </cell>
          <cell r="BK519" t="str">
            <v>Chhatiwan</v>
          </cell>
          <cell r="BL519" t="str">
            <v>Ghum Kholsi Pakha</v>
          </cell>
          <cell r="BM519">
            <v>-9999</v>
          </cell>
          <cell r="BN519">
            <v>391</v>
          </cell>
          <cell r="BO519">
            <v>-9999</v>
          </cell>
          <cell r="BP519">
            <v>391</v>
          </cell>
          <cell r="BQ519">
            <v>225</v>
          </cell>
          <cell r="BR519">
            <v>110</v>
          </cell>
          <cell r="BS519">
            <v>361</v>
          </cell>
          <cell r="BT519">
            <v>3</v>
          </cell>
          <cell r="BU519" t="str">
            <v>MAKAWANPUR</v>
          </cell>
          <cell r="BV519" t="str">
            <v>Bakaiya</v>
          </cell>
          <cell r="BW519">
            <v>7</v>
          </cell>
        </row>
        <row r="520">
          <cell r="F520" t="str">
            <v>130-33-1</v>
          </cell>
          <cell r="G520">
            <v>1</v>
          </cell>
          <cell r="H520">
            <v>2</v>
          </cell>
          <cell r="I520">
            <v>1</v>
          </cell>
          <cell r="J520">
            <v>0</v>
          </cell>
          <cell r="K520">
            <v>7</v>
          </cell>
          <cell r="L520">
            <v>4</v>
          </cell>
          <cell r="M520">
            <v>11</v>
          </cell>
          <cell r="N520">
            <v>1</v>
          </cell>
          <cell r="O520">
            <v>2</v>
          </cell>
          <cell r="P520">
            <v>9</v>
          </cell>
          <cell r="Q520">
            <v>1</v>
          </cell>
          <cell r="R520" t="str">
            <v>S</v>
          </cell>
          <cell r="S520">
            <v>2</v>
          </cell>
          <cell r="T520">
            <v>48</v>
          </cell>
          <cell r="U520">
            <v>3</v>
          </cell>
          <cell r="V520">
            <v>41016.508101851854</v>
          </cell>
          <cell r="W520">
            <v>0</v>
          </cell>
          <cell r="X520">
            <v>1</v>
          </cell>
          <cell r="Y520">
            <v>93073</v>
          </cell>
          <cell r="Z520">
            <v>15513</v>
          </cell>
          <cell r="AA520">
            <v>45</v>
          </cell>
          <cell r="AB520">
            <v>2</v>
          </cell>
          <cell r="AC520">
            <v>2</v>
          </cell>
          <cell r="AD520">
            <v>2</v>
          </cell>
          <cell r="AE520">
            <v>333501.01549999998</v>
          </cell>
          <cell r="AF520">
            <v>3030850.4360000002</v>
          </cell>
          <cell r="AG520">
            <v>85.316119599999993</v>
          </cell>
          <cell r="AH520">
            <v>27.390831479999999</v>
          </cell>
          <cell r="AI520">
            <v>1</v>
          </cell>
          <cell r="AJ520">
            <v>2</v>
          </cell>
          <cell r="AK520">
            <v>-2</v>
          </cell>
          <cell r="AL520">
            <v>2</v>
          </cell>
          <cell r="AM520">
            <v>97</v>
          </cell>
          <cell r="AN520" t="str">
            <v>Anu Shrestha</v>
          </cell>
          <cell r="AO520">
            <v>40449</v>
          </cell>
          <cell r="AP520">
            <v>2</v>
          </cell>
          <cell r="AQ520" t="str">
            <v>0101000020E61000007F5CB54D3B545540D3B728880D643B40</v>
          </cell>
          <cell r="AR520">
            <v>525</v>
          </cell>
          <cell r="AS520">
            <v>1</v>
          </cell>
          <cell r="AT520">
            <v>1</v>
          </cell>
          <cell r="AU520">
            <v>0</v>
          </cell>
          <cell r="AV520" t="str">
            <v>FRA 2010-2015</v>
          </cell>
          <cell r="AW520">
            <v>2</v>
          </cell>
          <cell r="AX520">
            <v>0</v>
          </cell>
          <cell r="AY520">
            <v>45</v>
          </cell>
          <cell r="AZ520">
            <v>333501.01545000001</v>
          </cell>
          <cell r="BA520">
            <v>3030850.4363429998</v>
          </cell>
          <cell r="BB520">
            <v>1</v>
          </cell>
          <cell r="BC520">
            <v>0</v>
          </cell>
          <cell r="BD520">
            <v>0</v>
          </cell>
          <cell r="BE520">
            <v>0</v>
          </cell>
          <cell r="BF520">
            <v>40916</v>
          </cell>
          <cell r="BG520" t="str">
            <v>Basanta Sharma</v>
          </cell>
          <cell r="BH520">
            <v>2</v>
          </cell>
          <cell r="BI520">
            <v>2</v>
          </cell>
          <cell r="BJ520">
            <v>2</v>
          </cell>
          <cell r="BK520" t="str">
            <v>Shikharpur</v>
          </cell>
          <cell r="BL520" t="str">
            <v>Deutakhola</v>
          </cell>
          <cell r="BM520">
            <v>99</v>
          </cell>
          <cell r="BN520">
            <v>435</v>
          </cell>
          <cell r="BO520">
            <v>99</v>
          </cell>
          <cell r="BP520">
            <v>180</v>
          </cell>
          <cell r="BQ520">
            <v>235</v>
          </cell>
          <cell r="BR520">
            <v>80</v>
          </cell>
          <cell r="BS520">
            <v>539</v>
          </cell>
          <cell r="BT520">
            <v>5</v>
          </cell>
          <cell r="BU520" t="str">
            <v>MAKAWANPUR</v>
          </cell>
          <cell r="BV520" t="str">
            <v>Bakaiya</v>
          </cell>
          <cell r="BW520">
            <v>8</v>
          </cell>
        </row>
        <row r="521">
          <cell r="F521" t="str">
            <v>130-33-2</v>
          </cell>
          <cell r="G521">
            <v>1</v>
          </cell>
          <cell r="H521">
            <v>2</v>
          </cell>
          <cell r="I521">
            <v>1</v>
          </cell>
          <cell r="J521">
            <v>0</v>
          </cell>
          <cell r="K521">
            <v>7</v>
          </cell>
          <cell r="L521">
            <v>3</v>
          </cell>
          <cell r="M521">
            <v>4</v>
          </cell>
          <cell r="N521">
            <v>1</v>
          </cell>
          <cell r="O521">
            <v>1</v>
          </cell>
          <cell r="P521">
            <v>5</v>
          </cell>
          <cell r="Q521">
            <v>1</v>
          </cell>
          <cell r="R521" t="str">
            <v>TMH</v>
          </cell>
          <cell r="S521">
            <v>2</v>
          </cell>
          <cell r="T521">
            <v>78</v>
          </cell>
          <cell r="U521">
            <v>3</v>
          </cell>
          <cell r="V521">
            <v>41016.532511574071</v>
          </cell>
          <cell r="W521">
            <v>0</v>
          </cell>
          <cell r="X521">
            <v>1</v>
          </cell>
          <cell r="Y521">
            <v>93074</v>
          </cell>
          <cell r="Z521">
            <v>15513</v>
          </cell>
          <cell r="AA521">
            <v>45</v>
          </cell>
          <cell r="AB521">
            <v>2</v>
          </cell>
          <cell r="AC521">
            <v>2</v>
          </cell>
          <cell r="AD521">
            <v>2</v>
          </cell>
          <cell r="AE521">
            <v>333501.01549999998</v>
          </cell>
          <cell r="AF521">
            <v>3031000.4360000002</v>
          </cell>
          <cell r="AG521">
            <v>85.316099089999994</v>
          </cell>
          <cell r="AH521">
            <v>27.39218511</v>
          </cell>
          <cell r="AI521">
            <v>1</v>
          </cell>
          <cell r="AJ521">
            <v>2</v>
          </cell>
          <cell r="AK521">
            <v>-2</v>
          </cell>
          <cell r="AL521">
            <v>2</v>
          </cell>
          <cell r="AM521">
            <v>98</v>
          </cell>
          <cell r="AN521" t="str">
            <v>Anu Shrestha</v>
          </cell>
          <cell r="AO521">
            <v>40449</v>
          </cell>
          <cell r="AP521">
            <v>2</v>
          </cell>
          <cell r="AQ521" t="str">
            <v>0101000020E6100000961BAEF73A54554091E73D3E66643B40</v>
          </cell>
          <cell r="AR521">
            <v>570</v>
          </cell>
          <cell r="AS521">
            <v>1</v>
          </cell>
          <cell r="AT521">
            <v>1</v>
          </cell>
          <cell r="AU521">
            <v>0</v>
          </cell>
          <cell r="AV521" t="str">
            <v>FRA 2010-2015</v>
          </cell>
          <cell r="AW521">
            <v>2</v>
          </cell>
          <cell r="AX521">
            <v>0</v>
          </cell>
          <cell r="AY521">
            <v>45</v>
          </cell>
          <cell r="AZ521">
            <v>333501.01545000001</v>
          </cell>
          <cell r="BA521">
            <v>3031000.4363429998</v>
          </cell>
          <cell r="BB521">
            <v>1</v>
          </cell>
          <cell r="BC521">
            <v>0</v>
          </cell>
          <cell r="BD521">
            <v>0</v>
          </cell>
          <cell r="BE521">
            <v>0</v>
          </cell>
          <cell r="BF521">
            <v>40917</v>
          </cell>
          <cell r="BG521" t="str">
            <v>Budhi S Poudel</v>
          </cell>
          <cell r="BH521">
            <v>2</v>
          </cell>
          <cell r="BI521">
            <v>2</v>
          </cell>
          <cell r="BJ521">
            <v>2</v>
          </cell>
          <cell r="BK521" t="str">
            <v>SHIKHARPUR</v>
          </cell>
          <cell r="BL521" t="str">
            <v>DEUTAKHOLA CF</v>
          </cell>
          <cell r="BM521">
            <v>-9999</v>
          </cell>
          <cell r="BN521">
            <v>337</v>
          </cell>
          <cell r="BO521">
            <v>-9999</v>
          </cell>
          <cell r="BP521">
            <v>250</v>
          </cell>
          <cell r="BQ521">
            <v>217</v>
          </cell>
          <cell r="BR521">
            <v>50</v>
          </cell>
          <cell r="BS521">
            <v>540</v>
          </cell>
          <cell r="BT521">
            <v>3</v>
          </cell>
          <cell r="BU521" t="str">
            <v>MAKAWANPUR</v>
          </cell>
          <cell r="BV521" t="str">
            <v>Bakaiya</v>
          </cell>
          <cell r="BW521">
            <v>8</v>
          </cell>
        </row>
        <row r="522">
          <cell r="F522" t="str">
            <v>130-33-3</v>
          </cell>
          <cell r="G522">
            <v>1</v>
          </cell>
          <cell r="H522">
            <v>2</v>
          </cell>
          <cell r="I522">
            <v>1</v>
          </cell>
          <cell r="J522">
            <v>0</v>
          </cell>
          <cell r="K522">
            <v>7</v>
          </cell>
          <cell r="L522">
            <v>4</v>
          </cell>
          <cell r="M522">
            <v>12</v>
          </cell>
          <cell r="N522">
            <v>1</v>
          </cell>
          <cell r="O522">
            <v>1</v>
          </cell>
          <cell r="P522">
            <v>5</v>
          </cell>
          <cell r="Q522">
            <v>1</v>
          </cell>
          <cell r="R522" t="str">
            <v>S</v>
          </cell>
          <cell r="S522">
            <v>2</v>
          </cell>
          <cell r="T522">
            <v>58</v>
          </cell>
          <cell r="U522">
            <v>3</v>
          </cell>
          <cell r="V522">
            <v>41016.62395833333</v>
          </cell>
          <cell r="W522">
            <v>0</v>
          </cell>
          <cell r="X522">
            <v>1</v>
          </cell>
          <cell r="Y522">
            <v>93075</v>
          </cell>
          <cell r="Z522">
            <v>15513</v>
          </cell>
          <cell r="AA522">
            <v>45</v>
          </cell>
          <cell r="AB522">
            <v>2</v>
          </cell>
          <cell r="AC522">
            <v>2</v>
          </cell>
          <cell r="AD522">
            <v>2</v>
          </cell>
          <cell r="AE522">
            <v>333501.01549999998</v>
          </cell>
          <cell r="AF522">
            <v>3031150.4360000002</v>
          </cell>
          <cell r="AG522">
            <v>85.316078579999996</v>
          </cell>
          <cell r="AH522">
            <v>27.39353873</v>
          </cell>
          <cell r="AI522">
            <v>1</v>
          </cell>
          <cell r="AJ522">
            <v>2</v>
          </cell>
          <cell r="AK522">
            <v>-2</v>
          </cell>
          <cell r="AL522">
            <v>2</v>
          </cell>
          <cell r="AM522">
            <v>99</v>
          </cell>
          <cell r="AN522" t="str">
            <v>Anu Shrestha</v>
          </cell>
          <cell r="AO522">
            <v>40449</v>
          </cell>
          <cell r="AP522">
            <v>2</v>
          </cell>
          <cell r="AQ522" t="str">
            <v>0101000020E61000004D50A5A13A545540D7E651F4BE643B40</v>
          </cell>
          <cell r="AR522">
            <v>581</v>
          </cell>
          <cell r="AS522">
            <v>1</v>
          </cell>
          <cell r="AT522">
            <v>1</v>
          </cell>
          <cell r="AU522">
            <v>0</v>
          </cell>
          <cell r="AV522" t="str">
            <v>FRA 2010-2015</v>
          </cell>
          <cell r="AW522">
            <v>2</v>
          </cell>
          <cell r="AX522">
            <v>0</v>
          </cell>
          <cell r="AY522">
            <v>45</v>
          </cell>
          <cell r="AZ522">
            <v>333501.01545000001</v>
          </cell>
          <cell r="BA522">
            <v>3031150.4363429998</v>
          </cell>
          <cell r="BB522">
            <v>1</v>
          </cell>
          <cell r="BC522">
            <v>0</v>
          </cell>
          <cell r="BD522">
            <v>0</v>
          </cell>
          <cell r="BE522">
            <v>0</v>
          </cell>
          <cell r="BF522">
            <v>40917</v>
          </cell>
          <cell r="BG522" t="str">
            <v>Basanta Sharma</v>
          </cell>
          <cell r="BH522">
            <v>2</v>
          </cell>
          <cell r="BI522">
            <v>2</v>
          </cell>
          <cell r="BJ522">
            <v>2</v>
          </cell>
          <cell r="BK522" t="str">
            <v>Shikharpur</v>
          </cell>
          <cell r="BL522" t="str">
            <v>Deutakhola</v>
          </cell>
          <cell r="BM522">
            <v>99</v>
          </cell>
          <cell r="BN522">
            <v>284</v>
          </cell>
          <cell r="BO522">
            <v>99</v>
          </cell>
          <cell r="BP522">
            <v>234</v>
          </cell>
          <cell r="BQ522">
            <v>90</v>
          </cell>
          <cell r="BR522">
            <v>60</v>
          </cell>
          <cell r="BS522">
            <v>562</v>
          </cell>
          <cell r="BT522">
            <v>4</v>
          </cell>
          <cell r="BU522" t="str">
            <v>MAKAWANPUR</v>
          </cell>
          <cell r="BV522" t="str">
            <v>Bakaiya</v>
          </cell>
          <cell r="BW522">
            <v>8</v>
          </cell>
        </row>
        <row r="523">
          <cell r="F523" t="str">
            <v>130-33-4</v>
          </cell>
          <cell r="G523">
            <v>1</v>
          </cell>
          <cell r="H523">
            <v>2</v>
          </cell>
          <cell r="I523">
            <v>1</v>
          </cell>
          <cell r="J523">
            <v>0</v>
          </cell>
          <cell r="K523">
            <v>7</v>
          </cell>
          <cell r="L523">
            <v>4</v>
          </cell>
          <cell r="M523">
            <v>16</v>
          </cell>
          <cell r="N523">
            <v>1</v>
          </cell>
          <cell r="O523">
            <v>1</v>
          </cell>
          <cell r="P523">
            <v>6</v>
          </cell>
          <cell r="Q523">
            <v>1</v>
          </cell>
          <cell r="R523" t="str">
            <v>S</v>
          </cell>
          <cell r="S523">
            <v>2</v>
          </cell>
          <cell r="T523">
            <v>57</v>
          </cell>
          <cell r="U523">
            <v>3</v>
          </cell>
          <cell r="V523">
            <v>41016.649016203701</v>
          </cell>
          <cell r="W523">
            <v>0</v>
          </cell>
          <cell r="X523">
            <v>1</v>
          </cell>
          <cell r="Y523">
            <v>93076</v>
          </cell>
          <cell r="Z523">
            <v>15513</v>
          </cell>
          <cell r="AA523">
            <v>45</v>
          </cell>
          <cell r="AB523">
            <v>2</v>
          </cell>
          <cell r="AC523">
            <v>2</v>
          </cell>
          <cell r="AD523">
            <v>2</v>
          </cell>
          <cell r="AE523">
            <v>333801.01549999998</v>
          </cell>
          <cell r="AF523">
            <v>3030850.4360000002</v>
          </cell>
          <cell r="AG523">
            <v>85.319152579999994</v>
          </cell>
          <cell r="AH523">
            <v>27.390868059999999</v>
          </cell>
          <cell r="AI523">
            <v>1</v>
          </cell>
          <cell r="AJ523">
            <v>2</v>
          </cell>
          <cell r="AK523">
            <v>-2</v>
          </cell>
          <cell r="AL523">
            <v>2</v>
          </cell>
          <cell r="AM523">
            <v>98</v>
          </cell>
          <cell r="AN523" t="str">
            <v>Anu Shrestha</v>
          </cell>
          <cell r="AO523">
            <v>40449</v>
          </cell>
          <cell r="AP523">
            <v>2</v>
          </cell>
          <cell r="AQ523" t="str">
            <v>0101000020E610000057B7F0FE6C5455404782E6ED0F643B40</v>
          </cell>
          <cell r="AR523">
            <v>517</v>
          </cell>
          <cell r="AS523">
            <v>1</v>
          </cell>
          <cell r="AT523">
            <v>1</v>
          </cell>
          <cell r="AU523">
            <v>0</v>
          </cell>
          <cell r="AV523" t="str">
            <v>FRA 2010-2015</v>
          </cell>
          <cell r="AW523">
            <v>2</v>
          </cell>
          <cell r="AX523">
            <v>0</v>
          </cell>
          <cell r="AY523">
            <v>45</v>
          </cell>
          <cell r="AZ523">
            <v>333801.01545000001</v>
          </cell>
          <cell r="BA523">
            <v>3030850.4363429998</v>
          </cell>
          <cell r="BB523">
            <v>1</v>
          </cell>
          <cell r="BC523">
            <v>0</v>
          </cell>
          <cell r="BD523">
            <v>0</v>
          </cell>
          <cell r="BE523">
            <v>0</v>
          </cell>
          <cell r="BF523">
            <v>40915</v>
          </cell>
          <cell r="BG523" t="str">
            <v>Budhi S Poudel</v>
          </cell>
          <cell r="BH523">
            <v>2</v>
          </cell>
          <cell r="BI523">
            <v>2</v>
          </cell>
          <cell r="BJ523">
            <v>2</v>
          </cell>
          <cell r="BK523" t="str">
            <v>Shikharpur</v>
          </cell>
          <cell r="BL523" t="str">
            <v>Deutakhola</v>
          </cell>
          <cell r="BM523">
            <v>85</v>
          </cell>
          <cell r="BN523">
            <v>217</v>
          </cell>
          <cell r="BO523">
            <v>85</v>
          </cell>
          <cell r="BP523">
            <v>101</v>
          </cell>
          <cell r="BQ523">
            <v>65</v>
          </cell>
          <cell r="BR523">
            <v>32</v>
          </cell>
          <cell r="BS523">
            <v>523</v>
          </cell>
          <cell r="BT523">
            <v>5</v>
          </cell>
          <cell r="BU523" t="str">
            <v>MAKAWANPUR</v>
          </cell>
          <cell r="BV523" t="str">
            <v>Bakaiya</v>
          </cell>
          <cell r="BW523">
            <v>8</v>
          </cell>
        </row>
        <row r="524">
          <cell r="F524" t="str">
            <v>131-33-1</v>
          </cell>
          <cell r="G524">
            <v>1</v>
          </cell>
          <cell r="H524">
            <v>2</v>
          </cell>
          <cell r="I524">
            <v>1</v>
          </cell>
          <cell r="J524">
            <v>0</v>
          </cell>
          <cell r="K524">
            <v>7</v>
          </cell>
          <cell r="L524">
            <v>4</v>
          </cell>
          <cell r="M524">
            <v>10</v>
          </cell>
          <cell r="N524">
            <v>1</v>
          </cell>
          <cell r="O524">
            <v>0</v>
          </cell>
          <cell r="P524">
            <v>5</v>
          </cell>
          <cell r="Q524">
            <v>1</v>
          </cell>
          <cell r="R524" t="str">
            <v>TMH</v>
          </cell>
          <cell r="S524">
            <v>2</v>
          </cell>
          <cell r="T524">
            <v>68</v>
          </cell>
          <cell r="U524">
            <v>3</v>
          </cell>
          <cell r="V524">
            <v>41686.446863425925</v>
          </cell>
          <cell r="W524">
            <v>0</v>
          </cell>
          <cell r="X524">
            <v>1</v>
          </cell>
          <cell r="Y524">
            <v>93793</v>
          </cell>
          <cell r="Z524">
            <v>15633</v>
          </cell>
          <cell r="AA524">
            <v>45</v>
          </cell>
          <cell r="AB524">
            <v>2</v>
          </cell>
          <cell r="AC524">
            <v>2</v>
          </cell>
          <cell r="AD524">
            <v>2</v>
          </cell>
          <cell r="AE524">
            <v>337499.8469</v>
          </cell>
          <cell r="AF524">
            <v>3030753.7549999999</v>
          </cell>
          <cell r="AG524">
            <v>85.356560860000002</v>
          </cell>
          <cell r="AH524">
            <v>27.390441190000001</v>
          </cell>
          <cell r="AI524">
            <v>1</v>
          </cell>
          <cell r="AJ524">
            <v>2</v>
          </cell>
          <cell r="AK524">
            <v>-2</v>
          </cell>
          <cell r="AL524">
            <v>2</v>
          </cell>
          <cell r="AM524">
            <v>50</v>
          </cell>
          <cell r="AN524" t="str">
            <v>Anu Shrestha</v>
          </cell>
          <cell r="AO524">
            <v>40457</v>
          </cell>
          <cell r="AP524">
            <v>2</v>
          </cell>
          <cell r="AQ524" t="str">
            <v>0101000020E61000001B3CA8E4D156554005CF2AF4F3633B40</v>
          </cell>
          <cell r="AR524">
            <v>599</v>
          </cell>
          <cell r="AS524">
            <v>1</v>
          </cell>
          <cell r="AT524">
            <v>1</v>
          </cell>
          <cell r="AU524">
            <v>0</v>
          </cell>
          <cell r="AV524" t="str">
            <v>FRA 2010-2015</v>
          </cell>
          <cell r="AW524">
            <v>2</v>
          </cell>
          <cell r="AX524">
            <v>0</v>
          </cell>
          <cell r="AY524">
            <v>45</v>
          </cell>
          <cell r="AZ524">
            <v>337499.84685700003</v>
          </cell>
          <cell r="BA524">
            <v>3030753.7545190002</v>
          </cell>
          <cell r="BB524">
            <v>1</v>
          </cell>
          <cell r="BC524">
            <v>0</v>
          </cell>
          <cell r="BD524">
            <v>0</v>
          </cell>
          <cell r="BE524">
            <v>0</v>
          </cell>
          <cell r="BF524">
            <v>40907</v>
          </cell>
          <cell r="BG524" t="str">
            <v>Budhi S Poudel</v>
          </cell>
          <cell r="BH524">
            <v>2</v>
          </cell>
          <cell r="BI524">
            <v>2</v>
          </cell>
          <cell r="BJ524">
            <v>2</v>
          </cell>
          <cell r="BK524" t="str">
            <v>Phapharbari</v>
          </cell>
          <cell r="BL524" t="str">
            <v>Baikuntha</v>
          </cell>
          <cell r="BM524">
            <v>-9999</v>
          </cell>
          <cell r="BN524">
            <v>314</v>
          </cell>
          <cell r="BO524">
            <v>-9999</v>
          </cell>
          <cell r="BP524">
            <v>239</v>
          </cell>
          <cell r="BQ524">
            <v>85</v>
          </cell>
          <cell r="BR524">
            <v>60</v>
          </cell>
          <cell r="BS524">
            <v>733</v>
          </cell>
          <cell r="BT524">
            <v>3</v>
          </cell>
          <cell r="BU524" t="str">
            <v>MAKAWANPUR</v>
          </cell>
          <cell r="BV524" t="str">
            <v>Bagmati</v>
          </cell>
          <cell r="BW524">
            <v>6</v>
          </cell>
        </row>
        <row r="525">
          <cell r="F525" t="str">
            <v>131-33-2</v>
          </cell>
          <cell r="G525">
            <v>1</v>
          </cell>
          <cell r="H525">
            <v>2</v>
          </cell>
          <cell r="I525">
            <v>1</v>
          </cell>
          <cell r="J525">
            <v>0</v>
          </cell>
          <cell r="K525">
            <v>7</v>
          </cell>
          <cell r="L525">
            <v>-9999</v>
          </cell>
          <cell r="M525">
            <v>1</v>
          </cell>
          <cell r="N525">
            <v>-9999</v>
          </cell>
          <cell r="O525">
            <v>-9999</v>
          </cell>
          <cell r="P525">
            <v>-9999</v>
          </cell>
          <cell r="Q525">
            <v>1</v>
          </cell>
          <cell r="R525" t="str">
            <v>S</v>
          </cell>
          <cell r="S525">
            <v>2</v>
          </cell>
          <cell r="T525">
            <v>86</v>
          </cell>
          <cell r="U525">
            <v>3</v>
          </cell>
          <cell r="V525">
            <v>41017.566770833335</v>
          </cell>
          <cell r="W525">
            <v>0</v>
          </cell>
          <cell r="X525">
            <v>1</v>
          </cell>
          <cell r="Y525">
            <v>93794</v>
          </cell>
          <cell r="Z525">
            <v>15633</v>
          </cell>
          <cell r="AA525">
            <v>45</v>
          </cell>
          <cell r="AB525">
            <v>2</v>
          </cell>
          <cell r="AC525">
            <v>2</v>
          </cell>
          <cell r="AD525">
            <v>2</v>
          </cell>
          <cell r="AE525">
            <v>337499.8469</v>
          </cell>
          <cell r="AF525">
            <v>3030903.7549999999</v>
          </cell>
          <cell r="AG525">
            <v>85.356540850000002</v>
          </cell>
          <cell r="AH525">
            <v>27.391794839999999</v>
          </cell>
          <cell r="AI525">
            <v>1</v>
          </cell>
          <cell r="AJ525">
            <v>2</v>
          </cell>
          <cell r="AK525">
            <v>-2</v>
          </cell>
          <cell r="AL525">
            <v>2</v>
          </cell>
          <cell r="AM525">
            <v>50</v>
          </cell>
          <cell r="AN525" t="str">
            <v>Anu Shrestha</v>
          </cell>
          <cell r="AO525">
            <v>40457</v>
          </cell>
          <cell r="AP525">
            <v>2</v>
          </cell>
          <cell r="AQ525" t="str">
            <v>0101000020E6100000CC1EB290D15655402702B8AA4C643B40</v>
          </cell>
          <cell r="AR525">
            <v>603</v>
          </cell>
          <cell r="AS525">
            <v>1</v>
          </cell>
          <cell r="AT525">
            <v>1</v>
          </cell>
          <cell r="AU525">
            <v>0</v>
          </cell>
          <cell r="AV525" t="str">
            <v>FRA 2010-2015</v>
          </cell>
          <cell r="AW525">
            <v>2</v>
          </cell>
          <cell r="AX525">
            <v>0</v>
          </cell>
          <cell r="AY525">
            <v>45</v>
          </cell>
          <cell r="AZ525">
            <v>337499.84685700003</v>
          </cell>
          <cell r="BA525">
            <v>3030903.7545190002</v>
          </cell>
          <cell r="BB525">
            <v>1</v>
          </cell>
          <cell r="BC525">
            <v>0</v>
          </cell>
          <cell r="BD525">
            <v>0</v>
          </cell>
          <cell r="BE525">
            <v>0</v>
          </cell>
          <cell r="BF525">
            <v>40908</v>
          </cell>
          <cell r="BG525" t="str">
            <v>Budhi S Poudel</v>
          </cell>
          <cell r="BH525">
            <v>2</v>
          </cell>
          <cell r="BI525">
            <v>2</v>
          </cell>
          <cell r="BJ525">
            <v>2</v>
          </cell>
          <cell r="BK525" t="str">
            <v>Phaparbari</v>
          </cell>
          <cell r="BL525" t="str">
            <v>Baikuntha</v>
          </cell>
          <cell r="BM525">
            <v>-9999</v>
          </cell>
          <cell r="BN525">
            <v>432</v>
          </cell>
          <cell r="BO525">
            <v>-9999</v>
          </cell>
          <cell r="BP525">
            <v>327</v>
          </cell>
          <cell r="BQ525">
            <v>155</v>
          </cell>
          <cell r="BR525">
            <v>70</v>
          </cell>
          <cell r="BS525">
            <v>714</v>
          </cell>
          <cell r="BT525">
            <v>3</v>
          </cell>
          <cell r="BU525" t="str">
            <v>MAKAWANPUR</v>
          </cell>
          <cell r="BV525" t="str">
            <v>Bagmati</v>
          </cell>
          <cell r="BW525">
            <v>6</v>
          </cell>
        </row>
        <row r="526">
          <cell r="F526" t="str">
            <v>131-33-3</v>
          </cell>
          <cell r="G526">
            <v>1</v>
          </cell>
          <cell r="H526">
            <v>2</v>
          </cell>
          <cell r="I526">
            <v>1</v>
          </cell>
          <cell r="J526">
            <v>0</v>
          </cell>
          <cell r="K526">
            <v>7</v>
          </cell>
          <cell r="L526">
            <v>4</v>
          </cell>
          <cell r="M526">
            <v>13</v>
          </cell>
          <cell r="N526">
            <v>1</v>
          </cell>
          <cell r="O526">
            <v>0</v>
          </cell>
          <cell r="P526">
            <v>5</v>
          </cell>
          <cell r="Q526">
            <v>1</v>
          </cell>
          <cell r="R526" t="str">
            <v>TMH</v>
          </cell>
          <cell r="S526">
            <v>2</v>
          </cell>
          <cell r="T526">
            <v>74</v>
          </cell>
          <cell r="U526">
            <v>3</v>
          </cell>
          <cell r="V526">
            <v>41686.453483796293</v>
          </cell>
          <cell r="W526">
            <v>0</v>
          </cell>
          <cell r="X526">
            <v>1</v>
          </cell>
          <cell r="Y526">
            <v>93795</v>
          </cell>
          <cell r="Z526">
            <v>15633</v>
          </cell>
          <cell r="AA526">
            <v>45</v>
          </cell>
          <cell r="AB526">
            <v>2</v>
          </cell>
          <cell r="AC526">
            <v>2</v>
          </cell>
          <cell r="AD526">
            <v>2</v>
          </cell>
          <cell r="AE526">
            <v>337499.8469</v>
          </cell>
          <cell r="AF526">
            <v>3031053.7549999999</v>
          </cell>
          <cell r="AG526">
            <v>85.356520829999994</v>
          </cell>
          <cell r="AH526">
            <v>27.393148499999999</v>
          </cell>
          <cell r="AI526">
            <v>1</v>
          </cell>
          <cell r="AJ526">
            <v>2</v>
          </cell>
          <cell r="AK526">
            <v>-2</v>
          </cell>
          <cell r="AL526">
            <v>2</v>
          </cell>
          <cell r="AM526">
            <v>50</v>
          </cell>
          <cell r="AN526" t="str">
            <v>Anu Shrestha</v>
          </cell>
          <cell r="AO526">
            <v>40457</v>
          </cell>
          <cell r="AP526">
            <v>2</v>
          </cell>
          <cell r="AQ526" t="str">
            <v>0101000020E61000009480BA3CD156554086054461A5643B40</v>
          </cell>
          <cell r="AR526">
            <v>693</v>
          </cell>
          <cell r="AS526">
            <v>1</v>
          </cell>
          <cell r="AT526">
            <v>1</v>
          </cell>
          <cell r="AU526">
            <v>0</v>
          </cell>
          <cell r="AV526" t="str">
            <v>FRA 2010-2015</v>
          </cell>
          <cell r="AW526">
            <v>2</v>
          </cell>
          <cell r="AX526">
            <v>0</v>
          </cell>
          <cell r="AY526">
            <v>45</v>
          </cell>
          <cell r="AZ526">
            <v>337499.84685700003</v>
          </cell>
          <cell r="BA526">
            <v>3031053.7545190002</v>
          </cell>
          <cell r="BB526">
            <v>1</v>
          </cell>
          <cell r="BC526">
            <v>0</v>
          </cell>
          <cell r="BD526">
            <v>0</v>
          </cell>
          <cell r="BE526">
            <v>0</v>
          </cell>
          <cell r="BF526">
            <v>40908</v>
          </cell>
          <cell r="BG526" t="str">
            <v>Basanta Sharma</v>
          </cell>
          <cell r="BH526">
            <v>2</v>
          </cell>
          <cell r="BI526">
            <v>2</v>
          </cell>
          <cell r="BJ526">
            <v>2</v>
          </cell>
          <cell r="BK526" t="str">
            <v>Betani</v>
          </cell>
          <cell r="BL526" t="str">
            <v>Kaleshwor CF</v>
          </cell>
          <cell r="BM526">
            <v>-9999</v>
          </cell>
          <cell r="BN526">
            <v>559</v>
          </cell>
          <cell r="BO526">
            <v>-9999</v>
          </cell>
          <cell r="BP526">
            <v>319</v>
          </cell>
          <cell r="BQ526">
            <v>120</v>
          </cell>
          <cell r="BR526">
            <v>40</v>
          </cell>
          <cell r="BS526">
            <v>706</v>
          </cell>
          <cell r="BT526">
            <v>4</v>
          </cell>
          <cell r="BU526" t="str">
            <v>MAKAWANPUR</v>
          </cell>
          <cell r="BV526" t="str">
            <v>Bagmati</v>
          </cell>
          <cell r="BW526">
            <v>6</v>
          </cell>
        </row>
        <row r="527">
          <cell r="F527" t="str">
            <v>131-33-4</v>
          </cell>
          <cell r="G527">
            <v>1</v>
          </cell>
          <cell r="H527">
            <v>2</v>
          </cell>
          <cell r="I527">
            <v>1</v>
          </cell>
          <cell r="J527">
            <v>0</v>
          </cell>
          <cell r="K527">
            <v>7</v>
          </cell>
          <cell r="L527">
            <v>4</v>
          </cell>
          <cell r="M527">
            <v>6</v>
          </cell>
          <cell r="N527">
            <v>1</v>
          </cell>
          <cell r="O527">
            <v>0</v>
          </cell>
          <cell r="P527">
            <v>5</v>
          </cell>
          <cell r="Q527">
            <v>1</v>
          </cell>
          <cell r="R527" t="str">
            <v>TMH</v>
          </cell>
          <cell r="S527">
            <v>2</v>
          </cell>
          <cell r="T527">
            <v>72</v>
          </cell>
          <cell r="U527">
            <v>3</v>
          </cell>
          <cell r="V527">
            <v>41094.653101851851</v>
          </cell>
          <cell r="W527">
            <v>0</v>
          </cell>
          <cell r="X527">
            <v>1</v>
          </cell>
          <cell r="Y527">
            <v>93796</v>
          </cell>
          <cell r="Z527">
            <v>15633</v>
          </cell>
          <cell r="AA527">
            <v>45</v>
          </cell>
          <cell r="AB527">
            <v>2</v>
          </cell>
          <cell r="AC527">
            <v>2</v>
          </cell>
          <cell r="AD527">
            <v>2</v>
          </cell>
          <cell r="AE527">
            <v>337799.8469</v>
          </cell>
          <cell r="AF527">
            <v>3030753.7549999999</v>
          </cell>
          <cell r="AG527">
            <v>85.359593889999999</v>
          </cell>
          <cell r="AH527">
            <v>27.390476889999999</v>
          </cell>
          <cell r="AI527">
            <v>1</v>
          </cell>
          <cell r="AJ527">
            <v>2</v>
          </cell>
          <cell r="AK527">
            <v>-2</v>
          </cell>
          <cell r="AL527">
            <v>2</v>
          </cell>
          <cell r="AM527">
            <v>50</v>
          </cell>
          <cell r="AN527" t="str">
            <v>Anu Shrestha</v>
          </cell>
          <cell r="AO527">
            <v>40457</v>
          </cell>
          <cell r="AP527">
            <v>2</v>
          </cell>
          <cell r="AQ527" t="str">
            <v>0101000020E610000007201B96035755407DC4264BF6633B40</v>
          </cell>
          <cell r="AR527">
            <v>519</v>
          </cell>
          <cell r="AS527">
            <v>1</v>
          </cell>
          <cell r="AT527">
            <v>1</v>
          </cell>
          <cell r="AU527">
            <v>0</v>
          </cell>
          <cell r="AV527" t="str">
            <v>FRA 2010-2015</v>
          </cell>
          <cell r="AW527">
            <v>2</v>
          </cell>
          <cell r="AX527">
            <v>0</v>
          </cell>
          <cell r="AY527">
            <v>45</v>
          </cell>
          <cell r="AZ527">
            <v>337799.84685700003</v>
          </cell>
          <cell r="BA527">
            <v>3030753.7545190002</v>
          </cell>
          <cell r="BB527">
            <v>1</v>
          </cell>
          <cell r="BC527">
            <v>0</v>
          </cell>
          <cell r="BD527">
            <v>0</v>
          </cell>
          <cell r="BE527">
            <v>0</v>
          </cell>
          <cell r="BF527">
            <v>40909</v>
          </cell>
          <cell r="BG527" t="str">
            <v>Basanta Sharma</v>
          </cell>
          <cell r="BH527">
            <v>2</v>
          </cell>
          <cell r="BI527">
            <v>2</v>
          </cell>
          <cell r="BJ527">
            <v>2</v>
          </cell>
          <cell r="BK527" t="str">
            <v>Phapapbari</v>
          </cell>
          <cell r="BL527" t="str">
            <v>Baikuntha</v>
          </cell>
          <cell r="BM527">
            <v>-9999</v>
          </cell>
          <cell r="BN527">
            <v>235</v>
          </cell>
          <cell r="BO527">
            <v>-9999</v>
          </cell>
          <cell r="BP527">
            <v>57</v>
          </cell>
          <cell r="BQ527">
            <v>54</v>
          </cell>
          <cell r="BR527">
            <v>40</v>
          </cell>
          <cell r="BS527">
            <v>515</v>
          </cell>
          <cell r="BT527">
            <v>5</v>
          </cell>
          <cell r="BU527" t="str">
            <v>MAKAWANPUR</v>
          </cell>
          <cell r="BV527" t="str">
            <v>Bagmati</v>
          </cell>
          <cell r="BW527">
            <v>9</v>
          </cell>
        </row>
        <row r="528">
          <cell r="F528" t="str">
            <v>131-33-5</v>
          </cell>
          <cell r="G528">
            <v>1</v>
          </cell>
          <cell r="H528">
            <v>2</v>
          </cell>
          <cell r="I528">
            <v>1</v>
          </cell>
          <cell r="J528">
            <v>0</v>
          </cell>
          <cell r="K528">
            <v>7</v>
          </cell>
          <cell r="L528">
            <v>1</v>
          </cell>
          <cell r="M528">
            <v>1</v>
          </cell>
          <cell r="N528">
            <v>1</v>
          </cell>
          <cell r="O528">
            <v>0</v>
          </cell>
          <cell r="P528">
            <v>5</v>
          </cell>
          <cell r="Q528">
            <v>1</v>
          </cell>
          <cell r="R528" t="str">
            <v>TMH</v>
          </cell>
          <cell r="S528">
            <v>2</v>
          </cell>
          <cell r="T528">
            <v>77</v>
          </cell>
          <cell r="U528">
            <v>4</v>
          </cell>
          <cell r="V528">
            <v>41017.592476851853</v>
          </cell>
          <cell r="W528">
            <v>0</v>
          </cell>
          <cell r="X528">
            <v>1</v>
          </cell>
          <cell r="Y528">
            <v>93797</v>
          </cell>
          <cell r="Z528">
            <v>15633</v>
          </cell>
          <cell r="AA528">
            <v>45</v>
          </cell>
          <cell r="AB528">
            <v>2</v>
          </cell>
          <cell r="AC528">
            <v>2</v>
          </cell>
          <cell r="AD528">
            <v>2</v>
          </cell>
          <cell r="AE528">
            <v>337799.8469</v>
          </cell>
          <cell r="AF528">
            <v>3030903.7549999999</v>
          </cell>
          <cell r="AG528">
            <v>85.359573909999995</v>
          </cell>
          <cell r="AH528">
            <v>27.391830550000002</v>
          </cell>
          <cell r="AI528">
            <v>3</v>
          </cell>
          <cell r="AJ528">
            <v>2</v>
          </cell>
          <cell r="AK528">
            <v>3</v>
          </cell>
          <cell r="AL528">
            <v>2</v>
          </cell>
          <cell r="AM528">
            <v>50</v>
          </cell>
          <cell r="AN528" t="str">
            <v>Anu Shrestha</v>
          </cell>
          <cell r="AO528">
            <v>40457</v>
          </cell>
          <cell r="AP528">
            <v>2</v>
          </cell>
          <cell r="AQ528" t="str">
            <v>0101000020E6100000ABA24C4203575540F2CBBC014F643B40</v>
          </cell>
          <cell r="AR528">
            <v>521</v>
          </cell>
          <cell r="AS528">
            <v>1</v>
          </cell>
          <cell r="AT528">
            <v>1</v>
          </cell>
          <cell r="AU528">
            <v>0</v>
          </cell>
          <cell r="AV528" t="str">
            <v>FRA 2010-2015</v>
          </cell>
          <cell r="AW528">
            <v>2</v>
          </cell>
          <cell r="AX528">
            <v>0</v>
          </cell>
          <cell r="AY528">
            <v>45</v>
          </cell>
          <cell r="AZ528">
            <v>337799.84685700003</v>
          </cell>
          <cell r="BA528">
            <v>3030903.7545190002</v>
          </cell>
          <cell r="BB528">
            <v>1</v>
          </cell>
          <cell r="BC528">
            <v>0</v>
          </cell>
          <cell r="BD528">
            <v>0</v>
          </cell>
          <cell r="BE528">
            <v>0</v>
          </cell>
          <cell r="BF528">
            <v>40909</v>
          </cell>
          <cell r="BG528" t="str">
            <v>Budhi S Poudel</v>
          </cell>
          <cell r="BH528">
            <v>2</v>
          </cell>
          <cell r="BI528">
            <v>2</v>
          </cell>
          <cell r="BJ528">
            <v>2</v>
          </cell>
          <cell r="BK528" t="str">
            <v>Phabarbari</v>
          </cell>
          <cell r="BL528" t="str">
            <v>Baikuntha</v>
          </cell>
          <cell r="BM528">
            <v>-9999</v>
          </cell>
          <cell r="BN528">
            <v>384</v>
          </cell>
          <cell r="BO528">
            <v>-9999</v>
          </cell>
          <cell r="BP528">
            <v>21</v>
          </cell>
          <cell r="BQ528">
            <v>135</v>
          </cell>
          <cell r="BR528">
            <v>95</v>
          </cell>
          <cell r="BS528">
            <v>647</v>
          </cell>
          <cell r="BT528">
            <v>4</v>
          </cell>
          <cell r="BU528" t="str">
            <v>MAKAWANPUR</v>
          </cell>
          <cell r="BV528" t="str">
            <v>Bagmati</v>
          </cell>
          <cell r="BW528">
            <v>9</v>
          </cell>
        </row>
        <row r="529">
          <cell r="F529" t="str">
            <v>132-33-1</v>
          </cell>
          <cell r="G529">
            <v>1</v>
          </cell>
          <cell r="H529">
            <v>2</v>
          </cell>
          <cell r="I529">
            <v>1</v>
          </cell>
          <cell r="J529">
            <v>0</v>
          </cell>
          <cell r="K529">
            <v>7</v>
          </cell>
          <cell r="L529">
            <v>2</v>
          </cell>
          <cell r="M529">
            <v>12</v>
          </cell>
          <cell r="N529">
            <v>1</v>
          </cell>
          <cell r="O529">
            <v>3</v>
          </cell>
          <cell r="P529">
            <v>5</v>
          </cell>
          <cell r="Q529">
            <v>1</v>
          </cell>
          <cell r="R529" t="str">
            <v>TMH</v>
          </cell>
          <cell r="S529">
            <v>2</v>
          </cell>
          <cell r="T529">
            <v>84</v>
          </cell>
          <cell r="U529">
            <v>2</v>
          </cell>
          <cell r="V529">
            <v>41010.534398148149</v>
          </cell>
          <cell r="W529">
            <v>0</v>
          </cell>
          <cell r="X529">
            <v>1</v>
          </cell>
          <cell r="Y529">
            <v>94513</v>
          </cell>
          <cell r="Z529">
            <v>15753</v>
          </cell>
          <cell r="AA529">
            <v>45</v>
          </cell>
          <cell r="AB529">
            <v>2</v>
          </cell>
          <cell r="AC529">
            <v>2</v>
          </cell>
          <cell r="AD529">
            <v>2</v>
          </cell>
          <cell r="AE529">
            <v>341498.67830000003</v>
          </cell>
          <cell r="AF529">
            <v>3030657.0729999999</v>
          </cell>
          <cell r="AG529">
            <v>85.397002490000006</v>
          </cell>
          <cell r="AH529">
            <v>27.390039160000001</v>
          </cell>
          <cell r="AI529">
            <v>1</v>
          </cell>
          <cell r="AJ529">
            <v>2</v>
          </cell>
          <cell r="AK529">
            <v>-2</v>
          </cell>
          <cell r="AL529">
            <v>2</v>
          </cell>
          <cell r="AM529">
            <v>48</v>
          </cell>
          <cell r="AN529" t="str">
            <v>Anu Shrestha</v>
          </cell>
          <cell r="AO529">
            <v>40457</v>
          </cell>
          <cell r="AP529">
            <v>2</v>
          </cell>
          <cell r="AQ529" t="str">
            <v>0101000020E610000011281E7D6859554010BD2B9BD9633B40</v>
          </cell>
          <cell r="AR529">
            <v>819</v>
          </cell>
          <cell r="AS529">
            <v>1</v>
          </cell>
          <cell r="AT529">
            <v>1</v>
          </cell>
          <cell r="AU529">
            <v>0</v>
          </cell>
          <cell r="AV529" t="str">
            <v>FRA 2010-2015</v>
          </cell>
          <cell r="AW529">
            <v>2</v>
          </cell>
          <cell r="AX529">
            <v>0</v>
          </cell>
          <cell r="AY529">
            <v>45</v>
          </cell>
          <cell r="AZ529">
            <v>341498.678265</v>
          </cell>
          <cell r="BA529">
            <v>3030657.0726939999</v>
          </cell>
          <cell r="BB529">
            <v>1</v>
          </cell>
          <cell r="BC529">
            <v>0</v>
          </cell>
          <cell r="BD529">
            <v>0</v>
          </cell>
          <cell r="BE529">
            <v>0</v>
          </cell>
          <cell r="BF529">
            <v>40914</v>
          </cell>
          <cell r="BG529" t="str">
            <v>Budhi S Poudel</v>
          </cell>
          <cell r="BH529">
            <v>2</v>
          </cell>
          <cell r="BI529">
            <v>2</v>
          </cell>
          <cell r="BJ529">
            <v>2</v>
          </cell>
          <cell r="BK529" t="str">
            <v>Betini</v>
          </cell>
          <cell r="BL529" t="str">
            <v>Dharmashala</v>
          </cell>
          <cell r="BM529">
            <v>-9999</v>
          </cell>
          <cell r="BN529">
            <v>481</v>
          </cell>
          <cell r="BO529">
            <v>-9999</v>
          </cell>
          <cell r="BP529">
            <v>350</v>
          </cell>
          <cell r="BQ529">
            <v>200</v>
          </cell>
          <cell r="BR529">
            <v>30</v>
          </cell>
          <cell r="BS529">
            <v>802</v>
          </cell>
          <cell r="BT529">
            <v>4</v>
          </cell>
          <cell r="BU529" t="str">
            <v>MAKAWANPUR</v>
          </cell>
          <cell r="BV529" t="str">
            <v>Bagmati</v>
          </cell>
          <cell r="BW529">
            <v>9</v>
          </cell>
        </row>
        <row r="530">
          <cell r="F530" t="str">
            <v>132-33-2</v>
          </cell>
          <cell r="G530">
            <v>1</v>
          </cell>
          <cell r="H530">
            <v>2</v>
          </cell>
          <cell r="I530">
            <v>1</v>
          </cell>
          <cell r="J530">
            <v>0</v>
          </cell>
          <cell r="K530">
            <v>7</v>
          </cell>
          <cell r="L530">
            <v>2</v>
          </cell>
          <cell r="M530">
            <v>17</v>
          </cell>
          <cell r="N530">
            <v>2</v>
          </cell>
          <cell r="O530">
            <v>4</v>
          </cell>
          <cell r="P530">
            <v>6</v>
          </cell>
          <cell r="Q530">
            <v>1</v>
          </cell>
          <cell r="R530" t="str">
            <v>TMH</v>
          </cell>
          <cell r="S530">
            <v>2</v>
          </cell>
          <cell r="T530">
            <v>86</v>
          </cell>
          <cell r="U530">
            <v>2</v>
          </cell>
          <cell r="V530">
            <v>41011.48909722222</v>
          </cell>
          <cell r="W530">
            <v>0</v>
          </cell>
          <cell r="X530">
            <v>1</v>
          </cell>
          <cell r="Y530">
            <v>94514</v>
          </cell>
          <cell r="Z530">
            <v>15753</v>
          </cell>
          <cell r="AA530">
            <v>45</v>
          </cell>
          <cell r="AB530">
            <v>2</v>
          </cell>
          <cell r="AC530">
            <v>2</v>
          </cell>
          <cell r="AD530">
            <v>2</v>
          </cell>
          <cell r="AE530">
            <v>341498.67830000003</v>
          </cell>
          <cell r="AF530">
            <v>3030807.0729999999</v>
          </cell>
          <cell r="AG530">
            <v>85.396982960000003</v>
          </cell>
          <cell r="AH530">
            <v>27.391392840000002</v>
          </cell>
          <cell r="AI530">
            <v>1</v>
          </cell>
          <cell r="AJ530">
            <v>2</v>
          </cell>
          <cell r="AK530">
            <v>-2</v>
          </cell>
          <cell r="AL530">
            <v>2</v>
          </cell>
          <cell r="AM530">
            <v>48</v>
          </cell>
          <cell r="AN530" t="str">
            <v>Anu Shrestha</v>
          </cell>
          <cell r="AO530">
            <v>40457</v>
          </cell>
          <cell r="AP530">
            <v>2</v>
          </cell>
          <cell r="AQ530" t="str">
            <v>0101000020E61000007430392B68595540B90D2E5232643B40</v>
          </cell>
          <cell r="AR530">
            <v>856</v>
          </cell>
          <cell r="AS530">
            <v>1</v>
          </cell>
          <cell r="AT530">
            <v>1</v>
          </cell>
          <cell r="AU530">
            <v>0</v>
          </cell>
          <cell r="AV530" t="str">
            <v>FRA 2010-2015</v>
          </cell>
          <cell r="AW530">
            <v>2</v>
          </cell>
          <cell r="AX530">
            <v>0</v>
          </cell>
          <cell r="AY530">
            <v>45</v>
          </cell>
          <cell r="AZ530">
            <v>341498.678265</v>
          </cell>
          <cell r="BA530">
            <v>3030807.0726939999</v>
          </cell>
          <cell r="BB530">
            <v>1</v>
          </cell>
          <cell r="BC530">
            <v>0</v>
          </cell>
          <cell r="BD530">
            <v>0</v>
          </cell>
          <cell r="BE530">
            <v>0</v>
          </cell>
          <cell r="BF530">
            <v>40912</v>
          </cell>
          <cell r="BG530" t="str">
            <v>Budhi S Poudel</v>
          </cell>
          <cell r="BH530">
            <v>2</v>
          </cell>
          <cell r="BI530">
            <v>2</v>
          </cell>
          <cell r="BJ530">
            <v>2</v>
          </cell>
          <cell r="BK530" t="str">
            <v>Betini</v>
          </cell>
          <cell r="BL530" t="str">
            <v>Dharmashala</v>
          </cell>
          <cell r="BM530">
            <v>-9999</v>
          </cell>
          <cell r="BN530">
            <v>350</v>
          </cell>
          <cell r="BO530">
            <v>-9999</v>
          </cell>
          <cell r="BP530">
            <v>253</v>
          </cell>
          <cell r="BQ530">
            <v>164</v>
          </cell>
          <cell r="BR530">
            <v>35</v>
          </cell>
          <cell r="BS530">
            <v>843</v>
          </cell>
          <cell r="BT530">
            <v>3</v>
          </cell>
          <cell r="BU530" t="str">
            <v>MAKAWANPUR</v>
          </cell>
          <cell r="BV530" t="str">
            <v>Bagmati</v>
          </cell>
          <cell r="BW530">
            <v>9</v>
          </cell>
        </row>
        <row r="531">
          <cell r="F531" t="str">
            <v>132-33-3</v>
          </cell>
          <cell r="G531">
            <v>1</v>
          </cell>
          <cell r="H531">
            <v>2</v>
          </cell>
          <cell r="I531">
            <v>1</v>
          </cell>
          <cell r="J531">
            <v>0</v>
          </cell>
          <cell r="K531">
            <v>7</v>
          </cell>
          <cell r="L531">
            <v>4</v>
          </cell>
          <cell r="M531">
            <v>14</v>
          </cell>
          <cell r="N531">
            <v>1</v>
          </cell>
          <cell r="O531">
            <v>1</v>
          </cell>
          <cell r="P531">
            <v>5</v>
          </cell>
          <cell r="Q531">
            <v>1</v>
          </cell>
          <cell r="R531" t="str">
            <v>TMH</v>
          </cell>
          <cell r="S531">
            <v>2</v>
          </cell>
          <cell r="T531">
            <v>64</v>
          </cell>
          <cell r="U531">
            <v>2</v>
          </cell>
          <cell r="V531">
            <v>41015.471574074072</v>
          </cell>
          <cell r="W531">
            <v>0</v>
          </cell>
          <cell r="X531">
            <v>1</v>
          </cell>
          <cell r="Y531">
            <v>94515</v>
          </cell>
          <cell r="Z531">
            <v>15753</v>
          </cell>
          <cell r="AA531">
            <v>45</v>
          </cell>
          <cell r="AB531">
            <v>2</v>
          </cell>
          <cell r="AC531">
            <v>2</v>
          </cell>
          <cell r="AD531">
            <v>2</v>
          </cell>
          <cell r="AE531">
            <v>341498.67830000003</v>
          </cell>
          <cell r="AF531">
            <v>3030957.0729999999</v>
          </cell>
          <cell r="AG531">
            <v>85.39696343</v>
          </cell>
          <cell r="AH531">
            <v>27.392746519999999</v>
          </cell>
          <cell r="AI531">
            <v>1</v>
          </cell>
          <cell r="AJ531">
            <v>2</v>
          </cell>
          <cell r="AK531">
            <v>-2</v>
          </cell>
          <cell r="AL531">
            <v>2</v>
          </cell>
          <cell r="AM531">
            <v>48</v>
          </cell>
          <cell r="AN531" t="str">
            <v>Anu Shrestha</v>
          </cell>
          <cell r="AO531">
            <v>40457</v>
          </cell>
          <cell r="AP531">
            <v>2</v>
          </cell>
          <cell r="AQ531" t="str">
            <v>0101000020E610000064C152D9675955405A2F2F098B643B40</v>
          </cell>
          <cell r="AR531">
            <v>870</v>
          </cell>
          <cell r="AS531">
            <v>1</v>
          </cell>
          <cell r="AT531">
            <v>1</v>
          </cell>
          <cell r="AU531">
            <v>0</v>
          </cell>
          <cell r="AV531" t="str">
            <v>FRA 2010-2015</v>
          </cell>
          <cell r="AW531">
            <v>2</v>
          </cell>
          <cell r="AX531">
            <v>0</v>
          </cell>
          <cell r="AY531">
            <v>45</v>
          </cell>
          <cell r="AZ531">
            <v>341498.678265</v>
          </cell>
          <cell r="BA531">
            <v>3030957.0726939999</v>
          </cell>
          <cell r="BB531">
            <v>1</v>
          </cell>
          <cell r="BC531">
            <v>0</v>
          </cell>
          <cell r="BD531">
            <v>0</v>
          </cell>
          <cell r="BE531">
            <v>0</v>
          </cell>
          <cell r="BF531">
            <v>40912</v>
          </cell>
          <cell r="BG531" t="str">
            <v>Basanta Sharma</v>
          </cell>
          <cell r="BH531">
            <v>2</v>
          </cell>
          <cell r="BI531">
            <v>2</v>
          </cell>
          <cell r="BJ531">
            <v>2</v>
          </cell>
          <cell r="BK531" t="str">
            <v>Betini-5</v>
          </cell>
          <cell r="BL531" t="str">
            <v>Dharmashala</v>
          </cell>
          <cell r="BM531">
            <v>-9999</v>
          </cell>
          <cell r="BN531">
            <v>245</v>
          </cell>
          <cell r="BO531">
            <v>-9999</v>
          </cell>
          <cell r="BP531">
            <v>162</v>
          </cell>
          <cell r="BQ531">
            <v>168</v>
          </cell>
          <cell r="BR531">
            <v>25</v>
          </cell>
          <cell r="BS531">
            <v>880</v>
          </cell>
          <cell r="BT531">
            <v>3</v>
          </cell>
          <cell r="BU531" t="str">
            <v>MAKAWANPUR</v>
          </cell>
          <cell r="BV531" t="str">
            <v>Bagmati</v>
          </cell>
          <cell r="BW531">
            <v>9</v>
          </cell>
        </row>
        <row r="532">
          <cell r="F532" t="str">
            <v>132-33-4</v>
          </cell>
          <cell r="G532">
            <v>1</v>
          </cell>
          <cell r="H532">
            <v>2</v>
          </cell>
          <cell r="I532">
            <v>1</v>
          </cell>
          <cell r="J532">
            <v>0</v>
          </cell>
          <cell r="K532">
            <v>7</v>
          </cell>
          <cell r="L532">
            <v>4</v>
          </cell>
          <cell r="M532">
            <v>10</v>
          </cell>
          <cell r="N532">
            <v>1</v>
          </cell>
          <cell r="O532">
            <v>1</v>
          </cell>
          <cell r="P532">
            <v>5</v>
          </cell>
          <cell r="Q532">
            <v>1</v>
          </cell>
          <cell r="R532" t="str">
            <v>TMH</v>
          </cell>
          <cell r="S532">
            <v>2</v>
          </cell>
          <cell r="T532">
            <v>64</v>
          </cell>
          <cell r="U532">
            <v>2</v>
          </cell>
          <cell r="V532">
            <v>41015.502847222226</v>
          </cell>
          <cell r="W532">
            <v>0</v>
          </cell>
          <cell r="X532">
            <v>1</v>
          </cell>
          <cell r="Y532">
            <v>94516</v>
          </cell>
          <cell r="Z532">
            <v>15753</v>
          </cell>
          <cell r="AA532">
            <v>45</v>
          </cell>
          <cell r="AB532">
            <v>2</v>
          </cell>
          <cell r="AC532">
            <v>2</v>
          </cell>
          <cell r="AD532">
            <v>2</v>
          </cell>
          <cell r="AE532">
            <v>341798.67830000003</v>
          </cell>
          <cell r="AF532">
            <v>3030657.0729999999</v>
          </cell>
          <cell r="AG532">
            <v>85.40003557</v>
          </cell>
          <cell r="AH532">
            <v>27.39007398</v>
          </cell>
          <cell r="AI532">
            <v>1</v>
          </cell>
          <cell r="AJ532">
            <v>2</v>
          </cell>
          <cell r="AK532">
            <v>-2</v>
          </cell>
          <cell r="AL532">
            <v>2</v>
          </cell>
          <cell r="AM532">
            <v>48</v>
          </cell>
          <cell r="AN532" t="str">
            <v>Anu Shrestha</v>
          </cell>
          <cell r="AO532">
            <v>40457</v>
          </cell>
          <cell r="AP532">
            <v>2</v>
          </cell>
          <cell r="AQ532" t="str">
            <v>0101000020E6100000FE9BC62E9A595540E6CB65E3DB633B40</v>
          </cell>
          <cell r="AR532">
            <v>836</v>
          </cell>
          <cell r="AS532">
            <v>1</v>
          </cell>
          <cell r="AT532">
            <v>1</v>
          </cell>
          <cell r="AU532">
            <v>0</v>
          </cell>
          <cell r="AV532" t="str">
            <v>FRA 2010-2015</v>
          </cell>
          <cell r="AW532">
            <v>2</v>
          </cell>
          <cell r="AX532">
            <v>0</v>
          </cell>
          <cell r="AY532">
            <v>45</v>
          </cell>
          <cell r="AZ532">
            <v>341798.678265</v>
          </cell>
          <cell r="BA532">
            <v>3030657.0726939999</v>
          </cell>
          <cell r="BB532">
            <v>1</v>
          </cell>
          <cell r="BC532">
            <v>0</v>
          </cell>
          <cell r="BD532">
            <v>0</v>
          </cell>
          <cell r="BE532">
            <v>0</v>
          </cell>
          <cell r="BF532">
            <v>40914</v>
          </cell>
          <cell r="BG532" t="str">
            <v>Basanta Sharma</v>
          </cell>
          <cell r="BH532">
            <v>2</v>
          </cell>
          <cell r="BI532">
            <v>2</v>
          </cell>
          <cell r="BJ532">
            <v>2</v>
          </cell>
          <cell r="BK532" t="str">
            <v>Beitini</v>
          </cell>
          <cell r="BL532" t="str">
            <v>Dharmasala</v>
          </cell>
          <cell r="BM532">
            <v>-9999</v>
          </cell>
          <cell r="BN532">
            <v>656</v>
          </cell>
          <cell r="BO532">
            <v>-9999</v>
          </cell>
          <cell r="BP532">
            <v>255</v>
          </cell>
          <cell r="BQ532">
            <v>240</v>
          </cell>
          <cell r="BR532">
            <v>40</v>
          </cell>
          <cell r="BS532">
            <v>819</v>
          </cell>
          <cell r="BT532">
            <v>4</v>
          </cell>
          <cell r="BU532" t="str">
            <v>MAKAWANPUR</v>
          </cell>
          <cell r="BV532" t="str">
            <v>Bagmati</v>
          </cell>
          <cell r="BW532">
            <v>9</v>
          </cell>
        </row>
        <row r="533">
          <cell r="F533" t="str">
            <v>132-33-5</v>
          </cell>
          <cell r="G533">
            <v>1</v>
          </cell>
          <cell r="H533">
            <v>2</v>
          </cell>
          <cell r="I533">
            <v>1</v>
          </cell>
          <cell r="J533">
            <v>0</v>
          </cell>
          <cell r="K533">
            <v>7</v>
          </cell>
          <cell r="L533">
            <v>2</v>
          </cell>
          <cell r="M533">
            <v>9</v>
          </cell>
          <cell r="N533">
            <v>1</v>
          </cell>
          <cell r="O533">
            <v>3</v>
          </cell>
          <cell r="P533">
            <v>10</v>
          </cell>
          <cell r="Q533">
            <v>1</v>
          </cell>
          <cell r="R533" t="str">
            <v>TMH</v>
          </cell>
          <cell r="S533">
            <v>2</v>
          </cell>
          <cell r="T533">
            <v>70</v>
          </cell>
          <cell r="U533">
            <v>3</v>
          </cell>
          <cell r="V533">
            <v>41016.485532407409</v>
          </cell>
          <cell r="W533">
            <v>0</v>
          </cell>
          <cell r="X533">
            <v>1</v>
          </cell>
          <cell r="Y533">
            <v>94517</v>
          </cell>
          <cell r="Z533">
            <v>15753</v>
          </cell>
          <cell r="AA533">
            <v>45</v>
          </cell>
          <cell r="AB533">
            <v>2</v>
          </cell>
          <cell r="AC533">
            <v>2</v>
          </cell>
          <cell r="AD533">
            <v>2</v>
          </cell>
          <cell r="AE533">
            <v>341798.67830000003</v>
          </cell>
          <cell r="AF533">
            <v>3030807.0729999999</v>
          </cell>
          <cell r="AG533">
            <v>85.40001608</v>
          </cell>
          <cell r="AH533">
            <v>27.391427660000002</v>
          </cell>
          <cell r="AI533">
            <v>1</v>
          </cell>
          <cell r="AJ533">
            <v>2</v>
          </cell>
          <cell r="AK533">
            <v>-2</v>
          </cell>
          <cell r="AL533">
            <v>2</v>
          </cell>
          <cell r="AM533">
            <v>48</v>
          </cell>
          <cell r="AN533" t="str">
            <v>Anu Shrestha</v>
          </cell>
          <cell r="AO533">
            <v>40457</v>
          </cell>
          <cell r="AP533">
            <v>2</v>
          </cell>
          <cell r="AQ533" t="str">
            <v>0101000020E6100000ED4409DD9959554044B9709A34643B40</v>
          </cell>
          <cell r="AR533">
            <v>863</v>
          </cell>
          <cell r="AS533">
            <v>1</v>
          </cell>
          <cell r="AT533">
            <v>1</v>
          </cell>
          <cell r="AU533">
            <v>0</v>
          </cell>
          <cell r="AV533" t="str">
            <v>FRA 2010-2015</v>
          </cell>
          <cell r="AW533">
            <v>2</v>
          </cell>
          <cell r="AX533">
            <v>0</v>
          </cell>
          <cell r="AY533">
            <v>45</v>
          </cell>
          <cell r="AZ533">
            <v>341798.678265</v>
          </cell>
          <cell r="BA533">
            <v>3030807.0726939999</v>
          </cell>
          <cell r="BB533">
            <v>1</v>
          </cell>
          <cell r="BC533">
            <v>0</v>
          </cell>
          <cell r="BD533">
            <v>0</v>
          </cell>
          <cell r="BE533">
            <v>0</v>
          </cell>
          <cell r="BF533">
            <v>40915</v>
          </cell>
          <cell r="BG533" t="str">
            <v>Budhi S Poudel</v>
          </cell>
          <cell r="BH533">
            <v>2</v>
          </cell>
          <cell r="BI533">
            <v>2</v>
          </cell>
          <cell r="BJ533">
            <v>2</v>
          </cell>
          <cell r="BK533" t="str">
            <v>Betini</v>
          </cell>
          <cell r="BL533" t="str">
            <v>Dharamshala</v>
          </cell>
          <cell r="BM533">
            <v>-9999</v>
          </cell>
          <cell r="BN533">
            <v>564</v>
          </cell>
          <cell r="BO533">
            <v>-9999</v>
          </cell>
          <cell r="BP533">
            <v>350</v>
          </cell>
          <cell r="BQ533">
            <v>260</v>
          </cell>
          <cell r="BR533">
            <v>44</v>
          </cell>
          <cell r="BS533">
            <v>835</v>
          </cell>
          <cell r="BT533">
            <v>3</v>
          </cell>
          <cell r="BU533" t="str">
            <v>MAKAWANPUR</v>
          </cell>
          <cell r="BV533" t="str">
            <v>Bagmati</v>
          </cell>
          <cell r="BW533">
            <v>9</v>
          </cell>
        </row>
        <row r="534">
          <cell r="F534" t="str">
            <v>132-33-6</v>
          </cell>
          <cell r="G534">
            <v>1</v>
          </cell>
          <cell r="H534">
            <v>2</v>
          </cell>
          <cell r="I534">
            <v>1</v>
          </cell>
          <cell r="J534">
            <v>0</v>
          </cell>
          <cell r="K534">
            <v>7</v>
          </cell>
          <cell r="L534">
            <v>4</v>
          </cell>
          <cell r="M534">
            <v>11</v>
          </cell>
          <cell r="N534">
            <v>1</v>
          </cell>
          <cell r="O534">
            <v>1</v>
          </cell>
          <cell r="P534">
            <v>5</v>
          </cell>
          <cell r="Q534">
            <v>1</v>
          </cell>
          <cell r="R534" t="str">
            <v>TMH</v>
          </cell>
          <cell r="S534">
            <v>2</v>
          </cell>
          <cell r="T534">
            <v>68</v>
          </cell>
          <cell r="U534">
            <v>2</v>
          </cell>
          <cell r="V534">
            <v>41016.514837962961</v>
          </cell>
          <cell r="W534">
            <v>0</v>
          </cell>
          <cell r="X534">
            <v>1</v>
          </cell>
          <cell r="Y534">
            <v>94518</v>
          </cell>
          <cell r="Z534">
            <v>15753</v>
          </cell>
          <cell r="AA534">
            <v>45</v>
          </cell>
          <cell r="AB534">
            <v>2</v>
          </cell>
          <cell r="AC534">
            <v>2</v>
          </cell>
          <cell r="AD534">
            <v>2</v>
          </cell>
          <cell r="AE534">
            <v>341798.67830000003</v>
          </cell>
          <cell r="AF534">
            <v>3030957.0729999999</v>
          </cell>
          <cell r="AG534">
            <v>85.399996590000001</v>
          </cell>
          <cell r="AH534">
            <v>27.39278135</v>
          </cell>
          <cell r="AI534">
            <v>1</v>
          </cell>
          <cell r="AJ534">
            <v>2</v>
          </cell>
          <cell r="AK534">
            <v>-2</v>
          </cell>
          <cell r="AL534">
            <v>2</v>
          </cell>
          <cell r="AM534">
            <v>48</v>
          </cell>
          <cell r="AN534" t="str">
            <v>Anu Shrestha</v>
          </cell>
          <cell r="AO534">
            <v>40457</v>
          </cell>
          <cell r="AP534">
            <v>2</v>
          </cell>
          <cell r="AQ534" t="str">
            <v>0101000020E610000021774A8B99595540A7777A518D643B40</v>
          </cell>
          <cell r="AR534">
            <v>869</v>
          </cell>
          <cell r="AS534">
            <v>1</v>
          </cell>
          <cell r="AT534">
            <v>1</v>
          </cell>
          <cell r="AU534">
            <v>0</v>
          </cell>
          <cell r="AV534" t="str">
            <v>FRA 2010-2015</v>
          </cell>
          <cell r="AW534">
            <v>2</v>
          </cell>
          <cell r="AX534">
            <v>0</v>
          </cell>
          <cell r="AY534">
            <v>45</v>
          </cell>
          <cell r="AZ534">
            <v>341798.678265</v>
          </cell>
          <cell r="BA534">
            <v>3030957.0726939999</v>
          </cell>
          <cell r="BB534">
            <v>1</v>
          </cell>
          <cell r="BC534">
            <v>0</v>
          </cell>
          <cell r="BD534">
            <v>0</v>
          </cell>
          <cell r="BE534">
            <v>0</v>
          </cell>
          <cell r="BF534">
            <v>40915</v>
          </cell>
          <cell r="BG534" t="str">
            <v>Basanta Sharma</v>
          </cell>
          <cell r="BH534">
            <v>2</v>
          </cell>
          <cell r="BI534">
            <v>2</v>
          </cell>
          <cell r="BJ534">
            <v>2</v>
          </cell>
          <cell r="BK534" t="str">
            <v>Betini-5</v>
          </cell>
          <cell r="BL534" t="str">
            <v>Dharmashala</v>
          </cell>
          <cell r="BM534">
            <v>-9999</v>
          </cell>
          <cell r="BN534">
            <v>508</v>
          </cell>
          <cell r="BO534">
            <v>-9999</v>
          </cell>
          <cell r="BP534">
            <v>141</v>
          </cell>
          <cell r="BQ534">
            <v>223</v>
          </cell>
          <cell r="BR534">
            <v>25</v>
          </cell>
          <cell r="BS534">
            <v>855</v>
          </cell>
          <cell r="BT534">
            <v>4</v>
          </cell>
          <cell r="BU534" t="str">
            <v>MAKAWANPUR</v>
          </cell>
          <cell r="BV534" t="str">
            <v>Bagmati</v>
          </cell>
          <cell r="BW534">
            <v>9</v>
          </cell>
        </row>
        <row r="535">
          <cell r="F535" t="str">
            <v>134-28-1</v>
          </cell>
          <cell r="G535">
            <v>1</v>
          </cell>
          <cell r="H535">
            <v>2</v>
          </cell>
          <cell r="I535">
            <v>1</v>
          </cell>
          <cell r="J535">
            <v>0</v>
          </cell>
          <cell r="K535">
            <v>2</v>
          </cell>
          <cell r="L535">
            <v>4</v>
          </cell>
          <cell r="M535">
            <v>19</v>
          </cell>
          <cell r="N535">
            <v>0</v>
          </cell>
          <cell r="O535">
            <v>0</v>
          </cell>
          <cell r="P535">
            <v>4</v>
          </cell>
          <cell r="Q535">
            <v>1</v>
          </cell>
          <cell r="R535" t="str">
            <v>S</v>
          </cell>
          <cell r="S535">
            <v>2</v>
          </cell>
          <cell r="T535">
            <v>60</v>
          </cell>
          <cell r="U535">
            <v>2</v>
          </cell>
          <cell r="V535">
            <v>41095.542974537035</v>
          </cell>
          <cell r="W535">
            <v>0</v>
          </cell>
          <cell r="X535">
            <v>1</v>
          </cell>
          <cell r="Y535">
            <v>95923</v>
          </cell>
          <cell r="Z535">
            <v>15988</v>
          </cell>
          <cell r="AA535">
            <v>45</v>
          </cell>
          <cell r="AB535">
            <v>2</v>
          </cell>
          <cell r="AC535">
            <v>2</v>
          </cell>
          <cell r="AD535">
            <v>2</v>
          </cell>
          <cell r="AE535">
            <v>349012.93199999997</v>
          </cell>
          <cell r="AF535">
            <v>3010469.5520000001</v>
          </cell>
          <cell r="AG535">
            <v>85.475466699999998</v>
          </cell>
          <cell r="AH535">
            <v>27.208699249999999</v>
          </cell>
          <cell r="AI535">
            <v>1</v>
          </cell>
          <cell r="AJ535">
            <v>2</v>
          </cell>
          <cell r="AK535">
            <v>-2</v>
          </cell>
          <cell r="AL535">
            <v>2</v>
          </cell>
          <cell r="AM535">
            <v>28</v>
          </cell>
          <cell r="AN535" t="str">
            <v>Anu Shrestha</v>
          </cell>
          <cell r="AO535">
            <v>40450</v>
          </cell>
          <cell r="AP535">
            <v>2</v>
          </cell>
          <cell r="AQ535" t="str">
            <v>0101000020E61000006EF7E40B6E5E5540D5FF70506D353B40</v>
          </cell>
          <cell r="AR535">
            <v>288</v>
          </cell>
          <cell r="AS535">
            <v>1</v>
          </cell>
          <cell r="AT535">
            <v>1</v>
          </cell>
          <cell r="AU535">
            <v>0</v>
          </cell>
          <cell r="AV535" t="str">
            <v>FRA 2010-2015</v>
          </cell>
          <cell r="AW535">
            <v>2</v>
          </cell>
          <cell r="AX535">
            <v>0</v>
          </cell>
          <cell r="AY535">
            <v>45</v>
          </cell>
          <cell r="AZ535">
            <v>349012.931958</v>
          </cell>
          <cell r="BA535">
            <v>3010469.552009</v>
          </cell>
          <cell r="BB535">
            <v>1</v>
          </cell>
          <cell r="BC535">
            <v>0</v>
          </cell>
          <cell r="BD535">
            <v>0</v>
          </cell>
          <cell r="BE535">
            <v>0</v>
          </cell>
          <cell r="BF535">
            <v>40908</v>
          </cell>
          <cell r="BG535" t="str">
            <v>Shree Krishna Gautam</v>
          </cell>
          <cell r="BH535">
            <v>2</v>
          </cell>
          <cell r="BI535">
            <v>2</v>
          </cell>
          <cell r="BJ535">
            <v>2</v>
          </cell>
          <cell r="BK535" t="str">
            <v>Raigaun-5</v>
          </cell>
          <cell r="BL535" t="str">
            <v>Balekholaban</v>
          </cell>
          <cell r="BM535">
            <v>90</v>
          </cell>
          <cell r="BN535">
            <v>685</v>
          </cell>
          <cell r="BO535">
            <v>90</v>
          </cell>
          <cell r="BP535">
            <v>616</v>
          </cell>
          <cell r="BQ535">
            <v>180</v>
          </cell>
          <cell r="BR535">
            <v>45</v>
          </cell>
          <cell r="BS535">
            <v>282</v>
          </cell>
          <cell r="BT535">
            <v>4</v>
          </cell>
          <cell r="BU535" t="str">
            <v>MAKAWANPUR</v>
          </cell>
          <cell r="BV535" t="str">
            <v>Bagmati</v>
          </cell>
          <cell r="BW535">
            <v>2</v>
          </cell>
        </row>
        <row r="536">
          <cell r="F536" t="str">
            <v>134-28-2</v>
          </cell>
          <cell r="G536">
            <v>1</v>
          </cell>
          <cell r="H536">
            <v>2</v>
          </cell>
          <cell r="I536">
            <v>1</v>
          </cell>
          <cell r="J536">
            <v>0</v>
          </cell>
          <cell r="K536">
            <v>2</v>
          </cell>
          <cell r="L536">
            <v>4</v>
          </cell>
          <cell r="M536">
            <v>26</v>
          </cell>
          <cell r="N536">
            <v>1</v>
          </cell>
          <cell r="O536">
            <v>1</v>
          </cell>
          <cell r="P536">
            <v>5</v>
          </cell>
          <cell r="Q536">
            <v>1</v>
          </cell>
          <cell r="R536" t="str">
            <v>S</v>
          </cell>
          <cell r="S536">
            <v>2</v>
          </cell>
          <cell r="T536">
            <v>70</v>
          </cell>
          <cell r="U536">
            <v>4</v>
          </cell>
          <cell r="V536">
            <v>41095.549351851849</v>
          </cell>
          <cell r="W536">
            <v>0</v>
          </cell>
          <cell r="X536">
            <v>1</v>
          </cell>
          <cell r="Y536">
            <v>95924</v>
          </cell>
          <cell r="Z536">
            <v>15988</v>
          </cell>
          <cell r="AA536">
            <v>45</v>
          </cell>
          <cell r="AB536">
            <v>2</v>
          </cell>
          <cell r="AC536">
            <v>2</v>
          </cell>
          <cell r="AD536">
            <v>2</v>
          </cell>
          <cell r="AE536">
            <v>349012.93199999997</v>
          </cell>
          <cell r="AF536">
            <v>3010619.5520000001</v>
          </cell>
          <cell r="AG536">
            <v>85.475448279999995</v>
          </cell>
          <cell r="AH536">
            <v>27.21005302</v>
          </cell>
          <cell r="AI536">
            <v>1</v>
          </cell>
          <cell r="AJ536">
            <v>2</v>
          </cell>
          <cell r="AK536">
            <v>-2</v>
          </cell>
          <cell r="AL536">
            <v>2</v>
          </cell>
          <cell r="AM536">
            <v>28</v>
          </cell>
          <cell r="AN536" t="str">
            <v>Anu Shrestha</v>
          </cell>
          <cell r="AO536">
            <v>40450</v>
          </cell>
          <cell r="AP536">
            <v>2</v>
          </cell>
          <cell r="AQ536" t="str">
            <v>0101000020E610000065069CBE6D5E5540C45FE408C6353B40</v>
          </cell>
          <cell r="AR536">
            <v>292</v>
          </cell>
          <cell r="AS536">
            <v>1</v>
          </cell>
          <cell r="AT536">
            <v>1</v>
          </cell>
          <cell r="AU536">
            <v>0</v>
          </cell>
          <cell r="AV536" t="str">
            <v>FRA 2010-2015</v>
          </cell>
          <cell r="AW536">
            <v>2</v>
          </cell>
          <cell r="AX536">
            <v>0</v>
          </cell>
          <cell r="AY536">
            <v>45</v>
          </cell>
          <cell r="AZ536">
            <v>349012.931958</v>
          </cell>
          <cell r="BA536">
            <v>3010619.552009</v>
          </cell>
          <cell r="BB536">
            <v>1</v>
          </cell>
          <cell r="BC536">
            <v>0</v>
          </cell>
          <cell r="BD536">
            <v>0</v>
          </cell>
          <cell r="BE536">
            <v>0</v>
          </cell>
          <cell r="BF536">
            <v>40907</v>
          </cell>
          <cell r="BG536" t="str">
            <v>Shree Krishna Gautam</v>
          </cell>
          <cell r="BH536">
            <v>2</v>
          </cell>
          <cell r="BI536">
            <v>2</v>
          </cell>
          <cell r="BJ536">
            <v>2</v>
          </cell>
          <cell r="BK536" t="str">
            <v>Raigaun</v>
          </cell>
          <cell r="BL536" t="str">
            <v>Dhandevi</v>
          </cell>
          <cell r="BM536">
            <v>20</v>
          </cell>
          <cell r="BN536">
            <v>454</v>
          </cell>
          <cell r="BO536">
            <v>20</v>
          </cell>
          <cell r="BP536">
            <v>486</v>
          </cell>
          <cell r="BQ536">
            <v>50</v>
          </cell>
          <cell r="BR536">
            <v>45</v>
          </cell>
          <cell r="BS536">
            <v>311</v>
          </cell>
          <cell r="BT536">
            <v>3</v>
          </cell>
          <cell r="BU536" t="str">
            <v>MAKAWANPUR</v>
          </cell>
          <cell r="BV536" t="str">
            <v>Bagmati</v>
          </cell>
          <cell r="BW536">
            <v>2</v>
          </cell>
        </row>
        <row r="537">
          <cell r="F537" t="str">
            <v>135-30-1</v>
          </cell>
          <cell r="G537">
            <v>1</v>
          </cell>
          <cell r="H537">
            <v>2</v>
          </cell>
          <cell r="I537">
            <v>1</v>
          </cell>
          <cell r="J537">
            <v>0</v>
          </cell>
          <cell r="K537">
            <v>7</v>
          </cell>
          <cell r="L537">
            <v>4</v>
          </cell>
          <cell r="M537">
            <v>13</v>
          </cell>
          <cell r="N537">
            <v>0</v>
          </cell>
          <cell r="O537">
            <v>1</v>
          </cell>
          <cell r="P537">
            <v>7</v>
          </cell>
          <cell r="Q537">
            <v>1</v>
          </cell>
          <cell r="R537" t="str">
            <v>S</v>
          </cell>
          <cell r="S537">
            <v>2</v>
          </cell>
          <cell r="T537">
            <v>72</v>
          </cell>
          <cell r="U537">
            <v>4</v>
          </cell>
          <cell r="V537">
            <v>41116.534687500003</v>
          </cell>
          <cell r="W537">
            <v>0</v>
          </cell>
          <cell r="X537">
            <v>1</v>
          </cell>
          <cell r="Y537">
            <v>96655</v>
          </cell>
          <cell r="Z537">
            <v>16110</v>
          </cell>
          <cell r="AA537">
            <v>45</v>
          </cell>
          <cell r="AB537">
            <v>2</v>
          </cell>
          <cell r="AC537">
            <v>2</v>
          </cell>
          <cell r="AD537">
            <v>2</v>
          </cell>
          <cell r="AE537">
            <v>353205.12699999998</v>
          </cell>
          <cell r="AF537">
            <v>3018370.5329999998</v>
          </cell>
          <cell r="AG537">
            <v>85.51683878</v>
          </cell>
          <cell r="AH537">
            <v>27.28046157</v>
          </cell>
          <cell r="AI537">
            <v>1</v>
          </cell>
          <cell r="AJ537">
            <v>2</v>
          </cell>
          <cell r="AK537">
            <v>-2</v>
          </cell>
          <cell r="AL537">
            <v>2</v>
          </cell>
          <cell r="AM537">
            <v>25</v>
          </cell>
          <cell r="AN537" t="str">
            <v>Sabitri Pokhrel</v>
          </cell>
          <cell r="AO537">
            <v>40458</v>
          </cell>
          <cell r="AP537">
            <v>2</v>
          </cell>
          <cell r="AQ537" t="str">
            <v>0101000020E61000008E44FBE213615540BAA76654CC473B40</v>
          </cell>
          <cell r="AR537">
            <v>296</v>
          </cell>
          <cell r="AS537">
            <v>1</v>
          </cell>
          <cell r="AT537">
            <v>1</v>
          </cell>
          <cell r="AU537">
            <v>0</v>
          </cell>
          <cell r="AV537" t="str">
            <v>FRA 2010-2015</v>
          </cell>
          <cell r="AW537">
            <v>2</v>
          </cell>
          <cell r="AX537">
            <v>0</v>
          </cell>
          <cell r="AY537">
            <v>45</v>
          </cell>
          <cell r="AZ537">
            <v>353205.12701400003</v>
          </cell>
          <cell r="BA537">
            <v>3018370.532999</v>
          </cell>
          <cell r="BB537">
            <v>1</v>
          </cell>
          <cell r="BC537">
            <v>0</v>
          </cell>
          <cell r="BD537">
            <v>0</v>
          </cell>
          <cell r="BE537">
            <v>0</v>
          </cell>
          <cell r="BF537">
            <v>40909</v>
          </cell>
          <cell r="BG537" t="str">
            <v>Ashok Chaudhary</v>
          </cell>
          <cell r="BH537">
            <v>2</v>
          </cell>
          <cell r="BI537">
            <v>2</v>
          </cell>
          <cell r="BJ537">
            <v>2</v>
          </cell>
          <cell r="BK537" t="str">
            <v>Pipalmadi</v>
          </cell>
          <cell r="BL537" t="str">
            <v>Kanyadanda CF</v>
          </cell>
          <cell r="BM537">
            <v>230</v>
          </cell>
          <cell r="BN537">
            <v>236</v>
          </cell>
          <cell r="BO537">
            <v>260</v>
          </cell>
          <cell r="BP537">
            <v>201</v>
          </cell>
          <cell r="BQ537">
            <v>170</v>
          </cell>
          <cell r="BR537">
            <v>25</v>
          </cell>
          <cell r="BS537">
            <v>295</v>
          </cell>
          <cell r="BT537">
            <v>4</v>
          </cell>
          <cell r="BU537" t="str">
            <v>SINDHULI</v>
          </cell>
          <cell r="BV537" t="str">
            <v>Hariharpurgadhi</v>
          </cell>
          <cell r="BW537">
            <v>5</v>
          </cell>
        </row>
        <row r="538">
          <cell r="F538" t="str">
            <v>135-30-2</v>
          </cell>
          <cell r="G538">
            <v>1</v>
          </cell>
          <cell r="H538">
            <v>2</v>
          </cell>
          <cell r="I538">
            <v>1</v>
          </cell>
          <cell r="J538">
            <v>0</v>
          </cell>
          <cell r="K538">
            <v>7</v>
          </cell>
          <cell r="L538">
            <v>4</v>
          </cell>
          <cell r="M538">
            <v>11</v>
          </cell>
          <cell r="N538">
            <v>0</v>
          </cell>
          <cell r="O538">
            <v>1</v>
          </cell>
          <cell r="P538">
            <v>7</v>
          </cell>
          <cell r="Q538">
            <v>1</v>
          </cell>
          <cell r="R538" t="str">
            <v>S</v>
          </cell>
          <cell r="S538">
            <v>2</v>
          </cell>
          <cell r="T538">
            <v>70</v>
          </cell>
          <cell r="U538">
            <v>4</v>
          </cell>
          <cell r="V538">
            <v>41116.536087962966</v>
          </cell>
          <cell r="W538">
            <v>0</v>
          </cell>
          <cell r="X538">
            <v>1</v>
          </cell>
          <cell r="Y538">
            <v>96656</v>
          </cell>
          <cell r="Z538">
            <v>16110</v>
          </cell>
          <cell r="AA538">
            <v>45</v>
          </cell>
          <cell r="AB538">
            <v>2</v>
          </cell>
          <cell r="AC538">
            <v>2</v>
          </cell>
          <cell r="AD538">
            <v>2</v>
          </cell>
          <cell r="AE538">
            <v>353205.12699999998</v>
          </cell>
          <cell r="AF538">
            <v>3018520.5329999998</v>
          </cell>
          <cell r="AG538">
            <v>85.516820800000005</v>
          </cell>
          <cell r="AH538">
            <v>27.281815349999999</v>
          </cell>
          <cell r="AI538">
            <v>1</v>
          </cell>
          <cell r="AJ538">
            <v>2</v>
          </cell>
          <cell r="AK538">
            <v>-2</v>
          </cell>
          <cell r="AL538">
            <v>2</v>
          </cell>
          <cell r="AM538">
            <v>25</v>
          </cell>
          <cell r="AN538" t="str">
            <v>Sabitri Pokhrel</v>
          </cell>
          <cell r="AO538">
            <v>40458</v>
          </cell>
          <cell r="AP538">
            <v>2</v>
          </cell>
          <cell r="AQ538" t="str">
            <v>0101000020E6100000EDDC8F97136155400E210D0D25483B40</v>
          </cell>
          <cell r="AR538">
            <v>325</v>
          </cell>
          <cell r="AS538">
            <v>1</v>
          </cell>
          <cell r="AT538">
            <v>1</v>
          </cell>
          <cell r="AU538">
            <v>0</v>
          </cell>
          <cell r="AV538" t="str">
            <v>FRA 2010-2015</v>
          </cell>
          <cell r="AW538">
            <v>2</v>
          </cell>
          <cell r="AX538">
            <v>0</v>
          </cell>
          <cell r="AY538">
            <v>45</v>
          </cell>
          <cell r="AZ538">
            <v>353205.12701400003</v>
          </cell>
          <cell r="BA538">
            <v>3018520.532999</v>
          </cell>
          <cell r="BB538">
            <v>1</v>
          </cell>
          <cell r="BC538">
            <v>0</v>
          </cell>
          <cell r="BD538">
            <v>0</v>
          </cell>
          <cell r="BE538">
            <v>0</v>
          </cell>
          <cell r="BF538">
            <v>40908</v>
          </cell>
          <cell r="BG538" t="str">
            <v>Ashok Chaudhary</v>
          </cell>
          <cell r="BH538">
            <v>2</v>
          </cell>
          <cell r="BI538">
            <v>2</v>
          </cell>
          <cell r="BJ538">
            <v>2</v>
          </cell>
          <cell r="BK538" t="str">
            <v>Pipalmadi</v>
          </cell>
          <cell r="BL538" t="str">
            <v>Kanyadanda</v>
          </cell>
          <cell r="BM538">
            <v>30</v>
          </cell>
          <cell r="BN538">
            <v>268</v>
          </cell>
          <cell r="BO538">
            <v>45</v>
          </cell>
          <cell r="BP538">
            <v>288</v>
          </cell>
          <cell r="BQ538">
            <v>15</v>
          </cell>
          <cell r="BR538">
            <v>40</v>
          </cell>
          <cell r="BS538">
            <v>320</v>
          </cell>
          <cell r="BT538">
            <v>4</v>
          </cell>
          <cell r="BU538" t="str">
            <v>SINDHULI</v>
          </cell>
          <cell r="BV538" t="str">
            <v>Hariharpurgadhi</v>
          </cell>
          <cell r="BW538">
            <v>5</v>
          </cell>
        </row>
        <row r="539">
          <cell r="F539" t="str">
            <v>135-30-3</v>
          </cell>
          <cell r="G539">
            <v>1</v>
          </cell>
          <cell r="H539">
            <v>2</v>
          </cell>
          <cell r="I539">
            <v>1</v>
          </cell>
          <cell r="J539">
            <v>0</v>
          </cell>
          <cell r="K539">
            <v>7</v>
          </cell>
          <cell r="L539">
            <v>-9999</v>
          </cell>
          <cell r="M539">
            <v>-9999</v>
          </cell>
          <cell r="N539">
            <v>-9999</v>
          </cell>
          <cell r="O539">
            <v>-9999</v>
          </cell>
          <cell r="P539">
            <v>-9999</v>
          </cell>
          <cell r="Q539">
            <v>-9999</v>
          </cell>
          <cell r="R539" t="str">
            <v>TMH</v>
          </cell>
          <cell r="S539">
            <v>2</v>
          </cell>
          <cell r="T539">
            <v>53</v>
          </cell>
          <cell r="U539">
            <v>3</v>
          </cell>
          <cell r="V539">
            <v>41116.537175925929</v>
          </cell>
          <cell r="W539">
            <v>0</v>
          </cell>
          <cell r="X539">
            <v>1</v>
          </cell>
          <cell r="Y539">
            <v>96657</v>
          </cell>
          <cell r="Z539">
            <v>16110</v>
          </cell>
          <cell r="AA539">
            <v>45</v>
          </cell>
          <cell r="AB539">
            <v>2</v>
          </cell>
          <cell r="AC539">
            <v>2</v>
          </cell>
          <cell r="AD539">
            <v>2</v>
          </cell>
          <cell r="AE539">
            <v>353205.12699999998</v>
          </cell>
          <cell r="AF539">
            <v>3018670.5329999998</v>
          </cell>
          <cell r="AG539">
            <v>85.516802819999995</v>
          </cell>
          <cell r="AH539">
            <v>27.283169130000001</v>
          </cell>
          <cell r="AI539">
            <v>1</v>
          </cell>
          <cell r="AJ539">
            <v>2</v>
          </cell>
          <cell r="AK539">
            <v>-2</v>
          </cell>
          <cell r="AL539">
            <v>2</v>
          </cell>
          <cell r="AM539">
            <v>25</v>
          </cell>
          <cell r="AN539" t="str">
            <v>Sabitri Pokhrel</v>
          </cell>
          <cell r="AO539">
            <v>40458</v>
          </cell>
          <cell r="AP539">
            <v>2</v>
          </cell>
          <cell r="AQ539" t="str">
            <v>0101000020E6100000061B234C136155402E6EB2C57D483B40</v>
          </cell>
          <cell r="AR539">
            <v>261</v>
          </cell>
          <cell r="AS539">
            <v>1</v>
          </cell>
          <cell r="AT539">
            <v>1</v>
          </cell>
          <cell r="AU539">
            <v>0</v>
          </cell>
          <cell r="AV539" t="str">
            <v>FRA 2010-2015</v>
          </cell>
          <cell r="AW539">
            <v>2</v>
          </cell>
          <cell r="AX539">
            <v>0</v>
          </cell>
          <cell r="AY539">
            <v>45</v>
          </cell>
          <cell r="AZ539">
            <v>353205.12701400003</v>
          </cell>
          <cell r="BA539">
            <v>3018670.532999</v>
          </cell>
          <cell r="BB539">
            <v>1</v>
          </cell>
          <cell r="BC539">
            <v>0</v>
          </cell>
          <cell r="BD539">
            <v>0</v>
          </cell>
          <cell r="BE539">
            <v>0</v>
          </cell>
          <cell r="BF539">
            <v>40907</v>
          </cell>
          <cell r="BG539" t="str">
            <v>Ashok Chaudhary</v>
          </cell>
          <cell r="BH539">
            <v>2</v>
          </cell>
          <cell r="BI539">
            <v>2</v>
          </cell>
          <cell r="BJ539">
            <v>2</v>
          </cell>
          <cell r="BK539" t="str">
            <v>Pipalmadi</v>
          </cell>
          <cell r="BL539" t="str">
            <v>Kanyadanda</v>
          </cell>
          <cell r="BM539">
            <v>30</v>
          </cell>
          <cell r="BN539">
            <v>457</v>
          </cell>
          <cell r="BO539">
            <v>70</v>
          </cell>
          <cell r="BP539">
            <v>310</v>
          </cell>
          <cell r="BQ539">
            <v>150</v>
          </cell>
          <cell r="BR539">
            <v>50</v>
          </cell>
          <cell r="BS539">
            <v>237</v>
          </cell>
          <cell r="BT539">
            <v>5</v>
          </cell>
          <cell r="BU539" t="str">
            <v>SINDHULI</v>
          </cell>
          <cell r="BV539" t="str">
            <v>Hariharpurgadhi</v>
          </cell>
          <cell r="BW539">
            <v>3</v>
          </cell>
        </row>
        <row r="540">
          <cell r="F540" t="str">
            <v>135-30-4</v>
          </cell>
          <cell r="G540">
            <v>1</v>
          </cell>
          <cell r="H540">
            <v>2</v>
          </cell>
          <cell r="I540">
            <v>1</v>
          </cell>
          <cell r="J540">
            <v>0</v>
          </cell>
          <cell r="K540">
            <v>7</v>
          </cell>
          <cell r="L540">
            <v>4</v>
          </cell>
          <cell r="M540">
            <v>22</v>
          </cell>
          <cell r="N540">
            <v>0</v>
          </cell>
          <cell r="O540">
            <v>0</v>
          </cell>
          <cell r="P540">
            <v>9</v>
          </cell>
          <cell r="Q540">
            <v>1</v>
          </cell>
          <cell r="R540" t="str">
            <v>TMH</v>
          </cell>
          <cell r="S540">
            <v>2</v>
          </cell>
          <cell r="T540">
            <v>77</v>
          </cell>
          <cell r="U540">
            <v>4</v>
          </cell>
          <cell r="V540">
            <v>41015.57298611111</v>
          </cell>
          <cell r="W540">
            <v>0</v>
          </cell>
          <cell r="X540">
            <v>1</v>
          </cell>
          <cell r="Y540">
            <v>96658</v>
          </cell>
          <cell r="Z540">
            <v>16110</v>
          </cell>
          <cell r="AA540">
            <v>45</v>
          </cell>
          <cell r="AB540">
            <v>2</v>
          </cell>
          <cell r="AC540">
            <v>2</v>
          </cell>
          <cell r="AD540">
            <v>2</v>
          </cell>
          <cell r="AE540">
            <v>353505.12699999998</v>
          </cell>
          <cell r="AF540">
            <v>3018370.5329999998</v>
          </cell>
          <cell r="AG540">
            <v>85.519869049999997</v>
          </cell>
          <cell r="AH540">
            <v>27.280493669999998</v>
          </cell>
          <cell r="AI540">
            <v>1</v>
          </cell>
          <cell r="AJ540">
            <v>2</v>
          </cell>
          <cell r="AK540">
            <v>-2</v>
          </cell>
          <cell r="AL540">
            <v>2</v>
          </cell>
          <cell r="AM540">
            <v>25</v>
          </cell>
          <cell r="AN540" t="str">
            <v>Sabitri Pokhrel</v>
          </cell>
          <cell r="AO540">
            <v>40458</v>
          </cell>
          <cell r="AP540">
            <v>2</v>
          </cell>
          <cell r="AQ540" t="str">
            <v>0101000020E6100000318DDA88456155408210EF6ECE473B40</v>
          </cell>
          <cell r="AR540">
            <v>338</v>
          </cell>
          <cell r="AS540">
            <v>1</v>
          </cell>
          <cell r="AT540">
            <v>1</v>
          </cell>
          <cell r="AU540">
            <v>0</v>
          </cell>
          <cell r="AV540" t="str">
            <v>FRA 2010-2015</v>
          </cell>
          <cell r="AW540">
            <v>2</v>
          </cell>
          <cell r="AX540">
            <v>0</v>
          </cell>
          <cell r="AY540">
            <v>45</v>
          </cell>
          <cell r="AZ540">
            <v>353505.12701400003</v>
          </cell>
          <cell r="BA540">
            <v>3018370.532999</v>
          </cell>
          <cell r="BB540">
            <v>1</v>
          </cell>
          <cell r="BC540">
            <v>0</v>
          </cell>
          <cell r="BD540">
            <v>0</v>
          </cell>
          <cell r="BE540">
            <v>0</v>
          </cell>
          <cell r="BF540">
            <v>40908</v>
          </cell>
          <cell r="BG540" t="str">
            <v>Milan Dhungana</v>
          </cell>
          <cell r="BH540">
            <v>2</v>
          </cell>
          <cell r="BI540">
            <v>2</v>
          </cell>
          <cell r="BJ540">
            <v>2</v>
          </cell>
          <cell r="BK540" t="str">
            <v>PIPALMADI</v>
          </cell>
          <cell r="BL540" t="str">
            <v>JARAYODADA</v>
          </cell>
          <cell r="BM540">
            <v>355</v>
          </cell>
          <cell r="BN540">
            <v>506</v>
          </cell>
          <cell r="BO540">
            <v>-9999</v>
          </cell>
          <cell r="BP540">
            <v>388</v>
          </cell>
          <cell r="BQ540">
            <v>270</v>
          </cell>
          <cell r="BR540">
            <v>20</v>
          </cell>
          <cell r="BS540">
            <v>710</v>
          </cell>
          <cell r="BT540">
            <v>5</v>
          </cell>
          <cell r="BU540" t="str">
            <v>SINDHULI</v>
          </cell>
          <cell r="BV540" t="str">
            <v>Hariharpurgadhi</v>
          </cell>
          <cell r="BW540">
            <v>5</v>
          </cell>
        </row>
        <row r="541">
          <cell r="F541" t="str">
            <v>135-30-5</v>
          </cell>
          <cell r="G541">
            <v>1</v>
          </cell>
          <cell r="H541">
            <v>2</v>
          </cell>
          <cell r="I541">
            <v>1</v>
          </cell>
          <cell r="J541">
            <v>0</v>
          </cell>
          <cell r="K541">
            <v>7</v>
          </cell>
          <cell r="L541">
            <v>4</v>
          </cell>
          <cell r="M541">
            <v>15</v>
          </cell>
          <cell r="N541">
            <v>0</v>
          </cell>
          <cell r="O541">
            <v>0</v>
          </cell>
          <cell r="P541">
            <v>5</v>
          </cell>
          <cell r="Q541">
            <v>1</v>
          </cell>
          <cell r="R541" t="str">
            <v>S</v>
          </cell>
          <cell r="S541">
            <v>2</v>
          </cell>
          <cell r="T541">
            <v>75</v>
          </cell>
          <cell r="U541">
            <v>3</v>
          </cell>
          <cell r="V541">
            <v>41015.629074074073</v>
          </cell>
          <cell r="W541">
            <v>0</v>
          </cell>
          <cell r="X541">
            <v>1</v>
          </cell>
          <cell r="Y541">
            <v>96659</v>
          </cell>
          <cell r="Z541">
            <v>16110</v>
          </cell>
          <cell r="AA541">
            <v>45</v>
          </cell>
          <cell r="AB541">
            <v>2</v>
          </cell>
          <cell r="AC541">
            <v>2</v>
          </cell>
          <cell r="AD541">
            <v>2</v>
          </cell>
          <cell r="AE541">
            <v>353505.12699999998</v>
          </cell>
          <cell r="AF541">
            <v>3018520.5329999998</v>
          </cell>
          <cell r="AG541">
            <v>85.519851110000005</v>
          </cell>
          <cell r="AH541">
            <v>27.281847450000001</v>
          </cell>
          <cell r="AI541">
            <v>2</v>
          </cell>
          <cell r="AJ541">
            <v>2</v>
          </cell>
          <cell r="AK541">
            <v>4</v>
          </cell>
          <cell r="AL541">
            <v>2</v>
          </cell>
          <cell r="AM541">
            <v>25</v>
          </cell>
          <cell r="AN541" t="str">
            <v>Sangita Shakya</v>
          </cell>
          <cell r="AO541">
            <v>40617</v>
          </cell>
          <cell r="AP541">
            <v>2</v>
          </cell>
          <cell r="AQ541" t="str">
            <v>0101000020E6100000118F963D45615540D27F9D2727483B40</v>
          </cell>
          <cell r="AR541">
            <v>344</v>
          </cell>
          <cell r="AS541">
            <v>1</v>
          </cell>
          <cell r="AT541">
            <v>1</v>
          </cell>
          <cell r="AU541">
            <v>0</v>
          </cell>
          <cell r="AV541" t="str">
            <v>FRA 2010-2015</v>
          </cell>
          <cell r="AW541">
            <v>2</v>
          </cell>
          <cell r="AX541">
            <v>0</v>
          </cell>
          <cell r="AY541">
            <v>45</v>
          </cell>
          <cell r="AZ541">
            <v>353505.12701400003</v>
          </cell>
          <cell r="BA541">
            <v>3018520.532999</v>
          </cell>
          <cell r="BB541">
            <v>1</v>
          </cell>
          <cell r="BC541">
            <v>0</v>
          </cell>
          <cell r="BD541">
            <v>0</v>
          </cell>
          <cell r="BE541">
            <v>0</v>
          </cell>
          <cell r="BF541">
            <v>40909</v>
          </cell>
          <cell r="BG541" t="str">
            <v>Milan Dhungana</v>
          </cell>
          <cell r="BH541">
            <v>2</v>
          </cell>
          <cell r="BI541">
            <v>2</v>
          </cell>
          <cell r="BJ541">
            <v>2</v>
          </cell>
          <cell r="BK541" t="str">
            <v>Pipalmadi</v>
          </cell>
          <cell r="BL541" t="str">
            <v>Jarayodada</v>
          </cell>
          <cell r="BM541">
            <v>355</v>
          </cell>
          <cell r="BN541">
            <v>574</v>
          </cell>
          <cell r="BO541">
            <v>-9999</v>
          </cell>
          <cell r="BP541">
            <v>242</v>
          </cell>
          <cell r="BQ541">
            <v>160</v>
          </cell>
          <cell r="BR541">
            <v>50</v>
          </cell>
          <cell r="BS541">
            <v>715</v>
          </cell>
          <cell r="BT541">
            <v>3</v>
          </cell>
          <cell r="BU541" t="str">
            <v>SINDHULI</v>
          </cell>
          <cell r="BV541" t="str">
            <v>Hariharpurgadhi</v>
          </cell>
          <cell r="BW541">
            <v>5</v>
          </cell>
        </row>
        <row r="542">
          <cell r="F542" t="str">
            <v>135-30-6</v>
          </cell>
          <cell r="G542">
            <v>1</v>
          </cell>
          <cell r="H542">
            <v>2</v>
          </cell>
          <cell r="I542">
            <v>1</v>
          </cell>
          <cell r="J542">
            <v>0</v>
          </cell>
          <cell r="K542">
            <v>7</v>
          </cell>
          <cell r="L542">
            <v>4</v>
          </cell>
          <cell r="M542">
            <v>20</v>
          </cell>
          <cell r="N542">
            <v>0</v>
          </cell>
          <cell r="O542">
            <v>1</v>
          </cell>
          <cell r="P542">
            <v>9</v>
          </cell>
          <cell r="Q542">
            <v>1</v>
          </cell>
          <cell r="R542" t="str">
            <v>TMH</v>
          </cell>
          <cell r="S542">
            <v>2</v>
          </cell>
          <cell r="T542">
            <v>66</v>
          </cell>
          <cell r="U542">
            <v>3</v>
          </cell>
          <cell r="V542">
            <v>41016.483043981483</v>
          </cell>
          <cell r="W542">
            <v>0</v>
          </cell>
          <cell r="X542">
            <v>1</v>
          </cell>
          <cell r="Y542">
            <v>96660</v>
          </cell>
          <cell r="Z542">
            <v>16110</v>
          </cell>
          <cell r="AA542">
            <v>45</v>
          </cell>
          <cell r="AB542">
            <v>2</v>
          </cell>
          <cell r="AC542">
            <v>2</v>
          </cell>
          <cell r="AD542">
            <v>2</v>
          </cell>
          <cell r="AE542">
            <v>353505.12699999998</v>
          </cell>
          <cell r="AF542">
            <v>3018670.5329999998</v>
          </cell>
          <cell r="AG542">
            <v>85.519833160000005</v>
          </cell>
          <cell r="AH542">
            <v>27.28320124</v>
          </cell>
          <cell r="AI542">
            <v>1</v>
          </cell>
          <cell r="AJ542">
            <v>2</v>
          </cell>
          <cell r="AK542">
            <v>-2</v>
          </cell>
          <cell r="AL542">
            <v>2</v>
          </cell>
          <cell r="AM542">
            <v>25</v>
          </cell>
          <cell r="AN542" t="str">
            <v>Sabitri Pokhrel</v>
          </cell>
          <cell r="AO542">
            <v>40458</v>
          </cell>
          <cell r="AP542">
            <v>2</v>
          </cell>
          <cell r="AQ542" t="str">
            <v>0101000020E6100000603751F244615540FAC24AE07F483B40</v>
          </cell>
          <cell r="AR542">
            <v>290</v>
          </cell>
          <cell r="AS542">
            <v>1</v>
          </cell>
          <cell r="AT542">
            <v>1</v>
          </cell>
          <cell r="AU542">
            <v>0</v>
          </cell>
          <cell r="AV542" t="str">
            <v>FRA 2010-2015</v>
          </cell>
          <cell r="AW542">
            <v>2</v>
          </cell>
          <cell r="AX542">
            <v>0</v>
          </cell>
          <cell r="AY542">
            <v>45</v>
          </cell>
          <cell r="AZ542">
            <v>353505.12701400003</v>
          </cell>
          <cell r="BA542">
            <v>3018670.532999</v>
          </cell>
          <cell r="BB542">
            <v>1</v>
          </cell>
          <cell r="BC542">
            <v>0</v>
          </cell>
          <cell r="BD542">
            <v>0</v>
          </cell>
          <cell r="BE542">
            <v>0</v>
          </cell>
          <cell r="BF542">
            <v>40907</v>
          </cell>
          <cell r="BG542" t="str">
            <v>Milan Dhungana</v>
          </cell>
          <cell r="BH542">
            <v>2</v>
          </cell>
          <cell r="BI542">
            <v>2</v>
          </cell>
          <cell r="BJ542">
            <v>2</v>
          </cell>
          <cell r="BK542" t="str">
            <v>Pipalmadi</v>
          </cell>
          <cell r="BL542" t="str">
            <v>Jarayodanda</v>
          </cell>
          <cell r="BM542">
            <v>355</v>
          </cell>
          <cell r="BN542">
            <v>633</v>
          </cell>
          <cell r="BO542">
            <v>-9999</v>
          </cell>
          <cell r="BP542">
            <v>114</v>
          </cell>
          <cell r="BQ542">
            <v>340</v>
          </cell>
          <cell r="BR542">
            <v>60</v>
          </cell>
          <cell r="BS542">
            <v>720</v>
          </cell>
          <cell r="BT542">
            <v>4</v>
          </cell>
          <cell r="BU542" t="str">
            <v>SINDHULI</v>
          </cell>
          <cell r="BV542" t="str">
            <v>Hariharpurgadhi</v>
          </cell>
          <cell r="BW542">
            <v>5</v>
          </cell>
        </row>
        <row r="543">
          <cell r="F543" t="str">
            <v>138-28-5</v>
          </cell>
          <cell r="G543">
            <v>1</v>
          </cell>
          <cell r="H543">
            <v>2</v>
          </cell>
          <cell r="I543">
            <v>1</v>
          </cell>
          <cell r="J543">
            <v>0</v>
          </cell>
          <cell r="K543">
            <v>7</v>
          </cell>
          <cell r="L543">
            <v>4</v>
          </cell>
          <cell r="M543">
            <v>24</v>
          </cell>
          <cell r="N543">
            <v>0</v>
          </cell>
          <cell r="O543">
            <v>1</v>
          </cell>
          <cell r="P543">
            <v>9</v>
          </cell>
          <cell r="Q543">
            <v>1</v>
          </cell>
          <cell r="R543" t="str">
            <v>TMH</v>
          </cell>
          <cell r="S543">
            <v>2</v>
          </cell>
          <cell r="T543">
            <v>75</v>
          </cell>
          <cell r="U543">
            <v>4</v>
          </cell>
          <cell r="V543">
            <v>41116.477743055555</v>
          </cell>
          <cell r="W543">
            <v>0</v>
          </cell>
          <cell r="X543">
            <v>1</v>
          </cell>
          <cell r="Y543">
            <v>98807</v>
          </cell>
          <cell r="Z543">
            <v>16468</v>
          </cell>
          <cell r="AA543">
            <v>45</v>
          </cell>
          <cell r="AB543">
            <v>2</v>
          </cell>
          <cell r="AC543">
            <v>2</v>
          </cell>
          <cell r="AD543">
            <v>2</v>
          </cell>
          <cell r="AE543">
            <v>365308.25760000001</v>
          </cell>
          <cell r="AF543">
            <v>3010232.8250000002</v>
          </cell>
          <cell r="AG543">
            <v>85.639988610000003</v>
          </cell>
          <cell r="AH543">
            <v>27.208255789999999</v>
          </cell>
          <cell r="AI543">
            <v>1</v>
          </cell>
          <cell r="AJ543">
            <v>2</v>
          </cell>
          <cell r="AK543">
            <v>-2</v>
          </cell>
          <cell r="AL543">
            <v>2</v>
          </cell>
          <cell r="AM543">
            <v>24</v>
          </cell>
          <cell r="AN543" t="str">
            <v>Junu Shrestha</v>
          </cell>
          <cell r="AO543">
            <v>40478</v>
          </cell>
          <cell r="AP543">
            <v>2</v>
          </cell>
          <cell r="AQ543" t="str">
            <v>0101000020E61000004899C692F56855404BE1584050353B40</v>
          </cell>
          <cell r="AR543">
            <v>308</v>
          </cell>
          <cell r="AS543">
            <v>1</v>
          </cell>
          <cell r="AT543">
            <v>1</v>
          </cell>
          <cell r="AU543">
            <v>0</v>
          </cell>
          <cell r="AV543" t="str">
            <v>FRA 2010-2015</v>
          </cell>
          <cell r="AW543">
            <v>2</v>
          </cell>
          <cell r="AX543">
            <v>0</v>
          </cell>
          <cell r="AY543">
            <v>45</v>
          </cell>
          <cell r="AZ543">
            <v>365308.25758699997</v>
          </cell>
          <cell r="BA543">
            <v>3010232.8247110001</v>
          </cell>
          <cell r="BB543">
            <v>1</v>
          </cell>
          <cell r="BC543">
            <v>0</v>
          </cell>
          <cell r="BD543">
            <v>0</v>
          </cell>
          <cell r="BE543">
            <v>0</v>
          </cell>
          <cell r="BF543">
            <v>40919</v>
          </cell>
          <cell r="BG543" t="str">
            <v>Milan Dhungana</v>
          </cell>
          <cell r="BH543">
            <v>2</v>
          </cell>
          <cell r="BI543">
            <v>2</v>
          </cell>
          <cell r="BJ543">
            <v>2</v>
          </cell>
          <cell r="BK543" t="str">
            <v>Kalpabriksha</v>
          </cell>
          <cell r="BL543" t="str">
            <v>Ajinagar</v>
          </cell>
          <cell r="BM543">
            <v>220</v>
          </cell>
          <cell r="BN543">
            <v>252</v>
          </cell>
          <cell r="BO543">
            <v>180</v>
          </cell>
          <cell r="BP543">
            <v>60</v>
          </cell>
          <cell r="BQ543">
            <v>90</v>
          </cell>
          <cell r="BR543">
            <v>10</v>
          </cell>
          <cell r="BS543">
            <v>675</v>
          </cell>
          <cell r="BT543">
            <v>2</v>
          </cell>
          <cell r="BU543" t="str">
            <v>SINDHULI</v>
          </cell>
          <cell r="BV543" t="str">
            <v>Marin</v>
          </cell>
          <cell r="BW543">
            <v>6</v>
          </cell>
        </row>
        <row r="544">
          <cell r="F544" t="str">
            <v>138-28-6</v>
          </cell>
          <cell r="G544">
            <v>1</v>
          </cell>
          <cell r="H544">
            <v>2</v>
          </cell>
          <cell r="I544">
            <v>1</v>
          </cell>
          <cell r="J544">
            <v>0</v>
          </cell>
          <cell r="K544">
            <v>7</v>
          </cell>
          <cell r="L544">
            <v>4</v>
          </cell>
          <cell r="M544">
            <v>30</v>
          </cell>
          <cell r="N544">
            <v>0</v>
          </cell>
          <cell r="O544">
            <v>0</v>
          </cell>
          <cell r="P544">
            <v>9</v>
          </cell>
          <cell r="Q544">
            <v>1</v>
          </cell>
          <cell r="R544" t="str">
            <v>TMH</v>
          </cell>
          <cell r="S544">
            <v>2</v>
          </cell>
          <cell r="T544">
            <v>26</v>
          </cell>
          <cell r="U544">
            <v>2</v>
          </cell>
          <cell r="V544">
            <v>41116.487708333334</v>
          </cell>
          <cell r="W544">
            <v>0</v>
          </cell>
          <cell r="X544">
            <v>1</v>
          </cell>
          <cell r="Y544">
            <v>98808</v>
          </cell>
          <cell r="Z544">
            <v>16468</v>
          </cell>
          <cell r="AA544">
            <v>45</v>
          </cell>
          <cell r="AB544">
            <v>2</v>
          </cell>
          <cell r="AC544">
            <v>2</v>
          </cell>
          <cell r="AD544">
            <v>2</v>
          </cell>
          <cell r="AE544">
            <v>365308.25760000001</v>
          </cell>
          <cell r="AF544">
            <v>3010382.8250000002</v>
          </cell>
          <cell r="AG544">
            <v>85.639972169999993</v>
          </cell>
          <cell r="AH544">
            <v>27.209609650000001</v>
          </cell>
          <cell r="AI544">
            <v>1</v>
          </cell>
          <cell r="AJ544">
            <v>2</v>
          </cell>
          <cell r="AK544">
            <v>-2</v>
          </cell>
          <cell r="AL544">
            <v>2</v>
          </cell>
          <cell r="AM544">
            <v>24</v>
          </cell>
          <cell r="AN544" t="str">
            <v>Junu Shrestha</v>
          </cell>
          <cell r="AO544">
            <v>40478</v>
          </cell>
          <cell r="AP544">
            <v>2</v>
          </cell>
          <cell r="AQ544" t="str">
            <v>0101000020E61000007EB0D44DF5685540BDC672FAA8353B40</v>
          </cell>
          <cell r="AR544">
            <v>310</v>
          </cell>
          <cell r="AS544">
            <v>1</v>
          </cell>
          <cell r="AT544">
            <v>1</v>
          </cell>
          <cell r="AU544">
            <v>0</v>
          </cell>
          <cell r="AV544" t="str">
            <v>FRA 2010-2015</v>
          </cell>
          <cell r="AW544">
            <v>2</v>
          </cell>
          <cell r="AX544">
            <v>0</v>
          </cell>
          <cell r="AY544">
            <v>45</v>
          </cell>
          <cell r="AZ544">
            <v>365308.25758699997</v>
          </cell>
          <cell r="BA544">
            <v>3010382.8247110001</v>
          </cell>
          <cell r="BB544">
            <v>1</v>
          </cell>
          <cell r="BC544">
            <v>0</v>
          </cell>
          <cell r="BD544">
            <v>0</v>
          </cell>
          <cell r="BE544">
            <v>0</v>
          </cell>
          <cell r="BF544">
            <v>40918</v>
          </cell>
          <cell r="BG544" t="str">
            <v>Milan Dhungana</v>
          </cell>
          <cell r="BH544">
            <v>2</v>
          </cell>
          <cell r="BI544">
            <v>2</v>
          </cell>
          <cell r="BJ544">
            <v>2</v>
          </cell>
          <cell r="BK544" t="str">
            <v>Kalpabriksha</v>
          </cell>
          <cell r="BL544" t="str">
            <v>Ajingar</v>
          </cell>
          <cell r="BM544">
            <v>90</v>
          </cell>
          <cell r="BN544">
            <v>403</v>
          </cell>
          <cell r="BO544">
            <v>90</v>
          </cell>
          <cell r="BP544">
            <v>22</v>
          </cell>
          <cell r="BQ544">
            <v>100</v>
          </cell>
          <cell r="BR544">
            <v>20</v>
          </cell>
          <cell r="BS544">
            <v>650</v>
          </cell>
          <cell r="BT544">
            <v>5</v>
          </cell>
          <cell r="BU544" t="str">
            <v>SINDHULI</v>
          </cell>
          <cell r="BV544" t="str">
            <v>Marin</v>
          </cell>
          <cell r="BW544">
            <v>6</v>
          </cell>
        </row>
        <row r="545">
          <cell r="F545" t="str">
            <v>139-30-1</v>
          </cell>
          <cell r="G545">
            <v>1</v>
          </cell>
          <cell r="H545">
            <v>2</v>
          </cell>
          <cell r="I545">
            <v>1</v>
          </cell>
          <cell r="J545">
            <v>0</v>
          </cell>
          <cell r="K545">
            <v>7</v>
          </cell>
          <cell r="L545">
            <v>4</v>
          </cell>
          <cell r="M545">
            <v>22</v>
          </cell>
          <cell r="N545">
            <v>0</v>
          </cell>
          <cell r="O545">
            <v>1</v>
          </cell>
          <cell r="P545">
            <v>5</v>
          </cell>
          <cell r="Q545">
            <v>1</v>
          </cell>
          <cell r="R545" t="str">
            <v>TMH</v>
          </cell>
          <cell r="S545">
            <v>2</v>
          </cell>
          <cell r="T545">
            <v>71</v>
          </cell>
          <cell r="U545">
            <v>3</v>
          </cell>
          <cell r="V545">
            <v>40997.551076388889</v>
          </cell>
          <cell r="W545">
            <v>0</v>
          </cell>
          <cell r="X545">
            <v>1</v>
          </cell>
          <cell r="Y545">
            <v>99535</v>
          </cell>
          <cell r="Z545">
            <v>16590</v>
          </cell>
          <cell r="AA545">
            <v>45</v>
          </cell>
          <cell r="AB545">
            <v>2</v>
          </cell>
          <cell r="AC545">
            <v>2</v>
          </cell>
          <cell r="AD545">
            <v>2</v>
          </cell>
          <cell r="AE545">
            <v>369200.45260000002</v>
          </cell>
          <cell r="AF545">
            <v>3017983.8059999999</v>
          </cell>
          <cell r="AG545">
            <v>85.678454029999997</v>
          </cell>
          <cell r="AH545">
            <v>27.278590990000001</v>
          </cell>
          <cell r="AI545">
            <v>1</v>
          </cell>
          <cell r="AJ545">
            <v>2</v>
          </cell>
          <cell r="AK545">
            <v>-2</v>
          </cell>
          <cell r="AL545">
            <v>2</v>
          </cell>
          <cell r="AM545">
            <v>1</v>
          </cell>
          <cell r="AN545" t="str">
            <v>Junu Shrestha</v>
          </cell>
          <cell r="AO545">
            <v>40478</v>
          </cell>
          <cell r="AP545">
            <v>2</v>
          </cell>
          <cell r="AQ545" t="str">
            <v>0101000020E610000083EA70CA6B6B5540F1AA29BD51473B40</v>
          </cell>
          <cell r="AR545">
            <v>386</v>
          </cell>
          <cell r="AS545">
            <v>1</v>
          </cell>
          <cell r="AT545">
            <v>1</v>
          </cell>
          <cell r="AU545">
            <v>0</v>
          </cell>
          <cell r="AV545" t="str">
            <v>FRA 2010-2015</v>
          </cell>
          <cell r="AW545">
            <v>2</v>
          </cell>
          <cell r="AX545">
            <v>0</v>
          </cell>
          <cell r="AY545">
            <v>45</v>
          </cell>
          <cell r="AZ545">
            <v>369200.452643</v>
          </cell>
          <cell r="BA545">
            <v>3017983.8057019999</v>
          </cell>
          <cell r="BB545">
            <v>1</v>
          </cell>
          <cell r="BC545">
            <v>0</v>
          </cell>
          <cell r="BD545">
            <v>0</v>
          </cell>
          <cell r="BE545">
            <v>0</v>
          </cell>
          <cell r="BF545">
            <v>40915</v>
          </cell>
          <cell r="BG545" t="str">
            <v>Milan Dhungana</v>
          </cell>
          <cell r="BH545">
            <v>2</v>
          </cell>
          <cell r="BI545">
            <v>2</v>
          </cell>
          <cell r="BJ545">
            <v>2</v>
          </cell>
          <cell r="BK545" t="str">
            <v>KAPILAKOT</v>
          </cell>
          <cell r="BL545" t="str">
            <v>AJINGAR</v>
          </cell>
          <cell r="BM545">
            <v>90</v>
          </cell>
          <cell r="BN545">
            <v>179</v>
          </cell>
          <cell r="BO545">
            <v>90</v>
          </cell>
          <cell r="BP545">
            <v>171</v>
          </cell>
          <cell r="BQ545">
            <v>180</v>
          </cell>
          <cell r="BR545">
            <v>50</v>
          </cell>
          <cell r="BS545">
            <v>660</v>
          </cell>
          <cell r="BT545">
            <v>4</v>
          </cell>
          <cell r="BU545" t="str">
            <v>SINDHULI</v>
          </cell>
          <cell r="BV545" t="str">
            <v>Marin</v>
          </cell>
          <cell r="BW545">
            <v>1</v>
          </cell>
        </row>
        <row r="546">
          <cell r="F546" t="str">
            <v>139-30-2</v>
          </cell>
          <cell r="G546">
            <v>1</v>
          </cell>
          <cell r="H546">
            <v>2</v>
          </cell>
          <cell r="I546">
            <v>1</v>
          </cell>
          <cell r="J546">
            <v>0</v>
          </cell>
          <cell r="K546">
            <v>7</v>
          </cell>
          <cell r="L546">
            <v>-9999</v>
          </cell>
          <cell r="M546">
            <v>-9999</v>
          </cell>
          <cell r="N546">
            <v>-9999</v>
          </cell>
          <cell r="O546">
            <v>-9999</v>
          </cell>
          <cell r="P546">
            <v>-9999</v>
          </cell>
          <cell r="Q546">
            <v>-9999</v>
          </cell>
          <cell r="R546" t="str">
            <v>TMH</v>
          </cell>
          <cell r="S546">
            <v>2</v>
          </cell>
          <cell r="T546">
            <v>52</v>
          </cell>
          <cell r="U546">
            <v>3</v>
          </cell>
          <cell r="V546">
            <v>41116.506828703707</v>
          </cell>
          <cell r="W546">
            <v>0</v>
          </cell>
          <cell r="X546">
            <v>1</v>
          </cell>
          <cell r="Y546">
            <v>99536</v>
          </cell>
          <cell r="Z546">
            <v>16590</v>
          </cell>
          <cell r="AA546">
            <v>45</v>
          </cell>
          <cell r="AB546">
            <v>2</v>
          </cell>
          <cell r="AC546">
            <v>2</v>
          </cell>
          <cell r="AD546">
            <v>2</v>
          </cell>
          <cell r="AE546">
            <v>369200.45260000002</v>
          </cell>
          <cell r="AF546">
            <v>3018133.8059999999</v>
          </cell>
          <cell r="AG546">
            <v>85.678438009999994</v>
          </cell>
          <cell r="AH546">
            <v>27.279944860000001</v>
          </cell>
          <cell r="AI546">
            <v>1</v>
          </cell>
          <cell r="AJ546">
            <v>2</v>
          </cell>
          <cell r="AK546">
            <v>-2</v>
          </cell>
          <cell r="AL546">
            <v>2</v>
          </cell>
          <cell r="AM546">
            <v>1</v>
          </cell>
          <cell r="AN546" t="str">
            <v>Junu Shrestha</v>
          </cell>
          <cell r="AO546">
            <v>40478</v>
          </cell>
          <cell r="AP546">
            <v>2</v>
          </cell>
          <cell r="AQ546" t="str">
            <v>0101000020E6100000CE5C3E876B6B55406CE86477AA473B40</v>
          </cell>
          <cell r="AR546">
            <v>441</v>
          </cell>
          <cell r="AS546">
            <v>1</v>
          </cell>
          <cell r="AT546">
            <v>1</v>
          </cell>
          <cell r="AU546">
            <v>0</v>
          </cell>
          <cell r="AV546" t="str">
            <v>FRA 2010-2015</v>
          </cell>
          <cell r="AW546">
            <v>2</v>
          </cell>
          <cell r="AX546">
            <v>0</v>
          </cell>
          <cell r="AY546">
            <v>45</v>
          </cell>
          <cell r="AZ546">
            <v>369200.452643</v>
          </cell>
          <cell r="BA546">
            <v>3018133.8057019999</v>
          </cell>
          <cell r="BB546">
            <v>1</v>
          </cell>
          <cell r="BC546">
            <v>0</v>
          </cell>
          <cell r="BD546">
            <v>0</v>
          </cell>
          <cell r="BE546">
            <v>0</v>
          </cell>
          <cell r="BF546">
            <v>40914</v>
          </cell>
          <cell r="BG546" t="str">
            <v>Ashok Chaudhary</v>
          </cell>
          <cell r="BH546">
            <v>2</v>
          </cell>
          <cell r="BI546">
            <v>2</v>
          </cell>
          <cell r="BJ546">
            <v>2</v>
          </cell>
          <cell r="BK546" t="str">
            <v>Kapilakot</v>
          </cell>
          <cell r="BL546" t="str">
            <v>Durbar Danda CF</v>
          </cell>
          <cell r="BM546">
            <v>100</v>
          </cell>
          <cell r="BN546">
            <v>137</v>
          </cell>
          <cell r="BO546">
            <v>100</v>
          </cell>
          <cell r="BP546">
            <v>103</v>
          </cell>
          <cell r="BQ546">
            <v>160</v>
          </cell>
          <cell r="BR546">
            <v>80</v>
          </cell>
          <cell r="BS546">
            <v>424</v>
          </cell>
          <cell r="BT546">
            <v>4</v>
          </cell>
          <cell r="BU546" t="str">
            <v>SINDHULI</v>
          </cell>
          <cell r="BV546" t="str">
            <v>Marin</v>
          </cell>
          <cell r="BW546">
            <v>1</v>
          </cell>
        </row>
        <row r="547">
          <cell r="F547" t="str">
            <v>139-30-3</v>
          </cell>
          <cell r="G547">
            <v>1</v>
          </cell>
          <cell r="H547">
            <v>2</v>
          </cell>
          <cell r="I547">
            <v>1</v>
          </cell>
          <cell r="J547">
            <v>0</v>
          </cell>
          <cell r="K547">
            <v>7</v>
          </cell>
          <cell r="L547">
            <v>4</v>
          </cell>
          <cell r="M547">
            <v>22</v>
          </cell>
          <cell r="N547">
            <v>0</v>
          </cell>
          <cell r="O547">
            <v>2</v>
          </cell>
          <cell r="P547">
            <v>7</v>
          </cell>
          <cell r="Q547">
            <v>1</v>
          </cell>
          <cell r="R547" t="str">
            <v>S</v>
          </cell>
          <cell r="S547">
            <v>2</v>
          </cell>
          <cell r="T547">
            <v>68</v>
          </cell>
          <cell r="U547">
            <v>4</v>
          </cell>
          <cell r="V547">
            <v>41116.50922453704</v>
          </cell>
          <cell r="W547">
            <v>0</v>
          </cell>
          <cell r="X547">
            <v>1</v>
          </cell>
          <cell r="Y547">
            <v>99537</v>
          </cell>
          <cell r="Z547">
            <v>16590</v>
          </cell>
          <cell r="AA547">
            <v>45</v>
          </cell>
          <cell r="AB547">
            <v>2</v>
          </cell>
          <cell r="AC547">
            <v>2</v>
          </cell>
          <cell r="AD547">
            <v>2</v>
          </cell>
          <cell r="AE547">
            <v>369200.45260000002</v>
          </cell>
          <cell r="AF547">
            <v>3018283.8059999999</v>
          </cell>
          <cell r="AG547">
            <v>85.678421979999996</v>
          </cell>
          <cell r="AH547">
            <v>27.28129873</v>
          </cell>
          <cell r="AI547">
            <v>1</v>
          </cell>
          <cell r="AJ547">
            <v>2</v>
          </cell>
          <cell r="AK547">
            <v>-2</v>
          </cell>
          <cell r="AL547">
            <v>2</v>
          </cell>
          <cell r="AM547">
            <v>1</v>
          </cell>
          <cell r="AN547" t="str">
            <v>Junu Shrestha</v>
          </cell>
          <cell r="AO547">
            <v>40478</v>
          </cell>
          <cell r="AP547">
            <v>2</v>
          </cell>
          <cell r="AQ547" t="str">
            <v>0101000020E61000008A9A0A446B6B55402BFC9E3103483B40</v>
          </cell>
          <cell r="AR547">
            <v>480</v>
          </cell>
          <cell r="AS547">
            <v>1</v>
          </cell>
          <cell r="AT547">
            <v>1</v>
          </cell>
          <cell r="AU547">
            <v>0</v>
          </cell>
          <cell r="AV547" t="str">
            <v>FRA 2010-2015</v>
          </cell>
          <cell r="AW547">
            <v>2</v>
          </cell>
          <cell r="AX547">
            <v>0</v>
          </cell>
          <cell r="AY547">
            <v>45</v>
          </cell>
          <cell r="AZ547">
            <v>369200.452643</v>
          </cell>
          <cell r="BA547">
            <v>3018283.8057019999</v>
          </cell>
          <cell r="BB547">
            <v>1</v>
          </cell>
          <cell r="BC547">
            <v>0</v>
          </cell>
          <cell r="BD547">
            <v>0</v>
          </cell>
          <cell r="BE547">
            <v>0</v>
          </cell>
          <cell r="BF547">
            <v>40915</v>
          </cell>
          <cell r="BG547" t="str">
            <v>Ashok Chaudhary</v>
          </cell>
          <cell r="BH547">
            <v>2</v>
          </cell>
          <cell r="BI547">
            <v>2</v>
          </cell>
          <cell r="BJ547">
            <v>2</v>
          </cell>
          <cell r="BK547" t="str">
            <v>Kapilakot</v>
          </cell>
          <cell r="BL547" t="str">
            <v>Durbardanda CF</v>
          </cell>
          <cell r="BM547">
            <v>110</v>
          </cell>
          <cell r="BN547">
            <v>222</v>
          </cell>
          <cell r="BO547">
            <v>110</v>
          </cell>
          <cell r="BP547">
            <v>124</v>
          </cell>
          <cell r="BQ547">
            <v>150</v>
          </cell>
          <cell r="BR547">
            <v>60</v>
          </cell>
          <cell r="BS547">
            <v>469</v>
          </cell>
          <cell r="BT547">
            <v>4</v>
          </cell>
          <cell r="BU547" t="str">
            <v>SINDHULI</v>
          </cell>
          <cell r="BV547" t="str">
            <v>Marin</v>
          </cell>
          <cell r="BW547">
            <v>1</v>
          </cell>
        </row>
        <row r="548">
          <cell r="F548" t="str">
            <v>139-30-4</v>
          </cell>
          <cell r="G548">
            <v>1</v>
          </cell>
          <cell r="H548">
            <v>2</v>
          </cell>
          <cell r="I548">
            <v>1</v>
          </cell>
          <cell r="J548">
            <v>0</v>
          </cell>
          <cell r="K548">
            <v>7</v>
          </cell>
          <cell r="L548">
            <v>4</v>
          </cell>
          <cell r="M548">
            <v>20</v>
          </cell>
          <cell r="N548">
            <v>0</v>
          </cell>
          <cell r="O548">
            <v>0</v>
          </cell>
          <cell r="P548">
            <v>9</v>
          </cell>
          <cell r="Q548">
            <v>1</v>
          </cell>
          <cell r="R548" t="str">
            <v>TMH</v>
          </cell>
          <cell r="S548">
            <v>2</v>
          </cell>
          <cell r="T548">
            <v>44</v>
          </cell>
          <cell r="U548">
            <v>3</v>
          </cell>
          <cell r="V548">
            <v>40997.595590277779</v>
          </cell>
          <cell r="W548">
            <v>0</v>
          </cell>
          <cell r="X548">
            <v>1</v>
          </cell>
          <cell r="Y548">
            <v>99538</v>
          </cell>
          <cell r="Z548">
            <v>16590</v>
          </cell>
          <cell r="AA548">
            <v>45</v>
          </cell>
          <cell r="AB548">
            <v>2</v>
          </cell>
          <cell r="AC548">
            <v>2</v>
          </cell>
          <cell r="AD548">
            <v>2</v>
          </cell>
          <cell r="AE548">
            <v>369500.45260000002</v>
          </cell>
          <cell r="AF548">
            <v>3017983.8059999999</v>
          </cell>
          <cell r="AG548">
            <v>85.681484459999993</v>
          </cell>
          <cell r="AH548">
            <v>27.278619580000001</v>
          </cell>
          <cell r="AI548">
            <v>1</v>
          </cell>
          <cell r="AJ548">
            <v>2</v>
          </cell>
          <cell r="AK548">
            <v>-2</v>
          </cell>
          <cell r="AL548">
            <v>2</v>
          </cell>
          <cell r="AM548">
            <v>1</v>
          </cell>
          <cell r="AN548" t="str">
            <v>Junu Shrestha</v>
          </cell>
          <cell r="AO548">
            <v>40478</v>
          </cell>
          <cell r="AP548">
            <v>2</v>
          </cell>
          <cell r="AQ548" t="str">
            <v>0101000020E61000002E0BFB709D6B55400E1CEF9C53473B40</v>
          </cell>
          <cell r="AR548">
            <v>371</v>
          </cell>
          <cell r="AS548">
            <v>1</v>
          </cell>
          <cell r="AT548">
            <v>1</v>
          </cell>
          <cell r="AU548">
            <v>0</v>
          </cell>
          <cell r="AV548" t="str">
            <v>FRA 2010-2015</v>
          </cell>
          <cell r="AW548">
            <v>2</v>
          </cell>
          <cell r="AX548">
            <v>0</v>
          </cell>
          <cell r="AY548">
            <v>45</v>
          </cell>
          <cell r="AZ548">
            <v>369500.452643</v>
          </cell>
          <cell r="BA548">
            <v>3017983.8057019999</v>
          </cell>
          <cell r="BB548">
            <v>1</v>
          </cell>
          <cell r="BC548">
            <v>0</v>
          </cell>
          <cell r="BD548">
            <v>0</v>
          </cell>
          <cell r="BE548">
            <v>0</v>
          </cell>
          <cell r="BF548">
            <v>40916</v>
          </cell>
          <cell r="BG548" t="str">
            <v>Milan Dhungana</v>
          </cell>
          <cell r="BH548">
            <v>2</v>
          </cell>
          <cell r="BI548">
            <v>2</v>
          </cell>
          <cell r="BJ548">
            <v>2</v>
          </cell>
          <cell r="BK548" t="str">
            <v>Kapilakot</v>
          </cell>
          <cell r="BL548" t="str">
            <v>Garduwa khola</v>
          </cell>
          <cell r="BM548">
            <v>90</v>
          </cell>
          <cell r="BN548">
            <v>90</v>
          </cell>
          <cell r="BO548">
            <v>90</v>
          </cell>
          <cell r="BP548">
            <v>21</v>
          </cell>
          <cell r="BQ548">
            <v>90</v>
          </cell>
          <cell r="BR548">
            <v>60</v>
          </cell>
          <cell r="BS548">
            <v>650</v>
          </cell>
          <cell r="BT548">
            <v>4</v>
          </cell>
          <cell r="BU548" t="str">
            <v>SINDHULI</v>
          </cell>
          <cell r="BV548" t="str">
            <v>Marin</v>
          </cell>
          <cell r="BW548">
            <v>1</v>
          </cell>
        </row>
        <row r="549">
          <cell r="F549" t="str">
            <v>141-25-1</v>
          </cell>
          <cell r="G549">
            <v>1</v>
          </cell>
          <cell r="H549">
            <v>2</v>
          </cell>
          <cell r="I549">
            <v>1</v>
          </cell>
          <cell r="J549">
            <v>0</v>
          </cell>
          <cell r="K549">
            <v>7</v>
          </cell>
          <cell r="L549">
            <v>4</v>
          </cell>
          <cell r="M549">
            <v>16</v>
          </cell>
          <cell r="N549">
            <v>0</v>
          </cell>
          <cell r="O549">
            <v>0</v>
          </cell>
          <cell r="P549">
            <v>10</v>
          </cell>
          <cell r="Q549">
            <v>1</v>
          </cell>
          <cell r="R549" t="str">
            <v>TMH</v>
          </cell>
          <cell r="S549">
            <v>2</v>
          </cell>
          <cell r="T549">
            <v>72</v>
          </cell>
          <cell r="U549">
            <v>3</v>
          </cell>
          <cell r="V549">
            <v>41114.618495370371</v>
          </cell>
          <cell r="W549">
            <v>0</v>
          </cell>
          <cell r="X549">
            <v>1</v>
          </cell>
          <cell r="Y549">
            <v>100945</v>
          </cell>
          <cell r="Z549">
            <v>16825</v>
          </cell>
          <cell r="AA549">
            <v>45</v>
          </cell>
          <cell r="AB549">
            <v>2</v>
          </cell>
          <cell r="AC549">
            <v>2</v>
          </cell>
          <cell r="AD549">
            <v>2</v>
          </cell>
          <cell r="AE549">
            <v>376714.70630000002</v>
          </cell>
          <cell r="AF549">
            <v>2997796.2850000001</v>
          </cell>
          <cell r="AG549">
            <v>85.756382840000001</v>
          </cell>
          <cell r="AH549">
            <v>27.097070609999999</v>
          </cell>
          <cell r="AI549">
            <v>1</v>
          </cell>
          <cell r="AJ549">
            <v>2</v>
          </cell>
          <cell r="AK549">
            <v>-2</v>
          </cell>
          <cell r="AL549">
            <v>2</v>
          </cell>
          <cell r="AM549">
            <v>1</v>
          </cell>
          <cell r="AN549" t="str">
            <v>Anu Shrestha</v>
          </cell>
          <cell r="AO549">
            <v>40477</v>
          </cell>
          <cell r="AP549">
            <v>2</v>
          </cell>
          <cell r="AQ549" t="str">
            <v>0101000020E61000007F28909368705540EFEC899ED9183B40</v>
          </cell>
          <cell r="AR549">
            <v>400</v>
          </cell>
          <cell r="AS549">
            <v>1</v>
          </cell>
          <cell r="AT549">
            <v>1</v>
          </cell>
          <cell r="AU549">
            <v>0</v>
          </cell>
          <cell r="AV549" t="str">
            <v>FRA 2010-2015</v>
          </cell>
          <cell r="AW549">
            <v>2</v>
          </cell>
          <cell r="AX549">
            <v>0</v>
          </cell>
          <cell r="AY549">
            <v>45</v>
          </cell>
          <cell r="AZ549">
            <v>376714.70633700001</v>
          </cell>
          <cell r="BA549">
            <v>2997796.2850159998</v>
          </cell>
          <cell r="BB549">
            <v>1</v>
          </cell>
          <cell r="BC549">
            <v>0</v>
          </cell>
          <cell r="BD549">
            <v>0</v>
          </cell>
          <cell r="BE549">
            <v>0</v>
          </cell>
          <cell r="BF549">
            <v>40929</v>
          </cell>
          <cell r="BG549" t="str">
            <v>Devendra kumar lal Karna</v>
          </cell>
          <cell r="BH549">
            <v>2</v>
          </cell>
          <cell r="BI549">
            <v>2</v>
          </cell>
          <cell r="BJ549">
            <v>2</v>
          </cell>
          <cell r="BK549" t="str">
            <v>Parwanipur-9</v>
          </cell>
          <cell r="BL549" t="str">
            <v>Tintalle</v>
          </cell>
          <cell r="BM549">
            <v>85</v>
          </cell>
          <cell r="BN549">
            <v>342</v>
          </cell>
          <cell r="BO549">
            <v>85</v>
          </cell>
          <cell r="BP549">
            <v>215</v>
          </cell>
          <cell r="BQ549">
            <v>65</v>
          </cell>
          <cell r="BR549">
            <v>50</v>
          </cell>
          <cell r="BS549">
            <v>387</v>
          </cell>
          <cell r="BT549">
            <v>4</v>
          </cell>
          <cell r="BU549" t="str">
            <v>SARLAHI</v>
          </cell>
          <cell r="BV549" t="str">
            <v>Lalbandi</v>
          </cell>
          <cell r="BW549">
            <v>15</v>
          </cell>
        </row>
        <row r="550">
          <cell r="F550" t="str">
            <v>141-25-2</v>
          </cell>
          <cell r="G550">
            <v>1</v>
          </cell>
          <cell r="H550">
            <v>2</v>
          </cell>
          <cell r="I550">
            <v>1</v>
          </cell>
          <cell r="J550">
            <v>0</v>
          </cell>
          <cell r="K550">
            <v>7</v>
          </cell>
          <cell r="L550">
            <v>-9999</v>
          </cell>
          <cell r="M550">
            <v>-9999</v>
          </cell>
          <cell r="N550">
            <v>-9999</v>
          </cell>
          <cell r="O550">
            <v>-9999</v>
          </cell>
          <cell r="P550">
            <v>-9999</v>
          </cell>
          <cell r="Q550">
            <v>-9999</v>
          </cell>
          <cell r="R550" t="str">
            <v>TMH</v>
          </cell>
          <cell r="S550">
            <v>2</v>
          </cell>
          <cell r="T550">
            <v>75</v>
          </cell>
          <cell r="U550">
            <v>4</v>
          </cell>
          <cell r="V550">
            <v>41114.635740740741</v>
          </cell>
          <cell r="W550">
            <v>0</v>
          </cell>
          <cell r="X550">
            <v>1</v>
          </cell>
          <cell r="Y550">
            <v>100946</v>
          </cell>
          <cell r="Z550">
            <v>16825</v>
          </cell>
          <cell r="AA550">
            <v>45</v>
          </cell>
          <cell r="AB550">
            <v>2</v>
          </cell>
          <cell r="AC550">
            <v>2</v>
          </cell>
          <cell r="AD550">
            <v>2</v>
          </cell>
          <cell r="AE550">
            <v>376714.70630000002</v>
          </cell>
          <cell r="AF550">
            <v>2997946.2850000001</v>
          </cell>
          <cell r="AG550">
            <v>85.756367879999999</v>
          </cell>
          <cell r="AH550">
            <v>27.098424560000002</v>
          </cell>
          <cell r="AI550">
            <v>1</v>
          </cell>
          <cell r="AJ550">
            <v>2</v>
          </cell>
          <cell r="AK550">
            <v>-2</v>
          </cell>
          <cell r="AL550">
            <v>2</v>
          </cell>
          <cell r="AM550">
            <v>1</v>
          </cell>
          <cell r="AN550" t="str">
            <v>Anu Shrestha</v>
          </cell>
          <cell r="AO550">
            <v>40477</v>
          </cell>
          <cell r="AP550">
            <v>2</v>
          </cell>
          <cell r="AQ550" t="str">
            <v>0101000020E61000006B66D1546870554049890D5A32193B40</v>
          </cell>
          <cell r="AR550">
            <v>358</v>
          </cell>
          <cell r="AS550">
            <v>1</v>
          </cell>
          <cell r="AT550">
            <v>1</v>
          </cell>
          <cell r="AU550">
            <v>0</v>
          </cell>
          <cell r="AV550" t="str">
            <v>FRA 2010-2015</v>
          </cell>
          <cell r="AW550">
            <v>2</v>
          </cell>
          <cell r="AX550">
            <v>0</v>
          </cell>
          <cell r="AY550">
            <v>45</v>
          </cell>
          <cell r="AZ550">
            <v>376714.70633700001</v>
          </cell>
          <cell r="BA550">
            <v>2997946.2850159998</v>
          </cell>
          <cell r="BB550">
            <v>1</v>
          </cell>
          <cell r="BC550">
            <v>0</v>
          </cell>
          <cell r="BD550">
            <v>0</v>
          </cell>
          <cell r="BE550">
            <v>0</v>
          </cell>
          <cell r="BF550">
            <v>40930</v>
          </cell>
          <cell r="BG550" t="str">
            <v>Devendra kumar lal Karna</v>
          </cell>
          <cell r="BH550">
            <v>2</v>
          </cell>
          <cell r="BI550">
            <v>2</v>
          </cell>
          <cell r="BJ550">
            <v>2</v>
          </cell>
          <cell r="BK550" t="str">
            <v>Parwanipur-9</v>
          </cell>
          <cell r="BL550" t="str">
            <v>Gangatae Kholsi</v>
          </cell>
          <cell r="BM550">
            <v>85</v>
          </cell>
          <cell r="BN550">
            <v>395</v>
          </cell>
          <cell r="BO550">
            <v>85</v>
          </cell>
          <cell r="BP550">
            <v>236</v>
          </cell>
          <cell r="BQ550">
            <v>10</v>
          </cell>
          <cell r="BR550">
            <v>27</v>
          </cell>
          <cell r="BS550">
            <v>329</v>
          </cell>
          <cell r="BT550">
            <v>4</v>
          </cell>
          <cell r="BU550" t="str">
            <v>SARLAHI</v>
          </cell>
          <cell r="BV550" t="str">
            <v>Lalbandi</v>
          </cell>
          <cell r="BW550">
            <v>15</v>
          </cell>
        </row>
        <row r="551">
          <cell r="F551" t="str">
            <v>141-25-3</v>
          </cell>
          <cell r="G551">
            <v>1</v>
          </cell>
          <cell r="H551">
            <v>2</v>
          </cell>
          <cell r="I551">
            <v>1</v>
          </cell>
          <cell r="J551">
            <v>0</v>
          </cell>
          <cell r="K551">
            <v>7</v>
          </cell>
          <cell r="L551">
            <v>4</v>
          </cell>
          <cell r="M551">
            <v>10</v>
          </cell>
          <cell r="N551">
            <v>0</v>
          </cell>
          <cell r="O551">
            <v>0</v>
          </cell>
          <cell r="P551">
            <v>9</v>
          </cell>
          <cell r="Q551">
            <v>1</v>
          </cell>
          <cell r="R551" t="str">
            <v>TMH</v>
          </cell>
          <cell r="S551">
            <v>2</v>
          </cell>
          <cell r="T551">
            <v>81</v>
          </cell>
          <cell r="U551">
            <v>3</v>
          </cell>
          <cell r="V551">
            <v>41114.652407407404</v>
          </cell>
          <cell r="W551">
            <v>0</v>
          </cell>
          <cell r="X551">
            <v>1</v>
          </cell>
          <cell r="Y551">
            <v>100947</v>
          </cell>
          <cell r="Z551">
            <v>16825</v>
          </cell>
          <cell r="AA551">
            <v>45</v>
          </cell>
          <cell r="AB551">
            <v>2</v>
          </cell>
          <cell r="AC551">
            <v>2</v>
          </cell>
          <cell r="AD551">
            <v>2</v>
          </cell>
          <cell r="AE551">
            <v>376714.70630000002</v>
          </cell>
          <cell r="AF551">
            <v>2998096.2850000001</v>
          </cell>
          <cell r="AG551">
            <v>85.756352919999998</v>
          </cell>
          <cell r="AH551">
            <v>27.09977851</v>
          </cell>
          <cell r="AI551">
            <v>1</v>
          </cell>
          <cell r="AJ551">
            <v>2</v>
          </cell>
          <cell r="AK551">
            <v>-2</v>
          </cell>
          <cell r="AL551">
            <v>2</v>
          </cell>
          <cell r="AM551">
            <v>1</v>
          </cell>
          <cell r="AN551" t="str">
            <v>Anu Shrestha</v>
          </cell>
          <cell r="AO551">
            <v>40477</v>
          </cell>
          <cell r="AP551">
            <v>2</v>
          </cell>
          <cell r="AQ551" t="str">
            <v>0101000020E610000084831116687055405BFE8F158B193B40</v>
          </cell>
          <cell r="AR551">
            <v>418</v>
          </cell>
          <cell r="AS551">
            <v>1</v>
          </cell>
          <cell r="AT551">
            <v>1</v>
          </cell>
          <cell r="AU551">
            <v>0</v>
          </cell>
          <cell r="AV551" t="str">
            <v>FRA 2010-2015</v>
          </cell>
          <cell r="AW551">
            <v>2</v>
          </cell>
          <cell r="AX551">
            <v>0</v>
          </cell>
          <cell r="AY551">
            <v>45</v>
          </cell>
          <cell r="AZ551">
            <v>376714.70633700001</v>
          </cell>
          <cell r="BA551">
            <v>2998096.2850159998</v>
          </cell>
          <cell r="BB551">
            <v>1</v>
          </cell>
          <cell r="BC551">
            <v>0</v>
          </cell>
          <cell r="BD551">
            <v>0</v>
          </cell>
          <cell r="BE551">
            <v>0</v>
          </cell>
          <cell r="BF551">
            <v>40931</v>
          </cell>
          <cell r="BG551" t="str">
            <v>Devendra kumar lal Karna</v>
          </cell>
          <cell r="BH551">
            <v>2</v>
          </cell>
          <cell r="BI551">
            <v>2</v>
          </cell>
          <cell r="BJ551">
            <v>2</v>
          </cell>
          <cell r="BK551" t="str">
            <v>Parwanipur-9</v>
          </cell>
          <cell r="BL551" t="str">
            <v>Thulobhir</v>
          </cell>
          <cell r="BM551">
            <v>132</v>
          </cell>
          <cell r="BN551">
            <v>487</v>
          </cell>
          <cell r="BO551">
            <v>132</v>
          </cell>
          <cell r="BP551">
            <v>337</v>
          </cell>
          <cell r="BQ551">
            <v>130</v>
          </cell>
          <cell r="BR551">
            <v>55</v>
          </cell>
          <cell r="BS551">
            <v>396</v>
          </cell>
          <cell r="BT551">
            <v>4</v>
          </cell>
          <cell r="BU551" t="str">
            <v>SARLAHI</v>
          </cell>
          <cell r="BV551" t="str">
            <v>Lalbandi</v>
          </cell>
          <cell r="BW551">
            <v>15</v>
          </cell>
        </row>
        <row r="552">
          <cell r="F552" t="str">
            <v>141-25-4</v>
          </cell>
          <cell r="G552">
            <v>1</v>
          </cell>
          <cell r="H552">
            <v>2</v>
          </cell>
          <cell r="I552">
            <v>1</v>
          </cell>
          <cell r="J552">
            <v>0</v>
          </cell>
          <cell r="K552">
            <v>7</v>
          </cell>
          <cell r="L552">
            <v>4</v>
          </cell>
          <cell r="M552">
            <v>12</v>
          </cell>
          <cell r="N552">
            <v>0</v>
          </cell>
          <cell r="O552">
            <v>0</v>
          </cell>
          <cell r="P552">
            <v>9</v>
          </cell>
          <cell r="Q552">
            <v>1</v>
          </cell>
          <cell r="R552" t="str">
            <v>TMH</v>
          </cell>
          <cell r="S552">
            <v>2</v>
          </cell>
          <cell r="T552">
            <v>18</v>
          </cell>
          <cell r="U552">
            <v>3</v>
          </cell>
          <cell r="V552">
            <v>41114.666122685187</v>
          </cell>
          <cell r="W552">
            <v>0</v>
          </cell>
          <cell r="X552">
            <v>1</v>
          </cell>
          <cell r="Y552">
            <v>100948</v>
          </cell>
          <cell r="Z552">
            <v>16825</v>
          </cell>
          <cell r="AA552">
            <v>45</v>
          </cell>
          <cell r="AB552">
            <v>2</v>
          </cell>
          <cell r="AC552">
            <v>2</v>
          </cell>
          <cell r="AD552">
            <v>2</v>
          </cell>
          <cell r="AE552">
            <v>377014.70630000002</v>
          </cell>
          <cell r="AF552">
            <v>2997796.2850000001</v>
          </cell>
          <cell r="AG552">
            <v>85.759408460000003</v>
          </cell>
          <cell r="AH552">
            <v>27.097097349999999</v>
          </cell>
          <cell r="AI552">
            <v>1</v>
          </cell>
          <cell r="AJ552">
            <v>2</v>
          </cell>
          <cell r="AK552">
            <v>-2</v>
          </cell>
          <cell r="AL552">
            <v>2</v>
          </cell>
          <cell r="AM552">
            <v>1</v>
          </cell>
          <cell r="AN552" t="str">
            <v>Anu Shrestha</v>
          </cell>
          <cell r="AO552">
            <v>40477</v>
          </cell>
          <cell r="AP552">
            <v>2</v>
          </cell>
          <cell r="AQ552" t="str">
            <v>0101000020E6100000E194EE259A70554077413A5FDB183B40</v>
          </cell>
          <cell r="AR552">
            <v>301</v>
          </cell>
          <cell r="AS552">
            <v>1</v>
          </cell>
          <cell r="AT552">
            <v>1</v>
          </cell>
          <cell r="AU552">
            <v>0</v>
          </cell>
          <cell r="AV552" t="str">
            <v>FRA 2010-2015</v>
          </cell>
          <cell r="AW552">
            <v>2</v>
          </cell>
          <cell r="AX552">
            <v>0</v>
          </cell>
          <cell r="AY552">
            <v>45</v>
          </cell>
          <cell r="AZ552">
            <v>377014.70633700001</v>
          </cell>
          <cell r="BA552">
            <v>2997796.2850159998</v>
          </cell>
          <cell r="BB552">
            <v>1</v>
          </cell>
          <cell r="BC552">
            <v>0</v>
          </cell>
          <cell r="BD552">
            <v>0</v>
          </cell>
          <cell r="BE552">
            <v>0</v>
          </cell>
          <cell r="BF552">
            <v>40932</v>
          </cell>
          <cell r="BG552" t="str">
            <v>Devendra kumar lal Karna</v>
          </cell>
          <cell r="BH552">
            <v>2</v>
          </cell>
          <cell r="BI552">
            <v>2</v>
          </cell>
          <cell r="BJ552">
            <v>2</v>
          </cell>
          <cell r="BK552" t="str">
            <v>Parwanipur-9</v>
          </cell>
          <cell r="BL552" t="str">
            <v>Tintallae forest</v>
          </cell>
          <cell r="BM552">
            <v>137</v>
          </cell>
          <cell r="BN552">
            <v>80</v>
          </cell>
          <cell r="BO552">
            <v>138</v>
          </cell>
          <cell r="BP552">
            <v>21</v>
          </cell>
          <cell r="BQ552">
            <v>143</v>
          </cell>
          <cell r="BR552">
            <v>25</v>
          </cell>
          <cell r="BS552">
            <v>281</v>
          </cell>
          <cell r="BT552">
            <v>5</v>
          </cell>
          <cell r="BU552" t="str">
            <v>SARLAHI</v>
          </cell>
          <cell r="BV552" t="str">
            <v>Lalbandi</v>
          </cell>
          <cell r="BW552">
            <v>15</v>
          </cell>
        </row>
        <row r="553">
          <cell r="F553" t="str">
            <v>141-25-5</v>
          </cell>
          <cell r="G553">
            <v>1</v>
          </cell>
          <cell r="H553">
            <v>2</v>
          </cell>
          <cell r="I553">
            <v>1</v>
          </cell>
          <cell r="J553">
            <v>0</v>
          </cell>
          <cell r="K553">
            <v>7</v>
          </cell>
          <cell r="L553">
            <v>4</v>
          </cell>
          <cell r="M553">
            <v>12</v>
          </cell>
          <cell r="N553">
            <v>0</v>
          </cell>
          <cell r="O553">
            <v>0</v>
          </cell>
          <cell r="P553">
            <v>10</v>
          </cell>
          <cell r="Q553">
            <v>1</v>
          </cell>
          <cell r="R553" t="str">
            <v>TMH</v>
          </cell>
          <cell r="S553">
            <v>2</v>
          </cell>
          <cell r="T553">
            <v>33</v>
          </cell>
          <cell r="U553">
            <v>3</v>
          </cell>
          <cell r="V553">
            <v>41410.44494212963</v>
          </cell>
          <cell r="W553">
            <v>0</v>
          </cell>
          <cell r="X553">
            <v>1</v>
          </cell>
          <cell r="Y553">
            <v>100949</v>
          </cell>
          <cell r="Z553">
            <v>16825</v>
          </cell>
          <cell r="AA553">
            <v>45</v>
          </cell>
          <cell r="AB553">
            <v>2</v>
          </cell>
          <cell r="AC553">
            <v>2</v>
          </cell>
          <cell r="AD553">
            <v>2</v>
          </cell>
          <cell r="AE553">
            <v>377014.70630000002</v>
          </cell>
          <cell r="AF553">
            <v>2997946.2850000001</v>
          </cell>
          <cell r="AG553">
            <v>85.759393529999997</v>
          </cell>
          <cell r="AH553">
            <v>27.098451300000001</v>
          </cell>
          <cell r="AI553">
            <v>1</v>
          </cell>
          <cell r="AJ553">
            <v>2</v>
          </cell>
          <cell r="AK553">
            <v>-2</v>
          </cell>
          <cell r="AL553">
            <v>2</v>
          </cell>
          <cell r="AM553">
            <v>1</v>
          </cell>
          <cell r="AN553" t="str">
            <v>Anu Shrestha</v>
          </cell>
          <cell r="AO553">
            <v>40477</v>
          </cell>
          <cell r="AP553">
            <v>2</v>
          </cell>
          <cell r="AQ553" t="str">
            <v>0101000020E6100000DDE056E799705540E487C41A34193B40</v>
          </cell>
          <cell r="AR553">
            <v>316</v>
          </cell>
          <cell r="AS553">
            <v>1</v>
          </cell>
          <cell r="AT553">
            <v>1</v>
          </cell>
          <cell r="AU553">
            <v>0</v>
          </cell>
          <cell r="AV553" t="str">
            <v>FRA 2010-2015</v>
          </cell>
          <cell r="AW553">
            <v>2</v>
          </cell>
          <cell r="AX553">
            <v>0</v>
          </cell>
          <cell r="AY553">
            <v>45</v>
          </cell>
          <cell r="AZ553">
            <v>377014.70633700001</v>
          </cell>
          <cell r="BA553">
            <v>2997946.2850159998</v>
          </cell>
          <cell r="BB553">
            <v>1</v>
          </cell>
          <cell r="BC553">
            <v>0</v>
          </cell>
          <cell r="BD553">
            <v>0</v>
          </cell>
          <cell r="BE553">
            <v>0</v>
          </cell>
          <cell r="BF553">
            <v>40933</v>
          </cell>
          <cell r="BG553" t="str">
            <v>Devendra kumar lal Karna</v>
          </cell>
          <cell r="BH553">
            <v>2</v>
          </cell>
          <cell r="BI553">
            <v>2</v>
          </cell>
          <cell r="BJ553">
            <v>2</v>
          </cell>
          <cell r="BK553" t="str">
            <v>Parwanipur-9</v>
          </cell>
          <cell r="BL553" t="str">
            <v>Thulokholsi</v>
          </cell>
          <cell r="BM553">
            <v>176</v>
          </cell>
          <cell r="BN553">
            <v>204</v>
          </cell>
          <cell r="BO553">
            <v>176</v>
          </cell>
          <cell r="BP553">
            <v>89</v>
          </cell>
          <cell r="BQ553">
            <v>245</v>
          </cell>
          <cell r="BR553">
            <v>95</v>
          </cell>
          <cell r="BS553">
            <v>298</v>
          </cell>
          <cell r="BT553">
            <v>4</v>
          </cell>
          <cell r="BU553" t="str">
            <v>SARLAHI</v>
          </cell>
          <cell r="BV553" t="str">
            <v>Lalbandi</v>
          </cell>
          <cell r="BW553">
            <v>15</v>
          </cell>
        </row>
        <row r="554">
          <cell r="F554" t="str">
            <v>141-25-6</v>
          </cell>
          <cell r="G554">
            <v>1</v>
          </cell>
          <cell r="H554">
            <v>2</v>
          </cell>
          <cell r="I554">
            <v>1</v>
          </cell>
          <cell r="J554">
            <v>0</v>
          </cell>
          <cell r="K554">
            <v>7</v>
          </cell>
          <cell r="L554">
            <v>4</v>
          </cell>
          <cell r="M554">
            <v>9</v>
          </cell>
          <cell r="N554">
            <v>0</v>
          </cell>
          <cell r="O554">
            <v>0</v>
          </cell>
          <cell r="P554">
            <v>9</v>
          </cell>
          <cell r="Q554">
            <v>1</v>
          </cell>
          <cell r="R554" t="str">
            <v>TMH</v>
          </cell>
          <cell r="S554">
            <v>2</v>
          </cell>
          <cell r="T554">
            <v>79</v>
          </cell>
          <cell r="U554">
            <v>3</v>
          </cell>
          <cell r="V554">
            <v>41115.532395833332</v>
          </cell>
          <cell r="W554">
            <v>0</v>
          </cell>
          <cell r="X554">
            <v>1</v>
          </cell>
          <cell r="Y554">
            <v>100950</v>
          </cell>
          <cell r="Z554">
            <v>16825</v>
          </cell>
          <cell r="AA554">
            <v>45</v>
          </cell>
          <cell r="AB554">
            <v>2</v>
          </cell>
          <cell r="AC554">
            <v>2</v>
          </cell>
          <cell r="AD554">
            <v>2</v>
          </cell>
          <cell r="AE554">
            <v>377014.70630000002</v>
          </cell>
          <cell r="AF554">
            <v>2998096.2850000001</v>
          </cell>
          <cell r="AG554">
            <v>85.759378609999999</v>
          </cell>
          <cell r="AH554">
            <v>27.099805249999999</v>
          </cell>
          <cell r="AI554">
            <v>1</v>
          </cell>
          <cell r="AJ554">
            <v>2</v>
          </cell>
          <cell r="AK554">
            <v>-2</v>
          </cell>
          <cell r="AL554">
            <v>2</v>
          </cell>
          <cell r="AM554">
            <v>1</v>
          </cell>
          <cell r="AN554" t="str">
            <v>Anu Shrestha</v>
          </cell>
          <cell r="AO554">
            <v>40477</v>
          </cell>
          <cell r="AP554">
            <v>2</v>
          </cell>
          <cell r="AQ554" t="str">
            <v>0101000020E6100000B90CBEA89970554014A74DD68C193B40</v>
          </cell>
          <cell r="AR554">
            <v>354</v>
          </cell>
          <cell r="AS554">
            <v>1</v>
          </cell>
          <cell r="AT554">
            <v>1</v>
          </cell>
          <cell r="AU554">
            <v>0</v>
          </cell>
          <cell r="AV554" t="str">
            <v>FRA 2010-2015</v>
          </cell>
          <cell r="AW554">
            <v>2</v>
          </cell>
          <cell r="AX554">
            <v>0</v>
          </cell>
          <cell r="AY554">
            <v>45</v>
          </cell>
          <cell r="AZ554">
            <v>377014.70633700001</v>
          </cell>
          <cell r="BA554">
            <v>2998096.2850159998</v>
          </cell>
          <cell r="BB554">
            <v>1</v>
          </cell>
          <cell r="BC554">
            <v>0</v>
          </cell>
          <cell r="BD554">
            <v>0</v>
          </cell>
          <cell r="BE554">
            <v>0</v>
          </cell>
          <cell r="BF554">
            <v>40934</v>
          </cell>
          <cell r="BG554" t="str">
            <v>Devendra kumar lal Karna</v>
          </cell>
          <cell r="BH554">
            <v>2</v>
          </cell>
          <cell r="BI554">
            <v>2</v>
          </cell>
          <cell r="BJ554">
            <v>2</v>
          </cell>
          <cell r="BK554" t="str">
            <v>Parwanipur-9</v>
          </cell>
          <cell r="BL554" t="str">
            <v>Thulokhop</v>
          </cell>
          <cell r="BM554">
            <v>170</v>
          </cell>
          <cell r="BN554">
            <v>355</v>
          </cell>
          <cell r="BO554">
            <v>170</v>
          </cell>
          <cell r="BP554">
            <v>228</v>
          </cell>
          <cell r="BQ554">
            <v>230</v>
          </cell>
          <cell r="BR554">
            <v>75</v>
          </cell>
          <cell r="BS554">
            <v>339</v>
          </cell>
          <cell r="BT554">
            <v>4</v>
          </cell>
          <cell r="BU554" t="str">
            <v>SARLAHI</v>
          </cell>
          <cell r="BV554" t="str">
            <v>Lalbandi</v>
          </cell>
          <cell r="BW554">
            <v>15</v>
          </cell>
        </row>
        <row r="555">
          <cell r="F555" t="str">
            <v>142-26-1</v>
          </cell>
          <cell r="G555">
            <v>1</v>
          </cell>
          <cell r="H555">
            <v>2</v>
          </cell>
          <cell r="I555">
            <v>1</v>
          </cell>
          <cell r="J555">
            <v>0</v>
          </cell>
          <cell r="K555">
            <v>7</v>
          </cell>
          <cell r="L555">
            <v>4</v>
          </cell>
          <cell r="M555">
            <v>13</v>
          </cell>
          <cell r="N555">
            <v>0</v>
          </cell>
          <cell r="O555">
            <v>0</v>
          </cell>
          <cell r="P555">
            <v>5</v>
          </cell>
          <cell r="Q555">
            <v>1</v>
          </cell>
          <cell r="R555" t="str">
            <v>S</v>
          </cell>
          <cell r="S555">
            <v>2</v>
          </cell>
          <cell r="T555">
            <v>77</v>
          </cell>
          <cell r="U555">
            <v>2</v>
          </cell>
          <cell r="V555">
            <v>41113.667222222219</v>
          </cell>
          <cell r="W555">
            <v>0</v>
          </cell>
          <cell r="X555">
            <v>1</v>
          </cell>
          <cell r="Y555">
            <v>101671</v>
          </cell>
          <cell r="Z555">
            <v>16946</v>
          </cell>
          <cell r="AA555">
            <v>45</v>
          </cell>
          <cell r="AB555">
            <v>2</v>
          </cell>
          <cell r="AC555">
            <v>2</v>
          </cell>
          <cell r="AD555">
            <v>2</v>
          </cell>
          <cell r="AE555">
            <v>380810.21960000001</v>
          </cell>
          <cell r="AF555">
            <v>3001698.4350000001</v>
          </cell>
          <cell r="AG555">
            <v>85.797311500000006</v>
          </cell>
          <cell r="AH555">
            <v>27.132652650000001</v>
          </cell>
          <cell r="AI555">
            <v>1</v>
          </cell>
          <cell r="AJ555">
            <v>2</v>
          </cell>
          <cell r="AK555">
            <v>-2</v>
          </cell>
          <cell r="AL555">
            <v>2</v>
          </cell>
          <cell r="AM555">
            <v>6</v>
          </cell>
          <cell r="AN555" t="str">
            <v>Sangita Shakya</v>
          </cell>
          <cell r="AO555">
            <v>40478</v>
          </cell>
          <cell r="AP555">
            <v>2</v>
          </cell>
          <cell r="AQ555" t="str">
            <v>0101000020E6100000F680D52607735540F9041A86F5213B40</v>
          </cell>
          <cell r="AR555">
            <v>459</v>
          </cell>
          <cell r="AS555">
            <v>1</v>
          </cell>
          <cell r="AT555">
            <v>1</v>
          </cell>
          <cell r="AU555">
            <v>0</v>
          </cell>
          <cell r="AV555" t="str">
            <v>FRA 2010-2015</v>
          </cell>
          <cell r="AW555">
            <v>2</v>
          </cell>
          <cell r="AX555">
            <v>0</v>
          </cell>
          <cell r="AY555">
            <v>45</v>
          </cell>
          <cell r="AZ555">
            <v>380810.219568</v>
          </cell>
          <cell r="BA555">
            <v>3001698.434599</v>
          </cell>
          <cell r="BB555">
            <v>1</v>
          </cell>
          <cell r="BC555">
            <v>0</v>
          </cell>
          <cell r="BD555">
            <v>0</v>
          </cell>
          <cell r="BE555">
            <v>0</v>
          </cell>
          <cell r="BF555">
            <v>40937</v>
          </cell>
          <cell r="BG555" t="str">
            <v>Devendra kumar lal Karna</v>
          </cell>
          <cell r="BH555">
            <v>2</v>
          </cell>
          <cell r="BI555">
            <v>2</v>
          </cell>
          <cell r="BJ555">
            <v>2</v>
          </cell>
          <cell r="BK555" t="str">
            <v>KHAYER MARA-1</v>
          </cell>
          <cell r="BL555" t="str">
            <v>Sukekhola</v>
          </cell>
          <cell r="BM555">
            <v>180</v>
          </cell>
          <cell r="BN555">
            <v>306</v>
          </cell>
          <cell r="BO555">
            <v>138</v>
          </cell>
          <cell r="BP555">
            <v>96</v>
          </cell>
          <cell r="BQ555">
            <v>105</v>
          </cell>
          <cell r="BR555">
            <v>60</v>
          </cell>
          <cell r="BS555">
            <v>442</v>
          </cell>
          <cell r="BT555">
            <v>5</v>
          </cell>
          <cell r="BU555" t="str">
            <v>MAHOTTARI</v>
          </cell>
          <cell r="BV555" t="str">
            <v>Bardibas</v>
          </cell>
          <cell r="BW555">
            <v>11</v>
          </cell>
        </row>
        <row r="556">
          <cell r="F556" t="str">
            <v>142-26-3</v>
          </cell>
          <cell r="G556">
            <v>1</v>
          </cell>
          <cell r="H556">
            <v>2</v>
          </cell>
          <cell r="I556">
            <v>1</v>
          </cell>
          <cell r="J556">
            <v>0</v>
          </cell>
          <cell r="K556">
            <v>7</v>
          </cell>
          <cell r="L556">
            <v>4</v>
          </cell>
          <cell r="M556">
            <v>5</v>
          </cell>
          <cell r="N556">
            <v>0</v>
          </cell>
          <cell r="O556">
            <v>0</v>
          </cell>
          <cell r="P556">
            <v>5</v>
          </cell>
          <cell r="Q556">
            <v>1</v>
          </cell>
          <cell r="R556" t="str">
            <v>S</v>
          </cell>
          <cell r="S556">
            <v>2</v>
          </cell>
          <cell r="T556">
            <v>61</v>
          </cell>
          <cell r="U556">
            <v>3</v>
          </cell>
          <cell r="V556">
            <v>41113.687743055554</v>
          </cell>
          <cell r="W556">
            <v>0</v>
          </cell>
          <cell r="X556">
            <v>1</v>
          </cell>
          <cell r="Y556">
            <v>101673</v>
          </cell>
          <cell r="Z556">
            <v>16946</v>
          </cell>
          <cell r="AA556">
            <v>45</v>
          </cell>
          <cell r="AB556">
            <v>2</v>
          </cell>
          <cell r="AC556">
            <v>2</v>
          </cell>
          <cell r="AD556">
            <v>2</v>
          </cell>
          <cell r="AE556">
            <v>380810.21960000001</v>
          </cell>
          <cell r="AF556">
            <v>3001998.4350000001</v>
          </cell>
          <cell r="AG556">
            <v>85.797282519999996</v>
          </cell>
          <cell r="AH556">
            <v>27.13536057</v>
          </cell>
          <cell r="AI556">
            <v>1</v>
          </cell>
          <cell r="AJ556">
            <v>2</v>
          </cell>
          <cell r="AK556">
            <v>-2</v>
          </cell>
          <cell r="AL556">
            <v>2</v>
          </cell>
          <cell r="AM556">
            <v>6</v>
          </cell>
          <cell r="AN556" t="str">
            <v>Sangita Shakya</v>
          </cell>
          <cell r="AO556">
            <v>40478</v>
          </cell>
          <cell r="AP556">
            <v>2</v>
          </cell>
          <cell r="AQ556" t="str">
            <v>0101000020E61000008C7A48AD06735540495097FDA6223B40</v>
          </cell>
          <cell r="AR556">
            <v>499</v>
          </cell>
          <cell r="AS556">
            <v>1</v>
          </cell>
          <cell r="AT556">
            <v>1</v>
          </cell>
          <cell r="AU556">
            <v>0</v>
          </cell>
          <cell r="AV556" t="str">
            <v>FRA 2010-2015</v>
          </cell>
          <cell r="AW556">
            <v>2</v>
          </cell>
          <cell r="AX556">
            <v>0</v>
          </cell>
          <cell r="AY556">
            <v>45</v>
          </cell>
          <cell r="AZ556">
            <v>380810.219568</v>
          </cell>
          <cell r="BA556">
            <v>3001998.434599</v>
          </cell>
          <cell r="BB556">
            <v>1</v>
          </cell>
          <cell r="BC556">
            <v>0</v>
          </cell>
          <cell r="BD556">
            <v>0</v>
          </cell>
          <cell r="BE556">
            <v>0</v>
          </cell>
          <cell r="BF556">
            <v>40943</v>
          </cell>
          <cell r="BG556" t="str">
            <v>Devendra kumar lal Karna</v>
          </cell>
          <cell r="BH556">
            <v>2</v>
          </cell>
          <cell r="BI556">
            <v>2</v>
          </cell>
          <cell r="BJ556">
            <v>2</v>
          </cell>
          <cell r="BK556" t="str">
            <v>Khairmara-1</v>
          </cell>
          <cell r="BL556" t="str">
            <v>Raidamar</v>
          </cell>
          <cell r="BM556">
            <v>335</v>
          </cell>
          <cell r="BN556">
            <v>204</v>
          </cell>
          <cell r="BO556">
            <v>335</v>
          </cell>
          <cell r="BP556">
            <v>155</v>
          </cell>
          <cell r="BQ556">
            <v>280</v>
          </cell>
          <cell r="BR556">
            <v>85</v>
          </cell>
          <cell r="BS556">
            <v>485</v>
          </cell>
          <cell r="BT556">
            <v>2</v>
          </cell>
          <cell r="BU556" t="str">
            <v>MAHOTTARI</v>
          </cell>
          <cell r="BV556" t="str">
            <v>Bardibas</v>
          </cell>
          <cell r="BW556">
            <v>11</v>
          </cell>
        </row>
        <row r="557">
          <cell r="F557" t="str">
            <v>142-26-4</v>
          </cell>
          <cell r="G557">
            <v>1</v>
          </cell>
          <cell r="H557">
            <v>2</v>
          </cell>
          <cell r="I557">
            <v>1</v>
          </cell>
          <cell r="J557">
            <v>0</v>
          </cell>
          <cell r="K557">
            <v>7</v>
          </cell>
          <cell r="L557">
            <v>4</v>
          </cell>
          <cell r="M557">
            <v>12</v>
          </cell>
          <cell r="N557">
            <v>0</v>
          </cell>
          <cell r="O557">
            <v>0</v>
          </cell>
          <cell r="P557">
            <v>5</v>
          </cell>
          <cell r="Q557">
            <v>1</v>
          </cell>
          <cell r="R557" t="str">
            <v>S</v>
          </cell>
          <cell r="S557">
            <v>2</v>
          </cell>
          <cell r="T557">
            <v>50</v>
          </cell>
          <cell r="U557">
            <v>3</v>
          </cell>
          <cell r="V557">
            <v>41686.584826388891</v>
          </cell>
          <cell r="W557">
            <v>0</v>
          </cell>
          <cell r="X557">
            <v>1</v>
          </cell>
          <cell r="Y557">
            <v>101674</v>
          </cell>
          <cell r="Z557">
            <v>16946</v>
          </cell>
          <cell r="AA557">
            <v>45</v>
          </cell>
          <cell r="AB557">
            <v>2</v>
          </cell>
          <cell r="AC557">
            <v>2</v>
          </cell>
          <cell r="AD557">
            <v>2</v>
          </cell>
          <cell r="AE557">
            <v>381110.21960000001</v>
          </cell>
          <cell r="AF557">
            <v>3001698.4350000001</v>
          </cell>
          <cell r="AG557">
            <v>85.80033813</v>
          </cell>
          <cell r="AH557">
            <v>27.132678540000001</v>
          </cell>
          <cell r="AI557">
            <v>2</v>
          </cell>
          <cell r="AJ557">
            <v>2</v>
          </cell>
          <cell r="AK557">
            <v>4</v>
          </cell>
          <cell r="AL557">
            <v>2</v>
          </cell>
          <cell r="AM557">
            <v>6</v>
          </cell>
          <cell r="AN557" t="str">
            <v>Sangita Shakya</v>
          </cell>
          <cell r="AO557">
            <v>40613</v>
          </cell>
          <cell r="AP557">
            <v>2</v>
          </cell>
          <cell r="AQ557" t="str">
            <v>0101000020E6100000FA6569BD387355405E318838F7213B40</v>
          </cell>
          <cell r="AR557">
            <v>451</v>
          </cell>
          <cell r="AS557">
            <v>1</v>
          </cell>
          <cell r="AT557">
            <v>1</v>
          </cell>
          <cell r="AU557">
            <v>0</v>
          </cell>
          <cell r="AV557" t="str">
            <v>FRA 2010-2015</v>
          </cell>
          <cell r="AW557">
            <v>2</v>
          </cell>
          <cell r="AX557">
            <v>0</v>
          </cell>
          <cell r="AY557">
            <v>45</v>
          </cell>
          <cell r="AZ557">
            <v>381110.219568</v>
          </cell>
          <cell r="BA557">
            <v>3001698.434599</v>
          </cell>
          <cell r="BB557">
            <v>1</v>
          </cell>
          <cell r="BC557">
            <v>0</v>
          </cell>
          <cell r="BD557">
            <v>0</v>
          </cell>
          <cell r="BE557">
            <v>0</v>
          </cell>
          <cell r="BF557">
            <v>40940</v>
          </cell>
          <cell r="BG557" t="str">
            <v>Devendra kumar lal Karna</v>
          </cell>
          <cell r="BH557">
            <v>2</v>
          </cell>
          <cell r="BI557">
            <v>2</v>
          </cell>
          <cell r="BJ557">
            <v>2</v>
          </cell>
          <cell r="BK557" t="str">
            <v>Kharmara</v>
          </cell>
          <cell r="BL557" t="str">
            <v>Sukekhola</v>
          </cell>
          <cell r="BM557">
            <v>200</v>
          </cell>
          <cell r="BN557">
            <v>565</v>
          </cell>
          <cell r="BO557">
            <v>185</v>
          </cell>
          <cell r="BP557">
            <v>73</v>
          </cell>
          <cell r="BQ557">
            <v>125</v>
          </cell>
          <cell r="BR557">
            <v>20</v>
          </cell>
          <cell r="BS557">
            <v>435</v>
          </cell>
          <cell r="BT557">
            <v>5</v>
          </cell>
          <cell r="BU557" t="str">
            <v>MAHOTTARI</v>
          </cell>
          <cell r="BV557" t="str">
            <v>Bardibas</v>
          </cell>
          <cell r="BW557">
            <v>11</v>
          </cell>
        </row>
        <row r="558">
          <cell r="F558" t="str">
            <v>142-26-5</v>
          </cell>
          <cell r="G558">
            <v>1</v>
          </cell>
          <cell r="H558">
            <v>2</v>
          </cell>
          <cell r="I558">
            <v>1</v>
          </cell>
          <cell r="J558">
            <v>0</v>
          </cell>
          <cell r="K558">
            <v>7</v>
          </cell>
          <cell r="L558">
            <v>-9999</v>
          </cell>
          <cell r="M558">
            <v>-9999</v>
          </cell>
          <cell r="N558">
            <v>-9999</v>
          </cell>
          <cell r="O558">
            <v>-9999</v>
          </cell>
          <cell r="P558">
            <v>-9999</v>
          </cell>
          <cell r="Q558">
            <v>-9999</v>
          </cell>
          <cell r="R558" t="str">
            <v>TMH</v>
          </cell>
          <cell r="S558">
            <v>2</v>
          </cell>
          <cell r="T558">
            <v>80</v>
          </cell>
          <cell r="U558">
            <v>2</v>
          </cell>
          <cell r="V558">
            <v>41114.598668981482</v>
          </cell>
          <cell r="W558">
            <v>0</v>
          </cell>
          <cell r="X558">
            <v>1</v>
          </cell>
          <cell r="Y558">
            <v>101675</v>
          </cell>
          <cell r="Z558">
            <v>16946</v>
          </cell>
          <cell r="AA558">
            <v>45</v>
          </cell>
          <cell r="AB558">
            <v>2</v>
          </cell>
          <cell r="AC558">
            <v>2</v>
          </cell>
          <cell r="AD558">
            <v>2</v>
          </cell>
          <cell r="AE558">
            <v>381110.21960000001</v>
          </cell>
          <cell r="AF558">
            <v>3001848.4350000001</v>
          </cell>
          <cell r="AG558">
            <v>85.800323669999997</v>
          </cell>
          <cell r="AH558">
            <v>27.134032510000001</v>
          </cell>
          <cell r="AI558">
            <v>1</v>
          </cell>
          <cell r="AJ558">
            <v>2</v>
          </cell>
          <cell r="AK558">
            <v>-2</v>
          </cell>
          <cell r="AL558">
            <v>2</v>
          </cell>
          <cell r="AM558">
            <v>6</v>
          </cell>
          <cell r="AN558" t="str">
            <v>Sangita Shakya</v>
          </cell>
          <cell r="AO558">
            <v>40613</v>
          </cell>
          <cell r="AP558">
            <v>2</v>
          </cell>
          <cell r="AQ558" t="str">
            <v>0101000020E6100000B78FCA8038735540F0DC4DF44F223B40</v>
          </cell>
          <cell r="AR558">
            <v>473</v>
          </cell>
          <cell r="AS558">
            <v>1</v>
          </cell>
          <cell r="AT558">
            <v>1</v>
          </cell>
          <cell r="AU558">
            <v>0</v>
          </cell>
          <cell r="AV558" t="str">
            <v>FRA 2010-2015</v>
          </cell>
          <cell r="AW558">
            <v>2</v>
          </cell>
          <cell r="AX558">
            <v>0</v>
          </cell>
          <cell r="AY558">
            <v>45</v>
          </cell>
          <cell r="AZ558">
            <v>381110.219568</v>
          </cell>
          <cell r="BA558">
            <v>3001848.434599</v>
          </cell>
          <cell r="BB558">
            <v>1</v>
          </cell>
          <cell r="BC558">
            <v>0</v>
          </cell>
          <cell r="BD558">
            <v>0</v>
          </cell>
          <cell r="BE558">
            <v>0</v>
          </cell>
          <cell r="BF558">
            <v>40941</v>
          </cell>
          <cell r="BG558" t="str">
            <v>Devendra kumar lal Karna</v>
          </cell>
          <cell r="BH558">
            <v>2</v>
          </cell>
          <cell r="BI558">
            <v>2</v>
          </cell>
          <cell r="BJ558">
            <v>2</v>
          </cell>
          <cell r="BK558" t="str">
            <v>Khairmara</v>
          </cell>
          <cell r="BL558" t="str">
            <v>Sukekhola</v>
          </cell>
          <cell r="BM558">
            <v>185</v>
          </cell>
          <cell r="BN558">
            <v>516</v>
          </cell>
          <cell r="BO558">
            <v>175</v>
          </cell>
          <cell r="BP558">
            <v>217</v>
          </cell>
          <cell r="BQ558">
            <v>215</v>
          </cell>
          <cell r="BR558">
            <v>70</v>
          </cell>
          <cell r="BS558">
            <v>439</v>
          </cell>
          <cell r="BT558">
            <v>5</v>
          </cell>
          <cell r="BU558" t="str">
            <v>MAHOTTARI</v>
          </cell>
          <cell r="BV558" t="str">
            <v>Bardibas</v>
          </cell>
          <cell r="BW558">
            <v>11</v>
          </cell>
        </row>
        <row r="559">
          <cell r="F559" t="str">
            <v>142-26-6</v>
          </cell>
          <cell r="G559">
            <v>1</v>
          </cell>
          <cell r="H559">
            <v>2</v>
          </cell>
          <cell r="I559">
            <v>1</v>
          </cell>
          <cell r="J559">
            <v>0</v>
          </cell>
          <cell r="K559">
            <v>7</v>
          </cell>
          <cell r="L559">
            <v>-9999</v>
          </cell>
          <cell r="M559">
            <v>-9999</v>
          </cell>
          <cell r="N559">
            <v>-9999</v>
          </cell>
          <cell r="O559">
            <v>-9999</v>
          </cell>
          <cell r="P559">
            <v>-9999</v>
          </cell>
          <cell r="Q559">
            <v>-9999</v>
          </cell>
          <cell r="R559" t="str">
            <v>TMH</v>
          </cell>
          <cell r="S559">
            <v>2</v>
          </cell>
          <cell r="T559">
            <v>65</v>
          </cell>
          <cell r="U559">
            <v>3</v>
          </cell>
          <cell r="V559">
            <v>41114.610520833332</v>
          </cell>
          <cell r="W559">
            <v>0</v>
          </cell>
          <cell r="X559">
            <v>1</v>
          </cell>
          <cell r="Y559">
            <v>101676</v>
          </cell>
          <cell r="Z559">
            <v>16946</v>
          </cell>
          <cell r="AA559">
            <v>45</v>
          </cell>
          <cell r="AB559">
            <v>2</v>
          </cell>
          <cell r="AC559">
            <v>2</v>
          </cell>
          <cell r="AD559">
            <v>2</v>
          </cell>
          <cell r="AE559">
            <v>381110.21960000001</v>
          </cell>
          <cell r="AF559">
            <v>3001998.4350000001</v>
          </cell>
          <cell r="AG559">
            <v>85.800309220000003</v>
          </cell>
          <cell r="AH559">
            <v>27.13538647</v>
          </cell>
          <cell r="AI559">
            <v>1</v>
          </cell>
          <cell r="AJ559">
            <v>2</v>
          </cell>
          <cell r="AK559">
            <v>-2</v>
          </cell>
          <cell r="AL559">
            <v>2</v>
          </cell>
          <cell r="AM559">
            <v>6</v>
          </cell>
          <cell r="AN559" t="str">
            <v>Sangita Shakya</v>
          </cell>
          <cell r="AO559">
            <v>40478</v>
          </cell>
          <cell r="AP559">
            <v>2</v>
          </cell>
          <cell r="AQ559" t="str">
            <v>0101000020E61000008BA22A4438735540806112B0A8223B40</v>
          </cell>
          <cell r="AR559">
            <v>485</v>
          </cell>
          <cell r="AS559">
            <v>1</v>
          </cell>
          <cell r="AT559">
            <v>1</v>
          </cell>
          <cell r="AU559">
            <v>0</v>
          </cell>
          <cell r="AV559" t="str">
            <v>FRA 2010-2015</v>
          </cell>
          <cell r="AW559">
            <v>2</v>
          </cell>
          <cell r="AX559">
            <v>0</v>
          </cell>
          <cell r="AY559">
            <v>45</v>
          </cell>
          <cell r="AZ559">
            <v>381110.219568</v>
          </cell>
          <cell r="BA559">
            <v>3001998.434599</v>
          </cell>
          <cell r="BB559">
            <v>1</v>
          </cell>
          <cell r="BC559">
            <v>0</v>
          </cell>
          <cell r="BD559">
            <v>0</v>
          </cell>
          <cell r="BE559">
            <v>0</v>
          </cell>
          <cell r="BF559">
            <v>40942</v>
          </cell>
          <cell r="BG559" t="str">
            <v>Devendra kumar lal Karna</v>
          </cell>
          <cell r="BH559">
            <v>2</v>
          </cell>
          <cell r="BI559">
            <v>2</v>
          </cell>
          <cell r="BJ559">
            <v>2</v>
          </cell>
          <cell r="BK559" t="str">
            <v>Khairmara</v>
          </cell>
          <cell r="BL559" t="str">
            <v>Sukejhori</v>
          </cell>
          <cell r="BM559">
            <v>190</v>
          </cell>
          <cell r="BN559">
            <v>437</v>
          </cell>
          <cell r="BO559">
            <v>195</v>
          </cell>
          <cell r="BP559">
            <v>365</v>
          </cell>
          <cell r="BQ559">
            <v>215</v>
          </cell>
          <cell r="BR559">
            <v>95</v>
          </cell>
          <cell r="BS559">
            <v>462</v>
          </cell>
          <cell r="BT559">
            <v>4</v>
          </cell>
          <cell r="BU559" t="str">
            <v>MAHOTTARI</v>
          </cell>
          <cell r="BV559" t="str">
            <v>Bardibas</v>
          </cell>
          <cell r="BW559">
            <v>11</v>
          </cell>
        </row>
        <row r="560">
          <cell r="F560" t="str">
            <v>143-27-1</v>
          </cell>
          <cell r="G560">
            <v>1</v>
          </cell>
          <cell r="H560">
            <v>2</v>
          </cell>
          <cell r="I560">
            <v>1</v>
          </cell>
          <cell r="J560">
            <v>0</v>
          </cell>
          <cell r="K560">
            <v>7</v>
          </cell>
          <cell r="L560">
            <v>-9999</v>
          </cell>
          <cell r="M560">
            <v>-9999</v>
          </cell>
          <cell r="N560">
            <v>-9999</v>
          </cell>
          <cell r="O560">
            <v>-9999</v>
          </cell>
          <cell r="P560">
            <v>-9999</v>
          </cell>
          <cell r="Q560">
            <v>1</v>
          </cell>
          <cell r="R560" t="str">
            <v>TMH</v>
          </cell>
          <cell r="S560">
            <v>2</v>
          </cell>
          <cell r="T560">
            <v>25</v>
          </cell>
          <cell r="U560">
            <v>1</v>
          </cell>
          <cell r="V560">
            <v>41001.501805555556</v>
          </cell>
          <cell r="W560">
            <v>0</v>
          </cell>
          <cell r="X560">
            <v>1</v>
          </cell>
          <cell r="Y560">
            <v>102397</v>
          </cell>
          <cell r="Z560">
            <v>17067</v>
          </cell>
          <cell r="AA560">
            <v>45</v>
          </cell>
          <cell r="AB560">
            <v>2</v>
          </cell>
          <cell r="AC560">
            <v>2</v>
          </cell>
          <cell r="AD560">
            <v>2</v>
          </cell>
          <cell r="AE560">
            <v>384905.7328</v>
          </cell>
          <cell r="AF560">
            <v>3005600.5839999998</v>
          </cell>
          <cell r="AG560">
            <v>85.83826612</v>
          </cell>
          <cell r="AH560">
            <v>27.16822342</v>
          </cell>
          <cell r="AI560">
            <v>1</v>
          </cell>
          <cell r="AJ560">
            <v>2</v>
          </cell>
          <cell r="AK560">
            <v>-2</v>
          </cell>
          <cell r="AL560">
            <v>2</v>
          </cell>
          <cell r="AM560">
            <v>5</v>
          </cell>
          <cell r="AN560" t="str">
            <v>Sangita Shakya</v>
          </cell>
          <cell r="AO560">
            <v>40478</v>
          </cell>
          <cell r="AP560">
            <v>2</v>
          </cell>
          <cell r="AQ560" t="str">
            <v>0101000020E6100000D4BCF526A67555406FE89EB0102B3B40</v>
          </cell>
          <cell r="AR560">
            <v>679</v>
          </cell>
          <cell r="AS560">
            <v>1</v>
          </cell>
          <cell r="AT560">
            <v>1</v>
          </cell>
          <cell r="AU560">
            <v>0</v>
          </cell>
          <cell r="AV560" t="str">
            <v>FRA 2010-2015</v>
          </cell>
          <cell r="AW560">
            <v>2</v>
          </cell>
          <cell r="AX560">
            <v>0</v>
          </cell>
          <cell r="AY560">
            <v>45</v>
          </cell>
          <cell r="AZ560">
            <v>384905.7328</v>
          </cell>
          <cell r="BA560">
            <v>3005600.5841819998</v>
          </cell>
          <cell r="BB560">
            <v>1</v>
          </cell>
          <cell r="BC560">
            <v>0</v>
          </cell>
          <cell r="BD560">
            <v>0</v>
          </cell>
          <cell r="BE560">
            <v>0</v>
          </cell>
          <cell r="BF560">
            <v>40921</v>
          </cell>
          <cell r="BG560" t="str">
            <v>Milan Dhungana</v>
          </cell>
          <cell r="BH560">
            <v>2</v>
          </cell>
          <cell r="BI560">
            <v>2</v>
          </cell>
          <cell r="BJ560">
            <v>2</v>
          </cell>
          <cell r="BK560" t="str">
            <v>KAMALAMAI</v>
          </cell>
          <cell r="BL560" t="str">
            <v>KAMALAJI JANMSTHAN</v>
          </cell>
          <cell r="BM560">
            <v>-9999</v>
          </cell>
          <cell r="BN560">
            <v>372</v>
          </cell>
          <cell r="BO560">
            <v>-9999</v>
          </cell>
          <cell r="BP560">
            <v>269</v>
          </cell>
          <cell r="BQ560">
            <v>-9999</v>
          </cell>
          <cell r="BR560">
            <v>10</v>
          </cell>
          <cell r="BS560">
            <v>600</v>
          </cell>
          <cell r="BT560">
            <v>1</v>
          </cell>
          <cell r="BU560" t="str">
            <v>SINDHULI</v>
          </cell>
          <cell r="BV560" t="str">
            <v>Kamalamai</v>
          </cell>
          <cell r="BW560">
            <v>8</v>
          </cell>
        </row>
        <row r="561">
          <cell r="F561" t="str">
            <v>143-27-2</v>
          </cell>
          <cell r="G561">
            <v>1</v>
          </cell>
          <cell r="H561">
            <v>2</v>
          </cell>
          <cell r="I561">
            <v>1</v>
          </cell>
          <cell r="J561">
            <v>0</v>
          </cell>
          <cell r="K561">
            <v>7</v>
          </cell>
          <cell r="L561">
            <v>-9999</v>
          </cell>
          <cell r="M561">
            <v>-9999</v>
          </cell>
          <cell r="N561">
            <v>-9999</v>
          </cell>
          <cell r="O561">
            <v>-9999</v>
          </cell>
          <cell r="P561">
            <v>-9999</v>
          </cell>
          <cell r="Q561">
            <v>-9999</v>
          </cell>
          <cell r="R561" t="str">
            <v>S</v>
          </cell>
          <cell r="S561">
            <v>2</v>
          </cell>
          <cell r="T561">
            <v>33</v>
          </cell>
          <cell r="U561">
            <v>3</v>
          </cell>
          <cell r="V561">
            <v>41001.505486111113</v>
          </cell>
          <cell r="W561">
            <v>0</v>
          </cell>
          <cell r="X561">
            <v>1</v>
          </cell>
          <cell r="Y561">
            <v>102398</v>
          </cell>
          <cell r="Z561">
            <v>17067</v>
          </cell>
          <cell r="AA561">
            <v>45</v>
          </cell>
          <cell r="AB561">
            <v>2</v>
          </cell>
          <cell r="AC561">
            <v>2</v>
          </cell>
          <cell r="AD561">
            <v>2</v>
          </cell>
          <cell r="AE561">
            <v>384905.7328</v>
          </cell>
          <cell r="AF561">
            <v>3005750.5839999998</v>
          </cell>
          <cell r="AG561">
            <v>85.838252109999999</v>
          </cell>
          <cell r="AH561">
            <v>27.169577400000001</v>
          </cell>
          <cell r="AI561">
            <v>1</v>
          </cell>
          <cell r="AJ561">
            <v>2</v>
          </cell>
          <cell r="AK561">
            <v>-2</v>
          </cell>
          <cell r="AL561">
            <v>2</v>
          </cell>
          <cell r="AM561">
            <v>5</v>
          </cell>
          <cell r="AN561" t="str">
            <v>Sangita Shakya</v>
          </cell>
          <cell r="AO561">
            <v>40478</v>
          </cell>
          <cell r="AP561">
            <v>2</v>
          </cell>
          <cell r="AQ561" t="str">
            <v>0101000020E610000074842AECA57555407ACC966C692B3B40</v>
          </cell>
          <cell r="AR561">
            <v>647</v>
          </cell>
          <cell r="AS561">
            <v>1</v>
          </cell>
          <cell r="AT561">
            <v>1</v>
          </cell>
          <cell r="AU561">
            <v>0</v>
          </cell>
          <cell r="AV561" t="str">
            <v>FRA 2010-2015</v>
          </cell>
          <cell r="AW561">
            <v>2</v>
          </cell>
          <cell r="AX561">
            <v>0</v>
          </cell>
          <cell r="AY561">
            <v>45</v>
          </cell>
          <cell r="AZ561">
            <v>384905.7328</v>
          </cell>
          <cell r="BA561">
            <v>3005750.5841819998</v>
          </cell>
          <cell r="BB561">
            <v>1</v>
          </cell>
          <cell r="BC561">
            <v>0</v>
          </cell>
          <cell r="BD561">
            <v>0</v>
          </cell>
          <cell r="BE561">
            <v>0</v>
          </cell>
          <cell r="BF561">
            <v>40924</v>
          </cell>
          <cell r="BG561" t="str">
            <v>Milan Dhungana</v>
          </cell>
          <cell r="BH561">
            <v>2</v>
          </cell>
          <cell r="BI561">
            <v>2</v>
          </cell>
          <cell r="BJ561">
            <v>2</v>
          </cell>
          <cell r="BK561" t="str">
            <v>Kamalamai</v>
          </cell>
          <cell r="BL561" t="str">
            <v>Kamalaji Janmasthan</v>
          </cell>
          <cell r="BM561">
            <v>-9999</v>
          </cell>
          <cell r="BN561">
            <v>234</v>
          </cell>
          <cell r="BO561">
            <v>-9999</v>
          </cell>
          <cell r="BP561">
            <v>118</v>
          </cell>
          <cell r="BQ561">
            <v>45</v>
          </cell>
          <cell r="BR561">
            <v>5</v>
          </cell>
          <cell r="BS561">
            <v>610</v>
          </cell>
          <cell r="BT561">
            <v>1</v>
          </cell>
          <cell r="BU561" t="str">
            <v>SINDHULI</v>
          </cell>
          <cell r="BV561" t="str">
            <v>Kamalamai</v>
          </cell>
          <cell r="BW561">
            <v>8</v>
          </cell>
        </row>
        <row r="562">
          <cell r="F562" t="str">
            <v>143-27-3</v>
          </cell>
          <cell r="G562">
            <v>1</v>
          </cell>
          <cell r="H562">
            <v>2</v>
          </cell>
          <cell r="I562">
            <v>1</v>
          </cell>
          <cell r="J562">
            <v>0</v>
          </cell>
          <cell r="K562">
            <v>7</v>
          </cell>
          <cell r="L562">
            <v>3</v>
          </cell>
          <cell r="M562">
            <v>22</v>
          </cell>
          <cell r="N562">
            <v>0</v>
          </cell>
          <cell r="O562">
            <v>1</v>
          </cell>
          <cell r="P562">
            <v>5</v>
          </cell>
          <cell r="Q562">
            <v>1</v>
          </cell>
          <cell r="R562" t="str">
            <v>S</v>
          </cell>
          <cell r="S562">
            <v>2</v>
          </cell>
          <cell r="T562">
            <v>66</v>
          </cell>
          <cell r="U562">
            <v>4</v>
          </cell>
          <cell r="V562">
            <v>41116.515520833331</v>
          </cell>
          <cell r="W562">
            <v>0</v>
          </cell>
          <cell r="X562">
            <v>1</v>
          </cell>
          <cell r="Y562">
            <v>102399</v>
          </cell>
          <cell r="Z562">
            <v>17067</v>
          </cell>
          <cell r="AA562">
            <v>45</v>
          </cell>
          <cell r="AB562">
            <v>2</v>
          </cell>
          <cell r="AC562">
            <v>2</v>
          </cell>
          <cell r="AD562">
            <v>2</v>
          </cell>
          <cell r="AE562">
            <v>384905.7328</v>
          </cell>
          <cell r="AF562">
            <v>3005900.5839999998</v>
          </cell>
          <cell r="AG562">
            <v>85.838238090000004</v>
          </cell>
          <cell r="AH562">
            <v>27.170931370000002</v>
          </cell>
          <cell r="AI562">
            <v>2</v>
          </cell>
          <cell r="AJ562">
            <v>2</v>
          </cell>
          <cell r="AK562">
            <v>4</v>
          </cell>
          <cell r="AL562">
            <v>2</v>
          </cell>
          <cell r="AM562">
            <v>5</v>
          </cell>
          <cell r="AN562" t="str">
            <v>Sangita Shakya</v>
          </cell>
          <cell r="AO562">
            <v>40613</v>
          </cell>
          <cell r="AP562">
            <v>2</v>
          </cell>
          <cell r="AQ562" t="str">
            <v>0101000020E6100000B33D5EB1A5755540BE898D28C22B3B40</v>
          </cell>
          <cell r="AR562">
            <v>664</v>
          </cell>
          <cell r="AS562">
            <v>1</v>
          </cell>
          <cell r="AT562">
            <v>1</v>
          </cell>
          <cell r="AU562">
            <v>0</v>
          </cell>
          <cell r="AV562" t="str">
            <v>FRA 2010-2015</v>
          </cell>
          <cell r="AW562">
            <v>2</v>
          </cell>
          <cell r="AX562">
            <v>0</v>
          </cell>
          <cell r="AY562">
            <v>45</v>
          </cell>
          <cell r="AZ562">
            <v>384905.7328</v>
          </cell>
          <cell r="BA562">
            <v>3005900.5841819998</v>
          </cell>
          <cell r="BB562">
            <v>1</v>
          </cell>
          <cell r="BC562">
            <v>0</v>
          </cell>
          <cell r="BD562">
            <v>0</v>
          </cell>
          <cell r="BE562">
            <v>0</v>
          </cell>
          <cell r="BF562">
            <v>40922</v>
          </cell>
          <cell r="BG562" t="str">
            <v>Ashok Chaudhary</v>
          </cell>
          <cell r="BH562">
            <v>2</v>
          </cell>
          <cell r="BI562">
            <v>2</v>
          </cell>
          <cell r="BJ562">
            <v>2</v>
          </cell>
          <cell r="BK562" t="str">
            <v>Kamalamai municipality</v>
          </cell>
          <cell r="BL562" t="str">
            <v>Kamaladijanmasthan CF</v>
          </cell>
          <cell r="BM562">
            <v>60</v>
          </cell>
          <cell r="BN562">
            <v>121</v>
          </cell>
          <cell r="BO562">
            <v>60</v>
          </cell>
          <cell r="BP562">
            <v>49</v>
          </cell>
          <cell r="BQ562">
            <v>70</v>
          </cell>
          <cell r="BR562">
            <v>70</v>
          </cell>
          <cell r="BS562">
            <v>660</v>
          </cell>
          <cell r="BT562">
            <v>4</v>
          </cell>
          <cell r="BU562" t="str">
            <v>SINDHULI</v>
          </cell>
          <cell r="BV562" t="str">
            <v>Kamalamai</v>
          </cell>
          <cell r="BW562">
            <v>8</v>
          </cell>
        </row>
        <row r="563">
          <cell r="F563" t="str">
            <v>143-27-5</v>
          </cell>
          <cell r="G563">
            <v>1</v>
          </cell>
          <cell r="H563">
            <v>2</v>
          </cell>
          <cell r="I563">
            <v>1</v>
          </cell>
          <cell r="J563">
            <v>0</v>
          </cell>
          <cell r="K563">
            <v>7</v>
          </cell>
          <cell r="L563">
            <v>4</v>
          </cell>
          <cell r="M563">
            <v>13</v>
          </cell>
          <cell r="N563">
            <v>0</v>
          </cell>
          <cell r="O563">
            <v>1</v>
          </cell>
          <cell r="P563">
            <v>10</v>
          </cell>
          <cell r="Q563">
            <v>1</v>
          </cell>
          <cell r="R563" t="str">
            <v>S</v>
          </cell>
          <cell r="S563">
            <v>2</v>
          </cell>
          <cell r="T563">
            <v>79</v>
          </cell>
          <cell r="U563">
            <v>3</v>
          </cell>
          <cell r="V563">
            <v>41116.51902777778</v>
          </cell>
          <cell r="W563">
            <v>0</v>
          </cell>
          <cell r="X563">
            <v>1</v>
          </cell>
          <cell r="Y563">
            <v>102401</v>
          </cell>
          <cell r="Z563">
            <v>17067</v>
          </cell>
          <cell r="AA563">
            <v>45</v>
          </cell>
          <cell r="AB563">
            <v>2</v>
          </cell>
          <cell r="AC563">
            <v>2</v>
          </cell>
          <cell r="AD563">
            <v>2</v>
          </cell>
          <cell r="AE563">
            <v>385205.7328</v>
          </cell>
          <cell r="AF563">
            <v>3005750.5839999998</v>
          </cell>
          <cell r="AG563">
            <v>85.84127977</v>
          </cell>
          <cell r="AH563">
            <v>27.169602439999998</v>
          </cell>
          <cell r="AI563">
            <v>1</v>
          </cell>
          <cell r="AJ563">
            <v>2</v>
          </cell>
          <cell r="AK563">
            <v>-2</v>
          </cell>
          <cell r="AL563">
            <v>2</v>
          </cell>
          <cell r="AM563">
            <v>5</v>
          </cell>
          <cell r="AN563" t="str">
            <v>Sangita Shakya</v>
          </cell>
          <cell r="AO563">
            <v>40478</v>
          </cell>
          <cell r="AP563">
            <v>2</v>
          </cell>
          <cell r="AQ563" t="str">
            <v>0101000020E6100000150F1B87D77555401B5ABD106B2B3B40</v>
          </cell>
          <cell r="AR563">
            <v>684</v>
          </cell>
          <cell r="AS563">
            <v>1</v>
          </cell>
          <cell r="AT563">
            <v>1</v>
          </cell>
          <cell r="AU563">
            <v>0</v>
          </cell>
          <cell r="AV563" t="str">
            <v>FRA 2010-2015</v>
          </cell>
          <cell r="AW563">
            <v>2</v>
          </cell>
          <cell r="AX563">
            <v>0</v>
          </cell>
          <cell r="AY563">
            <v>45</v>
          </cell>
          <cell r="AZ563">
            <v>385205.7328</v>
          </cell>
          <cell r="BA563">
            <v>3005750.5841819998</v>
          </cell>
          <cell r="BB563">
            <v>1</v>
          </cell>
          <cell r="BC563">
            <v>0</v>
          </cell>
          <cell r="BD563">
            <v>0</v>
          </cell>
          <cell r="BE563">
            <v>0</v>
          </cell>
          <cell r="BF563">
            <v>40921</v>
          </cell>
          <cell r="BG563" t="str">
            <v>Ashok Chaudhary</v>
          </cell>
          <cell r="BH563">
            <v>2</v>
          </cell>
          <cell r="BI563">
            <v>2</v>
          </cell>
          <cell r="BJ563">
            <v>2</v>
          </cell>
          <cell r="BK563" t="str">
            <v>Kamlamai municipality</v>
          </cell>
          <cell r="BL563" t="str">
            <v>Kamlamaijanmsthan CF</v>
          </cell>
          <cell r="BM563">
            <v>180</v>
          </cell>
          <cell r="BN563">
            <v>267</v>
          </cell>
          <cell r="BO563">
            <v>200</v>
          </cell>
          <cell r="BP563">
            <v>224</v>
          </cell>
          <cell r="BQ563">
            <v>120</v>
          </cell>
          <cell r="BR563">
            <v>70</v>
          </cell>
          <cell r="BS563">
            <v>679</v>
          </cell>
          <cell r="BT563">
            <v>3</v>
          </cell>
          <cell r="BU563" t="str">
            <v>SINDHULI</v>
          </cell>
          <cell r="BV563" t="str">
            <v>Kamalamai</v>
          </cell>
          <cell r="BW563">
            <v>8</v>
          </cell>
        </row>
        <row r="564">
          <cell r="F564" t="str">
            <v>144-28-1</v>
          </cell>
          <cell r="G564">
            <v>1</v>
          </cell>
          <cell r="H564">
            <v>2</v>
          </cell>
          <cell r="I564">
            <v>1</v>
          </cell>
          <cell r="J564">
            <v>0</v>
          </cell>
          <cell r="K564">
            <v>7</v>
          </cell>
          <cell r="L564">
            <v>4</v>
          </cell>
          <cell r="M564">
            <v>17</v>
          </cell>
          <cell r="N564">
            <v>0</v>
          </cell>
          <cell r="O564">
            <v>0</v>
          </cell>
          <cell r="P564">
            <v>4</v>
          </cell>
          <cell r="Q564">
            <v>1</v>
          </cell>
          <cell r="R564" t="str">
            <v>TMH</v>
          </cell>
          <cell r="S564">
            <v>2</v>
          </cell>
          <cell r="T564">
            <v>46</v>
          </cell>
          <cell r="U564">
            <v>2</v>
          </cell>
          <cell r="V564">
            <v>41116.521168981482</v>
          </cell>
          <cell r="W564">
            <v>0</v>
          </cell>
          <cell r="X564">
            <v>1</v>
          </cell>
          <cell r="Y564">
            <v>103123</v>
          </cell>
          <cell r="Z564">
            <v>17188</v>
          </cell>
          <cell r="AA564">
            <v>45</v>
          </cell>
          <cell r="AB564">
            <v>2</v>
          </cell>
          <cell r="AC564">
            <v>2</v>
          </cell>
          <cell r="AD564">
            <v>2</v>
          </cell>
          <cell r="AE564">
            <v>389001.24599999998</v>
          </cell>
          <cell r="AF564">
            <v>3009502.7340000002</v>
          </cell>
          <cell r="AG564">
            <v>85.879246739999999</v>
          </cell>
          <cell r="AH564">
            <v>27.203782870000001</v>
          </cell>
          <cell r="AI564">
            <v>1</v>
          </cell>
          <cell r="AJ564">
            <v>2</v>
          </cell>
          <cell r="AK564">
            <v>-2</v>
          </cell>
          <cell r="AL564">
            <v>2</v>
          </cell>
          <cell r="AM564">
            <v>1</v>
          </cell>
          <cell r="AN564" t="str">
            <v>Junu Shrestha</v>
          </cell>
          <cell r="AO564">
            <v>40478</v>
          </cell>
          <cell r="AP564">
            <v>2</v>
          </cell>
          <cell r="AQ564" t="str">
            <v>0101000020E6100000855123944578554077432C1D2B343B40</v>
          </cell>
          <cell r="AR564">
            <v>575</v>
          </cell>
          <cell r="AS564">
            <v>1</v>
          </cell>
          <cell r="AT564">
            <v>1</v>
          </cell>
          <cell r="AU564">
            <v>0</v>
          </cell>
          <cell r="AV564" t="str">
            <v>FRA 2010-2015</v>
          </cell>
          <cell r="AW564">
            <v>2</v>
          </cell>
          <cell r="AX564">
            <v>0</v>
          </cell>
          <cell r="AY564">
            <v>45</v>
          </cell>
          <cell r="AZ564">
            <v>389001.246032</v>
          </cell>
          <cell r="BA564">
            <v>3009502.733765</v>
          </cell>
          <cell r="BB564">
            <v>1</v>
          </cell>
          <cell r="BC564">
            <v>0</v>
          </cell>
          <cell r="BD564">
            <v>0</v>
          </cell>
          <cell r="BE564">
            <v>0</v>
          </cell>
          <cell r="BF564">
            <v>40927</v>
          </cell>
          <cell r="BG564" t="str">
            <v>Milan Dhungana</v>
          </cell>
          <cell r="BH564">
            <v>2</v>
          </cell>
          <cell r="BI564">
            <v>2</v>
          </cell>
          <cell r="BJ564">
            <v>2</v>
          </cell>
          <cell r="BK564" t="str">
            <v>Kamlamai</v>
          </cell>
          <cell r="BL564" t="str">
            <v>Daxinkali</v>
          </cell>
          <cell r="BM564">
            <v>90</v>
          </cell>
          <cell r="BN564">
            <v>587</v>
          </cell>
          <cell r="BO564">
            <v>90</v>
          </cell>
          <cell r="BP564">
            <v>444</v>
          </cell>
          <cell r="BQ564">
            <v>90</v>
          </cell>
          <cell r="BR564">
            <v>10</v>
          </cell>
          <cell r="BS564">
            <v>600</v>
          </cell>
          <cell r="BT564">
            <v>1</v>
          </cell>
          <cell r="BU564" t="str">
            <v>SINDHULI</v>
          </cell>
          <cell r="BV564" t="str">
            <v>Kamalamai</v>
          </cell>
          <cell r="BW564">
            <v>5</v>
          </cell>
        </row>
        <row r="565">
          <cell r="F565" t="str">
            <v>144-28-2</v>
          </cell>
          <cell r="G565">
            <v>1</v>
          </cell>
          <cell r="H565">
            <v>2</v>
          </cell>
          <cell r="I565">
            <v>1</v>
          </cell>
          <cell r="J565">
            <v>0</v>
          </cell>
          <cell r="K565">
            <v>7</v>
          </cell>
          <cell r="L565">
            <v>3</v>
          </cell>
          <cell r="M565">
            <v>42</v>
          </cell>
          <cell r="N565">
            <v>0</v>
          </cell>
          <cell r="O565">
            <v>0</v>
          </cell>
          <cell r="P565">
            <v>9</v>
          </cell>
          <cell r="Q565">
            <v>1</v>
          </cell>
          <cell r="R565" t="str">
            <v>TMH</v>
          </cell>
          <cell r="S565">
            <v>2</v>
          </cell>
          <cell r="T565">
            <v>79</v>
          </cell>
          <cell r="U565">
            <v>3</v>
          </cell>
          <cell r="V565">
            <v>41116.52306712963</v>
          </cell>
          <cell r="W565">
            <v>0</v>
          </cell>
          <cell r="X565">
            <v>1</v>
          </cell>
          <cell r="Y565">
            <v>103124</v>
          </cell>
          <cell r="Z565">
            <v>17188</v>
          </cell>
          <cell r="AA565">
            <v>45</v>
          </cell>
          <cell r="AB565">
            <v>2</v>
          </cell>
          <cell r="AC565">
            <v>2</v>
          </cell>
          <cell r="AD565">
            <v>2</v>
          </cell>
          <cell r="AE565">
            <v>389001.24599999998</v>
          </cell>
          <cell r="AF565">
            <v>3009652.7340000002</v>
          </cell>
          <cell r="AG565">
            <v>85.879233200000002</v>
          </cell>
          <cell r="AH565">
            <v>27.20513686</v>
          </cell>
          <cell r="AI565">
            <v>1</v>
          </cell>
          <cell r="AJ565">
            <v>2</v>
          </cell>
          <cell r="AK565">
            <v>-2</v>
          </cell>
          <cell r="AL565">
            <v>2</v>
          </cell>
          <cell r="AM565">
            <v>1</v>
          </cell>
          <cell r="AN565" t="str">
            <v>Junu Shrestha</v>
          </cell>
          <cell r="AO565">
            <v>40478</v>
          </cell>
          <cell r="AP565">
            <v>2</v>
          </cell>
          <cell r="AQ565" t="str">
            <v>0101000020E610000038CD545B457855400ADF59D983343B40</v>
          </cell>
          <cell r="AR565">
            <v>574</v>
          </cell>
          <cell r="AS565">
            <v>1</v>
          </cell>
          <cell r="AT565">
            <v>1</v>
          </cell>
          <cell r="AU565">
            <v>0</v>
          </cell>
          <cell r="AV565" t="str">
            <v>FRA 2010-2015</v>
          </cell>
          <cell r="AW565">
            <v>2</v>
          </cell>
          <cell r="AX565">
            <v>0</v>
          </cell>
          <cell r="AY565">
            <v>45</v>
          </cell>
          <cell r="AZ565">
            <v>389001.246032</v>
          </cell>
          <cell r="BA565">
            <v>3009652.733765</v>
          </cell>
          <cell r="BB565">
            <v>1</v>
          </cell>
          <cell r="BC565">
            <v>0</v>
          </cell>
          <cell r="BD565">
            <v>0</v>
          </cell>
          <cell r="BE565">
            <v>0</v>
          </cell>
          <cell r="BF565">
            <v>40927</v>
          </cell>
          <cell r="BG565" t="str">
            <v>Ashok Chaudhary</v>
          </cell>
          <cell r="BH565">
            <v>2</v>
          </cell>
          <cell r="BI565">
            <v>2</v>
          </cell>
          <cell r="BJ565">
            <v>2</v>
          </cell>
          <cell r="BK565" t="str">
            <v>Kamlamai</v>
          </cell>
          <cell r="BL565" t="str">
            <v>Dashinkali CF</v>
          </cell>
          <cell r="BM565">
            <v>80</v>
          </cell>
          <cell r="BN565">
            <v>501</v>
          </cell>
          <cell r="BO565">
            <v>80</v>
          </cell>
          <cell r="BP565">
            <v>364</v>
          </cell>
          <cell r="BQ565">
            <v>120</v>
          </cell>
          <cell r="BR565">
            <v>55</v>
          </cell>
          <cell r="BS565">
            <v>570</v>
          </cell>
          <cell r="BT565">
            <v>5</v>
          </cell>
          <cell r="BU565" t="str">
            <v>SINDHULI</v>
          </cell>
          <cell r="BV565" t="str">
            <v>Kamalamai</v>
          </cell>
          <cell r="BW565">
            <v>5</v>
          </cell>
        </row>
        <row r="566">
          <cell r="F566" t="str">
            <v>144-28-4</v>
          </cell>
          <cell r="G566">
            <v>1</v>
          </cell>
          <cell r="H566">
            <v>2</v>
          </cell>
          <cell r="I566">
            <v>1</v>
          </cell>
          <cell r="J566">
            <v>0</v>
          </cell>
          <cell r="K566">
            <v>7</v>
          </cell>
          <cell r="L566">
            <v>4</v>
          </cell>
          <cell r="M566">
            <v>26</v>
          </cell>
          <cell r="N566">
            <v>0</v>
          </cell>
          <cell r="O566">
            <v>0</v>
          </cell>
          <cell r="P566">
            <v>9</v>
          </cell>
          <cell r="Q566">
            <v>1</v>
          </cell>
          <cell r="R566" t="str">
            <v>S</v>
          </cell>
          <cell r="S566">
            <v>2</v>
          </cell>
          <cell r="T566">
            <v>62</v>
          </cell>
          <cell r="U566">
            <v>3</v>
          </cell>
          <cell r="V566">
            <v>41116.526400462964</v>
          </cell>
          <cell r="W566">
            <v>0</v>
          </cell>
          <cell r="X566">
            <v>1</v>
          </cell>
          <cell r="Y566">
            <v>103126</v>
          </cell>
          <cell r="Z566">
            <v>17188</v>
          </cell>
          <cell r="AA566">
            <v>45</v>
          </cell>
          <cell r="AB566">
            <v>2</v>
          </cell>
          <cell r="AC566">
            <v>2</v>
          </cell>
          <cell r="AD566">
            <v>2</v>
          </cell>
          <cell r="AE566">
            <v>389301.24599999998</v>
          </cell>
          <cell r="AF566">
            <v>3009502.7340000002</v>
          </cell>
          <cell r="AG566">
            <v>85.882275370000002</v>
          </cell>
          <cell r="AH566">
            <v>27.203807050000002</v>
          </cell>
          <cell r="AI566">
            <v>1</v>
          </cell>
          <cell r="AJ566">
            <v>2</v>
          </cell>
          <cell r="AK566">
            <v>-2</v>
          </cell>
          <cell r="AL566">
            <v>2</v>
          </cell>
          <cell r="AM566">
            <v>1</v>
          </cell>
          <cell r="AN566" t="str">
            <v>Junu Shrestha</v>
          </cell>
          <cell r="AO566">
            <v>40478</v>
          </cell>
          <cell r="AP566">
            <v>2</v>
          </cell>
          <cell r="AQ566" t="str">
            <v>0101000020E6100000B5102233777855401C0BF3B22C343B40</v>
          </cell>
          <cell r="AR566">
            <v>602</v>
          </cell>
          <cell r="AS566">
            <v>1</v>
          </cell>
          <cell r="AT566">
            <v>1</v>
          </cell>
          <cell r="AU566">
            <v>0</v>
          </cell>
          <cell r="AV566" t="str">
            <v>FRA 2010-2015</v>
          </cell>
          <cell r="AW566">
            <v>2</v>
          </cell>
          <cell r="AX566">
            <v>0</v>
          </cell>
          <cell r="AY566">
            <v>45</v>
          </cell>
          <cell r="AZ566">
            <v>389301.246032</v>
          </cell>
          <cell r="BA566">
            <v>3009502.733765</v>
          </cell>
          <cell r="BB566">
            <v>1</v>
          </cell>
          <cell r="BC566">
            <v>0</v>
          </cell>
          <cell r="BD566">
            <v>0</v>
          </cell>
          <cell r="BE566">
            <v>0</v>
          </cell>
          <cell r="BF566">
            <v>40936</v>
          </cell>
          <cell r="BG566" t="str">
            <v>Milan Dhungana</v>
          </cell>
          <cell r="BH566">
            <v>2</v>
          </cell>
          <cell r="BI566">
            <v>2</v>
          </cell>
          <cell r="BJ566">
            <v>2</v>
          </cell>
          <cell r="BK566" t="str">
            <v>Kamlamai</v>
          </cell>
          <cell r="BL566" t="str">
            <v>Dakshinkali CF</v>
          </cell>
          <cell r="BM566">
            <v>90</v>
          </cell>
          <cell r="BN566">
            <v>345</v>
          </cell>
          <cell r="BO566">
            <v>90</v>
          </cell>
          <cell r="BP566">
            <v>248</v>
          </cell>
          <cell r="BQ566">
            <v>130</v>
          </cell>
          <cell r="BR566">
            <v>40</v>
          </cell>
          <cell r="BS566">
            <v>625</v>
          </cell>
          <cell r="BT566">
            <v>2</v>
          </cell>
          <cell r="BU566" t="str">
            <v>SINDHULI</v>
          </cell>
          <cell r="BV566" t="str">
            <v>Kamalamai</v>
          </cell>
          <cell r="BW566">
            <v>5</v>
          </cell>
        </row>
        <row r="567">
          <cell r="F567" t="str">
            <v>144-28-5</v>
          </cell>
          <cell r="G567">
            <v>1</v>
          </cell>
          <cell r="H567">
            <v>2</v>
          </cell>
          <cell r="I567">
            <v>1</v>
          </cell>
          <cell r="J567">
            <v>0</v>
          </cell>
          <cell r="K567">
            <v>7</v>
          </cell>
          <cell r="L567">
            <v>4</v>
          </cell>
          <cell r="M567">
            <v>22</v>
          </cell>
          <cell r="N567">
            <v>0</v>
          </cell>
          <cell r="O567">
            <v>0</v>
          </cell>
          <cell r="P567">
            <v>5</v>
          </cell>
          <cell r="Q567">
            <v>1</v>
          </cell>
          <cell r="R567" t="str">
            <v>S</v>
          </cell>
          <cell r="S567">
            <v>2</v>
          </cell>
          <cell r="T567">
            <v>64</v>
          </cell>
          <cell r="U567">
            <v>3</v>
          </cell>
          <cell r="V567">
            <v>41683.488217592596</v>
          </cell>
          <cell r="W567">
            <v>0</v>
          </cell>
          <cell r="X567">
            <v>1</v>
          </cell>
          <cell r="Y567">
            <v>103127</v>
          </cell>
          <cell r="Z567">
            <v>17188</v>
          </cell>
          <cell r="AA567">
            <v>45</v>
          </cell>
          <cell r="AB567">
            <v>2</v>
          </cell>
          <cell r="AC567">
            <v>2</v>
          </cell>
          <cell r="AD567">
            <v>2</v>
          </cell>
          <cell r="AE567">
            <v>389301.24599999998</v>
          </cell>
          <cell r="AF567">
            <v>3009652.7340000002</v>
          </cell>
          <cell r="AG567">
            <v>85.882261869999994</v>
          </cell>
          <cell r="AH567">
            <v>27.20516104</v>
          </cell>
          <cell r="AI567">
            <v>1</v>
          </cell>
          <cell r="AJ567">
            <v>2</v>
          </cell>
          <cell r="AK567">
            <v>-2</v>
          </cell>
          <cell r="AL567">
            <v>2</v>
          </cell>
          <cell r="AM567">
            <v>1</v>
          </cell>
          <cell r="AN567" t="str">
            <v>Junu Shrestha</v>
          </cell>
          <cell r="AO567">
            <v>40478</v>
          </cell>
          <cell r="AP567">
            <v>2</v>
          </cell>
          <cell r="AQ567" t="str">
            <v>0101000020E6100000B4D37AFA767855407AA9266F85343B40</v>
          </cell>
          <cell r="AR567">
            <v>606</v>
          </cell>
          <cell r="AS567">
            <v>1</v>
          </cell>
          <cell r="AT567">
            <v>1</v>
          </cell>
          <cell r="AU567">
            <v>0</v>
          </cell>
          <cell r="AV567" t="str">
            <v>FRA 2010-2015</v>
          </cell>
          <cell r="AW567">
            <v>2</v>
          </cell>
          <cell r="AX567">
            <v>0</v>
          </cell>
          <cell r="AY567">
            <v>45</v>
          </cell>
          <cell r="AZ567">
            <v>389301.246032</v>
          </cell>
          <cell r="BA567">
            <v>3009652.733765</v>
          </cell>
          <cell r="BB567">
            <v>1</v>
          </cell>
          <cell r="BC567">
            <v>0</v>
          </cell>
          <cell r="BD567">
            <v>0</v>
          </cell>
          <cell r="BE567">
            <v>0</v>
          </cell>
          <cell r="BF567">
            <v>40926</v>
          </cell>
          <cell r="BG567" t="str">
            <v>Milan Dhungana</v>
          </cell>
          <cell r="BH567">
            <v>2</v>
          </cell>
          <cell r="BI567">
            <v>2</v>
          </cell>
          <cell r="BJ567">
            <v>2</v>
          </cell>
          <cell r="BK567" t="str">
            <v>Kamlamai</v>
          </cell>
          <cell r="BL567" t="str">
            <v>Aapgairi</v>
          </cell>
          <cell r="BM567">
            <v>45</v>
          </cell>
          <cell r="BN567">
            <v>230</v>
          </cell>
          <cell r="BO567">
            <v>45</v>
          </cell>
          <cell r="BP567">
            <v>152</v>
          </cell>
          <cell r="BQ567">
            <v>-9999</v>
          </cell>
          <cell r="BR567">
            <v>75</v>
          </cell>
          <cell r="BS567">
            <v>630</v>
          </cell>
          <cell r="BT567">
            <v>4</v>
          </cell>
          <cell r="BU567" t="str">
            <v>SINDHULI</v>
          </cell>
          <cell r="BV567" t="str">
            <v>Kamalamai</v>
          </cell>
          <cell r="BW567">
            <v>5</v>
          </cell>
        </row>
        <row r="568">
          <cell r="F568" t="str">
            <v>144-28-6</v>
          </cell>
          <cell r="G568">
            <v>1</v>
          </cell>
          <cell r="H568">
            <v>2</v>
          </cell>
          <cell r="I568">
            <v>1</v>
          </cell>
          <cell r="J568">
            <v>0</v>
          </cell>
          <cell r="K568">
            <v>7</v>
          </cell>
          <cell r="L568">
            <v>4</v>
          </cell>
          <cell r="M568">
            <v>20</v>
          </cell>
          <cell r="N568">
            <v>0</v>
          </cell>
          <cell r="O568">
            <v>1</v>
          </cell>
          <cell r="P568">
            <v>9</v>
          </cell>
          <cell r="Q568">
            <v>1</v>
          </cell>
          <cell r="R568" t="str">
            <v>TMH</v>
          </cell>
          <cell r="S568">
            <v>2</v>
          </cell>
          <cell r="T568">
            <v>59</v>
          </cell>
          <cell r="U568">
            <v>3</v>
          </cell>
          <cell r="V568">
            <v>41116.53197916667</v>
          </cell>
          <cell r="W568">
            <v>0</v>
          </cell>
          <cell r="X568">
            <v>1</v>
          </cell>
          <cell r="Y568">
            <v>103128</v>
          </cell>
          <cell r="Z568">
            <v>17188</v>
          </cell>
          <cell r="AA568">
            <v>45</v>
          </cell>
          <cell r="AB568">
            <v>2</v>
          </cell>
          <cell r="AC568">
            <v>2</v>
          </cell>
          <cell r="AD568">
            <v>2</v>
          </cell>
          <cell r="AE568">
            <v>389301.24599999998</v>
          </cell>
          <cell r="AF568">
            <v>3009802.7340000002</v>
          </cell>
          <cell r="AG568">
            <v>85.882248360000006</v>
          </cell>
          <cell r="AH568">
            <v>27.206515029999998</v>
          </cell>
          <cell r="AI568">
            <v>1</v>
          </cell>
          <cell r="AJ568">
            <v>2</v>
          </cell>
          <cell r="AK568">
            <v>-2</v>
          </cell>
          <cell r="AL568">
            <v>2</v>
          </cell>
          <cell r="AM568">
            <v>1</v>
          </cell>
          <cell r="AN568" t="str">
            <v>Junu Shrestha</v>
          </cell>
          <cell r="AO568">
            <v>40478</v>
          </cell>
          <cell r="AP568">
            <v>2</v>
          </cell>
          <cell r="AQ568" t="str">
            <v>0101000020E61000004792D2C1767855405621592BDE343B40</v>
          </cell>
          <cell r="AR568">
            <v>603</v>
          </cell>
          <cell r="AS568">
            <v>1</v>
          </cell>
          <cell r="AT568">
            <v>1</v>
          </cell>
          <cell r="AU568">
            <v>0</v>
          </cell>
          <cell r="AV568" t="str">
            <v>FRA 2010-2015</v>
          </cell>
          <cell r="AW568">
            <v>2</v>
          </cell>
          <cell r="AX568">
            <v>0</v>
          </cell>
          <cell r="AY568">
            <v>45</v>
          </cell>
          <cell r="AZ568">
            <v>389301.246032</v>
          </cell>
          <cell r="BA568">
            <v>3009802.733765</v>
          </cell>
          <cell r="BB568">
            <v>1</v>
          </cell>
          <cell r="BC568">
            <v>0</v>
          </cell>
          <cell r="BD568">
            <v>0</v>
          </cell>
          <cell r="BE568">
            <v>0</v>
          </cell>
          <cell r="BF568">
            <v>40926</v>
          </cell>
          <cell r="BG568" t="str">
            <v>Ashok Chaudhary</v>
          </cell>
          <cell r="BH568">
            <v>2</v>
          </cell>
          <cell r="BI568">
            <v>2</v>
          </cell>
          <cell r="BJ568">
            <v>2</v>
          </cell>
          <cell r="BK568" t="str">
            <v>Kamlamai municipality</v>
          </cell>
          <cell r="BL568" t="str">
            <v>Dakshinkali CF</v>
          </cell>
          <cell r="BM568">
            <v>40</v>
          </cell>
          <cell r="BN568">
            <v>176</v>
          </cell>
          <cell r="BO568">
            <v>45</v>
          </cell>
          <cell r="BP568">
            <v>60</v>
          </cell>
          <cell r="BQ568">
            <v>100</v>
          </cell>
          <cell r="BR568">
            <v>50</v>
          </cell>
          <cell r="BS568">
            <v>574</v>
          </cell>
          <cell r="BT568">
            <v>5</v>
          </cell>
          <cell r="BU568" t="str">
            <v>SINDHULI</v>
          </cell>
          <cell r="BV568" t="str">
            <v>Kamalamai</v>
          </cell>
          <cell r="BW568">
            <v>5</v>
          </cell>
        </row>
        <row r="569">
          <cell r="F569" t="str">
            <v>146-23-1</v>
          </cell>
          <cell r="G569">
            <v>1</v>
          </cell>
          <cell r="H569">
            <v>2</v>
          </cell>
          <cell r="I569">
            <v>1</v>
          </cell>
          <cell r="J569">
            <v>0</v>
          </cell>
          <cell r="K569">
            <v>7</v>
          </cell>
          <cell r="L569">
            <v>4</v>
          </cell>
          <cell r="M569">
            <v>21</v>
          </cell>
          <cell r="N569">
            <v>0</v>
          </cell>
          <cell r="O569">
            <v>-9999</v>
          </cell>
          <cell r="P569">
            <v>7</v>
          </cell>
          <cell r="Q569">
            <v>1</v>
          </cell>
          <cell r="R569" t="str">
            <v>TMH</v>
          </cell>
          <cell r="S569">
            <v>2</v>
          </cell>
          <cell r="T569">
            <v>63</v>
          </cell>
          <cell r="U569">
            <v>3</v>
          </cell>
          <cell r="V569">
            <v>40935.540659722225</v>
          </cell>
          <cell r="W569">
            <v>0</v>
          </cell>
          <cell r="X569">
            <v>1</v>
          </cell>
          <cell r="Y569">
            <v>104533</v>
          </cell>
          <cell r="Z569">
            <v>17423</v>
          </cell>
          <cell r="AA569">
            <v>45</v>
          </cell>
          <cell r="AB569">
            <v>2</v>
          </cell>
          <cell r="AC569">
            <v>2</v>
          </cell>
          <cell r="AD569">
            <v>2</v>
          </cell>
          <cell r="AE569">
            <v>396515.49969999999</v>
          </cell>
          <cell r="AF569">
            <v>2989315.213</v>
          </cell>
          <cell r="AG569">
            <v>85.956798899999995</v>
          </cell>
          <cell r="AH569">
            <v>27.02213733</v>
          </cell>
          <cell r="AI569">
            <v>1</v>
          </cell>
          <cell r="AJ569">
            <v>2</v>
          </cell>
          <cell r="AK569">
            <v>-2</v>
          </cell>
          <cell r="AL569">
            <v>2</v>
          </cell>
          <cell r="AM569">
            <v>2</v>
          </cell>
          <cell r="AN569" t="str">
            <v>Anu Shrestha</v>
          </cell>
          <cell r="AO569">
            <v>40478</v>
          </cell>
          <cell r="AP569">
            <v>2</v>
          </cell>
          <cell r="AQ569" t="str">
            <v>0101000020E6100000A2CF6E313C7D554008A3CDCAAA053B40</v>
          </cell>
          <cell r="AR569">
            <v>358</v>
          </cell>
          <cell r="AS569">
            <v>1</v>
          </cell>
          <cell r="AT569">
            <v>1</v>
          </cell>
          <cell r="AU569">
            <v>0</v>
          </cell>
          <cell r="AV569" t="str">
            <v>FRA 2010-2015</v>
          </cell>
          <cell r="AW569">
            <v>2</v>
          </cell>
          <cell r="AX569">
            <v>0</v>
          </cell>
          <cell r="AY569">
            <v>45</v>
          </cell>
          <cell r="AZ569">
            <v>396515.499725</v>
          </cell>
          <cell r="BA569">
            <v>2989315.2130800001</v>
          </cell>
          <cell r="BB569">
            <v>1</v>
          </cell>
          <cell r="BC569">
            <v>0</v>
          </cell>
          <cell r="BD569">
            <v>0</v>
          </cell>
          <cell r="BE569">
            <v>0</v>
          </cell>
          <cell r="BF569">
            <v>40909</v>
          </cell>
          <cell r="BG569" t="str">
            <v>Thakur Subedi</v>
          </cell>
          <cell r="BH569">
            <v>2</v>
          </cell>
          <cell r="BI569">
            <v>2</v>
          </cell>
          <cell r="BJ569">
            <v>2</v>
          </cell>
          <cell r="BK569" t="str">
            <v>Tulsi</v>
          </cell>
          <cell r="BL569" t="str">
            <v>Sundari CF</v>
          </cell>
          <cell r="BM569">
            <v>270</v>
          </cell>
          <cell r="BN569">
            <v>1283</v>
          </cell>
          <cell r="BO569">
            <v>260</v>
          </cell>
          <cell r="BP569">
            <v>346</v>
          </cell>
          <cell r="BQ569">
            <v>270</v>
          </cell>
          <cell r="BR569">
            <v>85</v>
          </cell>
          <cell r="BS569">
            <v>365</v>
          </cell>
          <cell r="BT569">
            <v>5</v>
          </cell>
          <cell r="BU569" t="str">
            <v>DHANUSHA</v>
          </cell>
          <cell r="BV569" t="str">
            <v>Mithila</v>
          </cell>
          <cell r="BW569">
            <v>1</v>
          </cell>
        </row>
        <row r="570">
          <cell r="F570" t="str">
            <v>146-23-2</v>
          </cell>
          <cell r="G570">
            <v>1</v>
          </cell>
          <cell r="H570">
            <v>2</v>
          </cell>
          <cell r="I570">
            <v>1</v>
          </cell>
          <cell r="J570">
            <v>0</v>
          </cell>
          <cell r="K570">
            <v>7</v>
          </cell>
          <cell r="L570">
            <v>3</v>
          </cell>
          <cell r="M570">
            <v>17</v>
          </cell>
          <cell r="N570">
            <v>0</v>
          </cell>
          <cell r="O570">
            <v>-9999</v>
          </cell>
          <cell r="P570">
            <v>7</v>
          </cell>
          <cell r="Q570">
            <v>1</v>
          </cell>
          <cell r="R570" t="str">
            <v>TMH</v>
          </cell>
          <cell r="S570">
            <v>2</v>
          </cell>
          <cell r="T570">
            <v>66</v>
          </cell>
          <cell r="U570">
            <v>3</v>
          </cell>
          <cell r="V570">
            <v>40946.503460648149</v>
          </cell>
          <cell r="W570">
            <v>0</v>
          </cell>
          <cell r="X570">
            <v>1</v>
          </cell>
          <cell r="Y570">
            <v>104534</v>
          </cell>
          <cell r="Z570">
            <v>17423</v>
          </cell>
          <cell r="AA570">
            <v>45</v>
          </cell>
          <cell r="AB570">
            <v>2</v>
          </cell>
          <cell r="AC570">
            <v>2</v>
          </cell>
          <cell r="AD570">
            <v>2</v>
          </cell>
          <cell r="AE570">
            <v>396515.49969999999</v>
          </cell>
          <cell r="AF570">
            <v>2989465.213</v>
          </cell>
          <cell r="AG570">
            <v>85.956786390000005</v>
          </cell>
          <cell r="AH570">
            <v>27.02349139</v>
          </cell>
          <cell r="AI570">
            <v>1</v>
          </cell>
          <cell r="AJ570">
            <v>2</v>
          </cell>
          <cell r="AK570">
            <v>-2</v>
          </cell>
          <cell r="AL570">
            <v>2</v>
          </cell>
          <cell r="AM570">
            <v>2</v>
          </cell>
          <cell r="AN570" t="str">
            <v>Anu Shrestha</v>
          </cell>
          <cell r="AO570">
            <v>40478</v>
          </cell>
          <cell r="AP570">
            <v>2</v>
          </cell>
          <cell r="AQ570" t="str">
            <v>0101000020E6100000E6BAF7FC3B7D55408BED268803063B40</v>
          </cell>
          <cell r="AR570">
            <v>374</v>
          </cell>
          <cell r="AS570">
            <v>1</v>
          </cell>
          <cell r="AT570">
            <v>1</v>
          </cell>
          <cell r="AU570">
            <v>0</v>
          </cell>
          <cell r="AV570" t="str">
            <v>FRA 2010-2015</v>
          </cell>
          <cell r="AW570">
            <v>2</v>
          </cell>
          <cell r="AX570">
            <v>0</v>
          </cell>
          <cell r="AY570">
            <v>45</v>
          </cell>
          <cell r="AZ570">
            <v>396515.499725</v>
          </cell>
          <cell r="BA570">
            <v>2989465.2130800001</v>
          </cell>
          <cell r="BB570">
            <v>1</v>
          </cell>
          <cell r="BC570">
            <v>0</v>
          </cell>
          <cell r="BD570">
            <v>0</v>
          </cell>
          <cell r="BE570">
            <v>0</v>
          </cell>
          <cell r="BF570">
            <v>40910</v>
          </cell>
          <cell r="BG570" t="str">
            <v>Thakur Subedi</v>
          </cell>
          <cell r="BH570">
            <v>2</v>
          </cell>
          <cell r="BI570">
            <v>2</v>
          </cell>
          <cell r="BJ570">
            <v>2</v>
          </cell>
          <cell r="BK570" t="str">
            <v>TULSI</v>
          </cell>
          <cell r="BL570" t="str">
            <v>Jhinge danda</v>
          </cell>
          <cell r="BM570">
            <v>270</v>
          </cell>
          <cell r="BN570">
            <v>1323</v>
          </cell>
          <cell r="BO570">
            <v>260</v>
          </cell>
          <cell r="BP570">
            <v>456</v>
          </cell>
          <cell r="BQ570">
            <v>-9999</v>
          </cell>
          <cell r="BR570">
            <v>90</v>
          </cell>
          <cell r="BS570">
            <v>389</v>
          </cell>
          <cell r="BT570">
            <v>2</v>
          </cell>
          <cell r="BU570" t="str">
            <v>DHANUSHA</v>
          </cell>
          <cell r="BV570" t="str">
            <v>Mithila</v>
          </cell>
          <cell r="BW570">
            <v>1</v>
          </cell>
        </row>
        <row r="571">
          <cell r="F571" t="str">
            <v>146-23-3</v>
          </cell>
          <cell r="G571">
            <v>1</v>
          </cell>
          <cell r="H571">
            <v>2</v>
          </cell>
          <cell r="I571">
            <v>1</v>
          </cell>
          <cell r="J571">
            <v>0</v>
          </cell>
          <cell r="K571">
            <v>7</v>
          </cell>
          <cell r="L571">
            <v>3</v>
          </cell>
          <cell r="M571">
            <v>25</v>
          </cell>
          <cell r="N571">
            <v>0</v>
          </cell>
          <cell r="O571">
            <v>0</v>
          </cell>
          <cell r="P571">
            <v>7</v>
          </cell>
          <cell r="Q571">
            <v>1</v>
          </cell>
          <cell r="R571" t="str">
            <v>TMH</v>
          </cell>
          <cell r="S571">
            <v>2</v>
          </cell>
          <cell r="T571">
            <v>82</v>
          </cell>
          <cell r="U571">
            <v>4</v>
          </cell>
          <cell r="V571">
            <v>41683.491203703707</v>
          </cell>
          <cell r="W571">
            <v>0</v>
          </cell>
          <cell r="X571">
            <v>1</v>
          </cell>
          <cell r="Y571">
            <v>104535</v>
          </cell>
          <cell r="Z571">
            <v>17423</v>
          </cell>
          <cell r="AA571">
            <v>45</v>
          </cell>
          <cell r="AB571">
            <v>2</v>
          </cell>
          <cell r="AC571">
            <v>2</v>
          </cell>
          <cell r="AD571">
            <v>2</v>
          </cell>
          <cell r="AE571">
            <v>396515.49969999999</v>
          </cell>
          <cell r="AF571">
            <v>2989615.213</v>
          </cell>
          <cell r="AG571">
            <v>85.95677388</v>
          </cell>
          <cell r="AH571">
            <v>27.024845450000001</v>
          </cell>
          <cell r="AI571">
            <v>1</v>
          </cell>
          <cell r="AJ571">
            <v>2</v>
          </cell>
          <cell r="AK571">
            <v>-2</v>
          </cell>
          <cell r="AL571">
            <v>2</v>
          </cell>
          <cell r="AM571">
            <v>2</v>
          </cell>
          <cell r="AN571" t="str">
            <v>Anu Shrestha</v>
          </cell>
          <cell r="AO571">
            <v>40478</v>
          </cell>
          <cell r="AP571">
            <v>2</v>
          </cell>
          <cell r="AQ571" t="str">
            <v>0101000020E610000063B47FC83B7D5540C0137F455C063B40</v>
          </cell>
          <cell r="AR571">
            <v>379</v>
          </cell>
          <cell r="AS571">
            <v>1</v>
          </cell>
          <cell r="AT571">
            <v>1</v>
          </cell>
          <cell r="AU571">
            <v>0</v>
          </cell>
          <cell r="AV571" t="str">
            <v>FRA 2010-2015</v>
          </cell>
          <cell r="AW571">
            <v>2</v>
          </cell>
          <cell r="AX571">
            <v>0</v>
          </cell>
          <cell r="AY571">
            <v>45</v>
          </cell>
          <cell r="AZ571">
            <v>396515.499725</v>
          </cell>
          <cell r="BA571">
            <v>2989615.2130800001</v>
          </cell>
          <cell r="BB571">
            <v>1</v>
          </cell>
          <cell r="BC571">
            <v>0</v>
          </cell>
          <cell r="BD571">
            <v>0</v>
          </cell>
          <cell r="BE571">
            <v>0</v>
          </cell>
          <cell r="BF571">
            <v>40911</v>
          </cell>
          <cell r="BG571" t="str">
            <v>Thakur Subedi</v>
          </cell>
          <cell r="BH571">
            <v>2</v>
          </cell>
          <cell r="BI571">
            <v>2</v>
          </cell>
          <cell r="BJ571">
            <v>2</v>
          </cell>
          <cell r="BK571" t="str">
            <v>Tulsi VDC</v>
          </cell>
          <cell r="BL571" t="str">
            <v>Dwangdwange</v>
          </cell>
          <cell r="BM571">
            <v>270</v>
          </cell>
          <cell r="BN571">
            <v>1362</v>
          </cell>
          <cell r="BO571">
            <v>260</v>
          </cell>
          <cell r="BP571">
            <v>600</v>
          </cell>
          <cell r="BQ571">
            <v>90</v>
          </cell>
          <cell r="BR571">
            <v>25</v>
          </cell>
          <cell r="BS571">
            <v>380</v>
          </cell>
          <cell r="BT571">
            <v>3</v>
          </cell>
          <cell r="BU571" t="str">
            <v>DHANUSHA</v>
          </cell>
          <cell r="BV571" t="str">
            <v>Mithila</v>
          </cell>
          <cell r="BW571">
            <v>1</v>
          </cell>
        </row>
        <row r="572">
          <cell r="F572" t="str">
            <v>146-23-4</v>
          </cell>
          <cell r="G572">
            <v>1</v>
          </cell>
          <cell r="H572">
            <v>2</v>
          </cell>
          <cell r="I572">
            <v>1</v>
          </cell>
          <cell r="J572">
            <v>0</v>
          </cell>
          <cell r="K572">
            <v>7</v>
          </cell>
          <cell r="L572">
            <v>3</v>
          </cell>
          <cell r="M572">
            <v>20</v>
          </cell>
          <cell r="N572">
            <v>0</v>
          </cell>
          <cell r="O572">
            <v>-9999</v>
          </cell>
          <cell r="P572">
            <v>5</v>
          </cell>
          <cell r="Q572">
            <v>1</v>
          </cell>
          <cell r="R572" t="str">
            <v>TMH</v>
          </cell>
          <cell r="S572">
            <v>2</v>
          </cell>
          <cell r="T572">
            <v>64</v>
          </cell>
          <cell r="U572">
            <v>3</v>
          </cell>
          <cell r="V572">
            <v>40946.597719907404</v>
          </cell>
          <cell r="W572">
            <v>0</v>
          </cell>
          <cell r="X572">
            <v>1</v>
          </cell>
          <cell r="Y572">
            <v>104536</v>
          </cell>
          <cell r="Z572">
            <v>17423</v>
          </cell>
          <cell r="AA572">
            <v>45</v>
          </cell>
          <cell r="AB572">
            <v>2</v>
          </cell>
          <cell r="AC572">
            <v>2</v>
          </cell>
          <cell r="AD572">
            <v>2</v>
          </cell>
          <cell r="AE572">
            <v>396815.49969999999</v>
          </cell>
          <cell r="AF572">
            <v>2989315.213</v>
          </cell>
          <cell r="AG572">
            <v>85.959822720000005</v>
          </cell>
          <cell r="AH572">
            <v>27.0221597</v>
          </cell>
          <cell r="AI572">
            <v>1</v>
          </cell>
          <cell r="AJ572">
            <v>2</v>
          </cell>
          <cell r="AK572">
            <v>-2</v>
          </cell>
          <cell r="AL572">
            <v>2</v>
          </cell>
          <cell r="AM572">
            <v>2</v>
          </cell>
          <cell r="AN572" t="str">
            <v>Anu Shrestha</v>
          </cell>
          <cell r="AO572">
            <v>40478</v>
          </cell>
          <cell r="AP572">
            <v>2</v>
          </cell>
          <cell r="AQ572" t="str">
            <v>0101000020E6100000514D42BC6D7D5540B85E2542AC053B40</v>
          </cell>
          <cell r="AR572">
            <v>369</v>
          </cell>
          <cell r="AS572">
            <v>1</v>
          </cell>
          <cell r="AT572">
            <v>1</v>
          </cell>
          <cell r="AU572">
            <v>0</v>
          </cell>
          <cell r="AV572" t="str">
            <v>FRA 2010-2015</v>
          </cell>
          <cell r="AW572">
            <v>2</v>
          </cell>
          <cell r="AX572">
            <v>0</v>
          </cell>
          <cell r="AY572">
            <v>45</v>
          </cell>
          <cell r="AZ572">
            <v>396815.499725</v>
          </cell>
          <cell r="BA572">
            <v>2989315.2130800001</v>
          </cell>
          <cell r="BB572">
            <v>1</v>
          </cell>
          <cell r="BC572">
            <v>0</v>
          </cell>
          <cell r="BD572">
            <v>0</v>
          </cell>
          <cell r="BE572">
            <v>0</v>
          </cell>
          <cell r="BF572">
            <v>40912</v>
          </cell>
          <cell r="BG572" t="str">
            <v>Thakur Subedi</v>
          </cell>
          <cell r="BH572">
            <v>2</v>
          </cell>
          <cell r="BI572">
            <v>2</v>
          </cell>
          <cell r="BJ572">
            <v>2</v>
          </cell>
          <cell r="BK572" t="str">
            <v>Tulsi</v>
          </cell>
          <cell r="BL572" t="str">
            <v>Sundari dovan</v>
          </cell>
          <cell r="BM572">
            <v>270</v>
          </cell>
          <cell r="BN572">
            <v>1576</v>
          </cell>
          <cell r="BO572">
            <v>260</v>
          </cell>
          <cell r="BP572">
            <v>604</v>
          </cell>
          <cell r="BQ572">
            <v>300</v>
          </cell>
          <cell r="BR572">
            <v>93</v>
          </cell>
          <cell r="BS572">
            <v>351</v>
          </cell>
          <cell r="BT572">
            <v>2</v>
          </cell>
          <cell r="BU572" t="str">
            <v>DHANUSHA</v>
          </cell>
          <cell r="BV572" t="str">
            <v>Mithila</v>
          </cell>
          <cell r="BW572">
            <v>1</v>
          </cell>
        </row>
        <row r="573">
          <cell r="F573" t="str">
            <v>146-23-6</v>
          </cell>
          <cell r="G573">
            <v>1</v>
          </cell>
          <cell r="H573">
            <v>2</v>
          </cell>
          <cell r="I573">
            <v>1</v>
          </cell>
          <cell r="J573">
            <v>0</v>
          </cell>
          <cell r="K573">
            <v>7</v>
          </cell>
          <cell r="L573">
            <v>4</v>
          </cell>
          <cell r="M573">
            <v>25</v>
          </cell>
          <cell r="N573">
            <v>0</v>
          </cell>
          <cell r="O573">
            <v>-9999</v>
          </cell>
          <cell r="P573">
            <v>5</v>
          </cell>
          <cell r="Q573">
            <v>1</v>
          </cell>
          <cell r="R573" t="str">
            <v>TMH</v>
          </cell>
          <cell r="S573">
            <v>2</v>
          </cell>
          <cell r="T573">
            <v>58</v>
          </cell>
          <cell r="U573">
            <v>3</v>
          </cell>
          <cell r="V573">
            <v>40947.547071759262</v>
          </cell>
          <cell r="W573">
            <v>0</v>
          </cell>
          <cell r="X573">
            <v>1</v>
          </cell>
          <cell r="Y573">
            <v>104538</v>
          </cell>
          <cell r="Z573">
            <v>17423</v>
          </cell>
          <cell r="AA573">
            <v>45</v>
          </cell>
          <cell r="AB573">
            <v>2</v>
          </cell>
          <cell r="AC573">
            <v>2</v>
          </cell>
          <cell r="AD573">
            <v>2</v>
          </cell>
          <cell r="AE573">
            <v>396815.49969999999</v>
          </cell>
          <cell r="AF573">
            <v>2989615.213</v>
          </cell>
          <cell r="AG573">
            <v>85.959797769999994</v>
          </cell>
          <cell r="AH573">
            <v>27.024867830000002</v>
          </cell>
          <cell r="AI573">
            <v>1</v>
          </cell>
          <cell r="AJ573">
            <v>2</v>
          </cell>
          <cell r="AK573">
            <v>-2</v>
          </cell>
          <cell r="AL573">
            <v>2</v>
          </cell>
          <cell r="AM573">
            <v>2</v>
          </cell>
          <cell r="AN573" t="str">
            <v>Anu Shrestha</v>
          </cell>
          <cell r="AO573">
            <v>40478</v>
          </cell>
          <cell r="AP573">
            <v>2</v>
          </cell>
          <cell r="AQ573" t="str">
            <v>0101000020E6100000D406A1536D7D554089FBE1BC5D063B40</v>
          </cell>
          <cell r="AR573">
            <v>375</v>
          </cell>
          <cell r="AS573">
            <v>1</v>
          </cell>
          <cell r="AT573">
            <v>1</v>
          </cell>
          <cell r="AU573">
            <v>0</v>
          </cell>
          <cell r="AV573" t="str">
            <v>FRA 2010-2015</v>
          </cell>
          <cell r="AW573">
            <v>2</v>
          </cell>
          <cell r="AX573">
            <v>0</v>
          </cell>
          <cell r="AY573">
            <v>45</v>
          </cell>
          <cell r="AZ573">
            <v>396815.499725</v>
          </cell>
          <cell r="BA573">
            <v>2989615.2130800001</v>
          </cell>
          <cell r="BB573">
            <v>1</v>
          </cell>
          <cell r="BC573">
            <v>0</v>
          </cell>
          <cell r="BD573">
            <v>0</v>
          </cell>
          <cell r="BE573">
            <v>0</v>
          </cell>
          <cell r="BF573">
            <v>40907</v>
          </cell>
          <cell r="BG573" t="str">
            <v>Thakur Subedi</v>
          </cell>
          <cell r="BH573">
            <v>2</v>
          </cell>
          <cell r="BI573">
            <v>2</v>
          </cell>
          <cell r="BJ573">
            <v>2</v>
          </cell>
          <cell r="BK573" t="str">
            <v>Tulsi VDC</v>
          </cell>
          <cell r="BL573" t="str">
            <v>Sundari CF</v>
          </cell>
          <cell r="BM573">
            <v>270</v>
          </cell>
          <cell r="BN573">
            <v>1673</v>
          </cell>
          <cell r="BO573">
            <v>260</v>
          </cell>
          <cell r="BP573">
            <v>776</v>
          </cell>
          <cell r="BQ573">
            <v>-9999</v>
          </cell>
          <cell r="BR573">
            <v>95</v>
          </cell>
          <cell r="BS573">
            <v>375</v>
          </cell>
          <cell r="BT573">
            <v>3</v>
          </cell>
          <cell r="BU573" t="str">
            <v>DHANUSHA</v>
          </cell>
          <cell r="BV573" t="str">
            <v>Mithila</v>
          </cell>
          <cell r="BW573">
            <v>1</v>
          </cell>
        </row>
        <row r="574">
          <cell r="F574" t="str">
            <v>147-23-1</v>
          </cell>
          <cell r="G574">
            <v>1</v>
          </cell>
          <cell r="H574">
            <v>2</v>
          </cell>
          <cell r="I574">
            <v>1</v>
          </cell>
          <cell r="J574">
            <v>0</v>
          </cell>
          <cell r="K574">
            <v>2</v>
          </cell>
          <cell r="L574">
            <v>1</v>
          </cell>
          <cell r="M574">
            <v>18</v>
          </cell>
          <cell r="N574">
            <v>0</v>
          </cell>
          <cell r="O574">
            <v>0</v>
          </cell>
          <cell r="P574">
            <v>5</v>
          </cell>
          <cell r="Q574">
            <v>1</v>
          </cell>
          <cell r="R574" t="str">
            <v>S</v>
          </cell>
          <cell r="S574">
            <v>2</v>
          </cell>
          <cell r="T574">
            <v>40</v>
          </cell>
          <cell r="U574">
            <v>3</v>
          </cell>
          <cell r="V574">
            <v>41116.684513888889</v>
          </cell>
          <cell r="W574">
            <v>0</v>
          </cell>
          <cell r="X574">
            <v>1</v>
          </cell>
          <cell r="Y574">
            <v>105253</v>
          </cell>
          <cell r="Z574">
            <v>17543</v>
          </cell>
          <cell r="AA574">
            <v>45</v>
          </cell>
          <cell r="AB574">
            <v>2</v>
          </cell>
          <cell r="AC574">
            <v>2</v>
          </cell>
          <cell r="AD574">
            <v>2</v>
          </cell>
          <cell r="AE574">
            <v>400514.33110000001</v>
          </cell>
          <cell r="AF574">
            <v>2989218.531</v>
          </cell>
          <cell r="AG574">
            <v>85.997112770000001</v>
          </cell>
          <cell r="AH574">
            <v>27.021557439999999</v>
          </cell>
          <cell r="AI574">
            <v>1</v>
          </cell>
          <cell r="AJ574">
            <v>2</v>
          </cell>
          <cell r="AK574">
            <v>-2</v>
          </cell>
          <cell r="AL574">
            <v>2</v>
          </cell>
          <cell r="AM574">
            <v>7</v>
          </cell>
          <cell r="AN574" t="str">
            <v>Junu Shrestha</v>
          </cell>
          <cell r="AO574">
            <v>40478</v>
          </cell>
          <cell r="AP574">
            <v>2</v>
          </cell>
          <cell r="AQ574" t="str">
            <v>0101000020E61000000CF514B2D07F55407742DCC984053B40</v>
          </cell>
          <cell r="AR574">
            <v>432</v>
          </cell>
          <cell r="AS574">
            <v>1</v>
          </cell>
          <cell r="AT574">
            <v>1</v>
          </cell>
          <cell r="AU574">
            <v>0</v>
          </cell>
          <cell r="AV574" t="str">
            <v>FRA 2010-2015</v>
          </cell>
          <cell r="AW574">
            <v>2</v>
          </cell>
          <cell r="AX574">
            <v>0</v>
          </cell>
          <cell r="AY574">
            <v>45</v>
          </cell>
          <cell r="AZ574">
            <v>400514.33113200002</v>
          </cell>
          <cell r="BA574">
            <v>2989218.5312549998</v>
          </cell>
          <cell r="BB574">
            <v>1</v>
          </cell>
          <cell r="BC574">
            <v>0</v>
          </cell>
          <cell r="BD574">
            <v>0</v>
          </cell>
          <cell r="BE574">
            <v>0</v>
          </cell>
          <cell r="BF574">
            <v>40918</v>
          </cell>
          <cell r="BG574" t="str">
            <v>Thakur Subedi</v>
          </cell>
          <cell r="BH574">
            <v>2</v>
          </cell>
          <cell r="BI574">
            <v>2</v>
          </cell>
          <cell r="BJ574">
            <v>2</v>
          </cell>
          <cell r="BK574" t="str">
            <v>Naktaghii</v>
          </cell>
          <cell r="BL574" t="str">
            <v>Dhobire</v>
          </cell>
          <cell r="BM574">
            <v>45</v>
          </cell>
          <cell r="BN574">
            <v>5116</v>
          </cell>
          <cell r="BO574">
            <v>45</v>
          </cell>
          <cell r="BP574">
            <v>5116</v>
          </cell>
          <cell r="BQ574">
            <v>345</v>
          </cell>
          <cell r="BR574">
            <v>22</v>
          </cell>
          <cell r="BS574">
            <v>398</v>
          </cell>
          <cell r="BT574">
            <v>1</v>
          </cell>
          <cell r="BU574" t="str">
            <v>DHANUSHA</v>
          </cell>
          <cell r="BV574" t="str">
            <v>Mithila</v>
          </cell>
          <cell r="BW574">
            <v>3</v>
          </cell>
        </row>
        <row r="575">
          <cell r="F575" t="str">
            <v>147-23-2</v>
          </cell>
          <cell r="G575">
            <v>1</v>
          </cell>
          <cell r="H575">
            <v>2</v>
          </cell>
          <cell r="I575">
            <v>1</v>
          </cell>
          <cell r="J575">
            <v>0</v>
          </cell>
          <cell r="K575">
            <v>2</v>
          </cell>
          <cell r="L575">
            <v>1</v>
          </cell>
          <cell r="M575">
            <v>15</v>
          </cell>
          <cell r="N575">
            <v>0</v>
          </cell>
          <cell r="O575">
            <v>0</v>
          </cell>
          <cell r="P575">
            <v>5</v>
          </cell>
          <cell r="Q575">
            <v>1</v>
          </cell>
          <cell r="R575" t="str">
            <v>S</v>
          </cell>
          <cell r="S575">
            <v>2</v>
          </cell>
          <cell r="T575">
            <v>66</v>
          </cell>
          <cell r="U575">
            <v>2</v>
          </cell>
          <cell r="V575">
            <v>41117.52789351852</v>
          </cell>
          <cell r="W575">
            <v>0</v>
          </cell>
          <cell r="X575">
            <v>1</v>
          </cell>
          <cell r="Y575">
            <v>105254</v>
          </cell>
          <cell r="Z575">
            <v>17543</v>
          </cell>
          <cell r="AA575">
            <v>45</v>
          </cell>
          <cell r="AB575">
            <v>2</v>
          </cell>
          <cell r="AC575">
            <v>2</v>
          </cell>
          <cell r="AD575">
            <v>2</v>
          </cell>
          <cell r="AE575">
            <v>400514.33110000001</v>
          </cell>
          <cell r="AF575">
            <v>2989368.531</v>
          </cell>
          <cell r="AG575">
            <v>85.997100750000001</v>
          </cell>
          <cell r="AH575">
            <v>27.022911520000001</v>
          </cell>
          <cell r="AI575">
            <v>1</v>
          </cell>
          <cell r="AJ575">
            <v>2</v>
          </cell>
          <cell r="AK575">
            <v>-2</v>
          </cell>
          <cell r="AL575">
            <v>2</v>
          </cell>
          <cell r="AM575">
            <v>7</v>
          </cell>
          <cell r="AN575" t="str">
            <v>Junu Shrestha</v>
          </cell>
          <cell r="AO575">
            <v>40478</v>
          </cell>
          <cell r="AP575">
            <v>2</v>
          </cell>
          <cell r="AQ575" t="str">
            <v>0101000020E61000006D2EA57FD07F5540A3697F87DD053B40</v>
          </cell>
          <cell r="AR575">
            <v>427</v>
          </cell>
          <cell r="AS575">
            <v>1</v>
          </cell>
          <cell r="AT575">
            <v>1</v>
          </cell>
          <cell r="AU575">
            <v>0</v>
          </cell>
          <cell r="AV575" t="str">
            <v>FRA 2010-2015</v>
          </cell>
          <cell r="AW575">
            <v>2</v>
          </cell>
          <cell r="AX575">
            <v>0</v>
          </cell>
          <cell r="AY575">
            <v>45</v>
          </cell>
          <cell r="AZ575">
            <v>400514.33113200002</v>
          </cell>
          <cell r="BA575">
            <v>2989368.5312549998</v>
          </cell>
          <cell r="BB575">
            <v>1</v>
          </cell>
          <cell r="BC575">
            <v>0</v>
          </cell>
          <cell r="BD575">
            <v>0</v>
          </cell>
          <cell r="BE575">
            <v>0</v>
          </cell>
          <cell r="BF575">
            <v>40919</v>
          </cell>
          <cell r="BG575" t="str">
            <v>Thakur Subedi</v>
          </cell>
          <cell r="BH575">
            <v>2</v>
          </cell>
          <cell r="BI575">
            <v>2</v>
          </cell>
          <cell r="BJ575">
            <v>2</v>
          </cell>
          <cell r="BK575" t="str">
            <v>Nactaji</v>
          </cell>
          <cell r="BL575" t="str">
            <v>Dhobibire</v>
          </cell>
          <cell r="BM575">
            <v>45</v>
          </cell>
          <cell r="BN575">
            <v>5010</v>
          </cell>
          <cell r="BO575">
            <v>45</v>
          </cell>
          <cell r="BP575">
            <v>5010</v>
          </cell>
          <cell r="BQ575">
            <v>180</v>
          </cell>
          <cell r="BR575">
            <v>90</v>
          </cell>
          <cell r="BS575">
            <v>413</v>
          </cell>
          <cell r="BT575">
            <v>2</v>
          </cell>
          <cell r="BU575" t="str">
            <v>DHANUSHA</v>
          </cell>
          <cell r="BV575" t="str">
            <v>Mithila</v>
          </cell>
          <cell r="BW575">
            <v>3</v>
          </cell>
        </row>
        <row r="576">
          <cell r="F576" t="str">
            <v>147-23-3</v>
          </cell>
          <cell r="G576">
            <v>1</v>
          </cell>
          <cell r="H576">
            <v>2</v>
          </cell>
          <cell r="I576">
            <v>1</v>
          </cell>
          <cell r="J576">
            <v>0</v>
          </cell>
          <cell r="K576">
            <v>7</v>
          </cell>
          <cell r="L576">
            <v>1</v>
          </cell>
          <cell r="M576">
            <v>14</v>
          </cell>
          <cell r="N576">
            <v>0</v>
          </cell>
          <cell r="O576">
            <v>-9999</v>
          </cell>
          <cell r="P576">
            <v>5</v>
          </cell>
          <cell r="Q576">
            <v>1</v>
          </cell>
          <cell r="R576" t="str">
            <v>S</v>
          </cell>
          <cell r="S576">
            <v>2</v>
          </cell>
          <cell r="T576">
            <v>57</v>
          </cell>
          <cell r="U576">
            <v>3</v>
          </cell>
          <cell r="V576">
            <v>40947.605775462966</v>
          </cell>
          <cell r="W576">
            <v>0</v>
          </cell>
          <cell r="X576">
            <v>1</v>
          </cell>
          <cell r="Y576">
            <v>105255</v>
          </cell>
          <cell r="Z576">
            <v>17543</v>
          </cell>
          <cell r="AA576">
            <v>45</v>
          </cell>
          <cell r="AB576">
            <v>2</v>
          </cell>
          <cell r="AC576">
            <v>2</v>
          </cell>
          <cell r="AD576">
            <v>2</v>
          </cell>
          <cell r="AE576">
            <v>400514.33110000001</v>
          </cell>
          <cell r="AF576">
            <v>2989518.531</v>
          </cell>
          <cell r="AG576">
            <v>85.997088719999994</v>
          </cell>
          <cell r="AH576">
            <v>27.0242656</v>
          </cell>
          <cell r="AI576">
            <v>1</v>
          </cell>
          <cell r="AJ576">
            <v>2</v>
          </cell>
          <cell r="AK576">
            <v>-2</v>
          </cell>
          <cell r="AL576">
            <v>2</v>
          </cell>
          <cell r="AM576">
            <v>7</v>
          </cell>
          <cell r="AN576" t="str">
            <v>Junu Shrestha</v>
          </cell>
          <cell r="AO576">
            <v>40478</v>
          </cell>
          <cell r="AP576">
            <v>2</v>
          </cell>
          <cell r="AQ576" t="str">
            <v>0101000020E6100000607F344DD07F5540F46C214536063B40</v>
          </cell>
          <cell r="AR576">
            <v>418</v>
          </cell>
          <cell r="AS576">
            <v>1</v>
          </cell>
          <cell r="AT576">
            <v>1</v>
          </cell>
          <cell r="AU576">
            <v>0</v>
          </cell>
          <cell r="AV576" t="str">
            <v>FRA 2010-2015</v>
          </cell>
          <cell r="AW576">
            <v>2</v>
          </cell>
          <cell r="AX576">
            <v>0</v>
          </cell>
          <cell r="AY576">
            <v>45</v>
          </cell>
          <cell r="AZ576">
            <v>400514.33113200002</v>
          </cell>
          <cell r="BA576">
            <v>2989518.5312549998</v>
          </cell>
          <cell r="BB576">
            <v>1</v>
          </cell>
          <cell r="BC576">
            <v>0</v>
          </cell>
          <cell r="BD576">
            <v>0</v>
          </cell>
          <cell r="BE576">
            <v>0</v>
          </cell>
          <cell r="BF576">
            <v>40920</v>
          </cell>
          <cell r="BG576" t="str">
            <v>Thakur Subedi</v>
          </cell>
          <cell r="BH576">
            <v>2</v>
          </cell>
          <cell r="BI576">
            <v>2</v>
          </cell>
          <cell r="BJ576">
            <v>2</v>
          </cell>
          <cell r="BK576" t="str">
            <v>Ranibas</v>
          </cell>
          <cell r="BL576" t="str">
            <v>Parvati CF</v>
          </cell>
          <cell r="BM576">
            <v>45</v>
          </cell>
          <cell r="BN576">
            <v>4516</v>
          </cell>
          <cell r="BO576">
            <v>45</v>
          </cell>
          <cell r="BP576">
            <v>4516</v>
          </cell>
          <cell r="BQ576">
            <v>315</v>
          </cell>
          <cell r="BR576">
            <v>20</v>
          </cell>
          <cell r="BS576">
            <v>412</v>
          </cell>
          <cell r="BT576">
            <v>3</v>
          </cell>
          <cell r="BU576" t="str">
            <v>SINDHULI</v>
          </cell>
          <cell r="BV576" t="str">
            <v>Kamalamai</v>
          </cell>
          <cell r="BW576">
            <v>14</v>
          </cell>
        </row>
        <row r="577">
          <cell r="F577" t="str">
            <v>147-23-4</v>
          </cell>
          <cell r="G577">
            <v>1</v>
          </cell>
          <cell r="H577">
            <v>2</v>
          </cell>
          <cell r="I577">
            <v>1</v>
          </cell>
          <cell r="J577">
            <v>0</v>
          </cell>
          <cell r="K577">
            <v>7</v>
          </cell>
          <cell r="L577">
            <v>1</v>
          </cell>
          <cell r="M577">
            <v>10</v>
          </cell>
          <cell r="N577">
            <v>0</v>
          </cell>
          <cell r="O577">
            <v>0</v>
          </cell>
          <cell r="P577">
            <v>5</v>
          </cell>
          <cell r="Q577">
            <v>1</v>
          </cell>
          <cell r="R577" t="str">
            <v>S</v>
          </cell>
          <cell r="S577">
            <v>2</v>
          </cell>
          <cell r="T577">
            <v>72</v>
          </cell>
          <cell r="U577">
            <v>3</v>
          </cell>
          <cell r="V577">
            <v>41683.51767361111</v>
          </cell>
          <cell r="W577">
            <v>0</v>
          </cell>
          <cell r="X577">
            <v>1</v>
          </cell>
          <cell r="Y577">
            <v>105256</v>
          </cell>
          <cell r="Z577">
            <v>17543</v>
          </cell>
          <cell r="AA577">
            <v>45</v>
          </cell>
          <cell r="AB577">
            <v>2</v>
          </cell>
          <cell r="AC577">
            <v>2</v>
          </cell>
          <cell r="AD577">
            <v>2</v>
          </cell>
          <cell r="AE577">
            <v>400814.33110000001</v>
          </cell>
          <cell r="AF577">
            <v>2989218.531</v>
          </cell>
          <cell r="AG577">
            <v>86.000136609999998</v>
          </cell>
          <cell r="AH577">
            <v>27.021578949999999</v>
          </cell>
          <cell r="AI577">
            <v>1</v>
          </cell>
          <cell r="AJ577">
            <v>2</v>
          </cell>
          <cell r="AK577">
            <v>-2</v>
          </cell>
          <cell r="AL577">
            <v>2</v>
          </cell>
          <cell r="AM577">
            <v>7</v>
          </cell>
          <cell r="AN577" t="str">
            <v>Junu Shrestha</v>
          </cell>
          <cell r="AO577">
            <v>40478</v>
          </cell>
          <cell r="AP577">
            <v>2</v>
          </cell>
          <cell r="AQ577" t="str">
            <v>0101000020E610000056AC003D028055408FE7AB3286053B40</v>
          </cell>
          <cell r="AR577">
            <v>434</v>
          </cell>
          <cell r="AS577">
            <v>1</v>
          </cell>
          <cell r="AT577">
            <v>1</v>
          </cell>
          <cell r="AU577">
            <v>0</v>
          </cell>
          <cell r="AV577" t="str">
            <v>FRA 2010-2015</v>
          </cell>
          <cell r="AW577">
            <v>2</v>
          </cell>
          <cell r="AX577">
            <v>0</v>
          </cell>
          <cell r="AY577">
            <v>45</v>
          </cell>
          <cell r="AZ577">
            <v>400814.33113200002</v>
          </cell>
          <cell r="BA577">
            <v>2989218.5312549998</v>
          </cell>
          <cell r="BB577">
            <v>1</v>
          </cell>
          <cell r="BC577">
            <v>0</v>
          </cell>
          <cell r="BD577">
            <v>0</v>
          </cell>
          <cell r="BE577">
            <v>0</v>
          </cell>
          <cell r="BF577">
            <v>40915</v>
          </cell>
          <cell r="BG577" t="str">
            <v>Thakur Subedi</v>
          </cell>
          <cell r="BH577">
            <v>2</v>
          </cell>
          <cell r="BI577">
            <v>2</v>
          </cell>
          <cell r="BJ577">
            <v>2</v>
          </cell>
          <cell r="BK577" t="str">
            <v>Ranibans</v>
          </cell>
          <cell r="BL577" t="str">
            <v>Sano Khirkhire Sir</v>
          </cell>
          <cell r="BM577">
            <v>45</v>
          </cell>
          <cell r="BN577">
            <v>4840</v>
          </cell>
          <cell r="BO577">
            <v>45</v>
          </cell>
          <cell r="BP577">
            <v>4840</v>
          </cell>
          <cell r="BQ577">
            <v>80</v>
          </cell>
          <cell r="BR577">
            <v>10</v>
          </cell>
          <cell r="BS577">
            <v>433</v>
          </cell>
          <cell r="BT577">
            <v>2</v>
          </cell>
          <cell r="BU577" t="str">
            <v>DHANUSHA</v>
          </cell>
          <cell r="BV577" t="str">
            <v>Mithila</v>
          </cell>
          <cell r="BW577">
            <v>9</v>
          </cell>
        </row>
        <row r="578">
          <cell r="F578" t="str">
            <v>147-23-5</v>
          </cell>
          <cell r="G578">
            <v>1</v>
          </cell>
          <cell r="H578">
            <v>2</v>
          </cell>
          <cell r="I578">
            <v>1</v>
          </cell>
          <cell r="J578">
            <v>0</v>
          </cell>
          <cell r="K578">
            <v>7</v>
          </cell>
          <cell r="L578">
            <v>1</v>
          </cell>
          <cell r="M578">
            <v>9</v>
          </cell>
          <cell r="N578">
            <v>0</v>
          </cell>
          <cell r="O578">
            <v>0</v>
          </cell>
          <cell r="P578">
            <v>9</v>
          </cell>
          <cell r="Q578">
            <v>1</v>
          </cell>
          <cell r="R578" t="str">
            <v>TMH</v>
          </cell>
          <cell r="S578">
            <v>2</v>
          </cell>
          <cell r="T578">
            <v>75</v>
          </cell>
          <cell r="U578">
            <v>2</v>
          </cell>
          <cell r="V578">
            <v>41683.518645833334</v>
          </cell>
          <cell r="W578">
            <v>0</v>
          </cell>
          <cell r="X578">
            <v>1</v>
          </cell>
          <cell r="Y578">
            <v>105257</v>
          </cell>
          <cell r="Z578">
            <v>17543</v>
          </cell>
          <cell r="AA578">
            <v>45</v>
          </cell>
          <cell r="AB578">
            <v>2</v>
          </cell>
          <cell r="AC578">
            <v>2</v>
          </cell>
          <cell r="AD578">
            <v>2</v>
          </cell>
          <cell r="AE578">
            <v>400814.33110000001</v>
          </cell>
          <cell r="AF578">
            <v>2989368.531</v>
          </cell>
          <cell r="AG578">
            <v>86.000124630000002</v>
          </cell>
          <cell r="AH578">
            <v>27.022933030000001</v>
          </cell>
          <cell r="AI578">
            <v>1</v>
          </cell>
          <cell r="AJ578">
            <v>2</v>
          </cell>
          <cell r="AK578">
            <v>-2</v>
          </cell>
          <cell r="AL578">
            <v>2</v>
          </cell>
          <cell r="AM578">
            <v>7</v>
          </cell>
          <cell r="AN578" t="str">
            <v>Junu Shrestha</v>
          </cell>
          <cell r="AO578">
            <v>40478</v>
          </cell>
          <cell r="AP578">
            <v>2</v>
          </cell>
          <cell r="AQ578" t="str">
            <v>0101000020E6100000F2CFB70A02805540706D54F0DE053B40</v>
          </cell>
          <cell r="AR578">
            <v>431</v>
          </cell>
          <cell r="AS578">
            <v>1</v>
          </cell>
          <cell r="AT578">
            <v>1</v>
          </cell>
          <cell r="AU578">
            <v>0</v>
          </cell>
          <cell r="AV578" t="str">
            <v>FRA 2010-2015</v>
          </cell>
          <cell r="AW578">
            <v>2</v>
          </cell>
          <cell r="AX578">
            <v>0</v>
          </cell>
          <cell r="AY578">
            <v>45</v>
          </cell>
          <cell r="AZ578">
            <v>400814.33113200002</v>
          </cell>
          <cell r="BA578">
            <v>2989368.5312549998</v>
          </cell>
          <cell r="BB578">
            <v>1</v>
          </cell>
          <cell r="BC578">
            <v>0</v>
          </cell>
          <cell r="BD578">
            <v>0</v>
          </cell>
          <cell r="BE578">
            <v>0</v>
          </cell>
          <cell r="BF578">
            <v>40947</v>
          </cell>
          <cell r="BG578" t="str">
            <v>Thakur Subedi</v>
          </cell>
          <cell r="BH578">
            <v>2</v>
          </cell>
          <cell r="BI578">
            <v>2</v>
          </cell>
          <cell r="BJ578">
            <v>2</v>
          </cell>
          <cell r="BK578" t="str">
            <v>Ranibas</v>
          </cell>
          <cell r="BL578" t="str">
            <v>Sanokhirkhirae sir</v>
          </cell>
          <cell r="BM578">
            <v>45</v>
          </cell>
          <cell r="BN578">
            <v>4760</v>
          </cell>
          <cell r="BO578">
            <v>45</v>
          </cell>
          <cell r="BP578">
            <v>4760</v>
          </cell>
          <cell r="BQ578">
            <v>175</v>
          </cell>
          <cell r="BR578">
            <v>85</v>
          </cell>
          <cell r="BS578">
            <v>419</v>
          </cell>
          <cell r="BT578">
            <v>2</v>
          </cell>
          <cell r="BU578" t="str">
            <v>SINDHULI</v>
          </cell>
          <cell r="BV578" t="str">
            <v>Kamalamai</v>
          </cell>
          <cell r="BW578">
            <v>14</v>
          </cell>
        </row>
        <row r="579">
          <cell r="F579" t="str">
            <v>147-23-6</v>
          </cell>
          <cell r="G579">
            <v>1</v>
          </cell>
          <cell r="H579">
            <v>2</v>
          </cell>
          <cell r="I579">
            <v>1</v>
          </cell>
          <cell r="J579">
            <v>0</v>
          </cell>
          <cell r="K579">
            <v>2</v>
          </cell>
          <cell r="L579">
            <v>1</v>
          </cell>
          <cell r="M579">
            <v>22</v>
          </cell>
          <cell r="N579">
            <v>0</v>
          </cell>
          <cell r="O579">
            <v>-9999</v>
          </cell>
          <cell r="P579">
            <v>9</v>
          </cell>
          <cell r="Q579">
            <v>1</v>
          </cell>
          <cell r="R579" t="str">
            <v>TMH</v>
          </cell>
          <cell r="S579">
            <v>2</v>
          </cell>
          <cell r="T579">
            <v>61</v>
          </cell>
          <cell r="U579">
            <v>3</v>
          </cell>
          <cell r="V579">
            <v>40951.68953703704</v>
          </cell>
          <cell r="W579">
            <v>0</v>
          </cell>
          <cell r="X579">
            <v>1</v>
          </cell>
          <cell r="Y579">
            <v>105258</v>
          </cell>
          <cell r="Z579">
            <v>17543</v>
          </cell>
          <cell r="AA579">
            <v>45</v>
          </cell>
          <cell r="AB579">
            <v>2</v>
          </cell>
          <cell r="AC579">
            <v>2</v>
          </cell>
          <cell r="AD579">
            <v>2</v>
          </cell>
          <cell r="AE579">
            <v>400814.33110000001</v>
          </cell>
          <cell r="AF579">
            <v>2989518.531</v>
          </cell>
          <cell r="AG579">
            <v>86.000112639999998</v>
          </cell>
          <cell r="AH579">
            <v>27.024287099999999</v>
          </cell>
          <cell r="AI579">
            <v>1</v>
          </cell>
          <cell r="AJ579">
            <v>2</v>
          </cell>
          <cell r="AK579">
            <v>-2</v>
          </cell>
          <cell r="AL579">
            <v>2</v>
          </cell>
          <cell r="AM579">
            <v>7</v>
          </cell>
          <cell r="AN579" t="str">
            <v>Junu Shrestha</v>
          </cell>
          <cell r="AO579">
            <v>40478</v>
          </cell>
          <cell r="AP579">
            <v>2</v>
          </cell>
          <cell r="AQ579" t="str">
            <v>0101000020E6100000D30B6ED8018055407CCFFBAD37063B40</v>
          </cell>
          <cell r="AR579">
            <v>432</v>
          </cell>
          <cell r="AS579">
            <v>1</v>
          </cell>
          <cell r="AT579">
            <v>1</v>
          </cell>
          <cell r="AU579">
            <v>0</v>
          </cell>
          <cell r="AV579" t="str">
            <v>FRA 2010-2015</v>
          </cell>
          <cell r="AW579">
            <v>2</v>
          </cell>
          <cell r="AX579">
            <v>0</v>
          </cell>
          <cell r="AY579">
            <v>45</v>
          </cell>
          <cell r="AZ579">
            <v>400814.33113200002</v>
          </cell>
          <cell r="BA579">
            <v>2989518.5312549998</v>
          </cell>
          <cell r="BB579">
            <v>1</v>
          </cell>
          <cell r="BC579">
            <v>0</v>
          </cell>
          <cell r="BD579">
            <v>0</v>
          </cell>
          <cell r="BE579">
            <v>0</v>
          </cell>
          <cell r="BF579">
            <v>40917</v>
          </cell>
          <cell r="BG579" t="str">
            <v>Thakur Subedi</v>
          </cell>
          <cell r="BH579">
            <v>2</v>
          </cell>
          <cell r="BI579">
            <v>2</v>
          </cell>
          <cell r="BJ579">
            <v>2</v>
          </cell>
          <cell r="BK579" t="str">
            <v>Ranibas</v>
          </cell>
          <cell r="BL579" t="str">
            <v>Sanokhirkhiraesir</v>
          </cell>
          <cell r="BM579">
            <v>45</v>
          </cell>
          <cell r="BN579">
            <v>4676</v>
          </cell>
          <cell r="BO579">
            <v>45</v>
          </cell>
          <cell r="BP579">
            <v>4676</v>
          </cell>
          <cell r="BQ579">
            <v>45</v>
          </cell>
          <cell r="BR579">
            <v>45</v>
          </cell>
          <cell r="BS579">
            <v>418</v>
          </cell>
          <cell r="BT579">
            <v>2</v>
          </cell>
          <cell r="BU579" t="str">
            <v>SINDHULI</v>
          </cell>
          <cell r="BV579" t="str">
            <v>Kamalamai</v>
          </cell>
          <cell r="BW579">
            <v>14</v>
          </cell>
        </row>
        <row r="580">
          <cell r="F580" t="str">
            <v>148-23-1</v>
          </cell>
          <cell r="G580">
            <v>1</v>
          </cell>
          <cell r="H580">
            <v>2</v>
          </cell>
          <cell r="I580">
            <v>1</v>
          </cell>
          <cell r="J580">
            <v>0</v>
          </cell>
          <cell r="K580">
            <v>7</v>
          </cell>
          <cell r="L580">
            <v>-9999</v>
          </cell>
          <cell r="M580">
            <v>-9999</v>
          </cell>
          <cell r="N580">
            <v>-9999</v>
          </cell>
          <cell r="O580">
            <v>-9999</v>
          </cell>
          <cell r="P580">
            <v>-9999</v>
          </cell>
          <cell r="Q580">
            <v>1</v>
          </cell>
          <cell r="R580" t="str">
            <v>S</v>
          </cell>
          <cell r="S580">
            <v>2</v>
          </cell>
          <cell r="T580">
            <v>66</v>
          </cell>
          <cell r="U580">
            <v>3</v>
          </cell>
          <cell r="V580">
            <v>41117.441006944442</v>
          </cell>
          <cell r="W580">
            <v>0</v>
          </cell>
          <cell r="X580">
            <v>1</v>
          </cell>
          <cell r="Y580">
            <v>105973</v>
          </cell>
          <cell r="Z580">
            <v>17663</v>
          </cell>
          <cell r="AA580">
            <v>45</v>
          </cell>
          <cell r="AB580">
            <v>2</v>
          </cell>
          <cell r="AC580">
            <v>2</v>
          </cell>
          <cell r="AD580">
            <v>2</v>
          </cell>
          <cell r="AE580">
            <v>404513.16249999998</v>
          </cell>
          <cell r="AF580">
            <v>2989121.8489999999</v>
          </cell>
          <cell r="AG580">
            <v>86.037426620000005</v>
          </cell>
          <cell r="AH580">
            <v>27.020966000000001</v>
          </cell>
          <cell r="AI580">
            <v>1</v>
          </cell>
          <cell r="AJ580">
            <v>2</v>
          </cell>
          <cell r="AK580">
            <v>-2</v>
          </cell>
          <cell r="AL580">
            <v>2</v>
          </cell>
          <cell r="AM580">
            <v>3</v>
          </cell>
          <cell r="AN580" t="str">
            <v>Junu Shrestha</v>
          </cell>
          <cell r="AO580">
            <v>40483</v>
          </cell>
          <cell r="AP580">
            <v>2</v>
          </cell>
          <cell r="AQ580" t="str">
            <v>0101000020E61000009A4FA3326582554047010A075E053B40</v>
          </cell>
          <cell r="AR580">
            <v>442</v>
          </cell>
          <cell r="AS580">
            <v>1</v>
          </cell>
          <cell r="AT580">
            <v>1</v>
          </cell>
          <cell r="AU580">
            <v>0</v>
          </cell>
          <cell r="AV580" t="str">
            <v>FRA 2010-2015</v>
          </cell>
          <cell r="AW580">
            <v>2</v>
          </cell>
          <cell r="AX580">
            <v>0</v>
          </cell>
          <cell r="AY580">
            <v>45</v>
          </cell>
          <cell r="AZ580">
            <v>404513.16253999999</v>
          </cell>
          <cell r="BA580">
            <v>2989121.8494310002</v>
          </cell>
          <cell r="BB580">
            <v>1</v>
          </cell>
          <cell r="BC580">
            <v>0</v>
          </cell>
          <cell r="BD580">
            <v>0</v>
          </cell>
          <cell r="BE580">
            <v>0</v>
          </cell>
          <cell r="BF580">
            <v>40924</v>
          </cell>
          <cell r="BG580" t="str">
            <v>Thakur Subedi</v>
          </cell>
          <cell r="BH580">
            <v>2</v>
          </cell>
          <cell r="BI580">
            <v>2</v>
          </cell>
          <cell r="BJ580">
            <v>2</v>
          </cell>
          <cell r="BK580" t="str">
            <v>Ranibas</v>
          </cell>
          <cell r="BL580" t="str">
            <v>Malhania CF</v>
          </cell>
          <cell r="BM580">
            <v>35</v>
          </cell>
          <cell r="BN580">
            <v>2836</v>
          </cell>
          <cell r="BO580">
            <v>35</v>
          </cell>
          <cell r="BP580">
            <v>2836</v>
          </cell>
          <cell r="BQ580">
            <v>45</v>
          </cell>
          <cell r="BR580">
            <v>65</v>
          </cell>
          <cell r="BS580">
            <v>421</v>
          </cell>
          <cell r="BT580">
            <v>3</v>
          </cell>
          <cell r="BU580" t="str">
            <v>SINDHULI</v>
          </cell>
          <cell r="BV580" t="str">
            <v>Kamalamai</v>
          </cell>
          <cell r="BW580">
            <v>14</v>
          </cell>
        </row>
        <row r="581">
          <cell r="F581" t="str">
            <v>148-23-4</v>
          </cell>
          <cell r="G581">
            <v>1</v>
          </cell>
          <cell r="H581">
            <v>2</v>
          </cell>
          <cell r="I581">
            <v>1</v>
          </cell>
          <cell r="J581">
            <v>0</v>
          </cell>
          <cell r="K581">
            <v>7</v>
          </cell>
          <cell r="L581">
            <v>3</v>
          </cell>
          <cell r="M581">
            <v>15</v>
          </cell>
          <cell r="N581">
            <v>0</v>
          </cell>
          <cell r="O581">
            <v>0</v>
          </cell>
          <cell r="P581">
            <v>5</v>
          </cell>
          <cell r="Q581">
            <v>1</v>
          </cell>
          <cell r="R581" t="str">
            <v>S</v>
          </cell>
          <cell r="S581">
            <v>2</v>
          </cell>
          <cell r="T581">
            <v>83</v>
          </cell>
          <cell r="U581">
            <v>3</v>
          </cell>
          <cell r="V581">
            <v>41117.445497685185</v>
          </cell>
          <cell r="W581">
            <v>0</v>
          </cell>
          <cell r="X581">
            <v>1</v>
          </cell>
          <cell r="Y581">
            <v>105976</v>
          </cell>
          <cell r="Z581">
            <v>17663</v>
          </cell>
          <cell r="AA581">
            <v>45</v>
          </cell>
          <cell r="AB581">
            <v>2</v>
          </cell>
          <cell r="AC581">
            <v>2</v>
          </cell>
          <cell r="AD581">
            <v>2</v>
          </cell>
          <cell r="AE581">
            <v>404813.16249999998</v>
          </cell>
          <cell r="AF581">
            <v>2989121.8489999999</v>
          </cell>
          <cell r="AG581">
            <v>86.040450489999998</v>
          </cell>
          <cell r="AH581">
            <v>27.02098664</v>
          </cell>
          <cell r="AI581">
            <v>1</v>
          </cell>
          <cell r="AJ581">
            <v>2</v>
          </cell>
          <cell r="AK581">
            <v>-2</v>
          </cell>
          <cell r="AL581">
            <v>2</v>
          </cell>
          <cell r="AM581">
            <v>3</v>
          </cell>
          <cell r="AN581" t="str">
            <v>Junu Shrestha</v>
          </cell>
          <cell r="AO581">
            <v>40483</v>
          </cell>
          <cell r="AP581">
            <v>2</v>
          </cell>
          <cell r="AQ581" t="str">
            <v>0101000020E61000003D4EA5BD968255407AA151615F053B40</v>
          </cell>
          <cell r="AR581">
            <v>443</v>
          </cell>
          <cell r="AS581">
            <v>1</v>
          </cell>
          <cell r="AT581">
            <v>1</v>
          </cell>
          <cell r="AU581">
            <v>0</v>
          </cell>
          <cell r="AV581" t="str">
            <v>FRA 2010-2015</v>
          </cell>
          <cell r="AW581">
            <v>2</v>
          </cell>
          <cell r="AX581">
            <v>0</v>
          </cell>
          <cell r="AY581">
            <v>45</v>
          </cell>
          <cell r="AZ581">
            <v>404813.16253999999</v>
          </cell>
          <cell r="BA581">
            <v>2989121.8494310002</v>
          </cell>
          <cell r="BB581">
            <v>1</v>
          </cell>
          <cell r="BC581">
            <v>0</v>
          </cell>
          <cell r="BD581">
            <v>0</v>
          </cell>
          <cell r="BE581">
            <v>0</v>
          </cell>
          <cell r="BF581">
            <v>40925</v>
          </cell>
          <cell r="BG581" t="str">
            <v>Thakur Subedi</v>
          </cell>
          <cell r="BH581">
            <v>2</v>
          </cell>
          <cell r="BI581">
            <v>2</v>
          </cell>
          <cell r="BJ581">
            <v>2</v>
          </cell>
          <cell r="BK581" t="str">
            <v>Ranibas</v>
          </cell>
          <cell r="BL581" t="str">
            <v>Malhaniya CF</v>
          </cell>
          <cell r="BM581">
            <v>35</v>
          </cell>
          <cell r="BN581">
            <v>2636</v>
          </cell>
          <cell r="BO581">
            <v>35</v>
          </cell>
          <cell r="BP581">
            <v>2636</v>
          </cell>
          <cell r="BQ581">
            <v>-9999</v>
          </cell>
          <cell r="BR581">
            <v>80</v>
          </cell>
          <cell r="BS581">
            <v>411</v>
          </cell>
          <cell r="BT581">
            <v>5</v>
          </cell>
          <cell r="BU581" t="str">
            <v>SINDHULI</v>
          </cell>
          <cell r="BV581" t="str">
            <v>Kamalamai</v>
          </cell>
          <cell r="BW581">
            <v>14</v>
          </cell>
        </row>
        <row r="582">
          <cell r="F582" t="str">
            <v>148-23-5</v>
          </cell>
          <cell r="G582">
            <v>1</v>
          </cell>
          <cell r="H582">
            <v>2</v>
          </cell>
          <cell r="I582">
            <v>1</v>
          </cell>
          <cell r="J582">
            <v>0</v>
          </cell>
          <cell r="K582">
            <v>7</v>
          </cell>
          <cell r="L582">
            <v>4</v>
          </cell>
          <cell r="M582">
            <v>9</v>
          </cell>
          <cell r="N582">
            <v>0</v>
          </cell>
          <cell r="O582">
            <v>0</v>
          </cell>
          <cell r="P582">
            <v>5</v>
          </cell>
          <cell r="Q582">
            <v>1</v>
          </cell>
          <cell r="R582" t="str">
            <v>S</v>
          </cell>
          <cell r="S582">
            <v>2</v>
          </cell>
          <cell r="T582">
            <v>79</v>
          </cell>
          <cell r="U582">
            <v>4</v>
          </cell>
          <cell r="V582">
            <v>41117.447152777779</v>
          </cell>
          <cell r="W582">
            <v>0</v>
          </cell>
          <cell r="X582">
            <v>1</v>
          </cell>
          <cell r="Y582">
            <v>105977</v>
          </cell>
          <cell r="Z582">
            <v>17663</v>
          </cell>
          <cell r="AA582">
            <v>45</v>
          </cell>
          <cell r="AB582">
            <v>2</v>
          </cell>
          <cell r="AC582">
            <v>2</v>
          </cell>
          <cell r="AD582">
            <v>2</v>
          </cell>
          <cell r="AE582">
            <v>404813.16249999998</v>
          </cell>
          <cell r="AF582">
            <v>2989271.8489999999</v>
          </cell>
          <cell r="AG582">
            <v>86.040438980000005</v>
          </cell>
          <cell r="AH582">
            <v>27.02234073</v>
          </cell>
          <cell r="AI582">
            <v>1</v>
          </cell>
          <cell r="AJ582">
            <v>2</v>
          </cell>
          <cell r="AK582">
            <v>-2</v>
          </cell>
          <cell r="AL582">
            <v>2</v>
          </cell>
          <cell r="AM582">
            <v>3</v>
          </cell>
          <cell r="AN582" t="str">
            <v>Junu Shrestha</v>
          </cell>
          <cell r="AO582">
            <v>40483</v>
          </cell>
          <cell r="AP582">
            <v>2</v>
          </cell>
          <cell r="AQ582" t="str">
            <v>0101000020E61000009FBC638D96825540EBEA401FB8053B40</v>
          </cell>
          <cell r="AR582">
            <v>419</v>
          </cell>
          <cell r="AS582">
            <v>1</v>
          </cell>
          <cell r="AT582">
            <v>1</v>
          </cell>
          <cell r="AU582">
            <v>0</v>
          </cell>
          <cell r="AV582" t="str">
            <v>FRA 2010-2015</v>
          </cell>
          <cell r="AW582">
            <v>2</v>
          </cell>
          <cell r="AX582">
            <v>0</v>
          </cell>
          <cell r="AY582">
            <v>45</v>
          </cell>
          <cell r="AZ582">
            <v>404813.16253999999</v>
          </cell>
          <cell r="BA582">
            <v>2989271.8494310002</v>
          </cell>
          <cell r="BB582">
            <v>1</v>
          </cell>
          <cell r="BC582">
            <v>0</v>
          </cell>
          <cell r="BD582">
            <v>0</v>
          </cell>
          <cell r="BE582">
            <v>0</v>
          </cell>
          <cell r="BF582">
            <v>40926</v>
          </cell>
          <cell r="BG582" t="str">
            <v>Thakur Subedi</v>
          </cell>
          <cell r="BH582">
            <v>2</v>
          </cell>
          <cell r="BI582">
            <v>2</v>
          </cell>
          <cell r="BJ582">
            <v>2</v>
          </cell>
          <cell r="BK582" t="str">
            <v>Ranibas</v>
          </cell>
          <cell r="BL582" t="str">
            <v>Malhaniya</v>
          </cell>
          <cell r="BM582">
            <v>35</v>
          </cell>
          <cell r="BN582">
            <v>2525</v>
          </cell>
          <cell r="BO582">
            <v>35</v>
          </cell>
          <cell r="BP582">
            <v>2525</v>
          </cell>
          <cell r="BQ582">
            <v>160</v>
          </cell>
          <cell r="BR582">
            <v>85</v>
          </cell>
          <cell r="BS582">
            <v>410</v>
          </cell>
          <cell r="BT582">
            <v>2</v>
          </cell>
          <cell r="BU582" t="str">
            <v>SINDHULI</v>
          </cell>
          <cell r="BV582" t="str">
            <v>Kamalamai</v>
          </cell>
          <cell r="BW582">
            <v>14</v>
          </cell>
        </row>
        <row r="583">
          <cell r="F583" t="str">
            <v>148-23-6</v>
          </cell>
          <cell r="G583">
            <v>1</v>
          </cell>
          <cell r="H583">
            <v>2</v>
          </cell>
          <cell r="I583">
            <v>1</v>
          </cell>
          <cell r="J583">
            <v>0</v>
          </cell>
          <cell r="K583">
            <v>7</v>
          </cell>
          <cell r="L583">
            <v>4</v>
          </cell>
          <cell r="M583">
            <v>19</v>
          </cell>
          <cell r="N583">
            <v>0</v>
          </cell>
          <cell r="O583">
            <v>0</v>
          </cell>
          <cell r="P583">
            <v>9</v>
          </cell>
          <cell r="Q583">
            <v>1</v>
          </cell>
          <cell r="R583" t="str">
            <v>TMH</v>
          </cell>
          <cell r="S583">
            <v>2</v>
          </cell>
          <cell r="T583">
            <v>66</v>
          </cell>
          <cell r="U583">
            <v>3</v>
          </cell>
          <cell r="V583">
            <v>41117.448587962965</v>
          </cell>
          <cell r="W583">
            <v>0</v>
          </cell>
          <cell r="X583">
            <v>1</v>
          </cell>
          <cell r="Y583">
            <v>105978</v>
          </cell>
          <cell r="Z583">
            <v>17663</v>
          </cell>
          <cell r="AA583">
            <v>45</v>
          </cell>
          <cell r="AB583">
            <v>2</v>
          </cell>
          <cell r="AC583">
            <v>2</v>
          </cell>
          <cell r="AD583">
            <v>2</v>
          </cell>
          <cell r="AE583">
            <v>404813.16249999998</v>
          </cell>
          <cell r="AF583">
            <v>2989421.8489999999</v>
          </cell>
          <cell r="AG583">
            <v>86.040427480000005</v>
          </cell>
          <cell r="AH583">
            <v>27.023694819999999</v>
          </cell>
          <cell r="AI583">
            <v>1</v>
          </cell>
          <cell r="AJ583">
            <v>2</v>
          </cell>
          <cell r="AK583">
            <v>-2</v>
          </cell>
          <cell r="AL583">
            <v>2</v>
          </cell>
          <cell r="AM583">
            <v>3</v>
          </cell>
          <cell r="AN583" t="str">
            <v>Junu Shrestha</v>
          </cell>
          <cell r="AO583">
            <v>40483</v>
          </cell>
          <cell r="AP583">
            <v>2</v>
          </cell>
          <cell r="AQ583" t="str">
            <v>0101000020E61000009E4C215D96825540F8102FDD10063B40</v>
          </cell>
          <cell r="AR583">
            <v>400</v>
          </cell>
          <cell r="AS583">
            <v>1</v>
          </cell>
          <cell r="AT583">
            <v>1</v>
          </cell>
          <cell r="AU583">
            <v>0</v>
          </cell>
          <cell r="AV583" t="str">
            <v>FRA 2010-2015</v>
          </cell>
          <cell r="AW583">
            <v>2</v>
          </cell>
          <cell r="AX583">
            <v>0</v>
          </cell>
          <cell r="AY583">
            <v>45</v>
          </cell>
          <cell r="AZ583">
            <v>404813.16253999999</v>
          </cell>
          <cell r="BA583">
            <v>2989421.8494310002</v>
          </cell>
          <cell r="BB583">
            <v>1</v>
          </cell>
          <cell r="BC583">
            <v>0</v>
          </cell>
          <cell r="BD583">
            <v>0</v>
          </cell>
          <cell r="BE583">
            <v>0</v>
          </cell>
          <cell r="BF583">
            <v>40927</v>
          </cell>
          <cell r="BG583" t="str">
            <v>Thakur Subedi</v>
          </cell>
          <cell r="BH583">
            <v>2</v>
          </cell>
          <cell r="BI583">
            <v>2</v>
          </cell>
          <cell r="BJ583">
            <v>2</v>
          </cell>
          <cell r="BK583" t="str">
            <v>Ranibas</v>
          </cell>
          <cell r="BL583" t="str">
            <v>Malhaniya CF</v>
          </cell>
          <cell r="BM583">
            <v>35</v>
          </cell>
          <cell r="BN583">
            <v>2405</v>
          </cell>
          <cell r="BO583">
            <v>35</v>
          </cell>
          <cell r="BP583">
            <v>2405</v>
          </cell>
          <cell r="BQ583">
            <v>45</v>
          </cell>
          <cell r="BR583">
            <v>58</v>
          </cell>
          <cell r="BS583">
            <v>383</v>
          </cell>
          <cell r="BT583">
            <v>5</v>
          </cell>
          <cell r="BU583" t="str">
            <v>SINDHULI</v>
          </cell>
          <cell r="BV583" t="str">
            <v>Kamalamai</v>
          </cell>
          <cell r="BW583">
            <v>14</v>
          </cell>
        </row>
        <row r="584">
          <cell r="F584" t="str">
            <v>149-25-1</v>
          </cell>
          <cell r="G584">
            <v>1</v>
          </cell>
          <cell r="H584">
            <v>2</v>
          </cell>
          <cell r="I584">
            <v>1</v>
          </cell>
          <cell r="J584">
            <v>0</v>
          </cell>
          <cell r="K584">
            <v>7</v>
          </cell>
          <cell r="L584">
            <v>5</v>
          </cell>
          <cell r="M584">
            <v>18</v>
          </cell>
          <cell r="N584">
            <v>1</v>
          </cell>
          <cell r="O584">
            <v>2</v>
          </cell>
          <cell r="P584">
            <v>5</v>
          </cell>
          <cell r="Q584">
            <v>1</v>
          </cell>
          <cell r="R584" t="str">
            <v>TMH</v>
          </cell>
          <cell r="S584">
            <v>2</v>
          </cell>
          <cell r="T584">
            <v>85</v>
          </cell>
          <cell r="U584">
            <v>3</v>
          </cell>
          <cell r="V584">
            <v>41410.50571759259</v>
          </cell>
          <cell r="W584">
            <v>0</v>
          </cell>
          <cell r="X584">
            <v>1</v>
          </cell>
          <cell r="Y584">
            <v>106705</v>
          </cell>
          <cell r="Z584">
            <v>17785</v>
          </cell>
          <cell r="AA584">
            <v>45</v>
          </cell>
          <cell r="AB584">
            <v>2</v>
          </cell>
          <cell r="AC584">
            <v>2</v>
          </cell>
          <cell r="AD584">
            <v>2</v>
          </cell>
          <cell r="AE584">
            <v>408705.35759999999</v>
          </cell>
          <cell r="AF584">
            <v>2997022.83</v>
          </cell>
          <cell r="AG584">
            <v>86.079100049999994</v>
          </cell>
          <cell r="AH584">
            <v>27.092573470000001</v>
          </cell>
          <cell r="AI584">
            <v>1</v>
          </cell>
          <cell r="AJ584">
            <v>2</v>
          </cell>
          <cell r="AK584">
            <v>-2</v>
          </cell>
          <cell r="AL584">
            <v>2</v>
          </cell>
          <cell r="AM584">
            <v>3</v>
          </cell>
          <cell r="AN584" t="str">
            <v>Sangita Shakya</v>
          </cell>
          <cell r="AO584">
            <v>40483</v>
          </cell>
          <cell r="AP584">
            <v>2</v>
          </cell>
          <cell r="AQ584" t="str">
            <v>0101000020E610000080BCA4F90F855540FDFF16E5B2173B40</v>
          </cell>
          <cell r="AR584">
            <v>667</v>
          </cell>
          <cell r="AS584">
            <v>1</v>
          </cell>
          <cell r="AT584">
            <v>1</v>
          </cell>
          <cell r="AU584">
            <v>0</v>
          </cell>
          <cell r="AV584" t="str">
            <v>FRA 2010-2015</v>
          </cell>
          <cell r="AW584">
            <v>2</v>
          </cell>
          <cell r="AX584">
            <v>0</v>
          </cell>
          <cell r="AY584">
            <v>45</v>
          </cell>
          <cell r="AZ584">
            <v>408705.35759600002</v>
          </cell>
          <cell r="BA584">
            <v>2997022.830422</v>
          </cell>
          <cell r="BB584">
            <v>1</v>
          </cell>
          <cell r="BC584">
            <v>0</v>
          </cell>
          <cell r="BD584">
            <v>0</v>
          </cell>
          <cell r="BE584">
            <v>0</v>
          </cell>
          <cell r="BF584">
            <v>40967</v>
          </cell>
          <cell r="BG584" t="str">
            <v>Milan Dhungana</v>
          </cell>
          <cell r="BH584">
            <v>2</v>
          </cell>
          <cell r="BI584">
            <v>2</v>
          </cell>
          <cell r="BJ584">
            <v>2</v>
          </cell>
          <cell r="BK584" t="str">
            <v>Hatpate</v>
          </cell>
          <cell r="BL584" t="str">
            <v>SAMALDANDA</v>
          </cell>
          <cell r="BM584">
            <v>-9999</v>
          </cell>
          <cell r="BN584">
            <v>273</v>
          </cell>
          <cell r="BO584">
            <v>-9999</v>
          </cell>
          <cell r="BP584">
            <v>234</v>
          </cell>
          <cell r="BQ584">
            <v>-9999</v>
          </cell>
          <cell r="BR584">
            <v>35</v>
          </cell>
          <cell r="BS584">
            <v>615</v>
          </cell>
          <cell r="BT584">
            <v>4</v>
          </cell>
          <cell r="BU584" t="str">
            <v>SINDHULI</v>
          </cell>
          <cell r="BV584" t="str">
            <v>Dudhouli</v>
          </cell>
          <cell r="BW584">
            <v>2</v>
          </cell>
        </row>
        <row r="585">
          <cell r="F585" t="str">
            <v>149-25-2</v>
          </cell>
          <cell r="G585">
            <v>1</v>
          </cell>
          <cell r="H585">
            <v>2</v>
          </cell>
          <cell r="I585">
            <v>1</v>
          </cell>
          <cell r="J585">
            <v>0</v>
          </cell>
          <cell r="K585">
            <v>7</v>
          </cell>
          <cell r="L585">
            <v>5</v>
          </cell>
          <cell r="M585">
            <v>25</v>
          </cell>
          <cell r="N585">
            <v>1</v>
          </cell>
          <cell r="O585">
            <v>1</v>
          </cell>
          <cell r="P585">
            <v>10</v>
          </cell>
          <cell r="Q585">
            <v>1</v>
          </cell>
          <cell r="R585" t="str">
            <v>TMH</v>
          </cell>
          <cell r="S585">
            <v>2</v>
          </cell>
          <cell r="T585">
            <v>30</v>
          </cell>
          <cell r="U585">
            <v>3</v>
          </cell>
          <cell r="V585">
            <v>41682.661412037036</v>
          </cell>
          <cell r="W585">
            <v>0</v>
          </cell>
          <cell r="X585">
            <v>1</v>
          </cell>
          <cell r="Y585">
            <v>106706</v>
          </cell>
          <cell r="Z585">
            <v>17785</v>
          </cell>
          <cell r="AA585">
            <v>45</v>
          </cell>
          <cell r="AB585">
            <v>2</v>
          </cell>
          <cell r="AC585">
            <v>2</v>
          </cell>
          <cell r="AD585">
            <v>2</v>
          </cell>
          <cell r="AE585">
            <v>408705.35759999999</v>
          </cell>
          <cell r="AF585">
            <v>2997172.83</v>
          </cell>
          <cell r="AG585">
            <v>86.079088970000001</v>
          </cell>
          <cell r="AH585">
            <v>27.093927560000001</v>
          </cell>
          <cell r="AI585">
            <v>1</v>
          </cell>
          <cell r="AJ585">
            <v>2</v>
          </cell>
          <cell r="AK585">
            <v>-2</v>
          </cell>
          <cell r="AL585">
            <v>2</v>
          </cell>
          <cell r="AM585">
            <v>3</v>
          </cell>
          <cell r="AN585" t="str">
            <v>Sangita Shakya</v>
          </cell>
          <cell r="AO585">
            <v>40483</v>
          </cell>
          <cell r="AP585">
            <v>2</v>
          </cell>
          <cell r="AQ585" t="str">
            <v>0101000020E6100000E92030CB0F85554026C10BA30B183B40</v>
          </cell>
          <cell r="AR585">
            <v>606</v>
          </cell>
          <cell r="AS585">
            <v>1</v>
          </cell>
          <cell r="AT585">
            <v>1</v>
          </cell>
          <cell r="AU585">
            <v>0</v>
          </cell>
          <cell r="AV585" t="str">
            <v>FRA 2010-2015</v>
          </cell>
          <cell r="AW585">
            <v>2</v>
          </cell>
          <cell r="AX585">
            <v>0</v>
          </cell>
          <cell r="AY585">
            <v>45</v>
          </cell>
          <cell r="AZ585">
            <v>408705.35759600002</v>
          </cell>
          <cell r="BA585">
            <v>2997172.830422</v>
          </cell>
          <cell r="BB585">
            <v>1</v>
          </cell>
          <cell r="BC585">
            <v>0</v>
          </cell>
          <cell r="BD585">
            <v>0</v>
          </cell>
          <cell r="BE585">
            <v>0</v>
          </cell>
          <cell r="BF585">
            <v>40967</v>
          </cell>
          <cell r="BG585" t="str">
            <v>Milan Dhungana</v>
          </cell>
          <cell r="BH585">
            <v>2</v>
          </cell>
          <cell r="BI585">
            <v>2</v>
          </cell>
          <cell r="BJ585">
            <v>2</v>
          </cell>
          <cell r="BK585" t="str">
            <v>Hatpaate</v>
          </cell>
          <cell r="BL585" t="str">
            <v>Samal dndaa</v>
          </cell>
          <cell r="BM585">
            <v>45</v>
          </cell>
          <cell r="BN585">
            <v>60</v>
          </cell>
          <cell r="BO585">
            <v>45</v>
          </cell>
          <cell r="BP585">
            <v>120</v>
          </cell>
          <cell r="BQ585">
            <v>45</v>
          </cell>
          <cell r="BR585">
            <v>40</v>
          </cell>
          <cell r="BS585">
            <v>580</v>
          </cell>
          <cell r="BT585">
            <v>5</v>
          </cell>
          <cell r="BU585" t="str">
            <v>SINDHULI</v>
          </cell>
          <cell r="BV585" t="str">
            <v>Dudhouli</v>
          </cell>
          <cell r="BW585">
            <v>2</v>
          </cell>
        </row>
        <row r="586">
          <cell r="F586" t="str">
            <v>149-25-3</v>
          </cell>
          <cell r="G586">
            <v>1</v>
          </cell>
          <cell r="H586">
            <v>2</v>
          </cell>
          <cell r="I586">
            <v>1</v>
          </cell>
          <cell r="J586">
            <v>0</v>
          </cell>
          <cell r="K586">
            <v>7</v>
          </cell>
          <cell r="L586">
            <v>-9999</v>
          </cell>
          <cell r="M586">
            <v>-9999</v>
          </cell>
          <cell r="N586">
            <v>-9999</v>
          </cell>
          <cell r="O586">
            <v>-9999</v>
          </cell>
          <cell r="P586">
            <v>-9999</v>
          </cell>
          <cell r="Q586">
            <v>-9999</v>
          </cell>
          <cell r="R586" t="str">
            <v>TMH</v>
          </cell>
          <cell r="S586">
            <v>2</v>
          </cell>
          <cell r="T586">
            <v>25</v>
          </cell>
          <cell r="U586">
            <v>2</v>
          </cell>
          <cell r="V586">
            <v>41064.491631944446</v>
          </cell>
          <cell r="W586">
            <v>0</v>
          </cell>
          <cell r="X586">
            <v>1</v>
          </cell>
          <cell r="Y586">
            <v>106707</v>
          </cell>
          <cell r="Z586">
            <v>17785</v>
          </cell>
          <cell r="AA586">
            <v>45</v>
          </cell>
          <cell r="AB586">
            <v>2</v>
          </cell>
          <cell r="AC586">
            <v>2</v>
          </cell>
          <cell r="AD586">
            <v>2</v>
          </cell>
          <cell r="AE586">
            <v>408705.35759999999</v>
          </cell>
          <cell r="AF586">
            <v>2997322.83</v>
          </cell>
          <cell r="AG586">
            <v>86.079077889999994</v>
          </cell>
          <cell r="AH586">
            <v>27.095281660000001</v>
          </cell>
          <cell r="AI586">
            <v>1</v>
          </cell>
          <cell r="AJ586">
            <v>2</v>
          </cell>
          <cell r="AK586">
            <v>-2</v>
          </cell>
          <cell r="AL586">
            <v>2</v>
          </cell>
          <cell r="AM586">
            <v>3</v>
          </cell>
          <cell r="AN586" t="str">
            <v>Sangita Shakya</v>
          </cell>
          <cell r="AO586">
            <v>40483</v>
          </cell>
          <cell r="AP586">
            <v>2</v>
          </cell>
          <cell r="AQ586" t="str">
            <v>0101000020E610000070AFBA9C0F855540C45EFF6064183B40</v>
          </cell>
          <cell r="AR586">
            <v>586</v>
          </cell>
          <cell r="AS586">
            <v>1</v>
          </cell>
          <cell r="AT586">
            <v>1</v>
          </cell>
          <cell r="AU586">
            <v>0</v>
          </cell>
          <cell r="AV586" t="str">
            <v>FRA 2010-2015</v>
          </cell>
          <cell r="AW586">
            <v>2</v>
          </cell>
          <cell r="AX586">
            <v>0</v>
          </cell>
          <cell r="AY586">
            <v>45</v>
          </cell>
          <cell r="AZ586">
            <v>408705.35759600002</v>
          </cell>
          <cell r="BA586">
            <v>2997322.830422</v>
          </cell>
          <cell r="BB586">
            <v>1</v>
          </cell>
          <cell r="BC586">
            <v>0</v>
          </cell>
          <cell r="BD586">
            <v>0</v>
          </cell>
          <cell r="BE586">
            <v>0</v>
          </cell>
          <cell r="BF586">
            <v>40968</v>
          </cell>
          <cell r="BG586" t="str">
            <v>Milan Dhungana</v>
          </cell>
          <cell r="BH586">
            <v>2</v>
          </cell>
          <cell r="BI586">
            <v>2</v>
          </cell>
          <cell r="BJ586">
            <v>2</v>
          </cell>
          <cell r="BK586" t="str">
            <v>Hatpatae</v>
          </cell>
          <cell r="BL586" t="str">
            <v>Basigothala Dando</v>
          </cell>
          <cell r="BM586">
            <v>304</v>
          </cell>
          <cell r="BN586">
            <v>137</v>
          </cell>
          <cell r="BO586">
            <v>304</v>
          </cell>
          <cell r="BP586">
            <v>70</v>
          </cell>
          <cell r="BQ586">
            <v>304</v>
          </cell>
          <cell r="BR586">
            <v>60</v>
          </cell>
          <cell r="BS586">
            <v>620</v>
          </cell>
          <cell r="BT586">
            <v>4</v>
          </cell>
          <cell r="BU586" t="str">
            <v>SINDHULI</v>
          </cell>
          <cell r="BV586" t="str">
            <v>Dudhouli</v>
          </cell>
          <cell r="BW586">
            <v>2</v>
          </cell>
        </row>
        <row r="587">
          <cell r="F587" t="str">
            <v>149-25-4</v>
          </cell>
          <cell r="G587">
            <v>1</v>
          </cell>
          <cell r="H587">
            <v>2</v>
          </cell>
          <cell r="I587">
            <v>1</v>
          </cell>
          <cell r="J587">
            <v>0</v>
          </cell>
          <cell r="K587">
            <v>7</v>
          </cell>
          <cell r="L587">
            <v>5</v>
          </cell>
          <cell r="M587">
            <v>26</v>
          </cell>
          <cell r="N587">
            <v>1</v>
          </cell>
          <cell r="O587">
            <v>2</v>
          </cell>
          <cell r="P587">
            <v>9</v>
          </cell>
          <cell r="Q587">
            <v>1</v>
          </cell>
          <cell r="R587" t="str">
            <v>TMH</v>
          </cell>
          <cell r="S587">
            <v>2</v>
          </cell>
          <cell r="T587">
            <v>75</v>
          </cell>
          <cell r="U587">
            <v>3</v>
          </cell>
          <cell r="V587">
            <v>41682.674293981479</v>
          </cell>
          <cell r="W587">
            <v>0</v>
          </cell>
          <cell r="X587">
            <v>1</v>
          </cell>
          <cell r="Y587">
            <v>106708</v>
          </cell>
          <cell r="Z587">
            <v>17785</v>
          </cell>
          <cell r="AA587">
            <v>45</v>
          </cell>
          <cell r="AB587">
            <v>2</v>
          </cell>
          <cell r="AC587">
            <v>2</v>
          </cell>
          <cell r="AD587">
            <v>2</v>
          </cell>
          <cell r="AE587">
            <v>409005.35759999999</v>
          </cell>
          <cell r="AF587">
            <v>2997022.83</v>
          </cell>
          <cell r="AG587">
            <v>86.082125869999999</v>
          </cell>
          <cell r="AH587">
            <v>27.092593260000001</v>
          </cell>
          <cell r="AI587">
            <v>1</v>
          </cell>
          <cell r="AJ587">
            <v>2</v>
          </cell>
          <cell r="AK587">
            <v>-2</v>
          </cell>
          <cell r="AL587">
            <v>2</v>
          </cell>
          <cell r="AM587">
            <v>3</v>
          </cell>
          <cell r="AN587" t="str">
            <v>Sangita Shakya</v>
          </cell>
          <cell r="AO587">
            <v>40483</v>
          </cell>
          <cell r="AP587">
            <v>2</v>
          </cell>
          <cell r="AQ587" t="str">
            <v>0101000020E610000002F6DB8C41855540C0D42931B4173B40</v>
          </cell>
          <cell r="AR587">
            <v>600</v>
          </cell>
          <cell r="AS587">
            <v>1</v>
          </cell>
          <cell r="AT587">
            <v>1</v>
          </cell>
          <cell r="AU587">
            <v>0</v>
          </cell>
          <cell r="AV587" t="str">
            <v>FRA 2010-2015</v>
          </cell>
          <cell r="AW587">
            <v>2</v>
          </cell>
          <cell r="AX587">
            <v>0</v>
          </cell>
          <cell r="AY587">
            <v>45</v>
          </cell>
          <cell r="AZ587">
            <v>409005.35759600002</v>
          </cell>
          <cell r="BA587">
            <v>2997022.830422</v>
          </cell>
          <cell r="BB587">
            <v>1</v>
          </cell>
          <cell r="BC587">
            <v>0</v>
          </cell>
          <cell r="BD587">
            <v>0</v>
          </cell>
          <cell r="BE587">
            <v>0</v>
          </cell>
          <cell r="BF587">
            <v>40969</v>
          </cell>
          <cell r="BG587" t="str">
            <v>Milan Dhungana</v>
          </cell>
          <cell r="BH587">
            <v>2</v>
          </cell>
          <cell r="BI587">
            <v>2</v>
          </cell>
          <cell r="BJ587">
            <v>2</v>
          </cell>
          <cell r="BK587" t="str">
            <v>Hatpatae</v>
          </cell>
          <cell r="BL587" t="str">
            <v>Dudhidaha</v>
          </cell>
          <cell r="BM587">
            <v>350</v>
          </cell>
          <cell r="BN587">
            <v>179</v>
          </cell>
          <cell r="BO587">
            <v>350</v>
          </cell>
          <cell r="BP587">
            <v>345</v>
          </cell>
          <cell r="BQ587">
            <v>25</v>
          </cell>
          <cell r="BR587">
            <v>15</v>
          </cell>
          <cell r="BS587">
            <v>610</v>
          </cell>
          <cell r="BT587">
            <v>5</v>
          </cell>
          <cell r="BU587" t="str">
            <v>SINDHULI</v>
          </cell>
          <cell r="BV587" t="str">
            <v>Dudhouli</v>
          </cell>
          <cell r="BW587">
            <v>2</v>
          </cell>
        </row>
        <row r="588">
          <cell r="F588" t="str">
            <v>149-25-5</v>
          </cell>
          <cell r="G588">
            <v>1</v>
          </cell>
          <cell r="H588">
            <v>2</v>
          </cell>
          <cell r="I588">
            <v>1</v>
          </cell>
          <cell r="J588">
            <v>0</v>
          </cell>
          <cell r="K588">
            <v>7</v>
          </cell>
          <cell r="L588">
            <v>5</v>
          </cell>
          <cell r="M588">
            <v>27</v>
          </cell>
          <cell r="N588">
            <v>1</v>
          </cell>
          <cell r="O588">
            <v>2</v>
          </cell>
          <cell r="P588">
            <v>12</v>
          </cell>
          <cell r="Q588">
            <v>1</v>
          </cell>
          <cell r="R588" t="str">
            <v>TMH</v>
          </cell>
          <cell r="S588">
            <v>2</v>
          </cell>
          <cell r="T588">
            <v>82</v>
          </cell>
          <cell r="U588">
            <v>3</v>
          </cell>
          <cell r="V588">
            <v>41682.677789351852</v>
          </cell>
          <cell r="W588">
            <v>0</v>
          </cell>
          <cell r="X588">
            <v>1</v>
          </cell>
          <cell r="Y588">
            <v>106709</v>
          </cell>
          <cell r="Z588">
            <v>17785</v>
          </cell>
          <cell r="AA588">
            <v>45</v>
          </cell>
          <cell r="AB588">
            <v>2</v>
          </cell>
          <cell r="AC588">
            <v>2</v>
          </cell>
          <cell r="AD588">
            <v>2</v>
          </cell>
          <cell r="AE588">
            <v>409005.35759999999</v>
          </cell>
          <cell r="AF588">
            <v>2997172.83</v>
          </cell>
          <cell r="AG588">
            <v>86.082114829999995</v>
          </cell>
          <cell r="AH588">
            <v>27.093947360000001</v>
          </cell>
          <cell r="AI588">
            <v>1</v>
          </cell>
          <cell r="AJ588">
            <v>2</v>
          </cell>
          <cell r="AK588">
            <v>-2</v>
          </cell>
          <cell r="AL588">
            <v>2</v>
          </cell>
          <cell r="AM588">
            <v>3</v>
          </cell>
          <cell r="AN588" t="str">
            <v>Sangita Shakya</v>
          </cell>
          <cell r="AO588">
            <v>40483</v>
          </cell>
          <cell r="AP588">
            <v>2</v>
          </cell>
          <cell r="AQ588" t="str">
            <v>0101000020E6100000656A8E5E41855540DB8423EF0C183B40</v>
          </cell>
          <cell r="AR588">
            <v>589</v>
          </cell>
          <cell r="AS588">
            <v>1</v>
          </cell>
          <cell r="AT588">
            <v>1</v>
          </cell>
          <cell r="AU588">
            <v>0</v>
          </cell>
          <cell r="AV588" t="str">
            <v>FRA 2010-2015</v>
          </cell>
          <cell r="AW588">
            <v>2</v>
          </cell>
          <cell r="AX588">
            <v>0</v>
          </cell>
          <cell r="AY588">
            <v>45</v>
          </cell>
          <cell r="AZ588">
            <v>409005.35759600002</v>
          </cell>
          <cell r="BA588">
            <v>2997172.830422</v>
          </cell>
          <cell r="BB588">
            <v>1</v>
          </cell>
          <cell r="BC588">
            <v>0</v>
          </cell>
          <cell r="BD588">
            <v>0</v>
          </cell>
          <cell r="BE588">
            <v>0</v>
          </cell>
          <cell r="BF588">
            <v>40970</v>
          </cell>
          <cell r="BG588" t="str">
            <v>Milan Dhungana</v>
          </cell>
          <cell r="BH588">
            <v>2</v>
          </cell>
          <cell r="BI588">
            <v>2</v>
          </cell>
          <cell r="BJ588">
            <v>2</v>
          </cell>
          <cell r="BK588" t="str">
            <v>Hatpatae</v>
          </cell>
          <cell r="BL588" t="str">
            <v>Chirlimbas Danda</v>
          </cell>
          <cell r="BM588">
            <v>30</v>
          </cell>
          <cell r="BN588">
            <v>105</v>
          </cell>
          <cell r="BO588">
            <v>30</v>
          </cell>
          <cell r="BP588">
            <v>213</v>
          </cell>
          <cell r="BQ588">
            <v>5</v>
          </cell>
          <cell r="BR588">
            <v>30</v>
          </cell>
          <cell r="BS588">
            <v>600</v>
          </cell>
          <cell r="BT588">
            <v>1</v>
          </cell>
          <cell r="BU588" t="str">
            <v>SINDHULI</v>
          </cell>
          <cell r="BV588" t="str">
            <v>Dudhouli</v>
          </cell>
          <cell r="BW588">
            <v>2</v>
          </cell>
        </row>
        <row r="589">
          <cell r="F589" t="str">
            <v>151-24-1</v>
          </cell>
          <cell r="G589">
            <v>1</v>
          </cell>
          <cell r="H589">
            <v>2</v>
          </cell>
          <cell r="I589">
            <v>1</v>
          </cell>
          <cell r="J589">
            <v>0</v>
          </cell>
          <cell r="K589">
            <v>7</v>
          </cell>
          <cell r="L589">
            <v>-9999</v>
          </cell>
          <cell r="M589">
            <v>-9999</v>
          </cell>
          <cell r="N589">
            <v>-9999</v>
          </cell>
          <cell r="O589">
            <v>-9999</v>
          </cell>
          <cell r="P589">
            <v>-9999</v>
          </cell>
          <cell r="Q589">
            <v>1</v>
          </cell>
          <cell r="R589" t="str">
            <v>TMH</v>
          </cell>
          <cell r="S589">
            <v>2</v>
          </cell>
          <cell r="T589">
            <v>70</v>
          </cell>
          <cell r="U589">
            <v>3</v>
          </cell>
          <cell r="V589">
            <v>41113.558715277781</v>
          </cell>
          <cell r="W589">
            <v>0</v>
          </cell>
          <cell r="X589">
            <v>1</v>
          </cell>
          <cell r="Y589">
            <v>108139</v>
          </cell>
          <cell r="Z589">
            <v>18024</v>
          </cell>
          <cell r="AA589">
            <v>45</v>
          </cell>
          <cell r="AB589">
            <v>2</v>
          </cell>
          <cell r="AC589">
            <v>2</v>
          </cell>
          <cell r="AD589">
            <v>2</v>
          </cell>
          <cell r="AE589">
            <v>416606.33860000002</v>
          </cell>
          <cell r="AF589">
            <v>2992830.6349999998</v>
          </cell>
          <cell r="AG589">
            <v>86.159073399999997</v>
          </cell>
          <cell r="AH589">
            <v>27.055227890000001</v>
          </cell>
          <cell r="AI589">
            <v>1</v>
          </cell>
          <cell r="AJ589">
            <v>2</v>
          </cell>
          <cell r="AK589">
            <v>-2</v>
          </cell>
          <cell r="AL589">
            <v>2</v>
          </cell>
          <cell r="AM589">
            <v>3</v>
          </cell>
          <cell r="AN589" t="str">
            <v>Sangita Shakya</v>
          </cell>
          <cell r="AO589">
            <v>40483</v>
          </cell>
          <cell r="AP589">
            <v>2</v>
          </cell>
          <cell r="AQ589" t="str">
            <v>0101000020E61000006ADB31422E8A55408BE3296A230E3B40</v>
          </cell>
          <cell r="AR589">
            <v>603</v>
          </cell>
          <cell r="AS589">
            <v>1</v>
          </cell>
          <cell r="AT589">
            <v>1</v>
          </cell>
          <cell r="AU589">
            <v>0</v>
          </cell>
          <cell r="AV589" t="str">
            <v>FRA 2010-2015</v>
          </cell>
          <cell r="AW589">
            <v>2</v>
          </cell>
          <cell r="AX589">
            <v>0</v>
          </cell>
          <cell r="AY589">
            <v>45</v>
          </cell>
          <cell r="AZ589">
            <v>416606.33858600003</v>
          </cell>
          <cell r="BA589">
            <v>2992830.6353659998</v>
          </cell>
          <cell r="BB589">
            <v>1</v>
          </cell>
          <cell r="BC589">
            <v>0</v>
          </cell>
          <cell r="BD589">
            <v>0</v>
          </cell>
          <cell r="BE589">
            <v>0</v>
          </cell>
          <cell r="BF589">
            <v>40954</v>
          </cell>
          <cell r="BG589" t="str">
            <v>Milan Dhungana</v>
          </cell>
          <cell r="BH589">
            <v>2</v>
          </cell>
          <cell r="BI589">
            <v>2</v>
          </cell>
          <cell r="BJ589">
            <v>2</v>
          </cell>
          <cell r="BK589" t="str">
            <v>Sirthauli</v>
          </cell>
          <cell r="BL589" t="str">
            <v>Jordaha</v>
          </cell>
          <cell r="BM589">
            <v>-9999</v>
          </cell>
          <cell r="BN589">
            <v>870</v>
          </cell>
          <cell r="BO589">
            <v>-9999</v>
          </cell>
          <cell r="BP589">
            <v>811</v>
          </cell>
          <cell r="BQ589">
            <v>195</v>
          </cell>
          <cell r="BR589">
            <v>70</v>
          </cell>
          <cell r="BS589">
            <v>600</v>
          </cell>
          <cell r="BT589">
            <v>4</v>
          </cell>
          <cell r="BU589" t="str">
            <v>SINDHULI</v>
          </cell>
          <cell r="BV589" t="str">
            <v>Dudhouli</v>
          </cell>
          <cell r="BW589">
            <v>4</v>
          </cell>
        </row>
        <row r="590">
          <cell r="F590" t="str">
            <v>151-24-2</v>
          </cell>
          <cell r="G590">
            <v>1</v>
          </cell>
          <cell r="H590">
            <v>2</v>
          </cell>
          <cell r="I590">
            <v>1</v>
          </cell>
          <cell r="J590">
            <v>0</v>
          </cell>
          <cell r="K590">
            <v>7</v>
          </cell>
          <cell r="L590">
            <v>-9999</v>
          </cell>
          <cell r="M590">
            <v>-9999</v>
          </cell>
          <cell r="N590">
            <v>-9999</v>
          </cell>
          <cell r="O590">
            <v>-9999</v>
          </cell>
          <cell r="P590">
            <v>-9999</v>
          </cell>
          <cell r="Q590">
            <v>-9999</v>
          </cell>
          <cell r="R590" t="str">
            <v>TMH</v>
          </cell>
          <cell r="S590">
            <v>2</v>
          </cell>
          <cell r="T590">
            <v>60</v>
          </cell>
          <cell r="U590">
            <v>3</v>
          </cell>
          <cell r="V590">
            <v>41113.651354166665</v>
          </cell>
          <cell r="W590">
            <v>0</v>
          </cell>
          <cell r="X590">
            <v>1</v>
          </cell>
          <cell r="Y590">
            <v>108140</v>
          </cell>
          <cell r="Z590">
            <v>18024</v>
          </cell>
          <cell r="AA590">
            <v>45</v>
          </cell>
          <cell r="AB590">
            <v>2</v>
          </cell>
          <cell r="AC590">
            <v>2</v>
          </cell>
          <cell r="AD590">
            <v>2</v>
          </cell>
          <cell r="AE590">
            <v>416606.33860000002</v>
          </cell>
          <cell r="AF590">
            <v>2992980.6349999998</v>
          </cell>
          <cell r="AG590">
            <v>86.1590633</v>
          </cell>
          <cell r="AH590">
            <v>27.05658202</v>
          </cell>
          <cell r="AI590">
            <v>1</v>
          </cell>
          <cell r="AJ590">
            <v>2</v>
          </cell>
          <cell r="AK590">
            <v>-2</v>
          </cell>
          <cell r="AL590">
            <v>2</v>
          </cell>
          <cell r="AM590">
            <v>3</v>
          </cell>
          <cell r="AN590" t="str">
            <v>Sangita Shakya</v>
          </cell>
          <cell r="AO590">
            <v>40483</v>
          </cell>
          <cell r="AP590">
            <v>2</v>
          </cell>
          <cell r="AQ590" t="str">
            <v>0101000020E6100000FF63D7172E8A5540D6E2BA287C0E3B40</v>
          </cell>
          <cell r="AR590">
            <v>693</v>
          </cell>
          <cell r="AS590">
            <v>1</v>
          </cell>
          <cell r="AT590">
            <v>1</v>
          </cell>
          <cell r="AU590">
            <v>0</v>
          </cell>
          <cell r="AV590" t="str">
            <v>FRA 2010-2015</v>
          </cell>
          <cell r="AW590">
            <v>2</v>
          </cell>
          <cell r="AX590">
            <v>0</v>
          </cell>
          <cell r="AY590">
            <v>45</v>
          </cell>
          <cell r="AZ590">
            <v>416606.33858600003</v>
          </cell>
          <cell r="BA590">
            <v>2992980.6353659998</v>
          </cell>
          <cell r="BB590">
            <v>1</v>
          </cell>
          <cell r="BC590">
            <v>0</v>
          </cell>
          <cell r="BD590">
            <v>0</v>
          </cell>
          <cell r="BE590">
            <v>0</v>
          </cell>
          <cell r="BF590">
            <v>40955</v>
          </cell>
          <cell r="BG590" t="str">
            <v>Milan Dhungana</v>
          </cell>
          <cell r="BH590">
            <v>2</v>
          </cell>
          <cell r="BI590">
            <v>2</v>
          </cell>
          <cell r="BJ590">
            <v>2</v>
          </cell>
          <cell r="BK590" t="str">
            <v>Sirthauli</v>
          </cell>
          <cell r="BL590" t="str">
            <v>Tamarnekhop</v>
          </cell>
          <cell r="BM590">
            <v>-9999</v>
          </cell>
          <cell r="BN590">
            <v>720</v>
          </cell>
          <cell r="BO590">
            <v>-9999</v>
          </cell>
          <cell r="BP590">
            <v>659</v>
          </cell>
          <cell r="BQ590">
            <v>180</v>
          </cell>
          <cell r="BR590">
            <v>40</v>
          </cell>
          <cell r="BS590">
            <v>650</v>
          </cell>
          <cell r="BT590">
            <v>4</v>
          </cell>
          <cell r="BU590" t="str">
            <v>SINDHULI</v>
          </cell>
          <cell r="BV590" t="str">
            <v>Dudhouli</v>
          </cell>
          <cell r="BW590">
            <v>4</v>
          </cell>
        </row>
        <row r="591">
          <cell r="F591" t="str">
            <v>153-23-2</v>
          </cell>
          <cell r="G591">
            <v>1</v>
          </cell>
          <cell r="H591">
            <v>2</v>
          </cell>
          <cell r="I591">
            <v>1</v>
          </cell>
          <cell r="J591">
            <v>0</v>
          </cell>
          <cell r="K591">
            <v>7</v>
          </cell>
          <cell r="L591">
            <v>5</v>
          </cell>
          <cell r="M591">
            <v>5</v>
          </cell>
          <cell r="N591">
            <v>0</v>
          </cell>
          <cell r="O591">
            <v>1</v>
          </cell>
          <cell r="P591">
            <v>9</v>
          </cell>
          <cell r="Q591">
            <v>1</v>
          </cell>
          <cell r="R591" t="str">
            <v>S</v>
          </cell>
          <cell r="S591">
            <v>2</v>
          </cell>
          <cell r="T591">
            <v>60</v>
          </cell>
          <cell r="U591">
            <v>2</v>
          </cell>
          <cell r="V591">
            <v>41115.6484837963</v>
          </cell>
          <cell r="W591">
            <v>0</v>
          </cell>
          <cell r="X591">
            <v>1</v>
          </cell>
          <cell r="Y591">
            <v>109574</v>
          </cell>
          <cell r="Z591">
            <v>18263</v>
          </cell>
          <cell r="AA591">
            <v>45</v>
          </cell>
          <cell r="AB591">
            <v>2</v>
          </cell>
          <cell r="AC591">
            <v>2</v>
          </cell>
          <cell r="AD591">
            <v>2</v>
          </cell>
          <cell r="AE591">
            <v>424507.31959999999</v>
          </cell>
          <cell r="AF591">
            <v>2988788.44</v>
          </cell>
          <cell r="AG591">
            <v>86.238985589999999</v>
          </cell>
          <cell r="AH591">
            <v>27.019189610000002</v>
          </cell>
          <cell r="AI591">
            <v>1</v>
          </cell>
          <cell r="AJ591">
            <v>2</v>
          </cell>
          <cell r="AK591">
            <v>-2</v>
          </cell>
          <cell r="AL591">
            <v>2</v>
          </cell>
          <cell r="AM591">
            <v>1</v>
          </cell>
          <cell r="AN591" t="str">
            <v>Sangita Shakya</v>
          </cell>
          <cell r="AO591">
            <v>40477</v>
          </cell>
          <cell r="AP591">
            <v>2</v>
          </cell>
          <cell r="AQ591" t="str">
            <v>0101000020E61000004F43368A4B8F5540E3664A9CE9043B40</v>
          </cell>
          <cell r="AR591">
            <v>271</v>
          </cell>
          <cell r="AS591">
            <v>1</v>
          </cell>
          <cell r="AT591">
            <v>1</v>
          </cell>
          <cell r="AU591">
            <v>0</v>
          </cell>
          <cell r="AV591" t="str">
            <v>FRA 2010-2015</v>
          </cell>
          <cell r="AW591">
            <v>2</v>
          </cell>
          <cell r="AX591">
            <v>0</v>
          </cell>
          <cell r="AY591">
            <v>45</v>
          </cell>
          <cell r="AZ591">
            <v>424507.31957699999</v>
          </cell>
          <cell r="BA591">
            <v>2988788.44031</v>
          </cell>
          <cell r="BB591">
            <v>1</v>
          </cell>
          <cell r="BC591">
            <v>0</v>
          </cell>
          <cell r="BD591">
            <v>0</v>
          </cell>
          <cell r="BE591">
            <v>0</v>
          </cell>
          <cell r="BF591">
            <v>40959</v>
          </cell>
          <cell r="BG591" t="str">
            <v>Milan Dhungana</v>
          </cell>
          <cell r="BH591">
            <v>2</v>
          </cell>
          <cell r="BI591">
            <v>2</v>
          </cell>
          <cell r="BJ591">
            <v>2</v>
          </cell>
          <cell r="BK591" t="str">
            <v>Sirthauli</v>
          </cell>
          <cell r="BL591" t="str">
            <v>Ranithan</v>
          </cell>
          <cell r="BM591">
            <v>180</v>
          </cell>
          <cell r="BN591">
            <v>165</v>
          </cell>
          <cell r="BO591">
            <v>180</v>
          </cell>
          <cell r="BP591">
            <v>148</v>
          </cell>
          <cell r="BQ591">
            <v>180</v>
          </cell>
          <cell r="BR591">
            <v>25</v>
          </cell>
          <cell r="BS591">
            <v>300</v>
          </cell>
          <cell r="BT591">
            <v>4</v>
          </cell>
          <cell r="BU591" t="str">
            <v>SINDHULI</v>
          </cell>
          <cell r="BV591" t="str">
            <v>Dudhouli</v>
          </cell>
          <cell r="BW591">
            <v>5</v>
          </cell>
        </row>
        <row r="592">
          <cell r="F592" t="str">
            <v>153-23-3</v>
          </cell>
          <cell r="G592">
            <v>1</v>
          </cell>
          <cell r="H592">
            <v>2</v>
          </cell>
          <cell r="I592">
            <v>1</v>
          </cell>
          <cell r="J592">
            <v>0</v>
          </cell>
          <cell r="K592">
            <v>7</v>
          </cell>
          <cell r="L592">
            <v>5</v>
          </cell>
          <cell r="M592">
            <v>0</v>
          </cell>
          <cell r="N592">
            <v>0</v>
          </cell>
          <cell r="O592">
            <v>2</v>
          </cell>
          <cell r="P592">
            <v>5</v>
          </cell>
          <cell r="Q592">
            <v>1</v>
          </cell>
          <cell r="R592" t="str">
            <v>S</v>
          </cell>
          <cell r="S592">
            <v>2</v>
          </cell>
          <cell r="T592">
            <v>50</v>
          </cell>
          <cell r="U592">
            <v>2</v>
          </cell>
          <cell r="V592">
            <v>41115.662060185183</v>
          </cell>
          <cell r="W592">
            <v>0</v>
          </cell>
          <cell r="X592">
            <v>1</v>
          </cell>
          <cell r="Y592">
            <v>109575</v>
          </cell>
          <cell r="Z592">
            <v>18263</v>
          </cell>
          <cell r="AA592">
            <v>45</v>
          </cell>
          <cell r="AB592">
            <v>2</v>
          </cell>
          <cell r="AC592">
            <v>2</v>
          </cell>
          <cell r="AD592">
            <v>2</v>
          </cell>
          <cell r="AE592">
            <v>424507.31959999999</v>
          </cell>
          <cell r="AF592">
            <v>2988938.44</v>
          </cell>
          <cell r="AG592">
            <v>86.238976460000003</v>
          </cell>
          <cell r="AH592">
            <v>27.020543780000001</v>
          </cell>
          <cell r="AI592">
            <v>1</v>
          </cell>
          <cell r="AJ592">
            <v>2</v>
          </cell>
          <cell r="AK592">
            <v>-2</v>
          </cell>
          <cell r="AL592">
            <v>2</v>
          </cell>
          <cell r="AM592">
            <v>1</v>
          </cell>
          <cell r="AN592" t="str">
            <v>Sangita Shakya</v>
          </cell>
          <cell r="AO592">
            <v>40477</v>
          </cell>
          <cell r="AP592">
            <v>2</v>
          </cell>
          <cell r="AQ592" t="str">
            <v>0101000020E61000002A4BF1634B8F5540D2126B5B42053B40</v>
          </cell>
          <cell r="AR592">
            <v>316</v>
          </cell>
          <cell r="AS592">
            <v>1</v>
          </cell>
          <cell r="AT592">
            <v>1</v>
          </cell>
          <cell r="AU592">
            <v>0</v>
          </cell>
          <cell r="AV592" t="str">
            <v>FRA 2010-2015</v>
          </cell>
          <cell r="AW592">
            <v>2</v>
          </cell>
          <cell r="AX592">
            <v>0</v>
          </cell>
          <cell r="AY592">
            <v>45</v>
          </cell>
          <cell r="AZ592">
            <v>424507.31957699999</v>
          </cell>
          <cell r="BA592">
            <v>2988938.44031</v>
          </cell>
          <cell r="BB592">
            <v>1</v>
          </cell>
          <cell r="BC592">
            <v>0</v>
          </cell>
          <cell r="BD592">
            <v>0</v>
          </cell>
          <cell r="BE592">
            <v>0</v>
          </cell>
          <cell r="BF592">
            <v>40960</v>
          </cell>
          <cell r="BG592" t="str">
            <v>Milan Dhungana</v>
          </cell>
          <cell r="BH592">
            <v>2</v>
          </cell>
          <cell r="BI592">
            <v>2</v>
          </cell>
          <cell r="BJ592">
            <v>2</v>
          </cell>
          <cell r="BK592" t="str">
            <v>Sirthauli</v>
          </cell>
          <cell r="BL592" t="str">
            <v>Ranithan</v>
          </cell>
          <cell r="BM592">
            <v>180</v>
          </cell>
          <cell r="BN592">
            <v>327</v>
          </cell>
          <cell r="BO592">
            <v>180</v>
          </cell>
          <cell r="BP592">
            <v>309</v>
          </cell>
          <cell r="BQ592">
            <v>120</v>
          </cell>
          <cell r="BR592">
            <v>70</v>
          </cell>
          <cell r="BS592">
            <v>320</v>
          </cell>
          <cell r="BT592">
            <v>4</v>
          </cell>
          <cell r="BU592" t="str">
            <v>SINDHULI</v>
          </cell>
          <cell r="BV592" t="str">
            <v>Dudhouli</v>
          </cell>
          <cell r="BW592">
            <v>5</v>
          </cell>
        </row>
        <row r="593">
          <cell r="F593" t="str">
            <v>153-23-4</v>
          </cell>
          <cell r="G593">
            <v>1</v>
          </cell>
          <cell r="H593">
            <v>2</v>
          </cell>
          <cell r="I593">
            <v>1</v>
          </cell>
          <cell r="J593">
            <v>0</v>
          </cell>
          <cell r="K593">
            <v>7</v>
          </cell>
          <cell r="L593">
            <v>5</v>
          </cell>
          <cell r="M593">
            <v>15</v>
          </cell>
          <cell r="N593">
            <v>0</v>
          </cell>
          <cell r="O593">
            <v>1</v>
          </cell>
          <cell r="P593">
            <v>10</v>
          </cell>
          <cell r="Q593">
            <v>1</v>
          </cell>
          <cell r="R593" t="str">
            <v>S</v>
          </cell>
          <cell r="S593">
            <v>2</v>
          </cell>
          <cell r="T593">
            <v>24</v>
          </cell>
          <cell r="U593">
            <v>3</v>
          </cell>
          <cell r="V593">
            <v>41686.641331018516</v>
          </cell>
          <cell r="W593">
            <v>0</v>
          </cell>
          <cell r="X593">
            <v>1</v>
          </cell>
          <cell r="Y593">
            <v>109576</v>
          </cell>
          <cell r="Z593">
            <v>18263</v>
          </cell>
          <cell r="AA593">
            <v>45</v>
          </cell>
          <cell r="AB593">
            <v>2</v>
          </cell>
          <cell r="AC593">
            <v>2</v>
          </cell>
          <cell r="AD593">
            <v>2</v>
          </cell>
          <cell r="AE593">
            <v>424807.31959999999</v>
          </cell>
          <cell r="AF593">
            <v>2988638.44</v>
          </cell>
          <cell r="AG593">
            <v>86.242018650000006</v>
          </cell>
          <cell r="AH593">
            <v>27.017851759999999</v>
          </cell>
          <cell r="AI593">
            <v>1</v>
          </cell>
          <cell r="AJ593">
            <v>2</v>
          </cell>
          <cell r="AK593">
            <v>-2</v>
          </cell>
          <cell r="AL593">
            <v>2</v>
          </cell>
          <cell r="AM593">
            <v>1</v>
          </cell>
          <cell r="AN593" t="str">
            <v>Sangita Shakya</v>
          </cell>
          <cell r="AO593">
            <v>40477</v>
          </cell>
          <cell r="AP593">
            <v>2</v>
          </cell>
          <cell r="AQ593" t="str">
            <v>0101000020E6100000CCBCCE3B7D8F55403F76C9EE91043B40</v>
          </cell>
          <cell r="AR593">
            <v>225</v>
          </cell>
          <cell r="AS593">
            <v>1</v>
          </cell>
          <cell r="AT593">
            <v>1</v>
          </cell>
          <cell r="AU593">
            <v>0</v>
          </cell>
          <cell r="AV593" t="str">
            <v>FRA 2010-2015</v>
          </cell>
          <cell r="AW593">
            <v>2</v>
          </cell>
          <cell r="AX593">
            <v>0</v>
          </cell>
          <cell r="AY593">
            <v>45</v>
          </cell>
          <cell r="AZ593">
            <v>424807.31957699999</v>
          </cell>
          <cell r="BA593">
            <v>2988638.44031</v>
          </cell>
          <cell r="BB593">
            <v>1</v>
          </cell>
          <cell r="BC593">
            <v>0</v>
          </cell>
          <cell r="BD593">
            <v>0</v>
          </cell>
          <cell r="BE593">
            <v>0</v>
          </cell>
          <cell r="BF593">
            <v>40961</v>
          </cell>
          <cell r="BG593" t="str">
            <v>Milan Dhungana</v>
          </cell>
          <cell r="BH593">
            <v>2</v>
          </cell>
          <cell r="BI593">
            <v>2</v>
          </cell>
          <cell r="BJ593">
            <v>2</v>
          </cell>
          <cell r="BK593" t="str">
            <v>Sirthauli</v>
          </cell>
          <cell r="BL593" t="str">
            <v>Ranithan</v>
          </cell>
          <cell r="BM593">
            <v>130</v>
          </cell>
          <cell r="BN593">
            <v>80</v>
          </cell>
          <cell r="BO593">
            <v>130</v>
          </cell>
          <cell r="BP593">
            <v>35</v>
          </cell>
          <cell r="BQ593">
            <v>1</v>
          </cell>
          <cell r="BR593">
            <v>15</v>
          </cell>
          <cell r="BS593">
            <v>290</v>
          </cell>
          <cell r="BT593">
            <v>5</v>
          </cell>
          <cell r="BU593" t="str">
            <v>SINDHULI</v>
          </cell>
          <cell r="BV593" t="str">
            <v>Dudhouli</v>
          </cell>
          <cell r="BW593">
            <v>5</v>
          </cell>
        </row>
        <row r="594">
          <cell r="F594" t="str">
            <v>153-23-5</v>
          </cell>
          <cell r="G594">
            <v>1</v>
          </cell>
          <cell r="H594">
            <v>2</v>
          </cell>
          <cell r="I594">
            <v>1</v>
          </cell>
          <cell r="J594">
            <v>0</v>
          </cell>
          <cell r="K594">
            <v>7</v>
          </cell>
          <cell r="L594">
            <v>5</v>
          </cell>
          <cell r="M594">
            <v>24</v>
          </cell>
          <cell r="N594">
            <v>0</v>
          </cell>
          <cell r="O594">
            <v>0</v>
          </cell>
          <cell r="P594">
            <v>9</v>
          </cell>
          <cell r="Q594">
            <v>1</v>
          </cell>
          <cell r="R594" t="str">
            <v>S</v>
          </cell>
          <cell r="S594">
            <v>2</v>
          </cell>
          <cell r="T594">
            <v>60</v>
          </cell>
          <cell r="U594">
            <v>2</v>
          </cell>
          <cell r="V594">
            <v>41115.68304398148</v>
          </cell>
          <cell r="W594">
            <v>0</v>
          </cell>
          <cell r="X594">
            <v>1</v>
          </cell>
          <cell r="Y594">
            <v>109577</v>
          </cell>
          <cell r="Z594">
            <v>18263</v>
          </cell>
          <cell r="AA594">
            <v>45</v>
          </cell>
          <cell r="AB594">
            <v>2</v>
          </cell>
          <cell r="AC594">
            <v>2</v>
          </cell>
          <cell r="AD594">
            <v>2</v>
          </cell>
          <cell r="AE594">
            <v>424807.31959999999</v>
          </cell>
          <cell r="AF594">
            <v>2988788.44</v>
          </cell>
          <cell r="AG594">
            <v>86.242009569999993</v>
          </cell>
          <cell r="AH594">
            <v>27.019205920000001</v>
          </cell>
          <cell r="AI594">
            <v>1</v>
          </cell>
          <cell r="AJ594">
            <v>2</v>
          </cell>
          <cell r="AK594">
            <v>-2</v>
          </cell>
          <cell r="AL594">
            <v>2</v>
          </cell>
          <cell r="AM594">
            <v>1</v>
          </cell>
          <cell r="AN594" t="str">
            <v>Sangita Shakya</v>
          </cell>
          <cell r="AO594">
            <v>40477</v>
          </cell>
          <cell r="AP594">
            <v>2</v>
          </cell>
          <cell r="AQ594" t="str">
            <v>0101000020E6100000E85FB1157D8F55407056EFADEA043B40</v>
          </cell>
          <cell r="AR594">
            <v>263</v>
          </cell>
          <cell r="AS594">
            <v>1</v>
          </cell>
          <cell r="AT594">
            <v>1</v>
          </cell>
          <cell r="AU594">
            <v>0</v>
          </cell>
          <cell r="AV594" t="str">
            <v>FRA 2010-2015</v>
          </cell>
          <cell r="AW594">
            <v>2</v>
          </cell>
          <cell r="AX594">
            <v>0</v>
          </cell>
          <cell r="AY594">
            <v>45</v>
          </cell>
          <cell r="AZ594">
            <v>424807.31957699999</v>
          </cell>
          <cell r="BA594">
            <v>2988788.44031</v>
          </cell>
          <cell r="BB594">
            <v>1</v>
          </cell>
          <cell r="BC594">
            <v>0</v>
          </cell>
          <cell r="BD594">
            <v>0</v>
          </cell>
          <cell r="BE594">
            <v>0</v>
          </cell>
          <cell r="BF594">
            <v>40962</v>
          </cell>
          <cell r="BG594" t="str">
            <v>Milan Dhungana</v>
          </cell>
          <cell r="BH594">
            <v>2</v>
          </cell>
          <cell r="BI594">
            <v>2</v>
          </cell>
          <cell r="BJ594">
            <v>2</v>
          </cell>
          <cell r="BK594" t="str">
            <v>Sirthauli</v>
          </cell>
          <cell r="BL594" t="str">
            <v>Ranithan</v>
          </cell>
          <cell r="BM594">
            <v>170</v>
          </cell>
          <cell r="BN594">
            <v>255</v>
          </cell>
          <cell r="BO594">
            <v>30</v>
          </cell>
          <cell r="BP594">
            <v>62</v>
          </cell>
          <cell r="BQ594">
            <v>210</v>
          </cell>
          <cell r="BR594">
            <v>20</v>
          </cell>
          <cell r="BS594">
            <v>310</v>
          </cell>
          <cell r="BT594">
            <v>5</v>
          </cell>
          <cell r="BU594" t="str">
            <v>SINDHULI</v>
          </cell>
          <cell r="BV594" t="str">
            <v>Dudhouli</v>
          </cell>
          <cell r="BW594">
            <v>5</v>
          </cell>
        </row>
        <row r="595">
          <cell r="F595" t="str">
            <v>153-23-6</v>
          </cell>
          <cell r="G595">
            <v>1</v>
          </cell>
          <cell r="H595">
            <v>2</v>
          </cell>
          <cell r="I595">
            <v>1</v>
          </cell>
          <cell r="J595">
            <v>0</v>
          </cell>
          <cell r="K595">
            <v>7</v>
          </cell>
          <cell r="L595">
            <v>5</v>
          </cell>
          <cell r="M595">
            <v>1</v>
          </cell>
          <cell r="N595">
            <v>0</v>
          </cell>
          <cell r="O595">
            <v>0</v>
          </cell>
          <cell r="P595">
            <v>9</v>
          </cell>
          <cell r="Q595">
            <v>1</v>
          </cell>
          <cell r="R595" t="str">
            <v>S</v>
          </cell>
          <cell r="S595">
            <v>2</v>
          </cell>
          <cell r="T595">
            <v>9</v>
          </cell>
          <cell r="U595">
            <v>1</v>
          </cell>
          <cell r="V595">
            <v>41686.645104166666</v>
          </cell>
          <cell r="W595">
            <v>0</v>
          </cell>
          <cell r="X595">
            <v>1</v>
          </cell>
          <cell r="Y595">
            <v>109578</v>
          </cell>
          <cell r="Z595">
            <v>18263</v>
          </cell>
          <cell r="AA595">
            <v>45</v>
          </cell>
          <cell r="AB595">
            <v>2</v>
          </cell>
          <cell r="AC595">
            <v>2</v>
          </cell>
          <cell r="AD595">
            <v>2</v>
          </cell>
          <cell r="AE595">
            <v>424807.31959999999</v>
          </cell>
          <cell r="AF595">
            <v>2988938.44</v>
          </cell>
          <cell r="AG595">
            <v>86.242000480000002</v>
          </cell>
          <cell r="AH595">
            <v>27.02056009</v>
          </cell>
          <cell r="AI595">
            <v>1</v>
          </cell>
          <cell r="AJ595">
            <v>2</v>
          </cell>
          <cell r="AK595">
            <v>-2</v>
          </cell>
          <cell r="AL595">
            <v>2</v>
          </cell>
          <cell r="AM595">
            <v>1</v>
          </cell>
          <cell r="AN595" t="str">
            <v>Sangita Shakya</v>
          </cell>
          <cell r="AO595">
            <v>40477</v>
          </cell>
          <cell r="AP595">
            <v>2</v>
          </cell>
          <cell r="AQ595" t="str">
            <v>0101000020E61000005A5393EF7C8F55401A15146D43053B40</v>
          </cell>
          <cell r="AR595">
            <v>294</v>
          </cell>
          <cell r="AS595">
            <v>1</v>
          </cell>
          <cell r="AT595">
            <v>1</v>
          </cell>
          <cell r="AU595">
            <v>0</v>
          </cell>
          <cell r="AV595" t="str">
            <v>FRA 2010-2015</v>
          </cell>
          <cell r="AW595">
            <v>2</v>
          </cell>
          <cell r="AX595">
            <v>0</v>
          </cell>
          <cell r="AY595">
            <v>45</v>
          </cell>
          <cell r="AZ595">
            <v>424807.31957699999</v>
          </cell>
          <cell r="BA595">
            <v>2988938.44031</v>
          </cell>
          <cell r="BB595">
            <v>1</v>
          </cell>
          <cell r="BC595">
            <v>0</v>
          </cell>
          <cell r="BD595">
            <v>0</v>
          </cell>
          <cell r="BE595">
            <v>0</v>
          </cell>
          <cell r="BF595">
            <v>40963</v>
          </cell>
          <cell r="BG595" t="str">
            <v>Milan Dhungana</v>
          </cell>
          <cell r="BH595">
            <v>2</v>
          </cell>
          <cell r="BI595">
            <v>2</v>
          </cell>
          <cell r="BJ595">
            <v>2</v>
          </cell>
          <cell r="BK595" t="str">
            <v>Sirthauli</v>
          </cell>
          <cell r="BL595" t="str">
            <v>Ranithan</v>
          </cell>
          <cell r="BM595">
            <v>180</v>
          </cell>
          <cell r="BN595">
            <v>308</v>
          </cell>
          <cell r="BO595">
            <v>180</v>
          </cell>
          <cell r="BP595">
            <v>268</v>
          </cell>
          <cell r="BQ595">
            <v>100</v>
          </cell>
          <cell r="BR595">
            <v>20</v>
          </cell>
          <cell r="BS595">
            <v>330</v>
          </cell>
          <cell r="BT595">
            <v>2</v>
          </cell>
          <cell r="BU595" t="str">
            <v>SINDHULI</v>
          </cell>
          <cell r="BV595" t="str">
            <v>Dudhouli</v>
          </cell>
          <cell r="BW595">
            <v>5</v>
          </cell>
        </row>
        <row r="596">
          <cell r="F596" t="str">
            <v>156-19-1</v>
          </cell>
          <cell r="G596">
            <v>1</v>
          </cell>
          <cell r="H596">
            <v>2</v>
          </cell>
          <cell r="I596">
            <v>1</v>
          </cell>
          <cell r="J596">
            <v>0</v>
          </cell>
          <cell r="K596">
            <v>2</v>
          </cell>
          <cell r="L596">
            <v>4</v>
          </cell>
          <cell r="M596">
            <v>14</v>
          </cell>
          <cell r="N596">
            <v>0</v>
          </cell>
          <cell r="O596">
            <v>0</v>
          </cell>
          <cell r="P596">
            <v>7</v>
          </cell>
          <cell r="Q596">
            <v>1</v>
          </cell>
          <cell r="R596" t="str">
            <v>TMH</v>
          </cell>
          <cell r="S596">
            <v>2</v>
          </cell>
          <cell r="T596">
            <v>92</v>
          </cell>
          <cell r="U596">
            <v>2</v>
          </cell>
          <cell r="V596">
            <v>41415.516203703701</v>
          </cell>
          <cell r="W596">
            <v>0</v>
          </cell>
          <cell r="X596">
            <v>1</v>
          </cell>
          <cell r="Y596">
            <v>111709</v>
          </cell>
          <cell r="Z596">
            <v>18619</v>
          </cell>
          <cell r="AA596">
            <v>45</v>
          </cell>
          <cell r="AB596">
            <v>1</v>
          </cell>
          <cell r="AC596">
            <v>2</v>
          </cell>
          <cell r="AD596">
            <v>2</v>
          </cell>
          <cell r="AE596">
            <v>436117.08649999998</v>
          </cell>
          <cell r="AF596">
            <v>2972353.0690000001</v>
          </cell>
          <cell r="AG596">
            <v>86.356855679999995</v>
          </cell>
          <cell r="AH596">
            <v>26.871393390000001</v>
          </cell>
          <cell r="AI596">
            <v>1</v>
          </cell>
          <cell r="AJ596">
            <v>2</v>
          </cell>
          <cell r="AK596">
            <v>-2</v>
          </cell>
          <cell r="AL596">
            <v>2</v>
          </cell>
          <cell r="AM596">
            <v>1</v>
          </cell>
          <cell r="AN596" t="str">
            <v>Sabitri Pokhrel</v>
          </cell>
          <cell r="AO596">
            <v>40511</v>
          </cell>
          <cell r="AP596">
            <v>2</v>
          </cell>
          <cell r="AQ596" t="str">
            <v>0101000020E6100000BA9030B9D6965540955520A313DF3A40</v>
          </cell>
          <cell r="AR596">
            <v>595</v>
          </cell>
          <cell r="AS596">
            <v>1</v>
          </cell>
          <cell r="AT596">
            <v>1</v>
          </cell>
          <cell r="AU596">
            <v>0</v>
          </cell>
          <cell r="AV596" t="str">
            <v>FRA 2010-2015</v>
          </cell>
          <cell r="AW596">
            <v>2</v>
          </cell>
          <cell r="AX596">
            <v>0</v>
          </cell>
          <cell r="AY596">
            <v>45</v>
          </cell>
          <cell r="AZ596">
            <v>436117.08650199999</v>
          </cell>
          <cell r="BA596">
            <v>2972353.0692070001</v>
          </cell>
          <cell r="BB596">
            <v>1</v>
          </cell>
          <cell r="BC596">
            <v>0</v>
          </cell>
          <cell r="BD596">
            <v>0</v>
          </cell>
          <cell r="BE596">
            <v>0</v>
          </cell>
          <cell r="BF596">
            <v>40929</v>
          </cell>
          <cell r="BG596" t="str">
            <v>Aananda Khadka</v>
          </cell>
          <cell r="BH596">
            <v>2</v>
          </cell>
          <cell r="BI596">
            <v>2</v>
          </cell>
          <cell r="BJ596">
            <v>2</v>
          </cell>
          <cell r="BK596" t="str">
            <v>Chandra Udayapur</v>
          </cell>
          <cell r="BL596" t="str">
            <v>Jhakri Talla</v>
          </cell>
          <cell r="BM596">
            <v>-9999</v>
          </cell>
          <cell r="BN596">
            <v>1573</v>
          </cell>
          <cell r="BO596">
            <v>-9999</v>
          </cell>
          <cell r="BP596">
            <v>1573</v>
          </cell>
          <cell r="BQ596">
            <v>210</v>
          </cell>
          <cell r="BR596">
            <v>34</v>
          </cell>
          <cell r="BS596">
            <v>591</v>
          </cell>
          <cell r="BT596">
            <v>3</v>
          </cell>
          <cell r="BU596" t="str">
            <v>SIRAHA</v>
          </cell>
          <cell r="BV596" t="str">
            <v>Golbazar</v>
          </cell>
          <cell r="BW596">
            <v>10</v>
          </cell>
        </row>
        <row r="597">
          <cell r="F597" t="str">
            <v>156-19-2</v>
          </cell>
          <cell r="G597">
            <v>1</v>
          </cell>
          <cell r="H597">
            <v>2</v>
          </cell>
          <cell r="I597">
            <v>1</v>
          </cell>
          <cell r="J597">
            <v>0</v>
          </cell>
          <cell r="K597">
            <v>2</v>
          </cell>
          <cell r="L597">
            <v>4</v>
          </cell>
          <cell r="M597">
            <v>9</v>
          </cell>
          <cell r="N597">
            <v>0</v>
          </cell>
          <cell r="O597">
            <v>0</v>
          </cell>
          <cell r="P597">
            <v>9</v>
          </cell>
          <cell r="Q597">
            <v>1</v>
          </cell>
          <cell r="R597" t="str">
            <v>TMH</v>
          </cell>
          <cell r="S597">
            <v>2</v>
          </cell>
          <cell r="T597">
            <v>57</v>
          </cell>
          <cell r="U597">
            <v>2</v>
          </cell>
          <cell r="V597">
            <v>40955.624039351853</v>
          </cell>
          <cell r="W597">
            <v>0</v>
          </cell>
          <cell r="X597">
            <v>1</v>
          </cell>
          <cell r="Y597">
            <v>111710</v>
          </cell>
          <cell r="Z597">
            <v>18619</v>
          </cell>
          <cell r="AA597">
            <v>45</v>
          </cell>
          <cell r="AB597">
            <v>1</v>
          </cell>
          <cell r="AC597">
            <v>2</v>
          </cell>
          <cell r="AD597">
            <v>2</v>
          </cell>
          <cell r="AE597">
            <v>436117.08649999998</v>
          </cell>
          <cell r="AF597">
            <v>2972503.0690000001</v>
          </cell>
          <cell r="AG597">
            <v>86.356848009999993</v>
          </cell>
          <cell r="AH597">
            <v>26.872747619999998</v>
          </cell>
          <cell r="AI597">
            <v>1</v>
          </cell>
          <cell r="AJ597">
            <v>2</v>
          </cell>
          <cell r="AK597">
            <v>-2</v>
          </cell>
          <cell r="AL597">
            <v>2</v>
          </cell>
          <cell r="AM597">
            <v>1</v>
          </cell>
          <cell r="AN597" t="str">
            <v>Sabitri Pokhrel</v>
          </cell>
          <cell r="AO597">
            <v>40511</v>
          </cell>
          <cell r="AP597">
            <v>2</v>
          </cell>
          <cell r="AQ597" t="str">
            <v>0101000020E6100000DE940D99D696554036214E636CDF3A40</v>
          </cell>
          <cell r="AR597">
            <v>612</v>
          </cell>
          <cell r="AS597">
            <v>1</v>
          </cell>
          <cell r="AT597">
            <v>1</v>
          </cell>
          <cell r="AU597">
            <v>0</v>
          </cell>
          <cell r="AV597" t="str">
            <v>FRA 2010-2015</v>
          </cell>
          <cell r="AW597">
            <v>2</v>
          </cell>
          <cell r="AX597">
            <v>0</v>
          </cell>
          <cell r="AY597">
            <v>45</v>
          </cell>
          <cell r="AZ597">
            <v>436117.08650199999</v>
          </cell>
          <cell r="BA597">
            <v>2972503.0692070001</v>
          </cell>
          <cell r="BB597">
            <v>1</v>
          </cell>
          <cell r="BC597">
            <v>0</v>
          </cell>
          <cell r="BD597">
            <v>0</v>
          </cell>
          <cell r="BE597">
            <v>0</v>
          </cell>
          <cell r="BF597">
            <v>40929</v>
          </cell>
          <cell r="BG597" t="str">
            <v>Bimal Acharya</v>
          </cell>
          <cell r="BH597">
            <v>2</v>
          </cell>
          <cell r="BI597">
            <v>2</v>
          </cell>
          <cell r="BJ597">
            <v>2</v>
          </cell>
          <cell r="BK597" t="str">
            <v>Chandra udaypur</v>
          </cell>
          <cell r="BL597" t="str">
            <v>Jhakri talla</v>
          </cell>
          <cell r="BM597">
            <v>180</v>
          </cell>
          <cell r="BN597">
            <v>1509</v>
          </cell>
          <cell r="BO597">
            <v>180</v>
          </cell>
          <cell r="BP597">
            <v>1509</v>
          </cell>
          <cell r="BQ597">
            <v>355</v>
          </cell>
          <cell r="BR597">
            <v>30</v>
          </cell>
          <cell r="BS597">
            <v>599</v>
          </cell>
          <cell r="BT597">
            <v>4</v>
          </cell>
          <cell r="BU597" t="str">
            <v>SIRAHA</v>
          </cell>
          <cell r="BV597" t="str">
            <v>Golbazar</v>
          </cell>
          <cell r="BW597">
            <v>10</v>
          </cell>
        </row>
        <row r="598">
          <cell r="F598" t="str">
            <v>156-19-3</v>
          </cell>
          <cell r="G598">
            <v>1</v>
          </cell>
          <cell r="H598">
            <v>2</v>
          </cell>
          <cell r="I598">
            <v>1</v>
          </cell>
          <cell r="J598">
            <v>0</v>
          </cell>
          <cell r="K598">
            <v>2</v>
          </cell>
          <cell r="L598">
            <v>4</v>
          </cell>
          <cell r="M598">
            <v>15</v>
          </cell>
          <cell r="N598">
            <v>0</v>
          </cell>
          <cell r="O598">
            <v>0</v>
          </cell>
          <cell r="P598">
            <v>4</v>
          </cell>
          <cell r="Q598">
            <v>1</v>
          </cell>
          <cell r="R598" t="str">
            <v>TMH</v>
          </cell>
          <cell r="S598">
            <v>2</v>
          </cell>
          <cell r="T598">
            <v>88</v>
          </cell>
          <cell r="U598">
            <v>2</v>
          </cell>
          <cell r="V598">
            <v>40955.647604166668</v>
          </cell>
          <cell r="W598">
            <v>0</v>
          </cell>
          <cell r="X598">
            <v>1</v>
          </cell>
          <cell r="Y598">
            <v>111711</v>
          </cell>
          <cell r="Z598">
            <v>18619</v>
          </cell>
          <cell r="AA598">
            <v>45</v>
          </cell>
          <cell r="AB598">
            <v>1</v>
          </cell>
          <cell r="AC598">
            <v>2</v>
          </cell>
          <cell r="AD598">
            <v>2</v>
          </cell>
          <cell r="AE598">
            <v>436117.08649999998</v>
          </cell>
          <cell r="AF598">
            <v>2972653.0690000001</v>
          </cell>
          <cell r="AG598">
            <v>86.356840349999999</v>
          </cell>
          <cell r="AH598">
            <v>26.874101849999999</v>
          </cell>
          <cell r="AI598">
            <v>1</v>
          </cell>
          <cell r="AJ598">
            <v>2</v>
          </cell>
          <cell r="AK598">
            <v>-2</v>
          </cell>
          <cell r="AL598">
            <v>2</v>
          </cell>
          <cell r="AM598">
            <v>1</v>
          </cell>
          <cell r="AN598" t="str">
            <v>Sabitri Pokhrel</v>
          </cell>
          <cell r="AO598">
            <v>40511</v>
          </cell>
          <cell r="AP598">
            <v>2</v>
          </cell>
          <cell r="AQ598" t="str">
            <v>0101000020E61000009704EA78D69655403ECD7A23C5DF3A40</v>
          </cell>
          <cell r="AR598">
            <v>624</v>
          </cell>
          <cell r="AS598">
            <v>1</v>
          </cell>
          <cell r="AT598">
            <v>1</v>
          </cell>
          <cell r="AU598">
            <v>0</v>
          </cell>
          <cell r="AV598" t="str">
            <v>FRA 2010-2015</v>
          </cell>
          <cell r="AW598">
            <v>2</v>
          </cell>
          <cell r="AX598">
            <v>0</v>
          </cell>
          <cell r="AY598">
            <v>45</v>
          </cell>
          <cell r="AZ598">
            <v>436117.08650199999</v>
          </cell>
          <cell r="BA598">
            <v>2972653.0692070001</v>
          </cell>
          <cell r="BB598">
            <v>1</v>
          </cell>
          <cell r="BC598">
            <v>0</v>
          </cell>
          <cell r="BD598">
            <v>0</v>
          </cell>
          <cell r="BE598">
            <v>0</v>
          </cell>
          <cell r="BF598">
            <v>40931</v>
          </cell>
          <cell r="BG598" t="str">
            <v>Aananda Khadka</v>
          </cell>
          <cell r="BH598">
            <v>2</v>
          </cell>
          <cell r="BI598">
            <v>2</v>
          </cell>
          <cell r="BJ598">
            <v>2</v>
          </cell>
          <cell r="BK598" t="str">
            <v>Chandra Udaypur</v>
          </cell>
          <cell r="BL598" t="str">
            <v>Jhakri talla</v>
          </cell>
          <cell r="BM598">
            <v>-9999</v>
          </cell>
          <cell r="BN598">
            <v>1306</v>
          </cell>
          <cell r="BO598">
            <v>-9999</v>
          </cell>
          <cell r="BP598">
            <v>1306</v>
          </cell>
          <cell r="BQ598">
            <v>300</v>
          </cell>
          <cell r="BR598">
            <v>33</v>
          </cell>
          <cell r="BS598">
            <v>600</v>
          </cell>
          <cell r="BT598">
            <v>3</v>
          </cell>
          <cell r="BU598" t="str">
            <v>SIRAHA</v>
          </cell>
          <cell r="BV598" t="str">
            <v>Golbazar</v>
          </cell>
          <cell r="BW598">
            <v>10</v>
          </cell>
        </row>
        <row r="599">
          <cell r="F599" t="str">
            <v>156-19-5</v>
          </cell>
          <cell r="G599">
            <v>1</v>
          </cell>
          <cell r="H599">
            <v>2</v>
          </cell>
          <cell r="I599">
            <v>1</v>
          </cell>
          <cell r="J599">
            <v>0</v>
          </cell>
          <cell r="K599">
            <v>2</v>
          </cell>
          <cell r="L599">
            <v>3</v>
          </cell>
          <cell r="M599">
            <v>20</v>
          </cell>
          <cell r="N599">
            <v>0</v>
          </cell>
          <cell r="O599">
            <v>0</v>
          </cell>
          <cell r="P599">
            <v>5</v>
          </cell>
          <cell r="Q599">
            <v>1</v>
          </cell>
          <cell r="R599" t="str">
            <v>TMH</v>
          </cell>
          <cell r="S599">
            <v>2</v>
          </cell>
          <cell r="T599">
            <v>70</v>
          </cell>
          <cell r="U599">
            <v>2</v>
          </cell>
          <cell r="V599">
            <v>41052.488668981481</v>
          </cell>
          <cell r="W599">
            <v>0</v>
          </cell>
          <cell r="X599">
            <v>1</v>
          </cell>
          <cell r="Y599">
            <v>111713</v>
          </cell>
          <cell r="Z599">
            <v>18619</v>
          </cell>
          <cell r="AA599">
            <v>45</v>
          </cell>
          <cell r="AB599">
            <v>1</v>
          </cell>
          <cell r="AC599">
            <v>2</v>
          </cell>
          <cell r="AD599">
            <v>2</v>
          </cell>
          <cell r="AE599">
            <v>436417.08649999998</v>
          </cell>
          <cell r="AF599">
            <v>2972503.0690000001</v>
          </cell>
          <cell r="AG599">
            <v>86.359868160000005</v>
          </cell>
          <cell r="AH599">
            <v>26.872761329999999</v>
          </cell>
          <cell r="AI599">
            <v>1</v>
          </cell>
          <cell r="AJ599">
            <v>2</v>
          </cell>
          <cell r="AK599">
            <v>-2</v>
          </cell>
          <cell r="AL599">
            <v>2</v>
          </cell>
          <cell r="AM599">
            <v>1</v>
          </cell>
          <cell r="AN599" t="str">
            <v>Sabitri Pokhrel</v>
          </cell>
          <cell r="AO599">
            <v>40511</v>
          </cell>
          <cell r="AP599">
            <v>2</v>
          </cell>
          <cell r="AQ599" t="str">
            <v>0101000020E6100000A916791408975540310E55496DDF3A40</v>
          </cell>
          <cell r="AR599">
            <v>497</v>
          </cell>
          <cell r="AS599">
            <v>1</v>
          </cell>
          <cell r="AT599">
            <v>1</v>
          </cell>
          <cell r="AU599">
            <v>0</v>
          </cell>
          <cell r="AV599" t="str">
            <v>FRA 2010-2015</v>
          </cell>
          <cell r="AW599">
            <v>2</v>
          </cell>
          <cell r="AX599">
            <v>0</v>
          </cell>
          <cell r="AY599">
            <v>45</v>
          </cell>
          <cell r="AZ599">
            <v>436417.08650199999</v>
          </cell>
          <cell r="BA599">
            <v>2972503.0692070001</v>
          </cell>
          <cell r="BB599">
            <v>1</v>
          </cell>
          <cell r="BC599">
            <v>0</v>
          </cell>
          <cell r="BD599">
            <v>0</v>
          </cell>
          <cell r="BE599">
            <v>0</v>
          </cell>
          <cell r="BF599">
            <v>40932</v>
          </cell>
          <cell r="BG599" t="str">
            <v>Bimal Acharya</v>
          </cell>
          <cell r="BH599">
            <v>2</v>
          </cell>
          <cell r="BI599">
            <v>2</v>
          </cell>
          <cell r="BJ599">
            <v>2</v>
          </cell>
          <cell r="BK599" t="str">
            <v>Chandra udayapur</v>
          </cell>
          <cell r="BL599" t="str">
            <v>Jhankri tala</v>
          </cell>
          <cell r="BM599">
            <v>170</v>
          </cell>
          <cell r="BN599">
            <v>1571</v>
          </cell>
          <cell r="BO599">
            <v>170</v>
          </cell>
          <cell r="BP599">
            <v>1571</v>
          </cell>
          <cell r="BQ599">
            <v>25</v>
          </cell>
          <cell r="BR599">
            <v>50</v>
          </cell>
          <cell r="BS599">
            <v>512</v>
          </cell>
          <cell r="BT599">
            <v>4</v>
          </cell>
          <cell r="BU599" t="str">
            <v>SIRAHA</v>
          </cell>
          <cell r="BV599" t="str">
            <v>Golbazar</v>
          </cell>
          <cell r="BW599">
            <v>10</v>
          </cell>
        </row>
        <row r="600">
          <cell r="F600" t="str">
            <v>156-19-6</v>
          </cell>
          <cell r="G600">
            <v>1</v>
          </cell>
          <cell r="H600">
            <v>2</v>
          </cell>
          <cell r="I600">
            <v>1</v>
          </cell>
          <cell r="J600">
            <v>0</v>
          </cell>
          <cell r="K600">
            <v>2</v>
          </cell>
          <cell r="L600">
            <v>-9999</v>
          </cell>
          <cell r="M600">
            <v>-9999</v>
          </cell>
          <cell r="N600">
            <v>-9999</v>
          </cell>
          <cell r="O600">
            <v>-9999</v>
          </cell>
          <cell r="P600">
            <v>-9999</v>
          </cell>
          <cell r="Q600">
            <v>1</v>
          </cell>
          <cell r="R600" t="str">
            <v>TMH</v>
          </cell>
          <cell r="S600">
            <v>2</v>
          </cell>
          <cell r="T600">
            <v>66</v>
          </cell>
          <cell r="U600">
            <v>2</v>
          </cell>
          <cell r="V600">
            <v>41116.606504629628</v>
          </cell>
          <cell r="W600">
            <v>0</v>
          </cell>
          <cell r="X600">
            <v>1</v>
          </cell>
          <cell r="Y600">
            <v>111714</v>
          </cell>
          <cell r="Z600">
            <v>18619</v>
          </cell>
          <cell r="AA600">
            <v>45</v>
          </cell>
          <cell r="AB600">
            <v>1</v>
          </cell>
          <cell r="AC600">
            <v>2</v>
          </cell>
          <cell r="AD600">
            <v>2</v>
          </cell>
          <cell r="AE600">
            <v>436417.08649999998</v>
          </cell>
          <cell r="AF600">
            <v>2972653.0690000001</v>
          </cell>
          <cell r="AG600">
            <v>86.35986054</v>
          </cell>
          <cell r="AH600">
            <v>26.87411556</v>
          </cell>
          <cell r="AI600">
            <v>1</v>
          </cell>
          <cell r="AJ600">
            <v>2</v>
          </cell>
          <cell r="AK600">
            <v>-2</v>
          </cell>
          <cell r="AL600">
            <v>2</v>
          </cell>
          <cell r="AM600">
            <v>1</v>
          </cell>
          <cell r="AN600" t="str">
            <v>Sabitri Pokhrel</v>
          </cell>
          <cell r="AO600">
            <v>40511</v>
          </cell>
          <cell r="AP600">
            <v>2</v>
          </cell>
          <cell r="AQ600" t="str">
            <v>0101000020E610000067277CF407975540162A8509C6DF3A40</v>
          </cell>
          <cell r="AR600">
            <v>512</v>
          </cell>
          <cell r="AS600">
            <v>1</v>
          </cell>
          <cell r="AT600">
            <v>1</v>
          </cell>
          <cell r="AU600">
            <v>0</v>
          </cell>
          <cell r="AV600" t="str">
            <v>FRA 2010-2015</v>
          </cell>
          <cell r="AW600">
            <v>2</v>
          </cell>
          <cell r="AX600">
            <v>0</v>
          </cell>
          <cell r="AY600">
            <v>45</v>
          </cell>
          <cell r="AZ600">
            <v>436417.08650199999</v>
          </cell>
          <cell r="BA600">
            <v>2972653.0692070001</v>
          </cell>
          <cell r="BB600">
            <v>1</v>
          </cell>
          <cell r="BC600">
            <v>0</v>
          </cell>
          <cell r="BD600">
            <v>0</v>
          </cell>
          <cell r="BE600">
            <v>0</v>
          </cell>
          <cell r="BF600">
            <v>40930</v>
          </cell>
          <cell r="BG600" t="str">
            <v>Aananda Khadka</v>
          </cell>
          <cell r="BH600">
            <v>2</v>
          </cell>
          <cell r="BI600">
            <v>2</v>
          </cell>
          <cell r="BJ600">
            <v>2</v>
          </cell>
          <cell r="BK600" t="str">
            <v>Chandra Udayapur</v>
          </cell>
          <cell r="BL600" t="str">
            <v>Jhankitalae</v>
          </cell>
          <cell r="BM600">
            <v>-9999</v>
          </cell>
          <cell r="BN600">
            <v>1434</v>
          </cell>
          <cell r="BO600">
            <v>-9999</v>
          </cell>
          <cell r="BP600">
            <v>1434</v>
          </cell>
          <cell r="BQ600">
            <v>18</v>
          </cell>
          <cell r="BR600">
            <v>70</v>
          </cell>
          <cell r="BS600">
            <v>504</v>
          </cell>
          <cell r="BT600">
            <v>5</v>
          </cell>
          <cell r="BU600" t="str">
            <v>SIRAHA</v>
          </cell>
          <cell r="BV600" t="str">
            <v>Golbazar</v>
          </cell>
          <cell r="BW600">
            <v>10</v>
          </cell>
        </row>
        <row r="601">
          <cell r="F601" t="str">
            <v>158-18-2</v>
          </cell>
          <cell r="G601">
            <v>1</v>
          </cell>
          <cell r="H601">
            <v>2</v>
          </cell>
          <cell r="I601">
            <v>1</v>
          </cell>
          <cell r="J601">
            <v>0</v>
          </cell>
          <cell r="K601">
            <v>7</v>
          </cell>
          <cell r="L601">
            <v>4</v>
          </cell>
          <cell r="M601">
            <v>12</v>
          </cell>
          <cell r="N601">
            <v>0</v>
          </cell>
          <cell r="O601">
            <v>0</v>
          </cell>
          <cell r="P601">
            <v>5</v>
          </cell>
          <cell r="Q601">
            <v>1</v>
          </cell>
          <cell r="R601" t="str">
            <v>TMH</v>
          </cell>
          <cell r="S601">
            <v>2</v>
          </cell>
          <cell r="T601">
            <v>22</v>
          </cell>
          <cell r="U601">
            <v>1</v>
          </cell>
          <cell r="V601">
            <v>41047.536921296298</v>
          </cell>
          <cell r="W601">
            <v>0</v>
          </cell>
          <cell r="X601">
            <v>1</v>
          </cell>
          <cell r="Y601">
            <v>113144</v>
          </cell>
          <cell r="Z601">
            <v>18858</v>
          </cell>
          <cell r="AA601">
            <v>45</v>
          </cell>
          <cell r="AB601">
            <v>1</v>
          </cell>
          <cell r="AC601">
            <v>2</v>
          </cell>
          <cell r="AD601">
            <v>2</v>
          </cell>
          <cell r="AE601">
            <v>444018.0675</v>
          </cell>
          <cell r="AF601">
            <v>2968310.8739999998</v>
          </cell>
          <cell r="AG601">
            <v>86.436576630000005</v>
          </cell>
          <cell r="AH601">
            <v>26.835238610000001</v>
          </cell>
          <cell r="AI601">
            <v>3</v>
          </cell>
          <cell r="AJ601">
            <v>2</v>
          </cell>
          <cell r="AK601">
            <v>3</v>
          </cell>
          <cell r="AL601">
            <v>2</v>
          </cell>
          <cell r="AM601">
            <v>1</v>
          </cell>
          <cell r="AN601" t="str">
            <v>Sabitri Pokhrel</v>
          </cell>
          <cell r="AO601">
            <v>40612</v>
          </cell>
          <cell r="AP601">
            <v>2</v>
          </cell>
          <cell r="AQ601" t="str">
            <v>0101000020E61000009FC01ADFF09B5540D5507D32D2D53A40</v>
          </cell>
          <cell r="AR601">
            <v>235</v>
          </cell>
          <cell r="AS601">
            <v>1</v>
          </cell>
          <cell r="AT601">
            <v>1</v>
          </cell>
          <cell r="AU601">
            <v>0</v>
          </cell>
          <cell r="AV601" t="str">
            <v>FRA 2010-2015</v>
          </cell>
          <cell r="AW601">
            <v>2</v>
          </cell>
          <cell r="AX601">
            <v>0</v>
          </cell>
          <cell r="AY601">
            <v>45</v>
          </cell>
          <cell r="AZ601">
            <v>444018.067492</v>
          </cell>
          <cell r="BA601">
            <v>2968310.8741509998</v>
          </cell>
          <cell r="BB601">
            <v>1</v>
          </cell>
          <cell r="BC601">
            <v>0</v>
          </cell>
          <cell r="BD601">
            <v>0</v>
          </cell>
          <cell r="BE601">
            <v>0</v>
          </cell>
          <cell r="BF601">
            <v>40934</v>
          </cell>
          <cell r="BG601" t="str">
            <v>Aananda Khadka</v>
          </cell>
          <cell r="BH601">
            <v>2</v>
          </cell>
          <cell r="BI601">
            <v>2</v>
          </cell>
          <cell r="BJ601">
            <v>2</v>
          </cell>
          <cell r="BK601" t="str">
            <v>Bishnupur Katti-3</v>
          </cell>
          <cell r="BL601" t="str">
            <v>Laligurans CF</v>
          </cell>
          <cell r="BM601">
            <v>-9999</v>
          </cell>
          <cell r="BN601">
            <v>124</v>
          </cell>
          <cell r="BO601">
            <v>-9999</v>
          </cell>
          <cell r="BP601">
            <v>43</v>
          </cell>
          <cell r="BQ601">
            <v>90</v>
          </cell>
          <cell r="BR601">
            <v>35</v>
          </cell>
          <cell r="BS601">
            <v>239</v>
          </cell>
          <cell r="BT601">
            <v>4</v>
          </cell>
          <cell r="BU601" t="str">
            <v>SIRAHA</v>
          </cell>
          <cell r="BV601" t="str">
            <v>Dhangadhimai</v>
          </cell>
          <cell r="BW601">
            <v>14</v>
          </cell>
        </row>
        <row r="602">
          <cell r="F602" t="str">
            <v>158-18-3</v>
          </cell>
          <cell r="G602">
            <v>1</v>
          </cell>
          <cell r="H602">
            <v>2</v>
          </cell>
          <cell r="I602">
            <v>1</v>
          </cell>
          <cell r="J602">
            <v>0</v>
          </cell>
          <cell r="K602">
            <v>7</v>
          </cell>
          <cell r="L602">
            <v>4</v>
          </cell>
          <cell r="M602">
            <v>14</v>
          </cell>
          <cell r="N602">
            <v>0</v>
          </cell>
          <cell r="O602">
            <v>0</v>
          </cell>
          <cell r="P602">
            <v>4</v>
          </cell>
          <cell r="Q602">
            <v>1</v>
          </cell>
          <cell r="R602" t="str">
            <v>TMH</v>
          </cell>
          <cell r="S602">
            <v>2</v>
          </cell>
          <cell r="T602">
            <v>57</v>
          </cell>
          <cell r="U602">
            <v>2</v>
          </cell>
          <cell r="V602">
            <v>41687.686574074076</v>
          </cell>
          <cell r="W602">
            <v>0</v>
          </cell>
          <cell r="X602">
            <v>1</v>
          </cell>
          <cell r="Y602">
            <v>113145</v>
          </cell>
          <cell r="Z602">
            <v>18858</v>
          </cell>
          <cell r="AA602">
            <v>45</v>
          </cell>
          <cell r="AB602">
            <v>1</v>
          </cell>
          <cell r="AC602">
            <v>2</v>
          </cell>
          <cell r="AD602">
            <v>2</v>
          </cell>
          <cell r="AE602">
            <v>444018.0675</v>
          </cell>
          <cell r="AF602">
            <v>2968460.8739999998</v>
          </cell>
          <cell r="AG602">
            <v>86.436569930000005</v>
          </cell>
          <cell r="AH602">
            <v>26.83659286</v>
          </cell>
          <cell r="AI602">
            <v>1</v>
          </cell>
          <cell r="AJ602">
            <v>2</v>
          </cell>
          <cell r="AK602">
            <v>-2</v>
          </cell>
          <cell r="AL602">
            <v>2</v>
          </cell>
          <cell r="AM602">
            <v>1</v>
          </cell>
          <cell r="AN602" t="str">
            <v>Sabitri Pokhrel</v>
          </cell>
          <cell r="AO602">
            <v>40511</v>
          </cell>
          <cell r="AP602">
            <v>2</v>
          </cell>
          <cell r="AQ602" t="str">
            <v>0101000020E61000000AC6FEC2F09B5540CA6F1EF32AD63A40</v>
          </cell>
          <cell r="AR602">
            <v>249</v>
          </cell>
          <cell r="AS602">
            <v>1</v>
          </cell>
          <cell r="AT602">
            <v>1</v>
          </cell>
          <cell r="AU602">
            <v>0</v>
          </cell>
          <cell r="AV602" t="str">
            <v>FRA 2010-2015</v>
          </cell>
          <cell r="AW602">
            <v>2</v>
          </cell>
          <cell r="AX602">
            <v>0</v>
          </cell>
          <cell r="AY602">
            <v>45</v>
          </cell>
          <cell r="AZ602">
            <v>444018.067492</v>
          </cell>
          <cell r="BA602">
            <v>2968460.8741509998</v>
          </cell>
          <cell r="BB602">
            <v>1</v>
          </cell>
          <cell r="BC602">
            <v>0</v>
          </cell>
          <cell r="BD602">
            <v>0</v>
          </cell>
          <cell r="BE602">
            <v>0</v>
          </cell>
          <cell r="BF602">
            <v>40933</v>
          </cell>
          <cell r="BG602" t="str">
            <v>Aananda Khadka</v>
          </cell>
          <cell r="BH602">
            <v>2</v>
          </cell>
          <cell r="BI602">
            <v>2</v>
          </cell>
          <cell r="BJ602">
            <v>2</v>
          </cell>
          <cell r="BK602" t="str">
            <v>Bishnupur Katti-3</v>
          </cell>
          <cell r="BL602" t="str">
            <v>Laigurans CF</v>
          </cell>
          <cell r="BM602">
            <v>100</v>
          </cell>
          <cell r="BN602">
            <v>40</v>
          </cell>
          <cell r="BO602">
            <v>120</v>
          </cell>
          <cell r="BP602">
            <v>60</v>
          </cell>
          <cell r="BQ602">
            <v>45</v>
          </cell>
          <cell r="BR602">
            <v>52</v>
          </cell>
          <cell r="BS602">
            <v>259</v>
          </cell>
          <cell r="BT602">
            <v>4</v>
          </cell>
          <cell r="BU602" t="str">
            <v>SIRAHA</v>
          </cell>
          <cell r="BV602" t="str">
            <v>Dhangadhimai</v>
          </cell>
          <cell r="BW602">
            <v>14</v>
          </cell>
        </row>
        <row r="603">
          <cell r="F603" t="str">
            <v>158-18-4</v>
          </cell>
          <cell r="G603">
            <v>1</v>
          </cell>
          <cell r="H603">
            <v>2</v>
          </cell>
          <cell r="I603">
            <v>1</v>
          </cell>
          <cell r="J603">
            <v>0</v>
          </cell>
          <cell r="K603">
            <v>7</v>
          </cell>
          <cell r="L603">
            <v>3</v>
          </cell>
          <cell r="M603">
            <v>15</v>
          </cell>
          <cell r="N603">
            <v>0</v>
          </cell>
          <cell r="O603">
            <v>0</v>
          </cell>
          <cell r="P603">
            <v>5</v>
          </cell>
          <cell r="Q603">
            <v>1</v>
          </cell>
          <cell r="R603" t="str">
            <v>TMH</v>
          </cell>
          <cell r="S603">
            <v>2</v>
          </cell>
          <cell r="T603">
            <v>42</v>
          </cell>
          <cell r="U603">
            <v>1</v>
          </cell>
          <cell r="V603">
            <v>41687.688692129632</v>
          </cell>
          <cell r="W603">
            <v>0</v>
          </cell>
          <cell r="X603">
            <v>1</v>
          </cell>
          <cell r="Y603">
            <v>113146</v>
          </cell>
          <cell r="Z603">
            <v>18858</v>
          </cell>
          <cell r="AA603">
            <v>45</v>
          </cell>
          <cell r="AB603">
            <v>1</v>
          </cell>
          <cell r="AC603">
            <v>2</v>
          </cell>
          <cell r="AD603">
            <v>2</v>
          </cell>
          <cell r="AE603">
            <v>444318.0675</v>
          </cell>
          <cell r="AF603">
            <v>2968160.8739999998</v>
          </cell>
          <cell r="AG603">
            <v>86.439602489999999</v>
          </cell>
          <cell r="AH603">
            <v>26.833896339999999</v>
          </cell>
          <cell r="AI603">
            <v>1</v>
          </cell>
          <cell r="AJ603">
            <v>2</v>
          </cell>
          <cell r="AK603">
            <v>-2</v>
          </cell>
          <cell r="AL603">
            <v>2</v>
          </cell>
          <cell r="AM603">
            <v>1</v>
          </cell>
          <cell r="AN603" t="str">
            <v>Sabitri Pokhrel</v>
          </cell>
          <cell r="AO603">
            <v>40511</v>
          </cell>
          <cell r="AP603">
            <v>2</v>
          </cell>
          <cell r="AQ603" t="str">
            <v>0101000020E61000008CC07D72229C5540B2CB073B7AD53A40</v>
          </cell>
          <cell r="AR603">
            <v>245</v>
          </cell>
          <cell r="AS603">
            <v>1</v>
          </cell>
          <cell r="AT603">
            <v>1</v>
          </cell>
          <cell r="AU603">
            <v>0</v>
          </cell>
          <cell r="AV603" t="str">
            <v>FRA 2010-2015</v>
          </cell>
          <cell r="AW603">
            <v>2</v>
          </cell>
          <cell r="AX603">
            <v>0</v>
          </cell>
          <cell r="AY603">
            <v>45</v>
          </cell>
          <cell r="AZ603">
            <v>444318.067492</v>
          </cell>
          <cell r="BA603">
            <v>2968160.8741509998</v>
          </cell>
          <cell r="BB603">
            <v>1</v>
          </cell>
          <cell r="BC603">
            <v>0</v>
          </cell>
          <cell r="BD603">
            <v>0</v>
          </cell>
          <cell r="BE603">
            <v>0</v>
          </cell>
          <cell r="BF603">
            <v>40933</v>
          </cell>
          <cell r="BG603" t="str">
            <v>Bimal Acharya</v>
          </cell>
          <cell r="BH603">
            <v>2</v>
          </cell>
          <cell r="BI603">
            <v>2</v>
          </cell>
          <cell r="BJ603">
            <v>2</v>
          </cell>
          <cell r="BK603" t="str">
            <v>Bisnupur-Katti</v>
          </cell>
          <cell r="BL603" t="str">
            <v>Laligurans CF</v>
          </cell>
          <cell r="BM603">
            <v>15</v>
          </cell>
          <cell r="BN603">
            <v>292</v>
          </cell>
          <cell r="BO603">
            <v>15</v>
          </cell>
          <cell r="BP603">
            <v>135</v>
          </cell>
          <cell r="BQ603">
            <v>40</v>
          </cell>
          <cell r="BR603">
            <v>35</v>
          </cell>
          <cell r="BS603">
            <v>234</v>
          </cell>
          <cell r="BT603">
            <v>3</v>
          </cell>
          <cell r="BU603" t="str">
            <v>SIRAHA</v>
          </cell>
          <cell r="BV603" t="str">
            <v>Dhangadhimai</v>
          </cell>
          <cell r="BW603">
            <v>14</v>
          </cell>
        </row>
        <row r="604">
          <cell r="F604" t="str">
            <v>158-18-5</v>
          </cell>
          <cell r="G604">
            <v>1</v>
          </cell>
          <cell r="H604">
            <v>2</v>
          </cell>
          <cell r="I604">
            <v>1</v>
          </cell>
          <cell r="J604">
            <v>0</v>
          </cell>
          <cell r="K604">
            <v>7</v>
          </cell>
          <cell r="L604">
            <v>3</v>
          </cell>
          <cell r="M604">
            <v>8</v>
          </cell>
          <cell r="N604">
            <v>0</v>
          </cell>
          <cell r="O604">
            <v>0</v>
          </cell>
          <cell r="P604">
            <v>5</v>
          </cell>
          <cell r="Q604">
            <v>1</v>
          </cell>
          <cell r="R604" t="str">
            <v>TMH</v>
          </cell>
          <cell r="S604">
            <v>2</v>
          </cell>
          <cell r="T604">
            <v>27</v>
          </cell>
          <cell r="U604">
            <v>2</v>
          </cell>
          <cell r="V604">
            <v>41050.574363425927</v>
          </cell>
          <cell r="W604">
            <v>0</v>
          </cell>
          <cell r="X604">
            <v>1</v>
          </cell>
          <cell r="Y604">
            <v>113147</v>
          </cell>
          <cell r="Z604">
            <v>18858</v>
          </cell>
          <cell r="AA604">
            <v>45</v>
          </cell>
          <cell r="AB604">
            <v>1</v>
          </cell>
          <cell r="AC604">
            <v>2</v>
          </cell>
          <cell r="AD604">
            <v>2</v>
          </cell>
          <cell r="AE604">
            <v>444318.0675</v>
          </cell>
          <cell r="AF604">
            <v>2968310.8739999998</v>
          </cell>
          <cell r="AG604">
            <v>86.439595830000002</v>
          </cell>
          <cell r="AH604">
            <v>26.835250599999998</v>
          </cell>
          <cell r="AI604">
            <v>1</v>
          </cell>
          <cell r="AJ604">
            <v>2</v>
          </cell>
          <cell r="AK604">
            <v>-2</v>
          </cell>
          <cell r="AL604">
            <v>2</v>
          </cell>
          <cell r="AM604">
            <v>1</v>
          </cell>
          <cell r="AN604" t="str">
            <v>Sabitri Pokhrel</v>
          </cell>
          <cell r="AO604">
            <v>40511</v>
          </cell>
          <cell r="AP604">
            <v>2</v>
          </cell>
          <cell r="AQ604" t="str">
            <v>0101000020E610000077D58856229C5540C50BADFBD2D53A40</v>
          </cell>
          <cell r="AR604">
            <v>232</v>
          </cell>
          <cell r="AS604">
            <v>1</v>
          </cell>
          <cell r="AT604">
            <v>1</v>
          </cell>
          <cell r="AU604">
            <v>0</v>
          </cell>
          <cell r="AV604" t="str">
            <v>FRA 2010-2015</v>
          </cell>
          <cell r="AW604">
            <v>2</v>
          </cell>
          <cell r="AX604">
            <v>0</v>
          </cell>
          <cell r="AY604">
            <v>45</v>
          </cell>
          <cell r="AZ604">
            <v>444318.067492</v>
          </cell>
          <cell r="BA604">
            <v>2968310.8741509998</v>
          </cell>
          <cell r="BB604">
            <v>1</v>
          </cell>
          <cell r="BC604">
            <v>0</v>
          </cell>
          <cell r="BD604">
            <v>0</v>
          </cell>
          <cell r="BE604">
            <v>0</v>
          </cell>
          <cell r="BF604">
            <v>40935</v>
          </cell>
          <cell r="BG604" t="str">
            <v>Bimal Acharya</v>
          </cell>
          <cell r="BH604">
            <v>2</v>
          </cell>
          <cell r="BI604">
            <v>2</v>
          </cell>
          <cell r="BJ604">
            <v>2</v>
          </cell>
          <cell r="BK604" t="str">
            <v>Bishnupur-Katti</v>
          </cell>
          <cell r="BL604" t="str">
            <v>Laligurans CF</v>
          </cell>
          <cell r="BM604">
            <v>10</v>
          </cell>
          <cell r="BN604">
            <v>171</v>
          </cell>
          <cell r="BO604">
            <v>350</v>
          </cell>
          <cell r="BP604">
            <v>21</v>
          </cell>
          <cell r="BQ604">
            <v>105</v>
          </cell>
          <cell r="BR604">
            <v>40</v>
          </cell>
          <cell r="BS604">
            <v>221</v>
          </cell>
          <cell r="BT604">
            <v>5</v>
          </cell>
          <cell r="BU604" t="str">
            <v>SIRAHA</v>
          </cell>
          <cell r="BV604" t="str">
            <v>Dhangadhimai</v>
          </cell>
          <cell r="BW604">
            <v>14</v>
          </cell>
        </row>
        <row r="605">
          <cell r="F605" t="str">
            <v>159-21-1</v>
          </cell>
          <cell r="G605">
            <v>1</v>
          </cell>
          <cell r="H605">
            <v>2</v>
          </cell>
          <cell r="I605">
            <v>1</v>
          </cell>
          <cell r="J605">
            <v>0</v>
          </cell>
          <cell r="K605">
            <v>7</v>
          </cell>
          <cell r="L605">
            <v>4</v>
          </cell>
          <cell r="M605">
            <v>10</v>
          </cell>
          <cell r="N605">
            <v>0</v>
          </cell>
          <cell r="O605">
            <v>0</v>
          </cell>
          <cell r="P605">
            <v>5</v>
          </cell>
          <cell r="Q605">
            <v>1</v>
          </cell>
          <cell r="R605" t="str">
            <v>S</v>
          </cell>
          <cell r="S605">
            <v>2</v>
          </cell>
          <cell r="T605">
            <v>84</v>
          </cell>
          <cell r="U605">
            <v>3</v>
          </cell>
          <cell r="V605">
            <v>41117.536192129628</v>
          </cell>
          <cell r="W605">
            <v>0</v>
          </cell>
          <cell r="X605">
            <v>1</v>
          </cell>
          <cell r="Y605">
            <v>113881</v>
          </cell>
          <cell r="Z605">
            <v>18981</v>
          </cell>
          <cell r="AA605">
            <v>45</v>
          </cell>
          <cell r="AB605">
            <v>1</v>
          </cell>
          <cell r="AC605">
            <v>2</v>
          </cell>
          <cell r="AD605">
            <v>2</v>
          </cell>
          <cell r="AE605">
            <v>448306.94439999998</v>
          </cell>
          <cell r="AF605">
            <v>2980060.6869999999</v>
          </cell>
          <cell r="AG605">
            <v>86.479253940000007</v>
          </cell>
          <cell r="AH605">
            <v>26.941485499999999</v>
          </cell>
          <cell r="AI605">
            <v>1</v>
          </cell>
          <cell r="AJ605">
            <v>2</v>
          </cell>
          <cell r="AK605">
            <v>-2</v>
          </cell>
          <cell r="AL605">
            <v>2</v>
          </cell>
          <cell r="AM605">
            <v>24</v>
          </cell>
          <cell r="AN605" t="str">
            <v>Sangita Shakya</v>
          </cell>
          <cell r="AO605">
            <v>40477</v>
          </cell>
          <cell r="AP605">
            <v>2</v>
          </cell>
          <cell r="AQ605" t="str">
            <v>0101000020E6100000303EBB18AC9E55402A89A03105F13A40</v>
          </cell>
          <cell r="AR605">
            <v>463</v>
          </cell>
          <cell r="AS605">
            <v>1</v>
          </cell>
          <cell r="AT605">
            <v>1</v>
          </cell>
          <cell r="AU605">
            <v>0</v>
          </cell>
          <cell r="AV605" t="str">
            <v>FRA 2010-2015</v>
          </cell>
          <cell r="AW605">
            <v>2</v>
          </cell>
          <cell r="AX605">
            <v>0</v>
          </cell>
          <cell r="AY605">
            <v>45</v>
          </cell>
          <cell r="AZ605">
            <v>448306.944372</v>
          </cell>
          <cell r="BA605">
            <v>2980060.686549</v>
          </cell>
          <cell r="BB605">
            <v>1</v>
          </cell>
          <cell r="BC605">
            <v>0</v>
          </cell>
          <cell r="BD605">
            <v>0</v>
          </cell>
          <cell r="BE605">
            <v>0</v>
          </cell>
          <cell r="BF605">
            <v>40965</v>
          </cell>
          <cell r="BG605" t="str">
            <v>Aananda Khadka</v>
          </cell>
          <cell r="BH605">
            <v>2</v>
          </cell>
          <cell r="BI605">
            <v>2</v>
          </cell>
          <cell r="BJ605">
            <v>2</v>
          </cell>
          <cell r="BK605" t="str">
            <v>Panchawati-6</v>
          </cell>
          <cell r="BL605" t="str">
            <v>Bataschuli CF</v>
          </cell>
          <cell r="BM605">
            <v>-9999</v>
          </cell>
          <cell r="BN605">
            <v>614</v>
          </cell>
          <cell r="BO605">
            <v>-9999</v>
          </cell>
          <cell r="BP605">
            <v>250</v>
          </cell>
          <cell r="BQ605">
            <v>310</v>
          </cell>
          <cell r="BR605">
            <v>55</v>
          </cell>
          <cell r="BS605">
            <v>426</v>
          </cell>
          <cell r="BT605">
            <v>4</v>
          </cell>
          <cell r="BU605" t="str">
            <v>UDAYAPUR</v>
          </cell>
          <cell r="BV605" t="str">
            <v>Udayapurgadhi</v>
          </cell>
          <cell r="BW605">
            <v>5</v>
          </cell>
        </row>
        <row r="606">
          <cell r="F606" t="str">
            <v>159-21-2</v>
          </cell>
          <cell r="G606">
            <v>1</v>
          </cell>
          <cell r="H606">
            <v>2</v>
          </cell>
          <cell r="I606">
            <v>1</v>
          </cell>
          <cell r="J606">
            <v>0</v>
          </cell>
          <cell r="K606">
            <v>7</v>
          </cell>
          <cell r="L606">
            <v>4</v>
          </cell>
          <cell r="M606">
            <v>18</v>
          </cell>
          <cell r="N606">
            <v>0</v>
          </cell>
          <cell r="O606">
            <v>0</v>
          </cell>
          <cell r="P606">
            <v>9</v>
          </cell>
          <cell r="Q606">
            <v>1</v>
          </cell>
          <cell r="R606" t="str">
            <v>S</v>
          </cell>
          <cell r="S606">
            <v>2</v>
          </cell>
          <cell r="T606">
            <v>79</v>
          </cell>
          <cell r="U606">
            <v>3</v>
          </cell>
          <cell r="V606">
            <v>41117.597557870373</v>
          </cell>
          <cell r="W606">
            <v>0</v>
          </cell>
          <cell r="X606">
            <v>1</v>
          </cell>
          <cell r="Y606">
            <v>113882</v>
          </cell>
          <cell r="Z606">
            <v>18981</v>
          </cell>
          <cell r="AA606">
            <v>45</v>
          </cell>
          <cell r="AB606">
            <v>1</v>
          </cell>
          <cell r="AC606">
            <v>2</v>
          </cell>
          <cell r="AD606">
            <v>2</v>
          </cell>
          <cell r="AE606">
            <v>448306.94439999998</v>
          </cell>
          <cell r="AF606">
            <v>2980210.6869999999</v>
          </cell>
          <cell r="AG606">
            <v>86.479247720000004</v>
          </cell>
          <cell r="AH606">
            <v>26.942839750000001</v>
          </cell>
          <cell r="AI606">
            <v>1</v>
          </cell>
          <cell r="AJ606">
            <v>2</v>
          </cell>
          <cell r="AK606">
            <v>-2</v>
          </cell>
          <cell r="AL606">
            <v>2</v>
          </cell>
          <cell r="AM606">
            <v>24</v>
          </cell>
          <cell r="AN606" t="str">
            <v>Sangita Shakya</v>
          </cell>
          <cell r="AO606">
            <v>40477</v>
          </cell>
          <cell r="AP606">
            <v>2</v>
          </cell>
          <cell r="AQ606" t="str">
            <v>0101000020E6100000A9B4A1FEAB9E5540525513F25DF13A40</v>
          </cell>
          <cell r="AR606">
            <v>428</v>
          </cell>
          <cell r="AS606">
            <v>1</v>
          </cell>
          <cell r="AT606">
            <v>1</v>
          </cell>
          <cell r="AU606">
            <v>0</v>
          </cell>
          <cell r="AV606" t="str">
            <v>FRA 2010-2015</v>
          </cell>
          <cell r="AW606">
            <v>2</v>
          </cell>
          <cell r="AX606">
            <v>0</v>
          </cell>
          <cell r="AY606">
            <v>45</v>
          </cell>
          <cell r="AZ606">
            <v>448306.944372</v>
          </cell>
          <cell r="BA606">
            <v>2980210.686549</v>
          </cell>
          <cell r="BB606">
            <v>1</v>
          </cell>
          <cell r="BC606">
            <v>0</v>
          </cell>
          <cell r="BD606">
            <v>0</v>
          </cell>
          <cell r="BE606">
            <v>0</v>
          </cell>
          <cell r="BF606">
            <v>40966</v>
          </cell>
          <cell r="BG606" t="str">
            <v>Aananda Khadka</v>
          </cell>
          <cell r="BH606">
            <v>2</v>
          </cell>
          <cell r="BI606">
            <v>2</v>
          </cell>
          <cell r="BJ606">
            <v>2</v>
          </cell>
          <cell r="BK606" t="str">
            <v>Panchawati-6</v>
          </cell>
          <cell r="BL606" t="str">
            <v>Bataschuli CF</v>
          </cell>
          <cell r="BM606">
            <v>-9999</v>
          </cell>
          <cell r="BN606">
            <v>755</v>
          </cell>
          <cell r="BO606">
            <v>-9999</v>
          </cell>
          <cell r="BP606">
            <v>102</v>
          </cell>
          <cell r="BQ606">
            <v>270</v>
          </cell>
          <cell r="BR606">
            <v>40</v>
          </cell>
          <cell r="BS606">
            <v>410</v>
          </cell>
          <cell r="BT606">
            <v>4</v>
          </cell>
          <cell r="BU606" t="str">
            <v>UDAYAPUR</v>
          </cell>
          <cell r="BV606" t="str">
            <v>Udayapurgadhi</v>
          </cell>
          <cell r="BW606">
            <v>5</v>
          </cell>
        </row>
        <row r="607">
          <cell r="F607" t="str">
            <v>159-21-3</v>
          </cell>
          <cell r="G607">
            <v>1</v>
          </cell>
          <cell r="H607">
            <v>2</v>
          </cell>
          <cell r="I607">
            <v>1</v>
          </cell>
          <cell r="J607">
            <v>0</v>
          </cell>
          <cell r="K607">
            <v>7</v>
          </cell>
          <cell r="L607">
            <v>4</v>
          </cell>
          <cell r="M607">
            <v>15</v>
          </cell>
          <cell r="N607">
            <v>0</v>
          </cell>
          <cell r="O607">
            <v>0</v>
          </cell>
          <cell r="P607">
            <v>5</v>
          </cell>
          <cell r="Q607">
            <v>1</v>
          </cell>
          <cell r="R607" t="str">
            <v>S</v>
          </cell>
          <cell r="S607">
            <v>2</v>
          </cell>
          <cell r="T607">
            <v>66</v>
          </cell>
          <cell r="U607">
            <v>3</v>
          </cell>
          <cell r="V607">
            <v>41117.613287037035</v>
          </cell>
          <cell r="W607">
            <v>0</v>
          </cell>
          <cell r="X607">
            <v>1</v>
          </cell>
          <cell r="Y607">
            <v>113883</v>
          </cell>
          <cell r="Z607">
            <v>18981</v>
          </cell>
          <cell r="AA607">
            <v>45</v>
          </cell>
          <cell r="AB607">
            <v>1</v>
          </cell>
          <cell r="AC607">
            <v>2</v>
          </cell>
          <cell r="AD607">
            <v>2</v>
          </cell>
          <cell r="AE607">
            <v>448306.94439999998</v>
          </cell>
          <cell r="AF607">
            <v>2980360.6869999999</v>
          </cell>
          <cell r="AG607">
            <v>86.479241500000001</v>
          </cell>
          <cell r="AH607">
            <v>26.944193989999999</v>
          </cell>
          <cell r="AI607">
            <v>1</v>
          </cell>
          <cell r="AJ607">
            <v>2</v>
          </cell>
          <cell r="AK607">
            <v>-2</v>
          </cell>
          <cell r="AL607">
            <v>2</v>
          </cell>
          <cell r="AM607">
            <v>24</v>
          </cell>
          <cell r="AN607" t="str">
            <v>Sangita Shakya</v>
          </cell>
          <cell r="AO607">
            <v>40477</v>
          </cell>
          <cell r="AP607">
            <v>2</v>
          </cell>
          <cell r="AQ607" t="str">
            <v>0101000020E6100000B6B287E4AB9E55401F0285B2B6F13A40</v>
          </cell>
          <cell r="AR607">
            <v>415</v>
          </cell>
          <cell r="AS607">
            <v>1</v>
          </cell>
          <cell r="AT607">
            <v>1</v>
          </cell>
          <cell r="AU607">
            <v>0</v>
          </cell>
          <cell r="AV607" t="str">
            <v>FRA 2010-2015</v>
          </cell>
          <cell r="AW607">
            <v>2</v>
          </cell>
          <cell r="AX607">
            <v>0</v>
          </cell>
          <cell r="AY607">
            <v>45</v>
          </cell>
          <cell r="AZ607">
            <v>448306.944372</v>
          </cell>
          <cell r="BA607">
            <v>2980360.686549</v>
          </cell>
          <cell r="BB607">
            <v>1</v>
          </cell>
          <cell r="BC607">
            <v>0</v>
          </cell>
          <cell r="BD607">
            <v>0</v>
          </cell>
          <cell r="BE607">
            <v>0</v>
          </cell>
          <cell r="BF607">
            <v>40967</v>
          </cell>
          <cell r="BG607" t="str">
            <v>Aananda Khadka</v>
          </cell>
          <cell r="BH607">
            <v>2</v>
          </cell>
          <cell r="BI607">
            <v>2</v>
          </cell>
          <cell r="BJ607">
            <v>2</v>
          </cell>
          <cell r="BK607" t="str">
            <v>Risku</v>
          </cell>
          <cell r="BL607" t="str">
            <v>Sikhar CF</v>
          </cell>
          <cell r="BM607">
            <v>-9999</v>
          </cell>
          <cell r="BN607">
            <v>920</v>
          </cell>
          <cell r="BO607">
            <v>125</v>
          </cell>
          <cell r="BP607">
            <v>60</v>
          </cell>
          <cell r="BQ607">
            <v>200</v>
          </cell>
          <cell r="BR607">
            <v>20</v>
          </cell>
          <cell r="BS607">
            <v>409</v>
          </cell>
          <cell r="BT607">
            <v>5</v>
          </cell>
          <cell r="BU607" t="str">
            <v>UDAYAPUR</v>
          </cell>
          <cell r="BV607" t="str">
            <v>Katari</v>
          </cell>
          <cell r="BW607">
            <v>6</v>
          </cell>
        </row>
        <row r="608">
          <cell r="F608" t="str">
            <v>159-21-4</v>
          </cell>
          <cell r="G608">
            <v>1</v>
          </cell>
          <cell r="H608">
            <v>2</v>
          </cell>
          <cell r="I608">
            <v>1</v>
          </cell>
          <cell r="J608">
            <v>0</v>
          </cell>
          <cell r="K608">
            <v>7</v>
          </cell>
          <cell r="L608">
            <v>3</v>
          </cell>
          <cell r="M608">
            <v>8</v>
          </cell>
          <cell r="N608">
            <v>0</v>
          </cell>
          <cell r="O608">
            <v>0</v>
          </cell>
          <cell r="P608">
            <v>11</v>
          </cell>
          <cell r="Q608">
            <v>1</v>
          </cell>
          <cell r="R608" t="str">
            <v>S</v>
          </cell>
          <cell r="S608">
            <v>2</v>
          </cell>
          <cell r="T608">
            <v>86</v>
          </cell>
          <cell r="U608">
            <v>2</v>
          </cell>
          <cell r="V608">
            <v>41117.624178240738</v>
          </cell>
          <cell r="W608">
            <v>0</v>
          </cell>
          <cell r="X608">
            <v>1</v>
          </cell>
          <cell r="Y608">
            <v>113884</v>
          </cell>
          <cell r="Z608">
            <v>18981</v>
          </cell>
          <cell r="AA608">
            <v>45</v>
          </cell>
          <cell r="AB608">
            <v>1</v>
          </cell>
          <cell r="AC608">
            <v>2</v>
          </cell>
          <cell r="AD608">
            <v>2</v>
          </cell>
          <cell r="AE608">
            <v>448606.94439999998</v>
          </cell>
          <cell r="AF608">
            <v>2980060.6869999999</v>
          </cell>
          <cell r="AG608">
            <v>86.482275990000005</v>
          </cell>
          <cell r="AH608">
            <v>26.941496619999999</v>
          </cell>
          <cell r="AI608">
            <v>1</v>
          </cell>
          <cell r="AJ608">
            <v>2</v>
          </cell>
          <cell r="AK608">
            <v>-2</v>
          </cell>
          <cell r="AL608">
            <v>2</v>
          </cell>
          <cell r="AM608">
            <v>24</v>
          </cell>
          <cell r="AN608" t="str">
            <v>Sangita Shakya</v>
          </cell>
          <cell r="AO608">
            <v>40477</v>
          </cell>
          <cell r="AP608">
            <v>2</v>
          </cell>
          <cell r="AQ608" t="str">
            <v>0101000020E610000065AB199CDD9E5540F12E36EC05F13A40</v>
          </cell>
          <cell r="AR608">
            <v>536</v>
          </cell>
          <cell r="AS608">
            <v>1</v>
          </cell>
          <cell r="AT608">
            <v>1</v>
          </cell>
          <cell r="AU608">
            <v>0</v>
          </cell>
          <cell r="AV608" t="str">
            <v>FRA 2010-2015</v>
          </cell>
          <cell r="AW608">
            <v>2</v>
          </cell>
          <cell r="AX608">
            <v>0</v>
          </cell>
          <cell r="AY608">
            <v>45</v>
          </cell>
          <cell r="AZ608">
            <v>448606.944372</v>
          </cell>
          <cell r="BA608">
            <v>2980060.686549</v>
          </cell>
          <cell r="BB608">
            <v>1</v>
          </cell>
          <cell r="BC608">
            <v>0</v>
          </cell>
          <cell r="BD608">
            <v>0</v>
          </cell>
          <cell r="BE608">
            <v>0</v>
          </cell>
          <cell r="BF608">
            <v>40966</v>
          </cell>
          <cell r="BG608" t="str">
            <v>Bimal Acharya</v>
          </cell>
          <cell r="BH608">
            <v>2</v>
          </cell>
          <cell r="BI608">
            <v>2</v>
          </cell>
          <cell r="BJ608">
            <v>2</v>
          </cell>
          <cell r="BK608" t="str">
            <v>Panchwati</v>
          </cell>
          <cell r="BL608" t="str">
            <v>SikharCF Bhaludhunga</v>
          </cell>
          <cell r="BM608">
            <v>270</v>
          </cell>
          <cell r="BN608">
            <v>616</v>
          </cell>
          <cell r="BO608">
            <v>270</v>
          </cell>
          <cell r="BP608">
            <v>355</v>
          </cell>
          <cell r="BQ608">
            <v>180</v>
          </cell>
          <cell r="BR608">
            <v>60</v>
          </cell>
          <cell r="BS608">
            <v>521</v>
          </cell>
          <cell r="BT608">
            <v>4</v>
          </cell>
          <cell r="BU608" t="str">
            <v>UDAYAPUR</v>
          </cell>
          <cell r="BV608" t="str">
            <v>Udayapurgadhi</v>
          </cell>
          <cell r="BW608">
            <v>5</v>
          </cell>
        </row>
        <row r="609">
          <cell r="F609" t="str">
            <v>159-21-6</v>
          </cell>
          <cell r="G609">
            <v>1</v>
          </cell>
          <cell r="H609">
            <v>2</v>
          </cell>
          <cell r="I609">
            <v>1</v>
          </cell>
          <cell r="J609">
            <v>0</v>
          </cell>
          <cell r="K609">
            <v>7</v>
          </cell>
          <cell r="L609">
            <v>-9999</v>
          </cell>
          <cell r="M609">
            <v>-9999</v>
          </cell>
          <cell r="N609">
            <v>-9999</v>
          </cell>
          <cell r="O609">
            <v>-9999</v>
          </cell>
          <cell r="P609">
            <v>-9999</v>
          </cell>
          <cell r="Q609">
            <v>1</v>
          </cell>
          <cell r="R609" t="str">
            <v>S</v>
          </cell>
          <cell r="S609">
            <v>2</v>
          </cell>
          <cell r="T609">
            <v>88</v>
          </cell>
          <cell r="U609">
            <v>2</v>
          </cell>
          <cell r="V609">
            <v>41117.637476851851</v>
          </cell>
          <cell r="W609">
            <v>0</v>
          </cell>
          <cell r="X609">
            <v>1</v>
          </cell>
          <cell r="Y609">
            <v>113886</v>
          </cell>
          <cell r="Z609">
            <v>18981</v>
          </cell>
          <cell r="AA609">
            <v>45</v>
          </cell>
          <cell r="AB609">
            <v>1</v>
          </cell>
          <cell r="AC609">
            <v>2</v>
          </cell>
          <cell r="AD609">
            <v>2</v>
          </cell>
          <cell r="AE609">
            <v>448606.94439999998</v>
          </cell>
          <cell r="AF609">
            <v>2980360.6869999999</v>
          </cell>
          <cell r="AG609">
            <v>86.482263610000004</v>
          </cell>
          <cell r="AH609">
            <v>26.944205109999999</v>
          </cell>
          <cell r="AI609">
            <v>1</v>
          </cell>
          <cell r="AJ609">
            <v>2</v>
          </cell>
          <cell r="AK609">
            <v>-2</v>
          </cell>
          <cell r="AL609">
            <v>2</v>
          </cell>
          <cell r="AM609">
            <v>24</v>
          </cell>
          <cell r="AN609" t="str">
            <v>Sangita Shakya</v>
          </cell>
          <cell r="AO609">
            <v>40477</v>
          </cell>
          <cell r="AP609">
            <v>2</v>
          </cell>
          <cell r="AQ609" t="str">
            <v>0101000020E610000039AB3368DD9E5540CC38206DB7F13A40</v>
          </cell>
          <cell r="AR609">
            <v>518</v>
          </cell>
          <cell r="AS609">
            <v>1</v>
          </cell>
          <cell r="AT609">
            <v>1</v>
          </cell>
          <cell r="AU609">
            <v>0</v>
          </cell>
          <cell r="AV609" t="str">
            <v>FRA 2010-2015</v>
          </cell>
          <cell r="AW609">
            <v>2</v>
          </cell>
          <cell r="AX609">
            <v>0</v>
          </cell>
          <cell r="AY609">
            <v>45</v>
          </cell>
          <cell r="AZ609">
            <v>448606.944372</v>
          </cell>
          <cell r="BA609">
            <v>2980360.686549</v>
          </cell>
          <cell r="BB609">
            <v>1</v>
          </cell>
          <cell r="BC609">
            <v>0</v>
          </cell>
          <cell r="BD609">
            <v>0</v>
          </cell>
          <cell r="BE609">
            <v>0</v>
          </cell>
          <cell r="BF609">
            <v>40965</v>
          </cell>
          <cell r="BG609" t="str">
            <v>Bimal Acharya</v>
          </cell>
          <cell r="BH609">
            <v>2</v>
          </cell>
          <cell r="BI609">
            <v>2</v>
          </cell>
          <cell r="BJ609">
            <v>2</v>
          </cell>
          <cell r="BK609" t="str">
            <v>Panchawati</v>
          </cell>
          <cell r="BL609" t="str">
            <v>Sikhar CF</v>
          </cell>
          <cell r="BM609">
            <v>240</v>
          </cell>
          <cell r="BN609">
            <v>906</v>
          </cell>
          <cell r="BO609">
            <v>240</v>
          </cell>
          <cell r="BP609">
            <v>168</v>
          </cell>
          <cell r="BQ609">
            <v>260</v>
          </cell>
          <cell r="BR609">
            <v>70</v>
          </cell>
          <cell r="BS609">
            <v>488</v>
          </cell>
          <cell r="BT609">
            <v>4</v>
          </cell>
          <cell r="BU609" t="str">
            <v>UDAYAPUR</v>
          </cell>
          <cell r="BV609" t="str">
            <v>Udayapurgadhi</v>
          </cell>
          <cell r="BW609">
            <v>5</v>
          </cell>
        </row>
        <row r="610">
          <cell r="F610" t="str">
            <v>162-14-1</v>
          </cell>
          <cell r="G610">
            <v>1</v>
          </cell>
          <cell r="H610">
            <v>2</v>
          </cell>
          <cell r="I610">
            <v>1</v>
          </cell>
          <cell r="J610">
            <v>0</v>
          </cell>
          <cell r="K610">
            <v>2</v>
          </cell>
          <cell r="L610">
            <v>-9999</v>
          </cell>
          <cell r="M610">
            <v>-9999</v>
          </cell>
          <cell r="N610">
            <v>-9999</v>
          </cell>
          <cell r="O610">
            <v>-9999</v>
          </cell>
          <cell r="P610">
            <v>-9999</v>
          </cell>
          <cell r="Q610">
            <v>-9999</v>
          </cell>
          <cell r="R610" t="str">
            <v>TMH</v>
          </cell>
          <cell r="S610">
            <v>2</v>
          </cell>
          <cell r="T610">
            <v>26</v>
          </cell>
          <cell r="U610">
            <v>2</v>
          </cell>
          <cell r="V610">
            <v>41058.660949074074</v>
          </cell>
          <cell r="W610">
            <v>0</v>
          </cell>
          <cell r="X610">
            <v>1</v>
          </cell>
          <cell r="Y610">
            <v>115999</v>
          </cell>
          <cell r="Z610">
            <v>19334</v>
          </cell>
          <cell r="AA610">
            <v>45</v>
          </cell>
          <cell r="AB610">
            <v>1</v>
          </cell>
          <cell r="AC610">
            <v>2</v>
          </cell>
          <cell r="AD610">
            <v>2</v>
          </cell>
          <cell r="AE610">
            <v>459626.66580000002</v>
          </cell>
          <cell r="AF610">
            <v>2951778.821</v>
          </cell>
          <cell r="AG610">
            <v>86.594194299999998</v>
          </cell>
          <cell r="AH610">
            <v>26.68651449</v>
          </cell>
          <cell r="AI610">
            <v>1</v>
          </cell>
          <cell r="AJ610">
            <v>2</v>
          </cell>
          <cell r="AK610">
            <v>-2</v>
          </cell>
          <cell r="AL610">
            <v>2</v>
          </cell>
          <cell r="AM610">
            <v>1</v>
          </cell>
          <cell r="AN610" t="str">
            <v>Sabitri Pokhrel</v>
          </cell>
          <cell r="AO610">
            <v>40511</v>
          </cell>
          <cell r="AP610">
            <v>2</v>
          </cell>
          <cell r="AQ610" t="str">
            <v>0101000020E610000037B2894707A65540287AE069BFAF3A40</v>
          </cell>
          <cell r="AR610">
            <v>173</v>
          </cell>
          <cell r="AS610">
            <v>1</v>
          </cell>
          <cell r="AT610">
            <v>1</v>
          </cell>
          <cell r="AU610">
            <v>0</v>
          </cell>
          <cell r="AV610" t="str">
            <v>FRA 2010-2015</v>
          </cell>
          <cell r="AW610">
            <v>2</v>
          </cell>
          <cell r="AX610">
            <v>0</v>
          </cell>
          <cell r="AY610">
            <v>45</v>
          </cell>
          <cell r="AZ610">
            <v>459626.66582400003</v>
          </cell>
          <cell r="BA610">
            <v>2951778.8212239998</v>
          </cell>
          <cell r="BB610">
            <v>1</v>
          </cell>
          <cell r="BC610">
            <v>0</v>
          </cell>
          <cell r="BD610">
            <v>0</v>
          </cell>
          <cell r="BE610">
            <v>0</v>
          </cell>
          <cell r="BF610">
            <v>40937</v>
          </cell>
          <cell r="BG610" t="str">
            <v>Bimal Acharya</v>
          </cell>
          <cell r="BH610">
            <v>2</v>
          </cell>
          <cell r="BI610">
            <v>2</v>
          </cell>
          <cell r="BJ610">
            <v>2</v>
          </cell>
          <cell r="BK610" t="str">
            <v>Panshera</v>
          </cell>
          <cell r="BL610" t="str">
            <v>Pariyar bathan</v>
          </cell>
          <cell r="BM610">
            <v>280</v>
          </cell>
          <cell r="BN610">
            <v>2705</v>
          </cell>
          <cell r="BO610">
            <v>280</v>
          </cell>
          <cell r="BP610">
            <v>2186</v>
          </cell>
          <cell r="BQ610">
            <v>220</v>
          </cell>
          <cell r="BR610">
            <v>60</v>
          </cell>
          <cell r="BS610">
            <v>159</v>
          </cell>
          <cell r="BT610">
            <v>5</v>
          </cell>
          <cell r="BU610" t="str">
            <v>SAPTARI</v>
          </cell>
          <cell r="BV610" t="str">
            <v>Khadak</v>
          </cell>
          <cell r="BW610">
            <v>4</v>
          </cell>
        </row>
        <row r="611">
          <cell r="F611" t="str">
            <v>162-14-2</v>
          </cell>
          <cell r="G611">
            <v>1</v>
          </cell>
          <cell r="H611">
            <v>2</v>
          </cell>
          <cell r="I611">
            <v>1</v>
          </cell>
          <cell r="J611">
            <v>0</v>
          </cell>
          <cell r="K611">
            <v>2</v>
          </cell>
          <cell r="L611">
            <v>4</v>
          </cell>
          <cell r="M611">
            <v>11</v>
          </cell>
          <cell r="N611">
            <v>0</v>
          </cell>
          <cell r="O611">
            <v>0</v>
          </cell>
          <cell r="P611">
            <v>5</v>
          </cell>
          <cell r="Q611">
            <v>1</v>
          </cell>
          <cell r="R611" t="str">
            <v>TMH</v>
          </cell>
          <cell r="S611">
            <v>2</v>
          </cell>
          <cell r="T611">
            <v>26</v>
          </cell>
          <cell r="U611">
            <v>2</v>
          </cell>
          <cell r="V611">
            <v>41058.59784722222</v>
          </cell>
          <cell r="W611">
            <v>0</v>
          </cell>
          <cell r="X611">
            <v>1</v>
          </cell>
          <cell r="Y611">
            <v>116000</v>
          </cell>
          <cell r="Z611">
            <v>19334</v>
          </cell>
          <cell r="AA611">
            <v>45</v>
          </cell>
          <cell r="AB611">
            <v>1</v>
          </cell>
          <cell r="AC611">
            <v>2</v>
          </cell>
          <cell r="AD611">
            <v>2</v>
          </cell>
          <cell r="AE611">
            <v>459626.66580000002</v>
          </cell>
          <cell r="AF611">
            <v>2951928.821</v>
          </cell>
          <cell r="AG611">
            <v>86.594189510000007</v>
          </cell>
          <cell r="AH611">
            <v>26.6878688</v>
          </cell>
          <cell r="AI611">
            <v>1</v>
          </cell>
          <cell r="AJ611">
            <v>2</v>
          </cell>
          <cell r="AK611">
            <v>-2</v>
          </cell>
          <cell r="AL611">
            <v>2</v>
          </cell>
          <cell r="AM611">
            <v>1</v>
          </cell>
          <cell r="AN611" t="str">
            <v>Sabitri Pokhrel</v>
          </cell>
          <cell r="AO611">
            <v>40511</v>
          </cell>
          <cell r="AP611">
            <v>2</v>
          </cell>
          <cell r="AQ611" t="str">
            <v>0101000020E610000045126C3307A65540E797832B18B03A40</v>
          </cell>
          <cell r="AR611">
            <v>179</v>
          </cell>
          <cell r="AS611">
            <v>1</v>
          </cell>
          <cell r="AT611">
            <v>1</v>
          </cell>
          <cell r="AU611">
            <v>0</v>
          </cell>
          <cell r="AV611" t="str">
            <v>FRA 2010-2015</v>
          </cell>
          <cell r="AW611">
            <v>2</v>
          </cell>
          <cell r="AX611">
            <v>0</v>
          </cell>
          <cell r="AY611">
            <v>45</v>
          </cell>
          <cell r="AZ611">
            <v>459626.66582400003</v>
          </cell>
          <cell r="BA611">
            <v>2951928.8212239998</v>
          </cell>
          <cell r="BB611">
            <v>1</v>
          </cell>
          <cell r="BC611">
            <v>0</v>
          </cell>
          <cell r="BD611">
            <v>0</v>
          </cell>
          <cell r="BE611">
            <v>0</v>
          </cell>
          <cell r="BF611">
            <v>40937</v>
          </cell>
          <cell r="BG611" t="str">
            <v>Aananda Khadka</v>
          </cell>
          <cell r="BH611">
            <v>2</v>
          </cell>
          <cell r="BI611">
            <v>2</v>
          </cell>
          <cell r="BJ611">
            <v>2</v>
          </cell>
          <cell r="BK611" t="str">
            <v>Pansera</v>
          </cell>
          <cell r="BL611" t="str">
            <v>Pariyar Bathan</v>
          </cell>
          <cell r="BM611">
            <v>170</v>
          </cell>
          <cell r="BN611">
            <v>2863</v>
          </cell>
          <cell r="BO611">
            <v>170</v>
          </cell>
          <cell r="BP611">
            <v>2300</v>
          </cell>
          <cell r="BQ611">
            <v>125</v>
          </cell>
          <cell r="BR611">
            <v>45</v>
          </cell>
          <cell r="BS611">
            <v>190</v>
          </cell>
          <cell r="BT611">
            <v>4</v>
          </cell>
          <cell r="BU611" t="str">
            <v>SAPTARI</v>
          </cell>
          <cell r="BV611" t="str">
            <v>Khadak</v>
          </cell>
          <cell r="BW611">
            <v>4</v>
          </cell>
        </row>
        <row r="612">
          <cell r="F612" t="str">
            <v>162-14-3</v>
          </cell>
          <cell r="G612">
            <v>1</v>
          </cell>
          <cell r="H612">
            <v>2</v>
          </cell>
          <cell r="I612">
            <v>1</v>
          </cell>
          <cell r="J612">
            <v>0</v>
          </cell>
          <cell r="K612">
            <v>7</v>
          </cell>
          <cell r="L612">
            <v>4</v>
          </cell>
          <cell r="M612">
            <v>19</v>
          </cell>
          <cell r="N612">
            <v>0</v>
          </cell>
          <cell r="O612">
            <v>0</v>
          </cell>
          <cell r="P612">
            <v>3</v>
          </cell>
          <cell r="Q612">
            <v>1</v>
          </cell>
          <cell r="R612" t="str">
            <v>TMH</v>
          </cell>
          <cell r="S612">
            <v>1</v>
          </cell>
          <cell r="T612">
            <v>55</v>
          </cell>
          <cell r="U612">
            <v>1</v>
          </cell>
          <cell r="V612">
            <v>41058.625949074078</v>
          </cell>
          <cell r="W612">
            <v>0</v>
          </cell>
          <cell r="X612">
            <v>1</v>
          </cell>
          <cell r="Y612">
            <v>116001</v>
          </cell>
          <cell r="Z612">
            <v>19334</v>
          </cell>
          <cell r="AA612">
            <v>45</v>
          </cell>
          <cell r="AB612">
            <v>1</v>
          </cell>
          <cell r="AC612">
            <v>2</v>
          </cell>
          <cell r="AD612">
            <v>2</v>
          </cell>
          <cell r="AE612">
            <v>459626.66580000002</v>
          </cell>
          <cell r="AF612">
            <v>2952078.821</v>
          </cell>
          <cell r="AG612">
            <v>86.594184709999993</v>
          </cell>
          <cell r="AH612">
            <v>26.689223120000001</v>
          </cell>
          <cell r="AI612">
            <v>1</v>
          </cell>
          <cell r="AJ612">
            <v>2</v>
          </cell>
          <cell r="AK612">
            <v>-2</v>
          </cell>
          <cell r="AL612">
            <v>2</v>
          </cell>
          <cell r="AM612">
            <v>1</v>
          </cell>
          <cell r="AN612" t="str">
            <v>Sabitri Pokhrel</v>
          </cell>
          <cell r="AO612">
            <v>40511</v>
          </cell>
          <cell r="AP612">
            <v>2</v>
          </cell>
          <cell r="AQ612" t="str">
            <v>0101000020E61000002B154E1F07A65540BB9825ED70B03A40</v>
          </cell>
          <cell r="AR612">
            <v>200</v>
          </cell>
          <cell r="AS612">
            <v>1</v>
          </cell>
          <cell r="AT612">
            <v>1</v>
          </cell>
          <cell r="AU612">
            <v>0</v>
          </cell>
          <cell r="AV612" t="str">
            <v>FRA 2010-2015</v>
          </cell>
          <cell r="AW612">
            <v>2</v>
          </cell>
          <cell r="AX612">
            <v>0</v>
          </cell>
          <cell r="AY612">
            <v>45</v>
          </cell>
          <cell r="AZ612">
            <v>459626.66582400003</v>
          </cell>
          <cell r="BA612">
            <v>2952078.8212239998</v>
          </cell>
          <cell r="BB612">
            <v>1</v>
          </cell>
          <cell r="BC612">
            <v>0</v>
          </cell>
          <cell r="BD612">
            <v>0</v>
          </cell>
          <cell r="BE612">
            <v>0</v>
          </cell>
          <cell r="BF612">
            <v>40938</v>
          </cell>
          <cell r="BG612" t="str">
            <v>Aananda Khadka</v>
          </cell>
          <cell r="BH612">
            <v>2</v>
          </cell>
          <cell r="BI612">
            <v>2</v>
          </cell>
          <cell r="BJ612">
            <v>2</v>
          </cell>
          <cell r="BK612" t="str">
            <v>Pansera</v>
          </cell>
          <cell r="BL612" t="str">
            <v>Khudimathi CF</v>
          </cell>
          <cell r="BM612">
            <v>-9999</v>
          </cell>
          <cell r="BN612">
            <v>3000</v>
          </cell>
          <cell r="BO612">
            <v>-9999</v>
          </cell>
          <cell r="BP612">
            <v>2438</v>
          </cell>
          <cell r="BQ612">
            <v>285</v>
          </cell>
          <cell r="BR612">
            <v>30</v>
          </cell>
          <cell r="BS612">
            <v>202</v>
          </cell>
          <cell r="BT612">
            <v>4</v>
          </cell>
          <cell r="BU612" t="str">
            <v>SAPTARI</v>
          </cell>
          <cell r="BV612" t="str">
            <v>Khadak</v>
          </cell>
          <cell r="BW612">
            <v>4</v>
          </cell>
        </row>
        <row r="613">
          <cell r="F613" t="str">
            <v>162-14-4</v>
          </cell>
          <cell r="G613">
            <v>1</v>
          </cell>
          <cell r="H613">
            <v>2</v>
          </cell>
          <cell r="I613">
            <v>1</v>
          </cell>
          <cell r="J613">
            <v>0</v>
          </cell>
          <cell r="K613">
            <v>7</v>
          </cell>
          <cell r="L613">
            <v>5</v>
          </cell>
          <cell r="M613">
            <v>17</v>
          </cell>
          <cell r="N613">
            <v>0</v>
          </cell>
          <cell r="O613">
            <v>0</v>
          </cell>
          <cell r="P613">
            <v>3</v>
          </cell>
          <cell r="Q613">
            <v>1</v>
          </cell>
          <cell r="R613" t="str">
            <v>TMH</v>
          </cell>
          <cell r="S613">
            <v>2</v>
          </cell>
          <cell r="T613">
            <v>75</v>
          </cell>
          <cell r="U613">
            <v>2</v>
          </cell>
          <cell r="V613">
            <v>41058.675347222219</v>
          </cell>
          <cell r="W613">
            <v>0</v>
          </cell>
          <cell r="X613">
            <v>1</v>
          </cell>
          <cell r="Y613">
            <v>116002</v>
          </cell>
          <cell r="Z613">
            <v>19334</v>
          </cell>
          <cell r="AA613">
            <v>45</v>
          </cell>
          <cell r="AB613">
            <v>1</v>
          </cell>
          <cell r="AC613">
            <v>2</v>
          </cell>
          <cell r="AD613">
            <v>2</v>
          </cell>
          <cell r="AE613">
            <v>459926.66580000002</v>
          </cell>
          <cell r="AF613">
            <v>2951778.821</v>
          </cell>
          <cell r="AG613">
            <v>86.597209640000003</v>
          </cell>
          <cell r="AH613">
            <v>26.68652307</v>
          </cell>
          <cell r="AI613">
            <v>1</v>
          </cell>
          <cell r="AJ613">
            <v>2</v>
          </cell>
          <cell r="AK613">
            <v>-2</v>
          </cell>
          <cell r="AL613">
            <v>2</v>
          </cell>
          <cell r="AM613">
            <v>1</v>
          </cell>
          <cell r="AN613" t="str">
            <v>Sabitri Pokhrel</v>
          </cell>
          <cell r="AO613">
            <v>40511</v>
          </cell>
          <cell r="AP613">
            <v>2</v>
          </cell>
          <cell r="AQ613" t="str">
            <v>0101000020E6100000A418C9AE38A65540F84DE4F9BFAF3A40</v>
          </cell>
          <cell r="AR613">
            <v>237</v>
          </cell>
          <cell r="AS613">
            <v>1</v>
          </cell>
          <cell r="AT613">
            <v>1</v>
          </cell>
          <cell r="AU613">
            <v>0</v>
          </cell>
          <cell r="AV613" t="str">
            <v>FRA 2010-2015</v>
          </cell>
          <cell r="AW613">
            <v>2</v>
          </cell>
          <cell r="AX613">
            <v>0</v>
          </cell>
          <cell r="AY613">
            <v>45</v>
          </cell>
          <cell r="AZ613">
            <v>459926.66582400003</v>
          </cell>
          <cell r="BA613">
            <v>2951778.8212239998</v>
          </cell>
          <cell r="BB613">
            <v>1</v>
          </cell>
          <cell r="BC613">
            <v>0</v>
          </cell>
          <cell r="BD613">
            <v>0</v>
          </cell>
          <cell r="BE613">
            <v>0</v>
          </cell>
          <cell r="BF613">
            <v>40938</v>
          </cell>
          <cell r="BG613" t="str">
            <v>Bimal Acharya</v>
          </cell>
          <cell r="BH613">
            <v>2</v>
          </cell>
          <cell r="BI613">
            <v>2</v>
          </cell>
          <cell r="BJ613">
            <v>2</v>
          </cell>
          <cell r="BK613" t="str">
            <v>Pansera</v>
          </cell>
          <cell r="BL613" t="str">
            <v>Kadimathi</v>
          </cell>
          <cell r="BM613">
            <v>210</v>
          </cell>
          <cell r="BN613">
            <v>2747</v>
          </cell>
          <cell r="BO613">
            <v>210</v>
          </cell>
          <cell r="BP613">
            <v>2233</v>
          </cell>
          <cell r="BQ613">
            <v>300</v>
          </cell>
          <cell r="BR613">
            <v>50</v>
          </cell>
          <cell r="BS613">
            <v>230</v>
          </cell>
          <cell r="BT613">
            <v>4</v>
          </cell>
          <cell r="BU613" t="str">
            <v>SAPTARI</v>
          </cell>
          <cell r="BV613" t="str">
            <v>Khadak</v>
          </cell>
          <cell r="BW613">
            <v>4</v>
          </cell>
        </row>
        <row r="614">
          <cell r="F614" t="str">
            <v>162-14-5</v>
          </cell>
          <cell r="G614">
            <v>1</v>
          </cell>
          <cell r="H614">
            <v>2</v>
          </cell>
          <cell r="I614">
            <v>1</v>
          </cell>
          <cell r="J614">
            <v>0</v>
          </cell>
          <cell r="K614">
            <v>7</v>
          </cell>
          <cell r="L614">
            <v>4</v>
          </cell>
          <cell r="M614">
            <v>20</v>
          </cell>
          <cell r="N614">
            <v>0</v>
          </cell>
          <cell r="O614">
            <v>0</v>
          </cell>
          <cell r="P614">
            <v>5</v>
          </cell>
          <cell r="Q614">
            <v>1</v>
          </cell>
          <cell r="R614" t="str">
            <v>TMH</v>
          </cell>
          <cell r="S614">
            <v>2</v>
          </cell>
          <cell r="T614">
            <v>75</v>
          </cell>
          <cell r="U614">
            <v>2</v>
          </cell>
          <cell r="V614">
            <v>41059.616122685184</v>
          </cell>
          <cell r="W614">
            <v>0</v>
          </cell>
          <cell r="X614">
            <v>1</v>
          </cell>
          <cell r="Y614">
            <v>116003</v>
          </cell>
          <cell r="Z614">
            <v>19334</v>
          </cell>
          <cell r="AA614">
            <v>45</v>
          </cell>
          <cell r="AB614">
            <v>1</v>
          </cell>
          <cell r="AC614">
            <v>2</v>
          </cell>
          <cell r="AD614">
            <v>2</v>
          </cell>
          <cell r="AE614">
            <v>459926.66580000002</v>
          </cell>
          <cell r="AF614">
            <v>2951928.821</v>
          </cell>
          <cell r="AG614">
            <v>86.597204880000007</v>
          </cell>
          <cell r="AH614">
            <v>26.687877390000001</v>
          </cell>
          <cell r="AI614">
            <v>1</v>
          </cell>
          <cell r="AJ614">
            <v>2</v>
          </cell>
          <cell r="AK614">
            <v>-2</v>
          </cell>
          <cell r="AL614">
            <v>2</v>
          </cell>
          <cell r="AM614">
            <v>1</v>
          </cell>
          <cell r="AN614" t="str">
            <v>Sabitri Pokhrel</v>
          </cell>
          <cell r="AO614">
            <v>40511</v>
          </cell>
          <cell r="AP614">
            <v>2</v>
          </cell>
          <cell r="AQ614" t="str">
            <v>0101000020E6100000B3BBD19A38A655404A9589BB18B03A40</v>
          </cell>
          <cell r="AR614">
            <v>229</v>
          </cell>
          <cell r="AS614">
            <v>1</v>
          </cell>
          <cell r="AT614">
            <v>1</v>
          </cell>
          <cell r="AU614">
            <v>0</v>
          </cell>
          <cell r="AV614" t="str">
            <v>FRA 2010-2015</v>
          </cell>
          <cell r="AW614">
            <v>2</v>
          </cell>
          <cell r="AX614">
            <v>0</v>
          </cell>
          <cell r="AY614">
            <v>45</v>
          </cell>
          <cell r="AZ614">
            <v>459926.66582400003</v>
          </cell>
          <cell r="BA614">
            <v>2951928.8212239998</v>
          </cell>
          <cell r="BB614">
            <v>1</v>
          </cell>
          <cell r="BC614">
            <v>0</v>
          </cell>
          <cell r="BD614">
            <v>0</v>
          </cell>
          <cell r="BE614">
            <v>0</v>
          </cell>
          <cell r="BF614">
            <v>40939</v>
          </cell>
          <cell r="BG614" t="str">
            <v>Bimal Acharya</v>
          </cell>
          <cell r="BH614">
            <v>2</v>
          </cell>
          <cell r="BI614">
            <v>2</v>
          </cell>
          <cell r="BJ614">
            <v>2</v>
          </cell>
          <cell r="BK614" t="str">
            <v>Pansera</v>
          </cell>
          <cell r="BL614" t="str">
            <v>Khudi mathi CF</v>
          </cell>
          <cell r="BM614">
            <v>230</v>
          </cell>
          <cell r="BN614">
            <v>2903</v>
          </cell>
          <cell r="BO614">
            <v>230</v>
          </cell>
          <cell r="BP614">
            <v>2348</v>
          </cell>
          <cell r="BQ614">
            <v>270</v>
          </cell>
          <cell r="BR614">
            <v>45</v>
          </cell>
          <cell r="BS614">
            <v>208</v>
          </cell>
          <cell r="BT614">
            <v>4</v>
          </cell>
          <cell r="BU614" t="str">
            <v>SAPTARI</v>
          </cell>
          <cell r="BV614" t="str">
            <v>Khadak</v>
          </cell>
          <cell r="BW614">
            <v>4</v>
          </cell>
        </row>
        <row r="615">
          <cell r="F615" t="str">
            <v>162-14-6</v>
          </cell>
          <cell r="G615">
            <v>1</v>
          </cell>
          <cell r="H615">
            <v>2</v>
          </cell>
          <cell r="I615">
            <v>1</v>
          </cell>
          <cell r="J615">
            <v>0</v>
          </cell>
          <cell r="K615">
            <v>7</v>
          </cell>
          <cell r="L615">
            <v>-9999</v>
          </cell>
          <cell r="M615">
            <v>-9999</v>
          </cell>
          <cell r="N615">
            <v>-9999</v>
          </cell>
          <cell r="O615">
            <v>-9999</v>
          </cell>
          <cell r="P615">
            <v>-9999</v>
          </cell>
          <cell r="Q615">
            <v>-9999</v>
          </cell>
          <cell r="R615" t="str">
            <v>TMH</v>
          </cell>
          <cell r="S615">
            <v>2</v>
          </cell>
          <cell r="T615">
            <v>60</v>
          </cell>
          <cell r="U615">
            <v>1</v>
          </cell>
          <cell r="V615">
            <v>41059.621736111112</v>
          </cell>
          <cell r="W615">
            <v>0</v>
          </cell>
          <cell r="X615">
            <v>1</v>
          </cell>
          <cell r="Y615">
            <v>116004</v>
          </cell>
          <cell r="Z615">
            <v>19334</v>
          </cell>
          <cell r="AA615">
            <v>45</v>
          </cell>
          <cell r="AB615">
            <v>1</v>
          </cell>
          <cell r="AC615">
            <v>2</v>
          </cell>
          <cell r="AD615">
            <v>2</v>
          </cell>
          <cell r="AE615">
            <v>459926.66580000002</v>
          </cell>
          <cell r="AF615">
            <v>2952078.821</v>
          </cell>
          <cell r="AG615">
            <v>86.597200119999997</v>
          </cell>
          <cell r="AH615">
            <v>26.689231700000001</v>
          </cell>
          <cell r="AI615">
            <v>1</v>
          </cell>
          <cell r="AJ615">
            <v>2</v>
          </cell>
          <cell r="AK615">
            <v>-2</v>
          </cell>
          <cell r="AL615">
            <v>2</v>
          </cell>
          <cell r="AM615">
            <v>1</v>
          </cell>
          <cell r="AN615" t="str">
            <v>Sabitri Pokhrel</v>
          </cell>
          <cell r="AO615">
            <v>40511</v>
          </cell>
          <cell r="AP615">
            <v>2</v>
          </cell>
          <cell r="AQ615" t="str">
            <v>0101000020E61000004D02DA8638A65540B3BF2D7D71B03A40</v>
          </cell>
          <cell r="AR615">
            <v>204</v>
          </cell>
          <cell r="AS615">
            <v>1</v>
          </cell>
          <cell r="AT615">
            <v>1</v>
          </cell>
          <cell r="AU615">
            <v>0</v>
          </cell>
          <cell r="AV615" t="str">
            <v>FRA 2010-2015</v>
          </cell>
          <cell r="AW615">
            <v>2</v>
          </cell>
          <cell r="AX615">
            <v>0</v>
          </cell>
          <cell r="AY615">
            <v>45</v>
          </cell>
          <cell r="AZ615">
            <v>459926.66582400003</v>
          </cell>
          <cell r="BA615">
            <v>2952078.8212239998</v>
          </cell>
          <cell r="BB615">
            <v>1</v>
          </cell>
          <cell r="BC615">
            <v>0</v>
          </cell>
          <cell r="BD615">
            <v>0</v>
          </cell>
          <cell r="BE615">
            <v>0</v>
          </cell>
          <cell r="BF615">
            <v>40939</v>
          </cell>
          <cell r="BG615" t="str">
            <v>Aananda Khadka</v>
          </cell>
          <cell r="BH615">
            <v>2</v>
          </cell>
          <cell r="BI615">
            <v>2</v>
          </cell>
          <cell r="BJ615">
            <v>2</v>
          </cell>
          <cell r="BK615" t="str">
            <v xml:space="preserve">Pnsera </v>
          </cell>
          <cell r="BL615" t="str">
            <v>Khodimathi CF</v>
          </cell>
          <cell r="BM615">
            <v>-9999</v>
          </cell>
          <cell r="BN615">
            <v>3067</v>
          </cell>
          <cell r="BO615">
            <v>-9999</v>
          </cell>
          <cell r="BP615">
            <v>2516</v>
          </cell>
          <cell r="BQ615">
            <v>305</v>
          </cell>
          <cell r="BR615">
            <v>60</v>
          </cell>
          <cell r="BS615">
            <v>196</v>
          </cell>
          <cell r="BT615">
            <v>4</v>
          </cell>
          <cell r="BU615" t="str">
            <v>SAPTARI</v>
          </cell>
          <cell r="BV615" t="str">
            <v>Khadak</v>
          </cell>
          <cell r="BW615">
            <v>4</v>
          </cell>
        </row>
        <row r="616">
          <cell r="F616" t="str">
            <v>163-16-1</v>
          </cell>
          <cell r="G616">
            <v>1</v>
          </cell>
          <cell r="H616">
            <v>2</v>
          </cell>
          <cell r="I616">
            <v>1</v>
          </cell>
          <cell r="J616">
            <v>0</v>
          </cell>
          <cell r="K616">
            <v>7</v>
          </cell>
          <cell r="L616">
            <v>4</v>
          </cell>
          <cell r="M616">
            <v>16</v>
          </cell>
          <cell r="N616">
            <v>0</v>
          </cell>
          <cell r="O616">
            <v>0</v>
          </cell>
          <cell r="P616">
            <v>4</v>
          </cell>
          <cell r="Q616">
            <v>1</v>
          </cell>
          <cell r="R616" t="str">
            <v>TMH</v>
          </cell>
          <cell r="S616">
            <v>2</v>
          </cell>
          <cell r="T616">
            <v>62</v>
          </cell>
          <cell r="U616">
            <v>3</v>
          </cell>
          <cell r="V616">
            <v>41687.647013888891</v>
          </cell>
          <cell r="W616">
            <v>0</v>
          </cell>
          <cell r="X616">
            <v>1</v>
          </cell>
          <cell r="Y616">
            <v>116731</v>
          </cell>
          <cell r="Z616">
            <v>19456</v>
          </cell>
          <cell r="AA616">
            <v>45</v>
          </cell>
          <cell r="AB616">
            <v>1</v>
          </cell>
          <cell r="AC616">
            <v>2</v>
          </cell>
          <cell r="AD616">
            <v>2</v>
          </cell>
          <cell r="AE616">
            <v>463818.86090000003</v>
          </cell>
          <cell r="AF616">
            <v>2959679.8020000001</v>
          </cell>
          <cell r="AG616">
            <v>86.636103910000003</v>
          </cell>
          <cell r="AH616">
            <v>26.75796476</v>
          </cell>
          <cell r="AI616">
            <v>1</v>
          </cell>
          <cell r="AJ616">
            <v>2</v>
          </cell>
          <cell r="AK616">
            <v>-2</v>
          </cell>
          <cell r="AL616">
            <v>2</v>
          </cell>
          <cell r="AM616">
            <v>1</v>
          </cell>
          <cell r="AN616" t="str">
            <v>Sabitri Pokhrel</v>
          </cell>
          <cell r="AO616">
            <v>40512</v>
          </cell>
          <cell r="AP616">
            <v>2</v>
          </cell>
          <cell r="AQ616" t="str">
            <v>0101000020E61000002B8E2EEDB5A8554067BA77FA09C23A40</v>
          </cell>
          <cell r="AR616">
            <v>234</v>
          </cell>
          <cell r="AS616">
            <v>1</v>
          </cell>
          <cell r="AT616">
            <v>1</v>
          </cell>
          <cell r="AU616">
            <v>0</v>
          </cell>
          <cell r="AV616" t="str">
            <v>FRA 2010-2015</v>
          </cell>
          <cell r="AW616">
            <v>2</v>
          </cell>
          <cell r="AX616">
            <v>0</v>
          </cell>
          <cell r="AY616">
            <v>45</v>
          </cell>
          <cell r="AZ616">
            <v>463818.860881</v>
          </cell>
          <cell r="BA616">
            <v>2959679.8022150001</v>
          </cell>
          <cell r="BB616">
            <v>1</v>
          </cell>
          <cell r="BC616">
            <v>0</v>
          </cell>
          <cell r="BD616">
            <v>0</v>
          </cell>
          <cell r="BE616">
            <v>0</v>
          </cell>
          <cell r="BF616">
            <v>40944</v>
          </cell>
          <cell r="BG616" t="str">
            <v>Aananda Khadka</v>
          </cell>
          <cell r="BH616">
            <v>2</v>
          </cell>
          <cell r="BI616">
            <v>2</v>
          </cell>
          <cell r="BJ616">
            <v>2</v>
          </cell>
          <cell r="BK616" t="str">
            <v>Trijuga-9</v>
          </cell>
          <cell r="BL616" t="str">
            <v>Ambica CF</v>
          </cell>
          <cell r="BM616">
            <v>-9999</v>
          </cell>
          <cell r="BN616">
            <v>1339</v>
          </cell>
          <cell r="BO616">
            <v>-9999</v>
          </cell>
          <cell r="BP616">
            <v>1339</v>
          </cell>
          <cell r="BQ616">
            <v>170</v>
          </cell>
          <cell r="BR616">
            <v>35</v>
          </cell>
          <cell r="BS616">
            <v>230</v>
          </cell>
          <cell r="BT616">
            <v>5</v>
          </cell>
          <cell r="BU616" t="str">
            <v>UDAYAPUR</v>
          </cell>
          <cell r="BV616" t="str">
            <v>Triyuga</v>
          </cell>
          <cell r="BW616">
            <v>4</v>
          </cell>
        </row>
        <row r="617">
          <cell r="F617" t="str">
            <v>163-16-4</v>
          </cell>
          <cell r="G617">
            <v>1</v>
          </cell>
          <cell r="H617">
            <v>2</v>
          </cell>
          <cell r="I617">
            <v>1</v>
          </cell>
          <cell r="J617">
            <v>0</v>
          </cell>
          <cell r="K617">
            <v>7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11</v>
          </cell>
          <cell r="Q617">
            <v>1</v>
          </cell>
          <cell r="R617" t="str">
            <v>TMH</v>
          </cell>
          <cell r="S617">
            <v>2</v>
          </cell>
          <cell r="T617">
            <v>53</v>
          </cell>
          <cell r="U617">
            <v>2</v>
          </cell>
          <cell r="V617">
            <v>41051.546388888892</v>
          </cell>
          <cell r="W617">
            <v>0</v>
          </cell>
          <cell r="X617">
            <v>1</v>
          </cell>
          <cell r="Y617">
            <v>116734</v>
          </cell>
          <cell r="Z617">
            <v>19456</v>
          </cell>
          <cell r="AA617">
            <v>45</v>
          </cell>
          <cell r="AB617">
            <v>1</v>
          </cell>
          <cell r="AC617">
            <v>2</v>
          </cell>
          <cell r="AD617">
            <v>2</v>
          </cell>
          <cell r="AE617">
            <v>464118.86090000003</v>
          </cell>
          <cell r="AF617">
            <v>2959679.8020000001</v>
          </cell>
          <cell r="AG617">
            <v>86.639121149999994</v>
          </cell>
          <cell r="AH617">
            <v>26.757972469999999</v>
          </cell>
          <cell r="AI617">
            <v>1</v>
          </cell>
          <cell r="AJ617">
            <v>2</v>
          </cell>
          <cell r="AK617">
            <v>-2</v>
          </cell>
          <cell r="AL617">
            <v>2</v>
          </cell>
          <cell r="AM617">
            <v>1</v>
          </cell>
          <cell r="AN617" t="str">
            <v>Sabitri Pokhrel</v>
          </cell>
          <cell r="AO617">
            <v>40512</v>
          </cell>
          <cell r="AP617">
            <v>2</v>
          </cell>
          <cell r="AQ617" t="str">
            <v>0101000020E61000000944645CE7A85540CB6BDF7B0AC23A40</v>
          </cell>
          <cell r="AR617">
            <v>291</v>
          </cell>
          <cell r="AS617">
            <v>1</v>
          </cell>
          <cell r="AT617">
            <v>1</v>
          </cell>
          <cell r="AU617">
            <v>0</v>
          </cell>
          <cell r="AV617" t="str">
            <v>FRA 2010-2015</v>
          </cell>
          <cell r="AW617">
            <v>2</v>
          </cell>
          <cell r="AX617">
            <v>0</v>
          </cell>
          <cell r="AY617">
            <v>45</v>
          </cell>
          <cell r="AZ617">
            <v>464118.860881</v>
          </cell>
          <cell r="BA617">
            <v>2959679.8022150001</v>
          </cell>
          <cell r="BB617">
            <v>1</v>
          </cell>
          <cell r="BC617">
            <v>0</v>
          </cell>
          <cell r="BD617">
            <v>0</v>
          </cell>
          <cell r="BE617">
            <v>0</v>
          </cell>
          <cell r="BF617">
            <v>40944</v>
          </cell>
          <cell r="BG617" t="str">
            <v>Bimal Acharya</v>
          </cell>
          <cell r="BH617">
            <v>2</v>
          </cell>
          <cell r="BI617">
            <v>2</v>
          </cell>
          <cell r="BJ617">
            <v>2</v>
          </cell>
          <cell r="BK617" t="str">
            <v>Trijuga Municipality-9</v>
          </cell>
          <cell r="BL617" t="str">
            <v>Ambika CF</v>
          </cell>
          <cell r="BM617">
            <v>225</v>
          </cell>
          <cell r="BN617">
            <v>1478</v>
          </cell>
          <cell r="BO617">
            <v>-9999</v>
          </cell>
          <cell r="BP617">
            <v>1478</v>
          </cell>
          <cell r="BQ617">
            <v>135</v>
          </cell>
          <cell r="BR617">
            <v>90</v>
          </cell>
          <cell r="BS617">
            <v>297</v>
          </cell>
          <cell r="BT617">
            <v>4</v>
          </cell>
          <cell r="BU617" t="str">
            <v>UDAYAPUR</v>
          </cell>
          <cell r="BV617" t="str">
            <v>Triyuga</v>
          </cell>
          <cell r="BW617">
            <v>4</v>
          </cell>
        </row>
        <row r="618">
          <cell r="F618" t="str">
            <v>163-16-5</v>
          </cell>
          <cell r="G618">
            <v>1</v>
          </cell>
          <cell r="H618">
            <v>2</v>
          </cell>
          <cell r="I618">
            <v>1</v>
          </cell>
          <cell r="J618">
            <v>0</v>
          </cell>
          <cell r="K618">
            <v>7</v>
          </cell>
          <cell r="L618">
            <v>4</v>
          </cell>
          <cell r="M618">
            <v>14</v>
          </cell>
          <cell r="N618">
            <v>0</v>
          </cell>
          <cell r="O618">
            <v>0</v>
          </cell>
          <cell r="P618">
            <v>4</v>
          </cell>
          <cell r="Q618">
            <v>1</v>
          </cell>
          <cell r="R618" t="str">
            <v>TMH</v>
          </cell>
          <cell r="S618">
            <v>2</v>
          </cell>
          <cell r="T618">
            <v>84</v>
          </cell>
          <cell r="U618">
            <v>3</v>
          </cell>
          <cell r="V618">
            <v>41415.466493055559</v>
          </cell>
          <cell r="W618">
            <v>0</v>
          </cell>
          <cell r="X618">
            <v>1</v>
          </cell>
          <cell r="Y618">
            <v>116735</v>
          </cell>
          <cell r="Z618">
            <v>19456</v>
          </cell>
          <cell r="AA618">
            <v>45</v>
          </cell>
          <cell r="AB618">
            <v>1</v>
          </cell>
          <cell r="AC618">
            <v>2</v>
          </cell>
          <cell r="AD618">
            <v>2</v>
          </cell>
          <cell r="AE618">
            <v>464118.86090000003</v>
          </cell>
          <cell r="AF618">
            <v>2959829.8020000001</v>
          </cell>
          <cell r="AG618">
            <v>86.639116869999995</v>
          </cell>
          <cell r="AH618">
            <v>26.759326779999999</v>
          </cell>
          <cell r="AI618">
            <v>1</v>
          </cell>
          <cell r="AJ618">
            <v>2</v>
          </cell>
          <cell r="AK618">
            <v>-2</v>
          </cell>
          <cell r="AL618">
            <v>2</v>
          </cell>
          <cell r="AM618">
            <v>1</v>
          </cell>
          <cell r="AN618" t="str">
            <v>Sabitri Pokhrel</v>
          </cell>
          <cell r="AO618">
            <v>40512</v>
          </cell>
          <cell r="AP618">
            <v>2</v>
          </cell>
          <cell r="AQ618" t="str">
            <v>0101000020E6100000BB85724AE7A855400297663D63C23A40</v>
          </cell>
          <cell r="AR618">
            <v>317</v>
          </cell>
          <cell r="AS618">
            <v>1</v>
          </cell>
          <cell r="AT618">
            <v>1</v>
          </cell>
          <cell r="AU618">
            <v>0</v>
          </cell>
          <cell r="AV618" t="str">
            <v>FRA 2010-2015</v>
          </cell>
          <cell r="AW618">
            <v>2</v>
          </cell>
          <cell r="AX618">
            <v>0</v>
          </cell>
          <cell r="AY618">
            <v>45</v>
          </cell>
          <cell r="AZ618">
            <v>464118.860881</v>
          </cell>
          <cell r="BA618">
            <v>2959829.8022150001</v>
          </cell>
          <cell r="BB618">
            <v>1</v>
          </cell>
          <cell r="BC618">
            <v>0</v>
          </cell>
          <cell r="BD618">
            <v>0</v>
          </cell>
          <cell r="BE618">
            <v>0</v>
          </cell>
          <cell r="BF618">
            <v>40943</v>
          </cell>
          <cell r="BG618" t="str">
            <v>Aananda Khadka</v>
          </cell>
          <cell r="BH618">
            <v>2</v>
          </cell>
          <cell r="BI618">
            <v>2</v>
          </cell>
          <cell r="BJ618">
            <v>2</v>
          </cell>
          <cell r="BK618" t="str">
            <v>Trijunga-8</v>
          </cell>
          <cell r="BL618" t="str">
            <v>Shivashakti CF</v>
          </cell>
          <cell r="BM618">
            <v>105</v>
          </cell>
          <cell r="BN618">
            <v>1602</v>
          </cell>
          <cell r="BO618">
            <v>-9999</v>
          </cell>
          <cell r="BP618">
            <v>1602</v>
          </cell>
          <cell r="BQ618">
            <v>52</v>
          </cell>
          <cell r="BR618">
            <v>23</v>
          </cell>
          <cell r="BS618">
            <v>311</v>
          </cell>
          <cell r="BT618">
            <v>3</v>
          </cell>
          <cell r="BU618" t="str">
            <v>UDAYAPUR</v>
          </cell>
          <cell r="BV618" t="str">
            <v>Triyuga</v>
          </cell>
          <cell r="BW618">
            <v>4</v>
          </cell>
        </row>
        <row r="619">
          <cell r="F619" t="str">
            <v>163-16-6</v>
          </cell>
          <cell r="G619">
            <v>1</v>
          </cell>
          <cell r="H619">
            <v>2</v>
          </cell>
          <cell r="I619">
            <v>1</v>
          </cell>
          <cell r="J619">
            <v>0</v>
          </cell>
          <cell r="K619">
            <v>7</v>
          </cell>
          <cell r="L619">
            <v>4</v>
          </cell>
          <cell r="M619">
            <v>24</v>
          </cell>
          <cell r="N619">
            <v>0</v>
          </cell>
          <cell r="O619">
            <v>0</v>
          </cell>
          <cell r="P619">
            <v>9</v>
          </cell>
          <cell r="Q619">
            <v>1</v>
          </cell>
          <cell r="R619" t="str">
            <v>TMH</v>
          </cell>
          <cell r="S619">
            <v>2</v>
          </cell>
          <cell r="T619">
            <v>62</v>
          </cell>
          <cell r="U619">
            <v>2</v>
          </cell>
          <cell r="V619">
            <v>41051.596689814818</v>
          </cell>
          <cell r="W619">
            <v>0</v>
          </cell>
          <cell r="X619">
            <v>1</v>
          </cell>
          <cell r="Y619">
            <v>116736</v>
          </cell>
          <cell r="Z619">
            <v>19456</v>
          </cell>
          <cell r="AA619">
            <v>45</v>
          </cell>
          <cell r="AB619">
            <v>1</v>
          </cell>
          <cell r="AC619">
            <v>2</v>
          </cell>
          <cell r="AD619">
            <v>2</v>
          </cell>
          <cell r="AE619">
            <v>464118.86090000003</v>
          </cell>
          <cell r="AF619">
            <v>2959979.8020000001</v>
          </cell>
          <cell r="AG619">
            <v>86.639112589999996</v>
          </cell>
          <cell r="AH619">
            <v>26.760681089999999</v>
          </cell>
          <cell r="AI619">
            <v>1</v>
          </cell>
          <cell r="AJ619">
            <v>2</v>
          </cell>
          <cell r="AK619">
            <v>-2</v>
          </cell>
          <cell r="AL619">
            <v>2</v>
          </cell>
          <cell r="AM619">
            <v>1</v>
          </cell>
          <cell r="AN619" t="str">
            <v>Sabitri Pokhrel</v>
          </cell>
          <cell r="AO619">
            <v>40512</v>
          </cell>
          <cell r="AP619">
            <v>2</v>
          </cell>
          <cell r="AQ619" t="str">
            <v>0101000020E61000006A748038E7A85540F6A4ECFEBBC23A40</v>
          </cell>
          <cell r="AR619">
            <v>307</v>
          </cell>
          <cell r="AS619">
            <v>1</v>
          </cell>
          <cell r="AT619">
            <v>1</v>
          </cell>
          <cell r="AU619">
            <v>0</v>
          </cell>
          <cell r="AV619" t="str">
            <v>FRA 2010-2015</v>
          </cell>
          <cell r="AW619">
            <v>2</v>
          </cell>
          <cell r="AX619">
            <v>0</v>
          </cell>
          <cell r="AY619">
            <v>45</v>
          </cell>
          <cell r="AZ619">
            <v>464118.860881</v>
          </cell>
          <cell r="BA619">
            <v>2959979.8022150001</v>
          </cell>
          <cell r="BB619">
            <v>1</v>
          </cell>
          <cell r="BC619">
            <v>0</v>
          </cell>
          <cell r="BD619">
            <v>0</v>
          </cell>
          <cell r="BE619">
            <v>0</v>
          </cell>
          <cell r="BF619">
            <v>40943</v>
          </cell>
          <cell r="BG619" t="str">
            <v>Bimal Acharya</v>
          </cell>
          <cell r="BH619">
            <v>2</v>
          </cell>
          <cell r="BI619">
            <v>2</v>
          </cell>
          <cell r="BJ619">
            <v>2</v>
          </cell>
          <cell r="BK619" t="str">
            <v>trijula municipality - 8</v>
          </cell>
          <cell r="BL619" t="str">
            <v>Shivashakti CF</v>
          </cell>
          <cell r="BM619">
            <v>30</v>
          </cell>
          <cell r="BN619">
            <v>1732</v>
          </cell>
          <cell r="BO619">
            <v>30</v>
          </cell>
          <cell r="BP619">
            <v>1732</v>
          </cell>
          <cell r="BQ619">
            <v>340</v>
          </cell>
          <cell r="BR619">
            <v>50</v>
          </cell>
          <cell r="BS619">
            <v>283</v>
          </cell>
          <cell r="BT619">
            <v>4</v>
          </cell>
          <cell r="BU619" t="str">
            <v>UDAYAPUR</v>
          </cell>
          <cell r="BV619" t="str">
            <v>Triyuga</v>
          </cell>
          <cell r="BW619">
            <v>4</v>
          </cell>
        </row>
        <row r="620">
          <cell r="F620" t="str">
            <v>165-14-3</v>
          </cell>
          <cell r="G620">
            <v>1</v>
          </cell>
          <cell r="H620">
            <v>2</v>
          </cell>
          <cell r="I620">
            <v>1</v>
          </cell>
          <cell r="J620">
            <v>0</v>
          </cell>
          <cell r="K620">
            <v>2</v>
          </cell>
          <cell r="L620">
            <v>3</v>
          </cell>
          <cell r="M620">
            <v>6</v>
          </cell>
          <cell r="N620">
            <v>0</v>
          </cell>
          <cell r="O620">
            <v>0</v>
          </cell>
          <cell r="P620">
            <v>8</v>
          </cell>
          <cell r="Q620">
            <v>1</v>
          </cell>
          <cell r="R620" t="str">
            <v>TMH</v>
          </cell>
          <cell r="S620">
            <v>2</v>
          </cell>
          <cell r="T620">
            <v>31</v>
          </cell>
          <cell r="U620">
            <v>2</v>
          </cell>
          <cell r="V620">
            <v>41078.516319444447</v>
          </cell>
          <cell r="W620">
            <v>0</v>
          </cell>
          <cell r="X620">
            <v>1</v>
          </cell>
          <cell r="Y620">
            <v>118161</v>
          </cell>
          <cell r="Z620">
            <v>19694</v>
          </cell>
          <cell r="AA620">
            <v>45</v>
          </cell>
          <cell r="AB620">
            <v>1</v>
          </cell>
          <cell r="AC620">
            <v>2</v>
          </cell>
          <cell r="AD620">
            <v>2</v>
          </cell>
          <cell r="AE620">
            <v>471623.16</v>
          </cell>
          <cell r="AF620">
            <v>2951788.7760000001</v>
          </cell>
          <cell r="AG620">
            <v>86.714773339999994</v>
          </cell>
          <cell r="AH620">
            <v>26.686897720000001</v>
          </cell>
          <cell r="AI620">
            <v>1</v>
          </cell>
          <cell r="AJ620">
            <v>2</v>
          </cell>
          <cell r="AK620">
            <v>-2</v>
          </cell>
          <cell r="AL620">
            <v>2</v>
          </cell>
          <cell r="AM620">
            <v>1</v>
          </cell>
          <cell r="AN620" t="str">
            <v>Sabitri Pokhrel</v>
          </cell>
          <cell r="AO620">
            <v>40611</v>
          </cell>
          <cell r="AP620">
            <v>2</v>
          </cell>
          <cell r="AQ620" t="str">
            <v>0101000020E6100000C76FB1D8BEAD5540046E6E87D8AF3A40</v>
          </cell>
          <cell r="AR620">
            <v>233</v>
          </cell>
          <cell r="AS620">
            <v>1</v>
          </cell>
          <cell r="AT620">
            <v>1</v>
          </cell>
          <cell r="AU620">
            <v>0</v>
          </cell>
          <cell r="AV620" t="str">
            <v>FRA 2010-2015</v>
          </cell>
          <cell r="AW620">
            <v>2</v>
          </cell>
          <cell r="AX620">
            <v>0</v>
          </cell>
          <cell r="AY620">
            <v>45</v>
          </cell>
          <cell r="AZ620">
            <v>471623.16004699998</v>
          </cell>
          <cell r="BA620">
            <v>2951788.7757509998</v>
          </cell>
          <cell r="BB620">
            <v>1</v>
          </cell>
          <cell r="BC620">
            <v>0</v>
          </cell>
          <cell r="BD620">
            <v>0</v>
          </cell>
          <cell r="BE620">
            <v>0</v>
          </cell>
          <cell r="BF620">
            <v>40941</v>
          </cell>
          <cell r="BG620" t="str">
            <v>Bimal Acharya</v>
          </cell>
          <cell r="BH620">
            <v>2</v>
          </cell>
          <cell r="BI620">
            <v>2</v>
          </cell>
          <cell r="BJ620">
            <v>2</v>
          </cell>
          <cell r="BK620" t="str">
            <v>Khoksar Parbaha</v>
          </cell>
          <cell r="BL620" t="str">
            <v>Kurtia danda</v>
          </cell>
          <cell r="BM620">
            <v>180</v>
          </cell>
          <cell r="BN620">
            <v>4215</v>
          </cell>
          <cell r="BO620">
            <v>180</v>
          </cell>
          <cell r="BP620">
            <v>4010</v>
          </cell>
          <cell r="BQ620">
            <v>300</v>
          </cell>
          <cell r="BR620">
            <v>20</v>
          </cell>
          <cell r="BS620">
            <v>222</v>
          </cell>
          <cell r="BT620">
            <v>4</v>
          </cell>
          <cell r="BU620" t="str">
            <v>SAPTARI</v>
          </cell>
          <cell r="BV620" t="str">
            <v>Shambhunath</v>
          </cell>
          <cell r="BW620">
            <v>2</v>
          </cell>
        </row>
        <row r="621">
          <cell r="F621" t="str">
            <v>165-14-6</v>
          </cell>
          <cell r="G621">
            <v>1</v>
          </cell>
          <cell r="H621">
            <v>2</v>
          </cell>
          <cell r="I621">
            <v>1</v>
          </cell>
          <cell r="J621">
            <v>0</v>
          </cell>
          <cell r="K621">
            <v>2</v>
          </cell>
          <cell r="L621">
            <v>4</v>
          </cell>
          <cell r="M621">
            <v>20</v>
          </cell>
          <cell r="N621">
            <v>0</v>
          </cell>
          <cell r="O621">
            <v>0</v>
          </cell>
          <cell r="P621">
            <v>5</v>
          </cell>
          <cell r="Q621">
            <v>1</v>
          </cell>
          <cell r="R621" t="str">
            <v>TMH</v>
          </cell>
          <cell r="S621">
            <v>2</v>
          </cell>
          <cell r="T621">
            <v>38</v>
          </cell>
          <cell r="U621">
            <v>2</v>
          </cell>
          <cell r="V621">
            <v>41078.539074074077</v>
          </cell>
          <cell r="W621">
            <v>0</v>
          </cell>
          <cell r="X621">
            <v>1</v>
          </cell>
          <cell r="Y621">
            <v>118164</v>
          </cell>
          <cell r="Z621">
            <v>19694</v>
          </cell>
          <cell r="AA621">
            <v>45</v>
          </cell>
          <cell r="AB621">
            <v>1</v>
          </cell>
          <cell r="AC621">
            <v>2</v>
          </cell>
          <cell r="AD621">
            <v>2</v>
          </cell>
          <cell r="AE621">
            <v>471923.16</v>
          </cell>
          <cell r="AF621">
            <v>2951788.7760000001</v>
          </cell>
          <cell r="AG621">
            <v>86.717788729999995</v>
          </cell>
          <cell r="AH621">
            <v>26.686903740000002</v>
          </cell>
          <cell r="AI621">
            <v>1</v>
          </cell>
          <cell r="AJ621">
            <v>2</v>
          </cell>
          <cell r="AK621">
            <v>-2</v>
          </cell>
          <cell r="AL621">
            <v>2</v>
          </cell>
          <cell r="AM621">
            <v>1</v>
          </cell>
          <cell r="AN621" t="str">
            <v>Sabitri Pokhrel</v>
          </cell>
          <cell r="AO621">
            <v>40611</v>
          </cell>
          <cell r="AP621">
            <v>2</v>
          </cell>
          <cell r="AQ621" t="str">
            <v>0101000020E6100000F1B62440F0AD55405B227FECD8AF3A40</v>
          </cell>
          <cell r="AR621">
            <v>245</v>
          </cell>
          <cell r="AS621">
            <v>1</v>
          </cell>
          <cell r="AT621">
            <v>1</v>
          </cell>
          <cell r="AU621">
            <v>0</v>
          </cell>
          <cell r="AV621" t="str">
            <v>FRA 2010-2015</v>
          </cell>
          <cell r="AW621">
            <v>2</v>
          </cell>
          <cell r="AX621">
            <v>0</v>
          </cell>
          <cell r="AY621">
            <v>45</v>
          </cell>
          <cell r="AZ621">
            <v>471923.16004699998</v>
          </cell>
          <cell r="BA621">
            <v>2951788.7757509998</v>
          </cell>
          <cell r="BB621">
            <v>1</v>
          </cell>
          <cell r="BC621">
            <v>0</v>
          </cell>
          <cell r="BD621">
            <v>0</v>
          </cell>
          <cell r="BE621">
            <v>0</v>
          </cell>
          <cell r="BF621">
            <v>40942</v>
          </cell>
          <cell r="BG621" t="str">
            <v>Bimal Acharya</v>
          </cell>
          <cell r="BH621">
            <v>2</v>
          </cell>
          <cell r="BI621">
            <v>2</v>
          </cell>
          <cell r="BJ621">
            <v>2</v>
          </cell>
          <cell r="BK621" t="str">
            <v>Khoksar prabaha</v>
          </cell>
          <cell r="BL621" t="str">
            <v>Kurtia danda</v>
          </cell>
          <cell r="BM621">
            <v>170</v>
          </cell>
          <cell r="BN621">
            <v>4214</v>
          </cell>
          <cell r="BO621">
            <v>170</v>
          </cell>
          <cell r="BP621">
            <v>4034</v>
          </cell>
          <cell r="BQ621">
            <v>350</v>
          </cell>
          <cell r="BR621">
            <v>60</v>
          </cell>
          <cell r="BS621">
            <v>240</v>
          </cell>
          <cell r="BT621">
            <v>4</v>
          </cell>
          <cell r="BU621" t="str">
            <v>SAPTARI</v>
          </cell>
          <cell r="BV621" t="str">
            <v>Shambhunath</v>
          </cell>
          <cell r="BW621">
            <v>2</v>
          </cell>
        </row>
        <row r="622">
          <cell r="F622" t="str">
            <v>165-17-6</v>
          </cell>
          <cell r="G622">
            <v>1</v>
          </cell>
          <cell r="H622">
            <v>2</v>
          </cell>
          <cell r="I622">
            <v>1</v>
          </cell>
          <cell r="J622">
            <v>0</v>
          </cell>
          <cell r="K622">
            <v>7</v>
          </cell>
          <cell r="L622">
            <v>-9999</v>
          </cell>
          <cell r="M622">
            <v>-9999</v>
          </cell>
          <cell r="N622">
            <v>-9999</v>
          </cell>
          <cell r="O622">
            <v>-9999</v>
          </cell>
          <cell r="P622">
            <v>-9999</v>
          </cell>
          <cell r="Q622">
            <v>-9999</v>
          </cell>
          <cell r="R622" t="str">
            <v>S</v>
          </cell>
          <cell r="S622">
            <v>2</v>
          </cell>
          <cell r="T622">
            <v>22</v>
          </cell>
          <cell r="U622">
            <v>4</v>
          </cell>
          <cell r="V622">
            <v>41617.496898148151</v>
          </cell>
          <cell r="W622">
            <v>0</v>
          </cell>
          <cell r="X622">
            <v>1</v>
          </cell>
          <cell r="Y622">
            <v>118182</v>
          </cell>
          <cell r="Z622">
            <v>19697</v>
          </cell>
          <cell r="AA622">
            <v>45</v>
          </cell>
          <cell r="AB622">
            <v>1</v>
          </cell>
          <cell r="AC622">
            <v>2</v>
          </cell>
          <cell r="AD622">
            <v>2</v>
          </cell>
          <cell r="AE622">
            <v>472213.20549999998</v>
          </cell>
          <cell r="AF622">
            <v>2963785.27</v>
          </cell>
          <cell r="AG622">
            <v>86.720439330000005</v>
          </cell>
          <cell r="AH622">
            <v>26.795223679999999</v>
          </cell>
          <cell r="AI622">
            <v>2</v>
          </cell>
          <cell r="AJ622">
            <v>2</v>
          </cell>
          <cell r="AK622">
            <v>4</v>
          </cell>
          <cell r="AL622">
            <v>2</v>
          </cell>
          <cell r="AM622">
            <v>1</v>
          </cell>
          <cell r="AN622" t="str">
            <v>Sabitri Pokhrel</v>
          </cell>
          <cell r="AO622">
            <v>40512</v>
          </cell>
          <cell r="AP622">
            <v>12</v>
          </cell>
          <cell r="AQ622" t="str">
            <v>0101000020E6100000090A91AD1BAE5540957762C793CB3A40</v>
          </cell>
          <cell r="AR622">
            <v>177</v>
          </cell>
          <cell r="AS622">
            <v>2</v>
          </cell>
          <cell r="AT622">
            <v>1</v>
          </cell>
          <cell r="AU622">
            <v>0</v>
          </cell>
          <cell r="AV622" t="str">
            <v>FRA 2010-2015</v>
          </cell>
          <cell r="AW622">
            <v>2</v>
          </cell>
          <cell r="AX622">
            <v>0</v>
          </cell>
          <cell r="AY622">
            <v>45</v>
          </cell>
          <cell r="AZ622">
            <v>472213.205520135</v>
          </cell>
          <cell r="BA622">
            <v>2963785.26997378</v>
          </cell>
          <cell r="BB622">
            <v>2</v>
          </cell>
          <cell r="BC622">
            <v>0</v>
          </cell>
          <cell r="BD622">
            <v>0</v>
          </cell>
          <cell r="BE622">
            <v>0</v>
          </cell>
          <cell r="BF622">
            <v>41575</v>
          </cell>
          <cell r="BG622" t="str">
            <v>Rajendra Basukala</v>
          </cell>
          <cell r="BH622">
            <v>2</v>
          </cell>
          <cell r="BI622">
            <v>2</v>
          </cell>
          <cell r="BJ622">
            <v>2</v>
          </cell>
          <cell r="BK622" t="str">
            <v>Triyuga Municipality</v>
          </cell>
          <cell r="BL622" t="str">
            <v>Asari CF</v>
          </cell>
          <cell r="BM622">
            <v>-9999</v>
          </cell>
          <cell r="BN622">
            <v>-9999</v>
          </cell>
          <cell r="BO622">
            <v>-9999</v>
          </cell>
          <cell r="BP622">
            <v>-9999</v>
          </cell>
          <cell r="BQ622">
            <v>190</v>
          </cell>
          <cell r="BR622">
            <v>35</v>
          </cell>
          <cell r="BS622">
            <v>172</v>
          </cell>
          <cell r="BT622">
            <v>5</v>
          </cell>
          <cell r="BU622" t="str">
            <v>UDAYAPUR</v>
          </cell>
          <cell r="BV622" t="str">
            <v>Triyuga</v>
          </cell>
          <cell r="BW622">
            <v>13</v>
          </cell>
        </row>
        <row r="623">
          <cell r="F623" t="str">
            <v>166-17-1</v>
          </cell>
          <cell r="G623">
            <v>1</v>
          </cell>
          <cell r="H623">
            <v>2</v>
          </cell>
          <cell r="I623">
            <v>1</v>
          </cell>
          <cell r="J623">
            <v>0</v>
          </cell>
          <cell r="K623">
            <v>7</v>
          </cell>
          <cell r="L623">
            <v>3</v>
          </cell>
          <cell r="M623">
            <v>9</v>
          </cell>
          <cell r="N623">
            <v>1</v>
          </cell>
          <cell r="O623">
            <v>1</v>
          </cell>
          <cell r="P623">
            <v>9</v>
          </cell>
          <cell r="Q623">
            <v>1</v>
          </cell>
          <cell r="R623" t="str">
            <v>S</v>
          </cell>
          <cell r="S623">
            <v>2</v>
          </cell>
          <cell r="T623">
            <v>84</v>
          </cell>
          <cell r="U623">
            <v>3</v>
          </cell>
          <cell r="V623">
            <v>41117.668634259258</v>
          </cell>
          <cell r="W623">
            <v>0</v>
          </cell>
          <cell r="X623">
            <v>1</v>
          </cell>
          <cell r="Y623">
            <v>118897</v>
          </cell>
          <cell r="Z623">
            <v>19817</v>
          </cell>
          <cell r="AA623">
            <v>45</v>
          </cell>
          <cell r="AB623">
            <v>1</v>
          </cell>
          <cell r="AC623">
            <v>2</v>
          </cell>
          <cell r="AD623">
            <v>2</v>
          </cell>
          <cell r="AE623">
            <v>475912.03690000001</v>
          </cell>
          <cell r="AF623">
            <v>2963388.588</v>
          </cell>
          <cell r="AG623">
            <v>86.757660290000004</v>
          </cell>
          <cell r="AH623">
            <v>26.791710689999999</v>
          </cell>
          <cell r="AI623">
            <v>1</v>
          </cell>
          <cell r="AJ623">
            <v>2</v>
          </cell>
          <cell r="AK623">
            <v>-2</v>
          </cell>
          <cell r="AL623">
            <v>2</v>
          </cell>
          <cell r="AM623">
            <v>1</v>
          </cell>
          <cell r="AN623" t="str">
            <v>Sabitri Pokhrel</v>
          </cell>
          <cell r="AO623">
            <v>40512</v>
          </cell>
          <cell r="AP623">
            <v>2</v>
          </cell>
          <cell r="AQ623" t="str">
            <v>0101000020E610000064F597817DB0554010044C8DADCA3A40</v>
          </cell>
          <cell r="AR623">
            <v>256</v>
          </cell>
          <cell r="AS623">
            <v>1</v>
          </cell>
          <cell r="AT623">
            <v>1</v>
          </cell>
          <cell r="AU623">
            <v>0</v>
          </cell>
          <cell r="AV623" t="str">
            <v>FRA 2010-2015</v>
          </cell>
          <cell r="AW623">
            <v>2</v>
          </cell>
          <cell r="AX623">
            <v>0</v>
          </cell>
          <cell r="AY623">
            <v>45</v>
          </cell>
          <cell r="AZ623">
            <v>475912.03692699998</v>
          </cell>
          <cell r="BA623">
            <v>2963388.588149</v>
          </cell>
          <cell r="BB623">
            <v>1</v>
          </cell>
          <cell r="BC623">
            <v>0</v>
          </cell>
          <cell r="BD623">
            <v>0</v>
          </cell>
          <cell r="BE623">
            <v>0</v>
          </cell>
          <cell r="BF623">
            <v>40954</v>
          </cell>
          <cell r="BG623" t="str">
            <v>Thakur Subedi</v>
          </cell>
          <cell r="BH623">
            <v>2</v>
          </cell>
          <cell r="BI623">
            <v>2</v>
          </cell>
          <cell r="BJ623">
            <v>2</v>
          </cell>
          <cell r="BK623" t="str">
            <v>Trijuga municipality</v>
          </cell>
          <cell r="BL623" t="str">
            <v>Hodhodiyadanda</v>
          </cell>
          <cell r="BM623">
            <v>250</v>
          </cell>
          <cell r="BN623">
            <v>482</v>
          </cell>
          <cell r="BO623">
            <v>270</v>
          </cell>
          <cell r="BP623">
            <v>362</v>
          </cell>
          <cell r="BQ623">
            <v>200</v>
          </cell>
          <cell r="BR623">
            <v>55</v>
          </cell>
          <cell r="BS623">
            <v>242</v>
          </cell>
          <cell r="BT623">
            <v>3</v>
          </cell>
          <cell r="BU623" t="str">
            <v>UDAYAPUR</v>
          </cell>
          <cell r="BV623" t="str">
            <v>Triyuga</v>
          </cell>
          <cell r="BW623">
            <v>13</v>
          </cell>
        </row>
        <row r="624">
          <cell r="F624" t="str">
            <v>166-17-2</v>
          </cell>
          <cell r="G624">
            <v>1</v>
          </cell>
          <cell r="H624">
            <v>2</v>
          </cell>
          <cell r="I624">
            <v>1</v>
          </cell>
          <cell r="J624">
            <v>0</v>
          </cell>
          <cell r="K624">
            <v>7</v>
          </cell>
          <cell r="L624">
            <v>4</v>
          </cell>
          <cell r="M624">
            <v>16</v>
          </cell>
          <cell r="N624">
            <v>1</v>
          </cell>
          <cell r="O624">
            <v>1</v>
          </cell>
          <cell r="P624">
            <v>5</v>
          </cell>
          <cell r="Q624">
            <v>1</v>
          </cell>
          <cell r="R624" t="str">
            <v>S</v>
          </cell>
          <cell r="S624">
            <v>2</v>
          </cell>
          <cell r="T624">
            <v>79</v>
          </cell>
          <cell r="U624">
            <v>3</v>
          </cell>
          <cell r="V624">
            <v>41424.531307870369</v>
          </cell>
          <cell r="W624">
            <v>0</v>
          </cell>
          <cell r="X624">
            <v>1</v>
          </cell>
          <cell r="Y624">
            <v>118898</v>
          </cell>
          <cell r="Z624">
            <v>19817</v>
          </cell>
          <cell r="AA624">
            <v>45</v>
          </cell>
          <cell r="AB624">
            <v>1</v>
          </cell>
          <cell r="AC624">
            <v>2</v>
          </cell>
          <cell r="AD624">
            <v>2</v>
          </cell>
          <cell r="AE624">
            <v>475912.03690000001</v>
          </cell>
          <cell r="AF624">
            <v>2963538.588</v>
          </cell>
          <cell r="AG624">
            <v>86.757657409999993</v>
          </cell>
          <cell r="AH624">
            <v>26.793065009999999</v>
          </cell>
          <cell r="AI624">
            <v>1</v>
          </cell>
          <cell r="AJ624">
            <v>2</v>
          </cell>
          <cell r="AK624">
            <v>-2</v>
          </cell>
          <cell r="AL624">
            <v>2</v>
          </cell>
          <cell r="AM624">
            <v>1</v>
          </cell>
          <cell r="AN624" t="str">
            <v>Sabitri Pokhrel</v>
          </cell>
          <cell r="AO624">
            <v>40512</v>
          </cell>
          <cell r="AP624">
            <v>2</v>
          </cell>
          <cell r="AQ624" t="str">
            <v>0101000020E6100000BF9C86757DB055406A1AF74E06CB3A40</v>
          </cell>
          <cell r="AR624">
            <v>270</v>
          </cell>
          <cell r="AS624">
            <v>1</v>
          </cell>
          <cell r="AT624">
            <v>1</v>
          </cell>
          <cell r="AU624">
            <v>0</v>
          </cell>
          <cell r="AV624" t="str">
            <v>FRA 2010-2015</v>
          </cell>
          <cell r="AW624">
            <v>2</v>
          </cell>
          <cell r="AX624">
            <v>0</v>
          </cell>
          <cell r="AY624">
            <v>45</v>
          </cell>
          <cell r="AZ624">
            <v>475912.03692699998</v>
          </cell>
          <cell r="BA624">
            <v>2963538.588149</v>
          </cell>
          <cell r="BB624">
            <v>1</v>
          </cell>
          <cell r="BC624">
            <v>0</v>
          </cell>
          <cell r="BD624">
            <v>0</v>
          </cell>
          <cell r="BE624">
            <v>0</v>
          </cell>
          <cell r="BF624">
            <v>40954</v>
          </cell>
          <cell r="BG624" t="str">
            <v>Ashok Chaudhary</v>
          </cell>
          <cell r="BH624">
            <v>2</v>
          </cell>
          <cell r="BI624">
            <v>2</v>
          </cell>
          <cell r="BJ624">
            <v>2</v>
          </cell>
          <cell r="BK624" t="str">
            <v>Trijunga municipality-6</v>
          </cell>
          <cell r="BL624" t="str">
            <v>Baherwa CF</v>
          </cell>
          <cell r="BM624">
            <v>160</v>
          </cell>
          <cell r="BN624">
            <v>601</v>
          </cell>
          <cell r="BO624">
            <v>160</v>
          </cell>
          <cell r="BP624">
            <v>460</v>
          </cell>
          <cell r="BQ624">
            <v>330</v>
          </cell>
          <cell r="BR624">
            <v>30</v>
          </cell>
          <cell r="BS624">
            <v>255</v>
          </cell>
          <cell r="BT624">
            <v>4</v>
          </cell>
          <cell r="BU624" t="str">
            <v>UDAYAPUR</v>
          </cell>
          <cell r="BV624" t="str">
            <v>Triyuga</v>
          </cell>
          <cell r="BW624">
            <v>13</v>
          </cell>
        </row>
        <row r="625">
          <cell r="F625" t="str">
            <v>166-17-3</v>
          </cell>
          <cell r="G625">
            <v>1</v>
          </cell>
          <cell r="H625">
            <v>2</v>
          </cell>
          <cell r="I625">
            <v>1</v>
          </cell>
          <cell r="J625">
            <v>0</v>
          </cell>
          <cell r="K625">
            <v>7</v>
          </cell>
          <cell r="L625">
            <v>4</v>
          </cell>
          <cell r="M625">
            <v>6</v>
          </cell>
          <cell r="N625">
            <v>1</v>
          </cell>
          <cell r="O625">
            <v>1</v>
          </cell>
          <cell r="P625">
            <v>4</v>
          </cell>
          <cell r="Q625">
            <v>1</v>
          </cell>
          <cell r="R625" t="str">
            <v>S</v>
          </cell>
          <cell r="S625">
            <v>2</v>
          </cell>
          <cell r="T625">
            <v>86</v>
          </cell>
          <cell r="U625">
            <v>3</v>
          </cell>
          <cell r="V625">
            <v>41093.558379629627</v>
          </cell>
          <cell r="W625">
            <v>0</v>
          </cell>
          <cell r="X625">
            <v>1</v>
          </cell>
          <cell r="Y625">
            <v>118899</v>
          </cell>
          <cell r="Z625">
            <v>19817</v>
          </cell>
          <cell r="AA625">
            <v>45</v>
          </cell>
          <cell r="AB625">
            <v>1</v>
          </cell>
          <cell r="AC625">
            <v>2</v>
          </cell>
          <cell r="AD625">
            <v>2</v>
          </cell>
          <cell r="AE625">
            <v>475912.03690000001</v>
          </cell>
          <cell r="AF625">
            <v>2963688.588</v>
          </cell>
          <cell r="AG625">
            <v>86.757654540000004</v>
          </cell>
          <cell r="AH625">
            <v>26.79441933</v>
          </cell>
          <cell r="AI625">
            <v>1</v>
          </cell>
          <cell r="AJ625">
            <v>2</v>
          </cell>
          <cell r="AK625">
            <v>-2</v>
          </cell>
          <cell r="AL625">
            <v>2</v>
          </cell>
          <cell r="AM625">
            <v>1</v>
          </cell>
          <cell r="AN625" t="str">
            <v>Sabitri Pokhrel</v>
          </cell>
          <cell r="AO625">
            <v>40512</v>
          </cell>
          <cell r="AP625">
            <v>2</v>
          </cell>
          <cell r="AQ625" t="str">
            <v>0101000020E61000004B0C75697DB05540A513A1105FCB3A40</v>
          </cell>
          <cell r="AR625">
            <v>274</v>
          </cell>
          <cell r="AS625">
            <v>1</v>
          </cell>
          <cell r="AT625">
            <v>1</v>
          </cell>
          <cell r="AU625">
            <v>0</v>
          </cell>
          <cell r="AV625" t="str">
            <v>FRA 2010-2015</v>
          </cell>
          <cell r="AW625">
            <v>2</v>
          </cell>
          <cell r="AX625">
            <v>0</v>
          </cell>
          <cell r="AY625">
            <v>45</v>
          </cell>
          <cell r="AZ625">
            <v>475912.03692699998</v>
          </cell>
          <cell r="BA625">
            <v>2963688.588149</v>
          </cell>
          <cell r="BB625">
            <v>1</v>
          </cell>
          <cell r="BC625">
            <v>0</v>
          </cell>
          <cell r="BD625">
            <v>0</v>
          </cell>
          <cell r="BE625">
            <v>0</v>
          </cell>
          <cell r="BF625">
            <v>40955</v>
          </cell>
          <cell r="BG625" t="str">
            <v>Ashok Chaudhary</v>
          </cell>
          <cell r="BH625">
            <v>2</v>
          </cell>
          <cell r="BI625">
            <v>2</v>
          </cell>
          <cell r="BJ625">
            <v>2</v>
          </cell>
          <cell r="BK625" t="str">
            <v>Trijunga Municipality</v>
          </cell>
          <cell r="BL625" t="str">
            <v>Baredawa CF</v>
          </cell>
          <cell r="BM625">
            <v>170</v>
          </cell>
          <cell r="BN625">
            <v>702</v>
          </cell>
          <cell r="BO625">
            <v>170</v>
          </cell>
          <cell r="BP625">
            <v>569</v>
          </cell>
          <cell r="BQ625">
            <v>310</v>
          </cell>
          <cell r="BR625">
            <v>40</v>
          </cell>
          <cell r="BS625">
            <v>268</v>
          </cell>
          <cell r="BT625">
            <v>4</v>
          </cell>
          <cell r="BU625" t="str">
            <v>UDAYAPUR</v>
          </cell>
          <cell r="BV625" t="str">
            <v>Triyuga</v>
          </cell>
          <cell r="BW625">
            <v>13</v>
          </cell>
        </row>
        <row r="626">
          <cell r="F626" t="str">
            <v>166-17-4</v>
          </cell>
          <cell r="G626">
            <v>1</v>
          </cell>
          <cell r="H626">
            <v>2</v>
          </cell>
          <cell r="I626">
            <v>1</v>
          </cell>
          <cell r="J626">
            <v>0</v>
          </cell>
          <cell r="K626">
            <v>7</v>
          </cell>
          <cell r="L626">
            <v>3</v>
          </cell>
          <cell r="M626">
            <v>9</v>
          </cell>
          <cell r="N626">
            <v>0</v>
          </cell>
          <cell r="O626">
            <v>1</v>
          </cell>
          <cell r="P626">
            <v>5</v>
          </cell>
          <cell r="Q626">
            <v>1</v>
          </cell>
          <cell r="R626" t="str">
            <v>S</v>
          </cell>
          <cell r="S626">
            <v>2</v>
          </cell>
          <cell r="T626">
            <v>73</v>
          </cell>
          <cell r="U626">
            <v>3</v>
          </cell>
          <cell r="V626">
            <v>40989.574502314812</v>
          </cell>
          <cell r="W626">
            <v>0</v>
          </cell>
          <cell r="X626">
            <v>1</v>
          </cell>
          <cell r="Y626">
            <v>118900</v>
          </cell>
          <cell r="Z626">
            <v>19817</v>
          </cell>
          <cell r="AA626">
            <v>45</v>
          </cell>
          <cell r="AB626">
            <v>1</v>
          </cell>
          <cell r="AC626">
            <v>2</v>
          </cell>
          <cell r="AD626">
            <v>2</v>
          </cell>
          <cell r="AE626">
            <v>476212.03690000001</v>
          </cell>
          <cell r="AF626">
            <v>2963388.588</v>
          </cell>
          <cell r="AG626">
            <v>86.760678459999994</v>
          </cell>
          <cell r="AH626">
            <v>26.79171582</v>
          </cell>
          <cell r="AI626">
            <v>1</v>
          </cell>
          <cell r="AJ626">
            <v>2</v>
          </cell>
          <cell r="AK626">
            <v>-2</v>
          </cell>
          <cell r="AL626">
            <v>2</v>
          </cell>
          <cell r="AM626">
            <v>1</v>
          </cell>
          <cell r="AN626" t="str">
            <v>Sabitri Pokhrel</v>
          </cell>
          <cell r="AO626">
            <v>40512</v>
          </cell>
          <cell r="AP626">
            <v>2</v>
          </cell>
          <cell r="AQ626" t="str">
            <v>0101000020E6100000D8CAAFF4AEB05540714365E3ADCA3A40</v>
          </cell>
          <cell r="AR626">
            <v>312</v>
          </cell>
          <cell r="AS626">
            <v>1</v>
          </cell>
          <cell r="AT626">
            <v>1</v>
          </cell>
          <cell r="AU626">
            <v>0</v>
          </cell>
          <cell r="AV626" t="str">
            <v>FRA 2010-2015</v>
          </cell>
          <cell r="AW626">
            <v>2</v>
          </cell>
          <cell r="AX626">
            <v>0</v>
          </cell>
          <cell r="AY626">
            <v>45</v>
          </cell>
          <cell r="AZ626">
            <v>476212.03692699998</v>
          </cell>
          <cell r="BA626">
            <v>2963388.588149</v>
          </cell>
          <cell r="BB626">
            <v>1</v>
          </cell>
          <cell r="BC626">
            <v>0</v>
          </cell>
          <cell r="BD626">
            <v>0</v>
          </cell>
          <cell r="BE626">
            <v>0</v>
          </cell>
          <cell r="BF626">
            <v>40955</v>
          </cell>
          <cell r="BG626" t="str">
            <v>Thakur Subedi</v>
          </cell>
          <cell r="BH626">
            <v>2</v>
          </cell>
          <cell r="BI626">
            <v>2</v>
          </cell>
          <cell r="BJ626">
            <v>2</v>
          </cell>
          <cell r="BK626" t="str">
            <v>Trijuga Municipality</v>
          </cell>
          <cell r="BL626" t="str">
            <v>Baharba c f</v>
          </cell>
          <cell r="BM626">
            <v>225</v>
          </cell>
          <cell r="BN626">
            <v>772</v>
          </cell>
          <cell r="BO626">
            <v>225</v>
          </cell>
          <cell r="BP626">
            <v>651</v>
          </cell>
          <cell r="BQ626">
            <v>310</v>
          </cell>
          <cell r="BR626">
            <v>40</v>
          </cell>
          <cell r="BS626">
            <v>248</v>
          </cell>
          <cell r="BT626">
            <v>4</v>
          </cell>
          <cell r="BU626" t="str">
            <v>UDAYAPUR</v>
          </cell>
          <cell r="BV626" t="str">
            <v>Triyuga</v>
          </cell>
          <cell r="BW626">
            <v>13</v>
          </cell>
        </row>
        <row r="627">
          <cell r="F627" t="str">
            <v>166-17-5</v>
          </cell>
          <cell r="G627">
            <v>1</v>
          </cell>
          <cell r="H627">
            <v>2</v>
          </cell>
          <cell r="I627">
            <v>1</v>
          </cell>
          <cell r="J627">
            <v>0</v>
          </cell>
          <cell r="K627">
            <v>7</v>
          </cell>
          <cell r="L627">
            <v>3</v>
          </cell>
          <cell r="M627">
            <v>13</v>
          </cell>
          <cell r="N627">
            <v>0</v>
          </cell>
          <cell r="O627">
            <v>1</v>
          </cell>
          <cell r="P627">
            <v>5</v>
          </cell>
          <cell r="Q627">
            <v>1</v>
          </cell>
          <cell r="R627" t="str">
            <v>S</v>
          </cell>
          <cell r="S627">
            <v>2</v>
          </cell>
          <cell r="T627">
            <v>64</v>
          </cell>
          <cell r="U627">
            <v>3</v>
          </cell>
          <cell r="V627">
            <v>40988.694224537037</v>
          </cell>
          <cell r="W627">
            <v>0</v>
          </cell>
          <cell r="X627">
            <v>1</v>
          </cell>
          <cell r="Y627">
            <v>118901</v>
          </cell>
          <cell r="Z627">
            <v>19817</v>
          </cell>
          <cell r="AA627">
            <v>45</v>
          </cell>
          <cell r="AB627">
            <v>1</v>
          </cell>
          <cell r="AC627">
            <v>2</v>
          </cell>
          <cell r="AD627">
            <v>2</v>
          </cell>
          <cell r="AE627">
            <v>476212.03690000001</v>
          </cell>
          <cell r="AF627">
            <v>2963538.588</v>
          </cell>
          <cell r="AG627">
            <v>86.760675610000007</v>
          </cell>
          <cell r="AH627">
            <v>26.793070140000001</v>
          </cell>
          <cell r="AI627">
            <v>1</v>
          </cell>
          <cell r="AJ627">
            <v>2</v>
          </cell>
          <cell r="AK627">
            <v>-2</v>
          </cell>
          <cell r="AL627">
            <v>2</v>
          </cell>
          <cell r="AM627">
            <v>1</v>
          </cell>
          <cell r="AN627" t="str">
            <v>Sabitri Pokhrel</v>
          </cell>
          <cell r="AO627">
            <v>40512</v>
          </cell>
          <cell r="AP627">
            <v>2</v>
          </cell>
          <cell r="AQ627" t="str">
            <v>0101000020E6100000B4EBC4E8AEB05540D6A311A506CB3A40</v>
          </cell>
          <cell r="AR627">
            <v>335</v>
          </cell>
          <cell r="AS627">
            <v>1</v>
          </cell>
          <cell r="AT627">
            <v>1</v>
          </cell>
          <cell r="AU627">
            <v>0</v>
          </cell>
          <cell r="AV627" t="str">
            <v>FRA 2010-2015</v>
          </cell>
          <cell r="AW627">
            <v>2</v>
          </cell>
          <cell r="AX627">
            <v>0</v>
          </cell>
          <cell r="AY627">
            <v>45</v>
          </cell>
          <cell r="AZ627">
            <v>476212.03692699998</v>
          </cell>
          <cell r="BA627">
            <v>2963538.588149</v>
          </cell>
          <cell r="BB627">
            <v>1</v>
          </cell>
          <cell r="BC627">
            <v>0</v>
          </cell>
          <cell r="BD627">
            <v>0</v>
          </cell>
          <cell r="BE627">
            <v>0</v>
          </cell>
          <cell r="BF627">
            <v>40956</v>
          </cell>
          <cell r="BG627" t="str">
            <v>Thakur Subedi</v>
          </cell>
          <cell r="BH627">
            <v>2</v>
          </cell>
          <cell r="BI627">
            <v>2</v>
          </cell>
          <cell r="BJ627">
            <v>2</v>
          </cell>
          <cell r="BK627" t="str">
            <v>Trijuga Municipality</v>
          </cell>
          <cell r="BL627" t="str">
            <v>Jhandidanda</v>
          </cell>
          <cell r="BM627">
            <v>225</v>
          </cell>
          <cell r="BN627">
            <v>840</v>
          </cell>
          <cell r="BO627">
            <v>225</v>
          </cell>
          <cell r="BP627">
            <v>705</v>
          </cell>
          <cell r="BQ627">
            <v>210</v>
          </cell>
          <cell r="BR627">
            <v>40</v>
          </cell>
          <cell r="BS627">
            <v>322</v>
          </cell>
          <cell r="BT627">
            <v>4</v>
          </cell>
          <cell r="BU627" t="str">
            <v>UDAYAPUR</v>
          </cell>
          <cell r="BV627" t="str">
            <v>Triyuga</v>
          </cell>
          <cell r="BW627">
            <v>13</v>
          </cell>
        </row>
        <row r="628">
          <cell r="F628" t="str">
            <v>166-17-6</v>
          </cell>
          <cell r="G628">
            <v>1</v>
          </cell>
          <cell r="H628">
            <v>2</v>
          </cell>
          <cell r="I628">
            <v>1</v>
          </cell>
          <cell r="J628">
            <v>0</v>
          </cell>
          <cell r="K628">
            <v>7</v>
          </cell>
          <cell r="L628">
            <v>3</v>
          </cell>
          <cell r="M628">
            <v>3</v>
          </cell>
          <cell r="N628">
            <v>1</v>
          </cell>
          <cell r="O628">
            <v>1</v>
          </cell>
          <cell r="P628">
            <v>5</v>
          </cell>
          <cell r="Q628">
            <v>1</v>
          </cell>
          <cell r="R628" t="str">
            <v>S</v>
          </cell>
          <cell r="S628">
            <v>2</v>
          </cell>
          <cell r="T628">
            <v>84</v>
          </cell>
          <cell r="U628">
            <v>3</v>
          </cell>
          <cell r="V628">
            <v>41093.588460648149</v>
          </cell>
          <cell r="W628">
            <v>0</v>
          </cell>
          <cell r="X628">
            <v>1</v>
          </cell>
          <cell r="Y628">
            <v>118902</v>
          </cell>
          <cell r="Z628">
            <v>19817</v>
          </cell>
          <cell r="AA628">
            <v>45</v>
          </cell>
          <cell r="AB628">
            <v>1</v>
          </cell>
          <cell r="AC628">
            <v>2</v>
          </cell>
          <cell r="AD628">
            <v>2</v>
          </cell>
          <cell r="AE628">
            <v>476212.03690000001</v>
          </cell>
          <cell r="AF628">
            <v>2963688.588</v>
          </cell>
          <cell r="AG628">
            <v>86.760672769999999</v>
          </cell>
          <cell r="AH628">
            <v>26.794424459999998</v>
          </cell>
          <cell r="AI628">
            <v>1</v>
          </cell>
          <cell r="AJ628">
            <v>2</v>
          </cell>
          <cell r="AK628">
            <v>-2</v>
          </cell>
          <cell r="AL628">
            <v>2</v>
          </cell>
          <cell r="AM628">
            <v>1</v>
          </cell>
          <cell r="AN628" t="str">
            <v>Sabitri Pokhrel</v>
          </cell>
          <cell r="AO628">
            <v>40512</v>
          </cell>
          <cell r="AP628">
            <v>2</v>
          </cell>
          <cell r="AQ628" t="str">
            <v>0101000020E610000075D5D9DCAEB055401FE7BC665FCB3A40</v>
          </cell>
          <cell r="AR628">
            <v>345</v>
          </cell>
          <cell r="AS628">
            <v>1</v>
          </cell>
          <cell r="AT628">
            <v>1</v>
          </cell>
          <cell r="AU628">
            <v>0</v>
          </cell>
          <cell r="AV628" t="str">
            <v>FRA 2010-2015</v>
          </cell>
          <cell r="AW628">
            <v>2</v>
          </cell>
          <cell r="AX628">
            <v>0</v>
          </cell>
          <cell r="AY628">
            <v>45</v>
          </cell>
          <cell r="AZ628">
            <v>476212.03692699998</v>
          </cell>
          <cell r="BA628">
            <v>2963688.588149</v>
          </cell>
          <cell r="BB628">
            <v>1</v>
          </cell>
          <cell r="BC628">
            <v>0</v>
          </cell>
          <cell r="BD628">
            <v>0</v>
          </cell>
          <cell r="BE628">
            <v>0</v>
          </cell>
          <cell r="BF628">
            <v>40956</v>
          </cell>
          <cell r="BG628" t="str">
            <v>Ashok Chaudhary</v>
          </cell>
          <cell r="BH628">
            <v>2</v>
          </cell>
          <cell r="BI628">
            <v>2</v>
          </cell>
          <cell r="BJ628">
            <v>2</v>
          </cell>
          <cell r="BK628" t="str">
            <v>TRIJUNGA municipality</v>
          </cell>
          <cell r="BL628" t="str">
            <v>Beharwa CF</v>
          </cell>
          <cell r="BM628">
            <v>260</v>
          </cell>
          <cell r="BN628">
            <v>923</v>
          </cell>
          <cell r="BO628">
            <v>260</v>
          </cell>
          <cell r="BP628">
            <v>790</v>
          </cell>
          <cell r="BQ628">
            <v>290</v>
          </cell>
          <cell r="BR628">
            <v>55</v>
          </cell>
          <cell r="BS628">
            <v>336</v>
          </cell>
          <cell r="BT628">
            <v>3</v>
          </cell>
          <cell r="BU628" t="str">
            <v>UDAYAPUR</v>
          </cell>
          <cell r="BV628" t="str">
            <v>Triyuga</v>
          </cell>
          <cell r="BW628">
            <v>14</v>
          </cell>
        </row>
        <row r="629">
          <cell r="F629" t="str">
            <v>167-19-1</v>
          </cell>
          <cell r="G629">
            <v>1</v>
          </cell>
          <cell r="H629">
            <v>2</v>
          </cell>
          <cell r="I629">
            <v>1</v>
          </cell>
          <cell r="J629">
            <v>0</v>
          </cell>
          <cell r="K629">
            <v>7</v>
          </cell>
          <cell r="L629">
            <v>3</v>
          </cell>
          <cell r="M629">
            <v>4</v>
          </cell>
          <cell r="N629">
            <v>1</v>
          </cell>
          <cell r="O629">
            <v>1</v>
          </cell>
          <cell r="P629">
            <v>9</v>
          </cell>
          <cell r="Q629">
            <v>1</v>
          </cell>
          <cell r="R629" t="str">
            <v>S</v>
          </cell>
          <cell r="S629">
            <v>2</v>
          </cell>
          <cell r="T629">
            <v>84</v>
          </cell>
          <cell r="U629">
            <v>3</v>
          </cell>
          <cell r="V629">
            <v>41092.59516203704</v>
          </cell>
          <cell r="W629">
            <v>0</v>
          </cell>
          <cell r="X629">
            <v>1</v>
          </cell>
          <cell r="Y629">
            <v>119629</v>
          </cell>
          <cell r="Z629">
            <v>19939</v>
          </cell>
          <cell r="AA629">
            <v>45</v>
          </cell>
          <cell r="AB629">
            <v>1</v>
          </cell>
          <cell r="AC629">
            <v>2</v>
          </cell>
          <cell r="AD629">
            <v>2</v>
          </cell>
          <cell r="AE629">
            <v>480104.23200000002</v>
          </cell>
          <cell r="AF629">
            <v>2971289.5690000001</v>
          </cell>
          <cell r="AG629">
            <v>86.799710719999993</v>
          </cell>
          <cell r="AH629">
            <v>26.863112640000001</v>
          </cell>
          <cell r="AI629">
            <v>1</v>
          </cell>
          <cell r="AJ629">
            <v>2</v>
          </cell>
          <cell r="AK629">
            <v>-2</v>
          </cell>
          <cell r="AL629">
            <v>2</v>
          </cell>
          <cell r="AM629">
            <v>1</v>
          </cell>
          <cell r="AN629" t="str">
            <v>Sabitri Pokhrel</v>
          </cell>
          <cell r="AO629">
            <v>40512</v>
          </cell>
          <cell r="AP629">
            <v>2</v>
          </cell>
          <cell r="AQ629" t="str">
            <v>0101000020E6100000080DDC752EB3554044643DF3F4DC3A40</v>
          </cell>
          <cell r="AR629">
            <v>571</v>
          </cell>
          <cell r="AS629">
            <v>1</v>
          </cell>
          <cell r="AT629">
            <v>1</v>
          </cell>
          <cell r="AU629">
            <v>0</v>
          </cell>
          <cell r="AV629" t="str">
            <v>FRA 2010-2015</v>
          </cell>
          <cell r="AW629">
            <v>2</v>
          </cell>
          <cell r="AX629">
            <v>0</v>
          </cell>
          <cell r="AY629">
            <v>45</v>
          </cell>
          <cell r="AZ629">
            <v>480104.23198300001</v>
          </cell>
          <cell r="BA629">
            <v>2971289.569139</v>
          </cell>
          <cell r="BB629">
            <v>1</v>
          </cell>
          <cell r="BC629">
            <v>0</v>
          </cell>
          <cell r="BD629">
            <v>0</v>
          </cell>
          <cell r="BE629">
            <v>0</v>
          </cell>
          <cell r="BF629">
            <v>40961</v>
          </cell>
          <cell r="BG629" t="str">
            <v>Ashok Chaudhary</v>
          </cell>
          <cell r="BH629">
            <v>2</v>
          </cell>
          <cell r="BI629">
            <v>2</v>
          </cell>
          <cell r="BJ629">
            <v>2</v>
          </cell>
          <cell r="BK629" t="str">
            <v>Saune</v>
          </cell>
          <cell r="BL629" t="str">
            <v>Dudhkoshi Namuna CF</v>
          </cell>
          <cell r="BM629">
            <v>110</v>
          </cell>
          <cell r="BN629">
            <v>686</v>
          </cell>
          <cell r="BO629">
            <v>110</v>
          </cell>
          <cell r="BP629">
            <v>537</v>
          </cell>
          <cell r="BQ629">
            <v>70</v>
          </cell>
          <cell r="BR629">
            <v>45</v>
          </cell>
          <cell r="BS629">
            <v>545</v>
          </cell>
          <cell r="BT629">
            <v>4</v>
          </cell>
          <cell r="BU629" t="str">
            <v>UDAYAPUR</v>
          </cell>
          <cell r="BV629" t="str">
            <v>Triyuga</v>
          </cell>
          <cell r="BW629">
            <v>14</v>
          </cell>
        </row>
        <row r="630">
          <cell r="F630" t="str">
            <v>167-19-2</v>
          </cell>
          <cell r="G630">
            <v>1</v>
          </cell>
          <cell r="H630">
            <v>2</v>
          </cell>
          <cell r="I630">
            <v>1</v>
          </cell>
          <cell r="J630">
            <v>0</v>
          </cell>
          <cell r="K630">
            <v>7</v>
          </cell>
          <cell r="L630">
            <v>3</v>
          </cell>
          <cell r="M630">
            <v>10</v>
          </cell>
          <cell r="N630">
            <v>1</v>
          </cell>
          <cell r="O630">
            <v>1</v>
          </cell>
          <cell r="P630">
            <v>9</v>
          </cell>
          <cell r="Q630">
            <v>1</v>
          </cell>
          <cell r="R630" t="str">
            <v>S</v>
          </cell>
          <cell r="S630">
            <v>2</v>
          </cell>
          <cell r="T630">
            <v>73</v>
          </cell>
          <cell r="U630">
            <v>4</v>
          </cell>
          <cell r="V630">
            <v>41092.58017361111</v>
          </cell>
          <cell r="W630">
            <v>0</v>
          </cell>
          <cell r="X630">
            <v>1</v>
          </cell>
          <cell r="Y630">
            <v>119630</v>
          </cell>
          <cell r="Z630">
            <v>19939</v>
          </cell>
          <cell r="AA630">
            <v>45</v>
          </cell>
          <cell r="AB630">
            <v>1</v>
          </cell>
          <cell r="AC630">
            <v>2</v>
          </cell>
          <cell r="AD630">
            <v>2</v>
          </cell>
          <cell r="AE630">
            <v>480104.23200000002</v>
          </cell>
          <cell r="AF630">
            <v>2971439.5690000001</v>
          </cell>
          <cell r="AG630">
            <v>86.799708330000001</v>
          </cell>
          <cell r="AH630">
            <v>26.864466950000001</v>
          </cell>
          <cell r="AI630">
            <v>1</v>
          </cell>
          <cell r="AJ630">
            <v>2</v>
          </cell>
          <cell r="AK630">
            <v>-2</v>
          </cell>
          <cell r="AL630">
            <v>2</v>
          </cell>
          <cell r="AM630">
            <v>1</v>
          </cell>
          <cell r="AN630" t="str">
            <v>Sabitri Pokhrel</v>
          </cell>
          <cell r="AO630">
            <v>40512</v>
          </cell>
          <cell r="AP630">
            <v>2</v>
          </cell>
          <cell r="AQ630" t="str">
            <v>0101000020E61000004DDBDA6B2EB355407654BEB44DDD3A40</v>
          </cell>
          <cell r="AR630">
            <v>577</v>
          </cell>
          <cell r="AS630">
            <v>1</v>
          </cell>
          <cell r="AT630">
            <v>1</v>
          </cell>
          <cell r="AU630">
            <v>0</v>
          </cell>
          <cell r="AV630" t="str">
            <v>FRA 2010-2015</v>
          </cell>
          <cell r="AW630">
            <v>2</v>
          </cell>
          <cell r="AX630">
            <v>0</v>
          </cell>
          <cell r="AY630">
            <v>45</v>
          </cell>
          <cell r="AZ630">
            <v>480104.23198300001</v>
          </cell>
          <cell r="BA630">
            <v>2971439.569139</v>
          </cell>
          <cell r="BB630">
            <v>1</v>
          </cell>
          <cell r="BC630">
            <v>0</v>
          </cell>
          <cell r="BD630">
            <v>0</v>
          </cell>
          <cell r="BE630">
            <v>0</v>
          </cell>
          <cell r="BF630">
            <v>40965</v>
          </cell>
          <cell r="BG630" t="str">
            <v>Ashok Chaudhary</v>
          </cell>
          <cell r="BH630">
            <v>2</v>
          </cell>
          <cell r="BI630">
            <v>2</v>
          </cell>
          <cell r="BJ630">
            <v>2</v>
          </cell>
          <cell r="BK630" t="str">
            <v>Sauna</v>
          </cell>
          <cell r="BL630" t="str">
            <v>Dudhkoshi Namuna CF</v>
          </cell>
          <cell r="BM630">
            <v>40</v>
          </cell>
          <cell r="BN630">
            <v>529</v>
          </cell>
          <cell r="BO630">
            <v>40</v>
          </cell>
          <cell r="BP630">
            <v>399</v>
          </cell>
          <cell r="BQ630">
            <v>65</v>
          </cell>
          <cell r="BR630">
            <v>55</v>
          </cell>
          <cell r="BS630">
            <v>571</v>
          </cell>
          <cell r="BT630">
            <v>4</v>
          </cell>
          <cell r="BU630" t="str">
            <v>UDAYAPUR</v>
          </cell>
          <cell r="BV630" t="str">
            <v>Triyuga</v>
          </cell>
          <cell r="BW630">
            <v>14</v>
          </cell>
        </row>
        <row r="631">
          <cell r="F631" t="str">
            <v>167-19-3</v>
          </cell>
          <cell r="G631">
            <v>1</v>
          </cell>
          <cell r="H631">
            <v>2</v>
          </cell>
          <cell r="I631">
            <v>1</v>
          </cell>
          <cell r="J631">
            <v>0</v>
          </cell>
          <cell r="K631">
            <v>7</v>
          </cell>
          <cell r="L631">
            <v>-9999</v>
          </cell>
          <cell r="M631">
            <v>-9999</v>
          </cell>
          <cell r="N631">
            <v>-9999</v>
          </cell>
          <cell r="O631">
            <v>-9999</v>
          </cell>
          <cell r="P631">
            <v>-9999</v>
          </cell>
          <cell r="Q631">
            <v>-9999</v>
          </cell>
          <cell r="R631" t="str">
            <v>S</v>
          </cell>
          <cell r="S631">
            <v>2</v>
          </cell>
          <cell r="T631">
            <v>86</v>
          </cell>
          <cell r="U631">
            <v>3</v>
          </cell>
          <cell r="V631">
            <v>41092.524293981478</v>
          </cell>
          <cell r="W631">
            <v>0</v>
          </cell>
          <cell r="X631">
            <v>1</v>
          </cell>
          <cell r="Y631">
            <v>119631</v>
          </cell>
          <cell r="Z631">
            <v>19939</v>
          </cell>
          <cell r="AA631">
            <v>45</v>
          </cell>
          <cell r="AB631">
            <v>1</v>
          </cell>
          <cell r="AC631">
            <v>2</v>
          </cell>
          <cell r="AD631">
            <v>3</v>
          </cell>
          <cell r="AE631">
            <v>480104.23200000002</v>
          </cell>
          <cell r="AF631">
            <v>2971589.5690000001</v>
          </cell>
          <cell r="AG631">
            <v>86.799705950000003</v>
          </cell>
          <cell r="AH631">
            <v>26.865821260000001</v>
          </cell>
          <cell r="AI631">
            <v>1</v>
          </cell>
          <cell r="AJ631">
            <v>2</v>
          </cell>
          <cell r="AK631">
            <v>-2</v>
          </cell>
          <cell r="AL631">
            <v>2</v>
          </cell>
          <cell r="AM631">
            <v>1</v>
          </cell>
          <cell r="AN631" t="str">
            <v>Sabitri Pokhrel</v>
          </cell>
          <cell r="AO631">
            <v>40512</v>
          </cell>
          <cell r="AP631">
            <v>2</v>
          </cell>
          <cell r="AQ631" t="str">
            <v>0101000020E61000005A7BD9612EB3554019273E76A6DD3A40</v>
          </cell>
          <cell r="AR631">
            <v>547</v>
          </cell>
          <cell r="AS631">
            <v>1</v>
          </cell>
          <cell r="AT631">
            <v>1</v>
          </cell>
          <cell r="AU631">
            <v>0</v>
          </cell>
          <cell r="AV631" t="str">
            <v>FRA 2010-2015</v>
          </cell>
          <cell r="AW631">
            <v>3</v>
          </cell>
          <cell r="AX631">
            <v>0</v>
          </cell>
          <cell r="AY631">
            <v>45</v>
          </cell>
          <cell r="AZ631">
            <v>480104.23198300001</v>
          </cell>
          <cell r="BA631">
            <v>2971589.569139</v>
          </cell>
          <cell r="BB631">
            <v>1</v>
          </cell>
          <cell r="BC631">
            <v>0</v>
          </cell>
          <cell r="BD631">
            <v>0</v>
          </cell>
          <cell r="BE631">
            <v>0</v>
          </cell>
          <cell r="BF631">
            <v>40963</v>
          </cell>
          <cell r="BG631" t="str">
            <v>Ashok Chaudhary</v>
          </cell>
          <cell r="BH631">
            <v>3</v>
          </cell>
          <cell r="BI631">
            <v>3</v>
          </cell>
          <cell r="BJ631">
            <v>3</v>
          </cell>
          <cell r="BK631" t="str">
            <v>SAUNE</v>
          </cell>
          <cell r="BL631" t="str">
            <v>Dudhkoshi Namuna CF</v>
          </cell>
          <cell r="BM631">
            <v>350</v>
          </cell>
          <cell r="BN631">
            <v>350</v>
          </cell>
          <cell r="BO631">
            <v>350</v>
          </cell>
          <cell r="BP631">
            <v>285</v>
          </cell>
          <cell r="BQ631">
            <v>300</v>
          </cell>
          <cell r="BR631">
            <v>75</v>
          </cell>
          <cell r="BS631">
            <v>537</v>
          </cell>
          <cell r="BT631">
            <v>3</v>
          </cell>
          <cell r="BU631" t="str">
            <v>UDAYAPUR</v>
          </cell>
          <cell r="BV631" t="str">
            <v>Triyuga</v>
          </cell>
          <cell r="BW631">
            <v>14</v>
          </cell>
        </row>
        <row r="632">
          <cell r="F632" t="str">
            <v>167-19-4</v>
          </cell>
          <cell r="G632">
            <v>1</v>
          </cell>
          <cell r="H632">
            <v>2</v>
          </cell>
          <cell r="I632">
            <v>1</v>
          </cell>
          <cell r="J632">
            <v>0</v>
          </cell>
          <cell r="K632">
            <v>7</v>
          </cell>
          <cell r="L632">
            <v>3</v>
          </cell>
          <cell r="M632">
            <v>12</v>
          </cell>
          <cell r="N632">
            <v>0</v>
          </cell>
          <cell r="O632">
            <v>1</v>
          </cell>
          <cell r="P632">
            <v>5</v>
          </cell>
          <cell r="Q632">
            <v>1</v>
          </cell>
          <cell r="R632" t="str">
            <v>TMH</v>
          </cell>
          <cell r="S632">
            <v>2</v>
          </cell>
          <cell r="T632">
            <v>70</v>
          </cell>
          <cell r="U632">
            <v>3</v>
          </cell>
          <cell r="V632">
            <v>41016.484259259261</v>
          </cell>
          <cell r="W632">
            <v>0</v>
          </cell>
          <cell r="X632">
            <v>1</v>
          </cell>
          <cell r="Y632">
            <v>119632</v>
          </cell>
          <cell r="Z632">
            <v>19939</v>
          </cell>
          <cell r="AA632">
            <v>45</v>
          </cell>
          <cell r="AB632">
            <v>1</v>
          </cell>
          <cell r="AC632">
            <v>2</v>
          </cell>
          <cell r="AD632">
            <v>2</v>
          </cell>
          <cell r="AE632">
            <v>480404.23200000002</v>
          </cell>
          <cell r="AF632">
            <v>2971289.5690000001</v>
          </cell>
          <cell r="AG632">
            <v>86.802730780000005</v>
          </cell>
          <cell r="AH632">
            <v>26.863116890000001</v>
          </cell>
          <cell r="AI632">
            <v>1</v>
          </cell>
          <cell r="AJ632">
            <v>2</v>
          </cell>
          <cell r="AK632">
            <v>-2</v>
          </cell>
          <cell r="AL632">
            <v>2</v>
          </cell>
          <cell r="AM632">
            <v>1</v>
          </cell>
          <cell r="AN632" t="str">
            <v>Sabitri Pokhrel</v>
          </cell>
          <cell r="AO632">
            <v>40512</v>
          </cell>
          <cell r="AP632">
            <v>2</v>
          </cell>
          <cell r="AQ632" t="str">
            <v>0101000020E6100000DE3DEDF05FB3554041BD7A3AF5DC3A40</v>
          </cell>
          <cell r="AR632">
            <v>587</v>
          </cell>
          <cell r="AS632">
            <v>1</v>
          </cell>
          <cell r="AT632">
            <v>1</v>
          </cell>
          <cell r="AU632">
            <v>0</v>
          </cell>
          <cell r="AV632" t="str">
            <v>FRA 2010-2015</v>
          </cell>
          <cell r="AW632">
            <v>2</v>
          </cell>
          <cell r="AX632">
            <v>0</v>
          </cell>
          <cell r="AY632">
            <v>45</v>
          </cell>
          <cell r="AZ632">
            <v>480404.23198300001</v>
          </cell>
          <cell r="BA632">
            <v>2971289.569139</v>
          </cell>
          <cell r="BB632">
            <v>1</v>
          </cell>
          <cell r="BC632">
            <v>0</v>
          </cell>
          <cell r="BD632">
            <v>0</v>
          </cell>
          <cell r="BE632">
            <v>0</v>
          </cell>
          <cell r="BF632">
            <v>40961</v>
          </cell>
          <cell r="BG632" t="str">
            <v>Thakur Subedi</v>
          </cell>
          <cell r="BH632">
            <v>2</v>
          </cell>
          <cell r="BI632">
            <v>2</v>
          </cell>
          <cell r="BJ632">
            <v>2</v>
          </cell>
          <cell r="BK632" t="str">
            <v>Saune VDC</v>
          </cell>
          <cell r="BL632" t="str">
            <v>Janashakti CF</v>
          </cell>
          <cell r="BM632">
            <v>25</v>
          </cell>
          <cell r="BN632">
            <v>757</v>
          </cell>
          <cell r="BO632">
            <v>-9999</v>
          </cell>
          <cell r="BP632">
            <v>443</v>
          </cell>
          <cell r="BQ632">
            <v>350</v>
          </cell>
          <cell r="BR632">
            <v>105</v>
          </cell>
          <cell r="BS632">
            <v>551</v>
          </cell>
          <cell r="BT632">
            <v>3</v>
          </cell>
          <cell r="BU632" t="str">
            <v>UDAYAPUR</v>
          </cell>
          <cell r="BV632" t="str">
            <v>Triyuga</v>
          </cell>
          <cell r="BW632">
            <v>14</v>
          </cell>
        </row>
        <row r="633">
          <cell r="F633" t="str">
            <v>167-19-5</v>
          </cell>
          <cell r="G633">
            <v>1</v>
          </cell>
          <cell r="H633">
            <v>2</v>
          </cell>
          <cell r="I633">
            <v>1</v>
          </cell>
          <cell r="J633">
            <v>0</v>
          </cell>
          <cell r="K633">
            <v>7</v>
          </cell>
          <cell r="L633">
            <v>3</v>
          </cell>
          <cell r="M633">
            <v>8</v>
          </cell>
          <cell r="N633">
            <v>0</v>
          </cell>
          <cell r="O633">
            <v>1</v>
          </cell>
          <cell r="P633">
            <v>5</v>
          </cell>
          <cell r="Q633">
            <v>1</v>
          </cell>
          <cell r="R633" t="str">
            <v>TMH</v>
          </cell>
          <cell r="S633">
            <v>2</v>
          </cell>
          <cell r="T633">
            <v>75</v>
          </cell>
          <cell r="U633">
            <v>2</v>
          </cell>
          <cell r="V633">
            <v>41352.6562037037</v>
          </cell>
          <cell r="W633">
            <v>0</v>
          </cell>
          <cell r="X633">
            <v>1</v>
          </cell>
          <cell r="Y633">
            <v>119633</v>
          </cell>
          <cell r="Z633">
            <v>19939</v>
          </cell>
          <cell r="AA633">
            <v>45</v>
          </cell>
          <cell r="AB633">
            <v>1</v>
          </cell>
          <cell r="AC633">
            <v>2</v>
          </cell>
          <cell r="AD633">
            <v>2</v>
          </cell>
          <cell r="AE633">
            <v>480404.23200000002</v>
          </cell>
          <cell r="AF633">
            <v>2971439.5690000001</v>
          </cell>
          <cell r="AG633">
            <v>86.802728430000002</v>
          </cell>
          <cell r="AH633">
            <v>26.864471200000001</v>
          </cell>
          <cell r="AI633">
            <v>1</v>
          </cell>
          <cell r="AJ633">
            <v>2</v>
          </cell>
          <cell r="AK633">
            <v>-2</v>
          </cell>
          <cell r="AL633">
            <v>2</v>
          </cell>
          <cell r="AM633">
            <v>1</v>
          </cell>
          <cell r="AN633" t="str">
            <v>Sabitri Pokhrel</v>
          </cell>
          <cell r="AO633">
            <v>40512</v>
          </cell>
          <cell r="AP633">
            <v>2</v>
          </cell>
          <cell r="AQ633" t="str">
            <v>0101000020E610000070AA12E75FB3554007BEFCFB4DDD3A40</v>
          </cell>
          <cell r="AR633">
            <v>531</v>
          </cell>
          <cell r="AS633">
            <v>1</v>
          </cell>
          <cell r="AT633">
            <v>1</v>
          </cell>
          <cell r="AU633">
            <v>0</v>
          </cell>
          <cell r="AV633" t="str">
            <v>FRA 2010-2015</v>
          </cell>
          <cell r="AW633">
            <v>2</v>
          </cell>
          <cell r="AX633">
            <v>0</v>
          </cell>
          <cell r="AY633">
            <v>45</v>
          </cell>
          <cell r="AZ633">
            <v>480404.23198300001</v>
          </cell>
          <cell r="BA633">
            <v>2971439.569139</v>
          </cell>
          <cell r="BB633">
            <v>1</v>
          </cell>
          <cell r="BC633">
            <v>0</v>
          </cell>
          <cell r="BD633">
            <v>0</v>
          </cell>
          <cell r="BE633">
            <v>0</v>
          </cell>
          <cell r="BF633">
            <v>40963</v>
          </cell>
          <cell r="BG633" t="str">
            <v>Thakur Subedi</v>
          </cell>
          <cell r="BH633">
            <v>2</v>
          </cell>
          <cell r="BI633">
            <v>2</v>
          </cell>
          <cell r="BJ633">
            <v>2</v>
          </cell>
          <cell r="BK633" t="str">
            <v>Saune</v>
          </cell>
          <cell r="BL633" t="str">
            <v>Janashakti cf</v>
          </cell>
          <cell r="BM633">
            <v>25</v>
          </cell>
          <cell r="BN633">
            <v>638</v>
          </cell>
          <cell r="BO633">
            <v>-9999</v>
          </cell>
          <cell r="BP633">
            <v>302</v>
          </cell>
          <cell r="BQ633">
            <v>310</v>
          </cell>
          <cell r="BR633">
            <v>73</v>
          </cell>
          <cell r="BS633">
            <v>479</v>
          </cell>
          <cell r="BT633">
            <v>4</v>
          </cell>
          <cell r="BU633" t="str">
            <v>UDAYAPUR</v>
          </cell>
          <cell r="BV633" t="str">
            <v>Triyuga</v>
          </cell>
          <cell r="BW633">
            <v>14</v>
          </cell>
        </row>
        <row r="634">
          <cell r="F634" t="str">
            <v>167-19-6</v>
          </cell>
          <cell r="G634">
            <v>1</v>
          </cell>
          <cell r="H634">
            <v>2</v>
          </cell>
          <cell r="I634">
            <v>1</v>
          </cell>
          <cell r="J634">
            <v>0</v>
          </cell>
          <cell r="K634">
            <v>7</v>
          </cell>
          <cell r="L634">
            <v>3</v>
          </cell>
          <cell r="M634">
            <v>13</v>
          </cell>
          <cell r="N634">
            <v>0</v>
          </cell>
          <cell r="O634">
            <v>1</v>
          </cell>
          <cell r="P634">
            <v>5</v>
          </cell>
          <cell r="Q634">
            <v>1</v>
          </cell>
          <cell r="R634" t="str">
            <v>TMH</v>
          </cell>
          <cell r="S634">
            <v>2</v>
          </cell>
          <cell r="T634">
            <v>78</v>
          </cell>
          <cell r="U634">
            <v>3</v>
          </cell>
          <cell r="V634">
            <v>41002.708449074074</v>
          </cell>
          <cell r="W634">
            <v>0</v>
          </cell>
          <cell r="X634">
            <v>1</v>
          </cell>
          <cell r="Y634">
            <v>119634</v>
          </cell>
          <cell r="Z634">
            <v>19939</v>
          </cell>
          <cell r="AA634">
            <v>45</v>
          </cell>
          <cell r="AB634">
            <v>1</v>
          </cell>
          <cell r="AC634">
            <v>2</v>
          </cell>
          <cell r="AD634">
            <v>3</v>
          </cell>
          <cell r="AE634">
            <v>480404.23200000002</v>
          </cell>
          <cell r="AF634">
            <v>2971589.5690000001</v>
          </cell>
          <cell r="AG634">
            <v>86.802726079999999</v>
          </cell>
          <cell r="AH634">
            <v>26.8658255</v>
          </cell>
          <cell r="AI634">
            <v>1</v>
          </cell>
          <cell r="AJ634">
            <v>2</v>
          </cell>
          <cell r="AK634">
            <v>-2</v>
          </cell>
          <cell r="AL634">
            <v>2</v>
          </cell>
          <cell r="AM634">
            <v>1</v>
          </cell>
          <cell r="AN634" t="str">
            <v>Sabitri Pokhrel</v>
          </cell>
          <cell r="AO634">
            <v>40512</v>
          </cell>
          <cell r="AP634">
            <v>2</v>
          </cell>
          <cell r="AQ634" t="str">
            <v>0101000020E61000007FE937DD5FB355403FA17DBDA6DD3A40</v>
          </cell>
          <cell r="AR634">
            <v>449</v>
          </cell>
          <cell r="AS634">
            <v>1</v>
          </cell>
          <cell r="AT634">
            <v>1</v>
          </cell>
          <cell r="AU634">
            <v>0</v>
          </cell>
          <cell r="AV634" t="str">
            <v>FRA 2010-2015</v>
          </cell>
          <cell r="AW634">
            <v>3</v>
          </cell>
          <cell r="AX634">
            <v>0</v>
          </cell>
          <cell r="AY634">
            <v>45</v>
          </cell>
          <cell r="AZ634">
            <v>480404.23198300001</v>
          </cell>
          <cell r="BA634">
            <v>2971589.569139</v>
          </cell>
          <cell r="BB634">
            <v>1</v>
          </cell>
          <cell r="BC634">
            <v>0</v>
          </cell>
          <cell r="BD634">
            <v>0</v>
          </cell>
          <cell r="BE634">
            <v>0</v>
          </cell>
          <cell r="BF634">
            <v>40965</v>
          </cell>
          <cell r="BG634" t="str">
            <v>Thakur Subedi</v>
          </cell>
          <cell r="BH634">
            <v>3</v>
          </cell>
          <cell r="BI634">
            <v>3</v>
          </cell>
          <cell r="BJ634">
            <v>3</v>
          </cell>
          <cell r="BK634" t="str">
            <v>Saune</v>
          </cell>
          <cell r="BL634" t="str">
            <v>Janashakti C F</v>
          </cell>
          <cell r="BM634">
            <v>25</v>
          </cell>
          <cell r="BN634">
            <v>528</v>
          </cell>
          <cell r="BO634">
            <v>-9999</v>
          </cell>
          <cell r="BP634">
            <v>148</v>
          </cell>
          <cell r="BQ634">
            <v>62</v>
          </cell>
          <cell r="BR634">
            <v>95</v>
          </cell>
          <cell r="BS634">
            <v>475</v>
          </cell>
          <cell r="BT634">
            <v>4</v>
          </cell>
          <cell r="BU634" t="str">
            <v>UDAYAPUR</v>
          </cell>
          <cell r="BV634" t="str">
            <v>Chaudandigadhi</v>
          </cell>
          <cell r="BW634">
            <v>7</v>
          </cell>
        </row>
        <row r="635">
          <cell r="F635" t="str">
            <v>169-18-1</v>
          </cell>
          <cell r="G635">
            <v>1</v>
          </cell>
          <cell r="H635">
            <v>2</v>
          </cell>
          <cell r="I635">
            <v>1</v>
          </cell>
          <cell r="J635">
            <v>0</v>
          </cell>
          <cell r="K635">
            <v>7</v>
          </cell>
          <cell r="L635">
            <v>2</v>
          </cell>
          <cell r="M635">
            <v>11</v>
          </cell>
          <cell r="N635">
            <v>0</v>
          </cell>
          <cell r="O635">
            <v>1</v>
          </cell>
          <cell r="P635">
            <v>5</v>
          </cell>
          <cell r="Q635">
            <v>1</v>
          </cell>
          <cell r="R635" t="str">
            <v>S</v>
          </cell>
          <cell r="S635">
            <v>2</v>
          </cell>
          <cell r="T635">
            <v>64</v>
          </cell>
          <cell r="U635">
            <v>2</v>
          </cell>
          <cell r="V635">
            <v>41117.458877314813</v>
          </cell>
          <cell r="W635">
            <v>0</v>
          </cell>
          <cell r="X635">
            <v>1</v>
          </cell>
          <cell r="Y635">
            <v>121063</v>
          </cell>
          <cell r="Z635">
            <v>20178</v>
          </cell>
          <cell r="AA635">
            <v>45</v>
          </cell>
          <cell r="AB635">
            <v>1</v>
          </cell>
          <cell r="AC635">
            <v>2</v>
          </cell>
          <cell r="AD635">
            <v>2</v>
          </cell>
          <cell r="AE635">
            <v>488005.21299999999</v>
          </cell>
          <cell r="AF635">
            <v>2967097.3739999998</v>
          </cell>
          <cell r="AG635">
            <v>86.879289290000003</v>
          </cell>
          <cell r="AH635">
            <v>26.82535257</v>
          </cell>
          <cell r="AI635">
            <v>1</v>
          </cell>
          <cell r="AJ635">
            <v>2</v>
          </cell>
          <cell r="AK635">
            <v>-2</v>
          </cell>
          <cell r="AL635">
            <v>2</v>
          </cell>
          <cell r="AM635">
            <v>1</v>
          </cell>
          <cell r="AN635" t="str">
            <v>Sabitri Pokhrel</v>
          </cell>
          <cell r="AO635">
            <v>40512</v>
          </cell>
          <cell r="AP635">
            <v>2</v>
          </cell>
          <cell r="AQ635" t="str">
            <v>0101000020E6100000CF45984646B8554050DF444E4AD33A40</v>
          </cell>
          <cell r="AR635">
            <v>263</v>
          </cell>
          <cell r="AS635">
            <v>1</v>
          </cell>
          <cell r="AT635">
            <v>1</v>
          </cell>
          <cell r="AU635">
            <v>0</v>
          </cell>
          <cell r="AV635" t="str">
            <v>FRA 2010-2015</v>
          </cell>
          <cell r="AW635">
            <v>2</v>
          </cell>
          <cell r="AX635">
            <v>0</v>
          </cell>
          <cell r="AY635">
            <v>45</v>
          </cell>
          <cell r="AZ635">
            <v>488005.21297400002</v>
          </cell>
          <cell r="BA635">
            <v>2967097.3740829998</v>
          </cell>
          <cell r="BB635">
            <v>1</v>
          </cell>
          <cell r="BC635">
            <v>0</v>
          </cell>
          <cell r="BD635">
            <v>0</v>
          </cell>
          <cell r="BE635">
            <v>0</v>
          </cell>
          <cell r="BF635">
            <v>40960</v>
          </cell>
          <cell r="BG635" t="str">
            <v>Thakur Subedi</v>
          </cell>
          <cell r="BH635">
            <v>2</v>
          </cell>
          <cell r="BI635">
            <v>2</v>
          </cell>
          <cell r="BJ635">
            <v>2</v>
          </cell>
          <cell r="BK635" t="str">
            <v>Beltar</v>
          </cell>
          <cell r="BL635" t="str">
            <v>Sitapaila Danda</v>
          </cell>
          <cell r="BM635">
            <v>140</v>
          </cell>
          <cell r="BN635">
            <v>204</v>
          </cell>
          <cell r="BO635">
            <v>140</v>
          </cell>
          <cell r="BP635">
            <v>204</v>
          </cell>
          <cell r="BQ635">
            <v>250</v>
          </cell>
          <cell r="BR635">
            <v>50</v>
          </cell>
          <cell r="BS635">
            <v>257</v>
          </cell>
          <cell r="BT635">
            <v>4</v>
          </cell>
          <cell r="BU635" t="str">
            <v>UDAYAPUR</v>
          </cell>
          <cell r="BV635" t="str">
            <v>Chaudandigadhi</v>
          </cell>
          <cell r="BW635">
            <v>7</v>
          </cell>
        </row>
        <row r="636">
          <cell r="F636" t="str">
            <v>169-18-2</v>
          </cell>
          <cell r="G636">
            <v>1</v>
          </cell>
          <cell r="H636">
            <v>2</v>
          </cell>
          <cell r="I636">
            <v>1</v>
          </cell>
          <cell r="J636">
            <v>0</v>
          </cell>
          <cell r="K636">
            <v>7</v>
          </cell>
          <cell r="L636">
            <v>3</v>
          </cell>
          <cell r="M636">
            <v>11</v>
          </cell>
          <cell r="N636">
            <v>0</v>
          </cell>
          <cell r="O636">
            <v>1</v>
          </cell>
          <cell r="P636">
            <v>5</v>
          </cell>
          <cell r="Q636">
            <v>1</v>
          </cell>
          <cell r="R636" t="str">
            <v>TMH</v>
          </cell>
          <cell r="S636">
            <v>2</v>
          </cell>
          <cell r="T636">
            <v>55</v>
          </cell>
          <cell r="U636">
            <v>2</v>
          </cell>
          <cell r="V636">
            <v>41117.472222222219</v>
          </cell>
          <cell r="W636">
            <v>0</v>
          </cell>
          <cell r="X636">
            <v>1</v>
          </cell>
          <cell r="Y636">
            <v>121064</v>
          </cell>
          <cell r="Z636">
            <v>20178</v>
          </cell>
          <cell r="AA636">
            <v>45</v>
          </cell>
          <cell r="AB636">
            <v>1</v>
          </cell>
          <cell r="AC636">
            <v>2</v>
          </cell>
          <cell r="AD636">
            <v>2</v>
          </cell>
          <cell r="AE636">
            <v>488005.21299999999</v>
          </cell>
          <cell r="AF636">
            <v>2967247.3739999998</v>
          </cell>
          <cell r="AG636">
            <v>86.879287860000005</v>
          </cell>
          <cell r="AH636">
            <v>26.826706890000001</v>
          </cell>
          <cell r="AI636">
            <v>1</v>
          </cell>
          <cell r="AJ636">
            <v>2</v>
          </cell>
          <cell r="AK636">
            <v>-2</v>
          </cell>
          <cell r="AL636">
            <v>2</v>
          </cell>
          <cell r="AM636">
            <v>1</v>
          </cell>
          <cell r="AN636" t="str">
            <v>Sabitri Pokhrel</v>
          </cell>
          <cell r="AO636">
            <v>40512</v>
          </cell>
          <cell r="AP636">
            <v>2</v>
          </cell>
          <cell r="AQ636" t="str">
            <v>0101000020E61000009F34934046B85540A099FB0FA3D33A40</v>
          </cell>
          <cell r="AR636">
            <v>297</v>
          </cell>
          <cell r="AS636">
            <v>1</v>
          </cell>
          <cell r="AT636">
            <v>1</v>
          </cell>
          <cell r="AU636">
            <v>0</v>
          </cell>
          <cell r="AV636" t="str">
            <v>FRA 2010-2015</v>
          </cell>
          <cell r="AW636">
            <v>2</v>
          </cell>
          <cell r="AX636">
            <v>0</v>
          </cell>
          <cell r="AY636">
            <v>45</v>
          </cell>
          <cell r="AZ636">
            <v>488005.21297400002</v>
          </cell>
          <cell r="BA636">
            <v>2967247.3740829998</v>
          </cell>
          <cell r="BB636">
            <v>1</v>
          </cell>
          <cell r="BC636">
            <v>0</v>
          </cell>
          <cell r="BD636">
            <v>0</v>
          </cell>
          <cell r="BE636">
            <v>0</v>
          </cell>
          <cell r="BF636">
            <v>40958</v>
          </cell>
          <cell r="BG636" t="str">
            <v>Thakur Subedi</v>
          </cell>
          <cell r="BH636">
            <v>2</v>
          </cell>
          <cell r="BI636">
            <v>2</v>
          </cell>
          <cell r="BJ636">
            <v>2</v>
          </cell>
          <cell r="BK636" t="str">
            <v>Beltar</v>
          </cell>
          <cell r="BL636" t="str">
            <v>Sitapaila Danda</v>
          </cell>
          <cell r="BM636">
            <v>45</v>
          </cell>
          <cell r="BN636">
            <v>295</v>
          </cell>
          <cell r="BO636">
            <v>-9999</v>
          </cell>
          <cell r="BP636">
            <v>295</v>
          </cell>
          <cell r="BQ636">
            <v>245</v>
          </cell>
          <cell r="BR636">
            <v>40</v>
          </cell>
          <cell r="BS636">
            <v>299</v>
          </cell>
          <cell r="BT636">
            <v>3</v>
          </cell>
          <cell r="BU636" t="str">
            <v>UDAYAPUR</v>
          </cell>
          <cell r="BV636" t="str">
            <v>Chaudandigadhi</v>
          </cell>
          <cell r="BW636">
            <v>7</v>
          </cell>
        </row>
        <row r="637">
          <cell r="F637" t="str">
            <v>169-18-3</v>
          </cell>
          <cell r="G637">
            <v>1</v>
          </cell>
          <cell r="H637">
            <v>2</v>
          </cell>
          <cell r="I637">
            <v>1</v>
          </cell>
          <cell r="J637">
            <v>0</v>
          </cell>
          <cell r="K637">
            <v>7</v>
          </cell>
          <cell r="L637">
            <v>3</v>
          </cell>
          <cell r="M637">
            <v>11</v>
          </cell>
          <cell r="N637">
            <v>0</v>
          </cell>
          <cell r="O637">
            <v>1</v>
          </cell>
          <cell r="P637">
            <v>5</v>
          </cell>
          <cell r="Q637">
            <v>1</v>
          </cell>
          <cell r="R637" t="str">
            <v>S</v>
          </cell>
          <cell r="S637">
            <v>2</v>
          </cell>
          <cell r="T637">
            <v>83</v>
          </cell>
          <cell r="U637">
            <v>3</v>
          </cell>
          <cell r="V637">
            <v>41117.485081018516</v>
          </cell>
          <cell r="W637">
            <v>0</v>
          </cell>
          <cell r="X637">
            <v>1</v>
          </cell>
          <cell r="Y637">
            <v>121065</v>
          </cell>
          <cell r="Z637">
            <v>20178</v>
          </cell>
          <cell r="AA637">
            <v>45</v>
          </cell>
          <cell r="AB637">
            <v>1</v>
          </cell>
          <cell r="AC637">
            <v>2</v>
          </cell>
          <cell r="AD637">
            <v>2</v>
          </cell>
          <cell r="AE637">
            <v>488005.21299999999</v>
          </cell>
          <cell r="AF637">
            <v>2967397.3739999998</v>
          </cell>
          <cell r="AG637">
            <v>86.87928642</v>
          </cell>
          <cell r="AH637">
            <v>26.8280612</v>
          </cell>
          <cell r="AI637">
            <v>1</v>
          </cell>
          <cell r="AJ637">
            <v>2</v>
          </cell>
          <cell r="AK637">
            <v>-2</v>
          </cell>
          <cell r="AL637">
            <v>2</v>
          </cell>
          <cell r="AM637">
            <v>1</v>
          </cell>
          <cell r="AN637" t="str">
            <v>Sabitri Pokhrel</v>
          </cell>
          <cell r="AO637">
            <v>40512</v>
          </cell>
          <cell r="AP637">
            <v>2</v>
          </cell>
          <cell r="AQ637" t="str">
            <v>0101000020E61000009D078E3A46B85540C936B1D1FBD33A40</v>
          </cell>
          <cell r="AR637">
            <v>294</v>
          </cell>
          <cell r="AS637">
            <v>1</v>
          </cell>
          <cell r="AT637">
            <v>1</v>
          </cell>
          <cell r="AU637">
            <v>0</v>
          </cell>
          <cell r="AV637" t="str">
            <v>FRA 2010-2015</v>
          </cell>
          <cell r="AW637">
            <v>2</v>
          </cell>
          <cell r="AX637">
            <v>0</v>
          </cell>
          <cell r="AY637">
            <v>45</v>
          </cell>
          <cell r="AZ637">
            <v>488005.21297400002</v>
          </cell>
          <cell r="BA637">
            <v>2967397.3740829998</v>
          </cell>
          <cell r="BB637">
            <v>1</v>
          </cell>
          <cell r="BC637">
            <v>0</v>
          </cell>
          <cell r="BD637">
            <v>0</v>
          </cell>
          <cell r="BE637">
            <v>0</v>
          </cell>
          <cell r="BF637">
            <v>40959</v>
          </cell>
          <cell r="BG637" t="str">
            <v>Thakur Subedi</v>
          </cell>
          <cell r="BH637">
            <v>2</v>
          </cell>
          <cell r="BI637">
            <v>2</v>
          </cell>
          <cell r="BJ637">
            <v>2</v>
          </cell>
          <cell r="BK637" t="str">
            <v>Beltar</v>
          </cell>
          <cell r="BL637" t="str">
            <v>Banspane Dhappar</v>
          </cell>
          <cell r="BM637">
            <v>140</v>
          </cell>
          <cell r="BN637">
            <v>425</v>
          </cell>
          <cell r="BO637">
            <v>140</v>
          </cell>
          <cell r="BP637">
            <v>425</v>
          </cell>
          <cell r="BQ637">
            <v>340</v>
          </cell>
          <cell r="BR637">
            <v>20</v>
          </cell>
          <cell r="BS637">
            <v>290</v>
          </cell>
          <cell r="BT637">
            <v>1</v>
          </cell>
          <cell r="BU637" t="str">
            <v>UDAYAPUR</v>
          </cell>
          <cell r="BV637" t="str">
            <v>Chaudandigadhi</v>
          </cell>
          <cell r="BW637">
            <v>7</v>
          </cell>
        </row>
        <row r="638">
          <cell r="F638" t="str">
            <v>169-18-4</v>
          </cell>
          <cell r="G638">
            <v>1</v>
          </cell>
          <cell r="H638">
            <v>2</v>
          </cell>
          <cell r="I638">
            <v>1</v>
          </cell>
          <cell r="J638">
            <v>0</v>
          </cell>
          <cell r="K638">
            <v>7</v>
          </cell>
          <cell r="L638">
            <v>4</v>
          </cell>
          <cell r="M638">
            <v>8</v>
          </cell>
          <cell r="N638">
            <v>1</v>
          </cell>
          <cell r="O638">
            <v>1</v>
          </cell>
          <cell r="P638">
            <v>9</v>
          </cell>
          <cell r="Q638">
            <v>1</v>
          </cell>
          <cell r="R638" t="str">
            <v>S</v>
          </cell>
          <cell r="S638">
            <v>2</v>
          </cell>
          <cell r="T638">
            <v>77</v>
          </cell>
          <cell r="U638">
            <v>3</v>
          </cell>
          <cell r="V638">
            <v>41079.533275462964</v>
          </cell>
          <cell r="W638">
            <v>0</v>
          </cell>
          <cell r="X638">
            <v>1</v>
          </cell>
          <cell r="Y638">
            <v>121066</v>
          </cell>
          <cell r="Z638">
            <v>20178</v>
          </cell>
          <cell r="AA638">
            <v>45</v>
          </cell>
          <cell r="AB638">
            <v>1</v>
          </cell>
          <cell r="AC638">
            <v>2</v>
          </cell>
          <cell r="AD638">
            <v>2</v>
          </cell>
          <cell r="AE638">
            <v>488305.21299999999</v>
          </cell>
          <cell r="AF638">
            <v>2967097.3739999998</v>
          </cell>
          <cell r="AG638">
            <v>86.882308370000004</v>
          </cell>
          <cell r="AH638">
            <v>26.82535511</v>
          </cell>
          <cell r="AI638">
            <v>1</v>
          </cell>
          <cell r="AJ638">
            <v>2</v>
          </cell>
          <cell r="AK638">
            <v>-2</v>
          </cell>
          <cell r="AL638">
            <v>2</v>
          </cell>
          <cell r="AM638">
            <v>1</v>
          </cell>
          <cell r="AN638" t="str">
            <v>Sabitri Pokhrel</v>
          </cell>
          <cell r="AO638">
            <v>40512</v>
          </cell>
          <cell r="AP638">
            <v>2</v>
          </cell>
          <cell r="AQ638" t="str">
            <v>0101000020E6100000A35582BD77B85540EA07EF784AD33A40</v>
          </cell>
          <cell r="AR638">
            <v>245</v>
          </cell>
          <cell r="AS638">
            <v>1</v>
          </cell>
          <cell r="AT638">
            <v>1</v>
          </cell>
          <cell r="AU638">
            <v>0</v>
          </cell>
          <cell r="AV638" t="str">
            <v>FRA 2010-2015</v>
          </cell>
          <cell r="AW638">
            <v>2</v>
          </cell>
          <cell r="AX638">
            <v>0</v>
          </cell>
          <cell r="AY638">
            <v>45</v>
          </cell>
          <cell r="AZ638">
            <v>488305.21297400002</v>
          </cell>
          <cell r="BA638">
            <v>2967097.3740829998</v>
          </cell>
          <cell r="BB638">
            <v>1</v>
          </cell>
          <cell r="BC638">
            <v>0</v>
          </cell>
          <cell r="BD638">
            <v>0</v>
          </cell>
          <cell r="BE638">
            <v>0</v>
          </cell>
          <cell r="BF638">
            <v>40958</v>
          </cell>
          <cell r="BG638" t="str">
            <v>Ashok Chaudhary</v>
          </cell>
          <cell r="BH638">
            <v>2</v>
          </cell>
          <cell r="BI638">
            <v>2</v>
          </cell>
          <cell r="BJ638">
            <v>2</v>
          </cell>
          <cell r="BK638" t="str">
            <v>Beltar</v>
          </cell>
          <cell r="BL638" t="str">
            <v>Basanta Panchami CF</v>
          </cell>
          <cell r="BM638">
            <v>140</v>
          </cell>
          <cell r="BN638">
            <v>402</v>
          </cell>
          <cell r="BO638">
            <v>140</v>
          </cell>
          <cell r="BP638">
            <v>402</v>
          </cell>
          <cell r="BQ638">
            <v>160</v>
          </cell>
          <cell r="BR638">
            <v>30</v>
          </cell>
          <cell r="BS638">
            <v>221</v>
          </cell>
          <cell r="BT638">
            <v>4</v>
          </cell>
          <cell r="BU638" t="str">
            <v>UDAYAPUR</v>
          </cell>
          <cell r="BV638" t="str">
            <v>Chaudandigadhi</v>
          </cell>
          <cell r="BW638">
            <v>7</v>
          </cell>
        </row>
        <row r="639">
          <cell r="F639" t="str">
            <v>169-18-5</v>
          </cell>
          <cell r="G639">
            <v>1</v>
          </cell>
          <cell r="H639">
            <v>2</v>
          </cell>
          <cell r="I639">
            <v>1</v>
          </cell>
          <cell r="J639">
            <v>0</v>
          </cell>
          <cell r="K639">
            <v>7</v>
          </cell>
          <cell r="L639">
            <v>3</v>
          </cell>
          <cell r="M639">
            <v>11</v>
          </cell>
          <cell r="N639">
            <v>1</v>
          </cell>
          <cell r="O639">
            <v>1</v>
          </cell>
          <cell r="P639">
            <v>9</v>
          </cell>
          <cell r="Q639">
            <v>1</v>
          </cell>
          <cell r="R639" t="str">
            <v>S</v>
          </cell>
          <cell r="S639">
            <v>2</v>
          </cell>
          <cell r="T639">
            <v>81</v>
          </cell>
          <cell r="U639">
            <v>3</v>
          </cell>
          <cell r="V639">
            <v>41079.551157407404</v>
          </cell>
          <cell r="W639">
            <v>0</v>
          </cell>
          <cell r="X639">
            <v>1</v>
          </cell>
          <cell r="Y639">
            <v>121067</v>
          </cell>
          <cell r="Z639">
            <v>20178</v>
          </cell>
          <cell r="AA639">
            <v>45</v>
          </cell>
          <cell r="AB639">
            <v>1</v>
          </cell>
          <cell r="AC639">
            <v>2</v>
          </cell>
          <cell r="AD639">
            <v>2</v>
          </cell>
          <cell r="AE639">
            <v>488305.21299999999</v>
          </cell>
          <cell r="AF639">
            <v>2967247.3739999998</v>
          </cell>
          <cell r="AG639">
            <v>86.882306970000002</v>
          </cell>
          <cell r="AH639">
            <v>26.826709430000001</v>
          </cell>
          <cell r="AI639">
            <v>1</v>
          </cell>
          <cell r="AJ639">
            <v>2</v>
          </cell>
          <cell r="AK639">
            <v>-2</v>
          </cell>
          <cell r="AL639">
            <v>2</v>
          </cell>
          <cell r="AM639">
            <v>1</v>
          </cell>
          <cell r="AN639" t="str">
            <v>Sabitri Pokhrel</v>
          </cell>
          <cell r="AO639">
            <v>40512</v>
          </cell>
          <cell r="AP639">
            <v>2</v>
          </cell>
          <cell r="AQ639" t="str">
            <v>0101000020E61000007DCFA3B777B85540A165A63AA3D33A40</v>
          </cell>
          <cell r="AR639">
            <v>270</v>
          </cell>
          <cell r="AS639">
            <v>1</v>
          </cell>
          <cell r="AT639">
            <v>1</v>
          </cell>
          <cell r="AU639">
            <v>0</v>
          </cell>
          <cell r="AV639" t="str">
            <v>FRA 2010-2015</v>
          </cell>
          <cell r="AW639">
            <v>2</v>
          </cell>
          <cell r="AX639">
            <v>0</v>
          </cell>
          <cell r="AY639">
            <v>45</v>
          </cell>
          <cell r="AZ639">
            <v>488305.21297400002</v>
          </cell>
          <cell r="BA639">
            <v>2967247.3740829998</v>
          </cell>
          <cell r="BB639">
            <v>1</v>
          </cell>
          <cell r="BC639">
            <v>0</v>
          </cell>
          <cell r="BD639">
            <v>0</v>
          </cell>
          <cell r="BE639">
            <v>0</v>
          </cell>
          <cell r="BF639">
            <v>40960</v>
          </cell>
          <cell r="BG639" t="str">
            <v>Ashok Chaudhary</v>
          </cell>
          <cell r="BH639">
            <v>2</v>
          </cell>
          <cell r="BI639">
            <v>2</v>
          </cell>
          <cell r="BJ639">
            <v>2</v>
          </cell>
          <cell r="BK639" t="str">
            <v>Beltar</v>
          </cell>
          <cell r="BL639" t="str">
            <v>Basanta panchami CF</v>
          </cell>
          <cell r="BM639">
            <v>190</v>
          </cell>
          <cell r="BN639">
            <v>541</v>
          </cell>
          <cell r="BO639">
            <v>190</v>
          </cell>
          <cell r="BP639">
            <v>541</v>
          </cell>
          <cell r="BQ639">
            <v>40</v>
          </cell>
          <cell r="BR639">
            <v>35</v>
          </cell>
          <cell r="BS639">
            <v>232</v>
          </cell>
          <cell r="BT639">
            <v>4</v>
          </cell>
          <cell r="BU639" t="str">
            <v>UDAYAPUR</v>
          </cell>
          <cell r="BV639" t="str">
            <v>Chaudandigadhi</v>
          </cell>
          <cell r="BW639">
            <v>7</v>
          </cell>
        </row>
        <row r="640">
          <cell r="F640" t="str">
            <v>169-18-6</v>
          </cell>
          <cell r="G640">
            <v>1</v>
          </cell>
          <cell r="H640">
            <v>2</v>
          </cell>
          <cell r="I640">
            <v>1</v>
          </cell>
          <cell r="J640">
            <v>0</v>
          </cell>
          <cell r="K640">
            <v>7</v>
          </cell>
          <cell r="L640">
            <v>3</v>
          </cell>
          <cell r="M640">
            <v>9</v>
          </cell>
          <cell r="N640">
            <v>1</v>
          </cell>
          <cell r="O640">
            <v>1</v>
          </cell>
          <cell r="P640">
            <v>9</v>
          </cell>
          <cell r="Q640">
            <v>1</v>
          </cell>
          <cell r="R640" t="str">
            <v>TMH</v>
          </cell>
          <cell r="S640">
            <v>2</v>
          </cell>
          <cell r="T640">
            <v>75</v>
          </cell>
          <cell r="U640">
            <v>3</v>
          </cell>
          <cell r="V640">
            <v>41079.567743055559</v>
          </cell>
          <cell r="W640">
            <v>0</v>
          </cell>
          <cell r="X640">
            <v>1</v>
          </cell>
          <cell r="Y640">
            <v>121068</v>
          </cell>
          <cell r="Z640">
            <v>20178</v>
          </cell>
          <cell r="AA640">
            <v>45</v>
          </cell>
          <cell r="AB640">
            <v>1</v>
          </cell>
          <cell r="AC640">
            <v>2</v>
          </cell>
          <cell r="AD640">
            <v>2</v>
          </cell>
          <cell r="AE640">
            <v>488305.21299999999</v>
          </cell>
          <cell r="AF640">
            <v>2967397.3739999998</v>
          </cell>
          <cell r="AG640">
            <v>86.88230557</v>
          </cell>
          <cell r="AH640">
            <v>26.828063749999998</v>
          </cell>
          <cell r="AI640">
            <v>1</v>
          </cell>
          <cell r="AJ640">
            <v>2</v>
          </cell>
          <cell r="AK640">
            <v>-2</v>
          </cell>
          <cell r="AL640">
            <v>2</v>
          </cell>
          <cell r="AM640">
            <v>1</v>
          </cell>
          <cell r="AN640" t="str">
            <v>Sabitri Pokhrel</v>
          </cell>
          <cell r="AO640">
            <v>40512</v>
          </cell>
          <cell r="AP640">
            <v>2</v>
          </cell>
          <cell r="AQ640" t="str">
            <v>0101000020E6100000382EC5B177B8554034A65CFCFBD33A40</v>
          </cell>
          <cell r="AR640">
            <v>257</v>
          </cell>
          <cell r="AS640">
            <v>1</v>
          </cell>
          <cell r="AT640">
            <v>1</v>
          </cell>
          <cell r="AU640">
            <v>0</v>
          </cell>
          <cell r="AV640" t="str">
            <v>FRA 2010-2015</v>
          </cell>
          <cell r="AW640">
            <v>2</v>
          </cell>
          <cell r="AX640">
            <v>0</v>
          </cell>
          <cell r="AY640">
            <v>45</v>
          </cell>
          <cell r="AZ640">
            <v>488305.21297400002</v>
          </cell>
          <cell r="BA640">
            <v>2967397.3740829998</v>
          </cell>
          <cell r="BB640">
            <v>1</v>
          </cell>
          <cell r="BC640">
            <v>0</v>
          </cell>
          <cell r="BD640">
            <v>0</v>
          </cell>
          <cell r="BE640">
            <v>0</v>
          </cell>
          <cell r="BF640">
            <v>40959</v>
          </cell>
          <cell r="BG640" t="str">
            <v>Ashok Chaudhary</v>
          </cell>
          <cell r="BH640">
            <v>2</v>
          </cell>
          <cell r="BI640">
            <v>2</v>
          </cell>
          <cell r="BJ640">
            <v>2</v>
          </cell>
          <cell r="BK640" t="str">
            <v>Beltar</v>
          </cell>
          <cell r="BL640" t="str">
            <v>Basanta panchami CF</v>
          </cell>
          <cell r="BM640">
            <v>150</v>
          </cell>
          <cell r="BN640">
            <v>662</v>
          </cell>
          <cell r="BO640">
            <v>150</v>
          </cell>
          <cell r="BP640">
            <v>662</v>
          </cell>
          <cell r="BQ640">
            <v>135</v>
          </cell>
          <cell r="BR640">
            <v>25</v>
          </cell>
          <cell r="BS640">
            <v>260</v>
          </cell>
          <cell r="BT640">
            <v>4</v>
          </cell>
          <cell r="BU640" t="str">
            <v>UDAYAPUR</v>
          </cell>
          <cell r="BV640" t="str">
            <v>Belaka</v>
          </cell>
          <cell r="BW640">
            <v>2</v>
          </cell>
        </row>
        <row r="641">
          <cell r="F641" t="str">
            <v>172-17-1</v>
          </cell>
          <cell r="G641">
            <v>1</v>
          </cell>
          <cell r="H641">
            <v>2</v>
          </cell>
          <cell r="I641">
            <v>1</v>
          </cell>
          <cell r="J641">
            <v>0</v>
          </cell>
          <cell r="K641">
            <v>7</v>
          </cell>
          <cell r="L641">
            <v>4</v>
          </cell>
          <cell r="M641">
            <v>16</v>
          </cell>
          <cell r="N641">
            <v>1</v>
          </cell>
          <cell r="O641">
            <v>1</v>
          </cell>
          <cell r="P641">
            <v>9</v>
          </cell>
          <cell r="Q641">
            <v>1</v>
          </cell>
          <cell r="R641" t="str">
            <v>S</v>
          </cell>
          <cell r="S641">
            <v>2</v>
          </cell>
          <cell r="T641">
            <v>85</v>
          </cell>
          <cell r="U641">
            <v>3</v>
          </cell>
          <cell r="V641">
            <v>41079.500069444446</v>
          </cell>
          <cell r="W641">
            <v>0</v>
          </cell>
          <cell r="X641">
            <v>1</v>
          </cell>
          <cell r="Y641">
            <v>123217</v>
          </cell>
          <cell r="Z641">
            <v>20537</v>
          </cell>
          <cell r="AA641">
            <v>45</v>
          </cell>
          <cell r="AB641">
            <v>1</v>
          </cell>
          <cell r="AC641">
            <v>2</v>
          </cell>
          <cell r="AD641">
            <v>2</v>
          </cell>
          <cell r="AE641">
            <v>499905.02539999998</v>
          </cell>
          <cell r="AF641">
            <v>2962808.497</v>
          </cell>
          <cell r="AG641">
            <v>86.99904454</v>
          </cell>
          <cell r="AH641">
            <v>26.786680449999999</v>
          </cell>
          <cell r="AI641">
            <v>1</v>
          </cell>
          <cell r="AJ641">
            <v>2</v>
          </cell>
          <cell r="AK641">
            <v>-2</v>
          </cell>
          <cell r="AL641">
            <v>2</v>
          </cell>
          <cell r="AM641">
            <v>1</v>
          </cell>
          <cell r="AN641" t="str">
            <v>Junu Shrestha</v>
          </cell>
          <cell r="AO641">
            <v>40513</v>
          </cell>
          <cell r="AP641">
            <v>2</v>
          </cell>
          <cell r="AQ641" t="str">
            <v>0101000020E6100000E9C07F58F0BF55402487C5E363C93A40</v>
          </cell>
          <cell r="AR641">
            <v>191</v>
          </cell>
          <cell r="AS641">
            <v>1</v>
          </cell>
          <cell r="AT641">
            <v>1</v>
          </cell>
          <cell r="AU641">
            <v>0</v>
          </cell>
          <cell r="AV641" t="str">
            <v>FRA 2010-2015</v>
          </cell>
          <cell r="AW641">
            <v>2</v>
          </cell>
          <cell r="AX641">
            <v>0</v>
          </cell>
          <cell r="AY641">
            <v>45</v>
          </cell>
          <cell r="AZ641">
            <v>499905.025371</v>
          </cell>
          <cell r="BA641">
            <v>2962808.4972029999</v>
          </cell>
          <cell r="BB641">
            <v>1</v>
          </cell>
          <cell r="BC641">
            <v>0</v>
          </cell>
          <cell r="BD641">
            <v>0</v>
          </cell>
          <cell r="BE641">
            <v>0</v>
          </cell>
          <cell r="BF641">
            <v>40967</v>
          </cell>
          <cell r="BG641" t="str">
            <v>Ashok Chaudhary</v>
          </cell>
          <cell r="BH641">
            <v>2</v>
          </cell>
          <cell r="BI641">
            <v>2</v>
          </cell>
          <cell r="BJ641">
            <v>2</v>
          </cell>
          <cell r="BK641" t="str">
            <v>RAMPUR</v>
          </cell>
          <cell r="BL641" t="str">
            <v>Jaldevi CF</v>
          </cell>
          <cell r="BM641">
            <v>10</v>
          </cell>
          <cell r="BN641">
            <v>1943</v>
          </cell>
          <cell r="BO641">
            <v>10</v>
          </cell>
          <cell r="BP641">
            <v>1943</v>
          </cell>
          <cell r="BQ641">
            <v>15</v>
          </cell>
          <cell r="BR641">
            <v>7</v>
          </cell>
          <cell r="BS641">
            <v>167</v>
          </cell>
          <cell r="BT641">
            <v>5</v>
          </cell>
          <cell r="BU641" t="str">
            <v>UDAYAPUR</v>
          </cell>
          <cell r="BV641" t="str">
            <v>Belaka</v>
          </cell>
          <cell r="BW641">
            <v>2</v>
          </cell>
        </row>
        <row r="642">
          <cell r="F642" t="str">
            <v>172-17-2</v>
          </cell>
          <cell r="G642">
            <v>1</v>
          </cell>
          <cell r="H642">
            <v>2</v>
          </cell>
          <cell r="I642">
            <v>1</v>
          </cell>
          <cell r="J642">
            <v>0</v>
          </cell>
          <cell r="K642">
            <v>7</v>
          </cell>
          <cell r="L642">
            <v>4</v>
          </cell>
          <cell r="M642">
            <v>16</v>
          </cell>
          <cell r="N642">
            <v>1</v>
          </cell>
          <cell r="O642">
            <v>1</v>
          </cell>
          <cell r="P642">
            <v>9</v>
          </cell>
          <cell r="Q642">
            <v>1</v>
          </cell>
          <cell r="R642" t="str">
            <v>S</v>
          </cell>
          <cell r="S642">
            <v>2</v>
          </cell>
          <cell r="T642">
            <v>79</v>
          </cell>
          <cell r="U642">
            <v>3</v>
          </cell>
          <cell r="V642">
            <v>41092.625914351855</v>
          </cell>
          <cell r="W642">
            <v>0</v>
          </cell>
          <cell r="X642">
            <v>1</v>
          </cell>
          <cell r="Y642">
            <v>123218</v>
          </cell>
          <cell r="Z642">
            <v>20537</v>
          </cell>
          <cell r="AA642">
            <v>45</v>
          </cell>
          <cell r="AB642">
            <v>1</v>
          </cell>
          <cell r="AC642">
            <v>2</v>
          </cell>
          <cell r="AD642">
            <v>2</v>
          </cell>
          <cell r="AE642">
            <v>499905.02539999998</v>
          </cell>
          <cell r="AF642">
            <v>2962958.497</v>
          </cell>
          <cell r="AG642">
            <v>86.999044530000006</v>
          </cell>
          <cell r="AH642">
            <v>26.78803478</v>
          </cell>
          <cell r="AI642">
            <v>1</v>
          </cell>
          <cell r="AJ642">
            <v>2</v>
          </cell>
          <cell r="AK642">
            <v>-2</v>
          </cell>
          <cell r="AL642">
            <v>2</v>
          </cell>
          <cell r="AM642">
            <v>1</v>
          </cell>
          <cell r="AN642" t="str">
            <v>Junu Shrestha</v>
          </cell>
          <cell r="AO642">
            <v>40513</v>
          </cell>
          <cell r="AP642">
            <v>2</v>
          </cell>
          <cell r="AQ642" t="str">
            <v>0101000020E610000070937358F0BF55400B00A9A5BCC93A40</v>
          </cell>
          <cell r="AR642">
            <v>199</v>
          </cell>
          <cell r="AS642">
            <v>1</v>
          </cell>
          <cell r="AT642">
            <v>1</v>
          </cell>
          <cell r="AU642">
            <v>0</v>
          </cell>
          <cell r="AV642" t="str">
            <v>FRA 2010-2015</v>
          </cell>
          <cell r="AW642">
            <v>2</v>
          </cell>
          <cell r="AX642">
            <v>0</v>
          </cell>
          <cell r="AY642">
            <v>45</v>
          </cell>
          <cell r="AZ642">
            <v>499905.025371</v>
          </cell>
          <cell r="BA642">
            <v>2962958.4972029999</v>
          </cell>
          <cell r="BB642">
            <v>1</v>
          </cell>
          <cell r="BC642">
            <v>0</v>
          </cell>
          <cell r="BD642">
            <v>0</v>
          </cell>
          <cell r="BE642">
            <v>0</v>
          </cell>
          <cell r="BF642">
            <v>40968</v>
          </cell>
          <cell r="BG642" t="str">
            <v>Ashok Chaudhary</v>
          </cell>
          <cell r="BH642">
            <v>2</v>
          </cell>
          <cell r="BI642">
            <v>2</v>
          </cell>
          <cell r="BJ642">
            <v>2</v>
          </cell>
          <cell r="BK642" t="str">
            <v>RAMPUR</v>
          </cell>
          <cell r="BL642" t="str">
            <v>JALDEVI CF</v>
          </cell>
          <cell r="BM642">
            <v>10</v>
          </cell>
          <cell r="BN642">
            <v>1801</v>
          </cell>
          <cell r="BO642">
            <v>10</v>
          </cell>
          <cell r="BP642">
            <v>1801</v>
          </cell>
          <cell r="BQ642">
            <v>-9999</v>
          </cell>
          <cell r="BR642">
            <v>1</v>
          </cell>
          <cell r="BS642">
            <v>159</v>
          </cell>
          <cell r="BT642">
            <v>6</v>
          </cell>
          <cell r="BU642" t="str">
            <v>UDAYAPUR</v>
          </cell>
          <cell r="BV642" t="str">
            <v>Belaka</v>
          </cell>
          <cell r="BW642">
            <v>2</v>
          </cell>
        </row>
        <row r="643">
          <cell r="F643" t="str">
            <v>172-17-3</v>
          </cell>
          <cell r="G643">
            <v>1</v>
          </cell>
          <cell r="H643">
            <v>2</v>
          </cell>
          <cell r="I643">
            <v>1</v>
          </cell>
          <cell r="J643">
            <v>0</v>
          </cell>
          <cell r="K643">
            <v>7</v>
          </cell>
          <cell r="L643">
            <v>4</v>
          </cell>
          <cell r="M643">
            <v>14</v>
          </cell>
          <cell r="N643">
            <v>1</v>
          </cell>
          <cell r="O643">
            <v>1</v>
          </cell>
          <cell r="P643">
            <v>9</v>
          </cell>
          <cell r="Q643">
            <v>1</v>
          </cell>
          <cell r="R643" t="str">
            <v>S</v>
          </cell>
          <cell r="S643">
            <v>2</v>
          </cell>
          <cell r="T643">
            <v>80</v>
          </cell>
          <cell r="U643">
            <v>4</v>
          </cell>
          <cell r="V643">
            <v>41092.658171296294</v>
          </cell>
          <cell r="W643">
            <v>0</v>
          </cell>
          <cell r="X643">
            <v>1</v>
          </cell>
          <cell r="Y643">
            <v>123219</v>
          </cell>
          <cell r="Z643">
            <v>20537</v>
          </cell>
          <cell r="AA643">
            <v>45</v>
          </cell>
          <cell r="AB643">
            <v>1</v>
          </cell>
          <cell r="AC643">
            <v>2</v>
          </cell>
          <cell r="AD643">
            <v>2</v>
          </cell>
          <cell r="AE643">
            <v>499905.02539999998</v>
          </cell>
          <cell r="AF643">
            <v>2963108.497</v>
          </cell>
          <cell r="AG643">
            <v>86.999044510000004</v>
          </cell>
          <cell r="AH643">
            <v>26.789389109999998</v>
          </cell>
          <cell r="AI643">
            <v>1</v>
          </cell>
          <cell r="AJ643">
            <v>2</v>
          </cell>
          <cell r="AK643">
            <v>-2</v>
          </cell>
          <cell r="AL643">
            <v>2</v>
          </cell>
          <cell r="AM643">
            <v>1</v>
          </cell>
          <cell r="AN643" t="str">
            <v>Junu Shrestha</v>
          </cell>
          <cell r="AO643">
            <v>40513</v>
          </cell>
          <cell r="AP643">
            <v>2</v>
          </cell>
          <cell r="AQ643" t="str">
            <v>0101000020E6100000C0656758F0BF5540295C8B6715CA3A40</v>
          </cell>
          <cell r="AR643">
            <v>192</v>
          </cell>
          <cell r="AS643">
            <v>1</v>
          </cell>
          <cell r="AT643">
            <v>1</v>
          </cell>
          <cell r="AU643">
            <v>0</v>
          </cell>
          <cell r="AV643" t="str">
            <v>FRA 2010-2015</v>
          </cell>
          <cell r="AW643">
            <v>2</v>
          </cell>
          <cell r="AX643">
            <v>0</v>
          </cell>
          <cell r="AY643">
            <v>45</v>
          </cell>
          <cell r="AZ643">
            <v>499905.025371</v>
          </cell>
          <cell r="BA643">
            <v>2963108.4972029999</v>
          </cell>
          <cell r="BB643">
            <v>1</v>
          </cell>
          <cell r="BC643">
            <v>0</v>
          </cell>
          <cell r="BD643">
            <v>0</v>
          </cell>
          <cell r="BE643">
            <v>0</v>
          </cell>
          <cell r="BF643">
            <v>40966</v>
          </cell>
          <cell r="BG643" t="str">
            <v>Ashok Chaudhary</v>
          </cell>
          <cell r="BH643">
            <v>2</v>
          </cell>
          <cell r="BI643">
            <v>2</v>
          </cell>
          <cell r="BJ643">
            <v>2</v>
          </cell>
          <cell r="BK643" t="str">
            <v>Rampur</v>
          </cell>
          <cell r="BL643" t="str">
            <v>BELKA BAN/JALDEVI CF</v>
          </cell>
          <cell r="BM643">
            <v>330</v>
          </cell>
          <cell r="BN643">
            <v>1642</v>
          </cell>
          <cell r="BO643">
            <v>330</v>
          </cell>
          <cell r="BP643">
            <v>1642</v>
          </cell>
          <cell r="BQ643">
            <v>0</v>
          </cell>
          <cell r="BR643">
            <v>1</v>
          </cell>
          <cell r="BS643">
            <v>176</v>
          </cell>
          <cell r="BT643">
            <v>6</v>
          </cell>
          <cell r="BU643" t="str">
            <v>UDAYAPUR</v>
          </cell>
          <cell r="BV643" t="str">
            <v>Belaka</v>
          </cell>
          <cell r="BW643">
            <v>2</v>
          </cell>
        </row>
        <row r="644">
          <cell r="F644" t="str">
            <v>172-17-4</v>
          </cell>
          <cell r="G644">
            <v>1</v>
          </cell>
          <cell r="H644">
            <v>2</v>
          </cell>
          <cell r="I644">
            <v>1</v>
          </cell>
          <cell r="J644">
            <v>0</v>
          </cell>
          <cell r="K644">
            <v>7</v>
          </cell>
          <cell r="L644">
            <v>5</v>
          </cell>
          <cell r="M644">
            <v>18</v>
          </cell>
          <cell r="N644">
            <v>1</v>
          </cell>
          <cell r="O644">
            <v>1</v>
          </cell>
          <cell r="P644">
            <v>9</v>
          </cell>
          <cell r="Q644">
            <v>1</v>
          </cell>
          <cell r="R644" t="str">
            <v>S</v>
          </cell>
          <cell r="S644">
            <v>2</v>
          </cell>
          <cell r="T644">
            <v>81</v>
          </cell>
          <cell r="U644">
            <v>2</v>
          </cell>
          <cell r="V644">
            <v>41116.650462962964</v>
          </cell>
          <cell r="W644">
            <v>0</v>
          </cell>
          <cell r="X644">
            <v>1</v>
          </cell>
          <cell r="Y644">
            <v>123220</v>
          </cell>
          <cell r="Z644">
            <v>20537</v>
          </cell>
          <cell r="AA644">
            <v>45</v>
          </cell>
          <cell r="AB644">
            <v>1</v>
          </cell>
          <cell r="AC644">
            <v>2</v>
          </cell>
          <cell r="AD644">
            <v>2</v>
          </cell>
          <cell r="AE644">
            <v>500205.02539999998</v>
          </cell>
          <cell r="AF644">
            <v>2962808.497</v>
          </cell>
          <cell r="AG644">
            <v>87.002062589999994</v>
          </cell>
          <cell r="AH644">
            <v>26.786680430000001</v>
          </cell>
          <cell r="AI644">
            <v>1</v>
          </cell>
          <cell r="AJ644">
            <v>2</v>
          </cell>
          <cell r="AK644">
            <v>-2</v>
          </cell>
          <cell r="AL644">
            <v>2</v>
          </cell>
          <cell r="AM644">
            <v>1</v>
          </cell>
          <cell r="AN644" t="str">
            <v>Junu Shrestha</v>
          </cell>
          <cell r="AO644">
            <v>40513</v>
          </cell>
          <cell r="AP644">
            <v>2</v>
          </cell>
          <cell r="AQ644" t="str">
            <v>0101000020E6100000986125CB21C055408BDF92E363C93A40</v>
          </cell>
          <cell r="AR644">
            <v>179</v>
          </cell>
          <cell r="AS644">
            <v>1</v>
          </cell>
          <cell r="AT644">
            <v>1</v>
          </cell>
          <cell r="AU644">
            <v>0</v>
          </cell>
          <cell r="AV644" t="str">
            <v>FRA 2010-2015</v>
          </cell>
          <cell r="AW644">
            <v>2</v>
          </cell>
          <cell r="AX644">
            <v>0</v>
          </cell>
          <cell r="AY644">
            <v>45</v>
          </cell>
          <cell r="AZ644">
            <v>500205.025371</v>
          </cell>
          <cell r="BA644">
            <v>2962808.4972029999</v>
          </cell>
          <cell r="BB644">
            <v>1</v>
          </cell>
          <cell r="BC644">
            <v>0</v>
          </cell>
          <cell r="BD644">
            <v>0</v>
          </cell>
          <cell r="BE644">
            <v>0</v>
          </cell>
          <cell r="BF644">
            <v>40968</v>
          </cell>
          <cell r="BG644" t="str">
            <v>Thakur Subedi</v>
          </cell>
          <cell r="BH644">
            <v>2</v>
          </cell>
          <cell r="BI644">
            <v>2</v>
          </cell>
          <cell r="BJ644">
            <v>2</v>
          </cell>
          <cell r="BK644" t="str">
            <v>Rampur thokshila</v>
          </cell>
          <cell r="BL644" t="str">
            <v>Jaldevi</v>
          </cell>
          <cell r="BM644">
            <v>-9999</v>
          </cell>
          <cell r="BN644">
            <v>1961</v>
          </cell>
          <cell r="BO644">
            <v>-9999</v>
          </cell>
          <cell r="BP644">
            <v>1961</v>
          </cell>
          <cell r="BQ644">
            <v>290</v>
          </cell>
          <cell r="BR644">
            <v>25</v>
          </cell>
          <cell r="BS644">
            <v>173</v>
          </cell>
          <cell r="BT644">
            <v>2</v>
          </cell>
          <cell r="BU644" t="str">
            <v>UDAYAPUR</v>
          </cell>
          <cell r="BV644" t="str">
            <v>Belaka</v>
          </cell>
          <cell r="BW644">
            <v>2</v>
          </cell>
        </row>
        <row r="645">
          <cell r="F645" t="str">
            <v>172-17-5</v>
          </cell>
          <cell r="G645">
            <v>1</v>
          </cell>
          <cell r="H645">
            <v>2</v>
          </cell>
          <cell r="I645">
            <v>1</v>
          </cell>
          <cell r="J645">
            <v>0</v>
          </cell>
          <cell r="K645">
            <v>7</v>
          </cell>
          <cell r="L645">
            <v>3</v>
          </cell>
          <cell r="M645">
            <v>-9999</v>
          </cell>
          <cell r="N645">
            <v>0</v>
          </cell>
          <cell r="O645">
            <v>1</v>
          </cell>
          <cell r="P645">
            <v>5</v>
          </cell>
          <cell r="Q645">
            <v>1</v>
          </cell>
          <cell r="R645" t="str">
            <v>TMH</v>
          </cell>
          <cell r="S645">
            <v>2</v>
          </cell>
          <cell r="T645">
            <v>84</v>
          </cell>
          <cell r="U645">
            <v>3</v>
          </cell>
          <cell r="V645">
            <v>41116.647546296299</v>
          </cell>
          <cell r="W645">
            <v>0</v>
          </cell>
          <cell r="X645">
            <v>1</v>
          </cell>
          <cell r="Y645">
            <v>123221</v>
          </cell>
          <cell r="Z645">
            <v>20537</v>
          </cell>
          <cell r="AA645">
            <v>45</v>
          </cell>
          <cell r="AB645">
            <v>1</v>
          </cell>
          <cell r="AC645">
            <v>2</v>
          </cell>
          <cell r="AD645">
            <v>2</v>
          </cell>
          <cell r="AE645">
            <v>500205.02539999998</v>
          </cell>
          <cell r="AF645">
            <v>2962958.497</v>
          </cell>
          <cell r="AG645">
            <v>87.002062620000004</v>
          </cell>
          <cell r="AH645">
            <v>26.788034759999999</v>
          </cell>
          <cell r="AI645">
            <v>1</v>
          </cell>
          <cell r="AJ645">
            <v>2</v>
          </cell>
          <cell r="AK645">
            <v>-2</v>
          </cell>
          <cell r="AL645">
            <v>2</v>
          </cell>
          <cell r="AM645">
            <v>1</v>
          </cell>
          <cell r="AN645" t="str">
            <v>Junu Shrestha</v>
          </cell>
          <cell r="AO645">
            <v>40513</v>
          </cell>
          <cell r="AP645">
            <v>2</v>
          </cell>
          <cell r="AQ645" t="str">
            <v>0101000020E610000066AB3FCB21C05540B05776A5BCC93A40</v>
          </cell>
          <cell r="AR645">
            <v>168</v>
          </cell>
          <cell r="AS645">
            <v>1</v>
          </cell>
          <cell r="AT645">
            <v>1</v>
          </cell>
          <cell r="AU645">
            <v>0</v>
          </cell>
          <cell r="AV645" t="str">
            <v>FRA 2010-2015</v>
          </cell>
          <cell r="AW645">
            <v>2</v>
          </cell>
          <cell r="AX645">
            <v>0</v>
          </cell>
          <cell r="AY645">
            <v>45</v>
          </cell>
          <cell r="AZ645">
            <v>500205.025371</v>
          </cell>
          <cell r="BA645">
            <v>2962958.4972029999</v>
          </cell>
          <cell r="BB645">
            <v>1</v>
          </cell>
          <cell r="BC645">
            <v>0</v>
          </cell>
          <cell r="BD645">
            <v>0</v>
          </cell>
          <cell r="BE645">
            <v>0</v>
          </cell>
          <cell r="BF645">
            <v>40967</v>
          </cell>
          <cell r="BG645" t="str">
            <v>Thakur Subedi</v>
          </cell>
          <cell r="BH645">
            <v>2</v>
          </cell>
          <cell r="BI645">
            <v>2</v>
          </cell>
          <cell r="BJ645">
            <v>2</v>
          </cell>
          <cell r="BK645" t="str">
            <v>Thokshila</v>
          </cell>
          <cell r="BL645" t="str">
            <v>Belaka jungle</v>
          </cell>
          <cell r="BM645">
            <v>-9999</v>
          </cell>
          <cell r="BN645">
            <v>1800</v>
          </cell>
          <cell r="BO645">
            <v>-9999</v>
          </cell>
          <cell r="BP645">
            <v>1800</v>
          </cell>
          <cell r="BQ645">
            <v>270</v>
          </cell>
          <cell r="BR645">
            <v>45</v>
          </cell>
          <cell r="BS645">
            <v>157</v>
          </cell>
          <cell r="BT645">
            <v>5</v>
          </cell>
          <cell r="BU645" t="str">
            <v>UDAYAPUR</v>
          </cell>
          <cell r="BV645" t="str">
            <v>Belaka</v>
          </cell>
          <cell r="BW645">
            <v>2</v>
          </cell>
        </row>
        <row r="646">
          <cell r="F646" t="str">
            <v>172-17-6</v>
          </cell>
          <cell r="G646">
            <v>1</v>
          </cell>
          <cell r="H646">
            <v>2</v>
          </cell>
          <cell r="I646">
            <v>1</v>
          </cell>
          <cell r="J646">
            <v>0</v>
          </cell>
          <cell r="K646">
            <v>7</v>
          </cell>
          <cell r="L646">
            <v>5</v>
          </cell>
          <cell r="M646">
            <v>30</v>
          </cell>
          <cell r="N646">
            <v>1</v>
          </cell>
          <cell r="O646">
            <v>1</v>
          </cell>
          <cell r="P646">
            <v>9</v>
          </cell>
          <cell r="Q646">
            <v>1</v>
          </cell>
          <cell r="R646" t="str">
            <v>TMH</v>
          </cell>
          <cell r="S646">
            <v>2</v>
          </cell>
          <cell r="T646">
            <v>70</v>
          </cell>
          <cell r="U646">
            <v>4</v>
          </cell>
          <cell r="V646">
            <v>40989.53570601852</v>
          </cell>
          <cell r="W646">
            <v>0</v>
          </cell>
          <cell r="X646">
            <v>1</v>
          </cell>
          <cell r="Y646">
            <v>123222</v>
          </cell>
          <cell r="Z646">
            <v>20537</v>
          </cell>
          <cell r="AA646">
            <v>45</v>
          </cell>
          <cell r="AB646">
            <v>1</v>
          </cell>
          <cell r="AC646">
            <v>2</v>
          </cell>
          <cell r="AD646">
            <v>2</v>
          </cell>
          <cell r="AE646">
            <v>500205.02539999998</v>
          </cell>
          <cell r="AF646">
            <v>2963108.497</v>
          </cell>
          <cell r="AG646">
            <v>87.002062640000005</v>
          </cell>
          <cell r="AH646">
            <v>26.78938909</v>
          </cell>
          <cell r="AI646">
            <v>1</v>
          </cell>
          <cell r="AJ646">
            <v>2</v>
          </cell>
          <cell r="AK646">
            <v>-2</v>
          </cell>
          <cell r="AL646">
            <v>2</v>
          </cell>
          <cell r="AM646">
            <v>1</v>
          </cell>
          <cell r="AN646" t="str">
            <v>Junu Shrestha</v>
          </cell>
          <cell r="AO646">
            <v>40513</v>
          </cell>
          <cell r="AP646">
            <v>2</v>
          </cell>
          <cell r="AQ646" t="str">
            <v>0101000020E6100000ADF559CB21C055400BB3586715CA3A40</v>
          </cell>
          <cell r="AR646">
            <v>185</v>
          </cell>
          <cell r="AS646">
            <v>1</v>
          </cell>
          <cell r="AT646">
            <v>1</v>
          </cell>
          <cell r="AU646">
            <v>0</v>
          </cell>
          <cell r="AV646" t="str">
            <v>FRA 2010-2015</v>
          </cell>
          <cell r="AW646">
            <v>2</v>
          </cell>
          <cell r="AX646">
            <v>0</v>
          </cell>
          <cell r="AY646">
            <v>45</v>
          </cell>
          <cell r="AZ646">
            <v>500205.025371</v>
          </cell>
          <cell r="BA646">
            <v>2963108.4972029999</v>
          </cell>
          <cell r="BB646">
            <v>1</v>
          </cell>
          <cell r="BC646">
            <v>0</v>
          </cell>
          <cell r="BD646">
            <v>0</v>
          </cell>
          <cell r="BE646">
            <v>0</v>
          </cell>
          <cell r="BF646">
            <v>40966</v>
          </cell>
          <cell r="BG646" t="str">
            <v>Thakur Subedi</v>
          </cell>
          <cell r="BH646">
            <v>2</v>
          </cell>
          <cell r="BI646">
            <v>2</v>
          </cell>
          <cell r="BJ646">
            <v>2</v>
          </cell>
          <cell r="BK646" t="str">
            <v>Thoksila</v>
          </cell>
          <cell r="BL646" t="str">
            <v>Jaldevi</v>
          </cell>
          <cell r="BM646">
            <v>-9999</v>
          </cell>
          <cell r="BN646">
            <v>1653</v>
          </cell>
          <cell r="BO646">
            <v>-9999</v>
          </cell>
          <cell r="BP646">
            <v>1653</v>
          </cell>
          <cell r="BQ646">
            <v>-9999</v>
          </cell>
          <cell r="BR646">
            <v>-9999</v>
          </cell>
          <cell r="BS646">
            <v>180</v>
          </cell>
          <cell r="BT646">
            <v>6</v>
          </cell>
          <cell r="BU646" t="str">
            <v>UDAYAPUR</v>
          </cell>
          <cell r="BV646" t="str">
            <v>Belaka</v>
          </cell>
          <cell r="BW646">
            <v>6</v>
          </cell>
        </row>
        <row r="647">
          <cell r="F647" t="str">
            <v>174-19-3</v>
          </cell>
          <cell r="G647">
            <v>1</v>
          </cell>
          <cell r="H647">
            <v>2</v>
          </cell>
          <cell r="I647">
            <v>1</v>
          </cell>
          <cell r="J647">
            <v>0</v>
          </cell>
          <cell r="K647">
            <v>2</v>
          </cell>
          <cell r="L647">
            <v>-9999</v>
          </cell>
          <cell r="M647">
            <v>-9999</v>
          </cell>
          <cell r="N647">
            <v>-9999</v>
          </cell>
          <cell r="O647">
            <v>-9999</v>
          </cell>
          <cell r="P647">
            <v>-9999</v>
          </cell>
          <cell r="Q647">
            <v>-9999</v>
          </cell>
          <cell r="R647" t="str">
            <v>TMH</v>
          </cell>
          <cell r="S647">
            <v>1</v>
          </cell>
          <cell r="T647">
            <v>64</v>
          </cell>
          <cell r="U647">
            <v>4</v>
          </cell>
          <cell r="V647">
            <v>41628.472511574073</v>
          </cell>
          <cell r="W647">
            <v>0</v>
          </cell>
          <cell r="X647">
            <v>1</v>
          </cell>
          <cell r="Y647">
            <v>124671</v>
          </cell>
          <cell r="Z647">
            <v>20779</v>
          </cell>
          <cell r="AA647">
            <v>45</v>
          </cell>
          <cell r="AB647">
            <v>1</v>
          </cell>
          <cell r="AC647">
            <v>2</v>
          </cell>
          <cell r="AD647">
            <v>2</v>
          </cell>
          <cell r="AE647">
            <v>508096.05180000002</v>
          </cell>
          <cell r="AF647">
            <v>2970912.7960000001</v>
          </cell>
          <cell r="AG647">
            <v>87.081500109999993</v>
          </cell>
          <cell r="AH647">
            <v>26.859829229999999</v>
          </cell>
          <cell r="AI647">
            <v>1</v>
          </cell>
          <cell r="AJ647">
            <v>2</v>
          </cell>
          <cell r="AK647">
            <v>-2</v>
          </cell>
          <cell r="AL647">
            <v>2</v>
          </cell>
          <cell r="AM647">
            <v>0</v>
          </cell>
          <cell r="AN647" t="str">
            <v>Sangita Shakya</v>
          </cell>
          <cell r="AO647">
            <v>40513</v>
          </cell>
          <cell r="AP647">
            <v>2</v>
          </cell>
          <cell r="AQ647" t="str">
            <v>0101000020E610000054C93A4C37C555409035BCC41DDC3A40</v>
          </cell>
          <cell r="AR647">
            <v>564</v>
          </cell>
          <cell r="AS647">
            <v>1</v>
          </cell>
          <cell r="AT647">
            <v>1</v>
          </cell>
          <cell r="AU647">
            <v>0</v>
          </cell>
          <cell r="AV647" t="str">
            <v>FRA 2010-2015</v>
          </cell>
          <cell r="AW647">
            <v>2</v>
          </cell>
          <cell r="AX647">
            <v>0</v>
          </cell>
          <cell r="AY647">
            <v>45</v>
          </cell>
          <cell r="AZ647">
            <v>508096.05183499999</v>
          </cell>
          <cell r="BA647">
            <v>2970912.7963689999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2</v>
          </cell>
          <cell r="BI647">
            <v>2</v>
          </cell>
          <cell r="BJ647">
            <v>2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569</v>
          </cell>
          <cell r="BT647">
            <v>5</v>
          </cell>
          <cell r="BU647" t="str">
            <v>UDAYAPUR</v>
          </cell>
          <cell r="BV647" t="str">
            <v>Kerabari</v>
          </cell>
          <cell r="BW647">
            <v>4</v>
          </cell>
        </row>
        <row r="648">
          <cell r="F648" t="str">
            <v>182-18-2</v>
          </cell>
          <cell r="G648">
            <v>1</v>
          </cell>
          <cell r="H648">
            <v>2</v>
          </cell>
          <cell r="I648">
            <v>1</v>
          </cell>
          <cell r="J648">
            <v>0</v>
          </cell>
          <cell r="K648">
            <v>7</v>
          </cell>
          <cell r="L648">
            <v>4</v>
          </cell>
          <cell r="M648">
            <v>13</v>
          </cell>
          <cell r="N648">
            <v>1</v>
          </cell>
          <cell r="O648">
            <v>1</v>
          </cell>
          <cell r="P648">
            <v>9</v>
          </cell>
          <cell r="Q648">
            <v>1</v>
          </cell>
          <cell r="R648" t="str">
            <v>TMH</v>
          </cell>
          <cell r="S648">
            <v>2</v>
          </cell>
          <cell r="T648">
            <v>60</v>
          </cell>
          <cell r="U648">
            <v>3</v>
          </cell>
          <cell r="V648">
            <v>41687.449942129628</v>
          </cell>
          <cell r="W648">
            <v>0</v>
          </cell>
          <cell r="X648">
            <v>1</v>
          </cell>
          <cell r="Y648">
            <v>130424</v>
          </cell>
          <cell r="Z648">
            <v>21738</v>
          </cell>
          <cell r="AA648">
            <v>45</v>
          </cell>
          <cell r="AB648">
            <v>1</v>
          </cell>
          <cell r="AC648">
            <v>2</v>
          </cell>
          <cell r="AD648">
            <v>2</v>
          </cell>
          <cell r="AE648">
            <v>539990.02130000002</v>
          </cell>
          <cell r="AF648">
            <v>2965990.51</v>
          </cell>
          <cell r="AG648">
            <v>87.402404540000006</v>
          </cell>
          <cell r="AH648">
            <v>26.814838389999998</v>
          </cell>
          <cell r="AI648">
            <v>1</v>
          </cell>
          <cell r="AJ648">
            <v>2</v>
          </cell>
          <cell r="AK648">
            <v>-2</v>
          </cell>
          <cell r="AL648">
            <v>2</v>
          </cell>
          <cell r="AM648">
            <v>1</v>
          </cell>
          <cell r="AN648" t="str">
            <v>Anu Shrestha</v>
          </cell>
          <cell r="AO648">
            <v>40511</v>
          </cell>
          <cell r="AP648">
            <v>2</v>
          </cell>
          <cell r="AQ648" t="str">
            <v>0101000020E6100000EDB9F9FEC0D955401288AF3F99D03A40</v>
          </cell>
          <cell r="AR648">
            <v>662</v>
          </cell>
          <cell r="AS648">
            <v>1</v>
          </cell>
          <cell r="AT648">
            <v>1</v>
          </cell>
          <cell r="AU648">
            <v>0</v>
          </cell>
          <cell r="AV648" t="str">
            <v>FRA 2010-2015</v>
          </cell>
          <cell r="AW648">
            <v>2</v>
          </cell>
          <cell r="AX648">
            <v>0</v>
          </cell>
          <cell r="AY648">
            <v>45</v>
          </cell>
          <cell r="AZ648">
            <v>539990.02127000003</v>
          </cell>
          <cell r="BA648">
            <v>2965990.510367</v>
          </cell>
          <cell r="BB648">
            <v>1</v>
          </cell>
          <cell r="BC648">
            <v>0</v>
          </cell>
          <cell r="BD648">
            <v>0</v>
          </cell>
          <cell r="BE648">
            <v>0</v>
          </cell>
          <cell r="BF648">
            <v>40955</v>
          </cell>
          <cell r="BG648" t="str">
            <v>Basanta Sharma</v>
          </cell>
          <cell r="BH648">
            <v>2</v>
          </cell>
          <cell r="BI648">
            <v>2</v>
          </cell>
          <cell r="BJ648">
            <v>2</v>
          </cell>
          <cell r="BK648" t="str">
            <v>Yangshila</v>
          </cell>
          <cell r="BL648" t="str">
            <v>Mayapani</v>
          </cell>
          <cell r="BM648">
            <v>-9999</v>
          </cell>
          <cell r="BN648">
            <v>222</v>
          </cell>
          <cell r="BO648">
            <v>-9999</v>
          </cell>
          <cell r="BP648">
            <v>136</v>
          </cell>
          <cell r="BQ648">
            <v>20</v>
          </cell>
          <cell r="BR648">
            <v>91</v>
          </cell>
          <cell r="BS648">
            <v>638</v>
          </cell>
          <cell r="BT648">
            <v>4</v>
          </cell>
          <cell r="BU648" t="str">
            <v>MORANG</v>
          </cell>
          <cell r="BV648" t="str">
            <v>Kerabari</v>
          </cell>
          <cell r="BW648">
            <v>4</v>
          </cell>
        </row>
        <row r="649">
          <cell r="F649" t="str">
            <v>182-18-4</v>
          </cell>
          <cell r="G649">
            <v>1</v>
          </cell>
          <cell r="H649">
            <v>2</v>
          </cell>
          <cell r="I649">
            <v>1</v>
          </cell>
          <cell r="J649">
            <v>0</v>
          </cell>
          <cell r="K649">
            <v>7</v>
          </cell>
          <cell r="L649">
            <v>3</v>
          </cell>
          <cell r="M649">
            <v>14</v>
          </cell>
          <cell r="N649">
            <v>2</v>
          </cell>
          <cell r="O649">
            <v>1</v>
          </cell>
          <cell r="P649">
            <v>5</v>
          </cell>
          <cell r="Q649">
            <v>1</v>
          </cell>
          <cell r="R649" t="str">
            <v>TMH</v>
          </cell>
          <cell r="S649">
            <v>2</v>
          </cell>
          <cell r="T649">
            <v>31</v>
          </cell>
          <cell r="U649">
            <v>2</v>
          </cell>
          <cell r="V649">
            <v>41002.565300925926</v>
          </cell>
          <cell r="W649">
            <v>0</v>
          </cell>
          <cell r="X649">
            <v>1</v>
          </cell>
          <cell r="Y649">
            <v>130426</v>
          </cell>
          <cell r="Z649">
            <v>21738</v>
          </cell>
          <cell r="AA649">
            <v>45</v>
          </cell>
          <cell r="AB649">
            <v>1</v>
          </cell>
          <cell r="AC649">
            <v>2</v>
          </cell>
          <cell r="AD649">
            <v>2</v>
          </cell>
          <cell r="AE649">
            <v>540290.02130000002</v>
          </cell>
          <cell r="AF649">
            <v>2965840.51</v>
          </cell>
          <cell r="AG649">
            <v>87.405418449999999</v>
          </cell>
          <cell r="AH649">
            <v>26.813475489999998</v>
          </cell>
          <cell r="AI649">
            <v>1</v>
          </cell>
          <cell r="AJ649">
            <v>2</v>
          </cell>
          <cell r="AK649">
            <v>-2</v>
          </cell>
          <cell r="AL649">
            <v>2</v>
          </cell>
          <cell r="AM649">
            <v>1</v>
          </cell>
          <cell r="AN649" t="str">
            <v>Anu Shrestha</v>
          </cell>
          <cell r="AO649">
            <v>40511</v>
          </cell>
          <cell r="AP649">
            <v>2</v>
          </cell>
          <cell r="AQ649" t="str">
            <v>0101000020E610000045873960F2D95540912CF0ED3FD03A40</v>
          </cell>
          <cell r="AR649">
            <v>607</v>
          </cell>
          <cell r="AS649">
            <v>1</v>
          </cell>
          <cell r="AT649">
            <v>1</v>
          </cell>
          <cell r="AU649">
            <v>0</v>
          </cell>
          <cell r="AV649" t="str">
            <v>FRA 2010-2015</v>
          </cell>
          <cell r="AW649">
            <v>2</v>
          </cell>
          <cell r="AX649">
            <v>0</v>
          </cell>
          <cell r="AY649">
            <v>45</v>
          </cell>
          <cell r="AZ649">
            <v>540290.02127000003</v>
          </cell>
          <cell r="BA649">
            <v>2965840.510367</v>
          </cell>
          <cell r="BB649">
            <v>1</v>
          </cell>
          <cell r="BC649">
            <v>0</v>
          </cell>
          <cell r="BD649">
            <v>0</v>
          </cell>
          <cell r="BE649">
            <v>0</v>
          </cell>
          <cell r="BF649">
            <v>40956</v>
          </cell>
          <cell r="BG649" t="str">
            <v>Shree Krishna Gautam</v>
          </cell>
          <cell r="BH649">
            <v>2</v>
          </cell>
          <cell r="BI649">
            <v>2</v>
          </cell>
          <cell r="BJ649">
            <v>2</v>
          </cell>
          <cell r="BK649" t="str">
            <v>Yangshila</v>
          </cell>
          <cell r="BL649" t="str">
            <v>Chanaute pakho</v>
          </cell>
          <cell r="BM649">
            <v>190</v>
          </cell>
          <cell r="BN649">
            <v>268</v>
          </cell>
          <cell r="BO649">
            <v>190</v>
          </cell>
          <cell r="BP649">
            <v>234</v>
          </cell>
          <cell r="BQ649">
            <v>100</v>
          </cell>
          <cell r="BR649">
            <v>35</v>
          </cell>
          <cell r="BS649">
            <v>619</v>
          </cell>
          <cell r="BT649">
            <v>4</v>
          </cell>
          <cell r="BU649" t="str">
            <v>MORANG</v>
          </cell>
          <cell r="BV649" t="str">
            <v>Mai</v>
          </cell>
          <cell r="BW649">
            <v>2</v>
          </cell>
        </row>
        <row r="650">
          <cell r="F650" t="str">
            <v>194-16-3</v>
          </cell>
          <cell r="G650">
            <v>1</v>
          </cell>
          <cell r="H650">
            <v>2</v>
          </cell>
          <cell r="I650">
            <v>1</v>
          </cell>
          <cell r="J650">
            <v>0</v>
          </cell>
          <cell r="K650">
            <v>7</v>
          </cell>
          <cell r="L650">
            <v>-9999</v>
          </cell>
          <cell r="M650">
            <v>-9999</v>
          </cell>
          <cell r="N650">
            <v>-9999</v>
          </cell>
          <cell r="O650">
            <v>-9999</v>
          </cell>
          <cell r="P650">
            <v>-9999</v>
          </cell>
          <cell r="Q650">
            <v>-9999</v>
          </cell>
          <cell r="R650" t="str">
            <v>TMH</v>
          </cell>
          <cell r="S650">
            <v>2</v>
          </cell>
          <cell r="T650">
            <v>39</v>
          </cell>
          <cell r="U650">
            <v>2</v>
          </cell>
          <cell r="V650">
            <v>41001.536458333336</v>
          </cell>
          <cell r="W650">
            <v>0</v>
          </cell>
          <cell r="X650">
            <v>1</v>
          </cell>
          <cell r="Y650">
            <v>139053</v>
          </cell>
          <cell r="Z650">
            <v>23176</v>
          </cell>
          <cell r="AA650">
            <v>45</v>
          </cell>
          <cell r="AB650">
            <v>1</v>
          </cell>
          <cell r="AC650">
            <v>2</v>
          </cell>
          <cell r="AD650">
            <v>2</v>
          </cell>
          <cell r="AE650">
            <v>587782.63450000004</v>
          </cell>
          <cell r="AF650">
            <v>2956982.6660000002</v>
          </cell>
          <cell r="AG650">
            <v>87.882661189999993</v>
          </cell>
          <cell r="AH650">
            <v>26.731333370000002</v>
          </cell>
          <cell r="AI650">
            <v>1</v>
          </cell>
          <cell r="AJ650">
            <v>2</v>
          </cell>
          <cell r="AK650">
            <v>-2</v>
          </cell>
          <cell r="AL650">
            <v>2</v>
          </cell>
          <cell r="AM650">
            <v>1</v>
          </cell>
          <cell r="AN650" t="str">
            <v>Anu Shrestha</v>
          </cell>
          <cell r="AO650">
            <v>40513</v>
          </cell>
          <cell r="AP650">
            <v>2</v>
          </cell>
          <cell r="AQ650" t="str">
            <v>0101000020E61000005C4E59857DF855406905D9A938BB3A40</v>
          </cell>
          <cell r="AR650">
            <v>196</v>
          </cell>
          <cell r="AS650">
            <v>1</v>
          </cell>
          <cell r="AT650">
            <v>1</v>
          </cell>
          <cell r="AU650">
            <v>0</v>
          </cell>
          <cell r="AV650" t="str">
            <v>FRA 2010-2015</v>
          </cell>
          <cell r="AW650">
            <v>2</v>
          </cell>
          <cell r="AX650">
            <v>0</v>
          </cell>
          <cell r="AY650">
            <v>45</v>
          </cell>
          <cell r="AZ650">
            <v>587782.63451</v>
          </cell>
          <cell r="BA650">
            <v>2956982.6656610002</v>
          </cell>
          <cell r="BB650">
            <v>1</v>
          </cell>
          <cell r="BC650">
            <v>0</v>
          </cell>
          <cell r="BD650">
            <v>0</v>
          </cell>
          <cell r="BE650">
            <v>0</v>
          </cell>
          <cell r="BF650">
            <v>40967</v>
          </cell>
          <cell r="BG650" t="str">
            <v>Basanta Sharma</v>
          </cell>
          <cell r="BH650">
            <v>2</v>
          </cell>
          <cell r="BI650">
            <v>2</v>
          </cell>
          <cell r="BJ650">
            <v>2</v>
          </cell>
          <cell r="BK650" t="str">
            <v>Danabari</v>
          </cell>
          <cell r="BL650" t="str">
            <v>Saraswati</v>
          </cell>
          <cell r="BM650">
            <v>-9999</v>
          </cell>
          <cell r="BN650">
            <v>99</v>
          </cell>
          <cell r="BO650">
            <v>-9999</v>
          </cell>
          <cell r="BP650">
            <v>59</v>
          </cell>
          <cell r="BQ650">
            <v>285</v>
          </cell>
          <cell r="BR650">
            <v>70</v>
          </cell>
          <cell r="BS650">
            <v>174</v>
          </cell>
          <cell r="BT650">
            <v>5</v>
          </cell>
          <cell r="BU650" t="str">
            <v>ILAM</v>
          </cell>
          <cell r="BV650" t="str">
            <v>Mai</v>
          </cell>
          <cell r="BW650">
            <v>2</v>
          </cell>
        </row>
        <row r="651">
          <cell r="F651" t="str">
            <v>194-16-5</v>
          </cell>
          <cell r="G651">
            <v>1</v>
          </cell>
          <cell r="H651">
            <v>2</v>
          </cell>
          <cell r="I651">
            <v>1</v>
          </cell>
          <cell r="J651">
            <v>0</v>
          </cell>
          <cell r="K651">
            <v>7</v>
          </cell>
          <cell r="L651">
            <v>-9999</v>
          </cell>
          <cell r="M651">
            <v>-9999</v>
          </cell>
          <cell r="N651">
            <v>-9999</v>
          </cell>
          <cell r="O651">
            <v>-9999</v>
          </cell>
          <cell r="P651">
            <v>-9999</v>
          </cell>
          <cell r="Q651">
            <v>-9999</v>
          </cell>
          <cell r="R651" t="str">
            <v>S</v>
          </cell>
          <cell r="S651">
            <v>2</v>
          </cell>
          <cell r="T651">
            <v>40</v>
          </cell>
          <cell r="U651">
            <v>4</v>
          </cell>
          <cell r="V651">
            <v>41001.564942129633</v>
          </cell>
          <cell r="W651">
            <v>0</v>
          </cell>
          <cell r="X651">
            <v>1</v>
          </cell>
          <cell r="Y651">
            <v>139055</v>
          </cell>
          <cell r="Z651">
            <v>23176</v>
          </cell>
          <cell r="AA651">
            <v>45</v>
          </cell>
          <cell r="AB651">
            <v>1</v>
          </cell>
          <cell r="AC651">
            <v>2</v>
          </cell>
          <cell r="AD651">
            <v>2</v>
          </cell>
          <cell r="AE651">
            <v>588082.63450000004</v>
          </cell>
          <cell r="AF651">
            <v>2956832.6660000002</v>
          </cell>
          <cell r="AG651">
            <v>87.885666929999999</v>
          </cell>
          <cell r="AH651">
            <v>26.729960389999999</v>
          </cell>
          <cell r="AI651">
            <v>1</v>
          </cell>
          <cell r="AJ651">
            <v>2</v>
          </cell>
          <cell r="AK651">
            <v>-2</v>
          </cell>
          <cell r="AL651">
            <v>2</v>
          </cell>
          <cell r="AM651">
            <v>1</v>
          </cell>
          <cell r="AN651" t="str">
            <v>Anu Shrestha</v>
          </cell>
          <cell r="AO651">
            <v>40513</v>
          </cell>
          <cell r="AP651">
            <v>2</v>
          </cell>
          <cell r="AQ651" t="str">
            <v>0101000020E610000055D35DC4AEF855401B5C13AFDEBA3A40</v>
          </cell>
          <cell r="AR651">
            <v>204</v>
          </cell>
          <cell r="AS651">
            <v>1</v>
          </cell>
          <cell r="AT651">
            <v>1</v>
          </cell>
          <cell r="AU651">
            <v>0</v>
          </cell>
          <cell r="AV651" t="str">
            <v>FRA 2010-2015</v>
          </cell>
          <cell r="AW651">
            <v>2</v>
          </cell>
          <cell r="AX651">
            <v>0</v>
          </cell>
          <cell r="AY651">
            <v>45</v>
          </cell>
          <cell r="AZ651">
            <v>588082.63451</v>
          </cell>
          <cell r="BA651">
            <v>2956832.6656610002</v>
          </cell>
          <cell r="BB651">
            <v>1</v>
          </cell>
          <cell r="BC651">
            <v>0</v>
          </cell>
          <cell r="BD651">
            <v>0</v>
          </cell>
          <cell r="BE651">
            <v>0</v>
          </cell>
          <cell r="BF651">
            <v>40967</v>
          </cell>
          <cell r="BG651" t="str">
            <v>Shree Krishna Gautam</v>
          </cell>
          <cell r="BH651">
            <v>2</v>
          </cell>
          <cell r="BI651">
            <v>2</v>
          </cell>
          <cell r="BJ651">
            <v>2</v>
          </cell>
          <cell r="BK651" t="str">
            <v>Danabari</v>
          </cell>
          <cell r="BL651" t="str">
            <v>Shivapokhari</v>
          </cell>
          <cell r="BM651">
            <v>280</v>
          </cell>
          <cell r="BN651">
            <v>210</v>
          </cell>
          <cell r="BO651">
            <v>10</v>
          </cell>
          <cell r="BP651">
            <v>136</v>
          </cell>
          <cell r="BQ651">
            <v>270</v>
          </cell>
          <cell r="BR651">
            <v>80</v>
          </cell>
          <cell r="BS651">
            <v>213</v>
          </cell>
          <cell r="BT651">
            <v>5</v>
          </cell>
          <cell r="BU651" t="str">
            <v>ILAM</v>
          </cell>
          <cell r="BV651" t="str">
            <v>Arjundhara</v>
          </cell>
          <cell r="BW651">
            <v>1</v>
          </cell>
        </row>
        <row r="652">
          <cell r="F652" t="str">
            <v>197-17-1</v>
          </cell>
          <cell r="G652">
            <v>1</v>
          </cell>
          <cell r="H652">
            <v>2</v>
          </cell>
          <cell r="I652">
            <v>1</v>
          </cell>
          <cell r="J652">
            <v>0</v>
          </cell>
          <cell r="K652">
            <v>7</v>
          </cell>
          <cell r="L652">
            <v>4</v>
          </cell>
          <cell r="M652">
            <v>16</v>
          </cell>
          <cell r="N652">
            <v>1</v>
          </cell>
          <cell r="O652">
            <v>1</v>
          </cell>
          <cell r="P652">
            <v>5</v>
          </cell>
          <cell r="Q652">
            <v>1</v>
          </cell>
          <cell r="R652" t="str">
            <v>TMH</v>
          </cell>
          <cell r="S652">
            <v>2</v>
          </cell>
          <cell r="T652">
            <v>60</v>
          </cell>
          <cell r="U652">
            <v>2</v>
          </cell>
          <cell r="V652">
            <v>41073.656655092593</v>
          </cell>
          <cell r="W652">
            <v>0</v>
          </cell>
          <cell r="X652">
            <v>1</v>
          </cell>
          <cell r="Y652">
            <v>141217</v>
          </cell>
          <cell r="Z652">
            <v>23537</v>
          </cell>
          <cell r="AA652">
            <v>45</v>
          </cell>
          <cell r="AB652">
            <v>1</v>
          </cell>
          <cell r="AC652">
            <v>2</v>
          </cell>
          <cell r="AD652">
            <v>2</v>
          </cell>
          <cell r="AE652">
            <v>599875.81059999997</v>
          </cell>
          <cell r="AF652">
            <v>2960391.452</v>
          </cell>
          <cell r="AG652">
            <v>88.004515319999996</v>
          </cell>
          <cell r="AH652">
            <v>26.761297590000002</v>
          </cell>
          <cell r="AI652">
            <v>1</v>
          </cell>
          <cell r="AJ652">
            <v>2</v>
          </cell>
          <cell r="AK652">
            <v>-2</v>
          </cell>
          <cell r="AL652">
            <v>2</v>
          </cell>
          <cell r="AM652">
            <v>1</v>
          </cell>
          <cell r="AN652" t="str">
            <v>Anu Shrestha</v>
          </cell>
          <cell r="AO652">
            <v>40513</v>
          </cell>
          <cell r="AP652">
            <v>2</v>
          </cell>
          <cell r="AQ652" t="str">
            <v>0101000020E610000058EAA0FA490056405E7C2C66E4C23A40</v>
          </cell>
          <cell r="AR652">
            <v>263</v>
          </cell>
          <cell r="AS652">
            <v>1</v>
          </cell>
          <cell r="AT652">
            <v>1</v>
          </cell>
          <cell r="AU652">
            <v>0</v>
          </cell>
          <cell r="AV652" t="str">
            <v>FRA 2010-2015</v>
          </cell>
          <cell r="AW652">
            <v>2</v>
          </cell>
          <cell r="AX652">
            <v>0</v>
          </cell>
          <cell r="AY652">
            <v>45</v>
          </cell>
          <cell r="AZ652">
            <v>599875.81055699999</v>
          </cell>
          <cell r="BA652">
            <v>2960391.451595</v>
          </cell>
          <cell r="BB652">
            <v>1</v>
          </cell>
          <cell r="BC652">
            <v>0</v>
          </cell>
          <cell r="BD652">
            <v>0</v>
          </cell>
          <cell r="BE652">
            <v>0</v>
          </cell>
          <cell r="BF652">
            <v>40964</v>
          </cell>
          <cell r="BG652" t="str">
            <v>Shree Krishna Gautam</v>
          </cell>
          <cell r="BH652">
            <v>2</v>
          </cell>
          <cell r="BI652">
            <v>2</v>
          </cell>
          <cell r="BJ652">
            <v>2</v>
          </cell>
          <cell r="BK652" t="str">
            <v>Khudunabari</v>
          </cell>
          <cell r="BL652" t="str">
            <v>Hatchumasa CF</v>
          </cell>
          <cell r="BM652">
            <v>10</v>
          </cell>
          <cell r="BN652">
            <v>133</v>
          </cell>
          <cell r="BO652">
            <v>12</v>
          </cell>
          <cell r="BP652">
            <v>81</v>
          </cell>
          <cell r="BQ652">
            <v>-9999</v>
          </cell>
          <cell r="BR652">
            <v>40</v>
          </cell>
          <cell r="BS652">
            <v>258</v>
          </cell>
          <cell r="BT652">
            <v>5</v>
          </cell>
          <cell r="BU652" t="str">
            <v>JHAPA</v>
          </cell>
          <cell r="BV652" t="str">
            <v>Arjundhara</v>
          </cell>
          <cell r="BW652">
            <v>1</v>
          </cell>
        </row>
        <row r="653">
          <cell r="F653" t="str">
            <v>8-86-1</v>
          </cell>
          <cell r="G653">
            <v>1</v>
          </cell>
          <cell r="H653">
            <v>2</v>
          </cell>
          <cell r="I653">
            <v>1</v>
          </cell>
          <cell r="J653">
            <v>0</v>
          </cell>
          <cell r="K653">
            <v>7</v>
          </cell>
          <cell r="L653">
            <v>1</v>
          </cell>
          <cell r="M653">
            <v>10</v>
          </cell>
          <cell r="N653">
            <v>1</v>
          </cell>
          <cell r="O653">
            <v>1</v>
          </cell>
          <cell r="P653" t="str">
            <v>SCL</v>
          </cell>
          <cell r="Q653">
            <v>1</v>
          </cell>
          <cell r="R653" t="str">
            <v>LMH</v>
          </cell>
          <cell r="S653">
            <v>2</v>
          </cell>
          <cell r="T653">
            <v>51</v>
          </cell>
          <cell r="U653">
            <v>3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433718.52889999998</v>
          </cell>
          <cell r="AF653">
            <v>3237279.9169999999</v>
          </cell>
          <cell r="AG653">
            <v>80.31776816</v>
          </cell>
          <cell r="AH653">
            <v>29.262663209999999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103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 t="str">
            <v>FRA 2016-2021</v>
          </cell>
          <cell r="AW653">
            <v>3</v>
          </cell>
          <cell r="AX653">
            <v>13</v>
          </cell>
          <cell r="AY653" t="str">
            <v>EPSG:32644</v>
          </cell>
          <cell r="AZ653">
            <v>433718</v>
          </cell>
          <cell r="BA653">
            <v>3237285</v>
          </cell>
          <cell r="BB653">
            <v>1</v>
          </cell>
          <cell r="BC653">
            <v>2020</v>
          </cell>
          <cell r="BD653">
            <v>11</v>
          </cell>
          <cell r="BE653">
            <v>21</v>
          </cell>
          <cell r="BF653" t="str">
            <v>11/21/2020</v>
          </cell>
          <cell r="BG653">
            <v>0</v>
          </cell>
          <cell r="BH653">
            <v>1</v>
          </cell>
          <cell r="BI653">
            <v>0</v>
          </cell>
          <cell r="BJ653">
            <v>2</v>
          </cell>
          <cell r="BK653" t="str">
            <v>Bhuusad, Bageswor ward-1</v>
          </cell>
          <cell r="BL653" t="str">
            <v>Madhu CF</v>
          </cell>
          <cell r="BM653">
            <v>45</v>
          </cell>
          <cell r="BN653">
            <v>573</v>
          </cell>
          <cell r="BO653">
            <v>70</v>
          </cell>
          <cell r="BP653">
            <v>265</v>
          </cell>
          <cell r="BQ653">
            <v>315</v>
          </cell>
          <cell r="BR653">
            <v>50</v>
          </cell>
          <cell r="BS653">
            <v>1085</v>
          </cell>
          <cell r="BT653">
            <v>3</v>
          </cell>
          <cell r="BU653" t="str">
            <v>DADELDHURA</v>
          </cell>
          <cell r="BV653" t="str">
            <v>Shivanath</v>
          </cell>
          <cell r="BW653">
            <v>2</v>
          </cell>
        </row>
        <row r="654">
          <cell r="F654" t="str">
            <v>8-86-2</v>
          </cell>
          <cell r="G654">
            <v>1</v>
          </cell>
          <cell r="H654">
            <v>2</v>
          </cell>
          <cell r="I654">
            <v>1</v>
          </cell>
          <cell r="J654">
            <v>0</v>
          </cell>
          <cell r="K654">
            <v>7</v>
          </cell>
          <cell r="L654">
            <v>1</v>
          </cell>
          <cell r="M654">
            <v>9</v>
          </cell>
          <cell r="N654">
            <v>1</v>
          </cell>
          <cell r="O654">
            <v>1</v>
          </cell>
          <cell r="P654" t="str">
            <v>SL</v>
          </cell>
          <cell r="Q654">
            <v>1</v>
          </cell>
          <cell r="R654">
            <v>0</v>
          </cell>
          <cell r="S654">
            <v>2</v>
          </cell>
          <cell r="T654">
            <v>35</v>
          </cell>
          <cell r="U654">
            <v>3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433718.52889999998</v>
          </cell>
          <cell r="AF654">
            <v>3237429.9169999999</v>
          </cell>
          <cell r="AG654">
            <v>80.317759170000002</v>
          </cell>
          <cell r="AH654">
            <v>29.264016949999998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103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 t="str">
            <v>FRA 2016-2021</v>
          </cell>
          <cell r="AW654">
            <v>3</v>
          </cell>
          <cell r="AX654">
            <v>13</v>
          </cell>
          <cell r="AY654" t="str">
            <v>EPSG:32644</v>
          </cell>
          <cell r="AZ654">
            <v>433718</v>
          </cell>
          <cell r="BA654">
            <v>3237429</v>
          </cell>
          <cell r="BB654">
            <v>1</v>
          </cell>
          <cell r="BC654">
            <v>2020</v>
          </cell>
          <cell r="BD654">
            <v>11</v>
          </cell>
          <cell r="BE654">
            <v>22</v>
          </cell>
          <cell r="BF654" t="str">
            <v>11/22/2020</v>
          </cell>
          <cell r="BG654">
            <v>0</v>
          </cell>
          <cell r="BH654">
            <v>1</v>
          </cell>
          <cell r="BI654">
            <v>0</v>
          </cell>
          <cell r="BJ654">
            <v>2</v>
          </cell>
          <cell r="BK654" t="str">
            <v>Gorum Danda, Bhaeswor-1</v>
          </cell>
          <cell r="BL654" t="str">
            <v>Madhu CF</v>
          </cell>
          <cell r="BM654">
            <v>60</v>
          </cell>
          <cell r="BN654">
            <v>470</v>
          </cell>
          <cell r="BO654">
            <v>94</v>
          </cell>
          <cell r="BP654">
            <v>238</v>
          </cell>
          <cell r="BQ654">
            <v>320</v>
          </cell>
          <cell r="BR654">
            <v>45</v>
          </cell>
          <cell r="BS654">
            <v>1043</v>
          </cell>
          <cell r="BT654">
            <v>3</v>
          </cell>
          <cell r="BU654" t="str">
            <v>DADELDHURA</v>
          </cell>
          <cell r="BV654" t="str">
            <v>Shivanath</v>
          </cell>
          <cell r="BW654">
            <v>2</v>
          </cell>
        </row>
        <row r="655">
          <cell r="F655" t="str">
            <v>8-86-3</v>
          </cell>
          <cell r="G655">
            <v>1</v>
          </cell>
          <cell r="H655">
            <v>2</v>
          </cell>
          <cell r="I655">
            <v>1</v>
          </cell>
          <cell r="J655">
            <v>0</v>
          </cell>
          <cell r="K655">
            <v>7</v>
          </cell>
          <cell r="L655">
            <v>1</v>
          </cell>
          <cell r="M655">
            <v>8</v>
          </cell>
          <cell r="N655">
            <v>1</v>
          </cell>
          <cell r="O655">
            <v>1</v>
          </cell>
          <cell r="P655" t="str">
            <v>SL</v>
          </cell>
          <cell r="Q655">
            <v>1</v>
          </cell>
          <cell r="R655" t="str">
            <v>LMH</v>
          </cell>
          <cell r="S655">
            <v>2</v>
          </cell>
          <cell r="T655">
            <v>44</v>
          </cell>
          <cell r="U655">
            <v>3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433718.52889999998</v>
          </cell>
          <cell r="AF655">
            <v>3237579.9169999999</v>
          </cell>
          <cell r="AG655">
            <v>80.317750180000004</v>
          </cell>
          <cell r="AH655">
            <v>29.265370699999998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103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 t="str">
            <v>FRA 2016-2021</v>
          </cell>
          <cell r="AW655">
            <v>3</v>
          </cell>
          <cell r="AX655">
            <v>13</v>
          </cell>
          <cell r="AY655" t="str">
            <v>EPSG:32644</v>
          </cell>
          <cell r="AZ655">
            <v>433722</v>
          </cell>
          <cell r="BA655">
            <v>3237581</v>
          </cell>
          <cell r="BB655">
            <v>1</v>
          </cell>
          <cell r="BC655">
            <v>2021</v>
          </cell>
          <cell r="BD655">
            <v>1</v>
          </cell>
          <cell r="BE655">
            <v>27</v>
          </cell>
          <cell r="BF655" t="str">
            <v>1/27/2021</v>
          </cell>
          <cell r="BG655">
            <v>0</v>
          </cell>
          <cell r="BH655">
            <v>1</v>
          </cell>
          <cell r="BI655">
            <v>2</v>
          </cell>
          <cell r="BJ655">
            <v>2</v>
          </cell>
          <cell r="BK655" t="str">
            <v>Gorum Danda Bhageswor1</v>
          </cell>
          <cell r="BL655" t="str">
            <v>Madhu CF</v>
          </cell>
          <cell r="BM655">
            <v>77</v>
          </cell>
          <cell r="BN655">
            <v>427</v>
          </cell>
          <cell r="BO655">
            <v>87</v>
          </cell>
          <cell r="BP655">
            <v>220</v>
          </cell>
          <cell r="BQ655">
            <v>200</v>
          </cell>
          <cell r="BR655">
            <v>70</v>
          </cell>
          <cell r="BS655">
            <v>1094</v>
          </cell>
          <cell r="BT655">
            <v>3</v>
          </cell>
          <cell r="BU655" t="str">
            <v>DADELDHURA</v>
          </cell>
          <cell r="BV655" t="str">
            <v>Shivanath</v>
          </cell>
          <cell r="BW655">
            <v>1</v>
          </cell>
        </row>
        <row r="656">
          <cell r="F656" t="str">
            <v>8-89-1</v>
          </cell>
          <cell r="G656">
            <v>1</v>
          </cell>
          <cell r="H656">
            <v>2</v>
          </cell>
          <cell r="I656">
            <v>1</v>
          </cell>
          <cell r="J656">
            <v>0</v>
          </cell>
          <cell r="K656">
            <v>2</v>
          </cell>
          <cell r="L656">
            <v>4</v>
          </cell>
          <cell r="M656">
            <v>22</v>
          </cell>
          <cell r="N656">
            <v>0</v>
          </cell>
          <cell r="O656">
            <v>7</v>
          </cell>
          <cell r="P656">
            <v>9</v>
          </cell>
          <cell r="Q656">
            <v>1</v>
          </cell>
          <cell r="R656" t="str">
            <v>Pr</v>
          </cell>
          <cell r="S656">
            <v>2</v>
          </cell>
          <cell r="T656">
            <v>63</v>
          </cell>
          <cell r="U656">
            <v>3</v>
          </cell>
          <cell r="V656">
            <v>41473.486111111109</v>
          </cell>
          <cell r="W656">
            <v>0</v>
          </cell>
          <cell r="X656">
            <v>1</v>
          </cell>
          <cell r="Y656">
            <v>5569</v>
          </cell>
          <cell r="Z656">
            <v>929</v>
          </cell>
          <cell r="AA656">
            <v>44</v>
          </cell>
          <cell r="AB656">
            <v>5</v>
          </cell>
          <cell r="AC656">
            <v>3</v>
          </cell>
          <cell r="AD656">
            <v>3</v>
          </cell>
          <cell r="AE656">
            <v>433428.48349999997</v>
          </cell>
          <cell r="AF656">
            <v>3249276.4109999998</v>
          </cell>
          <cell r="AG656">
            <v>80.314059090000001</v>
          </cell>
          <cell r="AH656">
            <v>29.370915020000002</v>
          </cell>
          <cell r="AI656">
            <v>1</v>
          </cell>
          <cell r="AJ656">
            <v>2</v>
          </cell>
          <cell r="AK656">
            <v>-2</v>
          </cell>
          <cell r="AL656">
            <v>2</v>
          </cell>
          <cell r="AM656">
            <v>1</v>
          </cell>
          <cell r="AN656" t="str">
            <v>Anu Shrestha</v>
          </cell>
          <cell r="AO656">
            <v>40526</v>
          </cell>
          <cell r="AP656">
            <v>3</v>
          </cell>
          <cell r="AQ656" t="str">
            <v>0101000020E61000002730508B1914544046AE5349F45E3D40</v>
          </cell>
          <cell r="AR656">
            <v>1224</v>
          </cell>
          <cell r="AS656">
            <v>1</v>
          </cell>
          <cell r="AT656">
            <v>1</v>
          </cell>
          <cell r="AU656">
            <v>0</v>
          </cell>
          <cell r="AV656" t="str">
            <v>FRA 2010-2015</v>
          </cell>
          <cell r="AW656">
            <v>3</v>
          </cell>
          <cell r="AX656">
            <v>0</v>
          </cell>
          <cell r="AY656">
            <v>44</v>
          </cell>
          <cell r="AZ656">
            <v>433428.48346399999</v>
          </cell>
          <cell r="BA656">
            <v>3249276.4110110002</v>
          </cell>
          <cell r="BB656">
            <v>1</v>
          </cell>
          <cell r="BC656">
            <v>0</v>
          </cell>
          <cell r="BD656">
            <v>0</v>
          </cell>
          <cell r="BE656">
            <v>0</v>
          </cell>
          <cell r="BF656">
            <v>41388</v>
          </cell>
          <cell r="BG656" t="str">
            <v>Kamal Raj Aryal</v>
          </cell>
          <cell r="BH656">
            <v>3</v>
          </cell>
          <cell r="BI656">
            <v>3</v>
          </cell>
          <cell r="BJ656">
            <v>3</v>
          </cell>
          <cell r="BK656" t="str">
            <v>Sharmali</v>
          </cell>
          <cell r="BL656" t="str">
            <v>kimkodago</v>
          </cell>
          <cell r="BM656">
            <v>270</v>
          </cell>
          <cell r="BN656">
            <v>147</v>
          </cell>
          <cell r="BO656">
            <v>270</v>
          </cell>
          <cell r="BP656">
            <v>104</v>
          </cell>
          <cell r="BQ656">
            <v>320</v>
          </cell>
          <cell r="BR656">
            <v>90</v>
          </cell>
          <cell r="BS656">
            <v>1185</v>
          </cell>
          <cell r="BT656">
            <v>4</v>
          </cell>
          <cell r="BU656" t="str">
            <v>BAITADI</v>
          </cell>
          <cell r="BV656" t="str">
            <v>Parashuram</v>
          </cell>
          <cell r="BW656">
            <v>2</v>
          </cell>
        </row>
        <row r="657">
          <cell r="F657" t="str">
            <v>8-89-2</v>
          </cell>
          <cell r="G657">
            <v>1</v>
          </cell>
          <cell r="H657">
            <v>2</v>
          </cell>
          <cell r="I657">
            <v>1</v>
          </cell>
          <cell r="J657">
            <v>0</v>
          </cell>
          <cell r="K657">
            <v>2</v>
          </cell>
          <cell r="L657">
            <v>4</v>
          </cell>
          <cell r="M657">
            <v>20</v>
          </cell>
          <cell r="N657">
            <v>0</v>
          </cell>
          <cell r="O657">
            <v>14</v>
          </cell>
          <cell r="P657">
            <v>11</v>
          </cell>
          <cell r="Q657">
            <v>1</v>
          </cell>
          <cell r="R657" t="str">
            <v>Pr</v>
          </cell>
          <cell r="S657">
            <v>2</v>
          </cell>
          <cell r="T657">
            <v>42</v>
          </cell>
          <cell r="U657">
            <v>3</v>
          </cell>
          <cell r="V657">
            <v>41710.446597222224</v>
          </cell>
          <cell r="W657">
            <v>0</v>
          </cell>
          <cell r="X657">
            <v>1</v>
          </cell>
          <cell r="Y657">
            <v>5570</v>
          </cell>
          <cell r="Z657">
            <v>929</v>
          </cell>
          <cell r="AA657">
            <v>44</v>
          </cell>
          <cell r="AB657">
            <v>5</v>
          </cell>
          <cell r="AC657">
            <v>3</v>
          </cell>
          <cell r="AD657">
            <v>3</v>
          </cell>
          <cell r="AE657">
            <v>433428.48349999997</v>
          </cell>
          <cell r="AF657">
            <v>3249426.4109999998</v>
          </cell>
          <cell r="AG657">
            <v>80.314050019999996</v>
          </cell>
          <cell r="AH657">
            <v>29.372268739999999</v>
          </cell>
          <cell r="AI657">
            <v>1</v>
          </cell>
          <cell r="AJ657">
            <v>2</v>
          </cell>
          <cell r="AK657">
            <v>-2</v>
          </cell>
          <cell r="AL657">
            <v>2</v>
          </cell>
          <cell r="AM657">
            <v>1</v>
          </cell>
          <cell r="AN657" t="str">
            <v>Anu Shrestha</v>
          </cell>
          <cell r="AO657">
            <v>40526</v>
          </cell>
          <cell r="AP657">
            <v>3</v>
          </cell>
          <cell r="AQ657" t="str">
            <v>0101000020E6100000A97D3F6519145440669306014D5F3D40</v>
          </cell>
          <cell r="AR657">
            <v>1244</v>
          </cell>
          <cell r="AS657">
            <v>1</v>
          </cell>
          <cell r="AT657">
            <v>1</v>
          </cell>
          <cell r="AU657">
            <v>0</v>
          </cell>
          <cell r="AV657" t="str">
            <v>FRA 2010-2015</v>
          </cell>
          <cell r="AW657">
            <v>3</v>
          </cell>
          <cell r="AX657">
            <v>0</v>
          </cell>
          <cell r="AY657">
            <v>44</v>
          </cell>
          <cell r="AZ657">
            <v>433428.48346482002</v>
          </cell>
          <cell r="BA657">
            <v>3249426.4110114998</v>
          </cell>
          <cell r="BB657">
            <v>1</v>
          </cell>
          <cell r="BC657">
            <v>0</v>
          </cell>
          <cell r="BD657">
            <v>0</v>
          </cell>
          <cell r="BE657">
            <v>0</v>
          </cell>
          <cell r="BF657">
            <v>41389</v>
          </cell>
          <cell r="BG657" t="str">
            <v>Kamal Raj Aryal</v>
          </cell>
          <cell r="BH657">
            <v>3</v>
          </cell>
          <cell r="BI657">
            <v>3</v>
          </cell>
          <cell r="BJ657">
            <v>3</v>
          </cell>
          <cell r="BK657" t="str">
            <v>Sarmali</v>
          </cell>
          <cell r="BL657" t="str">
            <v>Kapar mauta kikhali</v>
          </cell>
          <cell r="BM657">
            <v>355</v>
          </cell>
          <cell r="BN657">
            <v>193</v>
          </cell>
          <cell r="BO657">
            <v>355</v>
          </cell>
          <cell r="BP657">
            <v>85</v>
          </cell>
          <cell r="BQ657">
            <v>315</v>
          </cell>
          <cell r="BR657">
            <v>85</v>
          </cell>
          <cell r="BS657">
            <v>1220</v>
          </cell>
          <cell r="BT657">
            <v>4</v>
          </cell>
          <cell r="BU657" t="str">
            <v>BAITADI</v>
          </cell>
          <cell r="BV657" t="str">
            <v>Alital</v>
          </cell>
          <cell r="BW657">
            <v>3</v>
          </cell>
        </row>
        <row r="658">
          <cell r="F658" t="str">
            <v>8-89-3</v>
          </cell>
          <cell r="G658">
            <v>1</v>
          </cell>
          <cell r="H658">
            <v>2</v>
          </cell>
          <cell r="I658">
            <v>1</v>
          </cell>
          <cell r="J658">
            <v>0</v>
          </cell>
          <cell r="K658">
            <v>2</v>
          </cell>
          <cell r="L658">
            <v>4</v>
          </cell>
          <cell r="M658">
            <v>21</v>
          </cell>
          <cell r="N658">
            <v>0</v>
          </cell>
          <cell r="O658">
            <v>21</v>
          </cell>
          <cell r="P658">
            <v>9</v>
          </cell>
          <cell r="Q658">
            <v>1</v>
          </cell>
          <cell r="R658" t="str">
            <v>Pr</v>
          </cell>
          <cell r="S658">
            <v>2</v>
          </cell>
          <cell r="T658">
            <v>46</v>
          </cell>
          <cell r="U658">
            <v>4</v>
          </cell>
          <cell r="V658">
            <v>41746.521666666667</v>
          </cell>
          <cell r="W658">
            <v>0</v>
          </cell>
          <cell r="X658">
            <v>1</v>
          </cell>
          <cell r="Y658">
            <v>5571</v>
          </cell>
          <cell r="Z658">
            <v>929</v>
          </cell>
          <cell r="AA658">
            <v>44</v>
          </cell>
          <cell r="AB658">
            <v>5</v>
          </cell>
          <cell r="AC658">
            <v>3</v>
          </cell>
          <cell r="AD658">
            <v>3</v>
          </cell>
          <cell r="AE658">
            <v>433428.48349999997</v>
          </cell>
          <cell r="AF658">
            <v>3249576.4109999998</v>
          </cell>
          <cell r="AG658">
            <v>80.314040939999998</v>
          </cell>
          <cell r="AH658">
            <v>29.37362246</v>
          </cell>
          <cell r="AI658">
            <v>1</v>
          </cell>
          <cell r="AJ658">
            <v>2</v>
          </cell>
          <cell r="AK658">
            <v>-2</v>
          </cell>
          <cell r="AL658">
            <v>2</v>
          </cell>
          <cell r="AM658">
            <v>1</v>
          </cell>
          <cell r="AN658" t="str">
            <v>Anu Shrestha</v>
          </cell>
          <cell r="AO658">
            <v>40526</v>
          </cell>
          <cell r="AP658">
            <v>3</v>
          </cell>
          <cell r="AQ658" t="str">
            <v>0101000020E61000006E202E3F191454405947B8B8A55F3D40</v>
          </cell>
          <cell r="AR658">
            <v>1212</v>
          </cell>
          <cell r="AS658">
            <v>1</v>
          </cell>
          <cell r="AT658">
            <v>1</v>
          </cell>
          <cell r="AU658">
            <v>0</v>
          </cell>
          <cell r="AV658" t="str">
            <v>FRA 2010-2015</v>
          </cell>
          <cell r="AW658">
            <v>3</v>
          </cell>
          <cell r="AX658">
            <v>0</v>
          </cell>
          <cell r="AY658">
            <v>44</v>
          </cell>
          <cell r="AZ658">
            <v>433428.48346482002</v>
          </cell>
          <cell r="BA658">
            <v>3249576.4110114998</v>
          </cell>
          <cell r="BB658">
            <v>1</v>
          </cell>
          <cell r="BC658">
            <v>0</v>
          </cell>
          <cell r="BD658">
            <v>0</v>
          </cell>
          <cell r="BE658">
            <v>0</v>
          </cell>
          <cell r="BF658">
            <v>41390</v>
          </cell>
          <cell r="BG658" t="str">
            <v>Kamal Raj Aryal</v>
          </cell>
          <cell r="BH658">
            <v>3</v>
          </cell>
          <cell r="BI658">
            <v>3</v>
          </cell>
          <cell r="BJ658">
            <v>3</v>
          </cell>
          <cell r="BK658" t="str">
            <v>Sharmali</v>
          </cell>
          <cell r="BL658" t="str">
            <v>Anarkholi ban</v>
          </cell>
          <cell r="BM658">
            <v>270</v>
          </cell>
          <cell r="BN658">
            <v>75</v>
          </cell>
          <cell r="BO658">
            <v>270</v>
          </cell>
          <cell r="BP658">
            <v>172</v>
          </cell>
          <cell r="BQ658">
            <v>225</v>
          </cell>
          <cell r="BR658">
            <v>90</v>
          </cell>
          <cell r="BS658">
            <v>1191</v>
          </cell>
          <cell r="BT658">
            <v>4</v>
          </cell>
          <cell r="BU658" t="str">
            <v>BAITADI</v>
          </cell>
          <cell r="BV658" t="str">
            <v>Bhageshwar</v>
          </cell>
          <cell r="BW658">
            <v>4</v>
          </cell>
        </row>
        <row r="659">
          <cell r="F659" t="str">
            <v>10-84-4</v>
          </cell>
          <cell r="G659">
            <v>1</v>
          </cell>
          <cell r="H659">
            <v>2</v>
          </cell>
          <cell r="I659">
            <v>1</v>
          </cell>
          <cell r="J659">
            <v>0</v>
          </cell>
          <cell r="K659">
            <v>7</v>
          </cell>
          <cell r="L659">
            <v>4</v>
          </cell>
          <cell r="M659">
            <v>30</v>
          </cell>
          <cell r="N659">
            <v>0</v>
          </cell>
          <cell r="O659">
            <v>0</v>
          </cell>
          <cell r="P659">
            <v>4</v>
          </cell>
          <cell r="Q659">
            <v>1</v>
          </cell>
          <cell r="R659" t="str">
            <v>S</v>
          </cell>
          <cell r="S659">
            <v>2</v>
          </cell>
          <cell r="T659">
            <v>55</v>
          </cell>
          <cell r="U659">
            <v>4</v>
          </cell>
          <cell r="V659">
            <v>41396.527280092596</v>
          </cell>
          <cell r="W659">
            <v>0</v>
          </cell>
          <cell r="X659">
            <v>1</v>
          </cell>
          <cell r="Y659">
            <v>6982</v>
          </cell>
          <cell r="Z659">
            <v>1164</v>
          </cell>
          <cell r="AA659">
            <v>44</v>
          </cell>
          <cell r="AB659">
            <v>5</v>
          </cell>
          <cell r="AC659">
            <v>3</v>
          </cell>
          <cell r="AD659">
            <v>3</v>
          </cell>
          <cell r="AE659">
            <v>442209.55540000001</v>
          </cell>
          <cell r="AF659">
            <v>3229475.6179999998</v>
          </cell>
          <cell r="AG659">
            <v>80.405568610000003</v>
          </cell>
          <cell r="AH659">
            <v>29.19264553</v>
          </cell>
          <cell r="AI659">
            <v>1</v>
          </cell>
          <cell r="AJ659">
            <v>2</v>
          </cell>
          <cell r="AK659">
            <v>-2</v>
          </cell>
          <cell r="AL659">
            <v>2</v>
          </cell>
          <cell r="AM659">
            <v>1</v>
          </cell>
          <cell r="AN659" t="str">
            <v>Raj Kumar Giri</v>
          </cell>
          <cell r="AO659">
            <v>40526</v>
          </cell>
          <cell r="AP659">
            <v>3</v>
          </cell>
          <cell r="AQ659" t="str">
            <v>0101000020E6100000163F0BD6F41954407103AC3751313D40</v>
          </cell>
          <cell r="AR659">
            <v>1275</v>
          </cell>
          <cell r="AS659">
            <v>1</v>
          </cell>
          <cell r="AT659">
            <v>1</v>
          </cell>
          <cell r="AU659">
            <v>0</v>
          </cell>
          <cell r="AV659" t="str">
            <v>FRA 2010-2015</v>
          </cell>
          <cell r="AW659">
            <v>3</v>
          </cell>
          <cell r="AX659">
            <v>0</v>
          </cell>
          <cell r="AY659">
            <v>44</v>
          </cell>
          <cell r="AZ659">
            <v>442209.55540100002</v>
          </cell>
          <cell r="BA659">
            <v>3229475.6176200002</v>
          </cell>
          <cell r="BB659">
            <v>1</v>
          </cell>
          <cell r="BC659">
            <v>0</v>
          </cell>
          <cell r="BD659">
            <v>0</v>
          </cell>
          <cell r="BE659">
            <v>0</v>
          </cell>
          <cell r="BF659">
            <v>41351</v>
          </cell>
          <cell r="BG659" t="str">
            <v>Rajeev Kumar Jha</v>
          </cell>
          <cell r="BH659">
            <v>3</v>
          </cell>
          <cell r="BI659">
            <v>3</v>
          </cell>
          <cell r="BJ659">
            <v>3</v>
          </cell>
          <cell r="BK659" t="str">
            <v>Sirsha -2</v>
          </cell>
          <cell r="BL659" t="str">
            <v>Nabadurga CF</v>
          </cell>
          <cell r="BM659">
            <v>315</v>
          </cell>
          <cell r="BN659">
            <v>713</v>
          </cell>
          <cell r="BO659">
            <v>-9999</v>
          </cell>
          <cell r="BP659">
            <v>455</v>
          </cell>
          <cell r="BQ659">
            <v>290</v>
          </cell>
          <cell r="BR659">
            <v>92</v>
          </cell>
          <cell r="BS659">
            <v>1290</v>
          </cell>
          <cell r="BT659">
            <v>3</v>
          </cell>
          <cell r="BU659" t="str">
            <v>DADELDHURA</v>
          </cell>
          <cell r="BV659" t="str">
            <v>Bhageshwar</v>
          </cell>
          <cell r="BW659">
            <v>4</v>
          </cell>
        </row>
        <row r="660">
          <cell r="F660" t="str">
            <v>10-92-4</v>
          </cell>
          <cell r="G660">
            <v>1</v>
          </cell>
          <cell r="H660">
            <v>2</v>
          </cell>
          <cell r="I660">
            <v>1</v>
          </cell>
          <cell r="J660">
            <v>0</v>
          </cell>
          <cell r="K660">
            <v>7</v>
          </cell>
          <cell r="L660">
            <v>-9999</v>
          </cell>
          <cell r="M660">
            <v>-9999</v>
          </cell>
          <cell r="N660">
            <v>-9999</v>
          </cell>
          <cell r="O660">
            <v>-9999</v>
          </cell>
          <cell r="P660">
            <v>-9999</v>
          </cell>
          <cell r="Q660">
            <v>-9999</v>
          </cell>
          <cell r="R660" t="str">
            <v>Pr</v>
          </cell>
          <cell r="S660">
            <v>2</v>
          </cell>
          <cell r="T660">
            <v>52</v>
          </cell>
          <cell r="U660">
            <v>2</v>
          </cell>
          <cell r="V660">
            <v>41820.458564814813</v>
          </cell>
          <cell r="W660">
            <v>0</v>
          </cell>
          <cell r="X660">
            <v>1</v>
          </cell>
          <cell r="Y660">
            <v>7030</v>
          </cell>
          <cell r="Z660">
            <v>1172</v>
          </cell>
          <cell r="AA660">
            <v>44</v>
          </cell>
          <cell r="AB660">
            <v>5</v>
          </cell>
          <cell r="AC660">
            <v>3</v>
          </cell>
          <cell r="AD660">
            <v>3</v>
          </cell>
          <cell r="AE660">
            <v>441436.10080000001</v>
          </cell>
          <cell r="AF660">
            <v>3261466.2689999999</v>
          </cell>
          <cell r="AG660">
            <v>80.395913469999996</v>
          </cell>
          <cell r="AH660">
            <v>29.481325989999998</v>
          </cell>
          <cell r="AI660">
            <v>3</v>
          </cell>
          <cell r="AJ660">
            <v>2</v>
          </cell>
          <cell r="AK660">
            <v>3</v>
          </cell>
          <cell r="AL660">
            <v>2</v>
          </cell>
          <cell r="AM660">
            <v>1</v>
          </cell>
          <cell r="AN660" t="str">
            <v>Junu Shrestha</v>
          </cell>
          <cell r="AO660">
            <v>40547</v>
          </cell>
          <cell r="AP660">
            <v>13</v>
          </cell>
          <cell r="AQ660" t="str">
            <v>0101000020E6100000E0EE73A556195440E5F3082E387B3D40</v>
          </cell>
          <cell r="AR660">
            <v>2044</v>
          </cell>
          <cell r="AS660">
            <v>3</v>
          </cell>
          <cell r="AT660">
            <v>1</v>
          </cell>
          <cell r="AU660">
            <v>0</v>
          </cell>
          <cell r="AV660" t="str">
            <v>FRA 2010-2015</v>
          </cell>
          <cell r="AW660">
            <v>3</v>
          </cell>
          <cell r="AX660">
            <v>0</v>
          </cell>
          <cell r="AY660">
            <v>44</v>
          </cell>
          <cell r="AZ660">
            <v>441436.10080666502</v>
          </cell>
          <cell r="BA660">
            <v>3261466.2688823501</v>
          </cell>
          <cell r="BB660">
            <v>1</v>
          </cell>
          <cell r="BC660">
            <v>0</v>
          </cell>
          <cell r="BD660">
            <v>0</v>
          </cell>
          <cell r="BE660">
            <v>0</v>
          </cell>
          <cell r="BF660">
            <v>41797</v>
          </cell>
          <cell r="BG660" t="str">
            <v>Rajeev Kumar Jha</v>
          </cell>
          <cell r="BH660">
            <v>3</v>
          </cell>
          <cell r="BI660">
            <v>3</v>
          </cell>
          <cell r="BJ660">
            <v>3</v>
          </cell>
          <cell r="BK660" t="str">
            <v>Gireganda</v>
          </cell>
          <cell r="BL660" t="str">
            <v>-</v>
          </cell>
          <cell r="BM660">
            <v>99</v>
          </cell>
          <cell r="BN660">
            <v>99</v>
          </cell>
          <cell r="BO660">
            <v>99</v>
          </cell>
          <cell r="BP660">
            <v>99</v>
          </cell>
          <cell r="BQ660">
            <v>272</v>
          </cell>
          <cell r="BR660">
            <v>50</v>
          </cell>
          <cell r="BS660">
            <v>2065</v>
          </cell>
          <cell r="BT660">
            <v>1</v>
          </cell>
          <cell r="BU660" t="str">
            <v>BAITADI</v>
          </cell>
          <cell r="BV660" t="str">
            <v>Bhageshwar</v>
          </cell>
          <cell r="BW660">
            <v>4</v>
          </cell>
        </row>
        <row r="661">
          <cell r="F661" t="str">
            <v>10-99-2</v>
          </cell>
          <cell r="G661">
            <v>1</v>
          </cell>
          <cell r="H661">
            <v>2</v>
          </cell>
          <cell r="I661">
            <v>1</v>
          </cell>
          <cell r="J661">
            <v>0</v>
          </cell>
          <cell r="K661">
            <v>7</v>
          </cell>
          <cell r="L661">
            <v>2</v>
          </cell>
          <cell r="M661">
            <v>12</v>
          </cell>
          <cell r="N661">
            <v>1</v>
          </cell>
          <cell r="O661">
            <v>1</v>
          </cell>
          <cell r="P661" t="str">
            <v>SL</v>
          </cell>
          <cell r="Q661">
            <v>0</v>
          </cell>
          <cell r="R661" t="str">
            <v>S</v>
          </cell>
          <cell r="S661">
            <v>2</v>
          </cell>
          <cell r="T661">
            <v>84</v>
          </cell>
          <cell r="U661">
            <v>3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440459.32799999998</v>
          </cell>
          <cell r="AF661">
            <v>3289608.0890000002</v>
          </cell>
          <cell r="AG661">
            <v>80.384297369999999</v>
          </cell>
          <cell r="AH661">
            <v>29.73524922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103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 t="str">
            <v>FRA 2016-2021</v>
          </cell>
          <cell r="AW661">
            <v>3</v>
          </cell>
          <cell r="AX661">
            <v>16</v>
          </cell>
          <cell r="AY661" t="str">
            <v>EPSG:32644</v>
          </cell>
          <cell r="AZ661">
            <v>440459</v>
          </cell>
          <cell r="BA661">
            <v>328608</v>
          </cell>
          <cell r="BB661">
            <v>1</v>
          </cell>
          <cell r="BC661">
            <v>2021</v>
          </cell>
          <cell r="BD661">
            <v>1</v>
          </cell>
          <cell r="BE661">
            <v>28</v>
          </cell>
          <cell r="BF661" t="str">
            <v>1/28/2021</v>
          </cell>
          <cell r="BG661">
            <v>0</v>
          </cell>
          <cell r="BH661">
            <v>1</v>
          </cell>
          <cell r="BI661">
            <v>2</v>
          </cell>
          <cell r="BJ661">
            <v>2</v>
          </cell>
          <cell r="BK661" t="str">
            <v>Mallika arjun-6</v>
          </cell>
          <cell r="BL661" t="str">
            <v>Pantapali Rastriya Ban</v>
          </cell>
          <cell r="BM661">
            <v>157</v>
          </cell>
          <cell r="BN661">
            <v>183</v>
          </cell>
          <cell r="BO661">
            <v>165</v>
          </cell>
          <cell r="BP661">
            <v>188</v>
          </cell>
          <cell r="BQ661">
            <v>200</v>
          </cell>
          <cell r="BR661">
            <v>25</v>
          </cell>
          <cell r="BS661">
            <v>269</v>
          </cell>
          <cell r="BT661">
            <v>5</v>
          </cell>
          <cell r="BU661" t="str">
            <v>DARCHULA</v>
          </cell>
          <cell r="BV661" t="str">
            <v>Alital</v>
          </cell>
          <cell r="BW661">
            <v>2</v>
          </cell>
        </row>
        <row r="662">
          <cell r="F662" t="str">
            <v>10-99-3</v>
          </cell>
          <cell r="G662">
            <v>1</v>
          </cell>
          <cell r="H662">
            <v>2</v>
          </cell>
          <cell r="I662">
            <v>1</v>
          </cell>
          <cell r="J662">
            <v>0</v>
          </cell>
          <cell r="K662">
            <v>2</v>
          </cell>
          <cell r="L662">
            <v>2</v>
          </cell>
          <cell r="M662">
            <v>12</v>
          </cell>
          <cell r="N662">
            <v>1</v>
          </cell>
          <cell r="O662">
            <v>2</v>
          </cell>
          <cell r="P662" t="str">
            <v>SL</v>
          </cell>
          <cell r="Q662">
            <v>1</v>
          </cell>
          <cell r="R662" t="str">
            <v>S</v>
          </cell>
          <cell r="S662">
            <v>2</v>
          </cell>
          <cell r="T662">
            <v>70</v>
          </cell>
          <cell r="U662">
            <v>2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440459.32799999998</v>
          </cell>
          <cell r="AF662">
            <v>3289758.0890000002</v>
          </cell>
          <cell r="AG662">
            <v>80.384289100000004</v>
          </cell>
          <cell r="AH662">
            <v>29.73660288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103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 t="str">
            <v>FRA 2016-2021</v>
          </cell>
          <cell r="AW662">
            <v>3</v>
          </cell>
          <cell r="AX662">
            <v>16</v>
          </cell>
          <cell r="AY662" t="str">
            <v>EPSG:32644</v>
          </cell>
          <cell r="AZ662">
            <v>440457</v>
          </cell>
          <cell r="BA662">
            <v>3289757</v>
          </cell>
          <cell r="BB662">
            <v>1</v>
          </cell>
          <cell r="BC662">
            <v>2021</v>
          </cell>
          <cell r="BD662">
            <v>12</v>
          </cell>
          <cell r="BE662">
            <v>7</v>
          </cell>
          <cell r="BF662" t="str">
            <v>12/7/2021</v>
          </cell>
          <cell r="BG662">
            <v>0</v>
          </cell>
          <cell r="BH662">
            <v>1</v>
          </cell>
          <cell r="BI662">
            <v>0</v>
          </cell>
          <cell r="BJ662">
            <v>2</v>
          </cell>
          <cell r="BK662" t="str">
            <v>Mallika Arjun-6</v>
          </cell>
          <cell r="BL662" t="str">
            <v>Pantapali Rastriya Ban</v>
          </cell>
          <cell r="BM662">
            <v>305</v>
          </cell>
          <cell r="BN662">
            <v>225</v>
          </cell>
          <cell r="BO662">
            <v>310</v>
          </cell>
          <cell r="BP662">
            <v>204</v>
          </cell>
          <cell r="BQ662">
            <v>200</v>
          </cell>
          <cell r="BR662">
            <v>75</v>
          </cell>
          <cell r="BS662">
            <v>1005</v>
          </cell>
          <cell r="BT662">
            <v>4</v>
          </cell>
          <cell r="BU662" t="str">
            <v>DARCHULA</v>
          </cell>
          <cell r="BV662" t="str">
            <v>Alital</v>
          </cell>
          <cell r="BW662">
            <v>2</v>
          </cell>
        </row>
        <row r="663">
          <cell r="F663" t="str">
            <v>11-85-1</v>
          </cell>
          <cell r="G663">
            <v>1</v>
          </cell>
          <cell r="H663">
            <v>2</v>
          </cell>
          <cell r="I663">
            <v>1</v>
          </cell>
          <cell r="J663">
            <v>0</v>
          </cell>
          <cell r="K663">
            <v>7</v>
          </cell>
          <cell r="L663">
            <v>2</v>
          </cell>
          <cell r="M663">
            <v>11</v>
          </cell>
          <cell r="N663">
            <v>1</v>
          </cell>
          <cell r="O663">
            <v>2</v>
          </cell>
          <cell r="P663" t="str">
            <v>SL</v>
          </cell>
          <cell r="Q663">
            <v>1</v>
          </cell>
          <cell r="R663" t="str">
            <v>UMH</v>
          </cell>
          <cell r="S663">
            <v>2</v>
          </cell>
          <cell r="T663">
            <v>64</v>
          </cell>
          <cell r="U663">
            <v>3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445811.70500000002</v>
          </cell>
          <cell r="AF663">
            <v>3233571.1310000001</v>
          </cell>
          <cell r="AG663">
            <v>80.442418680000003</v>
          </cell>
          <cell r="AH663">
            <v>29.229767970000001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103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 t="str">
            <v>FRA 2016-2021</v>
          </cell>
          <cell r="AW663">
            <v>3</v>
          </cell>
          <cell r="AX663">
            <v>13</v>
          </cell>
          <cell r="AY663" t="str">
            <v>EPSG:32644</v>
          </cell>
          <cell r="AZ663">
            <v>445811</v>
          </cell>
          <cell r="BA663">
            <v>3233571</v>
          </cell>
          <cell r="BB663">
            <v>1</v>
          </cell>
          <cell r="BC663">
            <v>2020</v>
          </cell>
          <cell r="BD663">
            <v>11</v>
          </cell>
          <cell r="BE663">
            <v>25</v>
          </cell>
          <cell r="BF663" t="str">
            <v>11/25/2020</v>
          </cell>
          <cell r="BG663">
            <v>0</v>
          </cell>
          <cell r="BH663">
            <v>1</v>
          </cell>
          <cell r="BI663">
            <v>0</v>
          </cell>
          <cell r="BJ663">
            <v>2</v>
          </cell>
          <cell r="BK663" t="str">
            <v>Surkhal Parsuram Na Pa-2</v>
          </cell>
          <cell r="BL663" t="str">
            <v>Bhageswor CF</v>
          </cell>
          <cell r="BM663">
            <v>204</v>
          </cell>
          <cell r="BN663">
            <v>547</v>
          </cell>
          <cell r="BO663">
            <v>203</v>
          </cell>
          <cell r="BP663">
            <v>476</v>
          </cell>
          <cell r="BQ663">
            <v>300</v>
          </cell>
          <cell r="BR663">
            <v>60</v>
          </cell>
          <cell r="BS663">
            <v>1989</v>
          </cell>
          <cell r="BT663">
            <v>4</v>
          </cell>
          <cell r="BU663" t="str">
            <v>DADELDHURA</v>
          </cell>
          <cell r="BV663" t="str">
            <v>Jorayal</v>
          </cell>
          <cell r="BW663">
            <v>2</v>
          </cell>
        </row>
        <row r="664">
          <cell r="F664" t="str">
            <v>11-85-2</v>
          </cell>
          <cell r="G664">
            <v>1</v>
          </cell>
          <cell r="H664">
            <v>2</v>
          </cell>
          <cell r="I664">
            <v>1</v>
          </cell>
          <cell r="J664">
            <v>0</v>
          </cell>
          <cell r="K664">
            <v>7</v>
          </cell>
          <cell r="L664">
            <v>1</v>
          </cell>
          <cell r="M664">
            <v>9</v>
          </cell>
          <cell r="N664">
            <v>1</v>
          </cell>
          <cell r="O664">
            <v>3</v>
          </cell>
          <cell r="P664" t="str">
            <v>SL</v>
          </cell>
          <cell r="Q664">
            <v>1</v>
          </cell>
          <cell r="R664" t="str">
            <v>UMH</v>
          </cell>
          <cell r="S664">
            <v>2</v>
          </cell>
          <cell r="T664">
            <v>55</v>
          </cell>
          <cell r="U664">
            <v>3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445811.70500000002</v>
          </cell>
          <cell r="AF664">
            <v>3233721.1310000001</v>
          </cell>
          <cell r="AG664">
            <v>80.442411340000007</v>
          </cell>
          <cell r="AH664">
            <v>29.231121760000001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103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 t="str">
            <v>FRA 2016-2021</v>
          </cell>
          <cell r="AW664">
            <v>3</v>
          </cell>
          <cell r="AX664">
            <v>13</v>
          </cell>
          <cell r="AY664" t="str">
            <v>EPSG:32644</v>
          </cell>
          <cell r="AZ664">
            <v>445807</v>
          </cell>
          <cell r="BA664">
            <v>3233715</v>
          </cell>
          <cell r="BB664">
            <v>1</v>
          </cell>
          <cell r="BC664">
            <v>2020</v>
          </cell>
          <cell r="BD664">
            <v>11</v>
          </cell>
          <cell r="BE664">
            <v>26</v>
          </cell>
          <cell r="BF664" t="str">
            <v>11/26/2020</v>
          </cell>
          <cell r="BG664">
            <v>0</v>
          </cell>
          <cell r="BH664">
            <v>1</v>
          </cell>
          <cell r="BI664">
            <v>0</v>
          </cell>
          <cell r="BJ664">
            <v>2</v>
          </cell>
          <cell r="BK664" t="str">
            <v>Surkhal Parsuram Na Pa-2</v>
          </cell>
          <cell r="BL664" t="str">
            <v>Bhageswor CF</v>
          </cell>
          <cell r="BM664">
            <v>199</v>
          </cell>
          <cell r="BN664">
            <v>686</v>
          </cell>
          <cell r="BO664">
            <v>198</v>
          </cell>
          <cell r="BP664">
            <v>626</v>
          </cell>
          <cell r="BQ664">
            <v>280</v>
          </cell>
          <cell r="BR664">
            <v>40</v>
          </cell>
          <cell r="BS664">
            <v>1916</v>
          </cell>
          <cell r="BT664">
            <v>4</v>
          </cell>
          <cell r="BU664" t="str">
            <v>DADELDHURA</v>
          </cell>
          <cell r="BV664" t="str">
            <v>Jorayal</v>
          </cell>
          <cell r="BW664">
            <v>2</v>
          </cell>
        </row>
        <row r="665">
          <cell r="F665" t="str">
            <v>11-85-5</v>
          </cell>
          <cell r="G665">
            <v>1</v>
          </cell>
          <cell r="H665">
            <v>2</v>
          </cell>
          <cell r="I665">
            <v>1</v>
          </cell>
          <cell r="J665">
            <v>0</v>
          </cell>
          <cell r="K665">
            <v>7</v>
          </cell>
          <cell r="L665">
            <v>1</v>
          </cell>
          <cell r="M665">
            <v>9</v>
          </cell>
          <cell r="N665">
            <v>1</v>
          </cell>
          <cell r="O665">
            <v>2</v>
          </cell>
          <cell r="P665" t="str">
            <v>L</v>
          </cell>
          <cell r="Q665">
            <v>1</v>
          </cell>
          <cell r="R665" t="str">
            <v>UMH</v>
          </cell>
          <cell r="S665">
            <v>2</v>
          </cell>
          <cell r="T665">
            <v>40</v>
          </cell>
          <cell r="U665">
            <v>3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446111.70500000002</v>
          </cell>
          <cell r="AF665">
            <v>3233721.1310000001</v>
          </cell>
          <cell r="AG665">
            <v>80.445498180000001</v>
          </cell>
          <cell r="AH665">
            <v>29.23113459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103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 t="str">
            <v>FRA 2016-2021</v>
          </cell>
          <cell r="AW665">
            <v>3</v>
          </cell>
          <cell r="AX665">
            <v>13</v>
          </cell>
          <cell r="AY665" t="str">
            <v>EPSG:32644</v>
          </cell>
          <cell r="AZ665">
            <v>446110</v>
          </cell>
          <cell r="BA665">
            <v>3233722</v>
          </cell>
          <cell r="BB665">
            <v>1</v>
          </cell>
          <cell r="BC665">
            <v>2020</v>
          </cell>
          <cell r="BD665">
            <v>11</v>
          </cell>
          <cell r="BE665">
            <v>27</v>
          </cell>
          <cell r="BF665" t="str">
            <v>11/27/2020</v>
          </cell>
          <cell r="BG665">
            <v>0</v>
          </cell>
          <cell r="BH665">
            <v>1</v>
          </cell>
          <cell r="BI665">
            <v>0</v>
          </cell>
          <cell r="BJ665">
            <v>2</v>
          </cell>
          <cell r="BK665" t="str">
            <v>Surkhal Parsuram Na pa-2</v>
          </cell>
          <cell r="BL665" t="str">
            <v>Bhageswor CF</v>
          </cell>
          <cell r="BM665">
            <v>225</v>
          </cell>
          <cell r="BN665">
            <v>746</v>
          </cell>
          <cell r="BO665">
            <v>225</v>
          </cell>
          <cell r="BP665">
            <v>686</v>
          </cell>
          <cell r="BQ665">
            <v>310</v>
          </cell>
          <cell r="BR665">
            <v>35</v>
          </cell>
          <cell r="BS665">
            <v>2087</v>
          </cell>
          <cell r="BT665">
            <v>3</v>
          </cell>
          <cell r="BU665" t="str">
            <v>DADELDHURA</v>
          </cell>
          <cell r="BV665" t="str">
            <v>Jorayal</v>
          </cell>
          <cell r="BW665">
            <v>2</v>
          </cell>
        </row>
        <row r="666">
          <cell r="F666" t="str">
            <v>11-85-6</v>
          </cell>
          <cell r="G666">
            <v>1</v>
          </cell>
          <cell r="H666">
            <v>2</v>
          </cell>
          <cell r="I666">
            <v>1</v>
          </cell>
          <cell r="J666">
            <v>0</v>
          </cell>
          <cell r="K666">
            <v>7</v>
          </cell>
          <cell r="L666">
            <v>2</v>
          </cell>
          <cell r="M666">
            <v>11</v>
          </cell>
          <cell r="N666">
            <v>1</v>
          </cell>
          <cell r="O666">
            <v>2</v>
          </cell>
          <cell r="P666" t="str">
            <v>L</v>
          </cell>
          <cell r="Q666">
            <v>1</v>
          </cell>
          <cell r="R666" t="str">
            <v>UMH</v>
          </cell>
          <cell r="S666">
            <v>2</v>
          </cell>
          <cell r="T666">
            <v>68</v>
          </cell>
          <cell r="U666">
            <v>4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446111.70500000002</v>
          </cell>
          <cell r="AF666">
            <v>3233871.1310000001</v>
          </cell>
          <cell r="AG666">
            <v>80.445490879999994</v>
          </cell>
          <cell r="AH666">
            <v>29.232488369999999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103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 t="str">
            <v>FRA 2016-2021</v>
          </cell>
          <cell r="AW666">
            <v>3</v>
          </cell>
          <cell r="AX666">
            <v>13</v>
          </cell>
          <cell r="AY666" t="str">
            <v>EPSG:32644</v>
          </cell>
          <cell r="AZ666">
            <v>446111</v>
          </cell>
          <cell r="BA666">
            <v>3233879</v>
          </cell>
          <cell r="BB666">
            <v>1</v>
          </cell>
          <cell r="BC666">
            <v>2020</v>
          </cell>
          <cell r="BD666">
            <v>11</v>
          </cell>
          <cell r="BE666">
            <v>28</v>
          </cell>
          <cell r="BF666" t="str">
            <v>11/28/2020</v>
          </cell>
          <cell r="BG666">
            <v>0</v>
          </cell>
          <cell r="BH666">
            <v>1</v>
          </cell>
          <cell r="BI666">
            <v>0</v>
          </cell>
          <cell r="BJ666">
            <v>2</v>
          </cell>
          <cell r="BK666" t="str">
            <v>Srkhal Parsuram Na pa-2</v>
          </cell>
          <cell r="BL666" t="str">
            <v>Bageshwor CF</v>
          </cell>
          <cell r="BM666">
            <v>214</v>
          </cell>
          <cell r="BN666">
            <v>975</v>
          </cell>
          <cell r="BO666">
            <v>212</v>
          </cell>
          <cell r="BP666">
            <v>901</v>
          </cell>
          <cell r="BQ666">
            <v>260</v>
          </cell>
          <cell r="BR666">
            <v>45</v>
          </cell>
          <cell r="BS666">
            <v>2075</v>
          </cell>
          <cell r="BT666">
            <v>3</v>
          </cell>
          <cell r="BU666" t="str">
            <v>DADELDHURA</v>
          </cell>
          <cell r="BV666" t="str">
            <v>Jorayal</v>
          </cell>
          <cell r="BW666">
            <v>2</v>
          </cell>
        </row>
        <row r="667">
          <cell r="F667" t="str">
            <v>12-83-3</v>
          </cell>
          <cell r="G667">
            <v>1</v>
          </cell>
          <cell r="H667">
            <v>2</v>
          </cell>
          <cell r="I667">
            <v>1</v>
          </cell>
          <cell r="J667">
            <v>0</v>
          </cell>
          <cell r="K667">
            <v>2</v>
          </cell>
          <cell r="L667">
            <v>4</v>
          </cell>
          <cell r="M667">
            <v>21</v>
          </cell>
          <cell r="N667">
            <v>0</v>
          </cell>
          <cell r="O667">
            <v>3</v>
          </cell>
          <cell r="P667">
            <v>9</v>
          </cell>
          <cell r="Q667">
            <v>1</v>
          </cell>
          <cell r="R667" t="str">
            <v>S</v>
          </cell>
          <cell r="S667">
            <v>2</v>
          </cell>
          <cell r="T667">
            <v>29</v>
          </cell>
          <cell r="U667">
            <v>3</v>
          </cell>
          <cell r="V667">
            <v>41649.51153935185</v>
          </cell>
          <cell r="W667">
            <v>0</v>
          </cell>
          <cell r="X667">
            <v>1</v>
          </cell>
          <cell r="Y667">
            <v>8415</v>
          </cell>
          <cell r="Z667">
            <v>1403</v>
          </cell>
          <cell r="AA667">
            <v>44</v>
          </cell>
          <cell r="AB667">
            <v>5</v>
          </cell>
          <cell r="AC667">
            <v>3</v>
          </cell>
          <cell r="AD667">
            <v>3</v>
          </cell>
          <cell r="AE667">
            <v>450003.9</v>
          </cell>
          <cell r="AF667">
            <v>3225970.15</v>
          </cell>
          <cell r="AG667">
            <v>80.485895929999998</v>
          </cell>
          <cell r="AH667">
            <v>29.161339380000001</v>
          </cell>
          <cell r="AI667">
            <v>1</v>
          </cell>
          <cell r="AJ667">
            <v>2</v>
          </cell>
          <cell r="AK667">
            <v>-2</v>
          </cell>
          <cell r="AL667">
            <v>2</v>
          </cell>
          <cell r="AM667">
            <v>1</v>
          </cell>
          <cell r="AN667" t="str">
            <v>Sabitri Pokhrel</v>
          </cell>
          <cell r="AO667">
            <v>40532</v>
          </cell>
          <cell r="AP667">
            <v>3</v>
          </cell>
          <cell r="AQ667" t="str">
            <v>0101000020E6100000559440EB181F54406F5DA6894D293D40</v>
          </cell>
          <cell r="AR667">
            <v>1334</v>
          </cell>
          <cell r="AS667">
            <v>1</v>
          </cell>
          <cell r="AT667">
            <v>1</v>
          </cell>
          <cell r="AU667">
            <v>0</v>
          </cell>
          <cell r="AV667" t="str">
            <v>FRA 2010-2015</v>
          </cell>
          <cell r="AW667">
            <v>3</v>
          </cell>
          <cell r="AX667">
            <v>0</v>
          </cell>
          <cell r="AY667">
            <v>44</v>
          </cell>
          <cell r="AZ667">
            <v>450003.90003999899</v>
          </cell>
          <cell r="BA667">
            <v>3225970.14985999</v>
          </cell>
          <cell r="BB667">
            <v>1</v>
          </cell>
          <cell r="BC667">
            <v>0</v>
          </cell>
          <cell r="BD667">
            <v>0</v>
          </cell>
          <cell r="BE667">
            <v>0</v>
          </cell>
          <cell r="BF667">
            <v>41524</v>
          </cell>
          <cell r="BG667" t="str">
            <v>Rajendra Basukala</v>
          </cell>
          <cell r="BH667">
            <v>3</v>
          </cell>
          <cell r="BI667">
            <v>3</v>
          </cell>
          <cell r="BJ667">
            <v>3</v>
          </cell>
          <cell r="BK667" t="str">
            <v>Gangkhet-6</v>
          </cell>
          <cell r="BL667" t="str">
            <v>Bhateuda dada</v>
          </cell>
          <cell r="BM667">
            <v>150</v>
          </cell>
          <cell r="BN667">
            <v>95</v>
          </cell>
          <cell r="BO667">
            <v>10</v>
          </cell>
          <cell r="BP667">
            <v>21</v>
          </cell>
          <cell r="BQ667">
            <v>76</v>
          </cell>
          <cell r="BR667">
            <v>70</v>
          </cell>
          <cell r="BS667">
            <v>1337</v>
          </cell>
          <cell r="BT667">
            <v>3</v>
          </cell>
          <cell r="BU667" t="str">
            <v>DADELDHURA</v>
          </cell>
          <cell r="BV667" t="str">
            <v>Jorayal</v>
          </cell>
          <cell r="BW667">
            <v>2</v>
          </cell>
        </row>
        <row r="668">
          <cell r="F668" t="str">
            <v>13-87-1</v>
          </cell>
          <cell r="G668">
            <v>1</v>
          </cell>
          <cell r="H668">
            <v>2</v>
          </cell>
          <cell r="I668">
            <v>1</v>
          </cell>
          <cell r="J668">
            <v>0</v>
          </cell>
          <cell r="K668">
            <v>7</v>
          </cell>
          <cell r="L668">
            <v>4</v>
          </cell>
          <cell r="M668">
            <v>30</v>
          </cell>
          <cell r="N668">
            <v>0</v>
          </cell>
          <cell r="O668">
            <v>0</v>
          </cell>
          <cell r="P668">
            <v>5</v>
          </cell>
          <cell r="Q668">
            <v>1</v>
          </cell>
          <cell r="R668" t="str">
            <v>Pr</v>
          </cell>
          <cell r="S668">
            <v>2</v>
          </cell>
          <cell r="T668">
            <v>50</v>
          </cell>
          <cell r="U668">
            <v>4</v>
          </cell>
          <cell r="V668">
            <v>41396.466678240744</v>
          </cell>
          <cell r="W668">
            <v>0</v>
          </cell>
          <cell r="X668">
            <v>1</v>
          </cell>
          <cell r="Y668">
            <v>9157</v>
          </cell>
          <cell r="Z668">
            <v>1527</v>
          </cell>
          <cell r="AA668">
            <v>44</v>
          </cell>
          <cell r="AB668">
            <v>5</v>
          </cell>
          <cell r="AC668">
            <v>3</v>
          </cell>
          <cell r="AD668">
            <v>3</v>
          </cell>
          <cell r="AE668">
            <v>453616.00420000002</v>
          </cell>
          <cell r="AF668">
            <v>3241762.1570000001</v>
          </cell>
          <cell r="AG668">
            <v>80.522376589999993</v>
          </cell>
          <cell r="AH668">
            <v>29.304005020000002</v>
          </cell>
          <cell r="AI668">
            <v>1</v>
          </cell>
          <cell r="AJ668">
            <v>2</v>
          </cell>
          <cell r="AK668">
            <v>-2</v>
          </cell>
          <cell r="AL668">
            <v>2</v>
          </cell>
          <cell r="AM668">
            <v>1</v>
          </cell>
          <cell r="AN668" t="str">
            <v>Raj Kumar Giri</v>
          </cell>
          <cell r="AO668">
            <v>40532</v>
          </cell>
          <cell r="AP668">
            <v>3</v>
          </cell>
          <cell r="AQ668" t="str">
            <v>0101000020E6100000A96B3C9E6E215440F0B4F445D34D3D40</v>
          </cell>
          <cell r="AR668">
            <v>1397</v>
          </cell>
          <cell r="AS668">
            <v>1</v>
          </cell>
          <cell r="AT668">
            <v>1</v>
          </cell>
          <cell r="AU668">
            <v>0</v>
          </cell>
          <cell r="AV668" t="str">
            <v>FRA 2010-2015</v>
          </cell>
          <cell r="AW668">
            <v>3</v>
          </cell>
          <cell r="AX668">
            <v>0</v>
          </cell>
          <cell r="AY668">
            <v>44</v>
          </cell>
          <cell r="AZ668">
            <v>453616.004149999</v>
          </cell>
          <cell r="BA668">
            <v>3241762.1573200002</v>
          </cell>
          <cell r="BB668">
            <v>1</v>
          </cell>
          <cell r="BC668">
            <v>0</v>
          </cell>
          <cell r="BD668">
            <v>0</v>
          </cell>
          <cell r="BE668">
            <v>0</v>
          </cell>
          <cell r="BF668">
            <v>41342</v>
          </cell>
          <cell r="BG668" t="str">
            <v>Shree Krishna Gautam</v>
          </cell>
          <cell r="BH668">
            <v>3</v>
          </cell>
          <cell r="BI668">
            <v>3</v>
          </cell>
          <cell r="BJ668">
            <v>3</v>
          </cell>
          <cell r="BK668" t="str">
            <v>Bagar Kot</v>
          </cell>
          <cell r="BL668" t="str">
            <v>Bhageshwor</v>
          </cell>
          <cell r="BM668">
            <v>345</v>
          </cell>
          <cell r="BN668">
            <v>427</v>
          </cell>
          <cell r="BO668">
            <v>340</v>
          </cell>
          <cell r="BP668">
            <v>332</v>
          </cell>
          <cell r="BQ668">
            <v>20</v>
          </cell>
          <cell r="BR668">
            <v>90</v>
          </cell>
          <cell r="BS668">
            <v>1377</v>
          </cell>
          <cell r="BT668">
            <v>4</v>
          </cell>
          <cell r="BU668" t="str">
            <v>DADELDHURA</v>
          </cell>
          <cell r="BV668" t="str">
            <v>Dogadakedar</v>
          </cell>
          <cell r="BW668">
            <v>8</v>
          </cell>
        </row>
        <row r="669">
          <cell r="F669" t="str">
            <v>13-87-2</v>
          </cell>
          <cell r="G669">
            <v>1</v>
          </cell>
          <cell r="H669">
            <v>2</v>
          </cell>
          <cell r="I669">
            <v>1</v>
          </cell>
          <cell r="J669">
            <v>0</v>
          </cell>
          <cell r="K669">
            <v>7</v>
          </cell>
          <cell r="L669">
            <v>4</v>
          </cell>
          <cell r="M669">
            <v>25</v>
          </cell>
          <cell r="N669">
            <v>0</v>
          </cell>
          <cell r="O669">
            <v>0</v>
          </cell>
          <cell r="P669">
            <v>5</v>
          </cell>
          <cell r="Q669">
            <v>1</v>
          </cell>
          <cell r="R669" t="str">
            <v>Pr</v>
          </cell>
          <cell r="S669">
            <v>2</v>
          </cell>
          <cell r="T669">
            <v>52</v>
          </cell>
          <cell r="U669">
            <v>4</v>
          </cell>
          <cell r="V669">
            <v>41402.532766203702</v>
          </cell>
          <cell r="W669">
            <v>0</v>
          </cell>
          <cell r="X669">
            <v>1</v>
          </cell>
          <cell r="Y669">
            <v>9158</v>
          </cell>
          <cell r="Z669">
            <v>1527</v>
          </cell>
          <cell r="AA669">
            <v>44</v>
          </cell>
          <cell r="AB669">
            <v>5</v>
          </cell>
          <cell r="AC669">
            <v>3</v>
          </cell>
          <cell r="AD669">
            <v>3</v>
          </cell>
          <cell r="AE669">
            <v>453616.00420000002</v>
          </cell>
          <cell r="AF669">
            <v>3241912.1570000001</v>
          </cell>
          <cell r="AG669">
            <v>80.522370289999998</v>
          </cell>
          <cell r="AH669">
            <v>29.305358810000001</v>
          </cell>
          <cell r="AI669">
            <v>1</v>
          </cell>
          <cell r="AJ669">
            <v>2</v>
          </cell>
          <cell r="AK669">
            <v>-2</v>
          </cell>
          <cell r="AL669">
            <v>2</v>
          </cell>
          <cell r="AM669">
            <v>1</v>
          </cell>
          <cell r="AN669" t="str">
            <v>Raj Kumar Giri</v>
          </cell>
          <cell r="AO669">
            <v>40532</v>
          </cell>
          <cell r="AP669">
            <v>3</v>
          </cell>
          <cell r="AQ669" t="str">
            <v>0101000020E6100000FF91CD836E215440F06FB9FE2B4E3D40</v>
          </cell>
          <cell r="AR669">
            <v>1338</v>
          </cell>
          <cell r="AS669">
            <v>1</v>
          </cell>
          <cell r="AT669">
            <v>1</v>
          </cell>
          <cell r="AU669">
            <v>0</v>
          </cell>
          <cell r="AV669" t="str">
            <v>FRA 2010-2015</v>
          </cell>
          <cell r="AW669">
            <v>3</v>
          </cell>
          <cell r="AX669">
            <v>0</v>
          </cell>
          <cell r="AY669">
            <v>44</v>
          </cell>
          <cell r="AZ669">
            <v>453616.004149999</v>
          </cell>
          <cell r="BA669">
            <v>3241912.1573200002</v>
          </cell>
          <cell r="BB669">
            <v>1</v>
          </cell>
          <cell r="BC669">
            <v>0</v>
          </cell>
          <cell r="BD669">
            <v>0</v>
          </cell>
          <cell r="BE669">
            <v>0</v>
          </cell>
          <cell r="BF669">
            <v>41343</v>
          </cell>
          <cell r="BG669" t="str">
            <v>Shree Krishna Gautam</v>
          </cell>
          <cell r="BH669">
            <v>3</v>
          </cell>
          <cell r="BI669">
            <v>3</v>
          </cell>
          <cell r="BJ669">
            <v>3</v>
          </cell>
          <cell r="BK669" t="str">
            <v>Bagar Kot</v>
          </cell>
          <cell r="BL669" t="str">
            <v>N/A</v>
          </cell>
          <cell r="BM669">
            <v>300</v>
          </cell>
          <cell r="BN669">
            <v>499</v>
          </cell>
          <cell r="BO669">
            <v>270</v>
          </cell>
          <cell r="BP669">
            <v>340</v>
          </cell>
          <cell r="BQ669">
            <v>10</v>
          </cell>
          <cell r="BR669">
            <v>70</v>
          </cell>
          <cell r="BS669">
            <v>1324</v>
          </cell>
          <cell r="BT669">
            <v>3</v>
          </cell>
          <cell r="BU669" t="str">
            <v>DADELDHURA</v>
          </cell>
          <cell r="BV669" t="str">
            <v>Dogadakedar</v>
          </cell>
          <cell r="BW669">
            <v>8</v>
          </cell>
        </row>
        <row r="670">
          <cell r="F670" t="str">
            <v>13-87-4</v>
          </cell>
          <cell r="G670">
            <v>1</v>
          </cell>
          <cell r="H670">
            <v>2</v>
          </cell>
          <cell r="I670">
            <v>1</v>
          </cell>
          <cell r="J670">
            <v>0</v>
          </cell>
          <cell r="K670">
            <v>7</v>
          </cell>
          <cell r="L670">
            <v>3</v>
          </cell>
          <cell r="M670">
            <v>20</v>
          </cell>
          <cell r="N670">
            <v>0</v>
          </cell>
          <cell r="O670">
            <v>0</v>
          </cell>
          <cell r="P670">
            <v>9</v>
          </cell>
          <cell r="Q670">
            <v>1</v>
          </cell>
          <cell r="R670" t="str">
            <v>Pr</v>
          </cell>
          <cell r="S670">
            <v>2</v>
          </cell>
          <cell r="T670">
            <v>51</v>
          </cell>
          <cell r="U670">
            <v>4</v>
          </cell>
          <cell r="V670">
            <v>41396.506145833337</v>
          </cell>
          <cell r="W670">
            <v>0</v>
          </cell>
          <cell r="X670">
            <v>1</v>
          </cell>
          <cell r="Y670">
            <v>9160</v>
          </cell>
          <cell r="Z670">
            <v>1527</v>
          </cell>
          <cell r="AA670">
            <v>44</v>
          </cell>
          <cell r="AB670">
            <v>5</v>
          </cell>
          <cell r="AC670">
            <v>3</v>
          </cell>
          <cell r="AD670">
            <v>3</v>
          </cell>
          <cell r="AE670">
            <v>453916.00420000002</v>
          </cell>
          <cell r="AF670">
            <v>3241762.1570000001</v>
          </cell>
          <cell r="AG670">
            <v>80.525465650000001</v>
          </cell>
          <cell r="AH670">
            <v>29.30401604</v>
          </cell>
          <cell r="AI670">
            <v>1</v>
          </cell>
          <cell r="AJ670">
            <v>2</v>
          </cell>
          <cell r="AK670">
            <v>-2</v>
          </cell>
          <cell r="AL670">
            <v>2</v>
          </cell>
          <cell r="AM670">
            <v>1</v>
          </cell>
          <cell r="AN670" t="str">
            <v>Raj Kumar Giri</v>
          </cell>
          <cell r="AO670">
            <v>40532</v>
          </cell>
          <cell r="AP670">
            <v>3</v>
          </cell>
          <cell r="AQ670" t="str">
            <v>0101000020E61000004813B13AA1215440D20AB3FED34D3D40</v>
          </cell>
          <cell r="AR670">
            <v>1377</v>
          </cell>
          <cell r="AS670">
            <v>1</v>
          </cell>
          <cell r="AT670">
            <v>1</v>
          </cell>
          <cell r="AU670">
            <v>0</v>
          </cell>
          <cell r="AV670" t="str">
            <v>FRA 2010-2015</v>
          </cell>
          <cell r="AW670">
            <v>3</v>
          </cell>
          <cell r="AX670">
            <v>0</v>
          </cell>
          <cell r="AY670">
            <v>44</v>
          </cell>
          <cell r="AZ670">
            <v>453916.004149999</v>
          </cell>
          <cell r="BA670">
            <v>3241762.1573200002</v>
          </cell>
          <cell r="BB670">
            <v>1</v>
          </cell>
          <cell r="BC670">
            <v>0</v>
          </cell>
          <cell r="BD670">
            <v>0</v>
          </cell>
          <cell r="BE670">
            <v>0</v>
          </cell>
          <cell r="BF670">
            <v>41342</v>
          </cell>
          <cell r="BG670" t="str">
            <v>Rajeev Kumar Jha</v>
          </cell>
          <cell r="BH670">
            <v>3</v>
          </cell>
          <cell r="BI670">
            <v>3</v>
          </cell>
          <cell r="BJ670">
            <v>3</v>
          </cell>
          <cell r="BK670" t="str">
            <v>Bagarkot -8 , Lakham</v>
          </cell>
          <cell r="BL670" t="str">
            <v>Kailpal CF</v>
          </cell>
          <cell r="BM670">
            <v>290</v>
          </cell>
          <cell r="BN670">
            <v>487</v>
          </cell>
          <cell r="BO670">
            <v>-9999</v>
          </cell>
          <cell r="BP670">
            <v>461</v>
          </cell>
          <cell r="BQ670">
            <v>356</v>
          </cell>
          <cell r="BR670">
            <v>60</v>
          </cell>
          <cell r="BS670">
            <v>1332</v>
          </cell>
          <cell r="BT670">
            <v>4</v>
          </cell>
          <cell r="BU670" t="str">
            <v>DADELDHURA</v>
          </cell>
          <cell r="BV670" t="str">
            <v>Dogadakedar</v>
          </cell>
          <cell r="BW670">
            <v>8</v>
          </cell>
        </row>
        <row r="671">
          <cell r="F671" t="str">
            <v>13-92-2</v>
          </cell>
          <cell r="G671">
            <v>1</v>
          </cell>
          <cell r="H671">
            <v>2</v>
          </cell>
          <cell r="I671">
            <v>1</v>
          </cell>
          <cell r="J671">
            <v>0</v>
          </cell>
          <cell r="K671">
            <v>2</v>
          </cell>
          <cell r="L671">
            <v>2</v>
          </cell>
          <cell r="M671">
            <v>22</v>
          </cell>
          <cell r="N671">
            <v>2</v>
          </cell>
          <cell r="O671">
            <v>3</v>
          </cell>
          <cell r="P671" t="str">
            <v>SICL</v>
          </cell>
          <cell r="Q671">
            <v>1</v>
          </cell>
          <cell r="R671" t="str">
            <v>Q</v>
          </cell>
          <cell r="S671">
            <v>2</v>
          </cell>
          <cell r="T671">
            <v>77</v>
          </cell>
          <cell r="U671">
            <v>4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453132.59499999997</v>
          </cell>
          <cell r="AF671">
            <v>3261906.3139999998</v>
          </cell>
          <cell r="AG671">
            <v>80.516539929999993</v>
          </cell>
          <cell r="AH671">
            <v>29.485790439999999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103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 t="str">
            <v>FRA 2016-2021</v>
          </cell>
          <cell r="AW671">
            <v>3</v>
          </cell>
          <cell r="AX671">
            <v>4</v>
          </cell>
          <cell r="AY671" t="str">
            <v>EPSG:32644</v>
          </cell>
          <cell r="AZ671">
            <v>453134</v>
          </cell>
          <cell r="BA671">
            <v>3261900</v>
          </cell>
          <cell r="BB671">
            <v>1</v>
          </cell>
          <cell r="BC671">
            <v>2020</v>
          </cell>
          <cell r="BD671">
            <v>3</v>
          </cell>
          <cell r="BE671">
            <v>16</v>
          </cell>
          <cell r="BF671" t="str">
            <v>3/16/2020</v>
          </cell>
          <cell r="BG671">
            <v>0</v>
          </cell>
          <cell r="BH671">
            <v>1</v>
          </cell>
          <cell r="BI671">
            <v>0</v>
          </cell>
          <cell r="BJ671">
            <v>2</v>
          </cell>
          <cell r="BK671" t="str">
            <v>Patan-4</v>
          </cell>
          <cell r="BL671" t="str">
            <v>Bagadi Forest</v>
          </cell>
          <cell r="BM671">
            <v>95</v>
          </cell>
          <cell r="BN671">
            <v>750</v>
          </cell>
          <cell r="BO671">
            <v>90</v>
          </cell>
          <cell r="BP671">
            <v>500</v>
          </cell>
          <cell r="BQ671">
            <v>355</v>
          </cell>
          <cell r="BR671">
            <v>65</v>
          </cell>
          <cell r="BS671">
            <v>1678</v>
          </cell>
          <cell r="BT671">
            <v>5</v>
          </cell>
          <cell r="BU671" t="str">
            <v>BAITADI</v>
          </cell>
          <cell r="BV671" t="str">
            <v>Dogadakedar</v>
          </cell>
          <cell r="BW671">
            <v>8</v>
          </cell>
        </row>
        <row r="672">
          <cell r="F672" t="str">
            <v>13-92-3</v>
          </cell>
          <cell r="G672">
            <v>1</v>
          </cell>
          <cell r="H672">
            <v>2</v>
          </cell>
          <cell r="I672">
            <v>1</v>
          </cell>
          <cell r="J672">
            <v>0</v>
          </cell>
          <cell r="K672">
            <v>2</v>
          </cell>
          <cell r="L672">
            <v>2</v>
          </cell>
          <cell r="M672">
            <v>17</v>
          </cell>
          <cell r="N672">
            <v>2</v>
          </cell>
          <cell r="O672">
            <v>1</v>
          </cell>
          <cell r="P672" t="str">
            <v>SL</v>
          </cell>
          <cell r="Q672">
            <v>1</v>
          </cell>
          <cell r="R672" t="str">
            <v>Pr</v>
          </cell>
          <cell r="S672">
            <v>2</v>
          </cell>
          <cell r="T672">
            <v>60</v>
          </cell>
          <cell r="U672">
            <v>3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453132.59499999997</v>
          </cell>
          <cell r="AF672">
            <v>3262056.3139999998</v>
          </cell>
          <cell r="AG672">
            <v>80.516533499999994</v>
          </cell>
          <cell r="AH672">
            <v>29.487144189999999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103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 t="str">
            <v>FRA 2016-2021</v>
          </cell>
          <cell r="AW672">
            <v>3</v>
          </cell>
          <cell r="AX672">
            <v>4</v>
          </cell>
          <cell r="AY672" t="str">
            <v>EPSG:32644</v>
          </cell>
          <cell r="AZ672">
            <v>453135</v>
          </cell>
          <cell r="BA672">
            <v>3262053</v>
          </cell>
          <cell r="BB672">
            <v>1</v>
          </cell>
          <cell r="BC672">
            <v>2020</v>
          </cell>
          <cell r="BD672">
            <v>3</v>
          </cell>
          <cell r="BE672">
            <v>16</v>
          </cell>
          <cell r="BF672" t="str">
            <v>3/16/2020</v>
          </cell>
          <cell r="BG672">
            <v>0</v>
          </cell>
          <cell r="BH672">
            <v>1</v>
          </cell>
          <cell r="BI672">
            <v>0</v>
          </cell>
          <cell r="BJ672">
            <v>2</v>
          </cell>
          <cell r="BK672" t="str">
            <v>Patan Bagadi</v>
          </cell>
          <cell r="BL672" t="str">
            <v>Bagadi Forest</v>
          </cell>
          <cell r="BM672">
            <v>60</v>
          </cell>
          <cell r="BN672">
            <v>450</v>
          </cell>
          <cell r="BO672">
            <v>60</v>
          </cell>
          <cell r="BP672">
            <v>300</v>
          </cell>
          <cell r="BQ672">
            <v>80</v>
          </cell>
          <cell r="BR672">
            <v>35</v>
          </cell>
          <cell r="BS672">
            <v>1719</v>
          </cell>
          <cell r="BT672">
            <v>4</v>
          </cell>
          <cell r="BU672" t="str">
            <v>BAITADI</v>
          </cell>
          <cell r="BV672" t="str">
            <v>Dogadakedar</v>
          </cell>
          <cell r="BW672">
            <v>8</v>
          </cell>
        </row>
        <row r="673">
          <cell r="F673" t="str">
            <v>13-92-4</v>
          </cell>
          <cell r="G673">
            <v>1</v>
          </cell>
          <cell r="H673">
            <v>2</v>
          </cell>
          <cell r="I673">
            <v>1</v>
          </cell>
          <cell r="J673">
            <v>0</v>
          </cell>
          <cell r="K673">
            <v>2</v>
          </cell>
          <cell r="L673">
            <v>3</v>
          </cell>
          <cell r="M673">
            <v>26</v>
          </cell>
          <cell r="N673">
            <v>2</v>
          </cell>
          <cell r="O673">
            <v>1</v>
          </cell>
          <cell r="P673" t="str">
            <v>SL</v>
          </cell>
          <cell r="Q673">
            <v>1</v>
          </cell>
          <cell r="R673" t="str">
            <v>Pr</v>
          </cell>
          <cell r="S673">
            <v>2</v>
          </cell>
          <cell r="T673">
            <v>51</v>
          </cell>
          <cell r="U673">
            <v>3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453432.59499999997</v>
          </cell>
          <cell r="AF673">
            <v>3261756.3139999998</v>
          </cell>
          <cell r="AG673">
            <v>80.519640870000003</v>
          </cell>
          <cell r="AH673">
            <v>29.484447899999999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103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 t="str">
            <v>FRA 2016-2021</v>
          </cell>
          <cell r="AW673">
            <v>3</v>
          </cell>
          <cell r="AX673">
            <v>4</v>
          </cell>
          <cell r="AY673" t="str">
            <v>EPSG:32644</v>
          </cell>
          <cell r="AZ673">
            <v>453432</v>
          </cell>
          <cell r="BA673">
            <v>3261756</v>
          </cell>
          <cell r="BB673">
            <v>1</v>
          </cell>
          <cell r="BC673">
            <v>2077</v>
          </cell>
          <cell r="BD673">
            <v>3</v>
          </cell>
          <cell r="BE673">
            <v>17</v>
          </cell>
          <cell r="BF673" t="str">
            <v>3/17/2077</v>
          </cell>
          <cell r="BG673">
            <v>0</v>
          </cell>
          <cell r="BH673">
            <v>1</v>
          </cell>
          <cell r="BI673">
            <v>0</v>
          </cell>
          <cell r="BJ673">
            <v>2</v>
          </cell>
          <cell r="BK673" t="str">
            <v>Patan-4</v>
          </cell>
          <cell r="BL673" t="str">
            <v>Bagadi Forest</v>
          </cell>
          <cell r="BM673">
            <v>65</v>
          </cell>
          <cell r="BN673">
            <v>500</v>
          </cell>
          <cell r="BO673">
            <v>70</v>
          </cell>
          <cell r="BP673">
            <v>200</v>
          </cell>
          <cell r="BQ673">
            <v>90</v>
          </cell>
          <cell r="BR673">
            <v>57</v>
          </cell>
          <cell r="BS673">
            <v>1677</v>
          </cell>
          <cell r="BT673">
            <v>3</v>
          </cell>
          <cell r="BU673" t="str">
            <v>BAITADI</v>
          </cell>
          <cell r="BV673" t="str">
            <v>Purchaudi</v>
          </cell>
          <cell r="BW673">
            <v>10</v>
          </cell>
        </row>
        <row r="674">
          <cell r="F674" t="str">
            <v>14-84-1</v>
          </cell>
          <cell r="G674">
            <v>1</v>
          </cell>
          <cell r="H674">
            <v>2</v>
          </cell>
          <cell r="I674">
            <v>1</v>
          </cell>
          <cell r="J674">
            <v>0</v>
          </cell>
          <cell r="K674">
            <v>7</v>
          </cell>
          <cell r="L674">
            <v>4</v>
          </cell>
          <cell r="M674">
            <v>30</v>
          </cell>
          <cell r="N674">
            <v>0</v>
          </cell>
          <cell r="O674">
            <v>0</v>
          </cell>
          <cell r="P674">
            <v>4</v>
          </cell>
          <cell r="Q674">
            <v>1</v>
          </cell>
          <cell r="R674" t="str">
            <v>Q</v>
          </cell>
          <cell r="S674">
            <v>2</v>
          </cell>
          <cell r="T674">
            <v>60</v>
          </cell>
          <cell r="U674">
            <v>4</v>
          </cell>
          <cell r="V674">
            <v>41382.541979166665</v>
          </cell>
          <cell r="W674">
            <v>0</v>
          </cell>
          <cell r="X674">
            <v>1</v>
          </cell>
          <cell r="Y674">
            <v>9859</v>
          </cell>
          <cell r="Z674">
            <v>1644</v>
          </cell>
          <cell r="AA674">
            <v>44</v>
          </cell>
          <cell r="AB674">
            <v>5</v>
          </cell>
          <cell r="AC674">
            <v>3</v>
          </cell>
          <cell r="AD674">
            <v>3</v>
          </cell>
          <cell r="AE674">
            <v>457904.88099999999</v>
          </cell>
          <cell r="AF674">
            <v>3229862.3450000002</v>
          </cell>
          <cell r="AG674">
            <v>80.566991229999999</v>
          </cell>
          <cell r="AH674">
            <v>29.196755419999999</v>
          </cell>
          <cell r="AI674">
            <v>1</v>
          </cell>
          <cell r="AJ674">
            <v>2</v>
          </cell>
          <cell r="AK674">
            <v>-2</v>
          </cell>
          <cell r="AL674">
            <v>2</v>
          </cell>
          <cell r="AM674">
            <v>1</v>
          </cell>
          <cell r="AN674" t="str">
            <v>Sabitri Pokhrel</v>
          </cell>
          <cell r="AO674">
            <v>40535</v>
          </cell>
          <cell r="AP674">
            <v>3</v>
          </cell>
          <cell r="AQ674" t="str">
            <v>0101000020E61000005E15989549245440E2752D905E323D40</v>
          </cell>
          <cell r="AR674">
            <v>1688</v>
          </cell>
          <cell r="AS674">
            <v>1</v>
          </cell>
          <cell r="AT674">
            <v>1</v>
          </cell>
          <cell r="AU674">
            <v>0</v>
          </cell>
          <cell r="AV674" t="str">
            <v>FRA 2010-2015</v>
          </cell>
          <cell r="AW674">
            <v>3</v>
          </cell>
          <cell r="AX674">
            <v>0</v>
          </cell>
          <cell r="AY674">
            <v>44</v>
          </cell>
          <cell r="AZ674">
            <v>457904.881031</v>
          </cell>
          <cell r="BA674">
            <v>3229862.3449200001</v>
          </cell>
          <cell r="BB674">
            <v>1</v>
          </cell>
          <cell r="BC674">
            <v>0</v>
          </cell>
          <cell r="BD674">
            <v>0</v>
          </cell>
          <cell r="BE674">
            <v>0</v>
          </cell>
          <cell r="BF674">
            <v>41347</v>
          </cell>
          <cell r="BG674" t="str">
            <v>Shree Krishna Gautam</v>
          </cell>
          <cell r="BH674">
            <v>3</v>
          </cell>
          <cell r="BI674">
            <v>3</v>
          </cell>
          <cell r="BJ674">
            <v>3</v>
          </cell>
          <cell r="BK674" t="str">
            <v>Gangkhet-1</v>
          </cell>
          <cell r="BL674" t="str">
            <v>Kolganada</v>
          </cell>
          <cell r="BM674">
            <v>355</v>
          </cell>
          <cell r="BN674">
            <v>331</v>
          </cell>
          <cell r="BO674">
            <v>350</v>
          </cell>
          <cell r="BP674">
            <v>387</v>
          </cell>
          <cell r="BQ674">
            <v>95</v>
          </cell>
          <cell r="BR674">
            <v>80</v>
          </cell>
          <cell r="BS674">
            <v>1659</v>
          </cell>
          <cell r="BT674">
            <v>4</v>
          </cell>
          <cell r="BU674" t="str">
            <v>DADELDHURA</v>
          </cell>
          <cell r="BV674" t="str">
            <v>Purchaudi</v>
          </cell>
          <cell r="BW674">
            <v>10</v>
          </cell>
        </row>
        <row r="675">
          <cell r="F675" t="str">
            <v>14-84-3</v>
          </cell>
          <cell r="G675">
            <v>1</v>
          </cell>
          <cell r="H675">
            <v>2</v>
          </cell>
          <cell r="I675">
            <v>1</v>
          </cell>
          <cell r="J675">
            <v>0</v>
          </cell>
          <cell r="K675">
            <v>7</v>
          </cell>
          <cell r="L675">
            <v>4</v>
          </cell>
          <cell r="M675">
            <v>30</v>
          </cell>
          <cell r="N675">
            <v>0</v>
          </cell>
          <cell r="O675">
            <v>0</v>
          </cell>
          <cell r="P675">
            <v>3</v>
          </cell>
          <cell r="Q675">
            <v>1</v>
          </cell>
          <cell r="R675" t="str">
            <v>Q</v>
          </cell>
          <cell r="S675">
            <v>2</v>
          </cell>
          <cell r="T675">
            <v>27</v>
          </cell>
          <cell r="U675">
            <v>3</v>
          </cell>
          <cell r="V675">
            <v>41382.558275462965</v>
          </cell>
          <cell r="W675">
            <v>0</v>
          </cell>
          <cell r="X675">
            <v>1</v>
          </cell>
          <cell r="Y675">
            <v>9861</v>
          </cell>
          <cell r="Z675">
            <v>1644</v>
          </cell>
          <cell r="AA675">
            <v>44</v>
          </cell>
          <cell r="AB675">
            <v>5</v>
          </cell>
          <cell r="AC675">
            <v>3</v>
          </cell>
          <cell r="AD675">
            <v>3</v>
          </cell>
          <cell r="AE675">
            <v>457904.88099999999</v>
          </cell>
          <cell r="AF675">
            <v>3230162.3450000002</v>
          </cell>
          <cell r="AG675">
            <v>80.566979860000004</v>
          </cell>
          <cell r="AH675">
            <v>29.199463049999999</v>
          </cell>
          <cell r="AI675">
            <v>1</v>
          </cell>
          <cell r="AJ675">
            <v>2</v>
          </cell>
          <cell r="AK675">
            <v>-2</v>
          </cell>
          <cell r="AL675">
            <v>2</v>
          </cell>
          <cell r="AM675">
            <v>1</v>
          </cell>
          <cell r="AN675" t="str">
            <v>Sabitri Pokhrel</v>
          </cell>
          <cell r="AO675">
            <v>40535</v>
          </cell>
          <cell r="AP675">
            <v>3</v>
          </cell>
          <cell r="AQ675" t="str">
            <v>0101000020E61000003CCEDF65492454406DA7B80210333D40</v>
          </cell>
          <cell r="AR675">
            <v>1799</v>
          </cell>
          <cell r="AS675">
            <v>1</v>
          </cell>
          <cell r="AT675">
            <v>1</v>
          </cell>
          <cell r="AU675">
            <v>0</v>
          </cell>
          <cell r="AV675" t="str">
            <v>FRA 2010-2015</v>
          </cell>
          <cell r="AW675">
            <v>3</v>
          </cell>
          <cell r="AX675">
            <v>0</v>
          </cell>
          <cell r="AY675">
            <v>44</v>
          </cell>
          <cell r="AZ675">
            <v>457904.881031</v>
          </cell>
          <cell r="BA675">
            <v>3230162.3449200001</v>
          </cell>
          <cell r="BB675">
            <v>1</v>
          </cell>
          <cell r="BC675">
            <v>0</v>
          </cell>
          <cell r="BD675">
            <v>0</v>
          </cell>
          <cell r="BE675">
            <v>0</v>
          </cell>
          <cell r="BF675">
            <v>41347</v>
          </cell>
          <cell r="BG675" t="str">
            <v>Rajeev Kumar Jha</v>
          </cell>
          <cell r="BH675">
            <v>3</v>
          </cell>
          <cell r="BI675">
            <v>3</v>
          </cell>
          <cell r="BJ675">
            <v>3</v>
          </cell>
          <cell r="BK675" t="str">
            <v>Gangkhet-1,Tallo Kafli</v>
          </cell>
          <cell r="BL675" t="str">
            <v>Mahabharat CF</v>
          </cell>
          <cell r="BM675">
            <v>240</v>
          </cell>
          <cell r="BN675">
            <v>241</v>
          </cell>
          <cell r="BO675">
            <v>-9999</v>
          </cell>
          <cell r="BP675">
            <v>278</v>
          </cell>
          <cell r="BQ675">
            <v>165</v>
          </cell>
          <cell r="BR675">
            <v>60</v>
          </cell>
          <cell r="BS675">
            <v>1798</v>
          </cell>
          <cell r="BT675">
            <v>4</v>
          </cell>
          <cell r="BU675" t="str">
            <v>DADELDHURA</v>
          </cell>
          <cell r="BV675" t="str">
            <v>Dilasaini</v>
          </cell>
          <cell r="BW675">
            <v>3</v>
          </cell>
        </row>
        <row r="676">
          <cell r="F676" t="str">
            <v>14-92-1</v>
          </cell>
          <cell r="G676">
            <v>1</v>
          </cell>
          <cell r="H676">
            <v>2</v>
          </cell>
          <cell r="I676">
            <v>1</v>
          </cell>
          <cell r="J676">
            <v>0</v>
          </cell>
          <cell r="K676">
            <v>7</v>
          </cell>
          <cell r="L676">
            <v>2</v>
          </cell>
          <cell r="M676">
            <v>13</v>
          </cell>
          <cell r="N676">
            <v>1</v>
          </cell>
          <cell r="O676">
            <v>2</v>
          </cell>
          <cell r="P676" t="str">
            <v>SL</v>
          </cell>
          <cell r="Q676">
            <v>1</v>
          </cell>
          <cell r="R676" t="str">
            <v>Pr</v>
          </cell>
          <cell r="S676">
            <v>2</v>
          </cell>
          <cell r="T676">
            <v>33</v>
          </cell>
          <cell r="U676">
            <v>3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457131.4264</v>
          </cell>
          <cell r="AF676">
            <v>3261852.9959999998</v>
          </cell>
          <cell r="AG676">
            <v>80.557790839999996</v>
          </cell>
          <cell r="AH676">
            <v>29.485452739999999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103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 t="str">
            <v>FRA 2016-2021</v>
          </cell>
          <cell r="AW676">
            <v>3</v>
          </cell>
          <cell r="AX676">
            <v>4</v>
          </cell>
          <cell r="AY676" t="str">
            <v>EPSG:32644</v>
          </cell>
          <cell r="AZ676">
            <v>457132</v>
          </cell>
          <cell r="BA676">
            <v>3261851</v>
          </cell>
          <cell r="BB676">
            <v>1</v>
          </cell>
          <cell r="BC676">
            <v>2020</v>
          </cell>
          <cell r="BD676">
            <v>6</v>
          </cell>
          <cell r="BE676">
            <v>27</v>
          </cell>
          <cell r="BF676" t="str">
            <v>6/27/2020</v>
          </cell>
          <cell r="BG676" t="str">
            <v>MEGHDUT</v>
          </cell>
          <cell r="BH676">
            <v>1</v>
          </cell>
          <cell r="BI676">
            <v>0</v>
          </cell>
          <cell r="BJ676">
            <v>2</v>
          </cell>
          <cell r="BK676" t="str">
            <v>Patan</v>
          </cell>
          <cell r="BL676" t="str">
            <v>Sukabaina CF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230</v>
          </cell>
          <cell r="BR676">
            <v>40</v>
          </cell>
          <cell r="BS676">
            <v>1325</v>
          </cell>
          <cell r="BT676">
            <v>5</v>
          </cell>
          <cell r="BU676" t="str">
            <v>BAITADI</v>
          </cell>
          <cell r="BV676" t="str">
            <v>Dilasaini</v>
          </cell>
          <cell r="BW676">
            <v>3</v>
          </cell>
        </row>
        <row r="677">
          <cell r="F677" t="str">
            <v>14-92-2</v>
          </cell>
          <cell r="G677">
            <v>1</v>
          </cell>
          <cell r="H677">
            <v>2</v>
          </cell>
          <cell r="I677">
            <v>1</v>
          </cell>
          <cell r="J677">
            <v>0</v>
          </cell>
          <cell r="K677">
            <v>7</v>
          </cell>
          <cell r="L677">
            <v>2</v>
          </cell>
          <cell r="M677">
            <v>20</v>
          </cell>
          <cell r="N677">
            <v>2</v>
          </cell>
          <cell r="O677">
            <v>3</v>
          </cell>
          <cell r="P677" t="str">
            <v>SCL</v>
          </cell>
          <cell r="Q677">
            <v>1</v>
          </cell>
          <cell r="R677" t="str">
            <v>Pr</v>
          </cell>
          <cell r="S677">
            <v>2</v>
          </cell>
          <cell r="T677">
            <v>55</v>
          </cell>
          <cell r="U677">
            <v>4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457131.4264</v>
          </cell>
          <cell r="AF677">
            <v>3262002.9959999998</v>
          </cell>
          <cell r="AG677">
            <v>80.557784960000006</v>
          </cell>
          <cell r="AH677">
            <v>29.4868065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103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 t="str">
            <v>FRA 2016-2021</v>
          </cell>
          <cell r="AW677">
            <v>3</v>
          </cell>
          <cell r="AX677">
            <v>4</v>
          </cell>
          <cell r="AY677" t="str">
            <v>EPSG:32644</v>
          </cell>
          <cell r="AZ677">
            <v>457133</v>
          </cell>
          <cell r="BA677">
            <v>3262008</v>
          </cell>
          <cell r="BB677">
            <v>1</v>
          </cell>
          <cell r="BC677">
            <v>2020</v>
          </cell>
          <cell r="BD677">
            <v>6</v>
          </cell>
          <cell r="BE677">
            <v>27</v>
          </cell>
          <cell r="BF677" t="str">
            <v>6/27/2020</v>
          </cell>
          <cell r="BG677" t="str">
            <v>MEGHDUT</v>
          </cell>
          <cell r="BH677">
            <v>1</v>
          </cell>
          <cell r="BI677">
            <v>0</v>
          </cell>
          <cell r="BJ677">
            <v>2</v>
          </cell>
          <cell r="BK677" t="str">
            <v>Patan</v>
          </cell>
          <cell r="BL677" t="str">
            <v>Sukabaina CF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230</v>
          </cell>
          <cell r="BR677">
            <v>30</v>
          </cell>
          <cell r="BS677">
            <v>1367</v>
          </cell>
          <cell r="BT677">
            <v>4</v>
          </cell>
          <cell r="BU677" t="str">
            <v>BAITADI</v>
          </cell>
          <cell r="BV677" t="str">
            <v>Jorayal</v>
          </cell>
          <cell r="BW677">
            <v>6</v>
          </cell>
        </row>
        <row r="678">
          <cell r="F678" t="str">
            <v>14-92-3</v>
          </cell>
          <cell r="G678">
            <v>1</v>
          </cell>
          <cell r="H678">
            <v>2</v>
          </cell>
          <cell r="I678">
            <v>1</v>
          </cell>
          <cell r="J678">
            <v>0</v>
          </cell>
          <cell r="K678">
            <v>7</v>
          </cell>
          <cell r="L678">
            <v>2</v>
          </cell>
          <cell r="M678">
            <v>14</v>
          </cell>
          <cell r="N678">
            <v>1</v>
          </cell>
          <cell r="O678">
            <v>1</v>
          </cell>
          <cell r="P678" t="str">
            <v>SCL</v>
          </cell>
          <cell r="Q678">
            <v>1</v>
          </cell>
          <cell r="R678" t="str">
            <v>Pr</v>
          </cell>
          <cell r="S678">
            <v>2</v>
          </cell>
          <cell r="T678">
            <v>55</v>
          </cell>
          <cell r="U678">
            <v>4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457131.4264</v>
          </cell>
          <cell r="AF678">
            <v>3262152.9959999998</v>
          </cell>
          <cell r="AG678">
            <v>80.557779080000003</v>
          </cell>
          <cell r="AH678">
            <v>29.488160260000001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103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 t="str">
            <v>FRA 2016-2021</v>
          </cell>
          <cell r="AW678">
            <v>3</v>
          </cell>
          <cell r="AX678">
            <v>4</v>
          </cell>
          <cell r="AY678" t="str">
            <v>EPSG:32644</v>
          </cell>
          <cell r="AZ678">
            <v>457130</v>
          </cell>
          <cell r="BA678">
            <v>3262152</v>
          </cell>
          <cell r="BB678">
            <v>1</v>
          </cell>
          <cell r="BC678">
            <v>2020</v>
          </cell>
          <cell r="BD678">
            <v>6</v>
          </cell>
          <cell r="BE678">
            <v>28</v>
          </cell>
          <cell r="BF678" t="str">
            <v>6/28/2020</v>
          </cell>
          <cell r="BG678" t="str">
            <v>MEGHDUT</v>
          </cell>
          <cell r="BH678">
            <v>1</v>
          </cell>
          <cell r="BI678">
            <v>0</v>
          </cell>
          <cell r="BJ678">
            <v>2</v>
          </cell>
          <cell r="BK678" t="str">
            <v>Patan, Sukabaina</v>
          </cell>
          <cell r="BL678" t="str">
            <v>Sukabaina CF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210</v>
          </cell>
          <cell r="BR678">
            <v>35</v>
          </cell>
          <cell r="BS678">
            <v>1450</v>
          </cell>
          <cell r="BT678">
            <v>4</v>
          </cell>
          <cell r="BU678" t="str">
            <v>BAITADI</v>
          </cell>
          <cell r="BV678" t="str">
            <v>Jorayal</v>
          </cell>
          <cell r="BW678">
            <v>6</v>
          </cell>
        </row>
        <row r="679">
          <cell r="F679" t="str">
            <v>14-92-4</v>
          </cell>
          <cell r="G679">
            <v>1</v>
          </cell>
          <cell r="H679">
            <v>2</v>
          </cell>
          <cell r="I679">
            <v>1</v>
          </cell>
          <cell r="J679">
            <v>0</v>
          </cell>
          <cell r="K679">
            <v>7</v>
          </cell>
          <cell r="L679">
            <v>1</v>
          </cell>
          <cell r="M679">
            <v>5</v>
          </cell>
          <cell r="N679">
            <v>0</v>
          </cell>
          <cell r="O679">
            <v>0</v>
          </cell>
          <cell r="P679" t="str">
            <v>SCL</v>
          </cell>
          <cell r="Q679">
            <v>1</v>
          </cell>
          <cell r="R679" t="str">
            <v>Pr</v>
          </cell>
          <cell r="S679">
            <v>2</v>
          </cell>
          <cell r="T679">
            <v>42</v>
          </cell>
          <cell r="U679">
            <v>3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457431.4264</v>
          </cell>
          <cell r="AF679">
            <v>3261852.9959999998</v>
          </cell>
          <cell r="AG679">
            <v>80.560885400000004</v>
          </cell>
          <cell r="AH679">
            <v>29.485462989999998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103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 t="str">
            <v>FRA 2016-2021</v>
          </cell>
          <cell r="AW679">
            <v>3</v>
          </cell>
          <cell r="AX679">
            <v>4</v>
          </cell>
          <cell r="AY679" t="str">
            <v>EPSG:32644</v>
          </cell>
          <cell r="AZ679">
            <v>457432</v>
          </cell>
          <cell r="BA679">
            <v>3261880</v>
          </cell>
          <cell r="BB679">
            <v>1</v>
          </cell>
          <cell r="BC679">
            <v>2020</v>
          </cell>
          <cell r="BD679">
            <v>8</v>
          </cell>
          <cell r="BE679">
            <v>26</v>
          </cell>
          <cell r="BF679" t="str">
            <v>8/26/2020</v>
          </cell>
          <cell r="BG679" t="str">
            <v>MEGHDUT</v>
          </cell>
          <cell r="BH679">
            <v>9</v>
          </cell>
          <cell r="BI679">
            <v>0</v>
          </cell>
          <cell r="BJ679">
            <v>2</v>
          </cell>
          <cell r="BK679" t="str">
            <v>Patan - 3, Sukabaina</v>
          </cell>
          <cell r="BL679" t="str">
            <v>Sukabaina CF</v>
          </cell>
          <cell r="BM679">
            <v>135</v>
          </cell>
          <cell r="BN679">
            <v>100</v>
          </cell>
          <cell r="BO679">
            <v>135</v>
          </cell>
          <cell r="BP679">
            <v>100</v>
          </cell>
          <cell r="BQ679">
            <v>205</v>
          </cell>
          <cell r="BR679">
            <v>75</v>
          </cell>
          <cell r="BS679">
            <v>1330</v>
          </cell>
          <cell r="BT679">
            <v>5</v>
          </cell>
          <cell r="BU679" t="str">
            <v>BAITADI</v>
          </cell>
          <cell r="BV679" t="str">
            <v>Jorayal</v>
          </cell>
          <cell r="BW679">
            <v>6</v>
          </cell>
        </row>
        <row r="680">
          <cell r="F680" t="str">
            <v>14-92-5</v>
          </cell>
          <cell r="G680">
            <v>1</v>
          </cell>
          <cell r="H680">
            <v>2</v>
          </cell>
          <cell r="I680">
            <v>1</v>
          </cell>
          <cell r="J680">
            <v>0</v>
          </cell>
          <cell r="K680">
            <v>7</v>
          </cell>
          <cell r="L680">
            <v>2</v>
          </cell>
          <cell r="M680">
            <v>22</v>
          </cell>
          <cell r="N680">
            <v>1</v>
          </cell>
          <cell r="O680">
            <v>1</v>
          </cell>
          <cell r="P680" t="str">
            <v>SCL</v>
          </cell>
          <cell r="Q680">
            <v>1</v>
          </cell>
          <cell r="R680" t="str">
            <v>Pr</v>
          </cell>
          <cell r="S680">
            <v>2</v>
          </cell>
          <cell r="T680">
            <v>9</v>
          </cell>
          <cell r="U680">
            <v>1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457431.4264</v>
          </cell>
          <cell r="AF680">
            <v>3262002.9959999998</v>
          </cell>
          <cell r="AG680">
            <v>80.560879560000004</v>
          </cell>
          <cell r="AH680">
            <v>29.486816749999999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103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 t="str">
            <v>FRA 2016-2021</v>
          </cell>
          <cell r="AW680">
            <v>3</v>
          </cell>
          <cell r="AX680">
            <v>4</v>
          </cell>
          <cell r="AY680" t="str">
            <v>EPSG:32644</v>
          </cell>
          <cell r="AZ680">
            <v>4557433</v>
          </cell>
          <cell r="BA680">
            <v>3262005</v>
          </cell>
          <cell r="BB680">
            <v>1</v>
          </cell>
          <cell r="BC680">
            <v>2020</v>
          </cell>
          <cell r="BD680">
            <v>6</v>
          </cell>
          <cell r="BE680">
            <v>29</v>
          </cell>
          <cell r="BF680" t="str">
            <v>6/29/2020</v>
          </cell>
          <cell r="BG680" t="str">
            <v>MEGHDUT</v>
          </cell>
          <cell r="BH680">
            <v>1</v>
          </cell>
          <cell r="BI680">
            <v>0</v>
          </cell>
          <cell r="BJ680">
            <v>2</v>
          </cell>
          <cell r="BK680" t="str">
            <v>Patan, Sukabahina</v>
          </cell>
          <cell r="BL680" t="str">
            <v>Sukabahina CF</v>
          </cell>
          <cell r="BM680">
            <v>140</v>
          </cell>
          <cell r="BN680">
            <v>300</v>
          </cell>
          <cell r="BO680">
            <v>140</v>
          </cell>
          <cell r="BP680">
            <v>200</v>
          </cell>
          <cell r="BQ680">
            <v>190</v>
          </cell>
          <cell r="BR680">
            <v>10</v>
          </cell>
          <cell r="BS680">
            <v>1360</v>
          </cell>
          <cell r="BT680">
            <v>4</v>
          </cell>
          <cell r="BU680" t="str">
            <v>BAITADI</v>
          </cell>
          <cell r="BV680" t="str">
            <v>Purchaudi</v>
          </cell>
          <cell r="BW680">
            <v>5</v>
          </cell>
        </row>
        <row r="681">
          <cell r="F681" t="str">
            <v>14-92-6</v>
          </cell>
          <cell r="G681">
            <v>1</v>
          </cell>
          <cell r="H681">
            <v>2</v>
          </cell>
          <cell r="I681">
            <v>1</v>
          </cell>
          <cell r="J681">
            <v>0</v>
          </cell>
          <cell r="K681">
            <v>7</v>
          </cell>
          <cell r="L681">
            <v>2</v>
          </cell>
          <cell r="M681">
            <v>16</v>
          </cell>
          <cell r="N681">
            <v>2</v>
          </cell>
          <cell r="O681">
            <v>2</v>
          </cell>
          <cell r="P681" t="str">
            <v>SCL</v>
          </cell>
          <cell r="Q681">
            <v>1</v>
          </cell>
          <cell r="R681" t="str">
            <v>Pr</v>
          </cell>
          <cell r="S681">
            <v>2</v>
          </cell>
          <cell r="T681">
            <v>42</v>
          </cell>
          <cell r="U681">
            <v>2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457431.4264</v>
          </cell>
          <cell r="AF681">
            <v>3262152.9959999998</v>
          </cell>
          <cell r="AG681">
            <v>80.560873729999997</v>
          </cell>
          <cell r="AH681">
            <v>29.48817051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103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 t="str">
            <v>FRA 2016-2021</v>
          </cell>
          <cell r="AW681">
            <v>3</v>
          </cell>
          <cell r="AX681">
            <v>4</v>
          </cell>
          <cell r="AY681" t="str">
            <v>EPSG:32644</v>
          </cell>
          <cell r="AZ681">
            <v>457431</v>
          </cell>
          <cell r="BA681">
            <v>3262153</v>
          </cell>
          <cell r="BB681">
            <v>1</v>
          </cell>
          <cell r="BC681">
            <v>2020</v>
          </cell>
          <cell r="BD681">
            <v>6</v>
          </cell>
          <cell r="BE681">
            <v>29</v>
          </cell>
          <cell r="BF681" t="str">
            <v>6/29/2020</v>
          </cell>
          <cell r="BG681" t="str">
            <v>MEGHDUT</v>
          </cell>
          <cell r="BH681">
            <v>1</v>
          </cell>
          <cell r="BI681">
            <v>0</v>
          </cell>
          <cell r="BJ681">
            <v>2</v>
          </cell>
          <cell r="BK681" t="str">
            <v>Patan -3, Sukabaina</v>
          </cell>
          <cell r="BL681" t="str">
            <v>Sukabaina CF</v>
          </cell>
          <cell r="BM681">
            <v>260</v>
          </cell>
          <cell r="BN681">
            <v>550</v>
          </cell>
          <cell r="BO681">
            <v>260</v>
          </cell>
          <cell r="BP681">
            <v>500</v>
          </cell>
          <cell r="BQ681">
            <v>192</v>
          </cell>
          <cell r="BR681">
            <v>30</v>
          </cell>
          <cell r="BS681">
            <v>1369</v>
          </cell>
          <cell r="BT681">
            <v>4</v>
          </cell>
          <cell r="BU681" t="str">
            <v>BAITADI</v>
          </cell>
          <cell r="BV681" t="str">
            <v>Purchaudi</v>
          </cell>
          <cell r="BW681">
            <v>5</v>
          </cell>
        </row>
        <row r="682">
          <cell r="F682" t="str">
            <v>14-97-5</v>
          </cell>
          <cell r="G682">
            <v>1</v>
          </cell>
          <cell r="H682">
            <v>2</v>
          </cell>
          <cell r="I682">
            <v>1</v>
          </cell>
          <cell r="J682">
            <v>0</v>
          </cell>
          <cell r="K682">
            <v>1</v>
          </cell>
          <cell r="L682">
            <v>-9999</v>
          </cell>
          <cell r="M682">
            <v>-9999</v>
          </cell>
          <cell r="N682">
            <v>-9999</v>
          </cell>
          <cell r="O682">
            <v>-9999</v>
          </cell>
          <cell r="P682">
            <v>-9999</v>
          </cell>
          <cell r="Q682">
            <v>-9999</v>
          </cell>
          <cell r="R682" t="str">
            <v>S</v>
          </cell>
          <cell r="S682">
            <v>2</v>
          </cell>
          <cell r="T682">
            <v>69</v>
          </cell>
          <cell r="U682">
            <v>2</v>
          </cell>
          <cell r="V682">
            <v>41817.533819444441</v>
          </cell>
          <cell r="W682">
            <v>0</v>
          </cell>
          <cell r="X682">
            <v>1</v>
          </cell>
          <cell r="Y682">
            <v>9941</v>
          </cell>
          <cell r="Z682">
            <v>1657</v>
          </cell>
          <cell r="AA682">
            <v>44</v>
          </cell>
          <cell r="AB682">
            <v>5</v>
          </cell>
          <cell r="AC682">
            <v>3</v>
          </cell>
          <cell r="AD682">
            <v>3</v>
          </cell>
          <cell r="AE682">
            <v>456948.01730000001</v>
          </cell>
          <cell r="AF682">
            <v>3281997.1529999999</v>
          </cell>
          <cell r="AG682">
            <v>80.555102529999999</v>
          </cell>
          <cell r="AH682">
            <v>29.667245789999999</v>
          </cell>
          <cell r="AI682">
            <v>3</v>
          </cell>
          <cell r="AJ682">
            <v>2</v>
          </cell>
          <cell r="AK682">
            <v>3</v>
          </cell>
          <cell r="AL682">
            <v>2</v>
          </cell>
          <cell r="AM682">
            <v>1</v>
          </cell>
          <cell r="AN682" t="str">
            <v>Sabitri Pokhrel</v>
          </cell>
          <cell r="AO682">
            <v>40535</v>
          </cell>
          <cell r="AP682">
            <v>13</v>
          </cell>
          <cell r="AQ682" t="str">
            <v>0101000020E610000033C4C5CC86235440FCD6AC9ED0AA3D40</v>
          </cell>
          <cell r="AR682">
            <v>770</v>
          </cell>
          <cell r="AS682">
            <v>3</v>
          </cell>
          <cell r="AT682">
            <v>1</v>
          </cell>
          <cell r="AU682">
            <v>0</v>
          </cell>
          <cell r="AV682" t="str">
            <v>FRA 2010-2015</v>
          </cell>
          <cell r="AW682">
            <v>3</v>
          </cell>
          <cell r="AX682">
            <v>0</v>
          </cell>
          <cell r="AY682">
            <v>44</v>
          </cell>
          <cell r="AZ682">
            <v>456948.01731467701</v>
          </cell>
          <cell r="BA682">
            <v>3281997.15321666</v>
          </cell>
          <cell r="BB682">
            <v>1</v>
          </cell>
          <cell r="BC682">
            <v>0</v>
          </cell>
          <cell r="BD682">
            <v>0</v>
          </cell>
          <cell r="BE682">
            <v>0</v>
          </cell>
          <cell r="BF682">
            <v>41798</v>
          </cell>
          <cell r="BG682" t="str">
            <v>Rajeev Kumar Jha</v>
          </cell>
          <cell r="BH682">
            <v>3</v>
          </cell>
          <cell r="BI682">
            <v>3</v>
          </cell>
          <cell r="BJ682">
            <v>3</v>
          </cell>
          <cell r="BK682" t="str">
            <v>Gilasain</v>
          </cell>
          <cell r="BL682" t="str">
            <v>Salleri</v>
          </cell>
          <cell r="BM682">
            <v>79</v>
          </cell>
          <cell r="BN682">
            <v>85</v>
          </cell>
          <cell r="BO682">
            <v>99</v>
          </cell>
          <cell r="BP682">
            <v>99</v>
          </cell>
          <cell r="BQ682">
            <v>272</v>
          </cell>
          <cell r="BR682">
            <v>30</v>
          </cell>
          <cell r="BS682">
            <v>786</v>
          </cell>
          <cell r="BT682">
            <v>4</v>
          </cell>
          <cell r="BU682" t="str">
            <v>BAITADI</v>
          </cell>
          <cell r="BV682" t="str">
            <v>Purchaudi</v>
          </cell>
          <cell r="BW682">
            <v>5</v>
          </cell>
        </row>
        <row r="683">
          <cell r="F683" t="str">
            <v>14-98-5</v>
          </cell>
          <cell r="G683">
            <v>1</v>
          </cell>
          <cell r="H683">
            <v>2</v>
          </cell>
          <cell r="I683">
            <v>1</v>
          </cell>
          <cell r="J683">
            <v>0</v>
          </cell>
          <cell r="K683">
            <v>2</v>
          </cell>
          <cell r="L683">
            <v>3</v>
          </cell>
          <cell r="M683">
            <v>25</v>
          </cell>
          <cell r="N683">
            <v>2</v>
          </cell>
          <cell r="O683">
            <v>3</v>
          </cell>
          <cell r="P683" t="str">
            <v>SCL</v>
          </cell>
          <cell r="Q683">
            <v>1</v>
          </cell>
          <cell r="R683" t="str">
            <v>Pr</v>
          </cell>
          <cell r="S683">
            <v>2</v>
          </cell>
          <cell r="T683">
            <v>26</v>
          </cell>
          <cell r="U683">
            <v>3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456851.33549999999</v>
          </cell>
          <cell r="AF683">
            <v>3285995.9849999999</v>
          </cell>
          <cell r="AG683">
            <v>80.553944130000005</v>
          </cell>
          <cell r="AH683">
            <v>29.703330950000002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103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 t="str">
            <v>FRA 2016-2021</v>
          </cell>
          <cell r="AW683">
            <v>3</v>
          </cell>
          <cell r="AX683">
            <v>16</v>
          </cell>
          <cell r="AY683" t="str">
            <v>EPSG:32645</v>
          </cell>
          <cell r="AZ683">
            <v>456856</v>
          </cell>
          <cell r="BA683">
            <v>3286005</v>
          </cell>
          <cell r="BB683">
            <v>1</v>
          </cell>
          <cell r="BC683">
            <v>2077</v>
          </cell>
          <cell r="BD683">
            <v>3</v>
          </cell>
          <cell r="BE683">
            <v>20</v>
          </cell>
          <cell r="BF683" t="str">
            <v>3/20/2077</v>
          </cell>
          <cell r="BG683">
            <v>0</v>
          </cell>
          <cell r="BH683">
            <v>1</v>
          </cell>
          <cell r="BI683">
            <v>0</v>
          </cell>
          <cell r="BJ683">
            <v>2</v>
          </cell>
          <cell r="BK683" t="str">
            <v>Saile Sikhar Muni-5</v>
          </cell>
          <cell r="BL683" t="str">
            <v>Dharigadh</v>
          </cell>
          <cell r="BM683">
            <v>255</v>
          </cell>
          <cell r="BN683">
            <v>300</v>
          </cell>
          <cell r="BO683">
            <v>250</v>
          </cell>
          <cell r="BP683">
            <v>250</v>
          </cell>
          <cell r="BQ683">
            <v>235</v>
          </cell>
          <cell r="BR683">
            <v>90</v>
          </cell>
          <cell r="BS683">
            <v>1060</v>
          </cell>
          <cell r="BT683">
            <v>4</v>
          </cell>
          <cell r="BU683" t="str">
            <v>DARCHULA</v>
          </cell>
          <cell r="BV683" t="str">
            <v>Sigas</v>
          </cell>
          <cell r="BW683">
            <v>2</v>
          </cell>
        </row>
        <row r="684">
          <cell r="F684" t="str">
            <v>14-98-6</v>
          </cell>
          <cell r="G684">
            <v>1</v>
          </cell>
          <cell r="H684">
            <v>2</v>
          </cell>
          <cell r="I684">
            <v>1</v>
          </cell>
          <cell r="J684">
            <v>0</v>
          </cell>
          <cell r="K684">
            <v>2</v>
          </cell>
          <cell r="L684">
            <v>2</v>
          </cell>
          <cell r="M684">
            <v>24</v>
          </cell>
          <cell r="N684">
            <v>2</v>
          </cell>
          <cell r="O684">
            <v>2</v>
          </cell>
          <cell r="P684" t="str">
            <v>SCL</v>
          </cell>
          <cell r="Q684">
            <v>1</v>
          </cell>
          <cell r="R684" t="str">
            <v>LMH</v>
          </cell>
          <cell r="S684">
            <v>2</v>
          </cell>
          <cell r="T684">
            <v>55</v>
          </cell>
          <cell r="U684">
            <v>3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456851.33549999999</v>
          </cell>
          <cell r="AF684">
            <v>3286145.9849999999</v>
          </cell>
          <cell r="AG684">
            <v>80.553938149999993</v>
          </cell>
          <cell r="AH684">
            <v>29.704684660000002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103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 t="str">
            <v>FRA 2016-2021</v>
          </cell>
          <cell r="AW684">
            <v>3</v>
          </cell>
          <cell r="AX684">
            <v>16</v>
          </cell>
          <cell r="AY684" t="str">
            <v>EPSG:32645</v>
          </cell>
          <cell r="AZ684">
            <v>456879</v>
          </cell>
          <cell r="BA684">
            <v>3286144</v>
          </cell>
          <cell r="BB684">
            <v>1</v>
          </cell>
          <cell r="BC684">
            <v>2077</v>
          </cell>
          <cell r="BD684">
            <v>3</v>
          </cell>
          <cell r="BE684">
            <v>2</v>
          </cell>
          <cell r="BF684" t="str">
            <v>3/2/2077</v>
          </cell>
          <cell r="BG684">
            <v>0</v>
          </cell>
          <cell r="BH684">
            <v>1</v>
          </cell>
          <cell r="BI684">
            <v>0</v>
          </cell>
          <cell r="BJ684">
            <v>2</v>
          </cell>
          <cell r="BK684" t="str">
            <v>Saile Sikhar Municipality-5</v>
          </cell>
          <cell r="BL684" t="str">
            <v>Dharigadh</v>
          </cell>
          <cell r="BM684">
            <v>230</v>
          </cell>
          <cell r="BN684">
            <v>350</v>
          </cell>
          <cell r="BO684">
            <v>230</v>
          </cell>
          <cell r="BP684">
            <v>250</v>
          </cell>
          <cell r="BQ684">
            <v>235</v>
          </cell>
          <cell r="BR684">
            <v>85</v>
          </cell>
          <cell r="BS684">
            <v>1145</v>
          </cell>
          <cell r="BT684">
            <v>4</v>
          </cell>
          <cell r="BU684" t="str">
            <v>DARCHULA</v>
          </cell>
          <cell r="BV684" t="str">
            <v>Sigas</v>
          </cell>
          <cell r="BW684">
            <v>2</v>
          </cell>
        </row>
        <row r="685">
          <cell r="F685" t="str">
            <v>15-81-1</v>
          </cell>
          <cell r="G685">
            <v>1</v>
          </cell>
          <cell r="H685">
            <v>2</v>
          </cell>
          <cell r="I685">
            <v>1</v>
          </cell>
          <cell r="J685">
            <v>0</v>
          </cell>
          <cell r="K685">
            <v>7</v>
          </cell>
          <cell r="L685">
            <v>4</v>
          </cell>
          <cell r="M685">
            <v>16</v>
          </cell>
          <cell r="N685">
            <v>-9999</v>
          </cell>
          <cell r="O685">
            <v>-9999</v>
          </cell>
          <cell r="P685">
            <v>9</v>
          </cell>
          <cell r="Q685">
            <v>1</v>
          </cell>
          <cell r="R685" t="str">
            <v>LMH</v>
          </cell>
          <cell r="S685">
            <v>2</v>
          </cell>
          <cell r="T685">
            <v>55</v>
          </cell>
          <cell r="U685">
            <v>4</v>
          </cell>
          <cell r="V685">
            <v>41484.555104166669</v>
          </cell>
          <cell r="W685">
            <v>0</v>
          </cell>
          <cell r="X685">
            <v>1</v>
          </cell>
          <cell r="Y685">
            <v>10561</v>
          </cell>
          <cell r="Z685">
            <v>1761</v>
          </cell>
          <cell r="AA685">
            <v>44</v>
          </cell>
          <cell r="AB685">
            <v>5</v>
          </cell>
          <cell r="AC685">
            <v>3</v>
          </cell>
          <cell r="AD685">
            <v>3</v>
          </cell>
          <cell r="AE685">
            <v>462193.75790000003</v>
          </cell>
          <cell r="AF685">
            <v>3217962.5329999998</v>
          </cell>
          <cell r="AG685">
            <v>80.611511789999994</v>
          </cell>
          <cell r="AH685">
            <v>29.089488299999999</v>
          </cell>
          <cell r="AI685">
            <v>1</v>
          </cell>
          <cell r="AJ685">
            <v>2</v>
          </cell>
          <cell r="AK685">
            <v>-2</v>
          </cell>
          <cell r="AL685">
            <v>2</v>
          </cell>
          <cell r="AM685">
            <v>1</v>
          </cell>
          <cell r="AN685" t="str">
            <v>Junu Shrestha</v>
          </cell>
          <cell r="AO685">
            <v>40543</v>
          </cell>
          <cell r="AP685">
            <v>3</v>
          </cell>
          <cell r="AQ685" t="str">
            <v>0101000020E6100000B29859022327544074AF77B4E8163D40</v>
          </cell>
          <cell r="AR685">
            <v>1675</v>
          </cell>
          <cell r="AS685">
            <v>1</v>
          </cell>
          <cell r="AT685">
            <v>1</v>
          </cell>
          <cell r="AU685">
            <v>0</v>
          </cell>
          <cell r="AV685" t="str">
            <v>FRA 2010-2015</v>
          </cell>
          <cell r="AW685">
            <v>3</v>
          </cell>
          <cell r="AX685">
            <v>0</v>
          </cell>
          <cell r="AY685">
            <v>44</v>
          </cell>
          <cell r="AZ685">
            <v>462193.757910999</v>
          </cell>
          <cell r="BA685">
            <v>3217962.5325199901</v>
          </cell>
          <cell r="BB685">
            <v>1</v>
          </cell>
          <cell r="BC685">
            <v>0</v>
          </cell>
          <cell r="BD685">
            <v>0</v>
          </cell>
          <cell r="BE685">
            <v>0</v>
          </cell>
          <cell r="BF685">
            <v>41378</v>
          </cell>
          <cell r="BG685" t="str">
            <v>Naresh K Karna</v>
          </cell>
          <cell r="BH685">
            <v>3</v>
          </cell>
          <cell r="BI685">
            <v>3</v>
          </cell>
          <cell r="BJ685">
            <v>3</v>
          </cell>
          <cell r="BK685" t="str">
            <v>Chhatiwan</v>
          </cell>
          <cell r="BL685" t="str">
            <v>Tulse</v>
          </cell>
          <cell r="BM685">
            <v>30</v>
          </cell>
          <cell r="BN685">
            <v>1346</v>
          </cell>
          <cell r="BO685">
            <v>30</v>
          </cell>
          <cell r="BP685">
            <v>1113</v>
          </cell>
          <cell r="BQ685">
            <v>345</v>
          </cell>
          <cell r="BR685">
            <v>40</v>
          </cell>
          <cell r="BS685">
            <v>1682</v>
          </cell>
          <cell r="BT685">
            <v>2</v>
          </cell>
          <cell r="BU685" t="str">
            <v>DOTI</v>
          </cell>
          <cell r="BV685" t="str">
            <v>Sigas</v>
          </cell>
          <cell r="BW685">
            <v>2</v>
          </cell>
        </row>
        <row r="686">
          <cell r="F686" t="str">
            <v>15-81-2</v>
          </cell>
          <cell r="G686">
            <v>1</v>
          </cell>
          <cell r="H686">
            <v>2</v>
          </cell>
          <cell r="I686">
            <v>1</v>
          </cell>
          <cell r="J686">
            <v>0</v>
          </cell>
          <cell r="K686">
            <v>7</v>
          </cell>
          <cell r="L686">
            <v>4</v>
          </cell>
          <cell r="M686">
            <v>17</v>
          </cell>
          <cell r="N686">
            <v>2</v>
          </cell>
          <cell r="O686">
            <v>1</v>
          </cell>
          <cell r="P686">
            <v>9</v>
          </cell>
          <cell r="Q686">
            <v>1</v>
          </cell>
          <cell r="R686" t="str">
            <v>LMH</v>
          </cell>
          <cell r="S686">
            <v>2</v>
          </cell>
          <cell r="T686">
            <v>78</v>
          </cell>
          <cell r="U686">
            <v>4</v>
          </cell>
          <cell r="V686">
            <v>41484.56490740741</v>
          </cell>
          <cell r="W686">
            <v>0</v>
          </cell>
          <cell r="X686">
            <v>1</v>
          </cell>
          <cell r="Y686">
            <v>10562</v>
          </cell>
          <cell r="Z686">
            <v>1761</v>
          </cell>
          <cell r="AA686">
            <v>44</v>
          </cell>
          <cell r="AB686">
            <v>5</v>
          </cell>
          <cell r="AC686">
            <v>3</v>
          </cell>
          <cell r="AD686">
            <v>3</v>
          </cell>
          <cell r="AE686">
            <v>462193.75790000003</v>
          </cell>
          <cell r="AF686">
            <v>3218112.5329999998</v>
          </cell>
          <cell r="AG686">
            <v>80.61150671</v>
          </cell>
          <cell r="AH686">
            <v>29.090842139999999</v>
          </cell>
          <cell r="AI686">
            <v>1</v>
          </cell>
          <cell r="AJ686">
            <v>2</v>
          </cell>
          <cell r="AK686">
            <v>-2</v>
          </cell>
          <cell r="AL686">
            <v>2</v>
          </cell>
          <cell r="AM686">
            <v>1</v>
          </cell>
          <cell r="AN686" t="str">
            <v>Junu Shrestha</v>
          </cell>
          <cell r="AO686">
            <v>40543</v>
          </cell>
          <cell r="AP686">
            <v>3</v>
          </cell>
          <cell r="AQ686" t="str">
            <v>0101000020E610000039B109ED2227544043873B6E41173D40</v>
          </cell>
          <cell r="AR686">
            <v>1610</v>
          </cell>
          <cell r="AS686">
            <v>1</v>
          </cell>
          <cell r="AT686">
            <v>1</v>
          </cell>
          <cell r="AU686">
            <v>0</v>
          </cell>
          <cell r="AV686" t="str">
            <v>FRA 2010-2015</v>
          </cell>
          <cell r="AW686">
            <v>3</v>
          </cell>
          <cell r="AX686">
            <v>0</v>
          </cell>
          <cell r="AY686">
            <v>44</v>
          </cell>
          <cell r="AZ686">
            <v>462193.757910999</v>
          </cell>
          <cell r="BA686">
            <v>3218112.5325199901</v>
          </cell>
          <cell r="BB686">
            <v>1</v>
          </cell>
          <cell r="BC686">
            <v>0</v>
          </cell>
          <cell r="BD686">
            <v>0</v>
          </cell>
          <cell r="BE686">
            <v>0</v>
          </cell>
          <cell r="BF686">
            <v>41379</v>
          </cell>
          <cell r="BG686" t="str">
            <v>Naresh K Karna</v>
          </cell>
          <cell r="BH686">
            <v>3</v>
          </cell>
          <cell r="BI686">
            <v>3</v>
          </cell>
          <cell r="BJ686">
            <v>3</v>
          </cell>
          <cell r="BK686" t="str">
            <v>Chhatiwan</v>
          </cell>
          <cell r="BL686" t="str">
            <v>Tulse</v>
          </cell>
          <cell r="BM686">
            <v>10</v>
          </cell>
          <cell r="BN686">
            <v>1487</v>
          </cell>
          <cell r="BO686">
            <v>10</v>
          </cell>
          <cell r="BP686">
            <v>1269</v>
          </cell>
          <cell r="BQ686">
            <v>15</v>
          </cell>
          <cell r="BR686">
            <v>78</v>
          </cell>
          <cell r="BS686">
            <v>1564</v>
          </cell>
          <cell r="BT686">
            <v>4</v>
          </cell>
          <cell r="BU686" t="str">
            <v>DOTI</v>
          </cell>
          <cell r="BV686" t="str">
            <v>Sigas</v>
          </cell>
          <cell r="BW686">
            <v>5</v>
          </cell>
        </row>
        <row r="687">
          <cell r="F687" t="str">
            <v>15-81-4</v>
          </cell>
          <cell r="G687">
            <v>1</v>
          </cell>
          <cell r="H687">
            <v>2</v>
          </cell>
          <cell r="I687">
            <v>1</v>
          </cell>
          <cell r="J687">
            <v>0</v>
          </cell>
          <cell r="K687">
            <v>7</v>
          </cell>
          <cell r="L687">
            <v>3</v>
          </cell>
          <cell r="M687">
            <v>15</v>
          </cell>
          <cell r="N687">
            <v>0</v>
          </cell>
          <cell r="O687">
            <v>-9999</v>
          </cell>
          <cell r="P687">
            <v>10</v>
          </cell>
          <cell r="Q687">
            <v>1</v>
          </cell>
          <cell r="R687" t="str">
            <v>LMH</v>
          </cell>
          <cell r="S687">
            <v>2</v>
          </cell>
          <cell r="T687">
            <v>60</v>
          </cell>
          <cell r="U687">
            <v>4</v>
          </cell>
          <cell r="V687">
            <v>41491.494768518518</v>
          </cell>
          <cell r="W687">
            <v>0</v>
          </cell>
          <cell r="X687">
            <v>1</v>
          </cell>
          <cell r="Y687">
            <v>10564</v>
          </cell>
          <cell r="Z687">
            <v>1761</v>
          </cell>
          <cell r="AA687">
            <v>44</v>
          </cell>
          <cell r="AB687">
            <v>5</v>
          </cell>
          <cell r="AC687">
            <v>3</v>
          </cell>
          <cell r="AD687">
            <v>3</v>
          </cell>
          <cell r="AE687">
            <v>462493.75790000003</v>
          </cell>
          <cell r="AF687">
            <v>3217962.5329999998</v>
          </cell>
          <cell r="AG687">
            <v>80.614594460000006</v>
          </cell>
          <cell r="AH687">
            <v>29.089497189999999</v>
          </cell>
          <cell r="AI687">
            <v>1</v>
          </cell>
          <cell r="AJ687">
            <v>2</v>
          </cell>
          <cell r="AK687">
            <v>-2</v>
          </cell>
          <cell r="AL687">
            <v>0</v>
          </cell>
          <cell r="AM687">
            <v>0</v>
          </cell>
          <cell r="AN687" t="str">
            <v>Junu Shrestha</v>
          </cell>
          <cell r="AO687">
            <v>40682</v>
          </cell>
          <cell r="AP687">
            <v>3</v>
          </cell>
          <cell r="AQ687" t="str">
            <v>0101000020E6100000A44D048455275440C834A049E9163D40</v>
          </cell>
          <cell r="AR687">
            <v>1710</v>
          </cell>
          <cell r="AS687">
            <v>1</v>
          </cell>
          <cell r="AT687">
            <v>1</v>
          </cell>
          <cell r="AU687">
            <v>0</v>
          </cell>
          <cell r="AV687" t="str">
            <v>FRA 2010-2015</v>
          </cell>
          <cell r="AW687">
            <v>3</v>
          </cell>
          <cell r="AX687">
            <v>0</v>
          </cell>
          <cell r="AY687">
            <v>44</v>
          </cell>
          <cell r="AZ687">
            <v>462493.757910999</v>
          </cell>
          <cell r="BA687">
            <v>3217962.5325199901</v>
          </cell>
          <cell r="BB687">
            <v>1</v>
          </cell>
          <cell r="BC687">
            <v>0</v>
          </cell>
          <cell r="BD687">
            <v>0</v>
          </cell>
          <cell r="BE687">
            <v>0</v>
          </cell>
          <cell r="BF687">
            <v>41380</v>
          </cell>
          <cell r="BG687" t="str">
            <v>Naresh K Karna</v>
          </cell>
          <cell r="BH687">
            <v>3</v>
          </cell>
          <cell r="BI687">
            <v>3</v>
          </cell>
          <cell r="BJ687">
            <v>3</v>
          </cell>
          <cell r="BK687" t="str">
            <v>Chhatiwan</v>
          </cell>
          <cell r="BL687" t="str">
            <v>Triveni cf</v>
          </cell>
          <cell r="BM687">
            <v>130</v>
          </cell>
          <cell r="BN687">
            <v>1495</v>
          </cell>
          <cell r="BO687">
            <v>130</v>
          </cell>
          <cell r="BP687">
            <v>1278</v>
          </cell>
          <cell r="BQ687">
            <v>145</v>
          </cell>
          <cell r="BR687">
            <v>70</v>
          </cell>
          <cell r="BS687">
            <v>1717</v>
          </cell>
          <cell r="BT687">
            <v>3</v>
          </cell>
          <cell r="BU687" t="str">
            <v>DOTI</v>
          </cell>
          <cell r="BV687" t="str">
            <v>Shikhar</v>
          </cell>
          <cell r="BW687">
            <v>4</v>
          </cell>
        </row>
        <row r="688">
          <cell r="F688" t="str">
            <v>15-81-5</v>
          </cell>
          <cell r="G688">
            <v>1</v>
          </cell>
          <cell r="H688">
            <v>2</v>
          </cell>
          <cell r="I688">
            <v>1</v>
          </cell>
          <cell r="J688">
            <v>0</v>
          </cell>
          <cell r="K688">
            <v>7</v>
          </cell>
          <cell r="L688">
            <v>4</v>
          </cell>
          <cell r="M688">
            <v>15</v>
          </cell>
          <cell r="N688">
            <v>0</v>
          </cell>
          <cell r="O688">
            <v>-9999</v>
          </cell>
          <cell r="P688">
            <v>10</v>
          </cell>
          <cell r="Q688">
            <v>1</v>
          </cell>
          <cell r="R688" t="str">
            <v>Q</v>
          </cell>
          <cell r="S688">
            <v>2</v>
          </cell>
          <cell r="T688">
            <v>42</v>
          </cell>
          <cell r="U688">
            <v>2</v>
          </cell>
          <cell r="V688">
            <v>41491.507662037038</v>
          </cell>
          <cell r="W688">
            <v>0</v>
          </cell>
          <cell r="X688">
            <v>1</v>
          </cell>
          <cell r="Y688">
            <v>10565</v>
          </cell>
          <cell r="Z688">
            <v>1761</v>
          </cell>
          <cell r="AA688">
            <v>44</v>
          </cell>
          <cell r="AB688">
            <v>5</v>
          </cell>
          <cell r="AC688">
            <v>3</v>
          </cell>
          <cell r="AD688">
            <v>3</v>
          </cell>
          <cell r="AE688">
            <v>462493.75790000003</v>
          </cell>
          <cell r="AF688">
            <v>3218112.5329999998</v>
          </cell>
          <cell r="AG688">
            <v>80.614589420000001</v>
          </cell>
          <cell r="AH688">
            <v>29.09085103</v>
          </cell>
          <cell r="AI688">
            <v>1</v>
          </cell>
          <cell r="AJ688">
            <v>2</v>
          </cell>
          <cell r="AK688">
            <v>-2</v>
          </cell>
          <cell r="AL688">
            <v>2</v>
          </cell>
          <cell r="AM688">
            <v>1</v>
          </cell>
          <cell r="AN688" t="str">
            <v>Junu Shrestha</v>
          </cell>
          <cell r="AO688">
            <v>40543</v>
          </cell>
          <cell r="AP688">
            <v>3</v>
          </cell>
          <cell r="AQ688" t="str">
            <v>0101000020E610000079B0DF6E55275440A629660342173D40</v>
          </cell>
          <cell r="AR688">
            <v>1739</v>
          </cell>
          <cell r="AS688">
            <v>1</v>
          </cell>
          <cell r="AT688">
            <v>1</v>
          </cell>
          <cell r="AU688">
            <v>0</v>
          </cell>
          <cell r="AV688" t="str">
            <v>FRA 2010-2015</v>
          </cell>
          <cell r="AW688">
            <v>3</v>
          </cell>
          <cell r="AX688">
            <v>0</v>
          </cell>
          <cell r="AY688">
            <v>44</v>
          </cell>
          <cell r="AZ688">
            <v>462493.757910999</v>
          </cell>
          <cell r="BA688">
            <v>3218112.5325199901</v>
          </cell>
          <cell r="BB688">
            <v>1</v>
          </cell>
          <cell r="BC688">
            <v>0</v>
          </cell>
          <cell r="BD688">
            <v>0</v>
          </cell>
          <cell r="BE688">
            <v>0</v>
          </cell>
          <cell r="BF688">
            <v>41381</v>
          </cell>
          <cell r="BG688" t="str">
            <v>Naresh K Karna</v>
          </cell>
          <cell r="BH688">
            <v>3</v>
          </cell>
          <cell r="BI688">
            <v>3</v>
          </cell>
          <cell r="BJ688">
            <v>3</v>
          </cell>
          <cell r="BK688" t="str">
            <v>Chhatiwan</v>
          </cell>
          <cell r="BL688" t="str">
            <v>Triveni cf (Tushedanda)</v>
          </cell>
          <cell r="BM688">
            <v>345</v>
          </cell>
          <cell r="BN688">
            <v>1504</v>
          </cell>
          <cell r="BO688">
            <v>345</v>
          </cell>
          <cell r="BP688">
            <v>1306</v>
          </cell>
          <cell r="BQ688">
            <v>320</v>
          </cell>
          <cell r="BR688">
            <v>8</v>
          </cell>
          <cell r="BS688">
            <v>1761</v>
          </cell>
          <cell r="BT688">
            <v>3</v>
          </cell>
          <cell r="BU688" t="str">
            <v>DOTI</v>
          </cell>
          <cell r="BV688" t="str">
            <v>Shikhar</v>
          </cell>
          <cell r="BW688">
            <v>4</v>
          </cell>
        </row>
        <row r="689">
          <cell r="F689" t="str">
            <v>15-81-6</v>
          </cell>
          <cell r="G689">
            <v>1</v>
          </cell>
          <cell r="H689">
            <v>2</v>
          </cell>
          <cell r="I689">
            <v>1</v>
          </cell>
          <cell r="J689">
            <v>0</v>
          </cell>
          <cell r="K689">
            <v>7</v>
          </cell>
          <cell r="L689">
            <v>3</v>
          </cell>
          <cell r="M689">
            <v>14</v>
          </cell>
          <cell r="N689">
            <v>2</v>
          </cell>
          <cell r="O689">
            <v>1</v>
          </cell>
          <cell r="P689">
            <v>10</v>
          </cell>
          <cell r="Q689">
            <v>1</v>
          </cell>
          <cell r="R689" t="str">
            <v>Q</v>
          </cell>
          <cell r="S689">
            <v>2</v>
          </cell>
          <cell r="T689">
            <v>49</v>
          </cell>
          <cell r="U689">
            <v>4</v>
          </cell>
          <cell r="V689">
            <v>41491.522650462961</v>
          </cell>
          <cell r="W689">
            <v>0</v>
          </cell>
          <cell r="X689">
            <v>1</v>
          </cell>
          <cell r="Y689">
            <v>10566</v>
          </cell>
          <cell r="Z689">
            <v>1761</v>
          </cell>
          <cell r="AA689">
            <v>44</v>
          </cell>
          <cell r="AB689">
            <v>5</v>
          </cell>
          <cell r="AC689">
            <v>3</v>
          </cell>
          <cell r="AD689">
            <v>3</v>
          </cell>
          <cell r="AE689">
            <v>462493.75790000003</v>
          </cell>
          <cell r="AF689">
            <v>3218262.5329999998</v>
          </cell>
          <cell r="AG689">
            <v>80.614584379999997</v>
          </cell>
          <cell r="AH689">
            <v>29.092204880000001</v>
          </cell>
          <cell r="AI689">
            <v>1</v>
          </cell>
          <cell r="AJ689">
            <v>2</v>
          </cell>
          <cell r="AK689">
            <v>-2</v>
          </cell>
          <cell r="AL689">
            <v>2</v>
          </cell>
          <cell r="AM689">
            <v>1</v>
          </cell>
          <cell r="AN689" t="str">
            <v>Junu Shrestha</v>
          </cell>
          <cell r="AO689">
            <v>40543</v>
          </cell>
          <cell r="AP689">
            <v>3</v>
          </cell>
          <cell r="AQ689" t="str">
            <v>0101000020E610000035B4BA595527544003F12ABD9A173D40</v>
          </cell>
          <cell r="AR689">
            <v>1732</v>
          </cell>
          <cell r="AS689">
            <v>1</v>
          </cell>
          <cell r="AT689">
            <v>1</v>
          </cell>
          <cell r="AU689">
            <v>0</v>
          </cell>
          <cell r="AV689" t="str">
            <v>FRA 2010-2015</v>
          </cell>
          <cell r="AW689">
            <v>3</v>
          </cell>
          <cell r="AX689">
            <v>0</v>
          </cell>
          <cell r="AY689">
            <v>44</v>
          </cell>
          <cell r="AZ689">
            <v>462493.757910999</v>
          </cell>
          <cell r="BA689">
            <v>3218262.5325199901</v>
          </cell>
          <cell r="BB689">
            <v>1</v>
          </cell>
          <cell r="BC689">
            <v>0</v>
          </cell>
          <cell r="BD689">
            <v>0</v>
          </cell>
          <cell r="BE689">
            <v>0</v>
          </cell>
          <cell r="BF689">
            <v>41382</v>
          </cell>
          <cell r="BG689" t="str">
            <v>Naresh K Karna</v>
          </cell>
          <cell r="BH689">
            <v>3</v>
          </cell>
          <cell r="BI689">
            <v>3</v>
          </cell>
          <cell r="BJ689">
            <v>3</v>
          </cell>
          <cell r="BK689" t="str">
            <v>Chhatiwan</v>
          </cell>
          <cell r="BL689" t="str">
            <v>Tulse CF</v>
          </cell>
          <cell r="BM689">
            <v>350</v>
          </cell>
          <cell r="BN689">
            <v>1776</v>
          </cell>
          <cell r="BO689">
            <v>350</v>
          </cell>
          <cell r="BP689">
            <v>1568</v>
          </cell>
          <cell r="BQ689">
            <v>80</v>
          </cell>
          <cell r="BR689">
            <v>45</v>
          </cell>
          <cell r="BS689">
            <v>1750</v>
          </cell>
          <cell r="BT689">
            <v>2</v>
          </cell>
          <cell r="BU689" t="str">
            <v>DOTI</v>
          </cell>
          <cell r="BV689" t="str">
            <v>Shikhar</v>
          </cell>
          <cell r="BW689">
            <v>4</v>
          </cell>
        </row>
        <row r="690">
          <cell r="F690" t="str">
            <v>15-95-2</v>
          </cell>
          <cell r="G690">
            <v>1</v>
          </cell>
          <cell r="H690">
            <v>2</v>
          </cell>
          <cell r="I690">
            <v>1</v>
          </cell>
          <cell r="J690">
            <v>0</v>
          </cell>
          <cell r="K690">
            <v>2</v>
          </cell>
          <cell r="L690">
            <v>4</v>
          </cell>
          <cell r="M690">
            <v>24</v>
          </cell>
          <cell r="N690">
            <v>0</v>
          </cell>
          <cell r="O690">
            <v>6</v>
          </cell>
          <cell r="P690">
            <v>9</v>
          </cell>
          <cell r="Q690">
            <v>1</v>
          </cell>
          <cell r="R690" t="str">
            <v>Q</v>
          </cell>
          <cell r="S690">
            <v>2</v>
          </cell>
          <cell r="T690">
            <v>95</v>
          </cell>
          <cell r="U690">
            <v>2</v>
          </cell>
          <cell r="V690">
            <v>41477.516805555555</v>
          </cell>
          <cell r="W690">
            <v>0</v>
          </cell>
          <cell r="X690">
            <v>1</v>
          </cell>
          <cell r="Y690">
            <v>10646</v>
          </cell>
          <cell r="Z690">
            <v>1775</v>
          </cell>
          <cell r="AA690">
            <v>44</v>
          </cell>
          <cell r="AB690">
            <v>5</v>
          </cell>
          <cell r="AC690">
            <v>3</v>
          </cell>
          <cell r="AD690">
            <v>3</v>
          </cell>
          <cell r="AE690">
            <v>460840.21240000002</v>
          </cell>
          <cell r="AF690">
            <v>3274096.1719999998</v>
          </cell>
          <cell r="AG690">
            <v>80.595608369999994</v>
          </cell>
          <cell r="AH690">
            <v>29.59606922</v>
          </cell>
          <cell r="AI690">
            <v>1</v>
          </cell>
          <cell r="AJ690">
            <v>2</v>
          </cell>
          <cell r="AK690">
            <v>-2</v>
          </cell>
          <cell r="AL690">
            <v>2</v>
          </cell>
          <cell r="AM690">
            <v>1</v>
          </cell>
          <cell r="AN690" t="str">
            <v>Junu Shrestha</v>
          </cell>
          <cell r="AO690">
            <v>40688</v>
          </cell>
          <cell r="AP690">
            <v>3</v>
          </cell>
          <cell r="AQ690" t="str">
            <v>0101000020E6100000B4AB8C721E265440D99BFEFD97983D40</v>
          </cell>
          <cell r="AR690">
            <v>1941</v>
          </cell>
          <cell r="AS690">
            <v>1</v>
          </cell>
          <cell r="AT690">
            <v>1</v>
          </cell>
          <cell r="AU690">
            <v>0</v>
          </cell>
          <cell r="AV690" t="str">
            <v>FRA 2010-2015</v>
          </cell>
          <cell r="AW690">
            <v>3</v>
          </cell>
          <cell r="AX690">
            <v>0</v>
          </cell>
          <cell r="AY690">
            <v>44</v>
          </cell>
          <cell r="AZ690">
            <v>460840.21237099898</v>
          </cell>
          <cell r="BA690">
            <v>3274096.1722300001</v>
          </cell>
          <cell r="BB690">
            <v>1</v>
          </cell>
          <cell r="BC690">
            <v>0</v>
          </cell>
          <cell r="BD690">
            <v>0</v>
          </cell>
          <cell r="BE690">
            <v>0</v>
          </cell>
          <cell r="BF690">
            <v>41377</v>
          </cell>
          <cell r="BG690" t="str">
            <v>Rajendra Basukala</v>
          </cell>
          <cell r="BH690">
            <v>3</v>
          </cell>
          <cell r="BI690">
            <v>3</v>
          </cell>
          <cell r="BJ690">
            <v>3</v>
          </cell>
          <cell r="BK690" t="str">
            <v>Kataujpani</v>
          </cell>
          <cell r="BL690" t="str">
            <v>Panggad Forest</v>
          </cell>
          <cell r="BM690">
            <v>240</v>
          </cell>
          <cell r="BN690">
            <v>991</v>
          </cell>
          <cell r="BO690">
            <v>-9999</v>
          </cell>
          <cell r="BP690">
            <v>964</v>
          </cell>
          <cell r="BQ690">
            <v>325</v>
          </cell>
          <cell r="BR690">
            <v>45</v>
          </cell>
          <cell r="BS690">
            <v>1944</v>
          </cell>
          <cell r="BT690">
            <v>4</v>
          </cell>
          <cell r="BU690" t="str">
            <v>BAITADI</v>
          </cell>
          <cell r="BV690" t="str">
            <v>Shikhar</v>
          </cell>
          <cell r="BW690">
            <v>4</v>
          </cell>
        </row>
        <row r="691">
          <cell r="F691" t="str">
            <v>15-95-3</v>
          </cell>
          <cell r="G691">
            <v>1</v>
          </cell>
          <cell r="H691">
            <v>2</v>
          </cell>
          <cell r="I691">
            <v>1</v>
          </cell>
          <cell r="J691">
            <v>0</v>
          </cell>
          <cell r="K691">
            <v>2</v>
          </cell>
          <cell r="L691">
            <v>4</v>
          </cell>
          <cell r="M691">
            <v>17</v>
          </cell>
          <cell r="N691">
            <v>0</v>
          </cell>
          <cell r="O691">
            <v>5</v>
          </cell>
          <cell r="P691">
            <v>9</v>
          </cell>
          <cell r="Q691">
            <v>1</v>
          </cell>
          <cell r="R691" t="str">
            <v>Q</v>
          </cell>
          <cell r="S691">
            <v>2</v>
          </cell>
          <cell r="T691">
            <v>88</v>
          </cell>
          <cell r="U691">
            <v>2</v>
          </cell>
          <cell r="V691">
            <v>41491.539178240739</v>
          </cell>
          <cell r="W691">
            <v>0</v>
          </cell>
          <cell r="X691">
            <v>1</v>
          </cell>
          <cell r="Y691">
            <v>10647</v>
          </cell>
          <cell r="Z691">
            <v>1775</v>
          </cell>
          <cell r="AA691">
            <v>44</v>
          </cell>
          <cell r="AB691">
            <v>5</v>
          </cell>
          <cell r="AC691">
            <v>3</v>
          </cell>
          <cell r="AD691">
            <v>3</v>
          </cell>
          <cell r="AE691">
            <v>460840.21240000002</v>
          </cell>
          <cell r="AF691">
            <v>3274246.1719999998</v>
          </cell>
          <cell r="AG691">
            <v>80.595602970000002</v>
          </cell>
          <cell r="AH691">
            <v>29.597422959999999</v>
          </cell>
          <cell r="AI691">
            <v>1</v>
          </cell>
          <cell r="AJ691">
            <v>2</v>
          </cell>
          <cell r="AK691">
            <v>-2</v>
          </cell>
          <cell r="AL691">
            <v>2</v>
          </cell>
          <cell r="AM691">
            <v>1</v>
          </cell>
          <cell r="AN691" t="str">
            <v>Junu Shrestha</v>
          </cell>
          <cell r="AO691">
            <v>40688</v>
          </cell>
          <cell r="AP691">
            <v>3</v>
          </cell>
          <cell r="AQ691" t="str">
            <v>0101000020E610000027CBE65B1E265440C083FDB5F0983D40</v>
          </cell>
          <cell r="AR691">
            <v>1865</v>
          </cell>
          <cell r="AS691">
            <v>1</v>
          </cell>
          <cell r="AT691">
            <v>1</v>
          </cell>
          <cell r="AU691">
            <v>0</v>
          </cell>
          <cell r="AV691" t="str">
            <v>FRA 2010-2015</v>
          </cell>
          <cell r="AW691">
            <v>3</v>
          </cell>
          <cell r="AX691">
            <v>0</v>
          </cell>
          <cell r="AY691">
            <v>44</v>
          </cell>
          <cell r="AZ691">
            <v>460840.21237099898</v>
          </cell>
          <cell r="BA691">
            <v>3274246.1722300001</v>
          </cell>
          <cell r="BB691">
            <v>1</v>
          </cell>
          <cell r="BC691">
            <v>0</v>
          </cell>
          <cell r="BD691">
            <v>0</v>
          </cell>
          <cell r="BE691">
            <v>0</v>
          </cell>
          <cell r="BF691">
            <v>41378</v>
          </cell>
          <cell r="BG691" t="str">
            <v>Rajendra Basukala</v>
          </cell>
          <cell r="BH691">
            <v>3</v>
          </cell>
          <cell r="BI691">
            <v>3</v>
          </cell>
          <cell r="BJ691">
            <v>3</v>
          </cell>
          <cell r="BK691" t="str">
            <v>Kataujpani</v>
          </cell>
          <cell r="BL691" t="str">
            <v>Panggd forest</v>
          </cell>
          <cell r="BM691">
            <v>100</v>
          </cell>
          <cell r="BN691">
            <v>588</v>
          </cell>
          <cell r="BO691">
            <v>150</v>
          </cell>
          <cell r="BP691">
            <v>518</v>
          </cell>
          <cell r="BQ691">
            <v>30</v>
          </cell>
          <cell r="BR691">
            <v>30</v>
          </cell>
          <cell r="BS691">
            <v>1854</v>
          </cell>
          <cell r="BT691">
            <v>4</v>
          </cell>
          <cell r="BU691" t="str">
            <v>BAITADI</v>
          </cell>
          <cell r="BV691" t="str">
            <v>Shikhar</v>
          </cell>
          <cell r="BW691">
            <v>4</v>
          </cell>
        </row>
        <row r="692">
          <cell r="F692" t="str">
            <v>15-95-4</v>
          </cell>
          <cell r="G692">
            <v>1</v>
          </cell>
          <cell r="H692">
            <v>2</v>
          </cell>
          <cell r="I692">
            <v>1</v>
          </cell>
          <cell r="J692">
            <v>0</v>
          </cell>
          <cell r="K692">
            <v>2</v>
          </cell>
          <cell r="L692">
            <v>-9999</v>
          </cell>
          <cell r="M692">
            <v>-9999</v>
          </cell>
          <cell r="N692">
            <v>-9999</v>
          </cell>
          <cell r="O692">
            <v>-9999</v>
          </cell>
          <cell r="P692">
            <v>-9999</v>
          </cell>
          <cell r="Q692">
            <v>-9999</v>
          </cell>
          <cell r="R692" t="str">
            <v>Q</v>
          </cell>
          <cell r="S692">
            <v>2</v>
          </cell>
          <cell r="T692">
            <v>12</v>
          </cell>
          <cell r="U692">
            <v>2</v>
          </cell>
          <cell r="V692">
            <v>41746.580763888887</v>
          </cell>
          <cell r="W692">
            <v>0</v>
          </cell>
          <cell r="X692">
            <v>1</v>
          </cell>
          <cell r="Y692">
            <v>10648</v>
          </cell>
          <cell r="Z692">
            <v>1775</v>
          </cell>
          <cell r="AA692">
            <v>44</v>
          </cell>
          <cell r="AB692">
            <v>5</v>
          </cell>
          <cell r="AC692">
            <v>3</v>
          </cell>
          <cell r="AD692">
            <v>3</v>
          </cell>
          <cell r="AE692">
            <v>461140.21240000002</v>
          </cell>
          <cell r="AF692">
            <v>3273946.1719999998</v>
          </cell>
          <cell r="AG692">
            <v>80.59871167</v>
          </cell>
          <cell r="AH692">
            <v>29.594724880000001</v>
          </cell>
          <cell r="AI692">
            <v>2</v>
          </cell>
          <cell r="AJ692">
            <v>2</v>
          </cell>
          <cell r="AK692">
            <v>4</v>
          </cell>
          <cell r="AL692">
            <v>2</v>
          </cell>
          <cell r="AM692">
            <v>1</v>
          </cell>
          <cell r="AN692" t="str">
            <v>Junu Shrestha</v>
          </cell>
          <cell r="AO692">
            <v>40688</v>
          </cell>
          <cell r="AP692">
            <v>3</v>
          </cell>
          <cell r="AQ692" t="str">
            <v>0101000020E6100000059FC24A51265440B48AB8E33F983D40</v>
          </cell>
          <cell r="AR692">
            <v>1913</v>
          </cell>
          <cell r="AS692">
            <v>1</v>
          </cell>
          <cell r="AT692">
            <v>1</v>
          </cell>
          <cell r="AU692">
            <v>0</v>
          </cell>
          <cell r="AV692" t="str">
            <v>FRA 2010-2015</v>
          </cell>
          <cell r="AW692">
            <v>3</v>
          </cell>
          <cell r="AX692">
            <v>0</v>
          </cell>
          <cell r="AY692">
            <v>44</v>
          </cell>
          <cell r="AZ692">
            <v>461140.21237072401</v>
          </cell>
          <cell r="BA692">
            <v>3273946.1722261799</v>
          </cell>
          <cell r="BB692">
            <v>1</v>
          </cell>
          <cell r="BC692">
            <v>0</v>
          </cell>
          <cell r="BD692">
            <v>0</v>
          </cell>
          <cell r="BE692">
            <v>0</v>
          </cell>
          <cell r="BF692">
            <v>41376</v>
          </cell>
          <cell r="BG692" t="str">
            <v>Kamal Raj Aryal</v>
          </cell>
          <cell r="BH692">
            <v>3</v>
          </cell>
          <cell r="BI692">
            <v>3</v>
          </cell>
          <cell r="BJ692">
            <v>3</v>
          </cell>
          <cell r="BK692" t="str">
            <v>katujpani</v>
          </cell>
          <cell r="BL692" t="str">
            <v>Mallafunny</v>
          </cell>
          <cell r="BM692">
            <v>115</v>
          </cell>
          <cell r="BN692">
            <v>473</v>
          </cell>
          <cell r="BO692">
            <v>115</v>
          </cell>
          <cell r="BP692">
            <v>446</v>
          </cell>
          <cell r="BQ692">
            <v>115</v>
          </cell>
          <cell r="BR692">
            <v>65</v>
          </cell>
          <cell r="BS692">
            <v>1911</v>
          </cell>
          <cell r="BT692">
            <v>3</v>
          </cell>
          <cell r="BU692" t="str">
            <v>BAITADI</v>
          </cell>
          <cell r="BV692" t="str">
            <v>Badikedar</v>
          </cell>
          <cell r="BW692">
            <v>4</v>
          </cell>
        </row>
        <row r="693">
          <cell r="F693" t="str">
            <v>15-95-5</v>
          </cell>
          <cell r="G693">
            <v>1</v>
          </cell>
          <cell r="H693">
            <v>2</v>
          </cell>
          <cell r="I693">
            <v>1</v>
          </cell>
          <cell r="J693">
            <v>0</v>
          </cell>
          <cell r="K693">
            <v>2</v>
          </cell>
          <cell r="L693">
            <v>4</v>
          </cell>
          <cell r="M693">
            <v>16</v>
          </cell>
          <cell r="N693">
            <v>0</v>
          </cell>
          <cell r="O693">
            <v>0</v>
          </cell>
          <cell r="P693">
            <v>11</v>
          </cell>
          <cell r="Q693">
            <v>1</v>
          </cell>
          <cell r="R693" t="str">
            <v>LMH</v>
          </cell>
          <cell r="S693">
            <v>2</v>
          </cell>
          <cell r="T693">
            <v>89</v>
          </cell>
          <cell r="U693">
            <v>3</v>
          </cell>
          <cell r="V693">
            <v>41491.56962962963</v>
          </cell>
          <cell r="W693">
            <v>0</v>
          </cell>
          <cell r="X693">
            <v>1</v>
          </cell>
          <cell r="Y693">
            <v>10649</v>
          </cell>
          <cell r="Z693">
            <v>1775</v>
          </cell>
          <cell r="AA693">
            <v>44</v>
          </cell>
          <cell r="AB693">
            <v>5</v>
          </cell>
          <cell r="AC693">
            <v>3</v>
          </cell>
          <cell r="AD693">
            <v>3</v>
          </cell>
          <cell r="AE693">
            <v>461140.21240000002</v>
          </cell>
          <cell r="AF693">
            <v>3274096.1719999998</v>
          </cell>
          <cell r="AG693">
            <v>80.598706309999997</v>
          </cell>
          <cell r="AH693">
            <v>29.59607862</v>
          </cell>
          <cell r="AI693">
            <v>1</v>
          </cell>
          <cell r="AJ693">
            <v>2</v>
          </cell>
          <cell r="AK693">
            <v>-2</v>
          </cell>
          <cell r="AL693">
            <v>0</v>
          </cell>
          <cell r="AM693">
            <v>0</v>
          </cell>
          <cell r="AN693" t="str">
            <v>Junu Shrestha</v>
          </cell>
          <cell r="AO693">
            <v>40681</v>
          </cell>
          <cell r="AP693">
            <v>3</v>
          </cell>
          <cell r="AQ693" t="str">
            <v>0101000020E6100000DB8C49345126544053D9BA9B98983D40</v>
          </cell>
          <cell r="AR693">
            <v>1884</v>
          </cell>
          <cell r="AS693">
            <v>1</v>
          </cell>
          <cell r="AT693">
            <v>1</v>
          </cell>
          <cell r="AU693">
            <v>0</v>
          </cell>
          <cell r="AV693" t="str">
            <v>FRA 2010-2015</v>
          </cell>
          <cell r="AW693">
            <v>3</v>
          </cell>
          <cell r="AX693">
            <v>0</v>
          </cell>
          <cell r="AY693">
            <v>44</v>
          </cell>
          <cell r="AZ693">
            <v>461140.21237099898</v>
          </cell>
          <cell r="BA693">
            <v>3274096.1722300001</v>
          </cell>
          <cell r="BB693">
            <v>1</v>
          </cell>
          <cell r="BC693">
            <v>0</v>
          </cell>
          <cell r="BD693">
            <v>0</v>
          </cell>
          <cell r="BE693">
            <v>0</v>
          </cell>
          <cell r="BF693">
            <v>41377</v>
          </cell>
          <cell r="BG693" t="str">
            <v>Kamal Raj Aryal</v>
          </cell>
          <cell r="BH693">
            <v>3</v>
          </cell>
          <cell r="BI693">
            <v>3</v>
          </cell>
          <cell r="BJ693">
            <v>3</v>
          </cell>
          <cell r="BK693" t="str">
            <v>Kataujpani</v>
          </cell>
          <cell r="BL693" t="str">
            <v>Kalamati</v>
          </cell>
          <cell r="BM693">
            <v>60</v>
          </cell>
          <cell r="BN693">
            <v>528</v>
          </cell>
          <cell r="BO693">
            <v>60</v>
          </cell>
          <cell r="BP693">
            <v>484</v>
          </cell>
          <cell r="BQ693">
            <v>10</v>
          </cell>
          <cell r="BR693">
            <v>85</v>
          </cell>
          <cell r="BS693">
            <v>1871</v>
          </cell>
          <cell r="BT693">
            <v>4</v>
          </cell>
          <cell r="BU693" t="str">
            <v>BAITADI</v>
          </cell>
          <cell r="BV693" t="str">
            <v>Badikedar</v>
          </cell>
          <cell r="BW693">
            <v>4</v>
          </cell>
        </row>
        <row r="694">
          <cell r="F694" t="str">
            <v>15-95-6</v>
          </cell>
          <cell r="G694">
            <v>1</v>
          </cell>
          <cell r="H694">
            <v>2</v>
          </cell>
          <cell r="I694">
            <v>1</v>
          </cell>
          <cell r="J694">
            <v>0</v>
          </cell>
          <cell r="K694">
            <v>2</v>
          </cell>
          <cell r="L694">
            <v>3</v>
          </cell>
          <cell r="M694">
            <v>12</v>
          </cell>
          <cell r="N694">
            <v>0</v>
          </cell>
          <cell r="O694">
            <v>0</v>
          </cell>
          <cell r="P694">
            <v>11</v>
          </cell>
          <cell r="Q694">
            <v>1</v>
          </cell>
          <cell r="R694" t="str">
            <v>Q</v>
          </cell>
          <cell r="S694">
            <v>2</v>
          </cell>
          <cell r="T694">
            <v>80</v>
          </cell>
          <cell r="U694">
            <v>3</v>
          </cell>
          <cell r="V694">
            <v>41492.470763888887</v>
          </cell>
          <cell r="W694">
            <v>0</v>
          </cell>
          <cell r="X694">
            <v>1</v>
          </cell>
          <cell r="Y694">
            <v>10650</v>
          </cell>
          <cell r="Z694">
            <v>1775</v>
          </cell>
          <cell r="AA694">
            <v>44</v>
          </cell>
          <cell r="AB694">
            <v>5</v>
          </cell>
          <cell r="AC694">
            <v>3</v>
          </cell>
          <cell r="AD694">
            <v>3</v>
          </cell>
          <cell r="AE694">
            <v>461140.21240000002</v>
          </cell>
          <cell r="AF694">
            <v>3274246.1719999998</v>
          </cell>
          <cell r="AG694">
            <v>80.598700960000002</v>
          </cell>
          <cell r="AH694">
            <v>29.597432359999999</v>
          </cell>
          <cell r="AI694">
            <v>1</v>
          </cell>
          <cell r="AJ694">
            <v>2</v>
          </cell>
          <cell r="AK694">
            <v>-2</v>
          </cell>
          <cell r="AL694">
            <v>2</v>
          </cell>
          <cell r="AM694">
            <v>1</v>
          </cell>
          <cell r="AN694" t="str">
            <v>Junu Shrestha</v>
          </cell>
          <cell r="AO694">
            <v>40688</v>
          </cell>
          <cell r="AP694">
            <v>3</v>
          </cell>
          <cell r="AQ694" t="str">
            <v>0101000020E61000001916D01D512654402AF7BB53F1983D40</v>
          </cell>
          <cell r="AR694">
            <v>1827</v>
          </cell>
          <cell r="AS694">
            <v>1</v>
          </cell>
          <cell r="AT694">
            <v>1</v>
          </cell>
          <cell r="AU694">
            <v>0</v>
          </cell>
          <cell r="AV694" t="str">
            <v>FRA 2010-2015</v>
          </cell>
          <cell r="AW694">
            <v>3</v>
          </cell>
          <cell r="AX694">
            <v>0</v>
          </cell>
          <cell r="AY694">
            <v>44</v>
          </cell>
          <cell r="AZ694">
            <v>461140.21237099898</v>
          </cell>
          <cell r="BA694">
            <v>3274246.1722300001</v>
          </cell>
          <cell r="BB694">
            <v>1</v>
          </cell>
          <cell r="BC694">
            <v>0</v>
          </cell>
          <cell r="BD694">
            <v>0</v>
          </cell>
          <cell r="BE694">
            <v>0</v>
          </cell>
          <cell r="BF694">
            <v>41378</v>
          </cell>
          <cell r="BG694" t="str">
            <v>Kamal Raj Aryal</v>
          </cell>
          <cell r="BH694">
            <v>3</v>
          </cell>
          <cell r="BI694">
            <v>3</v>
          </cell>
          <cell r="BJ694">
            <v>3</v>
          </cell>
          <cell r="BK694" t="str">
            <v>Kataujpani</v>
          </cell>
          <cell r="BL694" t="str">
            <v>Banderchoki</v>
          </cell>
          <cell r="BM694">
            <v>100</v>
          </cell>
          <cell r="BN694">
            <v>784</v>
          </cell>
          <cell r="BO694">
            <v>100</v>
          </cell>
          <cell r="BP694">
            <v>752</v>
          </cell>
          <cell r="BQ694">
            <v>25</v>
          </cell>
          <cell r="BR694">
            <v>80</v>
          </cell>
          <cell r="BS694">
            <v>1810</v>
          </cell>
          <cell r="BT694">
            <v>4</v>
          </cell>
          <cell r="BU694" t="str">
            <v>BAITADI</v>
          </cell>
          <cell r="BV694" t="str">
            <v>Badikedar</v>
          </cell>
          <cell r="BW694">
            <v>4</v>
          </cell>
        </row>
        <row r="695">
          <cell r="F695" t="str">
            <v>16-80-1</v>
          </cell>
          <cell r="G695">
            <v>1</v>
          </cell>
          <cell r="H695">
            <v>2</v>
          </cell>
          <cell r="I695">
            <v>1</v>
          </cell>
          <cell r="J695">
            <v>0</v>
          </cell>
          <cell r="K695">
            <v>7</v>
          </cell>
          <cell r="L695">
            <v>2</v>
          </cell>
          <cell r="M695">
            <v>15</v>
          </cell>
          <cell r="N695">
            <v>0</v>
          </cell>
          <cell r="O695">
            <v>0</v>
          </cell>
          <cell r="P695" t="str">
            <v>SICL</v>
          </cell>
          <cell r="Q695">
            <v>1</v>
          </cell>
          <cell r="R695" t="str">
            <v>Pr</v>
          </cell>
          <cell r="S695">
            <v>2</v>
          </cell>
          <cell r="T695">
            <v>78</v>
          </cell>
          <cell r="U695">
            <v>3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466289.27110000001</v>
          </cell>
          <cell r="AF695">
            <v>3214060.3829999999</v>
          </cell>
          <cell r="AG695">
            <v>80.653713420000003</v>
          </cell>
          <cell r="AH695">
            <v>29.05438389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103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 t="str">
            <v>FRA 2016-2021</v>
          </cell>
          <cell r="AW695">
            <v>3</v>
          </cell>
          <cell r="AX695">
            <v>22</v>
          </cell>
          <cell r="AY695" t="str">
            <v>EPSG:32644</v>
          </cell>
          <cell r="AZ695">
            <v>466292</v>
          </cell>
          <cell r="BA695">
            <v>3214065</v>
          </cell>
          <cell r="BB695">
            <v>1</v>
          </cell>
          <cell r="BC695">
            <v>2020</v>
          </cell>
          <cell r="BD695">
            <v>3</v>
          </cell>
          <cell r="BE695">
            <v>24</v>
          </cell>
          <cell r="BF695" t="str">
            <v>3/24/2020</v>
          </cell>
          <cell r="BG695" t="str">
            <v>SUNIL</v>
          </cell>
          <cell r="BH695">
            <v>1</v>
          </cell>
          <cell r="BI695">
            <v>0</v>
          </cell>
          <cell r="BJ695">
            <v>2</v>
          </cell>
          <cell r="BK695" t="str">
            <v>Jorail ga.pa-4</v>
          </cell>
          <cell r="BL695" t="str">
            <v>Masine CF, Thanti Ban</v>
          </cell>
          <cell r="BM695">
            <v>235</v>
          </cell>
          <cell r="BN695">
            <v>99</v>
          </cell>
          <cell r="BO695">
            <v>235</v>
          </cell>
          <cell r="BP695">
            <v>99</v>
          </cell>
          <cell r="BQ695">
            <v>310</v>
          </cell>
          <cell r="BR695">
            <v>56</v>
          </cell>
          <cell r="BS695">
            <v>1301</v>
          </cell>
          <cell r="BT695">
            <v>4</v>
          </cell>
          <cell r="BU695" t="str">
            <v>DOTI</v>
          </cell>
          <cell r="BV695" t="str">
            <v>Shikhar</v>
          </cell>
          <cell r="BW695">
            <v>3</v>
          </cell>
        </row>
        <row r="696">
          <cell r="F696" t="str">
            <v>16-80-2</v>
          </cell>
          <cell r="G696">
            <v>1</v>
          </cell>
          <cell r="H696">
            <v>2</v>
          </cell>
          <cell r="I696">
            <v>1</v>
          </cell>
          <cell r="J696">
            <v>0</v>
          </cell>
          <cell r="K696">
            <v>7</v>
          </cell>
          <cell r="L696">
            <v>2</v>
          </cell>
          <cell r="M696">
            <v>13</v>
          </cell>
          <cell r="N696">
            <v>0</v>
          </cell>
          <cell r="O696">
            <v>1</v>
          </cell>
          <cell r="P696" t="str">
            <v>SICL</v>
          </cell>
          <cell r="Q696">
            <v>1</v>
          </cell>
          <cell r="R696" t="str">
            <v>LMH</v>
          </cell>
          <cell r="S696">
            <v>2</v>
          </cell>
          <cell r="T696">
            <v>58</v>
          </cell>
          <cell r="U696">
            <v>2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466289.27110000001</v>
          </cell>
          <cell r="AF696">
            <v>3214210.3829999999</v>
          </cell>
          <cell r="AG696">
            <v>80.653708899999998</v>
          </cell>
          <cell r="AH696">
            <v>29.055737749999999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103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 t="str">
            <v>FRA 2016-2021</v>
          </cell>
          <cell r="AW696">
            <v>3</v>
          </cell>
          <cell r="AX696">
            <v>22</v>
          </cell>
          <cell r="AY696" t="str">
            <v>EPSG:32644</v>
          </cell>
          <cell r="AZ696">
            <v>466291</v>
          </cell>
          <cell r="BA696">
            <v>3214212</v>
          </cell>
          <cell r="BB696">
            <v>1</v>
          </cell>
          <cell r="BC696">
            <v>2020</v>
          </cell>
          <cell r="BD696">
            <v>3</v>
          </cell>
          <cell r="BE696">
            <v>24</v>
          </cell>
          <cell r="BF696" t="str">
            <v>3/24/2020</v>
          </cell>
          <cell r="BG696" t="str">
            <v>SUNIL</v>
          </cell>
          <cell r="BH696">
            <v>1</v>
          </cell>
          <cell r="BI696">
            <v>0</v>
          </cell>
          <cell r="BJ696">
            <v>2</v>
          </cell>
          <cell r="BK696" t="str">
            <v>Jorail Ga.Pa.-4</v>
          </cell>
          <cell r="BL696" t="str">
            <v>Masine CF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340</v>
          </cell>
          <cell r="BR696">
            <v>66</v>
          </cell>
          <cell r="BS696">
            <v>120</v>
          </cell>
          <cell r="BT696">
            <v>4</v>
          </cell>
          <cell r="BU696" t="str">
            <v>DOTI</v>
          </cell>
          <cell r="BV696" t="str">
            <v>K I Singh</v>
          </cell>
          <cell r="BW696">
            <v>4</v>
          </cell>
        </row>
        <row r="697">
          <cell r="F697" t="str">
            <v>16-80-3</v>
          </cell>
          <cell r="G697">
            <v>1</v>
          </cell>
          <cell r="H697">
            <v>2</v>
          </cell>
          <cell r="I697">
            <v>1</v>
          </cell>
          <cell r="J697">
            <v>0</v>
          </cell>
          <cell r="K697">
            <v>7</v>
          </cell>
          <cell r="L697">
            <v>2</v>
          </cell>
          <cell r="M697">
            <v>16</v>
          </cell>
          <cell r="N697">
            <v>0</v>
          </cell>
          <cell r="O697">
            <v>0</v>
          </cell>
          <cell r="P697" t="str">
            <v>SICL</v>
          </cell>
          <cell r="Q697">
            <v>1</v>
          </cell>
          <cell r="R697" t="str">
            <v>LMH</v>
          </cell>
          <cell r="S697">
            <v>2</v>
          </cell>
          <cell r="T697">
            <v>53</v>
          </cell>
          <cell r="U697">
            <v>2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466289.27110000001</v>
          </cell>
          <cell r="AF697">
            <v>3214360.3829999999</v>
          </cell>
          <cell r="AG697">
            <v>80.65370437</v>
          </cell>
          <cell r="AH697">
            <v>29.057091610000001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103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 t="str">
            <v>FRA 2016-2021</v>
          </cell>
          <cell r="AW697">
            <v>3</v>
          </cell>
          <cell r="AX697">
            <v>22</v>
          </cell>
          <cell r="AY697" t="str">
            <v>EPSG:32644</v>
          </cell>
          <cell r="AZ697">
            <v>466284</v>
          </cell>
          <cell r="BA697">
            <v>3214362</v>
          </cell>
          <cell r="BB697">
            <v>1</v>
          </cell>
          <cell r="BC697">
            <v>2020</v>
          </cell>
          <cell r="BD697">
            <v>3</v>
          </cell>
          <cell r="BE697">
            <v>24</v>
          </cell>
          <cell r="BF697" t="str">
            <v>3/24/2020</v>
          </cell>
          <cell r="BG697" t="str">
            <v>SUNIL</v>
          </cell>
          <cell r="BH697">
            <v>1</v>
          </cell>
          <cell r="BI697">
            <v>0</v>
          </cell>
          <cell r="BJ697">
            <v>2</v>
          </cell>
          <cell r="BK697" t="str">
            <v>Jorail Ga.Pa. -4</v>
          </cell>
          <cell r="BL697" t="str">
            <v>Masine CF, Patleluri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285</v>
          </cell>
          <cell r="BR697">
            <v>46</v>
          </cell>
          <cell r="BS697">
            <v>1158</v>
          </cell>
          <cell r="BT697">
            <v>5</v>
          </cell>
          <cell r="BU697" t="str">
            <v>DOTI</v>
          </cell>
          <cell r="BV697" t="str">
            <v>K I Singh</v>
          </cell>
          <cell r="BW697">
            <v>4</v>
          </cell>
        </row>
        <row r="698">
          <cell r="F698" t="str">
            <v>16-80-4</v>
          </cell>
          <cell r="G698">
            <v>1</v>
          </cell>
          <cell r="H698">
            <v>2</v>
          </cell>
          <cell r="I698">
            <v>1</v>
          </cell>
          <cell r="J698">
            <v>0</v>
          </cell>
          <cell r="K698">
            <v>7</v>
          </cell>
          <cell r="L698">
            <v>2</v>
          </cell>
          <cell r="M698">
            <v>23</v>
          </cell>
          <cell r="N698">
            <v>0</v>
          </cell>
          <cell r="O698">
            <v>0</v>
          </cell>
          <cell r="P698" t="str">
            <v>SICL</v>
          </cell>
          <cell r="Q698">
            <v>1</v>
          </cell>
          <cell r="R698" t="str">
            <v>LMH</v>
          </cell>
          <cell r="S698">
            <v>2</v>
          </cell>
          <cell r="T698">
            <v>42</v>
          </cell>
          <cell r="U698">
            <v>2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466589.27110000001</v>
          </cell>
          <cell r="AF698">
            <v>3214060.3829999999</v>
          </cell>
          <cell r="AG698">
            <v>80.656795059999993</v>
          </cell>
          <cell r="AH698">
            <v>29.054391809999998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103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 t="str">
            <v>FRA 2016-2021</v>
          </cell>
          <cell r="AW698">
            <v>3</v>
          </cell>
          <cell r="AX698">
            <v>22</v>
          </cell>
          <cell r="AY698" t="str">
            <v>EPSG:32644</v>
          </cell>
          <cell r="AZ698">
            <v>466590</v>
          </cell>
          <cell r="BA698">
            <v>3214064</v>
          </cell>
          <cell r="BB698">
            <v>1</v>
          </cell>
          <cell r="BC698">
            <v>2020</v>
          </cell>
          <cell r="BD698">
            <v>3</v>
          </cell>
          <cell r="BE698">
            <v>24</v>
          </cell>
          <cell r="BF698" t="str">
            <v>3/24/2020</v>
          </cell>
          <cell r="BG698" t="str">
            <v>SUNIL</v>
          </cell>
          <cell r="BH698">
            <v>1</v>
          </cell>
          <cell r="BI698">
            <v>0</v>
          </cell>
          <cell r="BJ698">
            <v>2</v>
          </cell>
          <cell r="BK698" t="str">
            <v>Jorail Ga.Pa -4</v>
          </cell>
          <cell r="BL698" t="str">
            <v>Masane CF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280</v>
          </cell>
          <cell r="BR698">
            <v>55</v>
          </cell>
          <cell r="BS698">
            <v>1395</v>
          </cell>
          <cell r="BT698">
            <v>3</v>
          </cell>
          <cell r="BU698" t="str">
            <v>DOTI</v>
          </cell>
          <cell r="BV698" t="str">
            <v>K I Singh</v>
          </cell>
          <cell r="BW698">
            <v>4</v>
          </cell>
        </row>
        <row r="699">
          <cell r="F699" t="str">
            <v>16-80-5</v>
          </cell>
          <cell r="G699">
            <v>1</v>
          </cell>
          <cell r="H699">
            <v>2</v>
          </cell>
          <cell r="I699">
            <v>1</v>
          </cell>
          <cell r="J699">
            <v>0</v>
          </cell>
          <cell r="K699">
            <v>7</v>
          </cell>
          <cell r="L699">
            <v>2</v>
          </cell>
          <cell r="M699">
            <v>23</v>
          </cell>
          <cell r="N699">
            <v>0</v>
          </cell>
          <cell r="O699">
            <v>0</v>
          </cell>
          <cell r="P699" t="str">
            <v>SICL</v>
          </cell>
          <cell r="Q699">
            <v>1</v>
          </cell>
          <cell r="R699" t="str">
            <v>LMH</v>
          </cell>
          <cell r="S699">
            <v>2</v>
          </cell>
          <cell r="T699">
            <v>64</v>
          </cell>
          <cell r="U699">
            <v>2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466589.27110000001</v>
          </cell>
          <cell r="AF699">
            <v>3214210.3829999999</v>
          </cell>
          <cell r="AG699">
            <v>80.656790580000006</v>
          </cell>
          <cell r="AH699">
            <v>29.05574567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103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 t="str">
            <v>FRA 2016-2021</v>
          </cell>
          <cell r="AW699">
            <v>3</v>
          </cell>
          <cell r="AX699">
            <v>22</v>
          </cell>
          <cell r="AY699" t="str">
            <v>EPSG:32644</v>
          </cell>
          <cell r="AZ699">
            <v>466587</v>
          </cell>
          <cell r="BA699">
            <v>3214208</v>
          </cell>
          <cell r="BB699">
            <v>1</v>
          </cell>
          <cell r="BC699">
            <v>2020</v>
          </cell>
          <cell r="BD699">
            <v>3</v>
          </cell>
          <cell r="BE699">
            <v>24</v>
          </cell>
          <cell r="BF699" t="str">
            <v>3/24/2020</v>
          </cell>
          <cell r="BG699" t="str">
            <v>SUNIL</v>
          </cell>
          <cell r="BH699">
            <v>1</v>
          </cell>
          <cell r="BI699">
            <v>0</v>
          </cell>
          <cell r="BJ699">
            <v>2</v>
          </cell>
          <cell r="BK699" t="str">
            <v>Jorail Ga.Pa. - 4</v>
          </cell>
          <cell r="BL699" t="str">
            <v>Masane CF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295</v>
          </cell>
          <cell r="BR699">
            <v>62</v>
          </cell>
          <cell r="BS699">
            <v>1322</v>
          </cell>
          <cell r="BT699">
            <v>3</v>
          </cell>
          <cell r="BU699" t="str">
            <v>DOTI</v>
          </cell>
          <cell r="BV699" t="str">
            <v>K I Singh</v>
          </cell>
          <cell r="BW699">
            <v>4</v>
          </cell>
        </row>
        <row r="700">
          <cell r="F700" t="str">
            <v>16-80-6</v>
          </cell>
          <cell r="G700">
            <v>1</v>
          </cell>
          <cell r="H700">
            <v>2</v>
          </cell>
          <cell r="I700">
            <v>1</v>
          </cell>
          <cell r="J700">
            <v>0</v>
          </cell>
          <cell r="K700">
            <v>7</v>
          </cell>
          <cell r="L700">
            <v>2</v>
          </cell>
          <cell r="M700">
            <v>24</v>
          </cell>
          <cell r="N700">
            <v>0</v>
          </cell>
          <cell r="O700">
            <v>1</v>
          </cell>
          <cell r="P700" t="str">
            <v>SICL</v>
          </cell>
          <cell r="Q700">
            <v>1</v>
          </cell>
          <cell r="R700" t="str">
            <v>LMH</v>
          </cell>
          <cell r="S700">
            <v>2</v>
          </cell>
          <cell r="T700">
            <v>66</v>
          </cell>
          <cell r="U700">
            <v>3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466589.27110000001</v>
          </cell>
          <cell r="AF700">
            <v>3214360.3829999999</v>
          </cell>
          <cell r="AG700">
            <v>80.656786100000005</v>
          </cell>
          <cell r="AH700">
            <v>29.057099529999999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103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 t="str">
            <v>FRA 2016-2021</v>
          </cell>
          <cell r="AW700">
            <v>3</v>
          </cell>
          <cell r="AX700">
            <v>22</v>
          </cell>
          <cell r="AY700" t="str">
            <v>EPSG:32644</v>
          </cell>
          <cell r="AZ700">
            <v>466588</v>
          </cell>
          <cell r="BA700">
            <v>324362</v>
          </cell>
          <cell r="BB700">
            <v>1</v>
          </cell>
          <cell r="BC700">
            <v>2020</v>
          </cell>
          <cell r="BD700">
            <v>3</v>
          </cell>
          <cell r="BE700">
            <v>23</v>
          </cell>
          <cell r="BF700" t="str">
            <v>3/23/2020</v>
          </cell>
          <cell r="BG700" t="str">
            <v>SUNIL</v>
          </cell>
          <cell r="BH700">
            <v>1</v>
          </cell>
          <cell r="BI700">
            <v>0</v>
          </cell>
          <cell r="BJ700">
            <v>2</v>
          </cell>
          <cell r="BK700" t="str">
            <v>Jorail Ga.Pa. 4</v>
          </cell>
          <cell r="BL700" t="str">
            <v>Masane Cf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345</v>
          </cell>
          <cell r="BR700">
            <v>65</v>
          </cell>
          <cell r="BS700">
            <v>1244</v>
          </cell>
          <cell r="BT700">
            <v>4</v>
          </cell>
          <cell r="BU700" t="str">
            <v>DOTI</v>
          </cell>
          <cell r="BV700" t="str">
            <v>K I Singh</v>
          </cell>
          <cell r="BW700">
            <v>4</v>
          </cell>
        </row>
        <row r="701">
          <cell r="F701" t="str">
            <v>16-94-2</v>
          </cell>
          <cell r="G701">
            <v>1</v>
          </cell>
          <cell r="H701">
            <v>2</v>
          </cell>
          <cell r="I701">
            <v>1</v>
          </cell>
          <cell r="J701">
            <v>0</v>
          </cell>
          <cell r="K701">
            <v>1</v>
          </cell>
          <cell r="L701">
            <v>3</v>
          </cell>
          <cell r="M701">
            <v>6</v>
          </cell>
          <cell r="N701">
            <v>0</v>
          </cell>
          <cell r="O701">
            <v>0</v>
          </cell>
          <cell r="P701">
            <v>9</v>
          </cell>
          <cell r="Q701">
            <v>1</v>
          </cell>
          <cell r="R701" t="str">
            <v>Q</v>
          </cell>
          <cell r="S701">
            <v>2</v>
          </cell>
          <cell r="T701">
            <v>52</v>
          </cell>
          <cell r="U701">
            <v>3</v>
          </cell>
          <cell r="V701">
            <v>41473.61513888889</v>
          </cell>
          <cell r="W701">
            <v>0</v>
          </cell>
          <cell r="X701">
            <v>1</v>
          </cell>
          <cell r="Y701">
            <v>11360</v>
          </cell>
          <cell r="Z701">
            <v>1894</v>
          </cell>
          <cell r="AA701">
            <v>44</v>
          </cell>
          <cell r="AB701">
            <v>5</v>
          </cell>
          <cell r="AC701">
            <v>3</v>
          </cell>
          <cell r="AD701">
            <v>3</v>
          </cell>
          <cell r="AE701">
            <v>464935.72560000001</v>
          </cell>
          <cell r="AF701">
            <v>3270194.023</v>
          </cell>
          <cell r="AG701">
            <v>80.638026449999998</v>
          </cell>
          <cell r="AH701">
            <v>29.560974399999999</v>
          </cell>
          <cell r="AI701">
            <v>1</v>
          </cell>
          <cell r="AJ701">
            <v>2</v>
          </cell>
          <cell r="AK701">
            <v>-2</v>
          </cell>
          <cell r="AL701">
            <v>2</v>
          </cell>
          <cell r="AM701">
            <v>1</v>
          </cell>
          <cell r="AN701" t="str">
            <v>Junu Shrestha</v>
          </cell>
          <cell r="AO701">
            <v>40543</v>
          </cell>
          <cell r="AP701">
            <v>3</v>
          </cell>
          <cell r="AQ701" t="str">
            <v>0101000020E61000003DB2E26CD528544088CCAF049C8F3D40</v>
          </cell>
          <cell r="AR701">
            <v>1763</v>
          </cell>
          <cell r="AS701">
            <v>2</v>
          </cell>
          <cell r="AT701">
            <v>1</v>
          </cell>
          <cell r="AU701">
            <v>0</v>
          </cell>
          <cell r="AV701" t="str">
            <v>FRA 2010-2015</v>
          </cell>
          <cell r="AW701">
            <v>3</v>
          </cell>
          <cell r="AX701">
            <v>0</v>
          </cell>
          <cell r="AY701">
            <v>44</v>
          </cell>
          <cell r="AZ701">
            <v>464935.72560200002</v>
          </cell>
          <cell r="BA701">
            <v>3270194.0226400001</v>
          </cell>
          <cell r="BB701">
            <v>1</v>
          </cell>
          <cell r="BC701">
            <v>0</v>
          </cell>
          <cell r="BD701">
            <v>0</v>
          </cell>
          <cell r="BE701">
            <v>0</v>
          </cell>
          <cell r="BF701">
            <v>41380</v>
          </cell>
          <cell r="BG701" t="str">
            <v>Kamal Raj Aryal</v>
          </cell>
          <cell r="BH701">
            <v>3</v>
          </cell>
          <cell r="BI701">
            <v>3</v>
          </cell>
          <cell r="BJ701">
            <v>3</v>
          </cell>
          <cell r="BK701" t="str">
            <v>Bijaypur</v>
          </cell>
          <cell r="BL701" t="str">
            <v>Faria</v>
          </cell>
          <cell r="BM701">
            <v>170</v>
          </cell>
          <cell r="BN701">
            <v>54</v>
          </cell>
          <cell r="BO701">
            <v>170</v>
          </cell>
          <cell r="BP701">
            <v>58</v>
          </cell>
          <cell r="BQ701">
            <v>190</v>
          </cell>
          <cell r="BR701">
            <v>65</v>
          </cell>
          <cell r="BS701">
            <v>1766</v>
          </cell>
          <cell r="BT701">
            <v>4</v>
          </cell>
          <cell r="BU701" t="str">
            <v>BAITADI</v>
          </cell>
          <cell r="BV701" t="str">
            <v>K I Singh</v>
          </cell>
          <cell r="BW701">
            <v>1</v>
          </cell>
        </row>
        <row r="702">
          <cell r="F702" t="str">
            <v>16-94-3</v>
          </cell>
          <cell r="G702">
            <v>1</v>
          </cell>
          <cell r="H702">
            <v>2</v>
          </cell>
          <cell r="I702">
            <v>1</v>
          </cell>
          <cell r="J702">
            <v>0</v>
          </cell>
          <cell r="K702">
            <v>1</v>
          </cell>
          <cell r="L702">
            <v>-9999</v>
          </cell>
          <cell r="M702">
            <v>-9999</v>
          </cell>
          <cell r="N702">
            <v>-9999</v>
          </cell>
          <cell r="O702">
            <v>-9999</v>
          </cell>
          <cell r="P702">
            <v>-9999</v>
          </cell>
          <cell r="Q702">
            <v>-9999</v>
          </cell>
          <cell r="R702" t="str">
            <v>Pr</v>
          </cell>
          <cell r="S702">
            <v>2</v>
          </cell>
          <cell r="T702">
            <v>38</v>
          </cell>
          <cell r="U702">
            <v>3</v>
          </cell>
          <cell r="V702">
            <v>41474.462488425925</v>
          </cell>
          <cell r="W702">
            <v>0</v>
          </cell>
          <cell r="X702">
            <v>1</v>
          </cell>
          <cell r="Y702">
            <v>11361</v>
          </cell>
          <cell r="Z702">
            <v>1894</v>
          </cell>
          <cell r="AA702">
            <v>44</v>
          </cell>
          <cell r="AB702">
            <v>5</v>
          </cell>
          <cell r="AC702">
            <v>3</v>
          </cell>
          <cell r="AD702">
            <v>3</v>
          </cell>
          <cell r="AE702">
            <v>464935.72560000001</v>
          </cell>
          <cell r="AF702">
            <v>3270344.023</v>
          </cell>
          <cell r="AG702">
            <v>80.638021620000004</v>
          </cell>
          <cell r="AH702">
            <v>29.562328149999999</v>
          </cell>
          <cell r="AI702">
            <v>1</v>
          </cell>
          <cell r="AJ702">
            <v>2</v>
          </cell>
          <cell r="AK702">
            <v>-2</v>
          </cell>
          <cell r="AL702">
            <v>2</v>
          </cell>
          <cell r="AM702">
            <v>1</v>
          </cell>
          <cell r="AN702" t="str">
            <v>Junu Shrestha</v>
          </cell>
          <cell r="AO702">
            <v>40543</v>
          </cell>
          <cell r="AP702">
            <v>3</v>
          </cell>
          <cell r="AQ702" t="str">
            <v>0101000020E61000006D5CA458D5285440CF5BEABCF48F3D40</v>
          </cell>
          <cell r="AR702">
            <v>1854</v>
          </cell>
          <cell r="AS702">
            <v>2</v>
          </cell>
          <cell r="AT702">
            <v>1</v>
          </cell>
          <cell r="AU702">
            <v>0</v>
          </cell>
          <cell r="AV702" t="str">
            <v>FRA 2010-2015</v>
          </cell>
          <cell r="AW702">
            <v>3</v>
          </cell>
          <cell r="AX702">
            <v>0</v>
          </cell>
          <cell r="AY702">
            <v>44</v>
          </cell>
          <cell r="AZ702">
            <v>464935.72560200002</v>
          </cell>
          <cell r="BA702">
            <v>3270344.0226400001</v>
          </cell>
          <cell r="BB702">
            <v>1</v>
          </cell>
          <cell r="BC702">
            <v>0</v>
          </cell>
          <cell r="BD702">
            <v>0</v>
          </cell>
          <cell r="BE702">
            <v>0</v>
          </cell>
          <cell r="BF702">
            <v>41381</v>
          </cell>
          <cell r="BG702" t="str">
            <v>Kamal Raj Aryal</v>
          </cell>
          <cell r="BH702">
            <v>3</v>
          </cell>
          <cell r="BI702">
            <v>3</v>
          </cell>
          <cell r="BJ702">
            <v>3</v>
          </cell>
          <cell r="BK702" t="str">
            <v>Bijayapur</v>
          </cell>
          <cell r="BL702" t="str">
            <v>Sallayad</v>
          </cell>
          <cell r="BM702">
            <v>210</v>
          </cell>
          <cell r="BN702">
            <v>75</v>
          </cell>
          <cell r="BO702">
            <v>210</v>
          </cell>
          <cell r="BP702">
            <v>80</v>
          </cell>
          <cell r="BQ702">
            <v>210</v>
          </cell>
          <cell r="BR702">
            <v>55</v>
          </cell>
          <cell r="BS702">
            <v>1856</v>
          </cell>
          <cell r="BT702">
            <v>3</v>
          </cell>
          <cell r="BU702" t="str">
            <v>BAITADI</v>
          </cell>
          <cell r="BV702" t="str">
            <v>K I Singh</v>
          </cell>
          <cell r="BW702">
            <v>1</v>
          </cell>
        </row>
        <row r="703">
          <cell r="F703" t="str">
            <v>16-97-4</v>
          </cell>
          <cell r="G703">
            <v>1</v>
          </cell>
          <cell r="H703">
            <v>2</v>
          </cell>
          <cell r="I703">
            <v>1</v>
          </cell>
          <cell r="J703">
            <v>0</v>
          </cell>
          <cell r="K703">
            <v>2</v>
          </cell>
          <cell r="L703">
            <v>3</v>
          </cell>
          <cell r="M703">
            <v>10</v>
          </cell>
          <cell r="N703">
            <v>0</v>
          </cell>
          <cell r="O703">
            <v>0</v>
          </cell>
          <cell r="P703">
            <v>9</v>
          </cell>
          <cell r="Q703">
            <v>1</v>
          </cell>
          <cell r="R703" t="str">
            <v>Pr</v>
          </cell>
          <cell r="S703">
            <v>2</v>
          </cell>
          <cell r="T703">
            <v>72</v>
          </cell>
          <cell r="U703">
            <v>3</v>
          </cell>
          <cell r="V703">
            <v>41473.459490740737</v>
          </cell>
          <cell r="W703">
            <v>0</v>
          </cell>
          <cell r="X703">
            <v>1</v>
          </cell>
          <cell r="Y703">
            <v>11380</v>
          </cell>
          <cell r="Z703">
            <v>1897</v>
          </cell>
          <cell r="AA703">
            <v>44</v>
          </cell>
          <cell r="AB703">
            <v>5</v>
          </cell>
          <cell r="AC703">
            <v>3</v>
          </cell>
          <cell r="AD703">
            <v>3</v>
          </cell>
          <cell r="AE703">
            <v>464945.6801</v>
          </cell>
          <cell r="AF703">
            <v>3282040.517</v>
          </cell>
          <cell r="AG703">
            <v>80.637747129999994</v>
          </cell>
          <cell r="AH703">
            <v>29.667888779999998</v>
          </cell>
          <cell r="AI703">
            <v>1</v>
          </cell>
          <cell r="AJ703">
            <v>2</v>
          </cell>
          <cell r="AK703">
            <v>-2</v>
          </cell>
          <cell r="AL703">
            <v>2</v>
          </cell>
          <cell r="AM703">
            <v>1</v>
          </cell>
          <cell r="AN703" t="str">
            <v>Junu Shrestha</v>
          </cell>
          <cell r="AO703">
            <v>40543</v>
          </cell>
          <cell r="AP703">
            <v>3</v>
          </cell>
          <cell r="AQ703" t="str">
            <v>0101000020E6100000EC0352D9D0285440583D56C2FAAA3D40</v>
          </cell>
          <cell r="AR703">
            <v>1495</v>
          </cell>
          <cell r="AS703">
            <v>1</v>
          </cell>
          <cell r="AT703">
            <v>1</v>
          </cell>
          <cell r="AU703">
            <v>0</v>
          </cell>
          <cell r="AV703" t="str">
            <v>FRA 2010-2015</v>
          </cell>
          <cell r="AW703">
            <v>3</v>
          </cell>
          <cell r="AX703">
            <v>0</v>
          </cell>
          <cell r="AY703">
            <v>44</v>
          </cell>
          <cell r="AZ703">
            <v>464945.680128999</v>
          </cell>
          <cell r="BA703">
            <v>3282040.5168699902</v>
          </cell>
          <cell r="BB703">
            <v>1</v>
          </cell>
          <cell r="BC703">
            <v>0</v>
          </cell>
          <cell r="BD703">
            <v>0</v>
          </cell>
          <cell r="BE703">
            <v>0</v>
          </cell>
          <cell r="BF703">
            <v>41382</v>
          </cell>
          <cell r="BG703" t="str">
            <v>Kamal Raj Aryal</v>
          </cell>
          <cell r="BH703">
            <v>3</v>
          </cell>
          <cell r="BI703">
            <v>3</v>
          </cell>
          <cell r="BJ703">
            <v>3</v>
          </cell>
          <cell r="BK703" t="str">
            <v>Rudreshwor</v>
          </cell>
          <cell r="BL703" t="str">
            <v>Mattha</v>
          </cell>
          <cell r="BM703">
            <v>170</v>
          </cell>
          <cell r="BN703">
            <v>320</v>
          </cell>
          <cell r="BO703">
            <v>180</v>
          </cell>
          <cell r="BP703">
            <v>300</v>
          </cell>
          <cell r="BQ703">
            <v>180</v>
          </cell>
          <cell r="BR703">
            <v>60</v>
          </cell>
          <cell r="BS703">
            <v>1514</v>
          </cell>
          <cell r="BT703">
            <v>4</v>
          </cell>
          <cell r="BU703" t="str">
            <v>BAITADI</v>
          </cell>
          <cell r="BV703" t="str">
            <v>K I Singh</v>
          </cell>
          <cell r="BW703">
            <v>1</v>
          </cell>
        </row>
        <row r="704">
          <cell r="F704" t="str">
            <v>16-97-5</v>
          </cell>
          <cell r="G704">
            <v>1</v>
          </cell>
          <cell r="H704">
            <v>2</v>
          </cell>
          <cell r="I704">
            <v>1</v>
          </cell>
          <cell r="J704">
            <v>0</v>
          </cell>
          <cell r="K704">
            <v>2</v>
          </cell>
          <cell r="L704">
            <v>-9999</v>
          </cell>
          <cell r="M704">
            <v>-9999</v>
          </cell>
          <cell r="N704">
            <v>-9999</v>
          </cell>
          <cell r="O704">
            <v>-9999</v>
          </cell>
          <cell r="P704">
            <v>-9999</v>
          </cell>
          <cell r="Q704">
            <v>-9999</v>
          </cell>
          <cell r="R704" t="str">
            <v>Pr</v>
          </cell>
          <cell r="S704">
            <v>2</v>
          </cell>
          <cell r="T704">
            <v>52</v>
          </cell>
          <cell r="U704">
            <v>4</v>
          </cell>
          <cell r="V704">
            <v>41473.474328703705</v>
          </cell>
          <cell r="W704">
            <v>0</v>
          </cell>
          <cell r="X704">
            <v>1</v>
          </cell>
          <cell r="Y704">
            <v>11381</v>
          </cell>
          <cell r="Z704">
            <v>1897</v>
          </cell>
          <cell r="AA704">
            <v>44</v>
          </cell>
          <cell r="AB704">
            <v>5</v>
          </cell>
          <cell r="AC704">
            <v>3</v>
          </cell>
          <cell r="AD704">
            <v>3</v>
          </cell>
          <cell r="AE704">
            <v>464945.6801</v>
          </cell>
          <cell r="AF704">
            <v>3282190.517</v>
          </cell>
          <cell r="AG704">
            <v>80.637742270000004</v>
          </cell>
          <cell r="AH704">
            <v>29.66924251</v>
          </cell>
          <cell r="AI704">
            <v>1</v>
          </cell>
          <cell r="AJ704">
            <v>2</v>
          </cell>
          <cell r="AK704">
            <v>-2</v>
          </cell>
          <cell r="AL704">
            <v>2</v>
          </cell>
          <cell r="AM704">
            <v>1</v>
          </cell>
          <cell r="AN704" t="str">
            <v>Junu Shrestha</v>
          </cell>
          <cell r="AO704">
            <v>40543</v>
          </cell>
          <cell r="AP704">
            <v>3</v>
          </cell>
          <cell r="AQ704" t="str">
            <v>0101000020E61000002822F9C4D0285440C6DB327A53AB3D40</v>
          </cell>
          <cell r="AR704">
            <v>1455</v>
          </cell>
          <cell r="AS704">
            <v>1</v>
          </cell>
          <cell r="AT704">
            <v>1</v>
          </cell>
          <cell r="AU704">
            <v>0</v>
          </cell>
          <cell r="AV704" t="str">
            <v>FRA 2010-2015</v>
          </cell>
          <cell r="AW704">
            <v>3</v>
          </cell>
          <cell r="AX704">
            <v>0</v>
          </cell>
          <cell r="AY704">
            <v>44</v>
          </cell>
          <cell r="AZ704">
            <v>464945.680128999</v>
          </cell>
          <cell r="BA704">
            <v>3282190.5168699902</v>
          </cell>
          <cell r="BB704">
            <v>1</v>
          </cell>
          <cell r="BC704">
            <v>0</v>
          </cell>
          <cell r="BD704">
            <v>0</v>
          </cell>
          <cell r="BE704">
            <v>0</v>
          </cell>
          <cell r="BF704">
            <v>41383</v>
          </cell>
          <cell r="BG704" t="str">
            <v>Kamal Raj Aryal</v>
          </cell>
          <cell r="BH704">
            <v>3</v>
          </cell>
          <cell r="BI704">
            <v>3</v>
          </cell>
          <cell r="BJ704">
            <v>3</v>
          </cell>
          <cell r="BK704" t="str">
            <v>Rudreshwor</v>
          </cell>
          <cell r="BL704" t="str">
            <v>Mattha</v>
          </cell>
          <cell r="BM704">
            <v>240</v>
          </cell>
          <cell r="BN704">
            <v>240</v>
          </cell>
          <cell r="BO704">
            <v>240</v>
          </cell>
          <cell r="BP704">
            <v>234</v>
          </cell>
          <cell r="BQ704">
            <v>100</v>
          </cell>
          <cell r="BR704">
            <v>85</v>
          </cell>
          <cell r="BS704">
            <v>1561</v>
          </cell>
          <cell r="BT704">
            <v>4</v>
          </cell>
          <cell r="BU704" t="str">
            <v>BAITADI</v>
          </cell>
          <cell r="BV704" t="str">
            <v>K I Singh</v>
          </cell>
          <cell r="BW704">
            <v>1</v>
          </cell>
        </row>
        <row r="705">
          <cell r="F705" t="str">
            <v>17-92-4</v>
          </cell>
          <cell r="G705">
            <v>1</v>
          </cell>
          <cell r="H705">
            <v>2</v>
          </cell>
          <cell r="I705">
            <v>1</v>
          </cell>
          <cell r="J705">
            <v>0</v>
          </cell>
          <cell r="K705">
            <v>2</v>
          </cell>
          <cell r="L705">
            <v>2</v>
          </cell>
          <cell r="M705">
            <v>17</v>
          </cell>
          <cell r="N705">
            <v>2</v>
          </cell>
          <cell r="O705">
            <v>1</v>
          </cell>
          <cell r="P705" t="str">
            <v>SL</v>
          </cell>
          <cell r="Q705">
            <v>1</v>
          </cell>
          <cell r="R705" t="str">
            <v>UMH</v>
          </cell>
          <cell r="S705">
            <v>2</v>
          </cell>
          <cell r="T705">
            <v>15</v>
          </cell>
          <cell r="U705">
            <v>3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469427.92070000002</v>
          </cell>
          <cell r="AF705">
            <v>3262143.0419999999</v>
          </cell>
          <cell r="AG705">
            <v>80.684624839999998</v>
          </cell>
          <cell r="AH705">
            <v>29.48843158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103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 t="str">
            <v>FRA 2016-2021</v>
          </cell>
          <cell r="AW705">
            <v>3</v>
          </cell>
          <cell r="AX705">
            <v>4</v>
          </cell>
          <cell r="AY705" t="str">
            <v>EPSG:32644</v>
          </cell>
          <cell r="AZ705">
            <v>469434</v>
          </cell>
          <cell r="BA705">
            <v>3262144</v>
          </cell>
          <cell r="BB705">
            <v>1</v>
          </cell>
          <cell r="BC705">
            <v>2077</v>
          </cell>
          <cell r="BD705">
            <v>3</v>
          </cell>
          <cell r="BE705">
            <v>17</v>
          </cell>
          <cell r="BF705" t="str">
            <v>3/17/2077</v>
          </cell>
          <cell r="BG705">
            <v>0</v>
          </cell>
          <cell r="BH705">
            <v>1</v>
          </cell>
          <cell r="BI705">
            <v>0</v>
          </cell>
          <cell r="BJ705">
            <v>2</v>
          </cell>
          <cell r="BK705" t="str">
            <v>Sigash-1,Relapani</v>
          </cell>
          <cell r="BL705" t="str">
            <v>Relapani Forest</v>
          </cell>
          <cell r="BM705">
            <v>255</v>
          </cell>
          <cell r="BN705">
            <v>300</v>
          </cell>
          <cell r="BO705">
            <v>250</v>
          </cell>
          <cell r="BP705">
            <v>200</v>
          </cell>
          <cell r="BQ705">
            <v>170</v>
          </cell>
          <cell r="BR705">
            <v>70</v>
          </cell>
          <cell r="BS705">
            <v>2060</v>
          </cell>
          <cell r="BT705">
            <v>4</v>
          </cell>
          <cell r="BU705" t="str">
            <v>BAITADI</v>
          </cell>
          <cell r="BV705" t="str">
            <v>Purbichauki</v>
          </cell>
          <cell r="BW705">
            <v>2</v>
          </cell>
        </row>
        <row r="706">
          <cell r="F706" t="str">
            <v>17-92-5</v>
          </cell>
          <cell r="G706">
            <v>1</v>
          </cell>
          <cell r="H706">
            <v>2</v>
          </cell>
          <cell r="I706">
            <v>1</v>
          </cell>
          <cell r="J706">
            <v>0</v>
          </cell>
          <cell r="K706">
            <v>2</v>
          </cell>
          <cell r="L706">
            <v>2</v>
          </cell>
          <cell r="M706">
            <v>22</v>
          </cell>
          <cell r="N706">
            <v>2</v>
          </cell>
          <cell r="O706">
            <v>1</v>
          </cell>
          <cell r="P706" t="str">
            <v>SCL</v>
          </cell>
          <cell r="Q706">
            <v>1</v>
          </cell>
          <cell r="R706" t="str">
            <v>UMH</v>
          </cell>
          <cell r="S706">
            <v>2</v>
          </cell>
          <cell r="T706">
            <v>18</v>
          </cell>
          <cell r="U706">
            <v>2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469427.92070000002</v>
          </cell>
          <cell r="AF706">
            <v>3262293.0419999999</v>
          </cell>
          <cell r="AG706">
            <v>80.684620649999999</v>
          </cell>
          <cell r="AH706">
            <v>29.489785359999999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103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 t="str">
            <v>FRA 2016-2021</v>
          </cell>
          <cell r="AW706">
            <v>3</v>
          </cell>
          <cell r="AX706">
            <v>4</v>
          </cell>
          <cell r="AY706" t="str">
            <v>EPSG:32644</v>
          </cell>
          <cell r="AZ706">
            <v>469429</v>
          </cell>
          <cell r="BA706">
            <v>3262293</v>
          </cell>
          <cell r="BB706">
            <v>1</v>
          </cell>
          <cell r="BC706">
            <v>2077</v>
          </cell>
          <cell r="BD706">
            <v>3</v>
          </cell>
          <cell r="BE706">
            <v>18</v>
          </cell>
          <cell r="BF706" t="str">
            <v>3/18/2077</v>
          </cell>
          <cell r="BG706">
            <v>0</v>
          </cell>
          <cell r="BH706">
            <v>1</v>
          </cell>
          <cell r="BI706">
            <v>0</v>
          </cell>
          <cell r="BJ706">
            <v>2</v>
          </cell>
          <cell r="BK706" t="str">
            <v>Sigash-1,Relapani</v>
          </cell>
          <cell r="BL706" t="str">
            <v>Relapani Forest</v>
          </cell>
          <cell r="BM706">
            <v>305</v>
          </cell>
          <cell r="BN706">
            <v>40</v>
          </cell>
          <cell r="BO706">
            <v>305</v>
          </cell>
          <cell r="BP706">
            <v>15</v>
          </cell>
          <cell r="BQ706">
            <v>150</v>
          </cell>
          <cell r="BR706">
            <v>45</v>
          </cell>
          <cell r="BS706">
            <v>2126</v>
          </cell>
          <cell r="BT706">
            <v>3</v>
          </cell>
          <cell r="BU706" t="str">
            <v>BAITADI</v>
          </cell>
          <cell r="BV706" t="str">
            <v>Purbichauki</v>
          </cell>
          <cell r="BW706">
            <v>2</v>
          </cell>
        </row>
        <row r="707">
          <cell r="F707" t="str">
            <v>18-80-2</v>
          </cell>
          <cell r="G707">
            <v>1</v>
          </cell>
          <cell r="H707">
            <v>2</v>
          </cell>
          <cell r="I707">
            <v>1</v>
          </cell>
          <cell r="J707">
            <v>0</v>
          </cell>
          <cell r="K707">
            <v>7</v>
          </cell>
          <cell r="L707">
            <v>-9999</v>
          </cell>
          <cell r="M707">
            <v>-9999</v>
          </cell>
          <cell r="N707">
            <v>-9999</v>
          </cell>
          <cell r="O707">
            <v>-9999</v>
          </cell>
          <cell r="P707">
            <v>-9999</v>
          </cell>
          <cell r="Q707">
            <v>-9999</v>
          </cell>
          <cell r="R707" t="str">
            <v>LMH</v>
          </cell>
          <cell r="S707">
            <v>2</v>
          </cell>
          <cell r="T707">
            <v>40</v>
          </cell>
          <cell r="U707">
            <v>2</v>
          </cell>
          <cell r="V707">
            <v>41485.467002314814</v>
          </cell>
          <cell r="W707">
            <v>0</v>
          </cell>
          <cell r="X707">
            <v>1</v>
          </cell>
          <cell r="Y707">
            <v>12716</v>
          </cell>
          <cell r="Z707">
            <v>2120</v>
          </cell>
          <cell r="AA707">
            <v>44</v>
          </cell>
          <cell r="AB707">
            <v>5</v>
          </cell>
          <cell r="AC707">
            <v>3</v>
          </cell>
          <cell r="AD707">
            <v>3</v>
          </cell>
          <cell r="AE707">
            <v>474286.93400000001</v>
          </cell>
          <cell r="AF707">
            <v>3214403.747</v>
          </cell>
          <cell r="AG707">
            <v>80.735859050000002</v>
          </cell>
          <cell r="AH707">
            <v>29.05766977</v>
          </cell>
          <cell r="AI707">
            <v>1</v>
          </cell>
          <cell r="AJ707">
            <v>2</v>
          </cell>
          <cell r="AK707">
            <v>-2</v>
          </cell>
          <cell r="AL707">
            <v>2</v>
          </cell>
          <cell r="AM707">
            <v>1</v>
          </cell>
          <cell r="AN707" t="str">
            <v>Junu Shrestha</v>
          </cell>
          <cell r="AO707">
            <v>40543</v>
          </cell>
          <cell r="AP707">
            <v>3</v>
          </cell>
          <cell r="AQ707" t="str">
            <v>0101000020E6100000CF538C50182F5440498F2072C30E3D40</v>
          </cell>
          <cell r="AR707">
            <v>1227</v>
          </cell>
          <cell r="AS707">
            <v>1</v>
          </cell>
          <cell r="AT707">
            <v>1</v>
          </cell>
          <cell r="AU707">
            <v>0</v>
          </cell>
          <cell r="AV707" t="str">
            <v>FRA 2010-2015</v>
          </cell>
          <cell r="AW707">
            <v>3</v>
          </cell>
          <cell r="AX707">
            <v>0</v>
          </cell>
          <cell r="AY707">
            <v>44</v>
          </cell>
          <cell r="AZ707">
            <v>474286.93395799899</v>
          </cell>
          <cell r="BA707">
            <v>3214403.7465900001</v>
          </cell>
          <cell r="BB707">
            <v>1</v>
          </cell>
          <cell r="BC707">
            <v>0</v>
          </cell>
          <cell r="BD707">
            <v>0</v>
          </cell>
          <cell r="BE707">
            <v>0</v>
          </cell>
          <cell r="BF707">
            <v>41392</v>
          </cell>
          <cell r="BG707" t="str">
            <v>Naresh K Karna</v>
          </cell>
          <cell r="BH707">
            <v>3</v>
          </cell>
          <cell r="BI707">
            <v>3</v>
          </cell>
          <cell r="BJ707">
            <v>3</v>
          </cell>
          <cell r="BK707" t="str">
            <v>nirauli 7</v>
          </cell>
          <cell r="BL707" t="str">
            <v>kedar cf &amp; bhagwati cf</v>
          </cell>
          <cell r="BM707">
            <v>180</v>
          </cell>
          <cell r="BN707">
            <v>358</v>
          </cell>
          <cell r="BO707">
            <v>180</v>
          </cell>
          <cell r="BP707">
            <v>186</v>
          </cell>
          <cell r="BQ707">
            <v>90</v>
          </cell>
          <cell r="BR707">
            <v>102</v>
          </cell>
          <cell r="BS707">
            <v>1189</v>
          </cell>
          <cell r="BT707">
            <v>4</v>
          </cell>
          <cell r="BU707" t="str">
            <v>DOTI</v>
          </cell>
          <cell r="BV707" t="str">
            <v>Purbichauki</v>
          </cell>
          <cell r="BW707">
            <v>2</v>
          </cell>
        </row>
        <row r="708">
          <cell r="F708" t="str">
            <v>18-80-4</v>
          </cell>
          <cell r="G708">
            <v>1</v>
          </cell>
          <cell r="H708">
            <v>2</v>
          </cell>
          <cell r="I708">
            <v>1</v>
          </cell>
          <cell r="J708">
            <v>0</v>
          </cell>
          <cell r="K708">
            <v>7</v>
          </cell>
          <cell r="L708">
            <v>3</v>
          </cell>
          <cell r="M708">
            <v>21</v>
          </cell>
          <cell r="N708">
            <v>2</v>
          </cell>
          <cell r="O708">
            <v>2</v>
          </cell>
          <cell r="P708">
            <v>8</v>
          </cell>
          <cell r="Q708">
            <v>1</v>
          </cell>
          <cell r="R708" t="str">
            <v>LMH</v>
          </cell>
          <cell r="S708">
            <v>2</v>
          </cell>
          <cell r="T708">
            <v>78</v>
          </cell>
          <cell r="U708">
            <v>4</v>
          </cell>
          <cell r="V708">
            <v>41485.490231481483</v>
          </cell>
          <cell r="W708">
            <v>0</v>
          </cell>
          <cell r="X708">
            <v>1</v>
          </cell>
          <cell r="Y708">
            <v>12718</v>
          </cell>
          <cell r="Z708">
            <v>2120</v>
          </cell>
          <cell r="AA708">
            <v>44</v>
          </cell>
          <cell r="AB708">
            <v>5</v>
          </cell>
          <cell r="AC708">
            <v>3</v>
          </cell>
          <cell r="AD708">
            <v>3</v>
          </cell>
          <cell r="AE708">
            <v>474586.93400000001</v>
          </cell>
          <cell r="AF708">
            <v>3214253.747</v>
          </cell>
          <cell r="AG708">
            <v>80.738944219999993</v>
          </cell>
          <cell r="AH708">
            <v>29.056321919999998</v>
          </cell>
          <cell r="AI708">
            <v>1</v>
          </cell>
          <cell r="AJ708">
            <v>2</v>
          </cell>
          <cell r="AK708">
            <v>-2</v>
          </cell>
          <cell r="AL708">
            <v>2</v>
          </cell>
          <cell r="AM708">
            <v>1</v>
          </cell>
          <cell r="AN708" t="str">
            <v>Junu Shrestha</v>
          </cell>
          <cell r="AO708">
            <v>40543</v>
          </cell>
          <cell r="AP708">
            <v>3</v>
          </cell>
          <cell r="AQ708" t="str">
            <v>0101000020E61000003886B4DC4A2F54406B81161D6B0E3D40</v>
          </cell>
          <cell r="AR708">
            <v>1042</v>
          </cell>
          <cell r="AS708">
            <v>1</v>
          </cell>
          <cell r="AT708">
            <v>1</v>
          </cell>
          <cell r="AU708">
            <v>0</v>
          </cell>
          <cell r="AV708" t="str">
            <v>FRA 2010-2015</v>
          </cell>
          <cell r="AW708">
            <v>3</v>
          </cell>
          <cell r="AX708">
            <v>0</v>
          </cell>
          <cell r="AY708">
            <v>44</v>
          </cell>
          <cell r="AZ708">
            <v>474586.93395799899</v>
          </cell>
          <cell r="BA708">
            <v>3214253.7465900001</v>
          </cell>
          <cell r="BB708">
            <v>1</v>
          </cell>
          <cell r="BC708">
            <v>0</v>
          </cell>
          <cell r="BD708">
            <v>0</v>
          </cell>
          <cell r="BE708">
            <v>0</v>
          </cell>
          <cell r="BF708">
            <v>41393</v>
          </cell>
          <cell r="BG708" t="str">
            <v>Naresh K Karna</v>
          </cell>
          <cell r="BH708">
            <v>3</v>
          </cell>
          <cell r="BI708">
            <v>3</v>
          </cell>
          <cell r="BJ708">
            <v>3</v>
          </cell>
          <cell r="BK708" t="str">
            <v>Nirauli-7</v>
          </cell>
          <cell r="BL708" t="str">
            <v>Kedar CF</v>
          </cell>
          <cell r="BM708">
            <v>210</v>
          </cell>
          <cell r="BN708">
            <v>290</v>
          </cell>
          <cell r="BO708">
            <v>210</v>
          </cell>
          <cell r="BP708">
            <v>120</v>
          </cell>
          <cell r="BQ708">
            <v>110</v>
          </cell>
          <cell r="BR708">
            <v>90</v>
          </cell>
          <cell r="BS708">
            <v>1046</v>
          </cell>
          <cell r="BT708">
            <v>2</v>
          </cell>
          <cell r="BU708" t="str">
            <v>DOTI</v>
          </cell>
          <cell r="BV708" t="str">
            <v>Chaurpati</v>
          </cell>
          <cell r="BW708">
            <v>1</v>
          </cell>
        </row>
        <row r="709">
          <cell r="F709" t="str">
            <v>18-80-6</v>
          </cell>
          <cell r="G709">
            <v>1</v>
          </cell>
          <cell r="H709">
            <v>2</v>
          </cell>
          <cell r="I709">
            <v>1</v>
          </cell>
          <cell r="J709">
            <v>0</v>
          </cell>
          <cell r="K709">
            <v>7</v>
          </cell>
          <cell r="L709">
            <v>4</v>
          </cell>
          <cell r="M709">
            <v>18</v>
          </cell>
          <cell r="N709">
            <v>0</v>
          </cell>
          <cell r="O709">
            <v>-9999</v>
          </cell>
          <cell r="P709">
            <v>9</v>
          </cell>
          <cell r="Q709">
            <v>1</v>
          </cell>
          <cell r="R709" t="str">
            <v>LMH</v>
          </cell>
          <cell r="S709">
            <v>2</v>
          </cell>
          <cell r="T709">
            <v>64</v>
          </cell>
          <cell r="U709">
            <v>4</v>
          </cell>
          <cell r="V709">
            <v>41485.541087962964</v>
          </cell>
          <cell r="W709">
            <v>0</v>
          </cell>
          <cell r="X709">
            <v>1</v>
          </cell>
          <cell r="Y709">
            <v>12720</v>
          </cell>
          <cell r="Z709">
            <v>2120</v>
          </cell>
          <cell r="AA709">
            <v>44</v>
          </cell>
          <cell r="AB709">
            <v>5</v>
          </cell>
          <cell r="AC709">
            <v>3</v>
          </cell>
          <cell r="AD709">
            <v>3</v>
          </cell>
          <cell r="AE709">
            <v>474586.93400000001</v>
          </cell>
          <cell r="AF709">
            <v>3214553.747</v>
          </cell>
          <cell r="AG709">
            <v>80.738937399999998</v>
          </cell>
          <cell r="AH709">
            <v>29.05902966</v>
          </cell>
          <cell r="AI709">
            <v>1</v>
          </cell>
          <cell r="AJ709">
            <v>2</v>
          </cell>
          <cell r="AK709">
            <v>-2</v>
          </cell>
          <cell r="AL709">
            <v>2</v>
          </cell>
          <cell r="AM709">
            <v>1</v>
          </cell>
          <cell r="AN709" t="str">
            <v>Junu Shrestha</v>
          </cell>
          <cell r="AO709">
            <v>40543</v>
          </cell>
          <cell r="AP709">
            <v>3</v>
          </cell>
          <cell r="AQ709" t="str">
            <v>0101000020E610000033B719C04A2F544046B869911C0F3D40</v>
          </cell>
          <cell r="AR709">
            <v>1248</v>
          </cell>
          <cell r="AS709">
            <v>1</v>
          </cell>
          <cell r="AT709">
            <v>1</v>
          </cell>
          <cell r="AU709">
            <v>0</v>
          </cell>
          <cell r="AV709" t="str">
            <v>FRA 2010-2015</v>
          </cell>
          <cell r="AW709">
            <v>3</v>
          </cell>
          <cell r="AX709">
            <v>0</v>
          </cell>
          <cell r="AY709">
            <v>44</v>
          </cell>
          <cell r="AZ709">
            <v>474586.93395799899</v>
          </cell>
          <cell r="BA709">
            <v>3214553.7465900001</v>
          </cell>
          <cell r="BB709">
            <v>1</v>
          </cell>
          <cell r="BC709">
            <v>0</v>
          </cell>
          <cell r="BD709">
            <v>0</v>
          </cell>
          <cell r="BE709">
            <v>0</v>
          </cell>
          <cell r="BF709">
            <v>41394</v>
          </cell>
          <cell r="BG709" t="str">
            <v>Naresh K Karna</v>
          </cell>
          <cell r="BH709">
            <v>3</v>
          </cell>
          <cell r="BI709">
            <v>3</v>
          </cell>
          <cell r="BJ709">
            <v>3</v>
          </cell>
          <cell r="BK709" t="str">
            <v>Nirauli - 4</v>
          </cell>
          <cell r="BL709" t="str">
            <v>Bhagawati CF</v>
          </cell>
          <cell r="BM709">
            <v>190</v>
          </cell>
          <cell r="BN709">
            <v>568</v>
          </cell>
          <cell r="BO709">
            <v>190</v>
          </cell>
          <cell r="BP709">
            <v>400</v>
          </cell>
          <cell r="BQ709">
            <v>160</v>
          </cell>
          <cell r="BR709">
            <v>50</v>
          </cell>
          <cell r="BS709">
            <v>1182</v>
          </cell>
          <cell r="BT709">
            <v>4</v>
          </cell>
          <cell r="BU709" t="str">
            <v>DOTI</v>
          </cell>
          <cell r="BV709" t="str">
            <v>Chaurpati</v>
          </cell>
          <cell r="BW709">
            <v>7</v>
          </cell>
        </row>
        <row r="710">
          <cell r="F710" t="str">
            <v>18-95-1</v>
          </cell>
          <cell r="G710">
            <v>1</v>
          </cell>
          <cell r="H710">
            <v>2</v>
          </cell>
          <cell r="I710">
            <v>1</v>
          </cell>
          <cell r="J710">
            <v>0</v>
          </cell>
          <cell r="K710">
            <v>2</v>
          </cell>
          <cell r="L710">
            <v>-9999</v>
          </cell>
          <cell r="M710">
            <v>-9999</v>
          </cell>
          <cell r="N710">
            <v>-9999</v>
          </cell>
          <cell r="O710">
            <v>-9999</v>
          </cell>
          <cell r="P710">
            <v>-9999</v>
          </cell>
          <cell r="Q710">
            <v>-9999</v>
          </cell>
          <cell r="R710" t="str">
            <v>Pr</v>
          </cell>
          <cell r="S710">
            <v>2</v>
          </cell>
          <cell r="T710">
            <v>48</v>
          </cell>
          <cell r="U710">
            <v>3</v>
          </cell>
          <cell r="V710">
            <v>41474.533634259256</v>
          </cell>
          <cell r="W710">
            <v>0</v>
          </cell>
          <cell r="X710">
            <v>1</v>
          </cell>
          <cell r="Y710">
            <v>12805</v>
          </cell>
          <cell r="Z710">
            <v>2135</v>
          </cell>
          <cell r="AA710">
            <v>44</v>
          </cell>
          <cell r="AB710">
            <v>5</v>
          </cell>
          <cell r="AC710">
            <v>3</v>
          </cell>
          <cell r="AD710">
            <v>3</v>
          </cell>
          <cell r="AE710">
            <v>472836.70659999998</v>
          </cell>
          <cell r="AF710">
            <v>3274236.2179999999</v>
          </cell>
          <cell r="AG710">
            <v>80.719487639999997</v>
          </cell>
          <cell r="AH710">
            <v>29.59765273</v>
          </cell>
          <cell r="AI710">
            <v>1</v>
          </cell>
          <cell r="AJ710">
            <v>2</v>
          </cell>
          <cell r="AK710">
            <v>-2</v>
          </cell>
          <cell r="AL710">
            <v>2</v>
          </cell>
          <cell r="AM710">
            <v>1</v>
          </cell>
          <cell r="AN710" t="str">
            <v>Junu Shrestha</v>
          </cell>
          <cell r="AO710">
            <v>40547</v>
          </cell>
          <cell r="AP710">
            <v>3</v>
          </cell>
          <cell r="AQ710" t="str">
            <v>0101000020E61000006977DE150C2E5440A99605C5FF983D40</v>
          </cell>
          <cell r="AR710">
            <v>1502</v>
          </cell>
          <cell r="AS710">
            <v>1</v>
          </cell>
          <cell r="AT710">
            <v>1</v>
          </cell>
          <cell r="AU710">
            <v>0</v>
          </cell>
          <cell r="AV710" t="str">
            <v>FRA 2010-2015</v>
          </cell>
          <cell r="AW710">
            <v>3</v>
          </cell>
          <cell r="AX710">
            <v>0</v>
          </cell>
          <cell r="AY710">
            <v>44</v>
          </cell>
          <cell r="AZ710">
            <v>472836.70659299899</v>
          </cell>
          <cell r="BA710">
            <v>3274236.2176999901</v>
          </cell>
          <cell r="BB710">
            <v>1</v>
          </cell>
          <cell r="BC710">
            <v>0</v>
          </cell>
          <cell r="BD710">
            <v>0</v>
          </cell>
          <cell r="BE710">
            <v>0</v>
          </cell>
          <cell r="BF710">
            <v>41383</v>
          </cell>
          <cell r="BG710" t="str">
            <v>Ashok Chaudhary</v>
          </cell>
          <cell r="BH710">
            <v>3</v>
          </cell>
          <cell r="BI710">
            <v>3</v>
          </cell>
          <cell r="BJ710">
            <v>3</v>
          </cell>
          <cell r="BK710" t="str">
            <v>Kuwakot-1</v>
          </cell>
          <cell r="BL710" t="str">
            <v>Saldiban</v>
          </cell>
          <cell r="BM710">
            <v>70</v>
          </cell>
          <cell r="BN710">
            <v>350</v>
          </cell>
          <cell r="BO710">
            <v>110</v>
          </cell>
          <cell r="BP710">
            <v>151</v>
          </cell>
          <cell r="BQ710">
            <v>75</v>
          </cell>
          <cell r="BR710">
            <v>60</v>
          </cell>
          <cell r="BS710">
            <v>1504</v>
          </cell>
          <cell r="BT710">
            <v>5</v>
          </cell>
          <cell r="BU710" t="str">
            <v>BAITADI</v>
          </cell>
          <cell r="BV710" t="str">
            <v>Sanphebagar</v>
          </cell>
          <cell r="BW710">
            <v>9</v>
          </cell>
        </row>
        <row r="711">
          <cell r="F711" t="str">
            <v>18-95-2</v>
          </cell>
          <cell r="G711">
            <v>1</v>
          </cell>
          <cell r="H711">
            <v>2</v>
          </cell>
          <cell r="I711">
            <v>1</v>
          </cell>
          <cell r="J711">
            <v>0</v>
          </cell>
          <cell r="K711">
            <v>2</v>
          </cell>
          <cell r="L711">
            <v>-9999</v>
          </cell>
          <cell r="M711">
            <v>-9999</v>
          </cell>
          <cell r="N711">
            <v>-9999</v>
          </cell>
          <cell r="O711">
            <v>-9999</v>
          </cell>
          <cell r="P711">
            <v>-9999</v>
          </cell>
          <cell r="Q711">
            <v>-9999</v>
          </cell>
          <cell r="R711" t="str">
            <v>Pr</v>
          </cell>
          <cell r="S711">
            <v>2</v>
          </cell>
          <cell r="T711">
            <v>90</v>
          </cell>
          <cell r="U711">
            <v>3</v>
          </cell>
          <cell r="V711">
            <v>41474.542662037034</v>
          </cell>
          <cell r="W711">
            <v>0</v>
          </cell>
          <cell r="X711">
            <v>1</v>
          </cell>
          <cell r="Y711">
            <v>12806</v>
          </cell>
          <cell r="Z711">
            <v>2135</v>
          </cell>
          <cell r="AA711">
            <v>44</v>
          </cell>
          <cell r="AB711">
            <v>5</v>
          </cell>
          <cell r="AC711">
            <v>3</v>
          </cell>
          <cell r="AD711">
            <v>3</v>
          </cell>
          <cell r="AE711">
            <v>472836.70659999998</v>
          </cell>
          <cell r="AF711">
            <v>3274386.2179999999</v>
          </cell>
          <cell r="AG711">
            <v>80.719483890000006</v>
          </cell>
          <cell r="AH711">
            <v>29.599006490000001</v>
          </cell>
          <cell r="AI711">
            <v>1</v>
          </cell>
          <cell r="AJ711">
            <v>2</v>
          </cell>
          <cell r="AK711">
            <v>-2</v>
          </cell>
          <cell r="AL711">
            <v>2</v>
          </cell>
          <cell r="AM711">
            <v>1</v>
          </cell>
          <cell r="AN711" t="str">
            <v>Junu Shrestha</v>
          </cell>
          <cell r="AO711">
            <v>40547</v>
          </cell>
          <cell r="AP711">
            <v>3</v>
          </cell>
          <cell r="AQ711" t="str">
            <v>0101000020E6100000E06728060C2E5440BE884E7D58993D40</v>
          </cell>
          <cell r="AR711">
            <v>1484</v>
          </cell>
          <cell r="AS711">
            <v>1</v>
          </cell>
          <cell r="AT711">
            <v>1</v>
          </cell>
          <cell r="AU711">
            <v>0</v>
          </cell>
          <cell r="AV711" t="str">
            <v>FRA 2010-2015</v>
          </cell>
          <cell r="AW711">
            <v>3</v>
          </cell>
          <cell r="AX711">
            <v>0</v>
          </cell>
          <cell r="AY711">
            <v>44</v>
          </cell>
          <cell r="AZ711">
            <v>472836.70659299899</v>
          </cell>
          <cell r="BA711">
            <v>3274386.2176999901</v>
          </cell>
          <cell r="BB711">
            <v>1</v>
          </cell>
          <cell r="BC711">
            <v>0</v>
          </cell>
          <cell r="BD711">
            <v>0</v>
          </cell>
          <cell r="BE711">
            <v>0</v>
          </cell>
          <cell r="BF711">
            <v>41384</v>
          </cell>
          <cell r="BG711" t="str">
            <v>Ashok Chaudhary</v>
          </cell>
          <cell r="BH711">
            <v>3</v>
          </cell>
          <cell r="BI711">
            <v>3</v>
          </cell>
          <cell r="BJ711">
            <v>3</v>
          </cell>
          <cell r="BK711" t="str">
            <v>Kuwakot</v>
          </cell>
          <cell r="BL711" t="str">
            <v>Saldiban</v>
          </cell>
          <cell r="BM711">
            <v>125</v>
          </cell>
          <cell r="BN711">
            <v>298</v>
          </cell>
          <cell r="BO711">
            <v>185</v>
          </cell>
          <cell r="BP711">
            <v>231</v>
          </cell>
          <cell r="BQ711">
            <v>75</v>
          </cell>
          <cell r="BR711">
            <v>70</v>
          </cell>
          <cell r="BS711">
            <v>1487</v>
          </cell>
          <cell r="BT711">
            <v>4</v>
          </cell>
          <cell r="BU711" t="str">
            <v>BAITADI</v>
          </cell>
          <cell r="BV711" t="str">
            <v>Sanphebagar</v>
          </cell>
          <cell r="BW711">
            <v>9</v>
          </cell>
        </row>
        <row r="712">
          <cell r="F712" t="str">
            <v>18-95-3</v>
          </cell>
          <cell r="G712">
            <v>1</v>
          </cell>
          <cell r="H712">
            <v>2</v>
          </cell>
          <cell r="I712">
            <v>1</v>
          </cell>
          <cell r="J712">
            <v>0</v>
          </cell>
          <cell r="K712">
            <v>2</v>
          </cell>
          <cell r="L712">
            <v>-9999</v>
          </cell>
          <cell r="M712">
            <v>-9999</v>
          </cell>
          <cell r="N712">
            <v>-9999</v>
          </cell>
          <cell r="O712">
            <v>-9999</v>
          </cell>
          <cell r="P712">
            <v>-9999</v>
          </cell>
          <cell r="Q712">
            <v>-9999</v>
          </cell>
          <cell r="R712" t="str">
            <v>LMH</v>
          </cell>
          <cell r="S712">
            <v>2</v>
          </cell>
          <cell r="T712">
            <v>53</v>
          </cell>
          <cell r="U712">
            <v>3</v>
          </cell>
          <cell r="V712">
            <v>41474.558796296296</v>
          </cell>
          <cell r="W712">
            <v>0</v>
          </cell>
          <cell r="X712">
            <v>1</v>
          </cell>
          <cell r="Y712">
            <v>12807</v>
          </cell>
          <cell r="Z712">
            <v>2135</v>
          </cell>
          <cell r="AA712">
            <v>44</v>
          </cell>
          <cell r="AB712">
            <v>5</v>
          </cell>
          <cell r="AC712">
            <v>3</v>
          </cell>
          <cell r="AD712">
            <v>3</v>
          </cell>
          <cell r="AE712">
            <v>472836.70659999998</v>
          </cell>
          <cell r="AF712">
            <v>3274536.2179999999</v>
          </cell>
          <cell r="AG712">
            <v>80.719480140000002</v>
          </cell>
          <cell r="AH712">
            <v>29.600360250000001</v>
          </cell>
          <cell r="AI712">
            <v>1</v>
          </cell>
          <cell r="AJ712">
            <v>2</v>
          </cell>
          <cell r="AK712">
            <v>-2</v>
          </cell>
          <cell r="AL712">
            <v>2</v>
          </cell>
          <cell r="AM712">
            <v>1</v>
          </cell>
          <cell r="AN712" t="str">
            <v>Junu Shrestha</v>
          </cell>
          <cell r="AO712">
            <v>40547</v>
          </cell>
          <cell r="AP712">
            <v>3</v>
          </cell>
          <cell r="AQ712" t="str">
            <v>0101000020E6100000031272F60B2E5440854A9635B1993D40</v>
          </cell>
          <cell r="AR712">
            <v>1438</v>
          </cell>
          <cell r="AS712">
            <v>1</v>
          </cell>
          <cell r="AT712">
            <v>1</v>
          </cell>
          <cell r="AU712">
            <v>0</v>
          </cell>
          <cell r="AV712" t="str">
            <v>FRA 2010-2015</v>
          </cell>
          <cell r="AW712">
            <v>3</v>
          </cell>
          <cell r="AX712">
            <v>0</v>
          </cell>
          <cell r="AY712">
            <v>44</v>
          </cell>
          <cell r="AZ712">
            <v>472836.70659299899</v>
          </cell>
          <cell r="BA712">
            <v>3274536.2176999901</v>
          </cell>
          <cell r="BB712">
            <v>1</v>
          </cell>
          <cell r="BC712">
            <v>0</v>
          </cell>
          <cell r="BD712">
            <v>0</v>
          </cell>
          <cell r="BE712">
            <v>0</v>
          </cell>
          <cell r="BF712">
            <v>41385</v>
          </cell>
          <cell r="BG712" t="str">
            <v>Ashok Chaudhary</v>
          </cell>
          <cell r="BH712">
            <v>3</v>
          </cell>
          <cell r="BI712">
            <v>3</v>
          </cell>
          <cell r="BJ712">
            <v>3</v>
          </cell>
          <cell r="BK712" t="str">
            <v>Kuwakot</v>
          </cell>
          <cell r="BL712" t="str">
            <v>Salleliban</v>
          </cell>
          <cell r="BM712">
            <v>315</v>
          </cell>
          <cell r="BN712">
            <v>296</v>
          </cell>
          <cell r="BO712">
            <v>315</v>
          </cell>
          <cell r="BP712">
            <v>265</v>
          </cell>
          <cell r="BQ712">
            <v>60</v>
          </cell>
          <cell r="BR712">
            <v>80</v>
          </cell>
          <cell r="BS712">
            <v>1436</v>
          </cell>
          <cell r="BT712">
            <v>5</v>
          </cell>
          <cell r="BU712" t="str">
            <v>BAITADI</v>
          </cell>
          <cell r="BV712" t="str">
            <v>Sanphebagar</v>
          </cell>
          <cell r="BW712">
            <v>11</v>
          </cell>
        </row>
        <row r="713">
          <cell r="F713" t="str">
            <v>19-80-1</v>
          </cell>
          <cell r="G713">
            <v>1</v>
          </cell>
          <cell r="H713">
            <v>2</v>
          </cell>
          <cell r="I713">
            <v>1</v>
          </cell>
          <cell r="J713">
            <v>0</v>
          </cell>
          <cell r="K713">
            <v>7</v>
          </cell>
          <cell r="L713">
            <v>2</v>
          </cell>
          <cell r="M713">
            <v>23</v>
          </cell>
          <cell r="N713">
            <v>2</v>
          </cell>
          <cell r="O713">
            <v>5</v>
          </cell>
          <cell r="P713" t="str">
            <v>SCL</v>
          </cell>
          <cell r="Q713">
            <v>2</v>
          </cell>
          <cell r="R713" t="str">
            <v>TMH</v>
          </cell>
          <cell r="S713">
            <v>2</v>
          </cell>
          <cell r="T713">
            <v>73</v>
          </cell>
          <cell r="U713">
            <v>2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478285.76539999997</v>
          </cell>
          <cell r="AF713">
            <v>3214350.4279999998</v>
          </cell>
          <cell r="AG713">
            <v>80.776938340000001</v>
          </cell>
          <cell r="AH713">
            <v>29.05726306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103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 t="str">
            <v>FRA 2016-2021</v>
          </cell>
          <cell r="AW713">
            <v>3</v>
          </cell>
          <cell r="AX713">
            <v>22</v>
          </cell>
          <cell r="AY713" t="str">
            <v>EPSG:32644</v>
          </cell>
          <cell r="AZ713">
            <v>478285</v>
          </cell>
          <cell r="BA713">
            <v>3214345</v>
          </cell>
          <cell r="BB713">
            <v>1</v>
          </cell>
          <cell r="BC713">
            <v>2020</v>
          </cell>
          <cell r="BD713">
            <v>12</v>
          </cell>
          <cell r="BE713">
            <v>4</v>
          </cell>
          <cell r="BF713" t="str">
            <v>12/4/2020</v>
          </cell>
          <cell r="BG713">
            <v>0</v>
          </cell>
          <cell r="BH713">
            <v>1</v>
          </cell>
          <cell r="BI713">
            <v>0</v>
          </cell>
          <cell r="BJ713">
            <v>2</v>
          </cell>
          <cell r="BK713" t="str">
            <v>Badikedar Ga Pa-1</v>
          </cell>
          <cell r="BL713" t="str">
            <v>Laligurans CF</v>
          </cell>
          <cell r="BM713">
            <v>117</v>
          </cell>
          <cell r="BN713">
            <v>390</v>
          </cell>
          <cell r="BO713">
            <v>60</v>
          </cell>
          <cell r="BP713">
            <v>13</v>
          </cell>
          <cell r="BQ713">
            <v>0</v>
          </cell>
          <cell r="BR713">
            <v>25</v>
          </cell>
          <cell r="BS713">
            <v>1208</v>
          </cell>
          <cell r="BT713">
            <v>4</v>
          </cell>
          <cell r="BU713" t="str">
            <v>DOTI</v>
          </cell>
          <cell r="BV713" t="str">
            <v>Mangalsen</v>
          </cell>
          <cell r="BW713">
            <v>3</v>
          </cell>
        </row>
        <row r="714">
          <cell r="F714" t="str">
            <v>19-80-2</v>
          </cell>
          <cell r="G714">
            <v>1</v>
          </cell>
          <cell r="H714">
            <v>2</v>
          </cell>
          <cell r="I714">
            <v>1</v>
          </cell>
          <cell r="J714">
            <v>0</v>
          </cell>
          <cell r="K714">
            <v>7</v>
          </cell>
          <cell r="L714">
            <v>2</v>
          </cell>
          <cell r="M714">
            <v>19</v>
          </cell>
          <cell r="N714">
            <v>1</v>
          </cell>
          <cell r="O714">
            <v>2</v>
          </cell>
          <cell r="P714" t="str">
            <v>SL</v>
          </cell>
          <cell r="Q714">
            <v>1</v>
          </cell>
          <cell r="R714" t="str">
            <v>LMH</v>
          </cell>
          <cell r="S714">
            <v>2</v>
          </cell>
          <cell r="T714">
            <v>56</v>
          </cell>
          <cell r="U714">
            <v>3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478285.76539999997</v>
          </cell>
          <cell r="AF714">
            <v>3214500.4279999998</v>
          </cell>
          <cell r="AG714">
            <v>80.776935429999995</v>
          </cell>
          <cell r="AH714">
            <v>29.058616929999999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103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 t="str">
            <v>FRA 2016-2021</v>
          </cell>
          <cell r="AW714">
            <v>3</v>
          </cell>
          <cell r="AX714">
            <v>22</v>
          </cell>
          <cell r="AY714" t="str">
            <v>EPSG:32644</v>
          </cell>
          <cell r="AZ714">
            <v>478284</v>
          </cell>
          <cell r="BA714">
            <v>3214500</v>
          </cell>
          <cell r="BB714">
            <v>1</v>
          </cell>
          <cell r="BC714">
            <v>2020</v>
          </cell>
          <cell r="BD714">
            <v>12</v>
          </cell>
          <cell r="BE714">
            <v>5</v>
          </cell>
          <cell r="BF714" t="str">
            <v>12/5/2020</v>
          </cell>
          <cell r="BG714">
            <v>0</v>
          </cell>
          <cell r="BH714">
            <v>1</v>
          </cell>
          <cell r="BI714">
            <v>0</v>
          </cell>
          <cell r="BJ714">
            <v>2</v>
          </cell>
          <cell r="BK714" t="str">
            <v>Jorayal Ga Pa-6</v>
          </cell>
          <cell r="BL714" t="str">
            <v>Malika CF</v>
          </cell>
          <cell r="BM714">
            <v>132</v>
          </cell>
          <cell r="BN714">
            <v>488</v>
          </cell>
          <cell r="BO714">
            <v>121</v>
          </cell>
          <cell r="BP714">
            <v>360</v>
          </cell>
          <cell r="BQ714">
            <v>260</v>
          </cell>
          <cell r="BR714">
            <v>70</v>
          </cell>
          <cell r="BS714">
            <v>1214</v>
          </cell>
          <cell r="BT714">
            <v>3</v>
          </cell>
          <cell r="BU714" t="str">
            <v>DOTI</v>
          </cell>
          <cell r="BV714" t="str">
            <v>Mangalsen</v>
          </cell>
          <cell r="BW714">
            <v>3</v>
          </cell>
        </row>
        <row r="715">
          <cell r="F715" t="str">
            <v>19-80-3</v>
          </cell>
          <cell r="G715">
            <v>1</v>
          </cell>
          <cell r="H715">
            <v>2</v>
          </cell>
          <cell r="I715">
            <v>1</v>
          </cell>
          <cell r="J715">
            <v>0</v>
          </cell>
          <cell r="K715">
            <v>7</v>
          </cell>
          <cell r="L715">
            <v>2</v>
          </cell>
          <cell r="M715">
            <v>12</v>
          </cell>
          <cell r="N715">
            <v>1</v>
          </cell>
          <cell r="O715">
            <v>1</v>
          </cell>
          <cell r="P715" t="str">
            <v>SCL</v>
          </cell>
          <cell r="Q715">
            <v>1</v>
          </cell>
          <cell r="R715" t="str">
            <v>LMH</v>
          </cell>
          <cell r="S715">
            <v>2</v>
          </cell>
          <cell r="T715">
            <v>68</v>
          </cell>
          <cell r="U715">
            <v>2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478285.76539999997</v>
          </cell>
          <cell r="AF715">
            <v>3214650.4279999998</v>
          </cell>
          <cell r="AG715">
            <v>80.776932509999995</v>
          </cell>
          <cell r="AH715">
            <v>29.059970799999999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103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 t="str">
            <v>FRA 2016-2021</v>
          </cell>
          <cell r="AW715">
            <v>3</v>
          </cell>
          <cell r="AX715">
            <v>22</v>
          </cell>
          <cell r="AY715" t="str">
            <v>EPSG:32644</v>
          </cell>
          <cell r="AZ715">
            <v>478286</v>
          </cell>
          <cell r="BA715">
            <v>3214650</v>
          </cell>
          <cell r="BB715">
            <v>1</v>
          </cell>
          <cell r="BC715">
            <v>2020</v>
          </cell>
          <cell r="BD715">
            <v>12</v>
          </cell>
          <cell r="BE715">
            <v>6</v>
          </cell>
          <cell r="BF715" t="str">
            <v>12/6/2020</v>
          </cell>
          <cell r="BG715">
            <v>0</v>
          </cell>
          <cell r="BH715">
            <v>1</v>
          </cell>
          <cell r="BI715">
            <v>0</v>
          </cell>
          <cell r="BJ715">
            <v>2</v>
          </cell>
          <cell r="BK715" t="str">
            <v>Jorayal Ga a-6</v>
          </cell>
          <cell r="BL715" t="str">
            <v>Malika CF</v>
          </cell>
          <cell r="BM715">
            <v>144</v>
          </cell>
          <cell r="BN715">
            <v>572</v>
          </cell>
          <cell r="BO715">
            <v>147</v>
          </cell>
          <cell r="BP715">
            <v>411</v>
          </cell>
          <cell r="BQ715">
            <v>170</v>
          </cell>
          <cell r="BR715">
            <v>50</v>
          </cell>
          <cell r="BS715">
            <v>1299</v>
          </cell>
          <cell r="BT715">
            <v>3</v>
          </cell>
          <cell r="BU715" t="str">
            <v>DOTI</v>
          </cell>
          <cell r="BV715" t="str">
            <v>Dhakari</v>
          </cell>
          <cell r="BW715">
            <v>1</v>
          </cell>
        </row>
        <row r="716">
          <cell r="F716" t="str">
            <v>19-80-4</v>
          </cell>
          <cell r="G716">
            <v>1</v>
          </cell>
          <cell r="H716">
            <v>2</v>
          </cell>
          <cell r="I716">
            <v>1</v>
          </cell>
          <cell r="J716">
            <v>0</v>
          </cell>
          <cell r="K716">
            <v>7</v>
          </cell>
          <cell r="L716">
            <v>2</v>
          </cell>
          <cell r="M716">
            <v>12</v>
          </cell>
          <cell r="N716">
            <v>1</v>
          </cell>
          <cell r="O716">
            <v>2</v>
          </cell>
          <cell r="P716" t="str">
            <v>SL</v>
          </cell>
          <cell r="Q716">
            <v>1</v>
          </cell>
          <cell r="R716" t="str">
            <v>LMH</v>
          </cell>
          <cell r="S716">
            <v>2</v>
          </cell>
          <cell r="T716">
            <v>64</v>
          </cell>
          <cell r="U716">
            <v>2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478585.76539999997</v>
          </cell>
          <cell r="AF716">
            <v>3214350.4279999998</v>
          </cell>
          <cell r="AG716">
            <v>80.780020100000002</v>
          </cell>
          <cell r="AH716">
            <v>29.057268140000001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103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 t="str">
            <v>FRA 2016-2021</v>
          </cell>
          <cell r="AW716">
            <v>3</v>
          </cell>
          <cell r="AX716">
            <v>22</v>
          </cell>
          <cell r="AY716" t="str">
            <v>EPSG:32644</v>
          </cell>
          <cell r="AZ716">
            <v>478583</v>
          </cell>
          <cell r="BA716">
            <v>314352</v>
          </cell>
          <cell r="BB716">
            <v>1</v>
          </cell>
          <cell r="BC716">
            <v>2020</v>
          </cell>
          <cell r="BD716">
            <v>12</v>
          </cell>
          <cell r="BE716">
            <v>7</v>
          </cell>
          <cell r="BF716" t="str">
            <v>12/7/2020</v>
          </cell>
          <cell r="BG716">
            <v>0</v>
          </cell>
          <cell r="BH716">
            <v>3</v>
          </cell>
          <cell r="BI716">
            <v>0</v>
          </cell>
          <cell r="BJ716">
            <v>2</v>
          </cell>
          <cell r="BK716" t="str">
            <v>Baikedar Ga Pa-1</v>
          </cell>
          <cell r="BL716" t="str">
            <v>Laligurans CF</v>
          </cell>
          <cell r="BM716">
            <v>161</v>
          </cell>
          <cell r="BN716">
            <v>186</v>
          </cell>
          <cell r="BO716">
            <v>160</v>
          </cell>
          <cell r="BP716">
            <v>26</v>
          </cell>
          <cell r="BQ716">
            <v>5</v>
          </cell>
          <cell r="BR716">
            <v>45</v>
          </cell>
          <cell r="BS716">
            <v>1269</v>
          </cell>
          <cell r="BT716">
            <v>5</v>
          </cell>
          <cell r="BU716" t="str">
            <v>DOTI</v>
          </cell>
          <cell r="BV716" t="str">
            <v>Panchpuri</v>
          </cell>
          <cell r="BW716">
            <v>9</v>
          </cell>
        </row>
        <row r="717">
          <cell r="F717" t="str">
            <v>19-80-6</v>
          </cell>
          <cell r="G717">
            <v>1</v>
          </cell>
          <cell r="H717">
            <v>2</v>
          </cell>
          <cell r="I717">
            <v>1</v>
          </cell>
          <cell r="J717">
            <v>0</v>
          </cell>
          <cell r="K717">
            <v>7</v>
          </cell>
          <cell r="L717">
            <v>2</v>
          </cell>
          <cell r="M717">
            <v>17</v>
          </cell>
          <cell r="N717">
            <v>1</v>
          </cell>
          <cell r="O717">
            <v>2</v>
          </cell>
          <cell r="P717" t="str">
            <v>SCL</v>
          </cell>
          <cell r="Q717">
            <v>1</v>
          </cell>
          <cell r="R717" t="str">
            <v>LMH</v>
          </cell>
          <cell r="S717">
            <v>2</v>
          </cell>
          <cell r="T717">
            <v>62</v>
          </cell>
          <cell r="U717">
            <v>3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478585.76539999997</v>
          </cell>
          <cell r="AF717">
            <v>3214650.4279999998</v>
          </cell>
          <cell r="AG717">
            <v>80.780014350000002</v>
          </cell>
          <cell r="AH717">
            <v>29.05997589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103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 t="str">
            <v>FRA 2016-2021</v>
          </cell>
          <cell r="AW717">
            <v>3</v>
          </cell>
          <cell r="AX717">
            <v>22</v>
          </cell>
          <cell r="AY717" t="str">
            <v>EPSG:32644</v>
          </cell>
          <cell r="AZ717">
            <v>478586</v>
          </cell>
          <cell r="BA717">
            <v>3214645</v>
          </cell>
          <cell r="BB717">
            <v>1</v>
          </cell>
          <cell r="BC717">
            <v>2020</v>
          </cell>
          <cell r="BD717">
            <v>12</v>
          </cell>
          <cell r="BE717">
            <v>8</v>
          </cell>
          <cell r="BF717" t="str">
            <v>12/8/2020</v>
          </cell>
          <cell r="BG717">
            <v>0</v>
          </cell>
          <cell r="BH717">
            <v>1</v>
          </cell>
          <cell r="BI717">
            <v>0</v>
          </cell>
          <cell r="BJ717">
            <v>2</v>
          </cell>
          <cell r="BK717" t="str">
            <v>Jorayal Ga Pa-6</v>
          </cell>
          <cell r="BL717" t="str">
            <v>Malika CF</v>
          </cell>
          <cell r="BM717">
            <v>173</v>
          </cell>
          <cell r="BN717">
            <v>473</v>
          </cell>
          <cell r="BO717">
            <v>177</v>
          </cell>
          <cell r="BP717">
            <v>312</v>
          </cell>
          <cell r="BQ717">
            <v>205</v>
          </cell>
          <cell r="BR717">
            <v>50</v>
          </cell>
          <cell r="BS717">
            <v>1258</v>
          </cell>
          <cell r="BT717">
            <v>3</v>
          </cell>
          <cell r="BU717" t="str">
            <v>DOTI</v>
          </cell>
          <cell r="BV717" t="str">
            <v>Panchpuri</v>
          </cell>
          <cell r="BW717">
            <v>9</v>
          </cell>
        </row>
        <row r="718">
          <cell r="F718" t="str">
            <v>19-91-4</v>
          </cell>
          <cell r="G718">
            <v>1</v>
          </cell>
          <cell r="H718">
            <v>2</v>
          </cell>
          <cell r="I718">
            <v>1</v>
          </cell>
          <cell r="J718">
            <v>0</v>
          </cell>
          <cell r="K718">
            <v>7</v>
          </cell>
          <cell r="L718">
            <v>4</v>
          </cell>
          <cell r="M718">
            <v>72</v>
          </cell>
          <cell r="N718">
            <v>0</v>
          </cell>
          <cell r="O718">
            <v>0</v>
          </cell>
          <cell r="P718">
            <v>9</v>
          </cell>
          <cell r="Q718">
            <v>1</v>
          </cell>
          <cell r="R718" t="str">
            <v>UMH</v>
          </cell>
          <cell r="S718">
            <v>2</v>
          </cell>
          <cell r="T718">
            <v>88</v>
          </cell>
          <cell r="U718">
            <v>4</v>
          </cell>
          <cell r="V718">
            <v>41473.532719907409</v>
          </cell>
          <cell r="W718">
            <v>0</v>
          </cell>
          <cell r="X718">
            <v>1</v>
          </cell>
          <cell r="Y718">
            <v>13504</v>
          </cell>
          <cell r="Z718">
            <v>2251</v>
          </cell>
          <cell r="AA718">
            <v>44</v>
          </cell>
          <cell r="AB718">
            <v>5</v>
          </cell>
          <cell r="AC718">
            <v>3</v>
          </cell>
          <cell r="AD718">
            <v>3</v>
          </cell>
          <cell r="AE718">
            <v>477522.26530000003</v>
          </cell>
          <cell r="AF718">
            <v>3258337.574</v>
          </cell>
          <cell r="AG718">
            <v>80.768201869999999</v>
          </cell>
          <cell r="AH718">
            <v>29.454257989999999</v>
          </cell>
          <cell r="AI718">
            <v>1</v>
          </cell>
          <cell r="AJ718">
            <v>2</v>
          </cell>
          <cell r="AK718">
            <v>-2</v>
          </cell>
          <cell r="AL718">
            <v>2</v>
          </cell>
          <cell r="AM718">
            <v>1</v>
          </cell>
          <cell r="AN718" t="str">
            <v>Junu Shrestha</v>
          </cell>
          <cell r="AO718">
            <v>40547</v>
          </cell>
          <cell r="AP718">
            <v>3</v>
          </cell>
          <cell r="AQ718" t="str">
            <v>0101000020E61000001FAE2A382A3154407C2964404A743D40</v>
          </cell>
          <cell r="AR718">
            <v>2584</v>
          </cell>
          <cell r="AS718">
            <v>1</v>
          </cell>
          <cell r="AT718">
            <v>1</v>
          </cell>
          <cell r="AU718">
            <v>0</v>
          </cell>
          <cell r="AV718" t="str">
            <v>FRA 2010-2015</v>
          </cell>
          <cell r="AW718">
            <v>3</v>
          </cell>
          <cell r="AX718">
            <v>0</v>
          </cell>
          <cell r="AY718">
            <v>44</v>
          </cell>
          <cell r="AZ718">
            <v>477522.26529800001</v>
          </cell>
          <cell r="BA718">
            <v>3258337.5738900001</v>
          </cell>
          <cell r="BB718">
            <v>1</v>
          </cell>
          <cell r="BC718">
            <v>0</v>
          </cell>
          <cell r="BD718">
            <v>0</v>
          </cell>
          <cell r="BE718">
            <v>0</v>
          </cell>
          <cell r="BF718">
            <v>41390</v>
          </cell>
          <cell r="BG718" t="str">
            <v>Ashok Chaudhary</v>
          </cell>
          <cell r="BH718">
            <v>3</v>
          </cell>
          <cell r="BI718">
            <v>3</v>
          </cell>
          <cell r="BJ718">
            <v>3</v>
          </cell>
          <cell r="BK718" t="str">
            <v>Gajeri</v>
          </cell>
          <cell r="BL718" t="str">
            <v>Sigarpura cf</v>
          </cell>
          <cell r="BM718">
            <v>270</v>
          </cell>
          <cell r="BN718">
            <v>960</v>
          </cell>
          <cell r="BO718">
            <v>270</v>
          </cell>
          <cell r="BP718">
            <v>942</v>
          </cell>
          <cell r="BQ718">
            <v>220</v>
          </cell>
          <cell r="BR718">
            <v>35</v>
          </cell>
          <cell r="BS718">
            <v>2555</v>
          </cell>
          <cell r="BT718">
            <v>4</v>
          </cell>
          <cell r="BU718" t="str">
            <v>BAITADI</v>
          </cell>
          <cell r="BV718" t="str">
            <v>Panchpuri</v>
          </cell>
          <cell r="BW718">
            <v>9</v>
          </cell>
        </row>
        <row r="719">
          <cell r="F719" t="str">
            <v>19-91-5</v>
          </cell>
          <cell r="G719">
            <v>1</v>
          </cell>
          <cell r="H719">
            <v>2</v>
          </cell>
          <cell r="I719">
            <v>1</v>
          </cell>
          <cell r="J719">
            <v>0</v>
          </cell>
          <cell r="K719">
            <v>7</v>
          </cell>
          <cell r="L719">
            <v>4</v>
          </cell>
          <cell r="M719">
            <v>57</v>
          </cell>
          <cell r="N719">
            <v>0</v>
          </cell>
          <cell r="O719">
            <v>0</v>
          </cell>
          <cell r="P719">
            <v>9</v>
          </cell>
          <cell r="Q719">
            <v>1</v>
          </cell>
          <cell r="R719" t="str">
            <v>UMH</v>
          </cell>
          <cell r="S719">
            <v>2</v>
          </cell>
          <cell r="T719">
            <v>95</v>
          </cell>
          <cell r="U719">
            <v>3</v>
          </cell>
          <cell r="V719">
            <v>41473.555312500001</v>
          </cell>
          <cell r="W719">
            <v>0</v>
          </cell>
          <cell r="X719">
            <v>1</v>
          </cell>
          <cell r="Y719">
            <v>13505</v>
          </cell>
          <cell r="Z719">
            <v>2251</v>
          </cell>
          <cell r="AA719">
            <v>44</v>
          </cell>
          <cell r="AB719">
            <v>5</v>
          </cell>
          <cell r="AC719">
            <v>3</v>
          </cell>
          <cell r="AD719">
            <v>3</v>
          </cell>
          <cell r="AE719">
            <v>477522.26530000003</v>
          </cell>
          <cell r="AF719">
            <v>3258487.574</v>
          </cell>
          <cell r="AG719">
            <v>80.76819879</v>
          </cell>
          <cell r="AH719">
            <v>29.455611780000002</v>
          </cell>
          <cell r="AI719">
            <v>1</v>
          </cell>
          <cell r="AJ719">
            <v>2</v>
          </cell>
          <cell r="AK719">
            <v>-2</v>
          </cell>
          <cell r="AL719">
            <v>2</v>
          </cell>
          <cell r="AM719">
            <v>1</v>
          </cell>
          <cell r="AN719" t="str">
            <v>Junu Shrestha</v>
          </cell>
          <cell r="AO719">
            <v>40547</v>
          </cell>
          <cell r="AP719">
            <v>3</v>
          </cell>
          <cell r="AQ719" t="str">
            <v>0101000020E6100000F868422B2A315440BDD140F9A2743D40</v>
          </cell>
          <cell r="AR719">
            <v>2573</v>
          </cell>
          <cell r="AS719">
            <v>1</v>
          </cell>
          <cell r="AT719">
            <v>1</v>
          </cell>
          <cell r="AU719">
            <v>0</v>
          </cell>
          <cell r="AV719" t="str">
            <v>FRA 2010-2015</v>
          </cell>
          <cell r="AW719">
            <v>3</v>
          </cell>
          <cell r="AX719">
            <v>0</v>
          </cell>
          <cell r="AY719">
            <v>44</v>
          </cell>
          <cell r="AZ719">
            <v>477522.26529800001</v>
          </cell>
          <cell r="BA719">
            <v>3258487.5738900001</v>
          </cell>
          <cell r="BB719">
            <v>1</v>
          </cell>
          <cell r="BC719">
            <v>0</v>
          </cell>
          <cell r="BD719">
            <v>0</v>
          </cell>
          <cell r="BE719">
            <v>0</v>
          </cell>
          <cell r="BF719">
            <v>41391</v>
          </cell>
          <cell r="BG719" t="str">
            <v>Ashok Chaudhary</v>
          </cell>
          <cell r="BH719">
            <v>3</v>
          </cell>
          <cell r="BI719">
            <v>3</v>
          </cell>
          <cell r="BJ719">
            <v>3</v>
          </cell>
          <cell r="BK719" t="str">
            <v>gajaria</v>
          </cell>
          <cell r="BL719" t="str">
            <v>SIGASPURA cf</v>
          </cell>
          <cell r="BM719">
            <v>350</v>
          </cell>
          <cell r="BN719">
            <v>863</v>
          </cell>
          <cell r="BO719">
            <v>350</v>
          </cell>
          <cell r="BP719">
            <v>834</v>
          </cell>
          <cell r="BQ719">
            <v>1</v>
          </cell>
          <cell r="BR719">
            <v>65</v>
          </cell>
          <cell r="BS719">
            <v>2511</v>
          </cell>
          <cell r="BT719">
            <v>4</v>
          </cell>
          <cell r="BU719" t="str">
            <v>BAITADI</v>
          </cell>
          <cell r="BV719" t="str">
            <v>Panchpuri</v>
          </cell>
          <cell r="BW719">
            <v>9</v>
          </cell>
        </row>
        <row r="720">
          <cell r="F720" t="str">
            <v>19-91-6</v>
          </cell>
          <cell r="G720">
            <v>1</v>
          </cell>
          <cell r="H720">
            <v>2</v>
          </cell>
          <cell r="I720">
            <v>1</v>
          </cell>
          <cell r="J720">
            <v>0</v>
          </cell>
          <cell r="K720">
            <v>7</v>
          </cell>
          <cell r="L720">
            <v>4</v>
          </cell>
          <cell r="M720">
            <v>60</v>
          </cell>
          <cell r="N720">
            <v>0</v>
          </cell>
          <cell r="O720">
            <v>0</v>
          </cell>
          <cell r="P720">
            <v>9</v>
          </cell>
          <cell r="Q720">
            <v>1</v>
          </cell>
          <cell r="R720" t="str">
            <v>UMH</v>
          </cell>
          <cell r="S720">
            <v>2</v>
          </cell>
          <cell r="T720">
            <v>99</v>
          </cell>
          <cell r="U720">
            <v>4</v>
          </cell>
          <cell r="V720">
            <v>41723.503912037035</v>
          </cell>
          <cell r="W720">
            <v>0</v>
          </cell>
          <cell r="X720">
            <v>1</v>
          </cell>
          <cell r="Y720">
            <v>13506</v>
          </cell>
          <cell r="Z720">
            <v>2251</v>
          </cell>
          <cell r="AA720">
            <v>44</v>
          </cell>
          <cell r="AB720">
            <v>5</v>
          </cell>
          <cell r="AC720">
            <v>3</v>
          </cell>
          <cell r="AD720">
            <v>3</v>
          </cell>
          <cell r="AE720">
            <v>477522.26530000003</v>
          </cell>
          <cell r="AF720">
            <v>3258637.574</v>
          </cell>
          <cell r="AG720">
            <v>80.768195710000001</v>
          </cell>
          <cell r="AH720">
            <v>29.456965570000001</v>
          </cell>
          <cell r="AI720">
            <v>1</v>
          </cell>
          <cell r="AJ720">
            <v>2</v>
          </cell>
          <cell r="AK720">
            <v>-2</v>
          </cell>
          <cell r="AL720">
            <v>2</v>
          </cell>
          <cell r="AM720">
            <v>1</v>
          </cell>
          <cell r="AN720" t="str">
            <v>Junu Shrestha</v>
          </cell>
          <cell r="AO720">
            <v>40547</v>
          </cell>
          <cell r="AP720">
            <v>3</v>
          </cell>
          <cell r="AQ720" t="str">
            <v>0101000020E6100000F5E9591E2A315440C24A1CB2FB743D40</v>
          </cell>
          <cell r="AR720">
            <v>2477</v>
          </cell>
          <cell r="AS720">
            <v>1</v>
          </cell>
          <cell r="AT720">
            <v>1</v>
          </cell>
          <cell r="AU720">
            <v>0</v>
          </cell>
          <cell r="AV720" t="str">
            <v>FRA 2010-2015</v>
          </cell>
          <cell r="AW720">
            <v>3</v>
          </cell>
          <cell r="AX720">
            <v>0</v>
          </cell>
          <cell r="AY720">
            <v>44</v>
          </cell>
          <cell r="AZ720">
            <v>477522.26529800001</v>
          </cell>
          <cell r="BA720">
            <v>3258637.5738900001</v>
          </cell>
          <cell r="BB720">
            <v>1</v>
          </cell>
          <cell r="BC720">
            <v>0</v>
          </cell>
          <cell r="BD720">
            <v>0</v>
          </cell>
          <cell r="BE720">
            <v>0</v>
          </cell>
          <cell r="BF720">
            <v>41389</v>
          </cell>
          <cell r="BG720" t="str">
            <v>Ashok Chaudhary</v>
          </cell>
          <cell r="BH720">
            <v>3</v>
          </cell>
          <cell r="BI720">
            <v>3</v>
          </cell>
          <cell r="BJ720">
            <v>3</v>
          </cell>
          <cell r="BK720" t="str">
            <v>Gajari</v>
          </cell>
          <cell r="BL720" t="str">
            <v>Sigasdhara cf</v>
          </cell>
          <cell r="BM720">
            <v>300</v>
          </cell>
          <cell r="BN720">
            <v>770</v>
          </cell>
          <cell r="BO720">
            <v>300</v>
          </cell>
          <cell r="BP720">
            <v>760</v>
          </cell>
          <cell r="BQ720">
            <v>330</v>
          </cell>
          <cell r="BR720">
            <v>45</v>
          </cell>
          <cell r="BS720">
            <v>2466</v>
          </cell>
          <cell r="BT720">
            <v>4</v>
          </cell>
          <cell r="BU720" t="str">
            <v>BAITADI</v>
          </cell>
          <cell r="BV720" t="str">
            <v>Panchpuri</v>
          </cell>
          <cell r="BW720">
            <v>9</v>
          </cell>
        </row>
        <row r="721">
          <cell r="F721" t="str">
            <v>19-96-1</v>
          </cell>
          <cell r="G721">
            <v>1</v>
          </cell>
          <cell r="H721">
            <v>2</v>
          </cell>
          <cell r="I721">
            <v>1</v>
          </cell>
          <cell r="J721">
            <v>0</v>
          </cell>
          <cell r="K721">
            <v>7</v>
          </cell>
          <cell r="L721">
            <v>2</v>
          </cell>
          <cell r="M721">
            <v>15</v>
          </cell>
          <cell r="N721">
            <v>1</v>
          </cell>
          <cell r="O721">
            <v>4</v>
          </cell>
          <cell r="P721" t="str">
            <v>SL</v>
          </cell>
          <cell r="Q721">
            <v>1</v>
          </cell>
          <cell r="R721" t="str">
            <v>UMH</v>
          </cell>
          <cell r="S721">
            <v>2</v>
          </cell>
          <cell r="T721">
            <v>70</v>
          </cell>
          <cell r="U721">
            <v>3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476738.85619999998</v>
          </cell>
          <cell r="AF721">
            <v>3278331.7310000001</v>
          </cell>
          <cell r="AG721">
            <v>80.759696730000002</v>
          </cell>
          <cell r="AH721">
            <v>29.63469401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103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 t="str">
            <v>FRA 2016-2021</v>
          </cell>
          <cell r="AW721">
            <v>3</v>
          </cell>
          <cell r="AX721">
            <v>4</v>
          </cell>
          <cell r="AY721" t="str">
            <v>EPSG:32644</v>
          </cell>
          <cell r="AZ721">
            <v>476740</v>
          </cell>
          <cell r="BA721">
            <v>3278335</v>
          </cell>
          <cell r="BB721">
            <v>1</v>
          </cell>
          <cell r="BC721">
            <v>2020</v>
          </cell>
          <cell r="BD721">
            <v>12</v>
          </cell>
          <cell r="BE721">
            <v>1</v>
          </cell>
          <cell r="BF721" t="str">
            <v>12/1/2020</v>
          </cell>
          <cell r="BG721">
            <v>0</v>
          </cell>
          <cell r="BH721">
            <v>2</v>
          </cell>
          <cell r="BI721">
            <v>0</v>
          </cell>
          <cell r="BJ721">
            <v>2</v>
          </cell>
          <cell r="BK721" t="str">
            <v>Bhatna Ga pa-4</v>
          </cell>
          <cell r="BL721" t="str">
            <v>Sapayal CF</v>
          </cell>
          <cell r="BM721">
            <v>73</v>
          </cell>
          <cell r="BN721">
            <v>1093</v>
          </cell>
          <cell r="BO721">
            <v>73</v>
          </cell>
          <cell r="BP721">
            <v>1093</v>
          </cell>
          <cell r="BQ721">
            <v>75</v>
          </cell>
          <cell r="BR721">
            <v>70</v>
          </cell>
          <cell r="BS721">
            <v>2430</v>
          </cell>
          <cell r="BT721">
            <v>3</v>
          </cell>
          <cell r="BU721" t="str">
            <v>BAITADI</v>
          </cell>
          <cell r="BV721" t="str">
            <v>Panchpuri</v>
          </cell>
          <cell r="BW721">
            <v>9</v>
          </cell>
        </row>
        <row r="722">
          <cell r="F722" t="str">
            <v>19-96-3</v>
          </cell>
          <cell r="G722">
            <v>1</v>
          </cell>
          <cell r="H722">
            <v>2</v>
          </cell>
          <cell r="I722">
            <v>1</v>
          </cell>
          <cell r="J722">
            <v>0</v>
          </cell>
          <cell r="K722">
            <v>7</v>
          </cell>
          <cell r="L722">
            <v>2</v>
          </cell>
          <cell r="M722">
            <v>24</v>
          </cell>
          <cell r="N722">
            <v>1</v>
          </cell>
          <cell r="O722">
            <v>4</v>
          </cell>
          <cell r="P722" t="str">
            <v>SL</v>
          </cell>
          <cell r="Q722">
            <v>1</v>
          </cell>
          <cell r="R722" t="str">
            <v>UMH</v>
          </cell>
          <cell r="S722">
            <v>2</v>
          </cell>
          <cell r="T722">
            <v>68</v>
          </cell>
          <cell r="U722">
            <v>3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476738.85619999998</v>
          </cell>
          <cell r="AF722">
            <v>3278631.7310000001</v>
          </cell>
          <cell r="AG722">
            <v>80.759690300000003</v>
          </cell>
          <cell r="AH722">
            <v>29.637401520000001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103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 t="str">
            <v>FRA 2016-2021</v>
          </cell>
          <cell r="AW722">
            <v>3</v>
          </cell>
          <cell r="AX722">
            <v>4</v>
          </cell>
          <cell r="AY722" t="str">
            <v>EPSG:32644</v>
          </cell>
          <cell r="AZ722">
            <v>476736</v>
          </cell>
          <cell r="BA722">
            <v>3278633</v>
          </cell>
          <cell r="BB722">
            <v>1</v>
          </cell>
          <cell r="BC722">
            <v>2020</v>
          </cell>
          <cell r="BD722">
            <v>12</v>
          </cell>
          <cell r="BE722">
            <v>2</v>
          </cell>
          <cell r="BF722" t="str">
            <v>12/2/2020</v>
          </cell>
          <cell r="BG722">
            <v>0</v>
          </cell>
          <cell r="BH722">
            <v>1</v>
          </cell>
          <cell r="BI722">
            <v>0</v>
          </cell>
          <cell r="BJ722">
            <v>2</v>
          </cell>
          <cell r="BK722" t="str">
            <v>Bhatna Ga Pa-4</v>
          </cell>
          <cell r="BL722" t="str">
            <v>Sapayal CF</v>
          </cell>
          <cell r="BM722">
            <v>330</v>
          </cell>
          <cell r="BN722">
            <v>781</v>
          </cell>
          <cell r="BO722">
            <v>331</v>
          </cell>
          <cell r="BP722">
            <v>711</v>
          </cell>
          <cell r="BQ722">
            <v>345</v>
          </cell>
          <cell r="BR722">
            <v>96</v>
          </cell>
          <cell r="BS722">
            <v>2356</v>
          </cell>
          <cell r="BT722">
            <v>3</v>
          </cell>
          <cell r="BU722" t="str">
            <v>BAITADI</v>
          </cell>
          <cell r="BV722" t="str">
            <v>Panchadewal Binayak</v>
          </cell>
          <cell r="BW722">
            <v>5</v>
          </cell>
        </row>
        <row r="723">
          <cell r="F723" t="str">
            <v>20-83-1</v>
          </cell>
          <cell r="G723">
            <v>1</v>
          </cell>
          <cell r="H723">
            <v>2</v>
          </cell>
          <cell r="I723">
            <v>1</v>
          </cell>
          <cell r="J723">
            <v>0</v>
          </cell>
          <cell r="K723">
            <v>2</v>
          </cell>
          <cell r="L723">
            <v>2</v>
          </cell>
          <cell r="M723">
            <v>20</v>
          </cell>
          <cell r="N723">
            <v>1</v>
          </cell>
          <cell r="O723">
            <v>1</v>
          </cell>
          <cell r="P723" t="str">
            <v>CL</v>
          </cell>
          <cell r="Q723">
            <v>1</v>
          </cell>
          <cell r="R723" t="str">
            <v>Q</v>
          </cell>
          <cell r="S723">
            <v>2</v>
          </cell>
          <cell r="T723">
            <v>81</v>
          </cell>
          <cell r="U723">
            <v>4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481994.55129999999</v>
          </cell>
          <cell r="AF723">
            <v>3226443.6039999998</v>
          </cell>
          <cell r="AG723">
            <v>80.814841720000004</v>
          </cell>
          <cell r="AH723">
            <v>29.166471189999999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103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 t="str">
            <v>FRA 2016-2021</v>
          </cell>
          <cell r="AW723">
            <v>3</v>
          </cell>
          <cell r="AX723">
            <v>11</v>
          </cell>
          <cell r="AY723" t="str">
            <v>EPSG:32644</v>
          </cell>
          <cell r="AZ723">
            <v>481993</v>
          </cell>
          <cell r="BA723">
            <v>3226446</v>
          </cell>
          <cell r="BB723">
            <v>1</v>
          </cell>
          <cell r="BC723">
            <v>2020</v>
          </cell>
          <cell r="BD723">
            <v>11</v>
          </cell>
          <cell r="BE723">
            <v>9</v>
          </cell>
          <cell r="BF723" t="str">
            <v>11/9/2020</v>
          </cell>
          <cell r="BG723">
            <v>0</v>
          </cell>
          <cell r="BH723">
            <v>1</v>
          </cell>
          <cell r="BI723">
            <v>0</v>
          </cell>
          <cell r="BJ723">
            <v>2</v>
          </cell>
          <cell r="BK723" t="str">
            <v>Sikhar Na Pa-4</v>
          </cell>
          <cell r="BL723" t="str">
            <v>Jhadegard Rastriya Ban</v>
          </cell>
          <cell r="BM723">
            <v>181</v>
          </cell>
          <cell r="BN723">
            <v>4508</v>
          </cell>
          <cell r="BO723">
            <v>179</v>
          </cell>
          <cell r="BP723">
            <v>4444</v>
          </cell>
          <cell r="BQ723">
            <v>110</v>
          </cell>
          <cell r="BR723">
            <v>75</v>
          </cell>
          <cell r="BS723">
            <v>2353</v>
          </cell>
          <cell r="BT723">
            <v>4</v>
          </cell>
          <cell r="BU723" t="str">
            <v>DOTI</v>
          </cell>
          <cell r="BV723" t="str">
            <v>Panchadewal Binayak</v>
          </cell>
          <cell r="BW723">
            <v>5</v>
          </cell>
        </row>
        <row r="724">
          <cell r="F724" t="str">
            <v>20-83-2</v>
          </cell>
          <cell r="G724">
            <v>1</v>
          </cell>
          <cell r="H724">
            <v>2</v>
          </cell>
          <cell r="I724">
            <v>1</v>
          </cell>
          <cell r="J724">
            <v>0</v>
          </cell>
          <cell r="K724">
            <v>2</v>
          </cell>
          <cell r="L724">
            <v>2</v>
          </cell>
          <cell r="M724">
            <v>19</v>
          </cell>
          <cell r="N724">
            <v>1</v>
          </cell>
          <cell r="O724">
            <v>2</v>
          </cell>
          <cell r="P724" t="str">
            <v>SICL</v>
          </cell>
          <cell r="Q724">
            <v>1</v>
          </cell>
          <cell r="R724" t="str">
            <v>Q</v>
          </cell>
          <cell r="S724">
            <v>2</v>
          </cell>
          <cell r="T724">
            <v>46</v>
          </cell>
          <cell r="U724">
            <v>4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481994.55129999999</v>
          </cell>
          <cell r="AF724">
            <v>3226593.6039999998</v>
          </cell>
          <cell r="AG724">
            <v>80.814839289999995</v>
          </cell>
          <cell r="AH724">
            <v>29.16782504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103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 t="str">
            <v>FRA 2016-2021</v>
          </cell>
          <cell r="AW724">
            <v>3</v>
          </cell>
          <cell r="AX724">
            <v>22</v>
          </cell>
          <cell r="AY724" t="str">
            <v>EPSG:32644</v>
          </cell>
          <cell r="AZ724">
            <v>481997</v>
          </cell>
          <cell r="BA724">
            <v>3226594</v>
          </cell>
          <cell r="BB724">
            <v>1</v>
          </cell>
          <cell r="BC724">
            <v>2020</v>
          </cell>
          <cell r="BD724">
            <v>12</v>
          </cell>
          <cell r="BE724">
            <v>10</v>
          </cell>
          <cell r="BF724" t="str">
            <v>12/10/2020</v>
          </cell>
          <cell r="BG724">
            <v>0</v>
          </cell>
          <cell r="BH724">
            <v>1</v>
          </cell>
          <cell r="BI724">
            <v>0</v>
          </cell>
          <cell r="BJ724">
            <v>2</v>
          </cell>
          <cell r="BK724" t="str">
            <v>Sikhar Na Pa-4</v>
          </cell>
          <cell r="BL724" t="str">
            <v>Jhadeard</v>
          </cell>
          <cell r="BM724">
            <v>181</v>
          </cell>
          <cell r="BN724">
            <v>4508</v>
          </cell>
          <cell r="BO724">
            <v>179</v>
          </cell>
          <cell r="BP724">
            <v>4444</v>
          </cell>
          <cell r="BQ724">
            <v>170</v>
          </cell>
          <cell r="BR724">
            <v>65</v>
          </cell>
          <cell r="BS724">
            <v>2424</v>
          </cell>
          <cell r="BT724">
            <v>3</v>
          </cell>
          <cell r="BU724" t="str">
            <v>DOTI</v>
          </cell>
          <cell r="BV724" t="str">
            <v>Barahtal</v>
          </cell>
          <cell r="BW724">
            <v>7</v>
          </cell>
        </row>
        <row r="725">
          <cell r="F725" t="str">
            <v>20-83-3</v>
          </cell>
          <cell r="G725">
            <v>1</v>
          </cell>
          <cell r="H725">
            <v>2</v>
          </cell>
          <cell r="I725">
            <v>1</v>
          </cell>
          <cell r="J725">
            <v>0</v>
          </cell>
          <cell r="K725">
            <v>2</v>
          </cell>
          <cell r="L725">
            <v>2</v>
          </cell>
          <cell r="M725">
            <v>23</v>
          </cell>
          <cell r="N725">
            <v>1</v>
          </cell>
          <cell r="O725">
            <v>3</v>
          </cell>
          <cell r="P725" t="str">
            <v>CL</v>
          </cell>
          <cell r="Q725">
            <v>1</v>
          </cell>
          <cell r="R725" t="str">
            <v>Q</v>
          </cell>
          <cell r="S725">
            <v>2</v>
          </cell>
          <cell r="T725">
            <v>48</v>
          </cell>
          <cell r="U725">
            <v>4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481994.55129999999</v>
          </cell>
          <cell r="AF725">
            <v>3226743.6039999998</v>
          </cell>
          <cell r="AG725">
            <v>80.81483686</v>
          </cell>
          <cell r="AH725">
            <v>29.169178890000001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103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 t="str">
            <v>FRA 2016-2021</v>
          </cell>
          <cell r="AW725">
            <v>3</v>
          </cell>
          <cell r="AX725">
            <v>22</v>
          </cell>
          <cell r="AY725" t="str">
            <v>EPSG:32644</v>
          </cell>
          <cell r="AZ725">
            <v>481991</v>
          </cell>
          <cell r="BA725">
            <v>3226741</v>
          </cell>
          <cell r="BB725">
            <v>1</v>
          </cell>
          <cell r="BC725">
            <v>2020</v>
          </cell>
          <cell r="BD725">
            <v>12</v>
          </cell>
          <cell r="BE725">
            <v>11</v>
          </cell>
          <cell r="BF725" t="str">
            <v>12/11/2020</v>
          </cell>
          <cell r="BG725">
            <v>0</v>
          </cell>
          <cell r="BH725">
            <v>1</v>
          </cell>
          <cell r="BI725">
            <v>0</v>
          </cell>
          <cell r="BJ725">
            <v>2</v>
          </cell>
          <cell r="BK725" t="str">
            <v>Sikhar Na Pa-4</v>
          </cell>
          <cell r="BL725" t="str">
            <v>Jhadegard</v>
          </cell>
          <cell r="BM725">
            <v>181</v>
          </cell>
          <cell r="BN725">
            <v>4508</v>
          </cell>
          <cell r="BO725">
            <v>179</v>
          </cell>
          <cell r="BP725">
            <v>4444</v>
          </cell>
          <cell r="BQ725">
            <v>60</v>
          </cell>
          <cell r="BR725">
            <v>65</v>
          </cell>
          <cell r="BS725">
            <v>2383</v>
          </cell>
          <cell r="BT725">
            <v>3</v>
          </cell>
          <cell r="BU725" t="str">
            <v>DOTI</v>
          </cell>
          <cell r="BV725" t="str">
            <v>Barahtal</v>
          </cell>
          <cell r="BW725">
            <v>7</v>
          </cell>
        </row>
        <row r="726">
          <cell r="F726" t="str">
            <v>20-83-4</v>
          </cell>
          <cell r="G726">
            <v>1</v>
          </cell>
          <cell r="H726">
            <v>2</v>
          </cell>
          <cell r="I726">
            <v>1</v>
          </cell>
          <cell r="J726">
            <v>0</v>
          </cell>
          <cell r="K726">
            <v>2</v>
          </cell>
          <cell r="L726">
            <v>1</v>
          </cell>
          <cell r="M726">
            <v>19</v>
          </cell>
          <cell r="N726">
            <v>1</v>
          </cell>
          <cell r="O726">
            <v>3</v>
          </cell>
          <cell r="P726" t="str">
            <v>CL</v>
          </cell>
          <cell r="Q726">
            <v>1</v>
          </cell>
          <cell r="R726" t="str">
            <v>Q</v>
          </cell>
          <cell r="S726">
            <v>2</v>
          </cell>
          <cell r="T726">
            <v>35</v>
          </cell>
          <cell r="U726">
            <v>3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482294.55129999999</v>
          </cell>
          <cell r="AF726">
            <v>3226443.6039999998</v>
          </cell>
          <cell r="AG726">
            <v>80.817926740000004</v>
          </cell>
          <cell r="AH726">
            <v>29.166475420000001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103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 t="str">
            <v>FRA 2016-2021</v>
          </cell>
          <cell r="AW726">
            <v>3</v>
          </cell>
          <cell r="AX726">
            <v>22</v>
          </cell>
          <cell r="AY726" t="str">
            <v>EPSG:32644</v>
          </cell>
          <cell r="AZ726">
            <v>482296</v>
          </cell>
          <cell r="BA726">
            <v>3226466</v>
          </cell>
          <cell r="BB726">
            <v>1</v>
          </cell>
          <cell r="BC726">
            <v>2020</v>
          </cell>
          <cell r="BD726">
            <v>12</v>
          </cell>
          <cell r="BE726">
            <v>12</v>
          </cell>
          <cell r="BF726" t="str">
            <v>12/12/2020</v>
          </cell>
          <cell r="BG726">
            <v>0</v>
          </cell>
          <cell r="BH726">
            <v>1</v>
          </cell>
          <cell r="BI726">
            <v>0</v>
          </cell>
          <cell r="BJ726">
            <v>2</v>
          </cell>
          <cell r="BK726" t="str">
            <v>Sikhar Na Pa-3</v>
          </cell>
          <cell r="BL726" t="str">
            <v>Jhadegard</v>
          </cell>
          <cell r="BM726">
            <v>181</v>
          </cell>
          <cell r="BN726">
            <v>4508</v>
          </cell>
          <cell r="BO726">
            <v>179</v>
          </cell>
          <cell r="BP726">
            <v>4444</v>
          </cell>
          <cell r="BQ726">
            <v>359</v>
          </cell>
          <cell r="BR726">
            <v>70</v>
          </cell>
          <cell r="BS726">
            <v>2296</v>
          </cell>
          <cell r="BT726">
            <v>5</v>
          </cell>
          <cell r="BU726" t="str">
            <v>DOTI</v>
          </cell>
          <cell r="BV726" t="str">
            <v>Barahtal</v>
          </cell>
          <cell r="BW726">
            <v>7</v>
          </cell>
        </row>
        <row r="727">
          <cell r="F727" t="str">
            <v>20-83-5</v>
          </cell>
          <cell r="G727">
            <v>1</v>
          </cell>
          <cell r="H727">
            <v>2</v>
          </cell>
          <cell r="I727">
            <v>1</v>
          </cell>
          <cell r="J727">
            <v>0</v>
          </cell>
          <cell r="K727">
            <v>2</v>
          </cell>
          <cell r="L727">
            <v>2</v>
          </cell>
          <cell r="M727">
            <v>14</v>
          </cell>
          <cell r="N727">
            <v>1</v>
          </cell>
          <cell r="O727">
            <v>4</v>
          </cell>
          <cell r="P727" t="str">
            <v>SCL</v>
          </cell>
          <cell r="Q727">
            <v>1</v>
          </cell>
          <cell r="R727" t="str">
            <v>Q</v>
          </cell>
          <cell r="S727">
            <v>2</v>
          </cell>
          <cell r="T727">
            <v>64</v>
          </cell>
          <cell r="U727">
            <v>4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482294.55129999999</v>
          </cell>
          <cell r="AF727">
            <v>3226593.6039999998</v>
          </cell>
          <cell r="AG727">
            <v>80.817924349999998</v>
          </cell>
          <cell r="AH727">
            <v>29.167829269999999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103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 t="str">
            <v>FRA 2016-2021</v>
          </cell>
          <cell r="AW727">
            <v>3</v>
          </cell>
          <cell r="AX727">
            <v>22</v>
          </cell>
          <cell r="AY727" t="str">
            <v>EPSG:32644</v>
          </cell>
          <cell r="AZ727">
            <v>482295</v>
          </cell>
          <cell r="BA727">
            <v>3226604</v>
          </cell>
          <cell r="BB727">
            <v>1</v>
          </cell>
          <cell r="BC727">
            <v>2020</v>
          </cell>
          <cell r="BD727">
            <v>12</v>
          </cell>
          <cell r="BE727">
            <v>13</v>
          </cell>
          <cell r="BF727" t="str">
            <v>12/13/2020</v>
          </cell>
          <cell r="BG727">
            <v>0</v>
          </cell>
          <cell r="BH727">
            <v>1</v>
          </cell>
          <cell r="BI727">
            <v>0</v>
          </cell>
          <cell r="BJ727">
            <v>2</v>
          </cell>
          <cell r="BK727" t="str">
            <v>Sikhar Na Pa-4</v>
          </cell>
          <cell r="BL727" t="str">
            <v>Jhadegard</v>
          </cell>
          <cell r="BM727">
            <v>181</v>
          </cell>
          <cell r="BN727">
            <v>4508</v>
          </cell>
          <cell r="BO727">
            <v>179</v>
          </cell>
          <cell r="BP727">
            <v>4444</v>
          </cell>
          <cell r="BQ727">
            <v>173</v>
          </cell>
          <cell r="BR727">
            <v>90</v>
          </cell>
          <cell r="BS727">
            <v>2355</v>
          </cell>
          <cell r="BT727">
            <v>4</v>
          </cell>
          <cell r="BU727" t="str">
            <v>DOTI</v>
          </cell>
          <cell r="BV727" t="str">
            <v>Barahtal</v>
          </cell>
          <cell r="BW727">
            <v>7</v>
          </cell>
        </row>
        <row r="728">
          <cell r="F728" t="str">
            <v>20-83-6</v>
          </cell>
          <cell r="G728">
            <v>1</v>
          </cell>
          <cell r="H728">
            <v>2</v>
          </cell>
          <cell r="I728">
            <v>1</v>
          </cell>
          <cell r="J728">
            <v>0</v>
          </cell>
          <cell r="K728">
            <v>2</v>
          </cell>
          <cell r="L728">
            <v>2</v>
          </cell>
          <cell r="M728">
            <v>23</v>
          </cell>
          <cell r="N728">
            <v>1</v>
          </cell>
          <cell r="O728">
            <v>6</v>
          </cell>
          <cell r="P728" t="str">
            <v>CL</v>
          </cell>
          <cell r="Q728">
            <v>1</v>
          </cell>
          <cell r="R728" t="str">
            <v>Q</v>
          </cell>
          <cell r="S728">
            <v>2</v>
          </cell>
          <cell r="T728">
            <v>73</v>
          </cell>
          <cell r="U728">
            <v>3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482294.55129999999</v>
          </cell>
          <cell r="AF728">
            <v>3226743.6039999998</v>
          </cell>
          <cell r="AG728">
            <v>80.81792197</v>
          </cell>
          <cell r="AH728">
            <v>29.16918312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103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 t="str">
            <v>FRA 2016-2021</v>
          </cell>
          <cell r="AW728">
            <v>3</v>
          </cell>
          <cell r="AX728">
            <v>22</v>
          </cell>
          <cell r="AY728" t="str">
            <v>EPSG:32644</v>
          </cell>
          <cell r="AZ728">
            <v>482294</v>
          </cell>
          <cell r="BA728">
            <v>3226745</v>
          </cell>
          <cell r="BB728">
            <v>1</v>
          </cell>
          <cell r="BC728">
            <v>2020</v>
          </cell>
          <cell r="BD728">
            <v>12</v>
          </cell>
          <cell r="BE728">
            <v>14</v>
          </cell>
          <cell r="BF728" t="str">
            <v>12/14/2020</v>
          </cell>
          <cell r="BG728">
            <v>0</v>
          </cell>
          <cell r="BH728">
            <v>1</v>
          </cell>
          <cell r="BI728">
            <v>0</v>
          </cell>
          <cell r="BJ728">
            <v>2</v>
          </cell>
          <cell r="BK728" t="str">
            <v>Sikhar Na Pa-4</v>
          </cell>
          <cell r="BL728" t="str">
            <v>Thuli Jhad</v>
          </cell>
          <cell r="BM728">
            <v>181</v>
          </cell>
          <cell r="BN728">
            <v>4508</v>
          </cell>
          <cell r="BO728">
            <v>179</v>
          </cell>
          <cell r="BP728">
            <v>4444</v>
          </cell>
          <cell r="BQ728">
            <v>4</v>
          </cell>
          <cell r="BR728">
            <v>90</v>
          </cell>
          <cell r="BS728">
            <v>2316</v>
          </cell>
          <cell r="BT728">
            <v>4</v>
          </cell>
          <cell r="BU728" t="str">
            <v>DOTI</v>
          </cell>
          <cell r="BV728" t="str">
            <v>Barahtal</v>
          </cell>
          <cell r="BW728">
            <v>7</v>
          </cell>
        </row>
        <row r="729">
          <cell r="F729" t="str">
            <v>20-89-2</v>
          </cell>
          <cell r="G729">
            <v>1</v>
          </cell>
          <cell r="H729">
            <v>2</v>
          </cell>
          <cell r="I729">
            <v>1</v>
          </cell>
          <cell r="J729">
            <v>0</v>
          </cell>
          <cell r="K729">
            <v>2</v>
          </cell>
          <cell r="L729">
            <v>-9999</v>
          </cell>
          <cell r="M729">
            <v>-9999</v>
          </cell>
          <cell r="N729">
            <v>-9999</v>
          </cell>
          <cell r="O729">
            <v>-9999</v>
          </cell>
          <cell r="P729">
            <v>-9999</v>
          </cell>
          <cell r="Q729">
            <v>-9999</v>
          </cell>
          <cell r="R729" t="str">
            <v>Pr</v>
          </cell>
          <cell r="S729">
            <v>2</v>
          </cell>
          <cell r="T729">
            <v>25</v>
          </cell>
          <cell r="U729">
            <v>4</v>
          </cell>
          <cell r="V729">
            <v>41484.492858796293</v>
          </cell>
          <cell r="W729">
            <v>0</v>
          </cell>
          <cell r="X729">
            <v>1</v>
          </cell>
          <cell r="Y729">
            <v>14210</v>
          </cell>
          <cell r="Z729">
            <v>2369</v>
          </cell>
          <cell r="AA729">
            <v>44</v>
          </cell>
          <cell r="AB729">
            <v>5</v>
          </cell>
          <cell r="AC729">
            <v>3</v>
          </cell>
          <cell r="AD729">
            <v>3</v>
          </cell>
          <cell r="AE729">
            <v>481414.46039999998</v>
          </cell>
          <cell r="AF729">
            <v>3250586.5929999999</v>
          </cell>
          <cell r="AG729">
            <v>80.808470560000004</v>
          </cell>
          <cell r="AH729">
            <v>29.384366490000001</v>
          </cell>
          <cell r="AI729">
            <v>2</v>
          </cell>
          <cell r="AJ729">
            <v>2</v>
          </cell>
          <cell r="AK729">
            <v>-2</v>
          </cell>
          <cell r="AL729">
            <v>2</v>
          </cell>
          <cell r="AM729">
            <v>1</v>
          </cell>
          <cell r="AN729" t="str">
            <v>Junu Shrestha</v>
          </cell>
          <cell r="AO729">
            <v>40682</v>
          </cell>
          <cell r="AP729">
            <v>3</v>
          </cell>
          <cell r="AQ729" t="str">
            <v>0101000020E61000009C104FFBBD33544048E995D765623D40</v>
          </cell>
          <cell r="AR729">
            <v>1787</v>
          </cell>
          <cell r="AS729">
            <v>1</v>
          </cell>
          <cell r="AT729">
            <v>1</v>
          </cell>
          <cell r="AU729">
            <v>0</v>
          </cell>
          <cell r="AV729" t="str">
            <v>FRA 2010-2015</v>
          </cell>
          <cell r="AW729">
            <v>3</v>
          </cell>
          <cell r="AX729">
            <v>0</v>
          </cell>
          <cell r="AY729">
            <v>44</v>
          </cell>
          <cell r="AZ729">
            <v>481414.46035399899</v>
          </cell>
          <cell r="BA729">
            <v>3250586.5929</v>
          </cell>
          <cell r="BB729">
            <v>1</v>
          </cell>
          <cell r="BC729">
            <v>0</v>
          </cell>
          <cell r="BD729">
            <v>0</v>
          </cell>
          <cell r="BE729">
            <v>0</v>
          </cell>
          <cell r="BF729">
            <v>41396</v>
          </cell>
          <cell r="BG729" t="str">
            <v>Ashok Chaudhary</v>
          </cell>
          <cell r="BH729">
            <v>3</v>
          </cell>
          <cell r="BI729">
            <v>3</v>
          </cell>
          <cell r="BJ729">
            <v>3</v>
          </cell>
          <cell r="BK729" t="str">
            <v>dhungad</v>
          </cell>
          <cell r="BL729" t="str">
            <v>Basaurban</v>
          </cell>
          <cell r="BM729">
            <v>210</v>
          </cell>
          <cell r="BN729">
            <v>440</v>
          </cell>
          <cell r="BO729">
            <v>210</v>
          </cell>
          <cell r="BP729">
            <v>407</v>
          </cell>
          <cell r="BQ729">
            <v>130</v>
          </cell>
          <cell r="BR729">
            <v>70</v>
          </cell>
          <cell r="BS729">
            <v>1700</v>
          </cell>
          <cell r="BT729">
            <v>5</v>
          </cell>
          <cell r="BU729" t="str">
            <v>BAITADI</v>
          </cell>
          <cell r="BV729" t="str">
            <v>Bhairabi</v>
          </cell>
          <cell r="BW729">
            <v>3</v>
          </cell>
        </row>
        <row r="730">
          <cell r="F730" t="str">
            <v>21-84-1</v>
          </cell>
          <cell r="G730">
            <v>1</v>
          </cell>
          <cell r="H730">
            <v>2</v>
          </cell>
          <cell r="I730">
            <v>1</v>
          </cell>
          <cell r="J730">
            <v>0</v>
          </cell>
          <cell r="K730">
            <v>2</v>
          </cell>
          <cell r="L730">
            <v>4</v>
          </cell>
          <cell r="M730">
            <v>11</v>
          </cell>
          <cell r="N730">
            <v>1</v>
          </cell>
          <cell r="O730">
            <v>4</v>
          </cell>
          <cell r="P730">
            <v>5</v>
          </cell>
          <cell r="Q730">
            <v>1</v>
          </cell>
          <cell r="R730" t="str">
            <v>Pr</v>
          </cell>
          <cell r="S730">
            <v>2</v>
          </cell>
          <cell r="T730">
            <v>79</v>
          </cell>
          <cell r="U730">
            <v>3</v>
          </cell>
          <cell r="V730">
            <v>41486.496805555558</v>
          </cell>
          <cell r="W730">
            <v>0</v>
          </cell>
          <cell r="X730">
            <v>1</v>
          </cell>
          <cell r="Y730">
            <v>14899</v>
          </cell>
          <cell r="Z730">
            <v>2484</v>
          </cell>
          <cell r="AA730">
            <v>44</v>
          </cell>
          <cell r="AB730">
            <v>5</v>
          </cell>
          <cell r="AC730">
            <v>3</v>
          </cell>
          <cell r="AD730">
            <v>3</v>
          </cell>
          <cell r="AE730">
            <v>485896.7009</v>
          </cell>
          <cell r="AF730">
            <v>3230539.1179999998</v>
          </cell>
          <cell r="AG730">
            <v>80.854917189999995</v>
          </cell>
          <cell r="AH730">
            <v>29.203485480000001</v>
          </cell>
          <cell r="AI730">
            <v>1</v>
          </cell>
          <cell r="AJ730">
            <v>2</v>
          </cell>
          <cell r="AK730">
            <v>-2</v>
          </cell>
          <cell r="AL730">
            <v>2</v>
          </cell>
          <cell r="AM730">
            <v>1</v>
          </cell>
          <cell r="AN730" t="str">
            <v>Devendra Karna</v>
          </cell>
          <cell r="AO730">
            <v>40547</v>
          </cell>
          <cell r="AP730">
            <v>3</v>
          </cell>
          <cell r="AQ730" t="str">
            <v>0101000020E6100000647693F6B6365440D1A7DA9F17343D40</v>
          </cell>
          <cell r="AR730">
            <v>1537</v>
          </cell>
          <cell r="AS730">
            <v>1</v>
          </cell>
          <cell r="AT730">
            <v>1</v>
          </cell>
          <cell r="AU730">
            <v>0</v>
          </cell>
          <cell r="AV730" t="str">
            <v>FRA 2010-2015</v>
          </cell>
          <cell r="AW730">
            <v>3</v>
          </cell>
          <cell r="AX730">
            <v>0</v>
          </cell>
          <cell r="AY730">
            <v>44</v>
          </cell>
          <cell r="AZ730">
            <v>485896.70088299899</v>
          </cell>
          <cell r="BA730">
            <v>3230539.1176900002</v>
          </cell>
          <cell r="BB730">
            <v>1</v>
          </cell>
          <cell r="BC730">
            <v>0</v>
          </cell>
          <cell r="BD730">
            <v>0</v>
          </cell>
          <cell r="BE730">
            <v>0</v>
          </cell>
          <cell r="BF730">
            <v>41392</v>
          </cell>
          <cell r="BG730" t="str">
            <v>Gopal Gautam</v>
          </cell>
          <cell r="BH730">
            <v>3</v>
          </cell>
          <cell r="BI730">
            <v>3</v>
          </cell>
          <cell r="BJ730">
            <v>3</v>
          </cell>
          <cell r="BK730" t="str">
            <v>Mudbhara</v>
          </cell>
          <cell r="BL730" t="str">
            <v>Chaukune</v>
          </cell>
          <cell r="BM730">
            <v>330</v>
          </cell>
          <cell r="BN730">
            <v>905</v>
          </cell>
          <cell r="BO730">
            <v>330</v>
          </cell>
          <cell r="BP730">
            <v>910</v>
          </cell>
          <cell r="BQ730">
            <v>60</v>
          </cell>
          <cell r="BR730">
            <v>75</v>
          </cell>
          <cell r="BS730">
            <v>1320</v>
          </cell>
          <cell r="BT730">
            <v>4</v>
          </cell>
          <cell r="BU730" t="str">
            <v>DOTI</v>
          </cell>
          <cell r="BV730" t="str">
            <v>Bhairabi</v>
          </cell>
          <cell r="BW730">
            <v>3</v>
          </cell>
        </row>
        <row r="731">
          <cell r="F731" t="str">
            <v>21-84-2</v>
          </cell>
          <cell r="G731">
            <v>1</v>
          </cell>
          <cell r="H731">
            <v>2</v>
          </cell>
          <cell r="I731">
            <v>1</v>
          </cell>
          <cell r="J731">
            <v>0</v>
          </cell>
          <cell r="K731">
            <v>2</v>
          </cell>
          <cell r="L731">
            <v>4</v>
          </cell>
          <cell r="M731">
            <v>12</v>
          </cell>
          <cell r="N731">
            <v>1</v>
          </cell>
          <cell r="O731">
            <v>4</v>
          </cell>
          <cell r="P731">
            <v>7</v>
          </cell>
          <cell r="Q731">
            <v>1</v>
          </cell>
          <cell r="R731" t="str">
            <v>Pr</v>
          </cell>
          <cell r="S731">
            <v>2</v>
          </cell>
          <cell r="T731">
            <v>79</v>
          </cell>
          <cell r="U731">
            <v>4</v>
          </cell>
          <cell r="V731">
            <v>41486.526967592596</v>
          </cell>
          <cell r="W731">
            <v>0</v>
          </cell>
          <cell r="X731">
            <v>1</v>
          </cell>
          <cell r="Y731">
            <v>14900</v>
          </cell>
          <cell r="Z731">
            <v>2484</v>
          </cell>
          <cell r="AA731">
            <v>44</v>
          </cell>
          <cell r="AB731">
            <v>5</v>
          </cell>
          <cell r="AC731">
            <v>3</v>
          </cell>
          <cell r="AD731">
            <v>3</v>
          </cell>
          <cell r="AE731">
            <v>485896.7009</v>
          </cell>
          <cell r="AF731">
            <v>3230689.1179999998</v>
          </cell>
          <cell r="AG731">
            <v>80.85491528</v>
          </cell>
          <cell r="AH731">
            <v>29.204839329999999</v>
          </cell>
          <cell r="AI731">
            <v>1</v>
          </cell>
          <cell r="AJ731">
            <v>2</v>
          </cell>
          <cell r="AK731">
            <v>-2</v>
          </cell>
          <cell r="AL731">
            <v>2</v>
          </cell>
          <cell r="AM731">
            <v>1</v>
          </cell>
          <cell r="AN731" t="str">
            <v>Devendra Karna</v>
          </cell>
          <cell r="AO731">
            <v>40547</v>
          </cell>
          <cell r="AP731">
            <v>3</v>
          </cell>
          <cell r="AQ731" t="str">
            <v>0101000020E6100000CD5F94EEB636544084FBAE5970343D40</v>
          </cell>
          <cell r="AR731">
            <v>1522</v>
          </cell>
          <cell r="AS731">
            <v>1</v>
          </cell>
          <cell r="AT731">
            <v>1</v>
          </cell>
          <cell r="AU731">
            <v>0</v>
          </cell>
          <cell r="AV731" t="str">
            <v>FRA 2010-2015</v>
          </cell>
          <cell r="AW731">
            <v>3</v>
          </cell>
          <cell r="AX731">
            <v>0</v>
          </cell>
          <cell r="AY731">
            <v>44</v>
          </cell>
          <cell r="AZ731">
            <v>485896.70088299899</v>
          </cell>
          <cell r="BA731">
            <v>3230689.1176900002</v>
          </cell>
          <cell r="BB731">
            <v>1</v>
          </cell>
          <cell r="BC731">
            <v>0</v>
          </cell>
          <cell r="BD731">
            <v>0</v>
          </cell>
          <cell r="BE731">
            <v>0</v>
          </cell>
          <cell r="BF731">
            <v>41393</v>
          </cell>
          <cell r="BG731" t="str">
            <v>Gopal Gautam</v>
          </cell>
          <cell r="BH731">
            <v>3</v>
          </cell>
          <cell r="BI731">
            <v>3</v>
          </cell>
          <cell r="BJ731">
            <v>3</v>
          </cell>
          <cell r="BK731" t="str">
            <v>Mudbhara</v>
          </cell>
          <cell r="BL731" t="str">
            <v>Chaukune</v>
          </cell>
          <cell r="BM731">
            <v>350</v>
          </cell>
          <cell r="BN731">
            <v>898</v>
          </cell>
          <cell r="BO731">
            <v>350</v>
          </cell>
          <cell r="BP731">
            <v>909</v>
          </cell>
          <cell r="BQ731">
            <v>135</v>
          </cell>
          <cell r="BR731">
            <v>50</v>
          </cell>
          <cell r="BS731">
            <v>1283</v>
          </cell>
          <cell r="BT731">
            <v>4</v>
          </cell>
          <cell r="BU731" t="str">
            <v>DOTI</v>
          </cell>
          <cell r="BV731" t="str">
            <v>Bhairabi</v>
          </cell>
          <cell r="BW731">
            <v>3</v>
          </cell>
        </row>
        <row r="732">
          <cell r="F732" t="str">
            <v>21-84-3</v>
          </cell>
          <cell r="G732">
            <v>1</v>
          </cell>
          <cell r="H732">
            <v>2</v>
          </cell>
          <cell r="I732">
            <v>1</v>
          </cell>
          <cell r="J732">
            <v>0</v>
          </cell>
          <cell r="K732">
            <v>2</v>
          </cell>
          <cell r="L732">
            <v>4</v>
          </cell>
          <cell r="M732">
            <v>6</v>
          </cell>
          <cell r="N732">
            <v>1</v>
          </cell>
          <cell r="O732">
            <v>2</v>
          </cell>
          <cell r="P732">
            <v>5</v>
          </cell>
          <cell r="Q732">
            <v>1</v>
          </cell>
          <cell r="R732" t="str">
            <v>Pr</v>
          </cell>
          <cell r="S732">
            <v>2</v>
          </cell>
          <cell r="T732">
            <v>94</v>
          </cell>
          <cell r="U732">
            <v>4</v>
          </cell>
          <cell r="V732">
            <v>41486.536979166667</v>
          </cell>
          <cell r="W732">
            <v>0</v>
          </cell>
          <cell r="X732">
            <v>1</v>
          </cell>
          <cell r="Y732">
            <v>14901</v>
          </cell>
          <cell r="Z732">
            <v>2484</v>
          </cell>
          <cell r="AA732">
            <v>44</v>
          </cell>
          <cell r="AB732">
            <v>5</v>
          </cell>
          <cell r="AC732">
            <v>3</v>
          </cell>
          <cell r="AD732">
            <v>3</v>
          </cell>
          <cell r="AE732">
            <v>485896.7009</v>
          </cell>
          <cell r="AF732">
            <v>3230839.1179999998</v>
          </cell>
          <cell r="AG732">
            <v>80.854913370000006</v>
          </cell>
          <cell r="AH732">
            <v>29.20619318</v>
          </cell>
          <cell r="AI732">
            <v>1</v>
          </cell>
          <cell r="AJ732">
            <v>2</v>
          </cell>
          <cell r="AK732">
            <v>-2</v>
          </cell>
          <cell r="AL732">
            <v>2</v>
          </cell>
          <cell r="AM732">
            <v>1</v>
          </cell>
          <cell r="AN732" t="str">
            <v>Devendra Karna</v>
          </cell>
          <cell r="AO732">
            <v>40547</v>
          </cell>
          <cell r="AP732">
            <v>3</v>
          </cell>
          <cell r="AQ732" t="str">
            <v>0101000020E6100000482595E6B6365440C0218213C9343D40</v>
          </cell>
          <cell r="AR732">
            <v>1586</v>
          </cell>
          <cell r="AS732">
            <v>1</v>
          </cell>
          <cell r="AT732">
            <v>1</v>
          </cell>
          <cell r="AU732">
            <v>0</v>
          </cell>
          <cell r="AV732" t="str">
            <v>FRA 2010-2015</v>
          </cell>
          <cell r="AW732">
            <v>3</v>
          </cell>
          <cell r="AX732">
            <v>0</v>
          </cell>
          <cell r="AY732">
            <v>44</v>
          </cell>
          <cell r="AZ732">
            <v>485896.70088299899</v>
          </cell>
          <cell r="BA732">
            <v>3230839.1176900002</v>
          </cell>
          <cell r="BB732">
            <v>1</v>
          </cell>
          <cell r="BC732">
            <v>0</v>
          </cell>
          <cell r="BD732">
            <v>0</v>
          </cell>
          <cell r="BE732">
            <v>0</v>
          </cell>
          <cell r="BF732">
            <v>41394</v>
          </cell>
          <cell r="BG732" t="str">
            <v>Gopal Gautam</v>
          </cell>
          <cell r="BH732">
            <v>3</v>
          </cell>
          <cell r="BI732">
            <v>3</v>
          </cell>
          <cell r="BJ732">
            <v>3</v>
          </cell>
          <cell r="BK732" t="str">
            <v>Mudhbhara</v>
          </cell>
          <cell r="BL732" t="str">
            <v>Chaukune</v>
          </cell>
          <cell r="BM732">
            <v>-9999</v>
          </cell>
          <cell r="BN732">
            <v>901</v>
          </cell>
          <cell r="BO732">
            <v>-9999</v>
          </cell>
          <cell r="BP732">
            <v>911</v>
          </cell>
          <cell r="BQ732">
            <v>120</v>
          </cell>
          <cell r="BR732">
            <v>45</v>
          </cell>
          <cell r="BS732">
            <v>1579</v>
          </cell>
          <cell r="BT732">
            <v>3</v>
          </cell>
          <cell r="BU732" t="str">
            <v>DOTI</v>
          </cell>
          <cell r="BV732" t="str">
            <v>Bhairabi</v>
          </cell>
          <cell r="BW732">
            <v>3</v>
          </cell>
        </row>
        <row r="733">
          <cell r="F733" t="str">
            <v>21-84-4</v>
          </cell>
          <cell r="G733">
            <v>1</v>
          </cell>
          <cell r="H733">
            <v>2</v>
          </cell>
          <cell r="I733">
            <v>1</v>
          </cell>
          <cell r="J733">
            <v>0</v>
          </cell>
          <cell r="K733">
            <v>2</v>
          </cell>
          <cell r="L733">
            <v>4</v>
          </cell>
          <cell r="M733">
            <v>21</v>
          </cell>
          <cell r="N733">
            <v>0</v>
          </cell>
          <cell r="O733">
            <v>-9999</v>
          </cell>
          <cell r="P733">
            <v>5</v>
          </cell>
          <cell r="Q733">
            <v>1</v>
          </cell>
          <cell r="R733" t="str">
            <v>Pr</v>
          </cell>
          <cell r="S733">
            <v>2</v>
          </cell>
          <cell r="T733">
            <v>68</v>
          </cell>
          <cell r="U733">
            <v>4</v>
          </cell>
          <cell r="V733">
            <v>41486.551608796297</v>
          </cell>
          <cell r="W733">
            <v>0</v>
          </cell>
          <cell r="X733">
            <v>1</v>
          </cell>
          <cell r="Y733">
            <v>14902</v>
          </cell>
          <cell r="Z733">
            <v>2484</v>
          </cell>
          <cell r="AA733">
            <v>44</v>
          </cell>
          <cell r="AB733">
            <v>5</v>
          </cell>
          <cell r="AC733">
            <v>3</v>
          </cell>
          <cell r="AD733">
            <v>3</v>
          </cell>
          <cell r="AE733">
            <v>486196.7009</v>
          </cell>
          <cell r="AF733">
            <v>3230539.1179999998</v>
          </cell>
          <cell r="AG733">
            <v>80.858003330000003</v>
          </cell>
          <cell r="AH733">
            <v>29.203488790000002</v>
          </cell>
          <cell r="AI733">
            <v>1</v>
          </cell>
          <cell r="AJ733">
            <v>2</v>
          </cell>
          <cell r="AK733">
            <v>-2</v>
          </cell>
          <cell r="AL733">
            <v>2</v>
          </cell>
          <cell r="AM733">
            <v>1</v>
          </cell>
          <cell r="AN733" t="str">
            <v>Devendra Karna</v>
          </cell>
          <cell r="AO733">
            <v>40547</v>
          </cell>
          <cell r="AP733">
            <v>3</v>
          </cell>
          <cell r="AQ733" t="str">
            <v>0101000020E61000005C45C786E9365440A1DB61D717343D40</v>
          </cell>
          <cell r="AR733">
            <v>1374</v>
          </cell>
          <cell r="AS733">
            <v>1</v>
          </cell>
          <cell r="AT733">
            <v>1</v>
          </cell>
          <cell r="AU733">
            <v>0</v>
          </cell>
          <cell r="AV733" t="str">
            <v>FRA 2010-2015</v>
          </cell>
          <cell r="AW733">
            <v>3</v>
          </cell>
          <cell r="AX733">
            <v>0</v>
          </cell>
          <cell r="AY733">
            <v>44</v>
          </cell>
          <cell r="AZ733">
            <v>486196.70088299899</v>
          </cell>
          <cell r="BA733">
            <v>3230539.1176900002</v>
          </cell>
          <cell r="BB733">
            <v>1</v>
          </cell>
          <cell r="BC733">
            <v>0</v>
          </cell>
          <cell r="BD733">
            <v>0</v>
          </cell>
          <cell r="BE733">
            <v>0</v>
          </cell>
          <cell r="BF733">
            <v>41392</v>
          </cell>
          <cell r="BG733" t="str">
            <v>Rajan Regmi</v>
          </cell>
          <cell r="BH733">
            <v>3</v>
          </cell>
          <cell r="BI733">
            <v>3</v>
          </cell>
          <cell r="BJ733">
            <v>3</v>
          </cell>
          <cell r="BK733" t="str">
            <v>Mudhbhara-3</v>
          </cell>
          <cell r="BL733" t="str">
            <v>Chaukune</v>
          </cell>
          <cell r="BM733">
            <v>95</v>
          </cell>
          <cell r="BN733">
            <v>604</v>
          </cell>
          <cell r="BO733">
            <v>95</v>
          </cell>
          <cell r="BP733">
            <v>616</v>
          </cell>
          <cell r="BQ733">
            <v>116</v>
          </cell>
          <cell r="BR733">
            <v>54</v>
          </cell>
          <cell r="BS733">
            <v>1339</v>
          </cell>
          <cell r="BT733">
            <v>4</v>
          </cell>
          <cell r="BU733" t="str">
            <v>DOTI</v>
          </cell>
          <cell r="BV733" t="str">
            <v>Bhairabi</v>
          </cell>
          <cell r="BW733">
            <v>3</v>
          </cell>
        </row>
        <row r="734">
          <cell r="F734" t="str">
            <v>21-84-6</v>
          </cell>
          <cell r="G734">
            <v>1</v>
          </cell>
          <cell r="H734">
            <v>2</v>
          </cell>
          <cell r="I734">
            <v>1</v>
          </cell>
          <cell r="J734">
            <v>0</v>
          </cell>
          <cell r="K734">
            <v>2</v>
          </cell>
          <cell r="L734">
            <v>4</v>
          </cell>
          <cell r="M734">
            <v>17</v>
          </cell>
          <cell r="N734">
            <v>0</v>
          </cell>
          <cell r="O734">
            <v>0</v>
          </cell>
          <cell r="P734">
            <v>4</v>
          </cell>
          <cell r="Q734">
            <v>1</v>
          </cell>
          <cell r="R734" t="str">
            <v>Pr</v>
          </cell>
          <cell r="S734">
            <v>2</v>
          </cell>
          <cell r="T734">
            <v>61</v>
          </cell>
          <cell r="U734">
            <v>4</v>
          </cell>
          <cell r="V734">
            <v>41472.528923611113</v>
          </cell>
          <cell r="W734">
            <v>0</v>
          </cell>
          <cell r="X734">
            <v>1</v>
          </cell>
          <cell r="Y734">
            <v>14904</v>
          </cell>
          <cell r="Z734">
            <v>2484</v>
          </cell>
          <cell r="AA734">
            <v>44</v>
          </cell>
          <cell r="AB734">
            <v>5</v>
          </cell>
          <cell r="AC734">
            <v>3</v>
          </cell>
          <cell r="AD734">
            <v>3</v>
          </cell>
          <cell r="AE734">
            <v>486196.7009</v>
          </cell>
          <cell r="AF734">
            <v>3230839.1179999998</v>
          </cell>
          <cell r="AG734">
            <v>80.857999590000006</v>
          </cell>
          <cell r="AH734">
            <v>29.20619649</v>
          </cell>
          <cell r="AI734">
            <v>1</v>
          </cell>
          <cell r="AJ734">
            <v>2</v>
          </cell>
          <cell r="AK734">
            <v>-2</v>
          </cell>
          <cell r="AL734">
            <v>2</v>
          </cell>
          <cell r="AM734">
            <v>1</v>
          </cell>
          <cell r="AN734" t="str">
            <v>Devendra Karna</v>
          </cell>
          <cell r="AO734">
            <v>40547</v>
          </cell>
          <cell r="AP734">
            <v>3</v>
          </cell>
          <cell r="AQ734" t="str">
            <v>0101000020E6100000C00B2077E93654406BE70A4BC9343D40</v>
          </cell>
          <cell r="AR734">
            <v>1363</v>
          </cell>
          <cell r="AS734">
            <v>1</v>
          </cell>
          <cell r="AT734">
            <v>1</v>
          </cell>
          <cell r="AU734">
            <v>0</v>
          </cell>
          <cell r="AV734" t="str">
            <v>FRA 2010-2015</v>
          </cell>
          <cell r="AW734">
            <v>3</v>
          </cell>
          <cell r="AX734">
            <v>0</v>
          </cell>
          <cell r="AY734">
            <v>44</v>
          </cell>
          <cell r="AZ734">
            <v>486196.70088299899</v>
          </cell>
          <cell r="BA734">
            <v>3230839.1176900002</v>
          </cell>
          <cell r="BB734">
            <v>1</v>
          </cell>
          <cell r="BC734">
            <v>0</v>
          </cell>
          <cell r="BD734">
            <v>0</v>
          </cell>
          <cell r="BE734">
            <v>0</v>
          </cell>
          <cell r="BF734">
            <v>62110</v>
          </cell>
          <cell r="BG734" t="str">
            <v>Rajan Regmi</v>
          </cell>
          <cell r="BH734">
            <v>3</v>
          </cell>
          <cell r="BI734">
            <v>3</v>
          </cell>
          <cell r="BJ734">
            <v>3</v>
          </cell>
          <cell r="BK734" t="str">
            <v>Mudbhara</v>
          </cell>
          <cell r="BL734" t="str">
            <v>Chaukane</v>
          </cell>
          <cell r="BM734">
            <v>120</v>
          </cell>
          <cell r="BN734">
            <v>618</v>
          </cell>
          <cell r="BO734">
            <v>120</v>
          </cell>
          <cell r="BP734">
            <v>622</v>
          </cell>
          <cell r="BQ734">
            <v>105</v>
          </cell>
          <cell r="BR734">
            <v>90</v>
          </cell>
          <cell r="BS734">
            <v>1355</v>
          </cell>
          <cell r="BT734">
            <v>4</v>
          </cell>
          <cell r="BU734" t="str">
            <v>DOTI</v>
          </cell>
          <cell r="BV734" t="str">
            <v>Chingad</v>
          </cell>
          <cell r="BW734">
            <v>4</v>
          </cell>
        </row>
        <row r="735">
          <cell r="F735" t="str">
            <v>21-87-1</v>
          </cell>
          <cell r="G735">
            <v>1</v>
          </cell>
          <cell r="H735">
            <v>2</v>
          </cell>
          <cell r="I735">
            <v>1</v>
          </cell>
          <cell r="J735">
            <v>0</v>
          </cell>
          <cell r="K735">
            <v>7</v>
          </cell>
          <cell r="L735">
            <v>1</v>
          </cell>
          <cell r="M735">
            <v>4</v>
          </cell>
          <cell r="N735">
            <v>0</v>
          </cell>
          <cell r="O735">
            <v>0</v>
          </cell>
          <cell r="P735" t="str">
            <v>SL</v>
          </cell>
          <cell r="Q735">
            <v>1</v>
          </cell>
          <cell r="R735" t="str">
            <v>S</v>
          </cell>
          <cell r="S735">
            <v>2</v>
          </cell>
          <cell r="T735">
            <v>59</v>
          </cell>
          <cell r="U735">
            <v>2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485606.65539999999</v>
          </cell>
          <cell r="AF735">
            <v>3242535.6120000002</v>
          </cell>
          <cell r="AG735">
            <v>80.851777420000005</v>
          </cell>
          <cell r="AH735">
            <v>29.311757669999999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103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 t="str">
            <v>FRA 2016-2021</v>
          </cell>
          <cell r="AW735">
            <v>3</v>
          </cell>
          <cell r="AX735">
            <v>22</v>
          </cell>
          <cell r="AY735" t="str">
            <v>EPSG:32644</v>
          </cell>
          <cell r="AZ735">
            <v>485607</v>
          </cell>
          <cell r="BA735">
            <v>3242539</v>
          </cell>
          <cell r="BB735">
            <v>1</v>
          </cell>
          <cell r="BC735">
            <v>2020</v>
          </cell>
          <cell r="BD735">
            <v>12</v>
          </cell>
          <cell r="BE735">
            <v>15</v>
          </cell>
          <cell r="BF735" t="str">
            <v>12/15/2020</v>
          </cell>
          <cell r="BG735">
            <v>0</v>
          </cell>
          <cell r="BH735">
            <v>1</v>
          </cell>
          <cell r="BI735">
            <v>0</v>
          </cell>
          <cell r="BJ735">
            <v>2</v>
          </cell>
          <cell r="BK735" t="str">
            <v>Sikhar Na Pa-11</v>
          </cell>
          <cell r="BL735" t="str">
            <v>Raule khola Ban</v>
          </cell>
          <cell r="BM735">
            <v>100</v>
          </cell>
          <cell r="BN735">
            <v>113</v>
          </cell>
          <cell r="BO735">
            <v>133</v>
          </cell>
          <cell r="BP735">
            <v>237</v>
          </cell>
          <cell r="BQ735">
            <v>100</v>
          </cell>
          <cell r="BR735">
            <v>85</v>
          </cell>
          <cell r="BS735">
            <v>906</v>
          </cell>
          <cell r="BT735">
            <v>5</v>
          </cell>
          <cell r="BU735" t="str">
            <v>DOTI</v>
          </cell>
          <cell r="BV735" t="str">
            <v>Gurans</v>
          </cell>
          <cell r="BW735">
            <v>7</v>
          </cell>
        </row>
        <row r="736">
          <cell r="F736" t="str">
            <v>21-87-2</v>
          </cell>
          <cell r="G736">
            <v>1</v>
          </cell>
          <cell r="H736">
            <v>2</v>
          </cell>
          <cell r="I736">
            <v>1</v>
          </cell>
          <cell r="J736">
            <v>0</v>
          </cell>
          <cell r="K736">
            <v>7</v>
          </cell>
          <cell r="L736">
            <v>1</v>
          </cell>
          <cell r="M736">
            <v>10</v>
          </cell>
          <cell r="N736">
            <v>0</v>
          </cell>
          <cell r="O736">
            <v>0</v>
          </cell>
          <cell r="P736" t="str">
            <v>SL</v>
          </cell>
          <cell r="Q736">
            <v>1</v>
          </cell>
          <cell r="R736" t="str">
            <v>TMH</v>
          </cell>
          <cell r="S736">
            <v>2</v>
          </cell>
          <cell r="T736">
            <v>40</v>
          </cell>
          <cell r="U736">
            <v>2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485606.65539999999</v>
          </cell>
          <cell r="AF736">
            <v>3242685.6120000002</v>
          </cell>
          <cell r="AG736">
            <v>80.851775459999999</v>
          </cell>
          <cell r="AH736">
            <v>29.313111500000002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103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 t="str">
            <v>FRA 2016-2021</v>
          </cell>
          <cell r="AW736">
            <v>3</v>
          </cell>
          <cell r="AX736">
            <v>22</v>
          </cell>
          <cell r="AY736" t="str">
            <v>EPSG:32644</v>
          </cell>
          <cell r="AZ736">
            <v>485611</v>
          </cell>
          <cell r="BA736">
            <v>3242687</v>
          </cell>
          <cell r="BB736">
            <v>1</v>
          </cell>
          <cell r="BC736">
            <v>2020</v>
          </cell>
          <cell r="BD736">
            <v>12</v>
          </cell>
          <cell r="BE736">
            <v>16</v>
          </cell>
          <cell r="BF736" t="str">
            <v>12/16/2020</v>
          </cell>
          <cell r="BG736">
            <v>0</v>
          </cell>
          <cell r="BH736">
            <v>1</v>
          </cell>
          <cell r="BI736">
            <v>0</v>
          </cell>
          <cell r="BJ736">
            <v>2</v>
          </cell>
          <cell r="BK736" t="str">
            <v>Sikhar Na Pa-11</v>
          </cell>
          <cell r="BL736" t="str">
            <v>Raule khola Ban</v>
          </cell>
          <cell r="BM736">
            <v>153</v>
          </cell>
          <cell r="BN736">
            <v>357</v>
          </cell>
          <cell r="BO736">
            <v>148</v>
          </cell>
          <cell r="BP736">
            <v>188</v>
          </cell>
          <cell r="BQ736">
            <v>113</v>
          </cell>
          <cell r="BR736">
            <v>36</v>
          </cell>
          <cell r="BS736">
            <v>931</v>
          </cell>
          <cell r="BT736">
            <v>5</v>
          </cell>
          <cell r="BU736" t="str">
            <v>DOTI</v>
          </cell>
          <cell r="BV736" t="str">
            <v>Shiwalaya</v>
          </cell>
          <cell r="BW736">
            <v>2</v>
          </cell>
        </row>
        <row r="737">
          <cell r="F737" t="str">
            <v>21-87-5</v>
          </cell>
          <cell r="G737">
            <v>1</v>
          </cell>
          <cell r="H737">
            <v>2</v>
          </cell>
          <cell r="I737">
            <v>1</v>
          </cell>
          <cell r="J737">
            <v>0</v>
          </cell>
          <cell r="K737">
            <v>2</v>
          </cell>
          <cell r="L737">
            <v>1</v>
          </cell>
          <cell r="M737">
            <v>10</v>
          </cell>
          <cell r="N737">
            <v>1</v>
          </cell>
          <cell r="O737">
            <v>1</v>
          </cell>
          <cell r="P737" t="str">
            <v>SL</v>
          </cell>
          <cell r="Q737">
            <v>1</v>
          </cell>
          <cell r="R737" t="str">
            <v>LMH</v>
          </cell>
          <cell r="S737">
            <v>2</v>
          </cell>
          <cell r="T737">
            <v>48</v>
          </cell>
          <cell r="U737">
            <v>3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485906.65539999999</v>
          </cell>
          <cell r="AF737">
            <v>3242685.6120000002</v>
          </cell>
          <cell r="AG737">
            <v>80.854864890000002</v>
          </cell>
          <cell r="AH737">
            <v>29.313114890000001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103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 t="str">
            <v>FRA 2016-2021</v>
          </cell>
          <cell r="AW737">
            <v>3</v>
          </cell>
          <cell r="AX737">
            <v>22</v>
          </cell>
          <cell r="AY737" t="str">
            <v>EPSG:32644</v>
          </cell>
          <cell r="AZ737">
            <v>485912</v>
          </cell>
          <cell r="BA737">
            <v>3242684</v>
          </cell>
          <cell r="BB737">
            <v>1</v>
          </cell>
          <cell r="BC737">
            <v>2020</v>
          </cell>
          <cell r="BD737">
            <v>12</v>
          </cell>
          <cell r="BE737">
            <v>17</v>
          </cell>
          <cell r="BF737" t="str">
            <v>12/17/2020</v>
          </cell>
          <cell r="BG737">
            <v>0</v>
          </cell>
          <cell r="BH737">
            <v>1</v>
          </cell>
          <cell r="BI737">
            <v>0</v>
          </cell>
          <cell r="BJ737">
            <v>2</v>
          </cell>
          <cell r="BK737" t="str">
            <v>Shikhar Na Pa-11</v>
          </cell>
          <cell r="BL737" t="str">
            <v>Pusaekhola Ban</v>
          </cell>
          <cell r="BM737">
            <v>228</v>
          </cell>
          <cell r="BN737">
            <v>109</v>
          </cell>
          <cell r="BO737">
            <v>90</v>
          </cell>
          <cell r="BP737">
            <v>10</v>
          </cell>
          <cell r="BQ737">
            <v>90</v>
          </cell>
          <cell r="BR737">
            <v>55</v>
          </cell>
          <cell r="BS737">
            <v>833</v>
          </cell>
          <cell r="BT737">
            <v>5</v>
          </cell>
          <cell r="BU737" t="str">
            <v>DOTI</v>
          </cell>
          <cell r="BV737" t="str">
            <v>Shiwalaya</v>
          </cell>
          <cell r="BW737">
            <v>2</v>
          </cell>
        </row>
        <row r="738">
          <cell r="F738" t="str">
            <v>22-81-1</v>
          </cell>
          <cell r="G738">
            <v>1</v>
          </cell>
          <cell r="H738">
            <v>2</v>
          </cell>
          <cell r="I738">
            <v>1</v>
          </cell>
          <cell r="J738">
            <v>0</v>
          </cell>
          <cell r="K738">
            <v>2</v>
          </cell>
          <cell r="L738">
            <v>4</v>
          </cell>
          <cell r="M738">
            <v>27</v>
          </cell>
          <cell r="N738">
            <v>2</v>
          </cell>
          <cell r="O738">
            <v>3</v>
          </cell>
          <cell r="P738">
            <v>9</v>
          </cell>
          <cell r="Q738">
            <v>1</v>
          </cell>
          <cell r="R738" t="str">
            <v>UMH</v>
          </cell>
          <cell r="S738">
            <v>2</v>
          </cell>
          <cell r="T738">
            <v>71</v>
          </cell>
          <cell r="U738">
            <v>4</v>
          </cell>
          <cell r="V738">
            <v>41485.583182870374</v>
          </cell>
          <cell r="W738">
            <v>0</v>
          </cell>
          <cell r="X738">
            <v>1</v>
          </cell>
          <cell r="Y738">
            <v>15601</v>
          </cell>
          <cell r="Z738">
            <v>2601</v>
          </cell>
          <cell r="AA738">
            <v>44</v>
          </cell>
          <cell r="AB738">
            <v>5</v>
          </cell>
          <cell r="AC738">
            <v>3</v>
          </cell>
          <cell r="AD738">
            <v>3</v>
          </cell>
          <cell r="AE738">
            <v>490185.57780000003</v>
          </cell>
          <cell r="AF738">
            <v>3218639.3050000002</v>
          </cell>
          <cell r="AG738">
            <v>80.899142420000004</v>
          </cell>
          <cell r="AH738">
            <v>29.09612126</v>
          </cell>
          <cell r="AI738">
            <v>1</v>
          </cell>
          <cell r="AJ738">
            <v>2</v>
          </cell>
          <cell r="AK738">
            <v>-2</v>
          </cell>
          <cell r="AL738">
            <v>2</v>
          </cell>
          <cell r="AM738">
            <v>1</v>
          </cell>
          <cell r="AN738" t="str">
            <v>Sangita Shakya</v>
          </cell>
          <cell r="AO738">
            <v>40547</v>
          </cell>
          <cell r="AP738">
            <v>3</v>
          </cell>
          <cell r="AQ738" t="str">
            <v>0101000020E6100000EA4AA48C8B395440790F37679B183D40</v>
          </cell>
          <cell r="AR738">
            <v>2468</v>
          </cell>
          <cell r="AS738">
            <v>1</v>
          </cell>
          <cell r="AT738">
            <v>1</v>
          </cell>
          <cell r="AU738">
            <v>0</v>
          </cell>
          <cell r="AV738" t="str">
            <v>FRA 2010-2015</v>
          </cell>
          <cell r="AW738">
            <v>3</v>
          </cell>
          <cell r="AX738">
            <v>0</v>
          </cell>
          <cell r="AY738">
            <v>44</v>
          </cell>
          <cell r="AZ738">
            <v>490185.57776299899</v>
          </cell>
          <cell r="BA738">
            <v>3218639.30529</v>
          </cell>
          <cell r="BB738">
            <v>1</v>
          </cell>
          <cell r="BC738">
            <v>0</v>
          </cell>
          <cell r="BD738">
            <v>0</v>
          </cell>
          <cell r="BE738">
            <v>0</v>
          </cell>
          <cell r="BF738">
            <v>41386</v>
          </cell>
          <cell r="BG738" t="str">
            <v>Naresh K Karna</v>
          </cell>
          <cell r="BH738">
            <v>3</v>
          </cell>
          <cell r="BI738">
            <v>3</v>
          </cell>
          <cell r="BJ738">
            <v>3</v>
          </cell>
          <cell r="BK738" t="str">
            <v>Mannakapadi</v>
          </cell>
          <cell r="BL738" t="str">
            <v>Naulaban</v>
          </cell>
          <cell r="BM738">
            <v>220</v>
          </cell>
          <cell r="BN738">
            <v>2800</v>
          </cell>
          <cell r="BO738">
            <v>220</v>
          </cell>
          <cell r="BP738">
            <v>2800</v>
          </cell>
          <cell r="BQ738">
            <v>160</v>
          </cell>
          <cell r="BR738">
            <v>70</v>
          </cell>
          <cell r="BS738">
            <v>2485</v>
          </cell>
          <cell r="BT738">
            <v>4</v>
          </cell>
          <cell r="BU738" t="str">
            <v>DOTI</v>
          </cell>
          <cell r="BV738" t="str">
            <v>Gurbhakot</v>
          </cell>
          <cell r="BW738">
            <v>3</v>
          </cell>
        </row>
        <row r="739">
          <cell r="F739" t="str">
            <v>22-81-2</v>
          </cell>
          <cell r="G739">
            <v>1</v>
          </cell>
          <cell r="H739">
            <v>2</v>
          </cell>
          <cell r="I739">
            <v>1</v>
          </cell>
          <cell r="J739">
            <v>0</v>
          </cell>
          <cell r="K739">
            <v>2</v>
          </cell>
          <cell r="L739">
            <v>4</v>
          </cell>
          <cell r="M739">
            <v>26</v>
          </cell>
          <cell r="N739">
            <v>2</v>
          </cell>
          <cell r="O739">
            <v>2</v>
          </cell>
          <cell r="P739">
            <v>8</v>
          </cell>
          <cell r="Q739">
            <v>1</v>
          </cell>
          <cell r="R739" t="str">
            <v>UMH</v>
          </cell>
          <cell r="S739">
            <v>2</v>
          </cell>
          <cell r="T739">
            <v>78</v>
          </cell>
          <cell r="U739">
            <v>4</v>
          </cell>
          <cell r="V739">
            <v>41485.603761574072</v>
          </cell>
          <cell r="W739">
            <v>0</v>
          </cell>
          <cell r="X739">
            <v>1</v>
          </cell>
          <cell r="Y739">
            <v>15602</v>
          </cell>
          <cell r="Z739">
            <v>2601</v>
          </cell>
          <cell r="AA739">
            <v>44</v>
          </cell>
          <cell r="AB739">
            <v>5</v>
          </cell>
          <cell r="AC739">
            <v>3</v>
          </cell>
          <cell r="AD739">
            <v>3</v>
          </cell>
          <cell r="AE739">
            <v>490185.57780000003</v>
          </cell>
          <cell r="AF739">
            <v>3218789.3050000002</v>
          </cell>
          <cell r="AG739">
            <v>80.899141099999994</v>
          </cell>
          <cell r="AH739">
            <v>29.09747514</v>
          </cell>
          <cell r="AI739">
            <v>1</v>
          </cell>
          <cell r="AJ739">
            <v>2</v>
          </cell>
          <cell r="AK739">
            <v>-2</v>
          </cell>
          <cell r="AL739">
            <v>2</v>
          </cell>
          <cell r="AM739">
            <v>1</v>
          </cell>
          <cell r="AN739" t="str">
            <v>Sangita Shakya</v>
          </cell>
          <cell r="AO739">
            <v>40547</v>
          </cell>
          <cell r="AP739">
            <v>3</v>
          </cell>
          <cell r="AQ739" t="str">
            <v>0101000020E6100000A3751B878B395440334C7221F4183D40</v>
          </cell>
          <cell r="AR739">
            <v>2592</v>
          </cell>
          <cell r="AS739">
            <v>1</v>
          </cell>
          <cell r="AT739">
            <v>1</v>
          </cell>
          <cell r="AU739">
            <v>0</v>
          </cell>
          <cell r="AV739" t="str">
            <v>FRA 2010-2015</v>
          </cell>
          <cell r="AW739">
            <v>3</v>
          </cell>
          <cell r="AX739">
            <v>0</v>
          </cell>
          <cell r="AY739">
            <v>44</v>
          </cell>
          <cell r="AZ739">
            <v>490185.57776299899</v>
          </cell>
          <cell r="BA739">
            <v>3218789.30529</v>
          </cell>
          <cell r="BB739">
            <v>1</v>
          </cell>
          <cell r="BC739">
            <v>0</v>
          </cell>
          <cell r="BD739">
            <v>0</v>
          </cell>
          <cell r="BE739">
            <v>0</v>
          </cell>
          <cell r="BF739">
            <v>41387</v>
          </cell>
          <cell r="BG739" t="str">
            <v>Naresh K Karna</v>
          </cell>
          <cell r="BH739">
            <v>3</v>
          </cell>
          <cell r="BI739">
            <v>3</v>
          </cell>
          <cell r="BJ739">
            <v>3</v>
          </cell>
          <cell r="BK739" t="str">
            <v>Mannakapadi</v>
          </cell>
          <cell r="BL739" t="str">
            <v>Naulaban</v>
          </cell>
          <cell r="BM739">
            <v>230</v>
          </cell>
          <cell r="BN739">
            <v>2858</v>
          </cell>
          <cell r="BO739">
            <v>230</v>
          </cell>
          <cell r="BP739">
            <v>2860</v>
          </cell>
          <cell r="BQ739">
            <v>205</v>
          </cell>
          <cell r="BR739">
            <v>55</v>
          </cell>
          <cell r="BS739">
            <v>2613</v>
          </cell>
          <cell r="BT739">
            <v>4</v>
          </cell>
          <cell r="BU739" t="str">
            <v>DOTI</v>
          </cell>
          <cell r="BV739" t="str">
            <v>Gurbhakot</v>
          </cell>
          <cell r="BW739">
            <v>3</v>
          </cell>
        </row>
        <row r="740">
          <cell r="F740" t="str">
            <v>22-81-3</v>
          </cell>
          <cell r="G740">
            <v>1</v>
          </cell>
          <cell r="H740">
            <v>2</v>
          </cell>
          <cell r="I740">
            <v>1</v>
          </cell>
          <cell r="J740">
            <v>0</v>
          </cell>
          <cell r="K740">
            <v>2</v>
          </cell>
          <cell r="L740">
            <v>4</v>
          </cell>
          <cell r="M740">
            <v>26</v>
          </cell>
          <cell r="N740">
            <v>2</v>
          </cell>
          <cell r="O740">
            <v>1</v>
          </cell>
          <cell r="P740">
            <v>8</v>
          </cell>
          <cell r="Q740">
            <v>1</v>
          </cell>
          <cell r="R740" t="str">
            <v>UMH</v>
          </cell>
          <cell r="S740">
            <v>2</v>
          </cell>
          <cell r="T740">
            <v>73</v>
          </cell>
          <cell r="U740">
            <v>4</v>
          </cell>
          <cell r="V740">
            <v>41485.640277777777</v>
          </cell>
          <cell r="W740">
            <v>0</v>
          </cell>
          <cell r="X740">
            <v>1</v>
          </cell>
          <cell r="Y740">
            <v>15603</v>
          </cell>
          <cell r="Z740">
            <v>2601</v>
          </cell>
          <cell r="AA740">
            <v>44</v>
          </cell>
          <cell r="AB740">
            <v>5</v>
          </cell>
          <cell r="AC740">
            <v>3</v>
          </cell>
          <cell r="AD740">
            <v>3</v>
          </cell>
          <cell r="AE740">
            <v>490185.57780000003</v>
          </cell>
          <cell r="AF740">
            <v>3218939.3050000002</v>
          </cell>
          <cell r="AG740">
            <v>80.899139779999999</v>
          </cell>
          <cell r="AH740">
            <v>29.098829009999999</v>
          </cell>
          <cell r="AI740">
            <v>1</v>
          </cell>
          <cell r="AJ740">
            <v>2</v>
          </cell>
          <cell r="AK740">
            <v>-2</v>
          </cell>
          <cell r="AL740">
            <v>2</v>
          </cell>
          <cell r="AM740">
            <v>1</v>
          </cell>
          <cell r="AN740" t="str">
            <v>Sangita Shakya</v>
          </cell>
          <cell r="AO740">
            <v>40547</v>
          </cell>
          <cell r="AP740">
            <v>3</v>
          </cell>
          <cell r="AQ740" t="str">
            <v>0101000020E6100000788792818B395440365CACDB4C193D40</v>
          </cell>
          <cell r="AR740">
            <v>2695</v>
          </cell>
          <cell r="AS740">
            <v>1</v>
          </cell>
          <cell r="AT740">
            <v>1</v>
          </cell>
          <cell r="AU740">
            <v>0</v>
          </cell>
          <cell r="AV740" t="str">
            <v>FRA 2010-2015</v>
          </cell>
          <cell r="AW740">
            <v>3</v>
          </cell>
          <cell r="AX740">
            <v>0</v>
          </cell>
          <cell r="AY740">
            <v>44</v>
          </cell>
          <cell r="AZ740">
            <v>490185.57776299899</v>
          </cell>
          <cell r="BA740">
            <v>3218939.30529</v>
          </cell>
          <cell r="BB740">
            <v>1</v>
          </cell>
          <cell r="BC740">
            <v>0</v>
          </cell>
          <cell r="BD740">
            <v>0</v>
          </cell>
          <cell r="BE740">
            <v>0</v>
          </cell>
          <cell r="BF740">
            <v>41388</v>
          </cell>
          <cell r="BG740" t="str">
            <v>Naresh K Karna</v>
          </cell>
          <cell r="BH740">
            <v>3</v>
          </cell>
          <cell r="BI740">
            <v>3</v>
          </cell>
          <cell r="BJ740">
            <v>3</v>
          </cell>
          <cell r="BK740" t="str">
            <v>Mannakapadi</v>
          </cell>
          <cell r="BL740" t="str">
            <v>Naulaban</v>
          </cell>
          <cell r="BM740">
            <v>235</v>
          </cell>
          <cell r="BN740">
            <v>2909</v>
          </cell>
          <cell r="BO740">
            <v>235</v>
          </cell>
          <cell r="BP740">
            <v>2900</v>
          </cell>
          <cell r="BQ740">
            <v>190</v>
          </cell>
          <cell r="BR740">
            <v>65</v>
          </cell>
          <cell r="BS740">
            <v>2630</v>
          </cell>
          <cell r="BT740">
            <v>4</v>
          </cell>
          <cell r="BU740" t="str">
            <v>DOTI</v>
          </cell>
          <cell r="BV740" t="str">
            <v>Gurbhakot</v>
          </cell>
          <cell r="BW740">
            <v>3</v>
          </cell>
        </row>
        <row r="741">
          <cell r="F741" t="str">
            <v>22-85-1</v>
          </cell>
          <cell r="G741">
            <v>1</v>
          </cell>
          <cell r="H741">
            <v>2</v>
          </cell>
          <cell r="I741">
            <v>1</v>
          </cell>
          <cell r="J741">
            <v>0</v>
          </cell>
          <cell r="K741">
            <v>7</v>
          </cell>
          <cell r="L741">
            <v>4</v>
          </cell>
          <cell r="M741">
            <v>8</v>
          </cell>
          <cell r="N741">
            <v>1</v>
          </cell>
          <cell r="O741">
            <v>3</v>
          </cell>
          <cell r="P741">
            <v>5</v>
          </cell>
          <cell r="Q741">
            <v>1</v>
          </cell>
          <cell r="R741" t="str">
            <v>S</v>
          </cell>
          <cell r="S741">
            <v>2</v>
          </cell>
          <cell r="T741">
            <v>48</v>
          </cell>
          <cell r="U741">
            <v>1</v>
          </cell>
          <cell r="V741">
            <v>41470.491157407407</v>
          </cell>
          <cell r="W741">
            <v>0</v>
          </cell>
          <cell r="X741">
            <v>1</v>
          </cell>
          <cell r="Y741">
            <v>15625</v>
          </cell>
          <cell r="Z741">
            <v>2605</v>
          </cell>
          <cell r="AA741">
            <v>44</v>
          </cell>
          <cell r="AB741">
            <v>5</v>
          </cell>
          <cell r="AC741">
            <v>3</v>
          </cell>
          <cell r="AD741">
            <v>3</v>
          </cell>
          <cell r="AE741">
            <v>489798.8505</v>
          </cell>
          <cell r="AF741">
            <v>3234634.6310000001</v>
          </cell>
          <cell r="AG741">
            <v>80.895021450000002</v>
          </cell>
          <cell r="AH741">
            <v>29.240487659999999</v>
          </cell>
          <cell r="AI741">
            <v>2</v>
          </cell>
          <cell r="AJ741">
            <v>2</v>
          </cell>
          <cell r="AK741">
            <v>4</v>
          </cell>
          <cell r="AL741">
            <v>2</v>
          </cell>
          <cell r="AM741">
            <v>1</v>
          </cell>
          <cell r="AN741" t="str">
            <v>Sangita Shakya</v>
          </cell>
          <cell r="AO741">
            <v>40547</v>
          </cell>
          <cell r="AP741">
            <v>3</v>
          </cell>
          <cell r="AQ741" t="str">
            <v>0101000020E6100000B8960B084839544098E77199903D3D40</v>
          </cell>
          <cell r="AR741">
            <v>622</v>
          </cell>
          <cell r="AS741">
            <v>2</v>
          </cell>
          <cell r="AT741">
            <v>1</v>
          </cell>
          <cell r="AU741">
            <v>0</v>
          </cell>
          <cell r="AV741" t="str">
            <v>FRA 2010-2015</v>
          </cell>
          <cell r="AW741">
            <v>3</v>
          </cell>
          <cell r="AX741">
            <v>0</v>
          </cell>
          <cell r="AY741">
            <v>44</v>
          </cell>
          <cell r="AZ741">
            <v>489798.85046599898</v>
          </cell>
          <cell r="BA741">
            <v>3234634.6309199901</v>
          </cell>
          <cell r="BB741">
            <v>1</v>
          </cell>
          <cell r="BC741">
            <v>0</v>
          </cell>
          <cell r="BD741">
            <v>0</v>
          </cell>
          <cell r="BE741">
            <v>0</v>
          </cell>
          <cell r="BF741">
            <v>41389</v>
          </cell>
          <cell r="BG741" t="str">
            <v>Gopal Gautam</v>
          </cell>
          <cell r="BH741">
            <v>3</v>
          </cell>
          <cell r="BI741">
            <v>3</v>
          </cell>
          <cell r="BJ741">
            <v>3</v>
          </cell>
          <cell r="BK741" t="str">
            <v>Mudbhara</v>
          </cell>
          <cell r="BL741" t="str">
            <v>Kuwepani CF</v>
          </cell>
          <cell r="BM741">
            <v>115</v>
          </cell>
          <cell r="BN741">
            <v>368</v>
          </cell>
          <cell r="BO741">
            <v>65</v>
          </cell>
          <cell r="BP741">
            <v>300</v>
          </cell>
          <cell r="BQ741">
            <v>75</v>
          </cell>
          <cell r="BR741">
            <v>45</v>
          </cell>
          <cell r="BS741">
            <v>968</v>
          </cell>
          <cell r="BT741">
            <v>1</v>
          </cell>
          <cell r="BU741" t="str">
            <v>DOTI</v>
          </cell>
          <cell r="BV741" t="str">
            <v>Gurbhakot</v>
          </cell>
          <cell r="BW741">
            <v>3</v>
          </cell>
        </row>
        <row r="742">
          <cell r="F742" t="str">
            <v>23-79-1</v>
          </cell>
          <cell r="G742">
            <v>1</v>
          </cell>
          <cell r="H742">
            <v>2</v>
          </cell>
          <cell r="I742">
            <v>1</v>
          </cell>
          <cell r="J742">
            <v>0</v>
          </cell>
          <cell r="K742">
            <v>2</v>
          </cell>
          <cell r="L742">
            <v>2</v>
          </cell>
          <cell r="M742">
            <v>13</v>
          </cell>
          <cell r="N742">
            <v>1</v>
          </cell>
          <cell r="O742">
            <v>2</v>
          </cell>
          <cell r="P742" t="str">
            <v>SCL</v>
          </cell>
          <cell r="Q742">
            <v>1</v>
          </cell>
          <cell r="R742" t="str">
            <v>UMH</v>
          </cell>
          <cell r="S742">
            <v>2</v>
          </cell>
          <cell r="T742">
            <v>68</v>
          </cell>
          <cell r="U742">
            <v>2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494377.77279999998</v>
          </cell>
          <cell r="AF742">
            <v>3210738.324</v>
          </cell>
          <cell r="AG742">
            <v>80.942263089999997</v>
          </cell>
          <cell r="AH742">
            <v>29.024833409999999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103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 t="str">
            <v>FRA 2016-2021</v>
          </cell>
          <cell r="AW742">
            <v>3</v>
          </cell>
          <cell r="AX742">
            <v>22</v>
          </cell>
          <cell r="AY742" t="str">
            <v>EPSG:32644</v>
          </cell>
          <cell r="AZ742">
            <v>494372</v>
          </cell>
          <cell r="BA742">
            <v>3210728</v>
          </cell>
          <cell r="BB742">
            <v>1</v>
          </cell>
          <cell r="BC742">
            <v>2020</v>
          </cell>
          <cell r="BD742">
            <v>12</v>
          </cell>
          <cell r="BE742">
            <v>18</v>
          </cell>
          <cell r="BF742" t="str">
            <v>12/18/2020</v>
          </cell>
          <cell r="BG742">
            <v>0</v>
          </cell>
          <cell r="BH742">
            <v>1</v>
          </cell>
          <cell r="BI742">
            <v>0</v>
          </cell>
          <cell r="BJ742">
            <v>2</v>
          </cell>
          <cell r="BK742" t="str">
            <v>Lana kedreswor-1</v>
          </cell>
          <cell r="BL742" t="str">
            <v>Dhura Ban</v>
          </cell>
          <cell r="BM742">
            <v>47</v>
          </cell>
          <cell r="BN742">
            <v>1157</v>
          </cell>
          <cell r="BO742">
            <v>40</v>
          </cell>
          <cell r="BP742">
            <v>1103</v>
          </cell>
          <cell r="BQ742">
            <v>85</v>
          </cell>
          <cell r="BR742">
            <v>70</v>
          </cell>
          <cell r="BS742">
            <v>1840</v>
          </cell>
          <cell r="BT742">
            <v>3</v>
          </cell>
          <cell r="BU742" t="str">
            <v>DOTI</v>
          </cell>
          <cell r="BV742" t="str">
            <v>Bangad Kupinde</v>
          </cell>
          <cell r="BW742">
            <v>2</v>
          </cell>
        </row>
        <row r="743">
          <cell r="F743" t="str">
            <v>23-79-2</v>
          </cell>
          <cell r="G743">
            <v>1</v>
          </cell>
          <cell r="H743">
            <v>2</v>
          </cell>
          <cell r="I743">
            <v>1</v>
          </cell>
          <cell r="J743">
            <v>0</v>
          </cell>
          <cell r="K743">
            <v>2</v>
          </cell>
          <cell r="L743">
            <v>2</v>
          </cell>
          <cell r="M743">
            <v>13</v>
          </cell>
          <cell r="N743">
            <v>1</v>
          </cell>
          <cell r="O743">
            <v>3</v>
          </cell>
          <cell r="P743" t="str">
            <v>SL</v>
          </cell>
          <cell r="Q743">
            <v>1</v>
          </cell>
          <cell r="R743" t="str">
            <v>UMH</v>
          </cell>
          <cell r="S743">
            <v>2</v>
          </cell>
          <cell r="T743">
            <v>66</v>
          </cell>
          <cell r="U743">
            <v>3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494377.77279999998</v>
          </cell>
          <cell r="AF743">
            <v>3210888.324</v>
          </cell>
          <cell r="AG743">
            <v>80.942262330000005</v>
          </cell>
          <cell r="AH743">
            <v>29.0261873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103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 t="str">
            <v>FRA 2016-2021</v>
          </cell>
          <cell r="AW743">
            <v>3</v>
          </cell>
          <cell r="AX743">
            <v>22</v>
          </cell>
          <cell r="AY743" t="str">
            <v>EPSG:32644</v>
          </cell>
          <cell r="AZ743">
            <v>494375</v>
          </cell>
          <cell r="BA743">
            <v>3210882</v>
          </cell>
          <cell r="BB743">
            <v>1</v>
          </cell>
          <cell r="BC743">
            <v>2020</v>
          </cell>
          <cell r="BD743">
            <v>12</v>
          </cell>
          <cell r="BE743">
            <v>19</v>
          </cell>
          <cell r="BF743" t="str">
            <v>12/19/2020</v>
          </cell>
          <cell r="BG743">
            <v>0</v>
          </cell>
          <cell r="BH743">
            <v>1</v>
          </cell>
          <cell r="BI743">
            <v>0</v>
          </cell>
          <cell r="BJ743">
            <v>2</v>
          </cell>
          <cell r="BK743" t="str">
            <v>Badikedar Ga Pa-1</v>
          </cell>
          <cell r="BL743" t="str">
            <v>Dhure Ban</v>
          </cell>
          <cell r="BM743">
            <v>54</v>
          </cell>
          <cell r="BN743">
            <v>1072</v>
          </cell>
          <cell r="BO743">
            <v>50</v>
          </cell>
          <cell r="BP743">
            <v>975</v>
          </cell>
          <cell r="BQ743">
            <v>50</v>
          </cell>
          <cell r="BR743">
            <v>45</v>
          </cell>
          <cell r="BS743">
            <v>1803</v>
          </cell>
          <cell r="BT743">
            <v>4</v>
          </cell>
          <cell r="BU743" t="str">
            <v>DOTI</v>
          </cell>
          <cell r="BV743" t="str">
            <v>Chhedagad</v>
          </cell>
          <cell r="BW743">
            <v>13</v>
          </cell>
        </row>
        <row r="744">
          <cell r="F744" t="str">
            <v>23-79-3</v>
          </cell>
          <cell r="G744">
            <v>1</v>
          </cell>
          <cell r="H744">
            <v>2</v>
          </cell>
          <cell r="I744">
            <v>1</v>
          </cell>
          <cell r="J744">
            <v>0</v>
          </cell>
          <cell r="K744">
            <v>2</v>
          </cell>
          <cell r="L744">
            <v>1</v>
          </cell>
          <cell r="M744">
            <v>9</v>
          </cell>
          <cell r="N744">
            <v>1</v>
          </cell>
          <cell r="O744">
            <v>3</v>
          </cell>
          <cell r="P744" t="str">
            <v>SCL</v>
          </cell>
          <cell r="Q744">
            <v>1</v>
          </cell>
          <cell r="R744" t="str">
            <v>UMH</v>
          </cell>
          <cell r="S744">
            <v>2</v>
          </cell>
          <cell r="T744">
            <v>53</v>
          </cell>
          <cell r="U744">
            <v>4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494377.77279999998</v>
          </cell>
          <cell r="AF744">
            <v>3211038.324</v>
          </cell>
          <cell r="AG744">
            <v>80.942261579999993</v>
          </cell>
          <cell r="AH744">
            <v>29.027541190000001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103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 t="str">
            <v>FRA 2016-2021</v>
          </cell>
          <cell r="AW744">
            <v>3</v>
          </cell>
          <cell r="AX744">
            <v>22</v>
          </cell>
          <cell r="AY744" t="str">
            <v>EPSG:32644</v>
          </cell>
          <cell r="AZ744">
            <v>494376</v>
          </cell>
          <cell r="BA744">
            <v>3211033</v>
          </cell>
          <cell r="BB744">
            <v>1</v>
          </cell>
          <cell r="BC744">
            <v>2020</v>
          </cell>
          <cell r="BD744">
            <v>12</v>
          </cell>
          <cell r="BE744">
            <v>20</v>
          </cell>
          <cell r="BF744" t="str">
            <v>12/20/2020</v>
          </cell>
          <cell r="BG744">
            <v>0</v>
          </cell>
          <cell r="BH744">
            <v>1</v>
          </cell>
          <cell r="BI744">
            <v>0</v>
          </cell>
          <cell r="BJ744">
            <v>2</v>
          </cell>
          <cell r="BK744" t="str">
            <v>Lana Bada Kdareswor-1</v>
          </cell>
          <cell r="BL744" t="str">
            <v>Dhura Ban</v>
          </cell>
          <cell r="BM744">
            <v>61</v>
          </cell>
          <cell r="BN744">
            <v>958</v>
          </cell>
          <cell r="BO744">
            <v>56</v>
          </cell>
          <cell r="BP744">
            <v>847</v>
          </cell>
          <cell r="BQ744">
            <v>50</v>
          </cell>
          <cell r="BR744">
            <v>50</v>
          </cell>
          <cell r="BS744">
            <v>1879</v>
          </cell>
          <cell r="BT744">
            <v>4</v>
          </cell>
          <cell r="BU744" t="str">
            <v>DOTI</v>
          </cell>
          <cell r="BV744" t="str">
            <v>Chhedagad</v>
          </cell>
          <cell r="BW744">
            <v>13</v>
          </cell>
        </row>
        <row r="745">
          <cell r="F745" t="str">
            <v>23-79-5</v>
          </cell>
          <cell r="G745">
            <v>1</v>
          </cell>
          <cell r="H745">
            <v>2</v>
          </cell>
          <cell r="I745">
            <v>1</v>
          </cell>
          <cell r="J745">
            <v>0</v>
          </cell>
          <cell r="K745">
            <v>7</v>
          </cell>
          <cell r="L745">
            <v>1</v>
          </cell>
          <cell r="M745">
            <v>7</v>
          </cell>
          <cell r="N745">
            <v>1</v>
          </cell>
          <cell r="O745">
            <v>2</v>
          </cell>
          <cell r="P745" t="str">
            <v>CL</v>
          </cell>
          <cell r="Q745">
            <v>1</v>
          </cell>
          <cell r="R745" t="str">
            <v>UMH</v>
          </cell>
          <cell r="S745">
            <v>2</v>
          </cell>
          <cell r="T745">
            <v>66</v>
          </cell>
          <cell r="U745">
            <v>3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494677.77279999998</v>
          </cell>
          <cell r="AF745">
            <v>3210888.324</v>
          </cell>
          <cell r="AG745">
            <v>80.945343190000003</v>
          </cell>
          <cell r="AH745">
            <v>29.026188579999999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103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 t="str">
            <v>FRA 2016-2021</v>
          </cell>
          <cell r="AW745">
            <v>3</v>
          </cell>
          <cell r="AX745">
            <v>22</v>
          </cell>
          <cell r="AY745" t="str">
            <v>EPSG:32644</v>
          </cell>
          <cell r="AZ745">
            <v>494674</v>
          </cell>
          <cell r="BA745">
            <v>3210884</v>
          </cell>
          <cell r="BB745">
            <v>1</v>
          </cell>
          <cell r="BC745">
            <v>2020</v>
          </cell>
          <cell r="BD745">
            <v>12</v>
          </cell>
          <cell r="BE745">
            <v>21</v>
          </cell>
          <cell r="BF745" t="str">
            <v>12/21/2020</v>
          </cell>
          <cell r="BG745">
            <v>0</v>
          </cell>
          <cell r="BH745">
            <v>1</v>
          </cell>
          <cell r="BI745">
            <v>0</v>
          </cell>
          <cell r="BJ745">
            <v>2</v>
          </cell>
          <cell r="BK745" t="str">
            <v>Lanakedar-1Bayalgau</v>
          </cell>
          <cell r="BL745" t="str">
            <v>Bayalgau</v>
          </cell>
          <cell r="BM745">
            <v>40</v>
          </cell>
          <cell r="BN745">
            <v>828</v>
          </cell>
          <cell r="BO745">
            <v>33</v>
          </cell>
          <cell r="BP745">
            <v>743</v>
          </cell>
          <cell r="BQ745">
            <v>300</v>
          </cell>
          <cell r="BR745">
            <v>35</v>
          </cell>
          <cell r="BS745">
            <v>1737</v>
          </cell>
          <cell r="BT745">
            <v>4</v>
          </cell>
          <cell r="BU745" t="str">
            <v>DOTI</v>
          </cell>
          <cell r="BV745" t="str">
            <v>Chhedagad</v>
          </cell>
          <cell r="BW745">
            <v>13</v>
          </cell>
        </row>
        <row r="746">
          <cell r="F746" t="str">
            <v>23-79-6</v>
          </cell>
          <cell r="G746">
            <v>1</v>
          </cell>
          <cell r="H746">
            <v>2</v>
          </cell>
          <cell r="I746">
            <v>1</v>
          </cell>
          <cell r="J746">
            <v>0</v>
          </cell>
          <cell r="K746">
            <v>7</v>
          </cell>
          <cell r="L746">
            <v>1</v>
          </cell>
          <cell r="M746">
            <v>7</v>
          </cell>
          <cell r="N746">
            <v>1</v>
          </cell>
          <cell r="O746">
            <v>3</v>
          </cell>
          <cell r="P746" t="str">
            <v>L</v>
          </cell>
          <cell r="Q746">
            <v>1</v>
          </cell>
          <cell r="R746" t="str">
            <v>UMH</v>
          </cell>
          <cell r="S746">
            <v>2</v>
          </cell>
          <cell r="T746">
            <v>64</v>
          </cell>
          <cell r="U746">
            <v>2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494677.77279999998</v>
          </cell>
          <cell r="AF746">
            <v>3211038.324</v>
          </cell>
          <cell r="AG746">
            <v>80.945342479999994</v>
          </cell>
          <cell r="AH746">
            <v>29.02754247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103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 t="str">
            <v>FRA 2016-2021</v>
          </cell>
          <cell r="AW746">
            <v>3</v>
          </cell>
          <cell r="AX746">
            <v>22</v>
          </cell>
          <cell r="AY746" t="str">
            <v>EPSG:32644</v>
          </cell>
          <cell r="AZ746">
            <v>494676</v>
          </cell>
          <cell r="BA746">
            <v>3211034</v>
          </cell>
          <cell r="BB746">
            <v>1</v>
          </cell>
          <cell r="BC746">
            <v>2020</v>
          </cell>
          <cell r="BD746">
            <v>12</v>
          </cell>
          <cell r="BE746">
            <v>21</v>
          </cell>
          <cell r="BF746" t="str">
            <v>12/21/2020</v>
          </cell>
          <cell r="BG746">
            <v>0</v>
          </cell>
          <cell r="BH746">
            <v>1</v>
          </cell>
          <cell r="BI746">
            <v>0</v>
          </cell>
          <cell r="BJ746">
            <v>2</v>
          </cell>
          <cell r="BK746" t="str">
            <v>Lanakedar-1</v>
          </cell>
          <cell r="BL746" t="str">
            <v>Bayalgau</v>
          </cell>
          <cell r="BM746">
            <v>48</v>
          </cell>
          <cell r="BN746">
            <v>706</v>
          </cell>
          <cell r="BO746">
            <v>40</v>
          </cell>
          <cell r="BP746">
            <v>628</v>
          </cell>
          <cell r="BQ746">
            <v>310</v>
          </cell>
          <cell r="BR746">
            <v>40</v>
          </cell>
          <cell r="BS746">
            <v>1861</v>
          </cell>
          <cell r="BT746">
            <v>4</v>
          </cell>
          <cell r="BU746" t="str">
            <v>DOTI</v>
          </cell>
          <cell r="BV746" t="str">
            <v>Chhedagad</v>
          </cell>
          <cell r="BW746">
            <v>13</v>
          </cell>
        </row>
        <row r="747">
          <cell r="F747" t="str">
            <v>23-82-1</v>
          </cell>
          <cell r="G747">
            <v>1</v>
          </cell>
          <cell r="H747">
            <v>2</v>
          </cell>
          <cell r="I747">
            <v>1</v>
          </cell>
          <cell r="J747">
            <v>0</v>
          </cell>
          <cell r="K747">
            <v>2</v>
          </cell>
          <cell r="L747">
            <v>4</v>
          </cell>
          <cell r="M747">
            <v>28</v>
          </cell>
          <cell r="N747">
            <v>1</v>
          </cell>
          <cell r="O747">
            <v>5</v>
          </cell>
          <cell r="P747">
            <v>6</v>
          </cell>
          <cell r="Q747">
            <v>1</v>
          </cell>
          <cell r="R747" t="str">
            <v>LMH</v>
          </cell>
          <cell r="S747">
            <v>2</v>
          </cell>
          <cell r="T747">
            <v>92</v>
          </cell>
          <cell r="U747">
            <v>4</v>
          </cell>
          <cell r="V747">
            <v>41487.561203703706</v>
          </cell>
          <cell r="W747">
            <v>0</v>
          </cell>
          <cell r="X747">
            <v>1</v>
          </cell>
          <cell r="Y747">
            <v>16327</v>
          </cell>
          <cell r="Z747">
            <v>2722</v>
          </cell>
          <cell r="AA747">
            <v>44</v>
          </cell>
          <cell r="AB747">
            <v>5</v>
          </cell>
          <cell r="AC747">
            <v>3</v>
          </cell>
          <cell r="AD747">
            <v>3</v>
          </cell>
          <cell r="AE747">
            <v>494087.72730000003</v>
          </cell>
          <cell r="AF747">
            <v>3222734.8190000001</v>
          </cell>
          <cell r="AG747">
            <v>80.939220980000002</v>
          </cell>
          <cell r="AH747">
            <v>29.133110739999999</v>
          </cell>
          <cell r="AI747">
            <v>1</v>
          </cell>
          <cell r="AJ747">
            <v>2</v>
          </cell>
          <cell r="AK747">
            <v>-2</v>
          </cell>
          <cell r="AL747">
            <v>2</v>
          </cell>
          <cell r="AM747">
            <v>1</v>
          </cell>
          <cell r="AN747" t="str">
            <v>Sangita Shakya</v>
          </cell>
          <cell r="AO747">
            <v>40547</v>
          </cell>
          <cell r="AP747">
            <v>3</v>
          </cell>
          <cell r="AQ747" t="str">
            <v>0101000020E6100000496D50321C3C54400A22AA8B13223D40</v>
          </cell>
          <cell r="AR747">
            <v>2617</v>
          </cell>
          <cell r="AS747">
            <v>1</v>
          </cell>
          <cell r="AT747">
            <v>1</v>
          </cell>
          <cell r="AU747">
            <v>0</v>
          </cell>
          <cell r="AV747" t="str">
            <v>FRA 2010-2015</v>
          </cell>
          <cell r="AW747">
            <v>3</v>
          </cell>
          <cell r="AX747">
            <v>0</v>
          </cell>
          <cell r="AY747">
            <v>44</v>
          </cell>
          <cell r="AZ747">
            <v>494087.72734600003</v>
          </cell>
          <cell r="BA747">
            <v>3222734.8185200002</v>
          </cell>
          <cell r="BB747">
            <v>1</v>
          </cell>
          <cell r="BC747">
            <v>0</v>
          </cell>
          <cell r="BD747">
            <v>0</v>
          </cell>
          <cell r="BE747">
            <v>0</v>
          </cell>
          <cell r="BF747">
            <v>41369</v>
          </cell>
          <cell r="BG747" t="str">
            <v>Gopal Gautam</v>
          </cell>
          <cell r="BH747">
            <v>3</v>
          </cell>
          <cell r="BI747">
            <v>3</v>
          </cell>
          <cell r="BJ747">
            <v>3</v>
          </cell>
          <cell r="BK747" t="str">
            <v>Dursamadu</v>
          </cell>
          <cell r="BL747" t="str">
            <v>Lepsi Okharpani</v>
          </cell>
          <cell r="BM747">
            <v>50</v>
          </cell>
          <cell r="BN747">
            <v>1413</v>
          </cell>
          <cell r="BO747">
            <v>50</v>
          </cell>
          <cell r="BP747">
            <v>1417</v>
          </cell>
          <cell r="BQ747">
            <v>90</v>
          </cell>
          <cell r="BR747">
            <v>32</v>
          </cell>
          <cell r="BS747">
            <v>1935</v>
          </cell>
          <cell r="BT747">
            <v>4</v>
          </cell>
          <cell r="BU747" t="str">
            <v>DOTI</v>
          </cell>
          <cell r="BV747" t="str">
            <v>Chhedagad</v>
          </cell>
          <cell r="BW747">
            <v>13</v>
          </cell>
        </row>
        <row r="748">
          <cell r="F748" t="str">
            <v>23-82-2</v>
          </cell>
          <cell r="G748">
            <v>1</v>
          </cell>
          <cell r="H748">
            <v>2</v>
          </cell>
          <cell r="I748">
            <v>1</v>
          </cell>
          <cell r="J748">
            <v>0</v>
          </cell>
          <cell r="K748">
            <v>2</v>
          </cell>
          <cell r="L748">
            <v>4</v>
          </cell>
          <cell r="M748">
            <v>22</v>
          </cell>
          <cell r="N748">
            <v>2</v>
          </cell>
          <cell r="O748">
            <v>3</v>
          </cell>
          <cell r="P748">
            <v>6</v>
          </cell>
          <cell r="Q748">
            <v>1</v>
          </cell>
          <cell r="R748" t="str">
            <v>LMH</v>
          </cell>
          <cell r="S748">
            <v>2</v>
          </cell>
          <cell r="T748">
            <v>92</v>
          </cell>
          <cell r="U748">
            <v>4</v>
          </cell>
          <cell r="V748">
            <v>41487.602233796293</v>
          </cell>
          <cell r="W748">
            <v>0</v>
          </cell>
          <cell r="X748">
            <v>1</v>
          </cell>
          <cell r="Y748">
            <v>16328</v>
          </cell>
          <cell r="Z748">
            <v>2722</v>
          </cell>
          <cell r="AA748">
            <v>44</v>
          </cell>
          <cell r="AB748">
            <v>5</v>
          </cell>
          <cell r="AC748">
            <v>3</v>
          </cell>
          <cell r="AD748">
            <v>3</v>
          </cell>
          <cell r="AE748">
            <v>494087.72730000003</v>
          </cell>
          <cell r="AF748">
            <v>3222884.8190000001</v>
          </cell>
          <cell r="AG748">
            <v>80.939220180000007</v>
          </cell>
          <cell r="AH748">
            <v>29.134464609999998</v>
          </cell>
          <cell r="AI748">
            <v>1</v>
          </cell>
          <cell r="AJ748">
            <v>2</v>
          </cell>
          <cell r="AK748">
            <v>-2</v>
          </cell>
          <cell r="AL748">
            <v>2</v>
          </cell>
          <cell r="AM748">
            <v>1</v>
          </cell>
          <cell r="AN748" t="str">
            <v>Sangita Shakya</v>
          </cell>
          <cell r="AO748">
            <v>40547</v>
          </cell>
          <cell r="AP748">
            <v>3</v>
          </cell>
          <cell r="AQ748" t="str">
            <v>0101000020E6100000BC50F92E1C3C54400108CB456C223D40</v>
          </cell>
          <cell r="AR748">
            <v>2601</v>
          </cell>
          <cell r="AS748">
            <v>1</v>
          </cell>
          <cell r="AT748">
            <v>1</v>
          </cell>
          <cell r="AU748">
            <v>0</v>
          </cell>
          <cell r="AV748" t="str">
            <v>FRA 2010-2015</v>
          </cell>
          <cell r="AW748">
            <v>3</v>
          </cell>
          <cell r="AX748">
            <v>0</v>
          </cell>
          <cell r="AY748">
            <v>44</v>
          </cell>
          <cell r="AZ748">
            <v>494087.72734600003</v>
          </cell>
          <cell r="BA748">
            <v>3222884.8185200002</v>
          </cell>
          <cell r="BB748">
            <v>1</v>
          </cell>
          <cell r="BC748">
            <v>0</v>
          </cell>
          <cell r="BD748">
            <v>0</v>
          </cell>
          <cell r="BE748">
            <v>0</v>
          </cell>
          <cell r="BF748">
            <v>41399</v>
          </cell>
          <cell r="BG748" t="str">
            <v>Gopal Gautam</v>
          </cell>
          <cell r="BH748">
            <v>3</v>
          </cell>
          <cell r="BI748">
            <v>3</v>
          </cell>
          <cell r="BJ748">
            <v>3</v>
          </cell>
          <cell r="BK748" t="str">
            <v>Durgamandu</v>
          </cell>
          <cell r="BL748" t="str">
            <v>Lepsi, Okharpani</v>
          </cell>
          <cell r="BM748">
            <v>1</v>
          </cell>
          <cell r="BN748">
            <v>1468</v>
          </cell>
          <cell r="BO748">
            <v>1</v>
          </cell>
          <cell r="BP748">
            <v>1470</v>
          </cell>
          <cell r="BQ748">
            <v>10</v>
          </cell>
          <cell r="BR748">
            <v>50</v>
          </cell>
          <cell r="BS748">
            <v>1921</v>
          </cell>
          <cell r="BT748">
            <v>4</v>
          </cell>
          <cell r="BU748" t="str">
            <v>DOTI</v>
          </cell>
          <cell r="BV748" t="str">
            <v>Sharada</v>
          </cell>
          <cell r="BW748">
            <v>5</v>
          </cell>
        </row>
        <row r="749">
          <cell r="F749" t="str">
            <v>23-82-3</v>
          </cell>
          <cell r="G749">
            <v>1</v>
          </cell>
          <cell r="H749">
            <v>2</v>
          </cell>
          <cell r="I749">
            <v>1</v>
          </cell>
          <cell r="J749">
            <v>0</v>
          </cell>
          <cell r="K749">
            <v>2</v>
          </cell>
          <cell r="L749">
            <v>4</v>
          </cell>
          <cell r="M749">
            <v>26</v>
          </cell>
          <cell r="N749">
            <v>2</v>
          </cell>
          <cell r="O749">
            <v>3</v>
          </cell>
          <cell r="P749">
            <v>6</v>
          </cell>
          <cell r="Q749">
            <v>1</v>
          </cell>
          <cell r="R749" t="str">
            <v>LMH</v>
          </cell>
          <cell r="S749">
            <v>2</v>
          </cell>
          <cell r="T749">
            <v>88</v>
          </cell>
          <cell r="U749">
            <v>3</v>
          </cell>
          <cell r="V749">
            <v>41488.447210648148</v>
          </cell>
          <cell r="W749">
            <v>0</v>
          </cell>
          <cell r="X749">
            <v>1</v>
          </cell>
          <cell r="Y749">
            <v>16329</v>
          </cell>
          <cell r="Z749">
            <v>2722</v>
          </cell>
          <cell r="AA749">
            <v>44</v>
          </cell>
          <cell r="AB749">
            <v>5</v>
          </cell>
          <cell r="AC749">
            <v>3</v>
          </cell>
          <cell r="AD749">
            <v>3</v>
          </cell>
          <cell r="AE749">
            <v>494087.72730000003</v>
          </cell>
          <cell r="AF749">
            <v>3223034.8190000001</v>
          </cell>
          <cell r="AG749">
            <v>80.939219390000005</v>
          </cell>
          <cell r="AH749">
            <v>29.135818480000001</v>
          </cell>
          <cell r="AI749">
            <v>1</v>
          </cell>
          <cell r="AJ749">
            <v>2</v>
          </cell>
          <cell r="AK749">
            <v>-2</v>
          </cell>
          <cell r="AL749">
            <v>2</v>
          </cell>
          <cell r="AM749">
            <v>1</v>
          </cell>
          <cell r="AN749" t="str">
            <v>Sangita Shakya</v>
          </cell>
          <cell r="AO749">
            <v>40547</v>
          </cell>
          <cell r="AP749">
            <v>3</v>
          </cell>
          <cell r="AQ749" t="str">
            <v>0101000020E61000002B25A22B1C3C54400CC1EAFFC4223D40</v>
          </cell>
          <cell r="AR749">
            <v>2581</v>
          </cell>
          <cell r="AS749">
            <v>1</v>
          </cell>
          <cell r="AT749">
            <v>1</v>
          </cell>
          <cell r="AU749">
            <v>0</v>
          </cell>
          <cell r="AV749" t="str">
            <v>FRA 2010-2015</v>
          </cell>
          <cell r="AW749">
            <v>3</v>
          </cell>
          <cell r="AX749">
            <v>0</v>
          </cell>
          <cell r="AY749">
            <v>44</v>
          </cell>
          <cell r="AZ749">
            <v>494087.72734600003</v>
          </cell>
          <cell r="BA749">
            <v>3223034.8185200002</v>
          </cell>
          <cell r="BB749">
            <v>1</v>
          </cell>
          <cell r="BC749">
            <v>0</v>
          </cell>
          <cell r="BD749">
            <v>0</v>
          </cell>
          <cell r="BE749">
            <v>0</v>
          </cell>
          <cell r="BF749">
            <v>41400</v>
          </cell>
          <cell r="BG749" t="str">
            <v>Gopal Gautam</v>
          </cell>
          <cell r="BH749">
            <v>3</v>
          </cell>
          <cell r="BI749">
            <v>3</v>
          </cell>
          <cell r="BJ749">
            <v>3</v>
          </cell>
          <cell r="BK749" t="str">
            <v>Durgamandu</v>
          </cell>
          <cell r="BL749" t="str">
            <v>Lepsi khurkutte</v>
          </cell>
          <cell r="BM749">
            <v>53</v>
          </cell>
          <cell r="BN749">
            <v>1711</v>
          </cell>
          <cell r="BO749">
            <v>53</v>
          </cell>
          <cell r="BP749">
            <v>1677</v>
          </cell>
          <cell r="BQ749">
            <v>101</v>
          </cell>
          <cell r="BR749">
            <v>80</v>
          </cell>
          <cell r="BS749">
            <v>1916</v>
          </cell>
          <cell r="BT749">
            <v>4</v>
          </cell>
          <cell r="BU749" t="str">
            <v>DOTI</v>
          </cell>
          <cell r="BV749" t="str">
            <v>Sharada</v>
          </cell>
          <cell r="BW749">
            <v>5</v>
          </cell>
        </row>
        <row r="750">
          <cell r="F750" t="str">
            <v>23-82-4</v>
          </cell>
          <cell r="G750">
            <v>1</v>
          </cell>
          <cell r="H750">
            <v>2</v>
          </cell>
          <cell r="I750">
            <v>1</v>
          </cell>
          <cell r="J750">
            <v>0</v>
          </cell>
          <cell r="K750">
            <v>2</v>
          </cell>
          <cell r="L750">
            <v>5</v>
          </cell>
          <cell r="M750">
            <v>30</v>
          </cell>
          <cell r="N750">
            <v>2</v>
          </cell>
          <cell r="O750">
            <v>-9999</v>
          </cell>
          <cell r="P750">
            <v>4</v>
          </cell>
          <cell r="Q750">
            <v>1</v>
          </cell>
          <cell r="R750" t="str">
            <v>LMH</v>
          </cell>
          <cell r="S750">
            <v>2</v>
          </cell>
          <cell r="T750">
            <v>96</v>
          </cell>
          <cell r="U750">
            <v>4</v>
          </cell>
          <cell r="V750">
            <v>41488.473576388889</v>
          </cell>
          <cell r="W750">
            <v>0</v>
          </cell>
          <cell r="X750">
            <v>1</v>
          </cell>
          <cell r="Y750">
            <v>16330</v>
          </cell>
          <cell r="Z750">
            <v>2722</v>
          </cell>
          <cell r="AA750">
            <v>44</v>
          </cell>
          <cell r="AB750">
            <v>5</v>
          </cell>
          <cell r="AC750">
            <v>3</v>
          </cell>
          <cell r="AD750">
            <v>3</v>
          </cell>
          <cell r="AE750">
            <v>494387.72730000003</v>
          </cell>
          <cell r="AF750">
            <v>3222734.8190000001</v>
          </cell>
          <cell r="AG750">
            <v>80.942305020000006</v>
          </cell>
          <cell r="AH750">
            <v>29.133112100000002</v>
          </cell>
          <cell r="AI750">
            <v>1</v>
          </cell>
          <cell r="AJ750">
            <v>2</v>
          </cell>
          <cell r="AK750">
            <v>-2</v>
          </cell>
          <cell r="AL750">
            <v>2</v>
          </cell>
          <cell r="AM750">
            <v>1</v>
          </cell>
          <cell r="AN750" t="str">
            <v>Sangita Shakya</v>
          </cell>
          <cell r="AO750">
            <v>40547</v>
          </cell>
          <cell r="AP750">
            <v>3</v>
          </cell>
          <cell r="AQ750" t="str">
            <v>0101000020E61000004879B9B94E3C544001BC87A213223D40</v>
          </cell>
          <cell r="AR750">
            <v>2546</v>
          </cell>
          <cell r="AS750">
            <v>1</v>
          </cell>
          <cell r="AT750">
            <v>1</v>
          </cell>
          <cell r="AU750">
            <v>0</v>
          </cell>
          <cell r="AV750" t="str">
            <v>FRA 2010-2015</v>
          </cell>
          <cell r="AW750">
            <v>3</v>
          </cell>
          <cell r="AX750">
            <v>0</v>
          </cell>
          <cell r="AY750">
            <v>44</v>
          </cell>
          <cell r="AZ750">
            <v>494387.72734600003</v>
          </cell>
          <cell r="BA750">
            <v>3222734.8185200002</v>
          </cell>
          <cell r="BB750">
            <v>1</v>
          </cell>
          <cell r="BC750">
            <v>0</v>
          </cell>
          <cell r="BD750">
            <v>0</v>
          </cell>
          <cell r="BE750">
            <v>0</v>
          </cell>
          <cell r="BF750">
            <v>41398</v>
          </cell>
          <cell r="BG750" t="str">
            <v>Rajan Regmi</v>
          </cell>
          <cell r="BH750">
            <v>3</v>
          </cell>
          <cell r="BI750">
            <v>3</v>
          </cell>
          <cell r="BJ750">
            <v>3</v>
          </cell>
          <cell r="BK750" t="str">
            <v>durgamandu-3</v>
          </cell>
          <cell r="BL750" t="str">
            <v>Kedar</v>
          </cell>
          <cell r="BM750">
            <v>360</v>
          </cell>
          <cell r="BN750">
            <v>1763</v>
          </cell>
          <cell r="BO750">
            <v>360</v>
          </cell>
          <cell r="BP750">
            <v>1762</v>
          </cell>
          <cell r="BQ750">
            <v>25</v>
          </cell>
          <cell r="BR750">
            <v>55</v>
          </cell>
          <cell r="BS750">
            <v>1905</v>
          </cell>
          <cell r="BT750">
            <v>3</v>
          </cell>
          <cell r="BU750" t="str">
            <v>DOTI</v>
          </cell>
          <cell r="BV750" t="str">
            <v>Sharada</v>
          </cell>
          <cell r="BW750">
            <v>5</v>
          </cell>
        </row>
        <row r="751">
          <cell r="F751" t="str">
            <v>23-82-6</v>
          </cell>
          <cell r="G751">
            <v>1</v>
          </cell>
          <cell r="H751">
            <v>2</v>
          </cell>
          <cell r="I751">
            <v>1</v>
          </cell>
          <cell r="J751">
            <v>0</v>
          </cell>
          <cell r="K751">
            <v>2</v>
          </cell>
          <cell r="L751">
            <v>5</v>
          </cell>
          <cell r="M751">
            <v>30</v>
          </cell>
          <cell r="N751">
            <v>2</v>
          </cell>
          <cell r="O751">
            <v>3</v>
          </cell>
          <cell r="P751">
            <v>4</v>
          </cell>
          <cell r="Q751">
            <v>1</v>
          </cell>
          <cell r="R751" t="str">
            <v>LMH</v>
          </cell>
          <cell r="S751">
            <v>2</v>
          </cell>
          <cell r="T751">
            <v>91</v>
          </cell>
          <cell r="U751">
            <v>4</v>
          </cell>
          <cell r="V751">
            <v>41488.501655092594</v>
          </cell>
          <cell r="W751">
            <v>0</v>
          </cell>
          <cell r="X751">
            <v>1</v>
          </cell>
          <cell r="Y751">
            <v>16332</v>
          </cell>
          <cell r="Z751">
            <v>2722</v>
          </cell>
          <cell r="AA751">
            <v>44</v>
          </cell>
          <cell r="AB751">
            <v>5</v>
          </cell>
          <cell r="AC751">
            <v>3</v>
          </cell>
          <cell r="AD751">
            <v>3</v>
          </cell>
          <cell r="AE751">
            <v>494387.72730000003</v>
          </cell>
          <cell r="AF751">
            <v>3223034.8190000001</v>
          </cell>
          <cell r="AG751">
            <v>80.942303510000002</v>
          </cell>
          <cell r="AH751">
            <v>29.13581984</v>
          </cell>
          <cell r="AI751">
            <v>1</v>
          </cell>
          <cell r="AJ751">
            <v>2</v>
          </cell>
          <cell r="AK751">
            <v>-2</v>
          </cell>
          <cell r="AL751">
            <v>2</v>
          </cell>
          <cell r="AM751">
            <v>1</v>
          </cell>
          <cell r="AN751" t="str">
            <v>Sangita Shakya</v>
          </cell>
          <cell r="AO751">
            <v>40547</v>
          </cell>
          <cell r="AP751">
            <v>3</v>
          </cell>
          <cell r="AQ751" t="str">
            <v>0101000020E610000090F961B34E3C5440BD00C916C5223D40</v>
          </cell>
          <cell r="AR751">
            <v>2425</v>
          </cell>
          <cell r="AS751">
            <v>1</v>
          </cell>
          <cell r="AT751">
            <v>1</v>
          </cell>
          <cell r="AU751">
            <v>0</v>
          </cell>
          <cell r="AV751" t="str">
            <v>FRA 2010-2015</v>
          </cell>
          <cell r="AW751">
            <v>3</v>
          </cell>
          <cell r="AX751">
            <v>0</v>
          </cell>
          <cell r="AY751">
            <v>44</v>
          </cell>
          <cell r="AZ751">
            <v>494387.72734600003</v>
          </cell>
          <cell r="BA751">
            <v>3223034.8185200002</v>
          </cell>
          <cell r="BB751">
            <v>1</v>
          </cell>
          <cell r="BC751">
            <v>0</v>
          </cell>
          <cell r="BD751">
            <v>0</v>
          </cell>
          <cell r="BE751">
            <v>0</v>
          </cell>
          <cell r="BF751">
            <v>41399</v>
          </cell>
          <cell r="BG751" t="str">
            <v>Rajan Regmi</v>
          </cell>
          <cell r="BH751">
            <v>3</v>
          </cell>
          <cell r="BI751">
            <v>3</v>
          </cell>
          <cell r="BJ751">
            <v>3</v>
          </cell>
          <cell r="BK751" t="str">
            <v>Durgamandu -3</v>
          </cell>
          <cell r="BL751" t="str">
            <v>Kedar ban</v>
          </cell>
          <cell r="BM751">
            <v>15</v>
          </cell>
          <cell r="BN751">
            <v>1547</v>
          </cell>
          <cell r="BO751">
            <v>15</v>
          </cell>
          <cell r="BP751">
            <v>1525</v>
          </cell>
          <cell r="BQ751">
            <v>155</v>
          </cell>
          <cell r="BR751">
            <v>50</v>
          </cell>
          <cell r="BS751">
            <v>1839</v>
          </cell>
          <cell r="BT751">
            <v>3</v>
          </cell>
          <cell r="BU751" t="str">
            <v>DOTI</v>
          </cell>
          <cell r="BV751" t="str">
            <v>Sharada</v>
          </cell>
          <cell r="BW751">
            <v>5</v>
          </cell>
        </row>
        <row r="752">
          <cell r="F752" t="str">
            <v>24-82-1</v>
          </cell>
          <cell r="G752">
            <v>1</v>
          </cell>
          <cell r="H752">
            <v>2</v>
          </cell>
          <cell r="I752">
            <v>1</v>
          </cell>
          <cell r="J752">
            <v>0</v>
          </cell>
          <cell r="K752">
            <v>2</v>
          </cell>
          <cell r="L752">
            <v>4</v>
          </cell>
          <cell r="M752">
            <v>26</v>
          </cell>
          <cell r="N752">
            <v>1</v>
          </cell>
          <cell r="O752">
            <v>5</v>
          </cell>
          <cell r="P752">
            <v>6</v>
          </cell>
          <cell r="Q752">
            <v>1</v>
          </cell>
          <cell r="R752" t="str">
            <v>LMH</v>
          </cell>
          <cell r="S752">
            <v>2</v>
          </cell>
          <cell r="T752">
            <v>77</v>
          </cell>
          <cell r="U752">
            <v>3</v>
          </cell>
          <cell r="V752">
            <v>41487.46230324074</v>
          </cell>
          <cell r="W752">
            <v>0</v>
          </cell>
          <cell r="X752">
            <v>1</v>
          </cell>
          <cell r="Y752">
            <v>17047</v>
          </cell>
          <cell r="Z752">
            <v>2842</v>
          </cell>
          <cell r="AA752">
            <v>44</v>
          </cell>
          <cell r="AB752">
            <v>5</v>
          </cell>
          <cell r="AC752">
            <v>3</v>
          </cell>
          <cell r="AD752">
            <v>3</v>
          </cell>
          <cell r="AE752">
            <v>498086.5588</v>
          </cell>
          <cell r="AF752">
            <v>3222831.5</v>
          </cell>
          <cell r="AG752">
            <v>80.980329380000001</v>
          </cell>
          <cell r="AH752">
            <v>29.133995710000001</v>
          </cell>
          <cell r="AI752">
            <v>1</v>
          </cell>
          <cell r="AJ752">
            <v>2</v>
          </cell>
          <cell r="AK752">
            <v>-2</v>
          </cell>
          <cell r="AL752">
            <v>2</v>
          </cell>
          <cell r="AM752">
            <v>1</v>
          </cell>
          <cell r="AN752" t="str">
            <v>Sangita Shakya</v>
          </cell>
          <cell r="AO752">
            <v>40543</v>
          </cell>
          <cell r="AP752">
            <v>3</v>
          </cell>
          <cell r="AQ752" t="str">
            <v>0101000020E6100000FBC56CB7BD3E5440030BED8A4D223D40</v>
          </cell>
          <cell r="AR752">
            <v>2224</v>
          </cell>
          <cell r="AS752">
            <v>1</v>
          </cell>
          <cell r="AT752">
            <v>1</v>
          </cell>
          <cell r="AU752">
            <v>0</v>
          </cell>
          <cell r="AV752" t="str">
            <v>FRA 2010-2015</v>
          </cell>
          <cell r="AW752">
            <v>3</v>
          </cell>
          <cell r="AX752">
            <v>0</v>
          </cell>
          <cell r="AY752">
            <v>44</v>
          </cell>
          <cell r="AZ752">
            <v>498086.558754</v>
          </cell>
          <cell r="BA752">
            <v>3222831.5003499901</v>
          </cell>
          <cell r="BB752">
            <v>1</v>
          </cell>
          <cell r="BC752">
            <v>0</v>
          </cell>
          <cell r="BD752">
            <v>0</v>
          </cell>
          <cell r="BE752">
            <v>0</v>
          </cell>
          <cell r="BF752">
            <v>41401</v>
          </cell>
          <cell r="BG752" t="str">
            <v>Gopal Gautam</v>
          </cell>
          <cell r="BH752">
            <v>3</v>
          </cell>
          <cell r="BI752">
            <v>3</v>
          </cell>
          <cell r="BJ752">
            <v>3</v>
          </cell>
          <cell r="BK752" t="str">
            <v>Tikhatar</v>
          </cell>
          <cell r="BL752" t="str">
            <v>Ojakharka</v>
          </cell>
          <cell r="BM752">
            <v>40</v>
          </cell>
          <cell r="BN752">
            <v>345</v>
          </cell>
          <cell r="BO752">
            <v>40</v>
          </cell>
          <cell r="BP752">
            <v>275</v>
          </cell>
          <cell r="BQ752">
            <v>40</v>
          </cell>
          <cell r="BR752">
            <v>65</v>
          </cell>
          <cell r="BS752">
            <v>1709</v>
          </cell>
          <cell r="BT752">
            <v>4</v>
          </cell>
          <cell r="BU752" t="str">
            <v>DOTI</v>
          </cell>
          <cell r="BV752" t="str">
            <v>Sharada</v>
          </cell>
          <cell r="BW752">
            <v>5</v>
          </cell>
        </row>
        <row r="753">
          <cell r="F753" t="str">
            <v>24-82-2</v>
          </cell>
          <cell r="G753">
            <v>1</v>
          </cell>
          <cell r="H753">
            <v>2</v>
          </cell>
          <cell r="I753">
            <v>1</v>
          </cell>
          <cell r="J753">
            <v>0</v>
          </cell>
          <cell r="K753">
            <v>2</v>
          </cell>
          <cell r="L753">
            <v>5</v>
          </cell>
          <cell r="M753">
            <v>23</v>
          </cell>
          <cell r="N753">
            <v>2</v>
          </cell>
          <cell r="O753">
            <v>4</v>
          </cell>
          <cell r="P753">
            <v>4</v>
          </cell>
          <cell r="Q753">
            <v>1</v>
          </cell>
          <cell r="R753" t="str">
            <v>UMH</v>
          </cell>
          <cell r="S753">
            <v>2</v>
          </cell>
          <cell r="T753">
            <v>83</v>
          </cell>
          <cell r="U753">
            <v>2</v>
          </cell>
          <cell r="V753">
            <v>41487.48369212963</v>
          </cell>
          <cell r="W753">
            <v>0</v>
          </cell>
          <cell r="X753">
            <v>1</v>
          </cell>
          <cell r="Y753">
            <v>17048</v>
          </cell>
          <cell r="Z753">
            <v>2842</v>
          </cell>
          <cell r="AA753">
            <v>44</v>
          </cell>
          <cell r="AB753">
            <v>5</v>
          </cell>
          <cell r="AC753">
            <v>3</v>
          </cell>
          <cell r="AD753">
            <v>3</v>
          </cell>
          <cell r="AE753">
            <v>498086.5588</v>
          </cell>
          <cell r="AF753">
            <v>3222981.5</v>
          </cell>
          <cell r="AG753">
            <v>80.980329119999993</v>
          </cell>
          <cell r="AH753">
            <v>29.13534958</v>
          </cell>
          <cell r="AI753">
            <v>1</v>
          </cell>
          <cell r="AJ753">
            <v>2</v>
          </cell>
          <cell r="AK753">
            <v>-2</v>
          </cell>
          <cell r="AL753">
            <v>2</v>
          </cell>
          <cell r="AM753">
            <v>1</v>
          </cell>
          <cell r="AN753" t="str">
            <v>Sangita Shakya</v>
          </cell>
          <cell r="AO753">
            <v>40543</v>
          </cell>
          <cell r="AP753">
            <v>3</v>
          </cell>
          <cell r="AQ753" t="str">
            <v>0101000020E6100000790358B6BD3E54400F1D1045A6223D40</v>
          </cell>
          <cell r="AR753">
            <v>2198</v>
          </cell>
          <cell r="AS753">
            <v>1</v>
          </cell>
          <cell r="AT753">
            <v>1</v>
          </cell>
          <cell r="AU753">
            <v>0</v>
          </cell>
          <cell r="AV753" t="str">
            <v>FRA 2010-2015</v>
          </cell>
          <cell r="AW753">
            <v>3</v>
          </cell>
          <cell r="AX753">
            <v>0</v>
          </cell>
          <cell r="AY753">
            <v>44</v>
          </cell>
          <cell r="AZ753">
            <v>498086.558754</v>
          </cell>
          <cell r="BA753">
            <v>3222981.5003499901</v>
          </cell>
          <cell r="BB753">
            <v>1</v>
          </cell>
          <cell r="BC753">
            <v>0</v>
          </cell>
          <cell r="BD753">
            <v>0</v>
          </cell>
          <cell r="BE753">
            <v>0</v>
          </cell>
          <cell r="BF753">
            <v>41401</v>
          </cell>
          <cell r="BG753" t="str">
            <v>Rajan Regmi</v>
          </cell>
          <cell r="BH753">
            <v>3</v>
          </cell>
          <cell r="BI753">
            <v>3</v>
          </cell>
          <cell r="BJ753">
            <v>3</v>
          </cell>
          <cell r="BK753" t="str">
            <v>Tikhatar-4</v>
          </cell>
          <cell r="BL753" t="str">
            <v>Kalakhola</v>
          </cell>
          <cell r="BM753">
            <v>60</v>
          </cell>
          <cell r="BN753">
            <v>490</v>
          </cell>
          <cell r="BO753">
            <v>60</v>
          </cell>
          <cell r="BP753">
            <v>419</v>
          </cell>
          <cell r="BQ753">
            <v>97</v>
          </cell>
          <cell r="BR753">
            <v>75</v>
          </cell>
          <cell r="BS753">
            <v>2187</v>
          </cell>
          <cell r="BT753">
            <v>4</v>
          </cell>
          <cell r="BU753" t="str">
            <v>DOTI</v>
          </cell>
          <cell r="BV753" t="str">
            <v>Shantinagar</v>
          </cell>
          <cell r="BW753">
            <v>3</v>
          </cell>
        </row>
        <row r="754">
          <cell r="F754" t="str">
            <v>24-82-3</v>
          </cell>
          <cell r="G754">
            <v>1</v>
          </cell>
          <cell r="H754">
            <v>2</v>
          </cell>
          <cell r="I754">
            <v>1</v>
          </cell>
          <cell r="J754">
            <v>0</v>
          </cell>
          <cell r="K754">
            <v>2</v>
          </cell>
          <cell r="L754">
            <v>-9999</v>
          </cell>
          <cell r="M754">
            <v>-9999</v>
          </cell>
          <cell r="N754">
            <v>-9999</v>
          </cell>
          <cell r="O754">
            <v>-9999</v>
          </cell>
          <cell r="P754">
            <v>-9999</v>
          </cell>
          <cell r="Q754">
            <v>-9999</v>
          </cell>
          <cell r="R754" t="str">
            <v>UMH</v>
          </cell>
          <cell r="S754">
            <v>2</v>
          </cell>
          <cell r="T754">
            <v>80</v>
          </cell>
          <cell r="U754">
            <v>2</v>
          </cell>
          <cell r="V754">
            <v>41487.506620370368</v>
          </cell>
          <cell r="W754">
            <v>0</v>
          </cell>
          <cell r="X754">
            <v>1</v>
          </cell>
          <cell r="Y754">
            <v>17049</v>
          </cell>
          <cell r="Z754">
            <v>2842</v>
          </cell>
          <cell r="AA754">
            <v>44</v>
          </cell>
          <cell r="AB754">
            <v>5</v>
          </cell>
          <cell r="AC754">
            <v>3</v>
          </cell>
          <cell r="AD754">
            <v>3</v>
          </cell>
          <cell r="AE754">
            <v>498086.5588</v>
          </cell>
          <cell r="AF754">
            <v>3223131.5</v>
          </cell>
          <cell r="AG754">
            <v>80.98032886</v>
          </cell>
          <cell r="AH754">
            <v>29.136703440000002</v>
          </cell>
          <cell r="AI754">
            <v>1</v>
          </cell>
          <cell r="AJ754">
            <v>2</v>
          </cell>
          <cell r="AK754">
            <v>-2</v>
          </cell>
          <cell r="AL754">
            <v>2</v>
          </cell>
          <cell r="AM754">
            <v>1</v>
          </cell>
          <cell r="AN754" t="str">
            <v>Sangita Shakya</v>
          </cell>
          <cell r="AO754">
            <v>40543</v>
          </cell>
          <cell r="AP754">
            <v>3</v>
          </cell>
          <cell r="AQ754" t="str">
            <v>0101000020E6100000193C43B5BD3E5440370232FFFE223D40</v>
          </cell>
          <cell r="AR754">
            <v>2140</v>
          </cell>
          <cell r="AS754">
            <v>1</v>
          </cell>
          <cell r="AT754">
            <v>1</v>
          </cell>
          <cell r="AU754">
            <v>0</v>
          </cell>
          <cell r="AV754" t="str">
            <v>FRA 2010-2015</v>
          </cell>
          <cell r="AW754">
            <v>3</v>
          </cell>
          <cell r="AX754">
            <v>0</v>
          </cell>
          <cell r="AY754">
            <v>44</v>
          </cell>
          <cell r="AZ754">
            <v>498086.558754</v>
          </cell>
          <cell r="BA754">
            <v>3223131.5003499901</v>
          </cell>
          <cell r="BB754">
            <v>1</v>
          </cell>
          <cell r="BC754">
            <v>0</v>
          </cell>
          <cell r="BD754">
            <v>0</v>
          </cell>
          <cell r="BE754">
            <v>0</v>
          </cell>
          <cell r="BF754">
            <v>41402</v>
          </cell>
          <cell r="BG754" t="str">
            <v>Rajan Regmi</v>
          </cell>
          <cell r="BH754">
            <v>3</v>
          </cell>
          <cell r="BI754">
            <v>3</v>
          </cell>
          <cell r="BJ754">
            <v>3</v>
          </cell>
          <cell r="BK754" t="str">
            <v>Tikhatar-4</v>
          </cell>
          <cell r="BL754" t="str">
            <v>Tallopani</v>
          </cell>
          <cell r="BM754">
            <v>65</v>
          </cell>
          <cell r="BN754">
            <v>685</v>
          </cell>
          <cell r="BO754">
            <v>65</v>
          </cell>
          <cell r="BP754">
            <v>612</v>
          </cell>
          <cell r="BQ754">
            <v>70</v>
          </cell>
          <cell r="BR754">
            <v>75</v>
          </cell>
          <cell r="BS754">
            <v>2130</v>
          </cell>
          <cell r="BT754">
            <v>4</v>
          </cell>
          <cell r="BU754" t="str">
            <v>DOTI</v>
          </cell>
          <cell r="BV754" t="str">
            <v>Shantinagar</v>
          </cell>
          <cell r="BW754">
            <v>3</v>
          </cell>
        </row>
        <row r="755">
          <cell r="F755" t="str">
            <v>24-82-4</v>
          </cell>
          <cell r="G755">
            <v>1</v>
          </cell>
          <cell r="H755">
            <v>2</v>
          </cell>
          <cell r="I755">
            <v>1</v>
          </cell>
          <cell r="J755">
            <v>0</v>
          </cell>
          <cell r="K755">
            <v>2</v>
          </cell>
          <cell r="L755">
            <v>4</v>
          </cell>
          <cell r="M755">
            <v>20</v>
          </cell>
          <cell r="N755">
            <v>1</v>
          </cell>
          <cell r="O755">
            <v>7</v>
          </cell>
          <cell r="P755">
            <v>6</v>
          </cell>
          <cell r="Q755">
            <v>1</v>
          </cell>
          <cell r="R755" t="str">
            <v>UMH</v>
          </cell>
          <cell r="S755">
            <v>2</v>
          </cell>
          <cell r="T755">
            <v>86</v>
          </cell>
          <cell r="U755">
            <v>2</v>
          </cell>
          <cell r="V755">
            <v>41487.52983796296</v>
          </cell>
          <cell r="W755">
            <v>0</v>
          </cell>
          <cell r="X755">
            <v>1</v>
          </cell>
          <cell r="Y755">
            <v>17050</v>
          </cell>
          <cell r="Z755">
            <v>2842</v>
          </cell>
          <cell r="AA755">
            <v>44</v>
          </cell>
          <cell r="AB755">
            <v>5</v>
          </cell>
          <cell r="AC755">
            <v>3</v>
          </cell>
          <cell r="AD755">
            <v>3</v>
          </cell>
          <cell r="AE755">
            <v>498386.5588</v>
          </cell>
          <cell r="AF755">
            <v>3222831.5</v>
          </cell>
          <cell r="AG755">
            <v>80.98341345</v>
          </cell>
          <cell r="AH755">
            <v>29.133996119999999</v>
          </cell>
          <cell r="AI755">
            <v>1</v>
          </cell>
          <cell r="AJ755">
            <v>2</v>
          </cell>
          <cell r="AK755">
            <v>-2</v>
          </cell>
          <cell r="AL755">
            <v>2</v>
          </cell>
          <cell r="AM755">
            <v>1</v>
          </cell>
          <cell r="AN755" t="str">
            <v>Sangita Shakya</v>
          </cell>
          <cell r="AO755">
            <v>40543</v>
          </cell>
          <cell r="AP755">
            <v>3</v>
          </cell>
          <cell r="AQ755" t="str">
            <v>0101000020E6100000FCC6F33EF03E5440BE7FEC914D223D40</v>
          </cell>
          <cell r="AR755">
            <v>2075</v>
          </cell>
          <cell r="AS755">
            <v>1</v>
          </cell>
          <cell r="AT755">
            <v>1</v>
          </cell>
          <cell r="AU755">
            <v>0</v>
          </cell>
          <cell r="AV755" t="str">
            <v>FRA 2010-2015</v>
          </cell>
          <cell r="AW755">
            <v>3</v>
          </cell>
          <cell r="AX755">
            <v>0</v>
          </cell>
          <cell r="AY755">
            <v>44</v>
          </cell>
          <cell r="AZ755">
            <v>498386.558754</v>
          </cell>
          <cell r="BA755">
            <v>3222831.5003499901</v>
          </cell>
          <cell r="BB755">
            <v>1</v>
          </cell>
          <cell r="BC755">
            <v>0</v>
          </cell>
          <cell r="BD755">
            <v>0</v>
          </cell>
          <cell r="BE755">
            <v>0</v>
          </cell>
          <cell r="BF755">
            <v>41402</v>
          </cell>
          <cell r="BG755" t="str">
            <v>Gopal Gautam</v>
          </cell>
          <cell r="BH755">
            <v>3</v>
          </cell>
          <cell r="BI755">
            <v>3</v>
          </cell>
          <cell r="BJ755">
            <v>3</v>
          </cell>
          <cell r="BK755" t="str">
            <v>Tikhatar</v>
          </cell>
          <cell r="BL755" t="str">
            <v>Tallopani</v>
          </cell>
          <cell r="BM755">
            <v>22</v>
          </cell>
          <cell r="BN755">
            <v>538</v>
          </cell>
          <cell r="BO755">
            <v>22</v>
          </cell>
          <cell r="BP755">
            <v>487</v>
          </cell>
          <cell r="BQ755">
            <v>37</v>
          </cell>
          <cell r="BR755">
            <v>60</v>
          </cell>
          <cell r="BS755">
            <v>1671</v>
          </cell>
          <cell r="BT755">
            <v>4</v>
          </cell>
          <cell r="BU755" t="str">
            <v>DOTI</v>
          </cell>
          <cell r="BV755" t="str">
            <v>Shantinagar</v>
          </cell>
          <cell r="BW755">
            <v>3</v>
          </cell>
        </row>
        <row r="756">
          <cell r="F756" t="str">
            <v>24-88-1</v>
          </cell>
          <cell r="G756">
            <v>1</v>
          </cell>
          <cell r="H756">
            <v>2</v>
          </cell>
          <cell r="I756">
            <v>1</v>
          </cell>
          <cell r="J756">
            <v>0</v>
          </cell>
          <cell r="K756">
            <v>7</v>
          </cell>
          <cell r="L756">
            <v>2</v>
          </cell>
          <cell r="M756">
            <v>25</v>
          </cell>
          <cell r="N756">
            <v>2</v>
          </cell>
          <cell r="O756">
            <v>5</v>
          </cell>
          <cell r="P756" t="str">
            <v>SCL</v>
          </cell>
          <cell r="Q756">
            <v>1</v>
          </cell>
          <cell r="R756" t="str">
            <v>UMH</v>
          </cell>
          <cell r="S756">
            <v>2</v>
          </cell>
          <cell r="T756">
            <v>73</v>
          </cell>
          <cell r="U756">
            <v>4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497506.46779999998</v>
          </cell>
          <cell r="AF756">
            <v>3246824.4890000001</v>
          </cell>
          <cell r="AG756">
            <v>80.974311889999996</v>
          </cell>
          <cell r="AH756">
            <v>29.350546810000001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103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 t="str">
            <v>FRA 2016-2021</v>
          </cell>
          <cell r="AW756">
            <v>3</v>
          </cell>
          <cell r="AX756">
            <v>22</v>
          </cell>
          <cell r="AY756" t="str">
            <v>EPSG:32644</v>
          </cell>
          <cell r="AZ756">
            <v>497508</v>
          </cell>
          <cell r="BA756">
            <v>3246824</v>
          </cell>
          <cell r="BB756">
            <v>1</v>
          </cell>
          <cell r="BC756">
            <v>2020</v>
          </cell>
          <cell r="BD756">
            <v>12</v>
          </cell>
          <cell r="BE756">
            <v>21</v>
          </cell>
          <cell r="BF756" t="str">
            <v>12/21/2020</v>
          </cell>
          <cell r="BG756">
            <v>0</v>
          </cell>
          <cell r="BH756">
            <v>1</v>
          </cell>
          <cell r="BI756">
            <v>0</v>
          </cell>
          <cell r="BJ756">
            <v>2</v>
          </cell>
          <cell r="BK756" t="str">
            <v>Sahil Ga Pa-4</v>
          </cell>
          <cell r="BL756" t="str">
            <v>Godeula CF</v>
          </cell>
          <cell r="BM756">
            <v>336</v>
          </cell>
          <cell r="BN756">
            <v>776</v>
          </cell>
          <cell r="BO756">
            <v>326</v>
          </cell>
          <cell r="BP756">
            <v>770</v>
          </cell>
          <cell r="BQ756">
            <v>90</v>
          </cell>
          <cell r="BR756">
            <v>70</v>
          </cell>
          <cell r="BS756">
            <v>2177</v>
          </cell>
          <cell r="BT756">
            <v>3</v>
          </cell>
          <cell r="BU756" t="str">
            <v>DOTI</v>
          </cell>
          <cell r="BV756" t="str">
            <v>Shantinagar</v>
          </cell>
          <cell r="BW756">
            <v>3</v>
          </cell>
        </row>
        <row r="757">
          <cell r="F757" t="str">
            <v>24-88-3</v>
          </cell>
          <cell r="G757">
            <v>1</v>
          </cell>
          <cell r="H757">
            <v>2</v>
          </cell>
          <cell r="I757">
            <v>1</v>
          </cell>
          <cell r="J757">
            <v>0</v>
          </cell>
          <cell r="K757">
            <v>7</v>
          </cell>
          <cell r="L757">
            <v>2</v>
          </cell>
          <cell r="M757">
            <v>21</v>
          </cell>
          <cell r="N757">
            <v>2</v>
          </cell>
          <cell r="O757">
            <v>3</v>
          </cell>
          <cell r="P757" t="str">
            <v>SCL</v>
          </cell>
          <cell r="Q757">
            <v>1</v>
          </cell>
          <cell r="R757" t="str">
            <v>LMH</v>
          </cell>
          <cell r="S757">
            <v>2</v>
          </cell>
          <cell r="T757">
            <v>84</v>
          </cell>
          <cell r="U757">
            <v>3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497506.46779999998</v>
          </cell>
          <cell r="AF757">
            <v>3247124.4890000001</v>
          </cell>
          <cell r="AG757">
            <v>80.974311209999996</v>
          </cell>
          <cell r="AH757">
            <v>29.353254459999999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103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 t="str">
            <v>FRA 2016-2021</v>
          </cell>
          <cell r="AW757">
            <v>3</v>
          </cell>
          <cell r="AX757">
            <v>22</v>
          </cell>
          <cell r="AY757" t="str">
            <v>EPSG:32644</v>
          </cell>
          <cell r="AZ757">
            <v>497504</v>
          </cell>
          <cell r="BA757">
            <v>3247124</v>
          </cell>
          <cell r="BB757">
            <v>1</v>
          </cell>
          <cell r="BC757">
            <v>2020</v>
          </cell>
          <cell r="BD757">
            <v>12</v>
          </cell>
          <cell r="BE757">
            <v>23</v>
          </cell>
          <cell r="BF757" t="str">
            <v>12/23/2020</v>
          </cell>
          <cell r="BG757">
            <v>0</v>
          </cell>
          <cell r="BH757">
            <v>1</v>
          </cell>
          <cell r="BI757">
            <v>0</v>
          </cell>
          <cell r="BJ757">
            <v>2</v>
          </cell>
          <cell r="BK757" t="str">
            <v>Sahil Ga Pa-4</v>
          </cell>
          <cell r="BL757" t="str">
            <v>Godeula CF</v>
          </cell>
          <cell r="BM757">
            <v>317</v>
          </cell>
          <cell r="BN757">
            <v>419</v>
          </cell>
          <cell r="BO757">
            <v>324</v>
          </cell>
          <cell r="BP757">
            <v>376</v>
          </cell>
          <cell r="BQ757">
            <v>340</v>
          </cell>
          <cell r="BR757">
            <v>75</v>
          </cell>
          <cell r="BS757">
            <v>1914</v>
          </cell>
          <cell r="BT757">
            <v>4</v>
          </cell>
          <cell r="BU757" t="str">
            <v>DOTI</v>
          </cell>
          <cell r="BV757" t="str">
            <v>Shantinagar</v>
          </cell>
          <cell r="BW757">
            <v>3</v>
          </cell>
        </row>
        <row r="758">
          <cell r="F758" t="str">
            <v>24-88-6</v>
          </cell>
          <cell r="G758">
            <v>1</v>
          </cell>
          <cell r="H758">
            <v>2</v>
          </cell>
          <cell r="I758">
            <v>1</v>
          </cell>
          <cell r="J758">
            <v>0</v>
          </cell>
          <cell r="K758">
            <v>7</v>
          </cell>
          <cell r="L758">
            <v>2</v>
          </cell>
          <cell r="M758">
            <v>21</v>
          </cell>
          <cell r="N758">
            <v>1</v>
          </cell>
          <cell r="O758">
            <v>4</v>
          </cell>
          <cell r="P758" t="str">
            <v>SCL</v>
          </cell>
          <cell r="Q758">
            <v>1</v>
          </cell>
          <cell r="R758" t="str">
            <v>LMH</v>
          </cell>
          <cell r="S758">
            <v>2</v>
          </cell>
          <cell r="T758">
            <v>95</v>
          </cell>
          <cell r="U758">
            <v>3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497806.46779999998</v>
          </cell>
          <cell r="AF758">
            <v>3247124.4890000001</v>
          </cell>
          <cell r="AG758">
            <v>80.977401860000001</v>
          </cell>
          <cell r="AH758">
            <v>29.353255019999999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103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 t="str">
            <v>FRA 2016-2021</v>
          </cell>
          <cell r="AW758">
            <v>3</v>
          </cell>
          <cell r="AX758">
            <v>22</v>
          </cell>
          <cell r="AY758" t="str">
            <v>EPSG:32644</v>
          </cell>
          <cell r="AZ758">
            <v>497807</v>
          </cell>
          <cell r="BA758">
            <v>3247124</v>
          </cell>
          <cell r="BB758">
            <v>1</v>
          </cell>
          <cell r="BC758">
            <v>2020</v>
          </cell>
          <cell r="BD758">
            <v>12</v>
          </cell>
          <cell r="BE758">
            <v>23</v>
          </cell>
          <cell r="BF758" t="str">
            <v>12/23/2020</v>
          </cell>
          <cell r="BG758">
            <v>0</v>
          </cell>
          <cell r="BH758">
            <v>1</v>
          </cell>
          <cell r="BI758">
            <v>0</v>
          </cell>
          <cell r="BJ758">
            <v>2</v>
          </cell>
          <cell r="BK758" t="str">
            <v>Sahil Ga Pa-4</v>
          </cell>
          <cell r="BL758" t="str">
            <v>Goldeula CF</v>
          </cell>
          <cell r="BM758">
            <v>296</v>
          </cell>
          <cell r="BN758">
            <v>656</v>
          </cell>
          <cell r="BO758">
            <v>309</v>
          </cell>
          <cell r="BP758">
            <v>569</v>
          </cell>
          <cell r="BQ758">
            <v>355</v>
          </cell>
          <cell r="BR758">
            <v>80</v>
          </cell>
          <cell r="BS758">
            <v>1915</v>
          </cell>
          <cell r="BT758">
            <v>4</v>
          </cell>
          <cell r="BU758" t="str">
            <v>DOTI</v>
          </cell>
          <cell r="BV758" t="str">
            <v>Shantinagar</v>
          </cell>
          <cell r="BW758">
            <v>3</v>
          </cell>
        </row>
        <row r="759">
          <cell r="F759" t="str">
            <v>25-87-1</v>
          </cell>
          <cell r="G759">
            <v>1</v>
          </cell>
          <cell r="H759">
            <v>2</v>
          </cell>
          <cell r="I759">
            <v>1</v>
          </cell>
          <cell r="J759">
            <v>0</v>
          </cell>
          <cell r="K759">
            <v>2</v>
          </cell>
          <cell r="L759">
            <v>4</v>
          </cell>
          <cell r="M759">
            <v>24</v>
          </cell>
          <cell r="N759">
            <v>1</v>
          </cell>
          <cell r="O759">
            <v>6</v>
          </cell>
          <cell r="P759">
            <v>5</v>
          </cell>
          <cell r="Q759">
            <v>1</v>
          </cell>
          <cell r="R759" t="str">
            <v>LMH</v>
          </cell>
          <cell r="S759">
            <v>2</v>
          </cell>
          <cell r="T759">
            <v>53</v>
          </cell>
          <cell r="U759">
            <v>2</v>
          </cell>
          <cell r="V759">
            <v>41470.535486111112</v>
          </cell>
          <cell r="W759">
            <v>0</v>
          </cell>
          <cell r="X759">
            <v>1</v>
          </cell>
          <cell r="Y759">
            <v>17797</v>
          </cell>
          <cell r="Z759">
            <v>2967</v>
          </cell>
          <cell r="AA759">
            <v>44</v>
          </cell>
          <cell r="AB759">
            <v>5</v>
          </cell>
          <cell r="AC759">
            <v>3</v>
          </cell>
          <cell r="AD759">
            <v>3</v>
          </cell>
          <cell r="AE759">
            <v>501601.98100000003</v>
          </cell>
          <cell r="AF759">
            <v>3242922.3390000002</v>
          </cell>
          <cell r="AG759">
            <v>81.016497779999995</v>
          </cell>
          <cell r="AH759">
            <v>29.315329340000002</v>
          </cell>
          <cell r="AI759">
            <v>2</v>
          </cell>
          <cell r="AJ759">
            <v>2</v>
          </cell>
          <cell r="AK759">
            <v>4</v>
          </cell>
          <cell r="AL759">
            <v>2</v>
          </cell>
          <cell r="AM759">
            <v>1</v>
          </cell>
          <cell r="AN759" t="str">
            <v>Sangita Shakya</v>
          </cell>
          <cell r="AO759">
            <v>40688</v>
          </cell>
          <cell r="AP759">
            <v>3</v>
          </cell>
          <cell r="AQ759" t="str">
            <v>0101000020E610000097B6AF4C0E41544087C3666CB9503D40</v>
          </cell>
          <cell r="AR759">
            <v>1835</v>
          </cell>
          <cell r="AS759">
            <v>1</v>
          </cell>
          <cell r="AT759">
            <v>1</v>
          </cell>
          <cell r="AU759">
            <v>0</v>
          </cell>
          <cell r="AV759" t="str">
            <v>FRA 2010-2015</v>
          </cell>
          <cell r="AW759">
            <v>3</v>
          </cell>
          <cell r="AX759">
            <v>0</v>
          </cell>
          <cell r="AY759">
            <v>44</v>
          </cell>
          <cell r="AZ759">
            <v>501601.98103899899</v>
          </cell>
          <cell r="BA759">
            <v>3242922.3392099901</v>
          </cell>
          <cell r="BB759">
            <v>1</v>
          </cell>
          <cell r="BC759">
            <v>0</v>
          </cell>
          <cell r="BD759">
            <v>0</v>
          </cell>
          <cell r="BE759">
            <v>0</v>
          </cell>
          <cell r="BF759">
            <v>41386</v>
          </cell>
          <cell r="BG759" t="str">
            <v>Gopal Gautam</v>
          </cell>
          <cell r="BH759">
            <v>3</v>
          </cell>
          <cell r="BI759">
            <v>3</v>
          </cell>
          <cell r="BJ759">
            <v>3</v>
          </cell>
          <cell r="BK759" t="str">
            <v>Baglekh</v>
          </cell>
          <cell r="BL759" t="str">
            <v>Kola Halya</v>
          </cell>
          <cell r="BM759">
            <v>130</v>
          </cell>
          <cell r="BN759">
            <v>377</v>
          </cell>
          <cell r="BO759">
            <v>55</v>
          </cell>
          <cell r="BP759">
            <v>79</v>
          </cell>
          <cell r="BQ759">
            <v>60</v>
          </cell>
          <cell r="BR759">
            <v>50</v>
          </cell>
          <cell r="BS759">
            <v>1810</v>
          </cell>
          <cell r="BT759">
            <v>4</v>
          </cell>
          <cell r="BU759" t="str">
            <v>DOTI</v>
          </cell>
          <cell r="BV759" t="str">
            <v>Shantinagar</v>
          </cell>
          <cell r="BW759">
            <v>3</v>
          </cell>
        </row>
        <row r="760">
          <cell r="F760" t="str">
            <v>25-87-5</v>
          </cell>
          <cell r="G760">
            <v>1</v>
          </cell>
          <cell r="H760">
            <v>2</v>
          </cell>
          <cell r="I760">
            <v>1</v>
          </cell>
          <cell r="J760">
            <v>0</v>
          </cell>
          <cell r="K760">
            <v>7</v>
          </cell>
          <cell r="L760">
            <v>-9999</v>
          </cell>
          <cell r="M760">
            <v>-9999</v>
          </cell>
          <cell r="N760">
            <v>-9999</v>
          </cell>
          <cell r="O760">
            <v>-9999</v>
          </cell>
          <cell r="P760">
            <v>-9999</v>
          </cell>
          <cell r="Q760">
            <v>-9999</v>
          </cell>
          <cell r="R760" t="str">
            <v>LMH</v>
          </cell>
          <cell r="S760">
            <v>2</v>
          </cell>
          <cell r="T760">
            <v>26</v>
          </cell>
          <cell r="U760">
            <v>3</v>
          </cell>
          <cell r="V760">
            <v>41471.481261574074</v>
          </cell>
          <cell r="W760">
            <v>0</v>
          </cell>
          <cell r="X760">
            <v>1</v>
          </cell>
          <cell r="Y760">
            <v>17801</v>
          </cell>
          <cell r="Z760">
            <v>2967</v>
          </cell>
          <cell r="AA760">
            <v>44</v>
          </cell>
          <cell r="AB760">
            <v>5</v>
          </cell>
          <cell r="AC760">
            <v>3</v>
          </cell>
          <cell r="AD760">
            <v>3</v>
          </cell>
          <cell r="AE760">
            <v>501901.98100000003</v>
          </cell>
          <cell r="AF760">
            <v>3243072.3390000002</v>
          </cell>
          <cell r="AG760">
            <v>81.019587540000003</v>
          </cell>
          <cell r="AH760">
            <v>29.316682749999998</v>
          </cell>
          <cell r="AI760">
            <v>1</v>
          </cell>
          <cell r="AJ760">
            <v>2</v>
          </cell>
          <cell r="AK760">
            <v>-2</v>
          </cell>
          <cell r="AL760">
            <v>2</v>
          </cell>
          <cell r="AM760">
            <v>1</v>
          </cell>
          <cell r="AN760" t="str">
            <v>Sangita Shakya</v>
          </cell>
          <cell r="AO760">
            <v>40543</v>
          </cell>
          <cell r="AP760">
            <v>3</v>
          </cell>
          <cell r="AQ760" t="str">
            <v>0101000020E6100000A7CB1AEC40415440AD16EB1E12513D40</v>
          </cell>
          <cell r="AR760">
            <v>1718</v>
          </cell>
          <cell r="AS760">
            <v>1</v>
          </cell>
          <cell r="AT760">
            <v>1</v>
          </cell>
          <cell r="AU760">
            <v>0</v>
          </cell>
          <cell r="AV760" t="str">
            <v>FRA 2010-2015</v>
          </cell>
          <cell r="AW760">
            <v>3</v>
          </cell>
          <cell r="AX760">
            <v>0</v>
          </cell>
          <cell r="AY760">
            <v>44</v>
          </cell>
          <cell r="AZ760">
            <v>501901.98103899899</v>
          </cell>
          <cell r="BA760">
            <v>3243072.3392099901</v>
          </cell>
          <cell r="BB760">
            <v>1</v>
          </cell>
          <cell r="BC760">
            <v>0</v>
          </cell>
          <cell r="BD760">
            <v>0</v>
          </cell>
          <cell r="BE760">
            <v>0</v>
          </cell>
          <cell r="BF760">
            <v>41386</v>
          </cell>
          <cell r="BG760" t="str">
            <v>Rajan Regmi</v>
          </cell>
          <cell r="BH760">
            <v>3</v>
          </cell>
          <cell r="BI760">
            <v>3</v>
          </cell>
          <cell r="BJ760">
            <v>3</v>
          </cell>
          <cell r="BK760" t="str">
            <v>Baglekh</v>
          </cell>
          <cell r="BL760" t="str">
            <v>chuli Ban</v>
          </cell>
          <cell r="BM760">
            <v>220</v>
          </cell>
          <cell r="BN760">
            <v>347</v>
          </cell>
          <cell r="BO760">
            <v>175</v>
          </cell>
          <cell r="BP760">
            <v>50</v>
          </cell>
          <cell r="BQ760">
            <v>225</v>
          </cell>
          <cell r="BR760">
            <v>75</v>
          </cell>
          <cell r="BS760">
            <v>1727</v>
          </cell>
          <cell r="BT760">
            <v>5</v>
          </cell>
          <cell r="BU760" t="str">
            <v>DOTI</v>
          </cell>
          <cell r="BV760" t="str">
            <v>Tribeni</v>
          </cell>
          <cell r="BW760">
            <v>3</v>
          </cell>
        </row>
        <row r="761">
          <cell r="F761" t="str">
            <v>25-87-6</v>
          </cell>
          <cell r="G761">
            <v>1</v>
          </cell>
          <cell r="H761">
            <v>2</v>
          </cell>
          <cell r="I761">
            <v>1</v>
          </cell>
          <cell r="J761">
            <v>0</v>
          </cell>
          <cell r="K761">
            <v>7</v>
          </cell>
          <cell r="L761">
            <v>-9999</v>
          </cell>
          <cell r="M761">
            <v>-9999</v>
          </cell>
          <cell r="N761">
            <v>-9999</v>
          </cell>
          <cell r="O761">
            <v>-9999</v>
          </cell>
          <cell r="P761">
            <v>-9999</v>
          </cell>
          <cell r="Q761">
            <v>-9999</v>
          </cell>
          <cell r="R761" t="str">
            <v>LMH</v>
          </cell>
          <cell r="S761">
            <v>2</v>
          </cell>
          <cell r="T761">
            <v>72</v>
          </cell>
          <cell r="U761">
            <v>2</v>
          </cell>
          <cell r="V761">
            <v>41471.495636574073</v>
          </cell>
          <cell r="W761">
            <v>0</v>
          </cell>
          <cell r="X761">
            <v>1</v>
          </cell>
          <cell r="Y761">
            <v>17802</v>
          </cell>
          <cell r="Z761">
            <v>2967</v>
          </cell>
          <cell r="AA761">
            <v>44</v>
          </cell>
          <cell r="AB761">
            <v>5</v>
          </cell>
          <cell r="AC761">
            <v>3</v>
          </cell>
          <cell r="AD761">
            <v>3</v>
          </cell>
          <cell r="AE761">
            <v>501901.98100000003</v>
          </cell>
          <cell r="AF761">
            <v>3243222.3390000002</v>
          </cell>
          <cell r="AG761">
            <v>81.019587799999996</v>
          </cell>
          <cell r="AH761">
            <v>29.318036580000001</v>
          </cell>
          <cell r="AI761">
            <v>1</v>
          </cell>
          <cell r="AJ761">
            <v>2</v>
          </cell>
          <cell r="AK761">
            <v>-2</v>
          </cell>
          <cell r="AL761">
            <v>2</v>
          </cell>
          <cell r="AM761">
            <v>1</v>
          </cell>
          <cell r="AN761" t="str">
            <v>Sangita Shakya</v>
          </cell>
          <cell r="AO761">
            <v>40543</v>
          </cell>
          <cell r="AP761">
            <v>3</v>
          </cell>
          <cell r="AQ761" t="str">
            <v>0101000020E61000002F7430ED4041544062406FD86A513D40</v>
          </cell>
          <cell r="AR761">
            <v>1817</v>
          </cell>
          <cell r="AS761">
            <v>1</v>
          </cell>
          <cell r="AT761">
            <v>1</v>
          </cell>
          <cell r="AU761">
            <v>0</v>
          </cell>
          <cell r="AV761" t="str">
            <v>FRA 2010-2015</v>
          </cell>
          <cell r="AW761">
            <v>3</v>
          </cell>
          <cell r="AX761">
            <v>0</v>
          </cell>
          <cell r="AY761">
            <v>44</v>
          </cell>
          <cell r="AZ761">
            <v>501901.98103899899</v>
          </cell>
          <cell r="BA761">
            <v>3243222.3392099901</v>
          </cell>
          <cell r="BB761">
            <v>1</v>
          </cell>
          <cell r="BC761">
            <v>0</v>
          </cell>
          <cell r="BD761">
            <v>0</v>
          </cell>
          <cell r="BE761">
            <v>0</v>
          </cell>
          <cell r="BF761">
            <v>41387</v>
          </cell>
          <cell r="BG761" t="str">
            <v>Rajan Regmi</v>
          </cell>
          <cell r="BH761">
            <v>3</v>
          </cell>
          <cell r="BI761">
            <v>3</v>
          </cell>
          <cell r="BJ761">
            <v>3</v>
          </cell>
          <cell r="BK761" t="str">
            <v>BAGLEKH</v>
          </cell>
          <cell r="BL761" t="str">
            <v>CHULI CF</v>
          </cell>
          <cell r="BM761">
            <v>145</v>
          </cell>
          <cell r="BN761">
            <v>500</v>
          </cell>
          <cell r="BO761">
            <v>115</v>
          </cell>
          <cell r="BP761">
            <v>50</v>
          </cell>
          <cell r="BQ761">
            <v>242</v>
          </cell>
          <cell r="BR761">
            <v>72</v>
          </cell>
          <cell r="BS761">
            <v>1638</v>
          </cell>
          <cell r="BT761">
            <v>4</v>
          </cell>
          <cell r="BU761" t="str">
            <v>DOTI</v>
          </cell>
          <cell r="BV761" t="str">
            <v>Tribeni</v>
          </cell>
          <cell r="BW761">
            <v>3</v>
          </cell>
        </row>
        <row r="762">
          <cell r="F762" t="str">
            <v>25-89-5</v>
          </cell>
          <cell r="G762">
            <v>1</v>
          </cell>
          <cell r="H762">
            <v>2</v>
          </cell>
          <cell r="I762">
            <v>1</v>
          </cell>
          <cell r="J762">
            <v>0</v>
          </cell>
          <cell r="K762">
            <v>7</v>
          </cell>
          <cell r="L762">
            <v>1</v>
          </cell>
          <cell r="M762">
            <v>8</v>
          </cell>
          <cell r="N762">
            <v>0</v>
          </cell>
          <cell r="O762">
            <v>0</v>
          </cell>
          <cell r="P762" t="str">
            <v>SL</v>
          </cell>
          <cell r="Q762">
            <v>1</v>
          </cell>
          <cell r="R762">
            <v>0</v>
          </cell>
          <cell r="S762">
            <v>2</v>
          </cell>
          <cell r="T762">
            <v>35</v>
          </cell>
          <cell r="U762">
            <v>2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501708.61739999999</v>
          </cell>
          <cell r="AF762">
            <v>3251070.0019999999</v>
          </cell>
          <cell r="AG762">
            <v>81.017608600000003</v>
          </cell>
          <cell r="AH762">
            <v>29.388865880000001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103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 t="str">
            <v>FRA 2016-2021</v>
          </cell>
          <cell r="AW762">
            <v>3</v>
          </cell>
          <cell r="AX762">
            <v>22</v>
          </cell>
          <cell r="AY762" t="str">
            <v>EPSG:32644</v>
          </cell>
          <cell r="AZ762">
            <v>501704</v>
          </cell>
          <cell r="BA762">
            <v>3251076</v>
          </cell>
          <cell r="BB762">
            <v>1</v>
          </cell>
          <cell r="BC762">
            <v>2020</v>
          </cell>
          <cell r="BD762">
            <v>12</v>
          </cell>
          <cell r="BE762">
            <v>12</v>
          </cell>
          <cell r="BF762" t="str">
            <v>12/12/2020</v>
          </cell>
          <cell r="BG762">
            <v>0</v>
          </cell>
          <cell r="BH762">
            <v>1</v>
          </cell>
          <cell r="BI762">
            <v>0</v>
          </cell>
          <cell r="BJ762">
            <v>2</v>
          </cell>
          <cell r="BK762" t="str">
            <v>Sayal Ga Pa-3</v>
          </cell>
          <cell r="BL762" t="str">
            <v>Dandabag CF</v>
          </cell>
          <cell r="BM762">
            <v>270</v>
          </cell>
          <cell r="BN762">
            <v>393</v>
          </cell>
          <cell r="BO762">
            <v>310</v>
          </cell>
          <cell r="BP762">
            <v>10</v>
          </cell>
          <cell r="BQ762">
            <v>230</v>
          </cell>
          <cell r="BR762">
            <v>60</v>
          </cell>
          <cell r="BS762">
            <v>1616</v>
          </cell>
          <cell r="BT762">
            <v>5</v>
          </cell>
          <cell r="BU762" t="str">
            <v>DOTI</v>
          </cell>
          <cell r="BV762" t="str">
            <v>Tribeni</v>
          </cell>
          <cell r="BW762">
            <v>3</v>
          </cell>
        </row>
        <row r="763">
          <cell r="F763" t="str">
            <v>27-81-1</v>
          </cell>
          <cell r="G763">
            <v>1</v>
          </cell>
          <cell r="H763">
            <v>2</v>
          </cell>
          <cell r="I763">
            <v>1</v>
          </cell>
          <cell r="J763">
            <v>0</v>
          </cell>
          <cell r="K763">
            <v>2</v>
          </cell>
          <cell r="L763">
            <v>1</v>
          </cell>
          <cell r="M763">
            <v>7</v>
          </cell>
          <cell r="N763">
            <v>0</v>
          </cell>
          <cell r="O763">
            <v>0</v>
          </cell>
          <cell r="P763" t="str">
            <v>L</v>
          </cell>
          <cell r="Q763">
            <v>1</v>
          </cell>
          <cell r="R763" t="str">
            <v>TMH</v>
          </cell>
          <cell r="S763">
            <v>2</v>
          </cell>
          <cell r="T763">
            <v>29</v>
          </cell>
          <cell r="U763">
            <v>2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510179.73479999998</v>
          </cell>
          <cell r="AF763">
            <v>3219122.7140000002</v>
          </cell>
          <cell r="AG763">
            <v>81.104616109999995</v>
          </cell>
          <cell r="AH763">
            <v>29.100481550000001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103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 t="str">
            <v>FRA 2016-2021</v>
          </cell>
          <cell r="AW763">
            <v>3</v>
          </cell>
          <cell r="AX763">
            <v>1</v>
          </cell>
          <cell r="AY763" t="str">
            <v>EPSG:32644</v>
          </cell>
          <cell r="AZ763">
            <v>510178</v>
          </cell>
          <cell r="BA763">
            <v>3219122</v>
          </cell>
          <cell r="BB763">
            <v>1</v>
          </cell>
          <cell r="BC763">
            <v>2020</v>
          </cell>
          <cell r="BD763">
            <v>11</v>
          </cell>
          <cell r="BE763">
            <v>6</v>
          </cell>
          <cell r="BF763" t="str">
            <v>11/6/2020</v>
          </cell>
          <cell r="BG763">
            <v>0</v>
          </cell>
          <cell r="BH763">
            <v>1</v>
          </cell>
          <cell r="BI763">
            <v>0</v>
          </cell>
          <cell r="BJ763">
            <v>2</v>
          </cell>
          <cell r="BK763" t="str">
            <v>Chaunpati Ga Pa</v>
          </cell>
          <cell r="BL763" t="str">
            <v>Mallogaro</v>
          </cell>
          <cell r="BM763">
            <v>1</v>
          </cell>
          <cell r="BN763">
            <v>1320</v>
          </cell>
          <cell r="BO763">
            <v>126</v>
          </cell>
          <cell r="BP763">
            <v>139</v>
          </cell>
          <cell r="BQ763">
            <v>150</v>
          </cell>
          <cell r="BR763">
            <v>35</v>
          </cell>
          <cell r="BS763">
            <v>432</v>
          </cell>
          <cell r="BT763">
            <v>5</v>
          </cell>
          <cell r="BU763" t="str">
            <v>ACHHAM</v>
          </cell>
          <cell r="BV763" t="str">
            <v>Tribeni</v>
          </cell>
          <cell r="BW763">
            <v>3</v>
          </cell>
        </row>
        <row r="764">
          <cell r="F764" t="str">
            <v>27-81-2</v>
          </cell>
          <cell r="G764">
            <v>1</v>
          </cell>
          <cell r="H764">
            <v>2</v>
          </cell>
          <cell r="I764">
            <v>1</v>
          </cell>
          <cell r="J764">
            <v>0</v>
          </cell>
          <cell r="K764">
            <v>7</v>
          </cell>
          <cell r="L764">
            <v>1</v>
          </cell>
          <cell r="M764">
            <v>5</v>
          </cell>
          <cell r="N764">
            <v>0</v>
          </cell>
          <cell r="O764">
            <v>0</v>
          </cell>
          <cell r="P764" t="str">
            <v>SL</v>
          </cell>
          <cell r="Q764">
            <v>1</v>
          </cell>
          <cell r="R764" t="str">
            <v>TMH</v>
          </cell>
          <cell r="S764">
            <v>2</v>
          </cell>
          <cell r="T764">
            <v>20</v>
          </cell>
          <cell r="U764">
            <v>2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510179.73479999998</v>
          </cell>
          <cell r="AF764">
            <v>3219272.7140000002</v>
          </cell>
          <cell r="AG764">
            <v>81.104617480000002</v>
          </cell>
          <cell r="AH764">
            <v>29.101835430000001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103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 t="str">
            <v>FRA 2016-2021</v>
          </cell>
          <cell r="AW764">
            <v>3</v>
          </cell>
          <cell r="AX764">
            <v>1</v>
          </cell>
          <cell r="AY764" t="str">
            <v>EPSG:32644</v>
          </cell>
          <cell r="AZ764">
            <v>510180</v>
          </cell>
          <cell r="BA764">
            <v>3219270</v>
          </cell>
          <cell r="BB764">
            <v>1</v>
          </cell>
          <cell r="BC764">
            <v>2020</v>
          </cell>
          <cell r="BD764">
            <v>11</v>
          </cell>
          <cell r="BE764">
            <v>7</v>
          </cell>
          <cell r="BF764" t="str">
            <v>11/7/2020</v>
          </cell>
          <cell r="BG764">
            <v>0</v>
          </cell>
          <cell r="BH764">
            <v>1</v>
          </cell>
          <cell r="BI764">
            <v>0</v>
          </cell>
          <cell r="BJ764">
            <v>2</v>
          </cell>
          <cell r="BK764" t="str">
            <v>Chaurpati Ga Pa</v>
          </cell>
          <cell r="BL764" t="str">
            <v>Seli CF</v>
          </cell>
          <cell r="BM764">
            <v>1</v>
          </cell>
          <cell r="BN764">
            <v>1120</v>
          </cell>
          <cell r="BO764">
            <v>128</v>
          </cell>
          <cell r="BP764">
            <v>190</v>
          </cell>
          <cell r="BQ764">
            <v>195</v>
          </cell>
          <cell r="BR764">
            <v>98</v>
          </cell>
          <cell r="BS764">
            <v>508</v>
          </cell>
          <cell r="BT764">
            <v>4</v>
          </cell>
          <cell r="BU764" t="str">
            <v>ACHHAM</v>
          </cell>
          <cell r="BV764" t="str">
            <v>Tulsipur</v>
          </cell>
          <cell r="BW764">
            <v>4</v>
          </cell>
        </row>
        <row r="765">
          <cell r="F765" t="str">
            <v>27-81-3</v>
          </cell>
          <cell r="G765">
            <v>1</v>
          </cell>
          <cell r="H765">
            <v>2</v>
          </cell>
          <cell r="I765">
            <v>1</v>
          </cell>
          <cell r="J765">
            <v>0</v>
          </cell>
          <cell r="K765">
            <v>7</v>
          </cell>
          <cell r="L765">
            <v>1</v>
          </cell>
          <cell r="M765">
            <v>8</v>
          </cell>
          <cell r="N765">
            <v>0</v>
          </cell>
          <cell r="O765">
            <v>0</v>
          </cell>
          <cell r="P765" t="str">
            <v>SL</v>
          </cell>
          <cell r="Q765">
            <v>1</v>
          </cell>
          <cell r="R765" t="str">
            <v>TMH</v>
          </cell>
          <cell r="S765">
            <v>2</v>
          </cell>
          <cell r="T765">
            <v>35</v>
          </cell>
          <cell r="U765">
            <v>2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510179.73479999998</v>
          </cell>
          <cell r="AF765">
            <v>3219422.7140000002</v>
          </cell>
          <cell r="AG765">
            <v>81.104618849999994</v>
          </cell>
          <cell r="AH765">
            <v>29.1031893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103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 t="str">
            <v>FRA 2016-2021</v>
          </cell>
          <cell r="AW765">
            <v>3</v>
          </cell>
          <cell r="AX765">
            <v>1</v>
          </cell>
          <cell r="AY765" t="str">
            <v>EPSG:32644</v>
          </cell>
          <cell r="AZ765">
            <v>5010176</v>
          </cell>
          <cell r="BA765">
            <v>3219422</v>
          </cell>
          <cell r="BB765">
            <v>1</v>
          </cell>
          <cell r="BC765">
            <v>2020</v>
          </cell>
          <cell r="BD765">
            <v>11</v>
          </cell>
          <cell r="BE765">
            <v>8</v>
          </cell>
          <cell r="BF765" t="str">
            <v>11/8/2020</v>
          </cell>
          <cell r="BG765">
            <v>0</v>
          </cell>
          <cell r="BH765">
            <v>1</v>
          </cell>
          <cell r="BI765">
            <v>0</v>
          </cell>
          <cell r="BJ765">
            <v>2</v>
          </cell>
          <cell r="BK765" t="str">
            <v>Chaurpati Ga Pa</v>
          </cell>
          <cell r="BL765" t="str">
            <v>Seli CF</v>
          </cell>
          <cell r="BM765">
            <v>1</v>
          </cell>
          <cell r="BN765">
            <v>1170</v>
          </cell>
          <cell r="BO765">
            <v>122</v>
          </cell>
          <cell r="BP765">
            <v>231</v>
          </cell>
          <cell r="BQ765">
            <v>250</v>
          </cell>
          <cell r="BR765">
            <v>95</v>
          </cell>
          <cell r="BS765">
            <v>580</v>
          </cell>
          <cell r="BT765">
            <v>4</v>
          </cell>
          <cell r="BU765" t="str">
            <v>ACHHAM</v>
          </cell>
          <cell r="BV765" t="str">
            <v>Tulsipur</v>
          </cell>
          <cell r="BW765">
            <v>4</v>
          </cell>
        </row>
        <row r="766">
          <cell r="F766" t="str">
            <v>27-83-1</v>
          </cell>
          <cell r="G766">
            <v>1</v>
          </cell>
          <cell r="H766">
            <v>2</v>
          </cell>
          <cell r="I766">
            <v>1</v>
          </cell>
          <cell r="J766">
            <v>0</v>
          </cell>
          <cell r="K766">
            <v>2</v>
          </cell>
          <cell r="L766">
            <v>-9999</v>
          </cell>
          <cell r="M766">
            <v>-9999</v>
          </cell>
          <cell r="N766">
            <v>-9999</v>
          </cell>
          <cell r="O766">
            <v>-9999</v>
          </cell>
          <cell r="P766">
            <v>-9999</v>
          </cell>
          <cell r="Q766">
            <v>-9999</v>
          </cell>
          <cell r="R766" t="str">
            <v>Pr</v>
          </cell>
          <cell r="S766">
            <v>2</v>
          </cell>
          <cell r="T766">
            <v>20</v>
          </cell>
          <cell r="U766">
            <v>4</v>
          </cell>
          <cell r="V766">
            <v>41484.449212962965</v>
          </cell>
          <cell r="W766">
            <v>0</v>
          </cell>
          <cell r="X766">
            <v>1</v>
          </cell>
          <cell r="Y766">
            <v>19213</v>
          </cell>
          <cell r="Z766">
            <v>3203</v>
          </cell>
          <cell r="AA766">
            <v>44</v>
          </cell>
          <cell r="AB766">
            <v>5</v>
          </cell>
          <cell r="AC766">
            <v>3</v>
          </cell>
          <cell r="AD766">
            <v>3</v>
          </cell>
          <cell r="AE766">
            <v>509986.37119999999</v>
          </cell>
          <cell r="AF766">
            <v>3227120.3769999999</v>
          </cell>
          <cell r="AG766">
            <v>81.102700670000004</v>
          </cell>
          <cell r="AH766">
            <v>29.172668160000001</v>
          </cell>
          <cell r="AI766">
            <v>1</v>
          </cell>
          <cell r="AJ766">
            <v>2</v>
          </cell>
          <cell r="AK766">
            <v>-2</v>
          </cell>
          <cell r="AL766">
            <v>2</v>
          </cell>
          <cell r="AM766">
            <v>1</v>
          </cell>
          <cell r="AN766" t="str">
            <v>Anu Shrestha</v>
          </cell>
          <cell r="AO766">
            <v>40547</v>
          </cell>
          <cell r="AP766">
            <v>3</v>
          </cell>
          <cell r="AQ766" t="str">
            <v>0101000020E6100000D6B5CFA5924654408A35FDFA332C3D40</v>
          </cell>
          <cell r="AR766">
            <v>1473</v>
          </cell>
          <cell r="AS766">
            <v>1</v>
          </cell>
          <cell r="AT766">
            <v>1</v>
          </cell>
          <cell r="AU766">
            <v>0</v>
          </cell>
          <cell r="AV766" t="str">
            <v>FRA 2010-2015</v>
          </cell>
          <cell r="AW766">
            <v>3</v>
          </cell>
          <cell r="AX766">
            <v>0</v>
          </cell>
          <cell r="AY766">
            <v>44</v>
          </cell>
          <cell r="AZ766">
            <v>509986.37115100003</v>
          </cell>
          <cell r="BA766">
            <v>3227120.3772300002</v>
          </cell>
          <cell r="BB766">
            <v>1</v>
          </cell>
          <cell r="BC766">
            <v>0</v>
          </cell>
          <cell r="BD766">
            <v>0</v>
          </cell>
          <cell r="BE766">
            <v>0</v>
          </cell>
          <cell r="BF766">
            <v>41386</v>
          </cell>
          <cell r="BG766" t="str">
            <v>Shree Krishna Gautam</v>
          </cell>
          <cell r="BH766">
            <v>3</v>
          </cell>
          <cell r="BI766">
            <v>3</v>
          </cell>
          <cell r="BJ766">
            <v>3</v>
          </cell>
          <cell r="BK766" t="str">
            <v>Syudi</v>
          </cell>
          <cell r="BL766" t="str">
            <v>Timile</v>
          </cell>
          <cell r="BM766">
            <v>135</v>
          </cell>
          <cell r="BN766">
            <v>146</v>
          </cell>
          <cell r="BO766">
            <v>125</v>
          </cell>
          <cell r="BP766">
            <v>66</v>
          </cell>
          <cell r="BQ766">
            <v>60</v>
          </cell>
          <cell r="BR766">
            <v>85</v>
          </cell>
          <cell r="BS766">
            <v>1486</v>
          </cell>
          <cell r="BT766">
            <v>4</v>
          </cell>
          <cell r="BU766" t="str">
            <v>ACHHAM</v>
          </cell>
          <cell r="BV766" t="str">
            <v>Tulsipur</v>
          </cell>
          <cell r="BW766">
            <v>4</v>
          </cell>
        </row>
        <row r="767">
          <cell r="F767" t="str">
            <v>28-85-5</v>
          </cell>
          <cell r="G767">
            <v>1</v>
          </cell>
          <cell r="H767">
            <v>2</v>
          </cell>
          <cell r="I767">
            <v>1</v>
          </cell>
          <cell r="J767">
            <v>0</v>
          </cell>
          <cell r="K767">
            <v>2</v>
          </cell>
          <cell r="L767">
            <v>-9999</v>
          </cell>
          <cell r="M767">
            <v>-9999</v>
          </cell>
          <cell r="N767">
            <v>-9999</v>
          </cell>
          <cell r="O767">
            <v>-9999</v>
          </cell>
          <cell r="P767">
            <v>-9999</v>
          </cell>
          <cell r="Q767">
            <v>-9999</v>
          </cell>
          <cell r="R767" t="str">
            <v>LMH</v>
          </cell>
          <cell r="S767">
            <v>2</v>
          </cell>
          <cell r="T767">
            <v>70</v>
          </cell>
          <cell r="U767">
            <v>2</v>
          </cell>
          <cell r="V767">
            <v>41471.570914351854</v>
          </cell>
          <cell r="W767">
            <v>0</v>
          </cell>
          <cell r="X767">
            <v>1</v>
          </cell>
          <cell r="Y767">
            <v>19949</v>
          </cell>
          <cell r="Z767">
            <v>3325</v>
          </cell>
          <cell r="AA767">
            <v>44</v>
          </cell>
          <cell r="AB767">
            <v>5</v>
          </cell>
          <cell r="AC767">
            <v>3</v>
          </cell>
          <cell r="AD767">
            <v>3</v>
          </cell>
          <cell r="AE767">
            <v>514091.83889999997</v>
          </cell>
          <cell r="AF767">
            <v>3235364.7220000001</v>
          </cell>
          <cell r="AG767">
            <v>81.145026270000002</v>
          </cell>
          <cell r="AH767">
            <v>29.24703976</v>
          </cell>
          <cell r="AI767">
            <v>3</v>
          </cell>
          <cell r="AJ767">
            <v>2</v>
          </cell>
          <cell r="AK767">
            <v>3</v>
          </cell>
          <cell r="AL767">
            <v>2</v>
          </cell>
          <cell r="AM767">
            <v>1</v>
          </cell>
          <cell r="AN767" t="str">
            <v>Anu Shrestha</v>
          </cell>
          <cell r="AO767">
            <v>40547</v>
          </cell>
          <cell r="AP767">
            <v>3</v>
          </cell>
          <cell r="AQ767" t="str">
            <v>0101000020E61000006F66431C48495440AB6C5CFF3D3F3D40</v>
          </cell>
          <cell r="AR767">
            <v>1005</v>
          </cell>
          <cell r="AS767">
            <v>1</v>
          </cell>
          <cell r="AT767">
            <v>1</v>
          </cell>
          <cell r="AU767">
            <v>0</v>
          </cell>
          <cell r="AV767" t="str">
            <v>FRA 2010-2015</v>
          </cell>
          <cell r="AW767">
            <v>3</v>
          </cell>
          <cell r="AX767">
            <v>0</v>
          </cell>
          <cell r="AY767">
            <v>44</v>
          </cell>
          <cell r="AZ767">
            <v>514091.838909999</v>
          </cell>
          <cell r="BA767">
            <v>3235364.72187</v>
          </cell>
          <cell r="BB767">
            <v>1</v>
          </cell>
          <cell r="BC767">
            <v>0</v>
          </cell>
          <cell r="BD767">
            <v>0</v>
          </cell>
          <cell r="BE767">
            <v>0</v>
          </cell>
          <cell r="BF767">
            <v>41379</v>
          </cell>
          <cell r="BG767" t="str">
            <v>Shree Krishna Gautam</v>
          </cell>
          <cell r="BH767">
            <v>3</v>
          </cell>
          <cell r="BI767">
            <v>3</v>
          </cell>
          <cell r="BJ767">
            <v>3</v>
          </cell>
          <cell r="BK767" t="str">
            <v xml:space="preserve">markhu </v>
          </cell>
          <cell r="BL767" t="str">
            <v>Dadukhola</v>
          </cell>
          <cell r="BM767">
            <v>15</v>
          </cell>
          <cell r="BN767">
            <v>99</v>
          </cell>
          <cell r="BO767">
            <v>135</v>
          </cell>
          <cell r="BP767">
            <v>634</v>
          </cell>
          <cell r="BQ767">
            <v>15</v>
          </cell>
          <cell r="BR767">
            <v>50</v>
          </cell>
          <cell r="BS767">
            <v>1008</v>
          </cell>
          <cell r="BT767">
            <v>5</v>
          </cell>
          <cell r="BU767" t="str">
            <v>ACHHAM</v>
          </cell>
          <cell r="BV767" t="str">
            <v>Tribeni</v>
          </cell>
          <cell r="BW767">
            <v>3</v>
          </cell>
        </row>
        <row r="768">
          <cell r="F768" t="str">
            <v>29-82-2</v>
          </cell>
          <cell r="G768">
            <v>1</v>
          </cell>
          <cell r="H768">
            <v>2</v>
          </cell>
          <cell r="I768">
            <v>1</v>
          </cell>
          <cell r="J768">
            <v>0</v>
          </cell>
          <cell r="K768">
            <v>7</v>
          </cell>
          <cell r="L768">
            <v>2</v>
          </cell>
          <cell r="M768">
            <v>11</v>
          </cell>
          <cell r="N768">
            <v>2</v>
          </cell>
          <cell r="O768">
            <v>3</v>
          </cell>
          <cell r="P768" t="str">
            <v>SL</v>
          </cell>
          <cell r="Q768">
            <v>1</v>
          </cell>
          <cell r="R768" t="str">
            <v>S</v>
          </cell>
          <cell r="S768">
            <v>2</v>
          </cell>
          <cell r="T768">
            <v>67</v>
          </cell>
          <cell r="U768">
            <v>2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518080.71580000001</v>
          </cell>
          <cell r="AF768">
            <v>3223464.909</v>
          </cell>
          <cell r="AG768">
            <v>81.185883869999998</v>
          </cell>
          <cell r="AH768">
            <v>29.13958526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103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 t="str">
            <v>FRA 2016-2021</v>
          </cell>
          <cell r="AW768">
            <v>3</v>
          </cell>
          <cell r="AX768">
            <v>1</v>
          </cell>
          <cell r="AY768" t="str">
            <v>EPSG:32644</v>
          </cell>
          <cell r="AZ768">
            <v>518086</v>
          </cell>
          <cell r="BA768">
            <v>3223469</v>
          </cell>
          <cell r="BB768">
            <v>1</v>
          </cell>
          <cell r="BC768">
            <v>2020</v>
          </cell>
          <cell r="BD768">
            <v>11</v>
          </cell>
          <cell r="BE768">
            <v>10</v>
          </cell>
          <cell r="BF768" t="str">
            <v>11/10/2020</v>
          </cell>
          <cell r="BG768">
            <v>0</v>
          </cell>
          <cell r="BH768">
            <v>1</v>
          </cell>
          <cell r="BI768">
            <v>0</v>
          </cell>
          <cell r="BJ768">
            <v>2</v>
          </cell>
          <cell r="BK768" t="str">
            <v>Mangalsen Na Pa-3</v>
          </cell>
          <cell r="BL768" t="str">
            <v>Dware CF</v>
          </cell>
          <cell r="BM768">
            <v>26</v>
          </cell>
          <cell r="BN768">
            <v>344</v>
          </cell>
          <cell r="BO768">
            <v>50</v>
          </cell>
          <cell r="BP768">
            <v>167</v>
          </cell>
          <cell r="BQ768">
            <v>350</v>
          </cell>
          <cell r="BR768">
            <v>95</v>
          </cell>
          <cell r="BS768">
            <v>541</v>
          </cell>
          <cell r="BT768">
            <v>2</v>
          </cell>
          <cell r="BU768" t="str">
            <v>ACHHAM</v>
          </cell>
          <cell r="BV768" t="str">
            <v>Tribeni</v>
          </cell>
          <cell r="BW768">
            <v>3</v>
          </cell>
        </row>
        <row r="769">
          <cell r="F769" t="str">
            <v>29-82-5</v>
          </cell>
          <cell r="G769">
            <v>1</v>
          </cell>
          <cell r="H769">
            <v>2</v>
          </cell>
          <cell r="I769">
            <v>1</v>
          </cell>
          <cell r="J769">
            <v>0</v>
          </cell>
          <cell r="K769">
            <v>7</v>
          </cell>
          <cell r="L769">
            <v>1</v>
          </cell>
          <cell r="M769">
            <v>8</v>
          </cell>
          <cell r="N769">
            <v>2</v>
          </cell>
          <cell r="O769">
            <v>2</v>
          </cell>
          <cell r="P769" t="str">
            <v>SCL</v>
          </cell>
          <cell r="Q769">
            <v>1</v>
          </cell>
          <cell r="R769" t="str">
            <v>S</v>
          </cell>
          <cell r="S769">
            <v>2</v>
          </cell>
          <cell r="T769">
            <v>57</v>
          </cell>
          <cell r="U769">
            <v>2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518380.71580000001</v>
          </cell>
          <cell r="AF769">
            <v>3223464.909</v>
          </cell>
          <cell r="AG769">
            <v>81.188968090000003</v>
          </cell>
          <cell r="AH769">
            <v>29.139580949999999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103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 t="str">
            <v>FRA 2016-2021</v>
          </cell>
          <cell r="AW769">
            <v>3</v>
          </cell>
          <cell r="AX769">
            <v>1</v>
          </cell>
          <cell r="AY769" t="str">
            <v>EPSG:32644</v>
          </cell>
          <cell r="AZ769">
            <v>518378</v>
          </cell>
          <cell r="BA769">
            <v>3223468</v>
          </cell>
          <cell r="BB769">
            <v>1</v>
          </cell>
          <cell r="BC769">
            <v>2020</v>
          </cell>
          <cell r="BD769">
            <v>11</v>
          </cell>
          <cell r="BE769">
            <v>11</v>
          </cell>
          <cell r="BF769" t="str">
            <v>11/11/2020</v>
          </cell>
          <cell r="BG769">
            <v>0</v>
          </cell>
          <cell r="BH769">
            <v>1</v>
          </cell>
          <cell r="BI769">
            <v>0</v>
          </cell>
          <cell r="BJ769">
            <v>2</v>
          </cell>
          <cell r="BK769" t="str">
            <v xml:space="preserve">Mangalsen  Na Pa-3 </v>
          </cell>
          <cell r="BL769" t="str">
            <v>Dware CF</v>
          </cell>
          <cell r="BM769">
            <v>325</v>
          </cell>
          <cell r="BN769">
            <v>225</v>
          </cell>
          <cell r="BO769">
            <v>325</v>
          </cell>
          <cell r="BP769">
            <v>190</v>
          </cell>
          <cell r="BQ769">
            <v>350</v>
          </cell>
          <cell r="BR769">
            <v>70</v>
          </cell>
          <cell r="BS769">
            <v>610</v>
          </cell>
          <cell r="BT769">
            <v>3</v>
          </cell>
          <cell r="BU769" t="str">
            <v>ACHHAM</v>
          </cell>
          <cell r="BV769" t="str">
            <v>Tribeni</v>
          </cell>
          <cell r="BW769">
            <v>3</v>
          </cell>
        </row>
        <row r="770">
          <cell r="F770" t="str">
            <v>29-82-6</v>
          </cell>
          <cell r="G770">
            <v>1</v>
          </cell>
          <cell r="H770">
            <v>2</v>
          </cell>
          <cell r="I770">
            <v>1</v>
          </cell>
          <cell r="J770">
            <v>0</v>
          </cell>
          <cell r="K770">
            <v>7</v>
          </cell>
          <cell r="L770">
            <v>1</v>
          </cell>
          <cell r="M770">
            <v>5</v>
          </cell>
          <cell r="N770">
            <v>1</v>
          </cell>
          <cell r="O770">
            <v>1</v>
          </cell>
          <cell r="P770" t="str">
            <v>SL</v>
          </cell>
          <cell r="Q770">
            <v>1</v>
          </cell>
          <cell r="R770" t="str">
            <v>S</v>
          </cell>
          <cell r="S770">
            <v>2</v>
          </cell>
          <cell r="T770">
            <v>29</v>
          </cell>
          <cell r="U770">
            <v>3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518380.71580000001</v>
          </cell>
          <cell r="AF770">
            <v>3223614.909</v>
          </cell>
          <cell r="AG770">
            <v>81.188970569999995</v>
          </cell>
          <cell r="AH770">
            <v>29.140934810000001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103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 t="str">
            <v>FRA 2016-2021</v>
          </cell>
          <cell r="AW770">
            <v>3</v>
          </cell>
          <cell r="AX770">
            <v>1</v>
          </cell>
          <cell r="AY770" t="str">
            <v>EPSG:32644</v>
          </cell>
          <cell r="AZ770">
            <v>518388</v>
          </cell>
          <cell r="BA770">
            <v>3223611</v>
          </cell>
          <cell r="BB770">
            <v>1</v>
          </cell>
          <cell r="BC770">
            <v>2020</v>
          </cell>
          <cell r="BD770">
            <v>11</v>
          </cell>
          <cell r="BE770">
            <v>12</v>
          </cell>
          <cell r="BF770" t="str">
            <v>11/12/2020</v>
          </cell>
          <cell r="BG770">
            <v>0</v>
          </cell>
          <cell r="BH770">
            <v>1</v>
          </cell>
          <cell r="BI770">
            <v>0</v>
          </cell>
          <cell r="BJ770">
            <v>2</v>
          </cell>
          <cell r="BK770" t="str">
            <v>Mangalsen Na Pa-3</v>
          </cell>
          <cell r="BL770" t="str">
            <v>Dware CF</v>
          </cell>
          <cell r="BM770">
            <v>330</v>
          </cell>
          <cell r="BN770">
            <v>90</v>
          </cell>
          <cell r="BO770">
            <v>351</v>
          </cell>
          <cell r="BP770">
            <v>15</v>
          </cell>
          <cell r="BQ770">
            <v>345</v>
          </cell>
          <cell r="BR770">
            <v>12</v>
          </cell>
          <cell r="BS770">
            <v>564</v>
          </cell>
          <cell r="BT770">
            <v>4</v>
          </cell>
          <cell r="BU770" t="str">
            <v>ACHHAM</v>
          </cell>
          <cell r="BV770" t="str">
            <v>Sukidaha</v>
          </cell>
          <cell r="BW770">
            <v>3</v>
          </cell>
        </row>
        <row r="771">
          <cell r="F771" t="str">
            <v>29-86-2</v>
          </cell>
          <cell r="G771">
            <v>1</v>
          </cell>
          <cell r="H771">
            <v>2</v>
          </cell>
          <cell r="I771">
            <v>1</v>
          </cell>
          <cell r="J771">
            <v>0</v>
          </cell>
          <cell r="K771">
            <v>7</v>
          </cell>
          <cell r="L771">
            <v>3</v>
          </cell>
          <cell r="M771">
            <v>16</v>
          </cell>
          <cell r="N771">
            <v>0</v>
          </cell>
          <cell r="O771">
            <v>0</v>
          </cell>
          <cell r="P771">
            <v>4</v>
          </cell>
          <cell r="Q771">
            <v>1</v>
          </cell>
          <cell r="R771" t="str">
            <v>LMH</v>
          </cell>
          <cell r="S771">
            <v>2</v>
          </cell>
          <cell r="T771">
            <v>80</v>
          </cell>
          <cell r="U771">
            <v>4</v>
          </cell>
          <cell r="V771">
            <v>41472.469861111109</v>
          </cell>
          <cell r="W771">
            <v>0</v>
          </cell>
          <cell r="X771">
            <v>1</v>
          </cell>
          <cell r="Y771">
            <v>20672</v>
          </cell>
          <cell r="Z771">
            <v>3446</v>
          </cell>
          <cell r="AA771">
            <v>44</v>
          </cell>
          <cell r="AB771">
            <v>5</v>
          </cell>
          <cell r="AC771">
            <v>3</v>
          </cell>
          <cell r="AD771">
            <v>3</v>
          </cell>
          <cell r="AE771">
            <v>517693.98849999998</v>
          </cell>
          <cell r="AF771">
            <v>3239460.2349999999</v>
          </cell>
          <cell r="AG771">
            <v>81.182163189999997</v>
          </cell>
          <cell r="AH771">
            <v>29.283958729999998</v>
          </cell>
          <cell r="AI771">
            <v>1</v>
          </cell>
          <cell r="AJ771">
            <v>2</v>
          </cell>
          <cell r="AK771">
            <v>-2</v>
          </cell>
          <cell r="AL771">
            <v>2</v>
          </cell>
          <cell r="AM771">
            <v>1</v>
          </cell>
          <cell r="AN771" t="str">
            <v>Anu Shrestha</v>
          </cell>
          <cell r="AO771">
            <v>40547</v>
          </cell>
          <cell r="AP771">
            <v>3</v>
          </cell>
          <cell r="AQ771" t="str">
            <v>0101000020E6100000C0A4CC8FA84B5440D81D0485B1483D40</v>
          </cell>
          <cell r="AR771">
            <v>1174</v>
          </cell>
          <cell r="AS771">
            <v>1</v>
          </cell>
          <cell r="AT771">
            <v>1</v>
          </cell>
          <cell r="AU771">
            <v>0</v>
          </cell>
          <cell r="AV771" t="str">
            <v>FRA 2010-2015</v>
          </cell>
          <cell r="AW771">
            <v>3</v>
          </cell>
          <cell r="AX771">
            <v>0</v>
          </cell>
          <cell r="AY771">
            <v>44</v>
          </cell>
          <cell r="AZ771">
            <v>517693.98849299899</v>
          </cell>
          <cell r="BA771">
            <v>3239460.2351000002</v>
          </cell>
          <cell r="BB771">
            <v>1</v>
          </cell>
          <cell r="BC771">
            <v>0</v>
          </cell>
          <cell r="BD771">
            <v>0</v>
          </cell>
          <cell r="BE771">
            <v>0</v>
          </cell>
          <cell r="BF771">
            <v>41383</v>
          </cell>
          <cell r="BG771" t="str">
            <v>Shree Krishna Gautam</v>
          </cell>
          <cell r="BH771">
            <v>3</v>
          </cell>
          <cell r="BI771">
            <v>3</v>
          </cell>
          <cell r="BJ771">
            <v>3</v>
          </cell>
          <cell r="BK771" t="str">
            <v>Budhakot-1</v>
          </cell>
          <cell r="BL771" t="str">
            <v>Melshain</v>
          </cell>
          <cell r="BM771">
            <v>140</v>
          </cell>
          <cell r="BN771">
            <v>227</v>
          </cell>
          <cell r="BO771">
            <v>55</v>
          </cell>
          <cell r="BP771">
            <v>158</v>
          </cell>
          <cell r="BQ771">
            <v>45</v>
          </cell>
          <cell r="BR771">
            <v>55</v>
          </cell>
          <cell r="BS771">
            <v>1146</v>
          </cell>
          <cell r="BT771">
            <v>4</v>
          </cell>
          <cell r="BU771" t="str">
            <v>ACHHAM</v>
          </cell>
          <cell r="BV771" t="str">
            <v>Sukidaha</v>
          </cell>
          <cell r="BW771">
            <v>3</v>
          </cell>
        </row>
        <row r="772">
          <cell r="F772" t="str">
            <v>29-86-4</v>
          </cell>
          <cell r="G772">
            <v>1</v>
          </cell>
          <cell r="H772">
            <v>2</v>
          </cell>
          <cell r="I772">
            <v>1</v>
          </cell>
          <cell r="J772">
            <v>0</v>
          </cell>
          <cell r="K772">
            <v>7</v>
          </cell>
          <cell r="L772">
            <v>-9999</v>
          </cell>
          <cell r="M772">
            <v>-9999</v>
          </cell>
          <cell r="N772">
            <v>-9999</v>
          </cell>
          <cell r="O772">
            <v>-9999</v>
          </cell>
          <cell r="P772">
            <v>-9999</v>
          </cell>
          <cell r="Q772">
            <v>-9999</v>
          </cell>
          <cell r="R772" t="str">
            <v>LMH</v>
          </cell>
          <cell r="S772">
            <v>2</v>
          </cell>
          <cell r="T772">
            <v>68</v>
          </cell>
          <cell r="U772">
            <v>2</v>
          </cell>
          <cell r="V772">
            <v>41472.490034722221</v>
          </cell>
          <cell r="W772">
            <v>0</v>
          </cell>
          <cell r="X772">
            <v>1</v>
          </cell>
          <cell r="Y772">
            <v>20674</v>
          </cell>
          <cell r="Z772">
            <v>3446</v>
          </cell>
          <cell r="AA772">
            <v>44</v>
          </cell>
          <cell r="AB772">
            <v>5</v>
          </cell>
          <cell r="AC772">
            <v>3</v>
          </cell>
          <cell r="AD772">
            <v>3</v>
          </cell>
          <cell r="AE772">
            <v>517993.98849999998</v>
          </cell>
          <cell r="AF772">
            <v>3239310.2349999999</v>
          </cell>
          <cell r="AG772">
            <v>81.185249299999995</v>
          </cell>
          <cell r="AH772">
            <v>29.28260066</v>
          </cell>
          <cell r="AI772">
            <v>1</v>
          </cell>
          <cell r="AJ772">
            <v>2</v>
          </cell>
          <cell r="AK772">
            <v>-2</v>
          </cell>
          <cell r="AL772">
            <v>2</v>
          </cell>
          <cell r="AM772">
            <v>1</v>
          </cell>
          <cell r="AN772" t="str">
            <v>Anu Shrestha</v>
          </cell>
          <cell r="AO772">
            <v>40547</v>
          </cell>
          <cell r="AP772">
            <v>3</v>
          </cell>
          <cell r="AQ772" t="str">
            <v>0101000020E6100000D0E1DC1FDB4B5440A5D3418458483D40</v>
          </cell>
          <cell r="AR772">
            <v>1036</v>
          </cell>
          <cell r="AS772">
            <v>1</v>
          </cell>
          <cell r="AT772">
            <v>1</v>
          </cell>
          <cell r="AU772">
            <v>0</v>
          </cell>
          <cell r="AV772" t="str">
            <v>FRA 2010-2015</v>
          </cell>
          <cell r="AW772">
            <v>3</v>
          </cell>
          <cell r="AX772">
            <v>0</v>
          </cell>
          <cell r="AY772">
            <v>44</v>
          </cell>
          <cell r="AZ772">
            <v>517993.98849299899</v>
          </cell>
          <cell r="BA772">
            <v>3239310.2351000002</v>
          </cell>
          <cell r="BB772">
            <v>1</v>
          </cell>
          <cell r="BC772">
            <v>0</v>
          </cell>
          <cell r="BD772">
            <v>0</v>
          </cell>
          <cell r="BE772">
            <v>0</v>
          </cell>
          <cell r="BF772">
            <v>41381</v>
          </cell>
          <cell r="BG772" t="str">
            <v>Rajeev Kumar Jha</v>
          </cell>
          <cell r="BH772">
            <v>3</v>
          </cell>
          <cell r="BI772">
            <v>3</v>
          </cell>
          <cell r="BJ772">
            <v>3</v>
          </cell>
          <cell r="BK772" t="str">
            <v>Budhakot</v>
          </cell>
          <cell r="BL772" t="str">
            <v>sayaltadi</v>
          </cell>
          <cell r="BM772">
            <v>105</v>
          </cell>
          <cell r="BN772">
            <v>514</v>
          </cell>
          <cell r="BO772">
            <v>-9999</v>
          </cell>
          <cell r="BP772">
            <v>445</v>
          </cell>
          <cell r="BQ772">
            <v>45</v>
          </cell>
          <cell r="BR772">
            <v>70</v>
          </cell>
          <cell r="BS772">
            <v>1071</v>
          </cell>
          <cell r="BT772">
            <v>5</v>
          </cell>
          <cell r="BU772" t="str">
            <v>ACHHAM</v>
          </cell>
          <cell r="BV772" t="str">
            <v>Sukidaha</v>
          </cell>
          <cell r="BW772">
            <v>2</v>
          </cell>
        </row>
        <row r="773">
          <cell r="F773" t="str">
            <v>29-86-5</v>
          </cell>
          <cell r="G773">
            <v>1</v>
          </cell>
          <cell r="H773">
            <v>2</v>
          </cell>
          <cell r="I773">
            <v>1</v>
          </cell>
          <cell r="J773">
            <v>0</v>
          </cell>
          <cell r="K773">
            <v>7</v>
          </cell>
          <cell r="L773">
            <v>-9999</v>
          </cell>
          <cell r="M773">
            <v>-9999</v>
          </cell>
          <cell r="N773">
            <v>-9999</v>
          </cell>
          <cell r="O773">
            <v>-9999</v>
          </cell>
          <cell r="P773">
            <v>-9999</v>
          </cell>
          <cell r="Q773">
            <v>-9999</v>
          </cell>
          <cell r="R773" t="str">
            <v>LMH</v>
          </cell>
          <cell r="S773">
            <v>2</v>
          </cell>
          <cell r="T773">
            <v>58</v>
          </cell>
          <cell r="U773">
            <v>1</v>
          </cell>
          <cell r="V773">
            <v>41472.503912037035</v>
          </cell>
          <cell r="W773">
            <v>0</v>
          </cell>
          <cell r="X773">
            <v>1</v>
          </cell>
          <cell r="Y773">
            <v>20675</v>
          </cell>
          <cell r="Z773">
            <v>3446</v>
          </cell>
          <cell r="AA773">
            <v>44</v>
          </cell>
          <cell r="AB773">
            <v>5</v>
          </cell>
          <cell r="AC773">
            <v>3</v>
          </cell>
          <cell r="AD773">
            <v>3</v>
          </cell>
          <cell r="AE773">
            <v>517993.98849999998</v>
          </cell>
          <cell r="AF773">
            <v>3239460.2349999999</v>
          </cell>
          <cell r="AG773">
            <v>81.185251739999998</v>
          </cell>
          <cell r="AH773">
            <v>29.283954489999999</v>
          </cell>
          <cell r="AI773">
            <v>1</v>
          </cell>
          <cell r="AJ773">
            <v>2</v>
          </cell>
          <cell r="AK773">
            <v>-2</v>
          </cell>
          <cell r="AL773">
            <v>2</v>
          </cell>
          <cell r="AM773">
            <v>1</v>
          </cell>
          <cell r="AN773" t="str">
            <v>Anu Shrestha</v>
          </cell>
          <cell r="AO773">
            <v>40547</v>
          </cell>
          <cell r="AP773">
            <v>3</v>
          </cell>
          <cell r="AQ773" t="str">
            <v>0101000020E61000000C2E1B2ADB4B54404A83C53DB1483D40</v>
          </cell>
          <cell r="AR773">
            <v>1035</v>
          </cell>
          <cell r="AS773">
            <v>1</v>
          </cell>
          <cell r="AT773">
            <v>1</v>
          </cell>
          <cell r="AU773">
            <v>0</v>
          </cell>
          <cell r="AV773" t="str">
            <v>FRA 2010-2015</v>
          </cell>
          <cell r="AW773">
            <v>3</v>
          </cell>
          <cell r="AX773">
            <v>0</v>
          </cell>
          <cell r="AY773">
            <v>44</v>
          </cell>
          <cell r="AZ773">
            <v>517993.98849299899</v>
          </cell>
          <cell r="BA773">
            <v>3239460.2351000002</v>
          </cell>
          <cell r="BB773">
            <v>1</v>
          </cell>
          <cell r="BC773">
            <v>0</v>
          </cell>
          <cell r="BD773">
            <v>0</v>
          </cell>
          <cell r="BE773">
            <v>0</v>
          </cell>
          <cell r="BF773">
            <v>41382</v>
          </cell>
          <cell r="BG773" t="str">
            <v>Rajeev Kumar Jha</v>
          </cell>
          <cell r="BH773">
            <v>3</v>
          </cell>
          <cell r="BI773">
            <v>3</v>
          </cell>
          <cell r="BJ773">
            <v>3</v>
          </cell>
          <cell r="BK773" t="str">
            <v>budhakot-1</v>
          </cell>
          <cell r="BL773" t="str">
            <v>shriram luiya bhir cf</v>
          </cell>
          <cell r="BM773">
            <v>145</v>
          </cell>
          <cell r="BN773">
            <v>516</v>
          </cell>
          <cell r="BO773">
            <v>-9999</v>
          </cell>
          <cell r="BP773">
            <v>445</v>
          </cell>
          <cell r="BQ773">
            <v>185</v>
          </cell>
          <cell r="BR773">
            <v>76</v>
          </cell>
          <cell r="BS773">
            <v>1044</v>
          </cell>
          <cell r="BT773">
            <v>5</v>
          </cell>
          <cell r="BU773" t="str">
            <v>ACHHAM</v>
          </cell>
          <cell r="BV773" t="str">
            <v>Sukidaha</v>
          </cell>
          <cell r="BW773">
            <v>2</v>
          </cell>
        </row>
        <row r="774">
          <cell r="F774" t="str">
            <v>30-82-2</v>
          </cell>
          <cell r="G774">
            <v>1</v>
          </cell>
          <cell r="H774">
            <v>2</v>
          </cell>
          <cell r="I774">
            <v>1</v>
          </cell>
          <cell r="J774">
            <v>0</v>
          </cell>
          <cell r="K774">
            <v>7</v>
          </cell>
          <cell r="L774">
            <v>-9999</v>
          </cell>
          <cell r="M774">
            <v>-9999</v>
          </cell>
          <cell r="N774">
            <v>-9999</v>
          </cell>
          <cell r="O774">
            <v>-9999</v>
          </cell>
          <cell r="P774">
            <v>-9999</v>
          </cell>
          <cell r="Q774">
            <v>-9999</v>
          </cell>
          <cell r="R774" t="str">
            <v>Pr</v>
          </cell>
          <cell r="S774">
            <v>2</v>
          </cell>
          <cell r="T774">
            <v>40</v>
          </cell>
          <cell r="U774">
            <v>4</v>
          </cell>
          <cell r="V774">
            <v>41477.435300925928</v>
          </cell>
          <cell r="W774">
            <v>0</v>
          </cell>
          <cell r="X774">
            <v>1</v>
          </cell>
          <cell r="Y774">
            <v>21368</v>
          </cell>
          <cell r="Z774">
            <v>3562</v>
          </cell>
          <cell r="AA774">
            <v>44</v>
          </cell>
          <cell r="AB774">
            <v>5</v>
          </cell>
          <cell r="AC774">
            <v>3</v>
          </cell>
          <cell r="AD774">
            <v>3</v>
          </cell>
          <cell r="AE774">
            <v>522079.54719999997</v>
          </cell>
          <cell r="AF774">
            <v>3223561.591</v>
          </cell>
          <cell r="AG774">
            <v>81.226996659999998</v>
          </cell>
          <cell r="AH774">
            <v>29.140394560000001</v>
          </cell>
          <cell r="AI774">
            <v>1</v>
          </cell>
          <cell r="AJ774">
            <v>2</v>
          </cell>
          <cell r="AK774">
            <v>-2</v>
          </cell>
          <cell r="AL774">
            <v>2</v>
          </cell>
          <cell r="AM774">
            <v>1</v>
          </cell>
          <cell r="AN774" t="str">
            <v>Devendra Karna</v>
          </cell>
          <cell r="AO774">
            <v>40543</v>
          </cell>
          <cell r="AP774">
            <v>3</v>
          </cell>
          <cell r="AQ774" t="str">
            <v>0101000020E61000002412FC1C874E5440C382DEE5F0233D40</v>
          </cell>
          <cell r="AR774">
            <v>1462</v>
          </cell>
          <cell r="AS774">
            <v>2</v>
          </cell>
          <cell r="AT774">
            <v>1</v>
          </cell>
          <cell r="AU774">
            <v>0</v>
          </cell>
          <cell r="AV774" t="str">
            <v>FRA 2010-2015</v>
          </cell>
          <cell r="AW774">
            <v>3</v>
          </cell>
          <cell r="AX774">
            <v>0</v>
          </cell>
          <cell r="AY774">
            <v>44</v>
          </cell>
          <cell r="AZ774">
            <v>522079.54719800001</v>
          </cell>
          <cell r="BA774">
            <v>3223561.5912899901</v>
          </cell>
          <cell r="BB774">
            <v>1</v>
          </cell>
          <cell r="BC774">
            <v>0</v>
          </cell>
          <cell r="BD774">
            <v>0</v>
          </cell>
          <cell r="BE774">
            <v>0</v>
          </cell>
          <cell r="BF774">
            <v>41389</v>
          </cell>
          <cell r="BG774" t="str">
            <v>Shree Krishna Gautam</v>
          </cell>
          <cell r="BH774">
            <v>3</v>
          </cell>
          <cell r="BI774">
            <v>3</v>
          </cell>
          <cell r="BJ774">
            <v>3</v>
          </cell>
          <cell r="BK774" t="str">
            <v>Mangalsen</v>
          </cell>
          <cell r="BL774" t="str">
            <v>Melpani</v>
          </cell>
          <cell r="BM774">
            <v>315</v>
          </cell>
          <cell r="BN774">
            <v>161</v>
          </cell>
          <cell r="BO774">
            <v>95</v>
          </cell>
          <cell r="BP774">
            <v>113</v>
          </cell>
          <cell r="BQ774">
            <v>340</v>
          </cell>
          <cell r="BR774">
            <v>60</v>
          </cell>
          <cell r="BS774">
            <v>1450</v>
          </cell>
          <cell r="BT774">
            <v>3</v>
          </cell>
          <cell r="BU774" t="str">
            <v>ACHHAM</v>
          </cell>
          <cell r="BV774" t="str">
            <v>Musikot</v>
          </cell>
          <cell r="BW774">
            <v>13</v>
          </cell>
        </row>
        <row r="775">
          <cell r="F775" t="str">
            <v>30-82-3</v>
          </cell>
          <cell r="G775">
            <v>1</v>
          </cell>
          <cell r="H775">
            <v>2</v>
          </cell>
          <cell r="I775">
            <v>1</v>
          </cell>
          <cell r="J775">
            <v>0</v>
          </cell>
          <cell r="K775">
            <v>7</v>
          </cell>
          <cell r="L775">
            <v>3</v>
          </cell>
          <cell r="M775">
            <v>12</v>
          </cell>
          <cell r="N775">
            <v>0</v>
          </cell>
          <cell r="O775">
            <v>0</v>
          </cell>
          <cell r="P775">
            <v>4</v>
          </cell>
          <cell r="Q775">
            <v>1</v>
          </cell>
          <cell r="R775" t="str">
            <v>Pr</v>
          </cell>
          <cell r="S775">
            <v>2</v>
          </cell>
          <cell r="T775">
            <v>20</v>
          </cell>
          <cell r="U775">
            <v>4</v>
          </cell>
          <cell r="V775">
            <v>41477.443993055553</v>
          </cell>
          <cell r="W775">
            <v>0</v>
          </cell>
          <cell r="X775">
            <v>1</v>
          </cell>
          <cell r="Y775">
            <v>21369</v>
          </cell>
          <cell r="Z775">
            <v>3562</v>
          </cell>
          <cell r="AA775">
            <v>44</v>
          </cell>
          <cell r="AB775">
            <v>5</v>
          </cell>
          <cell r="AC775">
            <v>3</v>
          </cell>
          <cell r="AD775">
            <v>3</v>
          </cell>
          <cell r="AE775">
            <v>522079.54719999997</v>
          </cell>
          <cell r="AF775">
            <v>3223711.591</v>
          </cell>
          <cell r="AG775">
            <v>81.226999629999995</v>
          </cell>
          <cell r="AH775">
            <v>29.141748419999999</v>
          </cell>
          <cell r="AI775">
            <v>1</v>
          </cell>
          <cell r="AJ775">
            <v>2</v>
          </cell>
          <cell r="AK775">
            <v>-2</v>
          </cell>
          <cell r="AL775">
            <v>2</v>
          </cell>
          <cell r="AM775">
            <v>1</v>
          </cell>
          <cell r="AN775" t="str">
            <v>Devendra Karna</v>
          </cell>
          <cell r="AO775">
            <v>40543</v>
          </cell>
          <cell r="AP775">
            <v>3</v>
          </cell>
          <cell r="AQ775" t="str">
            <v>0101000020E6100000FBAC7629874E54401B8ECE9F49243D40</v>
          </cell>
          <cell r="AR775">
            <v>1359</v>
          </cell>
          <cell r="AS775">
            <v>2</v>
          </cell>
          <cell r="AT775">
            <v>1</v>
          </cell>
          <cell r="AU775">
            <v>0</v>
          </cell>
          <cell r="AV775" t="str">
            <v>FRA 2010-2015</v>
          </cell>
          <cell r="AW775">
            <v>3</v>
          </cell>
          <cell r="AX775">
            <v>0</v>
          </cell>
          <cell r="AY775">
            <v>44</v>
          </cell>
          <cell r="AZ775">
            <v>522079.54719800001</v>
          </cell>
          <cell r="BA775">
            <v>3223711.5912899901</v>
          </cell>
          <cell r="BB775">
            <v>1</v>
          </cell>
          <cell r="BC775">
            <v>0</v>
          </cell>
          <cell r="BD775">
            <v>0</v>
          </cell>
          <cell r="BE775">
            <v>0</v>
          </cell>
          <cell r="BF775">
            <v>41391</v>
          </cell>
          <cell r="BG775" t="str">
            <v>Shree Krishna Gautam</v>
          </cell>
          <cell r="BH775">
            <v>3</v>
          </cell>
          <cell r="BI775">
            <v>3</v>
          </cell>
          <cell r="BJ775">
            <v>3</v>
          </cell>
          <cell r="BK775" t="str">
            <v>Mangalsen</v>
          </cell>
          <cell r="BL775" t="str">
            <v>Melpani</v>
          </cell>
          <cell r="BM775">
            <v>60</v>
          </cell>
          <cell r="BN775">
            <v>263</v>
          </cell>
          <cell r="BO775">
            <v>2</v>
          </cell>
          <cell r="BP775">
            <v>30</v>
          </cell>
          <cell r="BQ775">
            <v>30</v>
          </cell>
          <cell r="BR775">
            <v>90</v>
          </cell>
          <cell r="BS775">
            <v>1340</v>
          </cell>
          <cell r="BT775">
            <v>3</v>
          </cell>
          <cell r="BU775" t="str">
            <v>ACHHAM</v>
          </cell>
          <cell r="BV775" t="str">
            <v>Musikot</v>
          </cell>
          <cell r="BW775">
            <v>12</v>
          </cell>
        </row>
        <row r="776">
          <cell r="F776" t="str">
            <v>31-79-4</v>
          </cell>
          <cell r="G776">
            <v>1</v>
          </cell>
          <cell r="H776">
            <v>2</v>
          </cell>
          <cell r="I776">
            <v>1</v>
          </cell>
          <cell r="J776">
            <v>0</v>
          </cell>
          <cell r="K776">
            <v>7</v>
          </cell>
          <cell r="L776">
            <v>2</v>
          </cell>
          <cell r="M776">
            <v>14</v>
          </cell>
          <cell r="N776">
            <v>0</v>
          </cell>
          <cell r="O776">
            <v>2</v>
          </cell>
          <cell r="P776">
            <v>4</v>
          </cell>
          <cell r="Q776">
            <v>1</v>
          </cell>
          <cell r="R776" t="str">
            <v>TMH</v>
          </cell>
          <cell r="S776">
            <v>2</v>
          </cell>
          <cell r="T776">
            <v>80</v>
          </cell>
          <cell r="U776">
            <v>2</v>
          </cell>
          <cell r="V776">
            <v>41491.461168981485</v>
          </cell>
          <cell r="W776">
            <v>0</v>
          </cell>
          <cell r="X776">
            <v>1</v>
          </cell>
          <cell r="Y776">
            <v>22072</v>
          </cell>
          <cell r="Z776">
            <v>3679</v>
          </cell>
          <cell r="AA776">
            <v>44</v>
          </cell>
          <cell r="AB776">
            <v>5</v>
          </cell>
          <cell r="AC776">
            <v>3</v>
          </cell>
          <cell r="AD776">
            <v>3</v>
          </cell>
          <cell r="AE776">
            <v>526668.42409999995</v>
          </cell>
          <cell r="AF776">
            <v>3211511.7790000001</v>
          </cell>
          <cell r="AG776">
            <v>81.273885960000001</v>
          </cell>
          <cell r="AH776">
            <v>29.031547759999999</v>
          </cell>
          <cell r="AI776">
            <v>1</v>
          </cell>
          <cell r="AJ776">
            <v>2</v>
          </cell>
          <cell r="AK776">
            <v>-2</v>
          </cell>
          <cell r="AL776">
            <v>2</v>
          </cell>
          <cell r="AM776">
            <v>1</v>
          </cell>
          <cell r="AN776" t="str">
            <v>Junu Shrestha</v>
          </cell>
          <cell r="AO776">
            <v>40688</v>
          </cell>
          <cell r="AP776">
            <v>3</v>
          </cell>
          <cell r="AQ776" t="str">
            <v>0101000020E61000007535FB5887515440B31CA18313083D40</v>
          </cell>
          <cell r="AR776">
            <v>855</v>
          </cell>
          <cell r="AS776">
            <v>1</v>
          </cell>
          <cell r="AT776">
            <v>1</v>
          </cell>
          <cell r="AU776">
            <v>0</v>
          </cell>
          <cell r="AV776" t="str">
            <v>FRA 2010-2015</v>
          </cell>
          <cell r="AW776">
            <v>3</v>
          </cell>
          <cell r="AX776">
            <v>0</v>
          </cell>
          <cell r="AY776">
            <v>44</v>
          </cell>
          <cell r="AZ776">
            <v>526668.42407800001</v>
          </cell>
          <cell r="BA776">
            <v>3211511.77889999</v>
          </cell>
          <cell r="BB776">
            <v>1</v>
          </cell>
          <cell r="BC776">
            <v>0</v>
          </cell>
          <cell r="BD776">
            <v>0</v>
          </cell>
          <cell r="BE776">
            <v>0</v>
          </cell>
          <cell r="BF776">
            <v>41393</v>
          </cell>
          <cell r="BG776" t="str">
            <v>Shree Krishna Gautam</v>
          </cell>
          <cell r="BH776">
            <v>3</v>
          </cell>
          <cell r="BI776">
            <v>3</v>
          </cell>
          <cell r="BJ776">
            <v>3</v>
          </cell>
          <cell r="BK776" t="str">
            <v>Dakari</v>
          </cell>
          <cell r="BL776" t="str">
            <v>Sodasa</v>
          </cell>
          <cell r="BM776">
            <v>28</v>
          </cell>
          <cell r="BN776">
            <v>653</v>
          </cell>
          <cell r="BO776">
            <v>-9999</v>
          </cell>
          <cell r="BP776">
            <v>50</v>
          </cell>
          <cell r="BQ776">
            <v>20</v>
          </cell>
          <cell r="BR776">
            <v>70</v>
          </cell>
          <cell r="BS776">
            <v>874</v>
          </cell>
          <cell r="BT776">
            <v>5</v>
          </cell>
          <cell r="BU776" t="str">
            <v>ACHHAM</v>
          </cell>
          <cell r="BV776" t="str">
            <v>Ghorahi</v>
          </cell>
          <cell r="BW776">
            <v>18</v>
          </cell>
        </row>
        <row r="777">
          <cell r="F777" t="str">
            <v>32-74-1</v>
          </cell>
          <cell r="G777">
            <v>1</v>
          </cell>
          <cell r="H777">
            <v>2</v>
          </cell>
          <cell r="I777">
            <v>1</v>
          </cell>
          <cell r="J777">
            <v>0</v>
          </cell>
          <cell r="K777">
            <v>7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 t="str">
            <v>SCL</v>
          </cell>
          <cell r="Q777">
            <v>1</v>
          </cell>
          <cell r="R777" t="str">
            <v>TMH</v>
          </cell>
          <cell r="S777">
            <v>2</v>
          </cell>
          <cell r="T777">
            <v>26</v>
          </cell>
          <cell r="U777">
            <v>4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530850.66460000002</v>
          </cell>
          <cell r="AF777">
            <v>3191614.304</v>
          </cell>
          <cell r="AG777">
            <v>81.316291370000002</v>
          </cell>
          <cell r="AH777">
            <v>28.85186053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103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 t="str">
            <v>FRA 2016-2021</v>
          </cell>
          <cell r="AW777">
            <v>3</v>
          </cell>
          <cell r="AX777">
            <v>70</v>
          </cell>
          <cell r="AY777" t="str">
            <v>EPSG:32644</v>
          </cell>
          <cell r="AZ777">
            <v>530852</v>
          </cell>
          <cell r="BA777">
            <v>3191613</v>
          </cell>
          <cell r="BB777">
            <v>1</v>
          </cell>
          <cell r="BC777">
            <v>2020</v>
          </cell>
          <cell r="BD777">
            <v>2</v>
          </cell>
          <cell r="BE777">
            <v>24</v>
          </cell>
          <cell r="BF777" t="str">
            <v>2/24/2020</v>
          </cell>
          <cell r="BG777" t="str">
            <v>Pratap_Sundar_Shrestha</v>
          </cell>
          <cell r="BH777">
            <v>1</v>
          </cell>
          <cell r="BI777">
            <v>0</v>
          </cell>
          <cell r="BJ777">
            <v>2</v>
          </cell>
          <cell r="BK777" t="str">
            <v>Chaulikune - 8</v>
          </cell>
          <cell r="BL777" t="str">
            <v>Bandali CF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250</v>
          </cell>
          <cell r="BR777">
            <v>40</v>
          </cell>
          <cell r="BS777">
            <v>480</v>
          </cell>
          <cell r="BT777">
            <v>5</v>
          </cell>
          <cell r="BU777" t="str">
            <v>SURKHET</v>
          </cell>
          <cell r="BV777" t="str">
            <v>Ghorahi</v>
          </cell>
          <cell r="BW777">
            <v>18</v>
          </cell>
        </row>
        <row r="778">
          <cell r="F778" t="str">
            <v>32-74-2</v>
          </cell>
          <cell r="G778">
            <v>1</v>
          </cell>
          <cell r="H778">
            <v>2</v>
          </cell>
          <cell r="I778">
            <v>1</v>
          </cell>
          <cell r="J778">
            <v>0</v>
          </cell>
          <cell r="K778">
            <v>7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 t="str">
            <v>SCL</v>
          </cell>
          <cell r="Q778">
            <v>1</v>
          </cell>
          <cell r="R778" t="str">
            <v>TMH</v>
          </cell>
          <cell r="S778">
            <v>2</v>
          </cell>
          <cell r="T778">
            <v>48</v>
          </cell>
          <cell r="U778">
            <v>3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530850.66460000002</v>
          </cell>
          <cell r="AF778">
            <v>3191764.304</v>
          </cell>
          <cell r="AG778">
            <v>81.31629547</v>
          </cell>
          <cell r="AH778">
            <v>28.853214430000001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103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 t="str">
            <v>FRA 2016-2021</v>
          </cell>
          <cell r="AW778">
            <v>3</v>
          </cell>
          <cell r="AX778">
            <v>70</v>
          </cell>
          <cell r="AY778" t="str">
            <v>EPSG:32644</v>
          </cell>
          <cell r="AZ778">
            <v>530588</v>
          </cell>
          <cell r="BA778">
            <v>3191763</v>
          </cell>
          <cell r="BB778">
            <v>1</v>
          </cell>
          <cell r="BC778">
            <v>2020</v>
          </cell>
          <cell r="BD778">
            <v>2</v>
          </cell>
          <cell r="BE778">
            <v>24</v>
          </cell>
          <cell r="BF778" t="str">
            <v>2/24/2020</v>
          </cell>
          <cell r="BG778" t="str">
            <v>Pratap_Sundar_Shrestha</v>
          </cell>
          <cell r="BH778">
            <v>1</v>
          </cell>
          <cell r="BI778">
            <v>0</v>
          </cell>
          <cell r="BJ778">
            <v>2</v>
          </cell>
          <cell r="BK778" t="str">
            <v>Chaukune -8</v>
          </cell>
          <cell r="BL778" t="str">
            <v>Bandali CF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287</v>
          </cell>
          <cell r="BR778">
            <v>40</v>
          </cell>
          <cell r="BS778">
            <v>490</v>
          </cell>
          <cell r="BT778">
            <v>5</v>
          </cell>
          <cell r="BU778" t="str">
            <v>SURKHET</v>
          </cell>
          <cell r="BV778" t="str">
            <v>Ghorahi</v>
          </cell>
          <cell r="BW778">
            <v>19</v>
          </cell>
        </row>
        <row r="779">
          <cell r="F779" t="str">
            <v>32-74-3</v>
          </cell>
          <cell r="G779">
            <v>1</v>
          </cell>
          <cell r="H779">
            <v>2</v>
          </cell>
          <cell r="I779">
            <v>1</v>
          </cell>
          <cell r="J779">
            <v>0</v>
          </cell>
          <cell r="K779">
            <v>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 t="str">
            <v>SCL</v>
          </cell>
          <cell r="Q779">
            <v>1</v>
          </cell>
          <cell r="R779" t="str">
            <v>TMH</v>
          </cell>
          <cell r="S779">
            <v>2</v>
          </cell>
          <cell r="T779">
            <v>40</v>
          </cell>
          <cell r="U779">
            <v>3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530850.66460000002</v>
          </cell>
          <cell r="AF779">
            <v>3191914.304</v>
          </cell>
          <cell r="AG779">
            <v>81.316299560000004</v>
          </cell>
          <cell r="AH779">
            <v>28.85456834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103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 t="str">
            <v>FRA 2016-2021</v>
          </cell>
          <cell r="AW779">
            <v>3</v>
          </cell>
          <cell r="AX779">
            <v>70</v>
          </cell>
          <cell r="AY779" t="str">
            <v>EPSG:32644</v>
          </cell>
          <cell r="AZ779">
            <v>53848</v>
          </cell>
          <cell r="BA779">
            <v>3191913</v>
          </cell>
          <cell r="BB779">
            <v>1</v>
          </cell>
          <cell r="BC779">
            <v>2020</v>
          </cell>
          <cell r="BD779">
            <v>2</v>
          </cell>
          <cell r="BE779">
            <v>24</v>
          </cell>
          <cell r="BF779" t="str">
            <v>2/24/2020</v>
          </cell>
          <cell r="BG779" t="str">
            <v>Pratap_Sundar_Shrestha</v>
          </cell>
          <cell r="BH779">
            <v>1</v>
          </cell>
          <cell r="BI779">
            <v>0</v>
          </cell>
          <cell r="BJ779">
            <v>2</v>
          </cell>
          <cell r="BK779" t="str">
            <v>Chaukuna - 8</v>
          </cell>
          <cell r="BL779" t="str">
            <v>Bandali  CF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65</v>
          </cell>
          <cell r="BR779">
            <v>40</v>
          </cell>
          <cell r="BS779">
            <v>510</v>
          </cell>
          <cell r="BT779">
            <v>5</v>
          </cell>
          <cell r="BU779" t="str">
            <v>SURKHET</v>
          </cell>
          <cell r="BV779" t="str">
            <v>Runtigadi</v>
          </cell>
          <cell r="BW779">
            <v>3</v>
          </cell>
        </row>
        <row r="780">
          <cell r="F780" t="str">
            <v>32-74-4</v>
          </cell>
          <cell r="G780">
            <v>1</v>
          </cell>
          <cell r="H780">
            <v>2</v>
          </cell>
          <cell r="I780">
            <v>1</v>
          </cell>
          <cell r="J780">
            <v>0</v>
          </cell>
          <cell r="K780">
            <v>7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 t="str">
            <v>SCL</v>
          </cell>
          <cell r="Q780">
            <v>1</v>
          </cell>
          <cell r="R780" t="str">
            <v>TMH</v>
          </cell>
          <cell r="S780">
            <v>2</v>
          </cell>
          <cell r="T780">
            <v>46</v>
          </cell>
          <cell r="U780">
            <v>3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531150.66460000002</v>
          </cell>
          <cell r="AF780">
            <v>3191614.304</v>
          </cell>
          <cell r="AG780">
            <v>81.319367029999995</v>
          </cell>
          <cell r="AH780">
            <v>28.85185328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103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 t="str">
            <v>FRA 2016-2021</v>
          </cell>
          <cell r="AW780">
            <v>3</v>
          </cell>
          <cell r="AX780">
            <v>70</v>
          </cell>
          <cell r="AY780" t="str">
            <v>EPSG:32644</v>
          </cell>
          <cell r="AZ780">
            <v>531150</v>
          </cell>
          <cell r="BA780">
            <v>3191615</v>
          </cell>
          <cell r="BB780">
            <v>1</v>
          </cell>
          <cell r="BC780">
            <v>2020</v>
          </cell>
          <cell r="BD780">
            <v>2</v>
          </cell>
          <cell r="BE780">
            <v>22</v>
          </cell>
          <cell r="BF780" t="str">
            <v>2/22/2020</v>
          </cell>
          <cell r="BG780" t="str">
            <v>Pratap_Sundar_Shrestha</v>
          </cell>
          <cell r="BH780">
            <v>1</v>
          </cell>
          <cell r="BI780">
            <v>0</v>
          </cell>
          <cell r="BJ780">
            <v>2</v>
          </cell>
          <cell r="BK780" t="str">
            <v>Chaukuna -8</v>
          </cell>
          <cell r="BL780" t="str">
            <v>Bandali CF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180</v>
          </cell>
          <cell r="BR780">
            <v>20</v>
          </cell>
          <cell r="BS780">
            <v>470</v>
          </cell>
          <cell r="BT780">
            <v>5</v>
          </cell>
          <cell r="BU780" t="str">
            <v>SURKHET</v>
          </cell>
          <cell r="BV780" t="str">
            <v>Runtigadi</v>
          </cell>
          <cell r="BW780">
            <v>3</v>
          </cell>
        </row>
        <row r="781">
          <cell r="F781" t="str">
            <v>32-74-5</v>
          </cell>
          <cell r="G781">
            <v>1</v>
          </cell>
          <cell r="H781">
            <v>2</v>
          </cell>
          <cell r="I781">
            <v>1</v>
          </cell>
          <cell r="J781">
            <v>0</v>
          </cell>
          <cell r="K781">
            <v>7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1</v>
          </cell>
          <cell r="R781" t="str">
            <v>TMH</v>
          </cell>
          <cell r="S781">
            <v>2</v>
          </cell>
          <cell r="T781">
            <v>70</v>
          </cell>
          <cell r="U781">
            <v>4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531150.66460000002</v>
          </cell>
          <cell r="AF781">
            <v>3191764.304</v>
          </cell>
          <cell r="AG781">
            <v>81.319371169999997</v>
          </cell>
          <cell r="AH781">
            <v>28.853207189999999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103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 t="str">
            <v>FRA 2016-2021</v>
          </cell>
          <cell r="AW781">
            <v>3</v>
          </cell>
          <cell r="AX781">
            <v>70</v>
          </cell>
          <cell r="AY781" t="str">
            <v>EPSG:32644</v>
          </cell>
          <cell r="AZ781">
            <v>531151</v>
          </cell>
          <cell r="BA781">
            <v>3191761</v>
          </cell>
          <cell r="BB781">
            <v>1</v>
          </cell>
          <cell r="BC781">
            <v>2020</v>
          </cell>
          <cell r="BD781">
            <v>2</v>
          </cell>
          <cell r="BE781">
            <v>23</v>
          </cell>
          <cell r="BF781" t="str">
            <v>2/23/2020</v>
          </cell>
          <cell r="BG781" t="str">
            <v>Pratap_Sundar_Shrestha</v>
          </cell>
          <cell r="BH781">
            <v>1</v>
          </cell>
          <cell r="BI781">
            <v>0</v>
          </cell>
          <cell r="BJ781">
            <v>2</v>
          </cell>
          <cell r="BK781" t="str">
            <v>chaukune - 8</v>
          </cell>
          <cell r="BL781" t="str">
            <v>Bandali CF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70</v>
          </cell>
          <cell r="BR781">
            <v>45</v>
          </cell>
          <cell r="BS781">
            <v>460</v>
          </cell>
          <cell r="BT781">
            <v>5</v>
          </cell>
          <cell r="BU781" t="str">
            <v>SURKHET</v>
          </cell>
          <cell r="BV781" t="str">
            <v>Suwarnabati</v>
          </cell>
          <cell r="BW781">
            <v>1</v>
          </cell>
        </row>
        <row r="782">
          <cell r="F782" t="str">
            <v>32-74-6</v>
          </cell>
          <cell r="G782">
            <v>1</v>
          </cell>
          <cell r="H782">
            <v>2</v>
          </cell>
          <cell r="I782">
            <v>1</v>
          </cell>
          <cell r="J782">
            <v>0</v>
          </cell>
          <cell r="K782">
            <v>7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 t="str">
            <v>SCL</v>
          </cell>
          <cell r="Q782">
            <v>1</v>
          </cell>
          <cell r="R782" t="str">
            <v>TMH</v>
          </cell>
          <cell r="S782">
            <v>2</v>
          </cell>
          <cell r="T782">
            <v>53</v>
          </cell>
          <cell r="U782">
            <v>4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531150.66460000002</v>
          </cell>
          <cell r="AF782">
            <v>3191914.304</v>
          </cell>
          <cell r="AG782">
            <v>81.319375300000004</v>
          </cell>
          <cell r="AH782">
            <v>28.854561090000001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103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 t="str">
            <v>FRA 2016-2021</v>
          </cell>
          <cell r="AW782">
            <v>3</v>
          </cell>
          <cell r="AX782">
            <v>70</v>
          </cell>
          <cell r="AY782" t="str">
            <v>EPSG:32644</v>
          </cell>
          <cell r="AZ782">
            <v>531147</v>
          </cell>
          <cell r="BA782">
            <v>3191914</v>
          </cell>
          <cell r="BB782">
            <v>1</v>
          </cell>
          <cell r="BC782">
            <v>2020</v>
          </cell>
          <cell r="BD782">
            <v>2</v>
          </cell>
          <cell r="BE782">
            <v>23</v>
          </cell>
          <cell r="BF782" t="str">
            <v>2/23/2020</v>
          </cell>
          <cell r="BG782" t="str">
            <v>Pratap_Sundar_Shrestha</v>
          </cell>
          <cell r="BH782">
            <v>1</v>
          </cell>
          <cell r="BI782">
            <v>0</v>
          </cell>
          <cell r="BJ782">
            <v>2</v>
          </cell>
          <cell r="BK782" t="str">
            <v>Chaukuna - 8</v>
          </cell>
          <cell r="BL782" t="str">
            <v>Bandali CF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170</v>
          </cell>
          <cell r="BR782">
            <v>45</v>
          </cell>
          <cell r="BS782">
            <v>480</v>
          </cell>
          <cell r="BT782">
            <v>5</v>
          </cell>
          <cell r="BU782" t="str">
            <v>SURKHET</v>
          </cell>
          <cell r="BV782" t="str">
            <v>Suwarnabati</v>
          </cell>
          <cell r="BW782">
            <v>1</v>
          </cell>
        </row>
        <row r="783">
          <cell r="F783" t="str">
            <v>32-77-2</v>
          </cell>
          <cell r="G783">
            <v>1</v>
          </cell>
          <cell r="H783">
            <v>2</v>
          </cell>
          <cell r="I783">
            <v>1</v>
          </cell>
          <cell r="J783">
            <v>0</v>
          </cell>
          <cell r="K783">
            <v>7</v>
          </cell>
          <cell r="L783">
            <v>1</v>
          </cell>
          <cell r="M783">
            <v>6</v>
          </cell>
          <cell r="N783">
            <v>1</v>
          </cell>
          <cell r="O783">
            <v>1</v>
          </cell>
          <cell r="P783" t="str">
            <v>SCL</v>
          </cell>
          <cell r="Q783">
            <v>1</v>
          </cell>
          <cell r="R783" t="str">
            <v>LMH</v>
          </cell>
          <cell r="S783">
            <v>2</v>
          </cell>
          <cell r="T783">
            <v>2</v>
          </cell>
          <cell r="U783">
            <v>2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530560.61910000001</v>
          </cell>
          <cell r="AF783">
            <v>3203760.798</v>
          </cell>
          <cell r="AG783">
            <v>81.313647290000006</v>
          </cell>
          <cell r="AH783">
            <v>28.961501219999999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103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 t="str">
            <v>FRA 2016-2021</v>
          </cell>
          <cell r="AW783">
            <v>3</v>
          </cell>
          <cell r="AX783">
            <v>1</v>
          </cell>
          <cell r="AY783" t="str">
            <v>EPSG:32644</v>
          </cell>
          <cell r="AZ783">
            <v>530556</v>
          </cell>
          <cell r="BA783">
            <v>323756</v>
          </cell>
          <cell r="BB783">
            <v>1</v>
          </cell>
          <cell r="BC783">
            <v>2020</v>
          </cell>
          <cell r="BD783">
            <v>11</v>
          </cell>
          <cell r="BE783">
            <v>14</v>
          </cell>
          <cell r="BF783" t="str">
            <v>11/14/2020</v>
          </cell>
          <cell r="BG783">
            <v>0</v>
          </cell>
          <cell r="BH783">
            <v>8</v>
          </cell>
          <cell r="BI783">
            <v>0</v>
          </cell>
          <cell r="BJ783">
            <v>2</v>
          </cell>
          <cell r="BK783" t="str">
            <v>Turmakhand Ga Pa-5</v>
          </cell>
          <cell r="BL783" t="str">
            <v>Puranepani CF</v>
          </cell>
          <cell r="BM783">
            <v>252</v>
          </cell>
          <cell r="BN783">
            <v>159</v>
          </cell>
          <cell r="BO783">
            <v>296</v>
          </cell>
          <cell r="BP783">
            <v>124</v>
          </cell>
          <cell r="BQ783">
            <v>115</v>
          </cell>
          <cell r="BR783">
            <v>95</v>
          </cell>
          <cell r="BS783">
            <v>1740</v>
          </cell>
          <cell r="BT783">
            <v>3</v>
          </cell>
          <cell r="BU783" t="str">
            <v>ACHHAM</v>
          </cell>
          <cell r="BV783" t="str">
            <v>Suwarnabati</v>
          </cell>
          <cell r="BW783">
            <v>1</v>
          </cell>
        </row>
        <row r="784">
          <cell r="F784" t="str">
            <v>32-77-3</v>
          </cell>
          <cell r="G784">
            <v>1</v>
          </cell>
          <cell r="H784">
            <v>2</v>
          </cell>
          <cell r="I784">
            <v>1</v>
          </cell>
          <cell r="J784">
            <v>0</v>
          </cell>
          <cell r="K784">
            <v>7</v>
          </cell>
          <cell r="L784">
            <v>2</v>
          </cell>
          <cell r="M784">
            <v>19</v>
          </cell>
          <cell r="N784">
            <v>2</v>
          </cell>
          <cell r="O784">
            <v>2</v>
          </cell>
          <cell r="P784" t="str">
            <v>SCL</v>
          </cell>
          <cell r="Q784">
            <v>1</v>
          </cell>
          <cell r="R784" t="str">
            <v>LMH</v>
          </cell>
          <cell r="S784">
            <v>2</v>
          </cell>
          <cell r="T784">
            <v>31</v>
          </cell>
          <cell r="U784">
            <v>3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530560.61910000001</v>
          </cell>
          <cell r="AF784">
            <v>3203910.798</v>
          </cell>
          <cell r="AG784">
            <v>81.313651370000002</v>
          </cell>
          <cell r="AH784">
            <v>28.96285511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103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 t="str">
            <v>FRA 2016-2021</v>
          </cell>
          <cell r="AW784">
            <v>3</v>
          </cell>
          <cell r="AX784">
            <v>1</v>
          </cell>
          <cell r="AY784" t="str">
            <v>EPSG:32644</v>
          </cell>
          <cell r="AZ784">
            <v>530560</v>
          </cell>
          <cell r="BA784">
            <v>3203909</v>
          </cell>
          <cell r="BB784">
            <v>1</v>
          </cell>
          <cell r="BC784">
            <v>2020</v>
          </cell>
          <cell r="BD784">
            <v>11</v>
          </cell>
          <cell r="BE784">
            <v>15</v>
          </cell>
          <cell r="BF784" t="str">
            <v>11/15/2020</v>
          </cell>
          <cell r="BG784">
            <v>0</v>
          </cell>
          <cell r="BH784">
            <v>1</v>
          </cell>
          <cell r="BI784">
            <v>0</v>
          </cell>
          <cell r="BJ784">
            <v>2</v>
          </cell>
          <cell r="BK784" t="str">
            <v>Turmakhand Ga Pa-5</v>
          </cell>
          <cell r="BL784" t="str">
            <v>Puranapani CF</v>
          </cell>
          <cell r="BM784">
            <v>311</v>
          </cell>
          <cell r="BN784">
            <v>238</v>
          </cell>
          <cell r="BO784">
            <v>275</v>
          </cell>
          <cell r="BP784">
            <v>10</v>
          </cell>
          <cell r="BQ784">
            <v>280</v>
          </cell>
          <cell r="BR784">
            <v>49</v>
          </cell>
          <cell r="BS784">
            <v>1766</v>
          </cell>
          <cell r="BT784">
            <v>3</v>
          </cell>
          <cell r="BU784" t="str">
            <v>ACHHAM</v>
          </cell>
          <cell r="BV784" t="str">
            <v>Rolpa</v>
          </cell>
          <cell r="BW784">
            <v>3</v>
          </cell>
        </row>
        <row r="785">
          <cell r="F785" t="str">
            <v>33-74-1</v>
          </cell>
          <cell r="G785">
            <v>1</v>
          </cell>
          <cell r="H785">
            <v>2</v>
          </cell>
          <cell r="I785">
            <v>1</v>
          </cell>
          <cell r="J785">
            <v>0</v>
          </cell>
          <cell r="K785">
            <v>2</v>
          </cell>
          <cell r="L785">
            <v>3</v>
          </cell>
          <cell r="M785">
            <v>14</v>
          </cell>
          <cell r="N785">
            <v>0</v>
          </cell>
          <cell r="O785">
            <v>0</v>
          </cell>
          <cell r="P785">
            <v>8</v>
          </cell>
          <cell r="Q785">
            <v>1</v>
          </cell>
          <cell r="R785" t="str">
            <v>LMH</v>
          </cell>
          <cell r="S785">
            <v>2</v>
          </cell>
          <cell r="T785">
            <v>68</v>
          </cell>
          <cell r="U785">
            <v>3</v>
          </cell>
          <cell r="V785">
            <v>41302.505335648151</v>
          </cell>
          <cell r="W785">
            <v>0</v>
          </cell>
          <cell r="X785">
            <v>1</v>
          </cell>
          <cell r="Y785">
            <v>23479</v>
          </cell>
          <cell r="Z785">
            <v>3914</v>
          </cell>
          <cell r="AA785">
            <v>44</v>
          </cell>
          <cell r="AB785">
            <v>4</v>
          </cell>
          <cell r="AC785">
            <v>3</v>
          </cell>
          <cell r="AD785">
            <v>3</v>
          </cell>
          <cell r="AE785">
            <v>534849.49600000004</v>
          </cell>
          <cell r="AF785">
            <v>3191710.986</v>
          </cell>
          <cell r="AG785">
            <v>81.357291099999998</v>
          </cell>
          <cell r="AH785">
            <v>28.8526308</v>
          </cell>
          <cell r="AI785">
            <v>1</v>
          </cell>
          <cell r="AJ785">
            <v>2</v>
          </cell>
          <cell r="AK785">
            <v>-2</v>
          </cell>
          <cell r="AL785">
            <v>2</v>
          </cell>
          <cell r="AM785">
            <v>1</v>
          </cell>
          <cell r="AN785" t="str">
            <v>Bhim Bahadur Thapa</v>
          </cell>
          <cell r="AO785">
            <v>40547</v>
          </cell>
          <cell r="AP785">
            <v>3</v>
          </cell>
          <cell r="AQ785" t="str">
            <v>0101000020E6100000EB0E78DBDD565440B3091E0346DA3C40</v>
          </cell>
          <cell r="AR785">
            <v>991</v>
          </cell>
          <cell r="AS785">
            <v>1</v>
          </cell>
          <cell r="AT785">
            <v>1</v>
          </cell>
          <cell r="AU785">
            <v>0</v>
          </cell>
          <cell r="AV785" t="str">
            <v>FRA 2010-2015</v>
          </cell>
          <cell r="AW785">
            <v>3</v>
          </cell>
          <cell r="AX785">
            <v>0</v>
          </cell>
          <cell r="AY785">
            <v>44</v>
          </cell>
          <cell r="AZ785">
            <v>534849.49601500004</v>
          </cell>
          <cell r="BA785">
            <v>3191710.98551</v>
          </cell>
          <cell r="BB785">
            <v>1</v>
          </cell>
          <cell r="BC785">
            <v>0</v>
          </cell>
          <cell r="BD785">
            <v>0</v>
          </cell>
          <cell r="BE785">
            <v>0</v>
          </cell>
          <cell r="BF785">
            <v>41187</v>
          </cell>
          <cell r="BG785" t="str">
            <v>Naresh K Karna</v>
          </cell>
          <cell r="BH785">
            <v>3</v>
          </cell>
          <cell r="BI785">
            <v>3</v>
          </cell>
          <cell r="BJ785">
            <v>3</v>
          </cell>
          <cell r="BK785" t="str">
            <v>Bidhyapur</v>
          </cell>
          <cell r="BL785" t="str">
            <v>Duluha Danda</v>
          </cell>
          <cell r="BM785">
            <v>275</v>
          </cell>
          <cell r="BN785">
            <v>200</v>
          </cell>
          <cell r="BO785">
            <v>275</v>
          </cell>
          <cell r="BP785">
            <v>150</v>
          </cell>
          <cell r="BQ785">
            <v>143</v>
          </cell>
          <cell r="BR785">
            <v>55</v>
          </cell>
          <cell r="BS785">
            <v>991</v>
          </cell>
          <cell r="BT785">
            <v>4</v>
          </cell>
          <cell r="BU785" t="str">
            <v>SURKHET</v>
          </cell>
          <cell r="BV785" t="str">
            <v>Rolpa</v>
          </cell>
          <cell r="BW785">
            <v>3</v>
          </cell>
        </row>
        <row r="786">
          <cell r="F786" t="str">
            <v>33-74-2</v>
          </cell>
          <cell r="G786">
            <v>1</v>
          </cell>
          <cell r="H786">
            <v>2</v>
          </cell>
          <cell r="I786">
            <v>1</v>
          </cell>
          <cell r="J786">
            <v>0</v>
          </cell>
          <cell r="K786">
            <v>2</v>
          </cell>
          <cell r="L786">
            <v>-9999</v>
          </cell>
          <cell r="M786">
            <v>-9999</v>
          </cell>
          <cell r="N786">
            <v>-9999</v>
          </cell>
          <cell r="O786">
            <v>-9999</v>
          </cell>
          <cell r="P786">
            <v>-9999</v>
          </cell>
          <cell r="Q786">
            <v>-9999</v>
          </cell>
          <cell r="R786" t="str">
            <v>LMH</v>
          </cell>
          <cell r="S786">
            <v>2</v>
          </cell>
          <cell r="T786">
            <v>40</v>
          </cell>
          <cell r="U786">
            <v>2</v>
          </cell>
          <cell r="V786">
            <v>41302.540555555555</v>
          </cell>
          <cell r="W786">
            <v>0</v>
          </cell>
          <cell r="X786">
            <v>1</v>
          </cell>
          <cell r="Y786">
            <v>23480</v>
          </cell>
          <cell r="Z786">
            <v>3914</v>
          </cell>
          <cell r="AA786">
            <v>44</v>
          </cell>
          <cell r="AB786">
            <v>4</v>
          </cell>
          <cell r="AC786">
            <v>3</v>
          </cell>
          <cell r="AD786">
            <v>3</v>
          </cell>
          <cell r="AE786">
            <v>534849.49600000004</v>
          </cell>
          <cell r="AF786">
            <v>3191860.986</v>
          </cell>
          <cell r="AG786">
            <v>81.357295719999996</v>
          </cell>
          <cell r="AH786">
            <v>28.853984700000002</v>
          </cell>
          <cell r="AI786">
            <v>1</v>
          </cell>
          <cell r="AJ786">
            <v>2</v>
          </cell>
          <cell r="AK786">
            <v>-2</v>
          </cell>
          <cell r="AL786">
            <v>2</v>
          </cell>
          <cell r="AM786">
            <v>1</v>
          </cell>
          <cell r="AN786" t="str">
            <v>Bhim Bahadur Thapa</v>
          </cell>
          <cell r="AO786">
            <v>40547</v>
          </cell>
          <cell r="AP786">
            <v>3</v>
          </cell>
          <cell r="AQ786" t="str">
            <v>0101000020E6100000062FE1EEDD5654404276C3BD9EDA3C40</v>
          </cell>
          <cell r="AR786">
            <v>1048</v>
          </cell>
          <cell r="AS786">
            <v>1</v>
          </cell>
          <cell r="AT786">
            <v>1</v>
          </cell>
          <cell r="AU786">
            <v>0</v>
          </cell>
          <cell r="AV786" t="str">
            <v>FRA 2010-2015</v>
          </cell>
          <cell r="AW786">
            <v>3</v>
          </cell>
          <cell r="AX786">
            <v>0</v>
          </cell>
          <cell r="AY786">
            <v>44</v>
          </cell>
          <cell r="AZ786">
            <v>534849.49601500004</v>
          </cell>
          <cell r="BA786">
            <v>3191860.98551</v>
          </cell>
          <cell r="BB786">
            <v>1</v>
          </cell>
          <cell r="BC786">
            <v>0</v>
          </cell>
          <cell r="BD786">
            <v>0</v>
          </cell>
          <cell r="BE786">
            <v>0</v>
          </cell>
          <cell r="BF786">
            <v>41187</v>
          </cell>
          <cell r="BG786" t="str">
            <v>Rajendra Basukala</v>
          </cell>
          <cell r="BH786">
            <v>3</v>
          </cell>
          <cell r="BI786">
            <v>3</v>
          </cell>
          <cell r="BJ786">
            <v>3</v>
          </cell>
          <cell r="BK786" t="str">
            <v>Bidhyapur</v>
          </cell>
          <cell r="BL786" t="str">
            <v>Duluha Danda</v>
          </cell>
          <cell r="BM786">
            <v>225</v>
          </cell>
          <cell r="BN786">
            <v>234</v>
          </cell>
          <cell r="BO786">
            <v>230</v>
          </cell>
          <cell r="BP786">
            <v>193</v>
          </cell>
          <cell r="BQ786">
            <v>170</v>
          </cell>
          <cell r="BR786">
            <v>35</v>
          </cell>
          <cell r="BS786">
            <v>1037</v>
          </cell>
          <cell r="BT786">
            <v>4</v>
          </cell>
          <cell r="BU786" t="str">
            <v>SURKHET</v>
          </cell>
          <cell r="BV786" t="str">
            <v>Rolpa</v>
          </cell>
          <cell r="BW786">
            <v>3</v>
          </cell>
        </row>
        <row r="787">
          <cell r="F787" t="str">
            <v>33-74-3</v>
          </cell>
          <cell r="G787">
            <v>1</v>
          </cell>
          <cell r="H787">
            <v>2</v>
          </cell>
          <cell r="I787">
            <v>1</v>
          </cell>
          <cell r="J787">
            <v>0</v>
          </cell>
          <cell r="K787">
            <v>2</v>
          </cell>
          <cell r="L787">
            <v>1</v>
          </cell>
          <cell r="M787">
            <v>5</v>
          </cell>
          <cell r="N787">
            <v>-9999</v>
          </cell>
          <cell r="O787">
            <v>-9999</v>
          </cell>
          <cell r="P787">
            <v>-9999</v>
          </cell>
          <cell r="Q787">
            <v>1</v>
          </cell>
          <cell r="R787" t="str">
            <v>LMH</v>
          </cell>
          <cell r="S787">
            <v>2</v>
          </cell>
          <cell r="T787">
            <v>64</v>
          </cell>
          <cell r="U787">
            <v>3</v>
          </cell>
          <cell r="V787">
            <v>41302.558483796296</v>
          </cell>
          <cell r="W787">
            <v>0</v>
          </cell>
          <cell r="X787">
            <v>1</v>
          </cell>
          <cell r="Y787">
            <v>23481</v>
          </cell>
          <cell r="Z787">
            <v>3914</v>
          </cell>
          <cell r="AA787">
            <v>44</v>
          </cell>
          <cell r="AB787">
            <v>4</v>
          </cell>
          <cell r="AC787">
            <v>3</v>
          </cell>
          <cell r="AD787">
            <v>3</v>
          </cell>
          <cell r="AE787">
            <v>534849.49600000004</v>
          </cell>
          <cell r="AF787">
            <v>3192010.986</v>
          </cell>
          <cell r="AG787">
            <v>81.357300350000003</v>
          </cell>
          <cell r="AH787">
            <v>28.8553386</v>
          </cell>
          <cell r="AI787">
            <v>2</v>
          </cell>
          <cell r="AJ787">
            <v>2</v>
          </cell>
          <cell r="AK787">
            <v>4</v>
          </cell>
          <cell r="AL787">
            <v>2</v>
          </cell>
          <cell r="AM787">
            <v>1</v>
          </cell>
          <cell r="AN787" t="str">
            <v>Bhim Bahadur Thapa</v>
          </cell>
          <cell r="AO787">
            <v>40547</v>
          </cell>
          <cell r="AP787">
            <v>3</v>
          </cell>
          <cell r="AQ787" t="str">
            <v>0101000020E6100000A5A64A02DE565440FFB66778F7DA3C40</v>
          </cell>
          <cell r="AR787">
            <v>1116</v>
          </cell>
          <cell r="AS787">
            <v>1</v>
          </cell>
          <cell r="AT787">
            <v>1</v>
          </cell>
          <cell r="AU787">
            <v>0</v>
          </cell>
          <cell r="AV787" t="str">
            <v>FRA 2010-2015</v>
          </cell>
          <cell r="AW787">
            <v>3</v>
          </cell>
          <cell r="AX787">
            <v>0</v>
          </cell>
          <cell r="AY787">
            <v>44</v>
          </cell>
          <cell r="AZ787">
            <v>534849.49601500004</v>
          </cell>
          <cell r="BA787">
            <v>3192010.98551</v>
          </cell>
          <cell r="BB787">
            <v>1</v>
          </cell>
          <cell r="BC787">
            <v>0</v>
          </cell>
          <cell r="BD787">
            <v>0</v>
          </cell>
          <cell r="BE787">
            <v>0</v>
          </cell>
          <cell r="BF787">
            <v>41188</v>
          </cell>
          <cell r="BG787" t="str">
            <v>Naresh K Karna</v>
          </cell>
          <cell r="BH787">
            <v>3</v>
          </cell>
          <cell r="BI787">
            <v>3</v>
          </cell>
          <cell r="BJ787">
            <v>3</v>
          </cell>
          <cell r="BK787" t="str">
            <v>Bidhyapur</v>
          </cell>
          <cell r="BL787" t="str">
            <v>Tite National Forest</v>
          </cell>
          <cell r="BM787">
            <v>290</v>
          </cell>
          <cell r="BN787">
            <v>307</v>
          </cell>
          <cell r="BO787">
            <v>230</v>
          </cell>
          <cell r="BP787">
            <v>235</v>
          </cell>
          <cell r="BQ787">
            <v>160</v>
          </cell>
          <cell r="BR787">
            <v>55</v>
          </cell>
          <cell r="BS787">
            <v>1102</v>
          </cell>
          <cell r="BT787">
            <v>4</v>
          </cell>
          <cell r="BU787" t="str">
            <v>SURKHET</v>
          </cell>
          <cell r="BV787" t="str">
            <v xml:space="preserve">Rolpa </v>
          </cell>
          <cell r="BW787">
            <v>3</v>
          </cell>
        </row>
        <row r="788">
          <cell r="F788" t="str">
            <v>33-74-4</v>
          </cell>
          <cell r="G788">
            <v>1</v>
          </cell>
          <cell r="H788">
            <v>2</v>
          </cell>
          <cell r="I788">
            <v>1</v>
          </cell>
          <cell r="J788">
            <v>0</v>
          </cell>
          <cell r="K788">
            <v>2</v>
          </cell>
          <cell r="L788">
            <v>4</v>
          </cell>
          <cell r="M788">
            <v>20</v>
          </cell>
          <cell r="N788">
            <v>0</v>
          </cell>
          <cell r="O788">
            <v>0</v>
          </cell>
          <cell r="P788">
            <v>11</v>
          </cell>
          <cell r="Q788">
            <v>1</v>
          </cell>
          <cell r="R788" t="str">
            <v>LMH</v>
          </cell>
          <cell r="S788">
            <v>2</v>
          </cell>
          <cell r="T788">
            <v>68</v>
          </cell>
          <cell r="U788">
            <v>3</v>
          </cell>
          <cell r="V788">
            <v>41302.587592592594</v>
          </cell>
          <cell r="W788">
            <v>0</v>
          </cell>
          <cell r="X788">
            <v>1</v>
          </cell>
          <cell r="Y788">
            <v>23482</v>
          </cell>
          <cell r="Z788">
            <v>3914</v>
          </cell>
          <cell r="AA788">
            <v>44</v>
          </cell>
          <cell r="AB788">
            <v>4</v>
          </cell>
          <cell r="AC788">
            <v>3</v>
          </cell>
          <cell r="AD788">
            <v>3</v>
          </cell>
          <cell r="AE788">
            <v>535149.49600000004</v>
          </cell>
          <cell r="AF788">
            <v>3191710.986</v>
          </cell>
          <cell r="AG788">
            <v>81.360366769999999</v>
          </cell>
          <cell r="AH788">
            <v>28.852622620000002</v>
          </cell>
          <cell r="AI788">
            <v>1</v>
          </cell>
          <cell r="AJ788">
            <v>2</v>
          </cell>
          <cell r="AK788">
            <v>-2</v>
          </cell>
          <cell r="AL788">
            <v>2</v>
          </cell>
          <cell r="AM788">
            <v>1</v>
          </cell>
          <cell r="AN788" t="str">
            <v>Bhim Bahadur Thapa</v>
          </cell>
          <cell r="AO788">
            <v>40547</v>
          </cell>
          <cell r="AP788">
            <v>3</v>
          </cell>
          <cell r="AQ788" t="str">
            <v>0101000020E6100000FBC1C43F10575440B162D27945DA3C40</v>
          </cell>
          <cell r="AR788">
            <v>1031</v>
          </cell>
          <cell r="AS788">
            <v>1</v>
          </cell>
          <cell r="AT788">
            <v>1</v>
          </cell>
          <cell r="AU788">
            <v>0</v>
          </cell>
          <cell r="AV788" t="str">
            <v>FRA 2010-2015</v>
          </cell>
          <cell r="AW788">
            <v>3</v>
          </cell>
          <cell r="AX788">
            <v>0</v>
          </cell>
          <cell r="AY788">
            <v>44</v>
          </cell>
          <cell r="AZ788">
            <v>535149.49601500004</v>
          </cell>
          <cell r="BA788">
            <v>3191710.98551</v>
          </cell>
          <cell r="BB788">
            <v>1</v>
          </cell>
          <cell r="BC788">
            <v>0</v>
          </cell>
          <cell r="BD788">
            <v>0</v>
          </cell>
          <cell r="BE788">
            <v>0</v>
          </cell>
          <cell r="BF788">
            <v>41187</v>
          </cell>
          <cell r="BG788" t="str">
            <v>Rajendra Basukala</v>
          </cell>
          <cell r="BH788">
            <v>3</v>
          </cell>
          <cell r="BI788">
            <v>3</v>
          </cell>
          <cell r="BJ788">
            <v>3</v>
          </cell>
          <cell r="BK788" t="str">
            <v>Bidhyapur</v>
          </cell>
          <cell r="BL788" t="str">
            <v>Titia Kharka</v>
          </cell>
          <cell r="BM788">
            <v>230</v>
          </cell>
          <cell r="BN788">
            <v>472</v>
          </cell>
          <cell r="BO788">
            <v>230</v>
          </cell>
          <cell r="BP788">
            <v>414</v>
          </cell>
          <cell r="BQ788">
            <v>255</v>
          </cell>
          <cell r="BR788">
            <v>40</v>
          </cell>
          <cell r="BS788">
            <v>991</v>
          </cell>
          <cell r="BT788">
            <v>4</v>
          </cell>
          <cell r="BU788" t="str">
            <v>SURKHET</v>
          </cell>
          <cell r="BV788" t="str">
            <v>Suwarnabati</v>
          </cell>
          <cell r="BW788">
            <v>6</v>
          </cell>
        </row>
        <row r="789">
          <cell r="F789" t="str">
            <v>33-74-5</v>
          </cell>
          <cell r="G789">
            <v>1</v>
          </cell>
          <cell r="H789">
            <v>2</v>
          </cell>
          <cell r="I789">
            <v>1</v>
          </cell>
          <cell r="J789">
            <v>0</v>
          </cell>
          <cell r="K789">
            <v>2</v>
          </cell>
          <cell r="L789">
            <v>4</v>
          </cell>
          <cell r="M789">
            <v>22</v>
          </cell>
          <cell r="N789">
            <v>0</v>
          </cell>
          <cell r="O789">
            <v>0</v>
          </cell>
          <cell r="P789">
            <v>11</v>
          </cell>
          <cell r="Q789">
            <v>1</v>
          </cell>
          <cell r="R789" t="str">
            <v>LMH</v>
          </cell>
          <cell r="S789">
            <v>2</v>
          </cell>
          <cell r="T789">
            <v>73</v>
          </cell>
          <cell r="U789">
            <v>4</v>
          </cell>
          <cell r="V789">
            <v>41304.455011574071</v>
          </cell>
          <cell r="W789">
            <v>0</v>
          </cell>
          <cell r="X789">
            <v>1</v>
          </cell>
          <cell r="Y789">
            <v>23483</v>
          </cell>
          <cell r="Z789">
            <v>3914</v>
          </cell>
          <cell r="AA789">
            <v>44</v>
          </cell>
          <cell r="AB789">
            <v>4</v>
          </cell>
          <cell r="AC789">
            <v>3</v>
          </cell>
          <cell r="AD789">
            <v>3</v>
          </cell>
          <cell r="AE789">
            <v>535149.49600000004</v>
          </cell>
          <cell r="AF789">
            <v>3191860.986</v>
          </cell>
          <cell r="AG789">
            <v>81.360371430000001</v>
          </cell>
          <cell r="AH789">
            <v>28.85397652</v>
          </cell>
          <cell r="AI789">
            <v>1</v>
          </cell>
          <cell r="AJ789">
            <v>2</v>
          </cell>
          <cell r="AK789">
            <v>-2</v>
          </cell>
          <cell r="AL789">
            <v>2</v>
          </cell>
          <cell r="AM789">
            <v>1</v>
          </cell>
          <cell r="AN789" t="str">
            <v>Bhim Bahadur Thapa</v>
          </cell>
          <cell r="AO789">
            <v>40547</v>
          </cell>
          <cell r="AP789">
            <v>3</v>
          </cell>
          <cell r="AQ789" t="str">
            <v>0101000020E61000001AA85853105754409ADA75349EDA3C40</v>
          </cell>
          <cell r="AR789">
            <v>1099</v>
          </cell>
          <cell r="AS789">
            <v>1</v>
          </cell>
          <cell r="AT789">
            <v>1</v>
          </cell>
          <cell r="AU789">
            <v>0</v>
          </cell>
          <cell r="AV789" t="str">
            <v>FRA 2010-2015</v>
          </cell>
          <cell r="AW789">
            <v>3</v>
          </cell>
          <cell r="AX789">
            <v>0</v>
          </cell>
          <cell r="AY789">
            <v>44</v>
          </cell>
          <cell r="AZ789">
            <v>535149.49601500004</v>
          </cell>
          <cell r="BA789">
            <v>3191860.98551</v>
          </cell>
          <cell r="BB789">
            <v>1</v>
          </cell>
          <cell r="BC789">
            <v>0</v>
          </cell>
          <cell r="BD789">
            <v>0</v>
          </cell>
          <cell r="BE789">
            <v>0</v>
          </cell>
          <cell r="BF789">
            <v>41189</v>
          </cell>
          <cell r="BG789" t="str">
            <v>Rajendra Basukala</v>
          </cell>
          <cell r="BH789">
            <v>3</v>
          </cell>
          <cell r="BI789">
            <v>3</v>
          </cell>
          <cell r="BJ789">
            <v>3</v>
          </cell>
          <cell r="BK789" t="str">
            <v>Bidhyapur</v>
          </cell>
          <cell r="BL789" t="str">
            <v>Tite Kharka</v>
          </cell>
          <cell r="BM789">
            <v>205</v>
          </cell>
          <cell r="BN789">
            <v>425</v>
          </cell>
          <cell r="BO789">
            <v>205</v>
          </cell>
          <cell r="BP789">
            <v>375</v>
          </cell>
          <cell r="BQ789">
            <v>215</v>
          </cell>
          <cell r="BR789">
            <v>45</v>
          </cell>
          <cell r="BS789">
            <v>1081</v>
          </cell>
          <cell r="BT789">
            <v>4</v>
          </cell>
          <cell r="BU789" t="str">
            <v>SURKHET</v>
          </cell>
          <cell r="BV789" t="str">
            <v>Suwarnabati</v>
          </cell>
          <cell r="BW789">
            <v>6</v>
          </cell>
        </row>
        <row r="790">
          <cell r="F790" t="str">
            <v>33-74-6</v>
          </cell>
          <cell r="G790">
            <v>1</v>
          </cell>
          <cell r="H790">
            <v>2</v>
          </cell>
          <cell r="I790">
            <v>1</v>
          </cell>
          <cell r="J790">
            <v>0</v>
          </cell>
          <cell r="K790">
            <v>2</v>
          </cell>
          <cell r="L790">
            <v>2</v>
          </cell>
          <cell r="M790">
            <v>17</v>
          </cell>
          <cell r="N790">
            <v>0</v>
          </cell>
          <cell r="O790">
            <v>1</v>
          </cell>
          <cell r="P790">
            <v>9</v>
          </cell>
          <cell r="Q790">
            <v>1</v>
          </cell>
          <cell r="R790" t="str">
            <v>LMH</v>
          </cell>
          <cell r="S790">
            <v>2</v>
          </cell>
          <cell r="T790">
            <v>81</v>
          </cell>
          <cell r="U790">
            <v>3</v>
          </cell>
          <cell r="V790">
            <v>41304.479155092595</v>
          </cell>
          <cell r="W790">
            <v>0</v>
          </cell>
          <cell r="X790">
            <v>1</v>
          </cell>
          <cell r="Y790">
            <v>23484</v>
          </cell>
          <cell r="Z790">
            <v>3914</v>
          </cell>
          <cell r="AA790">
            <v>44</v>
          </cell>
          <cell r="AB790">
            <v>4</v>
          </cell>
          <cell r="AC790">
            <v>3</v>
          </cell>
          <cell r="AD790">
            <v>3</v>
          </cell>
          <cell r="AE790">
            <v>535149.49600000004</v>
          </cell>
          <cell r="AF790">
            <v>3192010.986</v>
          </cell>
          <cell r="AG790">
            <v>81.360376099999996</v>
          </cell>
          <cell r="AH790">
            <v>28.855330410000001</v>
          </cell>
          <cell r="AI790">
            <v>1</v>
          </cell>
          <cell r="AJ790">
            <v>2</v>
          </cell>
          <cell r="AK790">
            <v>-2</v>
          </cell>
          <cell r="AL790">
            <v>2</v>
          </cell>
          <cell r="AM790">
            <v>1</v>
          </cell>
          <cell r="AN790" t="str">
            <v>Bhim Bahadur Thapa</v>
          </cell>
          <cell r="AO790">
            <v>40547</v>
          </cell>
          <cell r="AP790">
            <v>3</v>
          </cell>
          <cell r="AQ790" t="str">
            <v>0101000020E61000007EE6EC6610575440AD2618EFF6DA3C40</v>
          </cell>
          <cell r="AR790">
            <v>1157</v>
          </cell>
          <cell r="AS790">
            <v>1</v>
          </cell>
          <cell r="AT790">
            <v>1</v>
          </cell>
          <cell r="AU790">
            <v>0</v>
          </cell>
          <cell r="AV790" t="str">
            <v>FRA 2010-2015</v>
          </cell>
          <cell r="AW790">
            <v>3</v>
          </cell>
          <cell r="AX790">
            <v>0</v>
          </cell>
          <cell r="AY790">
            <v>44</v>
          </cell>
          <cell r="AZ790">
            <v>535149.49601500004</v>
          </cell>
          <cell r="BA790">
            <v>3192010.98551</v>
          </cell>
          <cell r="BB790">
            <v>1</v>
          </cell>
          <cell r="BC790">
            <v>0</v>
          </cell>
          <cell r="BD790">
            <v>0</v>
          </cell>
          <cell r="BE790">
            <v>0</v>
          </cell>
          <cell r="BF790">
            <v>41188</v>
          </cell>
          <cell r="BG790" t="str">
            <v>Naresh K Karna</v>
          </cell>
          <cell r="BH790">
            <v>3</v>
          </cell>
          <cell r="BI790">
            <v>3</v>
          </cell>
          <cell r="BJ790">
            <v>3</v>
          </cell>
          <cell r="BK790" t="str">
            <v>Bidhyapur</v>
          </cell>
          <cell r="BL790" t="str">
            <v>Kause Gaira</v>
          </cell>
          <cell r="BM790">
            <v>140</v>
          </cell>
          <cell r="BN790">
            <v>500</v>
          </cell>
          <cell r="BO790">
            <v>140</v>
          </cell>
          <cell r="BP790">
            <v>300</v>
          </cell>
          <cell r="BQ790">
            <v>190</v>
          </cell>
          <cell r="BR790">
            <v>50</v>
          </cell>
          <cell r="BS790">
            <v>1133</v>
          </cell>
          <cell r="BT790">
            <v>4</v>
          </cell>
          <cell r="BU790" t="str">
            <v>SURKHET</v>
          </cell>
          <cell r="BV790" t="str">
            <v>Mandavi</v>
          </cell>
          <cell r="BW790">
            <v>1</v>
          </cell>
        </row>
        <row r="791">
          <cell r="F791" t="str">
            <v>35-80-1</v>
          </cell>
          <cell r="G791">
            <v>1</v>
          </cell>
          <cell r="H791">
            <v>2</v>
          </cell>
          <cell r="I791">
            <v>1</v>
          </cell>
          <cell r="J791">
            <v>0</v>
          </cell>
          <cell r="K791">
            <v>7</v>
          </cell>
          <cell r="L791">
            <v>-9999</v>
          </cell>
          <cell r="M791">
            <v>-9999</v>
          </cell>
          <cell r="N791">
            <v>-9999</v>
          </cell>
          <cell r="O791">
            <v>-9999</v>
          </cell>
          <cell r="P791">
            <v>-9999</v>
          </cell>
          <cell r="Q791">
            <v>1</v>
          </cell>
          <cell r="R791" t="str">
            <v>Pr</v>
          </cell>
          <cell r="S791">
            <v>2</v>
          </cell>
          <cell r="T791">
            <v>66</v>
          </cell>
          <cell r="U791">
            <v>3</v>
          </cell>
          <cell r="V791">
            <v>41474.488865740743</v>
          </cell>
          <cell r="W791">
            <v>0</v>
          </cell>
          <cell r="X791">
            <v>1</v>
          </cell>
          <cell r="Y791">
            <v>24955</v>
          </cell>
          <cell r="Z791">
            <v>4160</v>
          </cell>
          <cell r="AA791">
            <v>44</v>
          </cell>
          <cell r="AB791">
            <v>5</v>
          </cell>
          <cell r="AC791">
            <v>3</v>
          </cell>
          <cell r="AD791">
            <v>3</v>
          </cell>
          <cell r="AE791">
            <v>542267.06790000002</v>
          </cell>
          <cell r="AF791">
            <v>3215897.338</v>
          </cell>
          <cell r="AG791">
            <v>81.434247420000005</v>
          </cell>
          <cell r="AH791">
            <v>29.070708119999999</v>
          </cell>
          <cell r="AI791">
            <v>3</v>
          </cell>
          <cell r="AJ791">
            <v>2</v>
          </cell>
          <cell r="AK791">
            <v>3</v>
          </cell>
          <cell r="AL791">
            <v>2</v>
          </cell>
          <cell r="AM791">
            <v>1</v>
          </cell>
          <cell r="AN791" t="str">
            <v>Bhim Bahadur Thapa</v>
          </cell>
          <cell r="AO791">
            <v>40547</v>
          </cell>
          <cell r="AP791">
            <v>3</v>
          </cell>
          <cell r="AQ791" t="str">
            <v>0101000020E6100000A3FAB1B5CA5B54403D235CED19123D40</v>
          </cell>
          <cell r="AR791">
            <v>1390</v>
          </cell>
          <cell r="AS791">
            <v>2</v>
          </cell>
          <cell r="AT791">
            <v>1</v>
          </cell>
          <cell r="AU791">
            <v>0</v>
          </cell>
          <cell r="AV791" t="str">
            <v>FRA 2010-2015</v>
          </cell>
          <cell r="AW791">
            <v>3</v>
          </cell>
          <cell r="AX791">
            <v>0</v>
          </cell>
          <cell r="AY791">
            <v>44</v>
          </cell>
          <cell r="AZ791">
            <v>542267.06788400002</v>
          </cell>
          <cell r="BA791">
            <v>3215897.3376000002</v>
          </cell>
          <cell r="BB791">
            <v>1</v>
          </cell>
          <cell r="BC791">
            <v>0</v>
          </cell>
          <cell r="BD791">
            <v>0</v>
          </cell>
          <cell r="BE791">
            <v>0</v>
          </cell>
          <cell r="BF791">
            <v>41393</v>
          </cell>
          <cell r="BG791" t="str">
            <v>Rajesh Malla</v>
          </cell>
          <cell r="BH791">
            <v>3</v>
          </cell>
          <cell r="BI791">
            <v>3</v>
          </cell>
          <cell r="BJ791">
            <v>3</v>
          </cell>
          <cell r="BK791" t="str">
            <v>Kalikasthan</v>
          </cell>
          <cell r="BL791" t="str">
            <v>N/A</v>
          </cell>
          <cell r="BM791">
            <v>330</v>
          </cell>
          <cell r="BN791">
            <v>140</v>
          </cell>
          <cell r="BO791">
            <v>290</v>
          </cell>
          <cell r="BP791">
            <v>35</v>
          </cell>
          <cell r="BQ791">
            <v>330</v>
          </cell>
          <cell r="BR791">
            <v>55</v>
          </cell>
          <cell r="BS791">
            <v>1417</v>
          </cell>
          <cell r="BT791">
            <v>4</v>
          </cell>
          <cell r="BU791" t="str">
            <v>ACHHAM</v>
          </cell>
          <cell r="BV791" t="str">
            <v>Mandavi</v>
          </cell>
          <cell r="BW791">
            <v>1</v>
          </cell>
        </row>
        <row r="792">
          <cell r="F792" t="str">
            <v>35-80-5</v>
          </cell>
          <cell r="G792">
            <v>1</v>
          </cell>
          <cell r="H792">
            <v>2</v>
          </cell>
          <cell r="I792">
            <v>1</v>
          </cell>
          <cell r="J792">
            <v>0</v>
          </cell>
          <cell r="K792">
            <v>7</v>
          </cell>
          <cell r="L792">
            <v>4</v>
          </cell>
          <cell r="M792">
            <v>24</v>
          </cell>
          <cell r="N792">
            <v>1</v>
          </cell>
          <cell r="O792">
            <v>2</v>
          </cell>
          <cell r="P792">
            <v>9</v>
          </cell>
          <cell r="Q792">
            <v>1</v>
          </cell>
          <cell r="R792" t="str">
            <v>Pr</v>
          </cell>
          <cell r="S792">
            <v>2</v>
          </cell>
          <cell r="T792">
            <v>35</v>
          </cell>
          <cell r="U792">
            <v>3</v>
          </cell>
          <cell r="V792">
            <v>41474.505324074074</v>
          </cell>
          <cell r="W792">
            <v>0</v>
          </cell>
          <cell r="X792">
            <v>1</v>
          </cell>
          <cell r="Y792">
            <v>24959</v>
          </cell>
          <cell r="Z792">
            <v>4160</v>
          </cell>
          <cell r="AA792">
            <v>44</v>
          </cell>
          <cell r="AB792">
            <v>5</v>
          </cell>
          <cell r="AC792">
            <v>3</v>
          </cell>
          <cell r="AD792">
            <v>3</v>
          </cell>
          <cell r="AE792">
            <v>542567.06790000002</v>
          </cell>
          <cell r="AF792">
            <v>3216047.338</v>
          </cell>
          <cell r="AG792">
            <v>81.437335230000002</v>
          </cell>
          <cell r="AH792">
            <v>29.072051949999999</v>
          </cell>
          <cell r="AI792">
            <v>1</v>
          </cell>
          <cell r="AJ792">
            <v>2</v>
          </cell>
          <cell r="AK792">
            <v>-2</v>
          </cell>
          <cell r="AL792">
            <v>2</v>
          </cell>
          <cell r="AM792">
            <v>1</v>
          </cell>
          <cell r="AN792" t="str">
            <v>Bhim Bahadur Thapa</v>
          </cell>
          <cell r="AO792">
            <v>40547</v>
          </cell>
          <cell r="AP792">
            <v>3</v>
          </cell>
          <cell r="AQ792" t="str">
            <v>0101000020E610000094E6E84CFD5B5440497129FF71123D40</v>
          </cell>
          <cell r="AR792">
            <v>1343</v>
          </cell>
          <cell r="AS792">
            <v>2</v>
          </cell>
          <cell r="AT792">
            <v>1</v>
          </cell>
          <cell r="AU792">
            <v>0</v>
          </cell>
          <cell r="AV792" t="str">
            <v>FRA 2010-2015</v>
          </cell>
          <cell r="AW792">
            <v>3</v>
          </cell>
          <cell r="AX792">
            <v>0</v>
          </cell>
          <cell r="AY792">
            <v>44</v>
          </cell>
          <cell r="AZ792">
            <v>542567.06788400002</v>
          </cell>
          <cell r="BA792">
            <v>3216047.3376000002</v>
          </cell>
          <cell r="BB792">
            <v>1</v>
          </cell>
          <cell r="BC792">
            <v>0</v>
          </cell>
          <cell r="BD792">
            <v>0</v>
          </cell>
          <cell r="BE792">
            <v>0</v>
          </cell>
          <cell r="BF792">
            <v>41395</v>
          </cell>
          <cell r="BG792" t="str">
            <v>Rajesh Malla</v>
          </cell>
          <cell r="BH792">
            <v>3</v>
          </cell>
          <cell r="BI792">
            <v>3</v>
          </cell>
          <cell r="BJ792">
            <v>3</v>
          </cell>
          <cell r="BK792" t="str">
            <v>Lyati</v>
          </cell>
          <cell r="BL792" t="str">
            <v>Jalpeswori CF</v>
          </cell>
          <cell r="BM792">
            <v>10</v>
          </cell>
          <cell r="BN792">
            <v>50</v>
          </cell>
          <cell r="BO792">
            <v>10</v>
          </cell>
          <cell r="BP792">
            <v>50</v>
          </cell>
          <cell r="BQ792">
            <v>15</v>
          </cell>
          <cell r="BR792">
            <v>47</v>
          </cell>
          <cell r="BS792">
            <v>1323</v>
          </cell>
          <cell r="BT792">
            <v>4</v>
          </cell>
          <cell r="BU792" t="str">
            <v>ACHHAM</v>
          </cell>
          <cell r="BV792" t="str">
            <v>Mandavi</v>
          </cell>
          <cell r="BW792">
            <v>1</v>
          </cell>
        </row>
        <row r="793">
          <cell r="F793" t="str">
            <v>36-71-2</v>
          </cell>
          <cell r="G793">
            <v>1</v>
          </cell>
          <cell r="H793">
            <v>2</v>
          </cell>
          <cell r="I793">
            <v>1</v>
          </cell>
          <cell r="J793">
            <v>0</v>
          </cell>
          <cell r="K793">
            <v>2</v>
          </cell>
          <cell r="L793">
            <v>2</v>
          </cell>
          <cell r="M793">
            <v>12</v>
          </cell>
          <cell r="N793">
            <v>0</v>
          </cell>
          <cell r="O793">
            <v>0</v>
          </cell>
          <cell r="P793">
            <v>9</v>
          </cell>
          <cell r="Q793">
            <v>1</v>
          </cell>
          <cell r="R793" t="str">
            <v>TMH</v>
          </cell>
          <cell r="S793">
            <v>2</v>
          </cell>
          <cell r="T793">
            <v>70</v>
          </cell>
          <cell r="U793">
            <v>3</v>
          </cell>
          <cell r="V793">
            <v>41305.451261574075</v>
          </cell>
          <cell r="W793">
            <v>0</v>
          </cell>
          <cell r="X793">
            <v>1</v>
          </cell>
          <cell r="Y793">
            <v>25622</v>
          </cell>
          <cell r="Z793">
            <v>4271</v>
          </cell>
          <cell r="AA793">
            <v>44</v>
          </cell>
          <cell r="AB793">
            <v>4</v>
          </cell>
          <cell r="AC793">
            <v>3</v>
          </cell>
          <cell r="AD793">
            <v>3</v>
          </cell>
          <cell r="AE793">
            <v>547136.03570000001</v>
          </cell>
          <cell r="AF793">
            <v>3180154.537</v>
          </cell>
          <cell r="AG793">
            <v>81.482773499999993</v>
          </cell>
          <cell r="AH793">
            <v>28.747930740000001</v>
          </cell>
          <cell r="AI793">
            <v>1</v>
          </cell>
          <cell r="AJ793">
            <v>2</v>
          </cell>
          <cell r="AK793">
            <v>-2</v>
          </cell>
          <cell r="AL793">
            <v>2</v>
          </cell>
          <cell r="AM793">
            <v>1</v>
          </cell>
          <cell r="AN793" t="str">
            <v>Bhim Bahadur Thapa</v>
          </cell>
          <cell r="AO793">
            <v>40543</v>
          </cell>
          <cell r="AP793">
            <v>3</v>
          </cell>
          <cell r="AQ793" t="str">
            <v>0101000020E61000003D5ED6C2E55E54402850896378BF3C40</v>
          </cell>
          <cell r="AR793">
            <v>826</v>
          </cell>
          <cell r="AS793">
            <v>1</v>
          </cell>
          <cell r="AT793">
            <v>1</v>
          </cell>
          <cell r="AU793">
            <v>0</v>
          </cell>
          <cell r="AV793" t="str">
            <v>FRA 2010-2015</v>
          </cell>
          <cell r="AW793">
            <v>3</v>
          </cell>
          <cell r="AX793">
            <v>0</v>
          </cell>
          <cell r="AY793">
            <v>44</v>
          </cell>
          <cell r="AZ793">
            <v>547136.03570999904</v>
          </cell>
          <cell r="BA793">
            <v>3180154.53676</v>
          </cell>
          <cell r="BB793">
            <v>1</v>
          </cell>
          <cell r="BC793">
            <v>0</v>
          </cell>
          <cell r="BD793">
            <v>0</v>
          </cell>
          <cell r="BE793">
            <v>0</v>
          </cell>
          <cell r="BF793">
            <v>41130</v>
          </cell>
          <cell r="BG793" t="str">
            <v>Naresh K Karna</v>
          </cell>
          <cell r="BH793">
            <v>3</v>
          </cell>
          <cell r="BI793">
            <v>3</v>
          </cell>
          <cell r="BJ793">
            <v>3</v>
          </cell>
          <cell r="BK793" t="str">
            <v>Pokhari kanda</v>
          </cell>
          <cell r="BL793" t="str">
            <v>Bhumki National Forest</v>
          </cell>
          <cell r="BM793">
            <v>270</v>
          </cell>
          <cell r="BN793">
            <v>300</v>
          </cell>
          <cell r="BO793">
            <v>-9999</v>
          </cell>
          <cell r="BP793">
            <v>168</v>
          </cell>
          <cell r="BQ793">
            <v>166</v>
          </cell>
          <cell r="BR793">
            <v>75</v>
          </cell>
          <cell r="BS793">
            <v>798</v>
          </cell>
          <cell r="BT793">
            <v>4</v>
          </cell>
          <cell r="BU793" t="str">
            <v>SURKHET</v>
          </cell>
          <cell r="BV793" t="str">
            <v>Sarumarani</v>
          </cell>
          <cell r="BW793">
            <v>4</v>
          </cell>
        </row>
        <row r="794">
          <cell r="F794" t="str">
            <v>36-71-3</v>
          </cell>
          <cell r="G794">
            <v>1</v>
          </cell>
          <cell r="H794">
            <v>2</v>
          </cell>
          <cell r="I794">
            <v>1</v>
          </cell>
          <cell r="J794">
            <v>0</v>
          </cell>
          <cell r="K794">
            <v>2</v>
          </cell>
          <cell r="L794">
            <v>4</v>
          </cell>
          <cell r="M794">
            <v>19</v>
          </cell>
          <cell r="N794">
            <v>0</v>
          </cell>
          <cell r="O794">
            <v>0</v>
          </cell>
          <cell r="P794">
            <v>9</v>
          </cell>
          <cell r="Q794">
            <v>1</v>
          </cell>
          <cell r="R794" t="str">
            <v>TMH</v>
          </cell>
          <cell r="S794">
            <v>2</v>
          </cell>
          <cell r="T794">
            <v>40</v>
          </cell>
          <cell r="U794">
            <v>3</v>
          </cell>
          <cell r="V794">
            <v>41305.4924537037</v>
          </cell>
          <cell r="W794">
            <v>0</v>
          </cell>
          <cell r="X794">
            <v>1</v>
          </cell>
          <cell r="Y794">
            <v>25623</v>
          </cell>
          <cell r="Z794">
            <v>4271</v>
          </cell>
          <cell r="AA794">
            <v>44</v>
          </cell>
          <cell r="AB794">
            <v>4</v>
          </cell>
          <cell r="AC794">
            <v>3</v>
          </cell>
          <cell r="AD794">
            <v>3</v>
          </cell>
          <cell r="AE794">
            <v>547136.03570000001</v>
          </cell>
          <cell r="AF794">
            <v>3180304.537</v>
          </cell>
          <cell r="AG794">
            <v>81.482779730000004</v>
          </cell>
          <cell r="AH794">
            <v>28.749284639999999</v>
          </cell>
          <cell r="AI794">
            <v>3</v>
          </cell>
          <cell r="AJ794">
            <v>2</v>
          </cell>
          <cell r="AK794">
            <v>3</v>
          </cell>
          <cell r="AL794">
            <v>2</v>
          </cell>
          <cell r="AM794">
            <v>1</v>
          </cell>
          <cell r="AN794" t="str">
            <v>Bhim Bahadur Thapa</v>
          </cell>
          <cell r="AO794">
            <v>40543</v>
          </cell>
          <cell r="AP794">
            <v>3</v>
          </cell>
          <cell r="AQ794" t="str">
            <v>0101000020E61000009CACF3DCE55E5440A03B2B1ED1BF3C40</v>
          </cell>
          <cell r="AR794">
            <v>884</v>
          </cell>
          <cell r="AS794">
            <v>1</v>
          </cell>
          <cell r="AT794">
            <v>1</v>
          </cell>
          <cell r="AU794">
            <v>0</v>
          </cell>
          <cell r="AV794" t="str">
            <v>FRA 2010-2015</v>
          </cell>
          <cell r="AW794">
            <v>3</v>
          </cell>
          <cell r="AX794">
            <v>0</v>
          </cell>
          <cell r="AY794">
            <v>44</v>
          </cell>
          <cell r="AZ794">
            <v>547136.03570999904</v>
          </cell>
          <cell r="BA794">
            <v>3180304.53676</v>
          </cell>
          <cell r="BB794">
            <v>1</v>
          </cell>
          <cell r="BC794">
            <v>0</v>
          </cell>
          <cell r="BD794">
            <v>0</v>
          </cell>
          <cell r="BE794">
            <v>0</v>
          </cell>
          <cell r="BF794">
            <v>41191</v>
          </cell>
          <cell r="BG794" t="str">
            <v>Naresh K Karna</v>
          </cell>
          <cell r="BH794">
            <v>3</v>
          </cell>
          <cell r="BI794">
            <v>3</v>
          </cell>
          <cell r="BJ794">
            <v>3</v>
          </cell>
          <cell r="BK794" t="str">
            <v>Pokhari Kanda</v>
          </cell>
          <cell r="BL794" t="str">
            <v>Bhumki National forest</v>
          </cell>
          <cell r="BM794">
            <v>275</v>
          </cell>
          <cell r="BN794">
            <v>150</v>
          </cell>
          <cell r="BO794">
            <v>275</v>
          </cell>
          <cell r="BP794">
            <v>100</v>
          </cell>
          <cell r="BQ794">
            <v>155</v>
          </cell>
          <cell r="BR794">
            <v>20</v>
          </cell>
          <cell r="BS794">
            <v>904</v>
          </cell>
          <cell r="BT794">
            <v>4</v>
          </cell>
          <cell r="BU794" t="str">
            <v>SURKHET</v>
          </cell>
          <cell r="BV794" t="str">
            <v>Sarumarani</v>
          </cell>
          <cell r="BW794">
            <v>4</v>
          </cell>
        </row>
        <row r="795">
          <cell r="F795" t="str">
            <v>36-71-4</v>
          </cell>
          <cell r="G795">
            <v>1</v>
          </cell>
          <cell r="H795">
            <v>2</v>
          </cell>
          <cell r="I795">
            <v>1</v>
          </cell>
          <cell r="J795">
            <v>0</v>
          </cell>
          <cell r="K795">
            <v>3</v>
          </cell>
          <cell r="L795">
            <v>-9999</v>
          </cell>
          <cell r="M795">
            <v>-9999</v>
          </cell>
          <cell r="N795">
            <v>-9999</v>
          </cell>
          <cell r="O795">
            <v>-9999</v>
          </cell>
          <cell r="P795">
            <v>-9999</v>
          </cell>
          <cell r="Q795">
            <v>-9999</v>
          </cell>
          <cell r="R795" t="str">
            <v>TMH</v>
          </cell>
          <cell r="S795">
            <v>2</v>
          </cell>
          <cell r="T795">
            <v>84</v>
          </cell>
          <cell r="U795">
            <v>3</v>
          </cell>
          <cell r="V795">
            <v>41305.512418981481</v>
          </cell>
          <cell r="W795">
            <v>0</v>
          </cell>
          <cell r="X795">
            <v>1</v>
          </cell>
          <cell r="Y795">
            <v>25624</v>
          </cell>
          <cell r="Z795">
            <v>4271</v>
          </cell>
          <cell r="AA795">
            <v>44</v>
          </cell>
          <cell r="AB795">
            <v>4</v>
          </cell>
          <cell r="AC795">
            <v>3</v>
          </cell>
          <cell r="AD795">
            <v>3</v>
          </cell>
          <cell r="AE795">
            <v>547436.03570000001</v>
          </cell>
          <cell r="AF795">
            <v>3180004.537</v>
          </cell>
          <cell r="AG795">
            <v>81.48583979</v>
          </cell>
          <cell r="AH795">
            <v>28.746565830000002</v>
          </cell>
          <cell r="AI795">
            <v>1</v>
          </cell>
          <cell r="AJ795">
            <v>2</v>
          </cell>
          <cell r="AK795">
            <v>-2</v>
          </cell>
          <cell r="AL795">
            <v>2</v>
          </cell>
          <cell r="AM795">
            <v>1</v>
          </cell>
          <cell r="AN795" t="str">
            <v>Bhim Bahadur Thapa</v>
          </cell>
          <cell r="AO795">
            <v>40543</v>
          </cell>
          <cell r="AP795">
            <v>3</v>
          </cell>
          <cell r="AQ795" t="str">
            <v>0101000020E61000009F48C3FF175F54402F2C37F01EBF3C40</v>
          </cell>
          <cell r="AR795">
            <v>765</v>
          </cell>
          <cell r="AS795">
            <v>1</v>
          </cell>
          <cell r="AT795">
            <v>1</v>
          </cell>
          <cell r="AU795">
            <v>0</v>
          </cell>
          <cell r="AV795" t="str">
            <v>FRA 2010-2015</v>
          </cell>
          <cell r="AW795">
            <v>3</v>
          </cell>
          <cell r="AX795">
            <v>0</v>
          </cell>
          <cell r="AY795">
            <v>44</v>
          </cell>
          <cell r="AZ795">
            <v>547436.03570999904</v>
          </cell>
          <cell r="BA795">
            <v>3180004.53676</v>
          </cell>
          <cell r="BB795">
            <v>1</v>
          </cell>
          <cell r="BC795">
            <v>0</v>
          </cell>
          <cell r="BD795">
            <v>0</v>
          </cell>
          <cell r="BE795">
            <v>0</v>
          </cell>
          <cell r="BF795">
            <v>41191</v>
          </cell>
          <cell r="BG795" t="str">
            <v>Rajendra Basukala</v>
          </cell>
          <cell r="BH795">
            <v>3</v>
          </cell>
          <cell r="BI795">
            <v>3</v>
          </cell>
          <cell r="BJ795">
            <v>3</v>
          </cell>
          <cell r="BK795" t="str">
            <v>Pokhari Kanda</v>
          </cell>
          <cell r="BL795" t="str">
            <v>Dhabiya</v>
          </cell>
          <cell r="BM795">
            <v>270</v>
          </cell>
          <cell r="BN795">
            <v>182</v>
          </cell>
          <cell r="BO795">
            <v>270</v>
          </cell>
          <cell r="BP795">
            <v>145</v>
          </cell>
          <cell r="BQ795">
            <v>180</v>
          </cell>
          <cell r="BR795">
            <v>48</v>
          </cell>
          <cell r="BS795">
            <v>733</v>
          </cell>
          <cell r="BT795">
            <v>4</v>
          </cell>
          <cell r="BU795" t="str">
            <v>SURKHET</v>
          </cell>
          <cell r="BV795" t="str">
            <v>Sarumarani</v>
          </cell>
          <cell r="BW795">
            <v>4</v>
          </cell>
        </row>
        <row r="796">
          <cell r="F796" t="str">
            <v>36-71-5</v>
          </cell>
          <cell r="G796">
            <v>1</v>
          </cell>
          <cell r="H796">
            <v>2</v>
          </cell>
          <cell r="I796">
            <v>1</v>
          </cell>
          <cell r="J796">
            <v>0</v>
          </cell>
          <cell r="K796">
            <v>2</v>
          </cell>
          <cell r="L796">
            <v>4</v>
          </cell>
          <cell r="M796">
            <v>10</v>
          </cell>
          <cell r="N796">
            <v>0</v>
          </cell>
          <cell r="O796">
            <v>0</v>
          </cell>
          <cell r="P796">
            <v>5</v>
          </cell>
          <cell r="Q796">
            <v>1</v>
          </cell>
          <cell r="R796" t="str">
            <v>TMH</v>
          </cell>
          <cell r="S796">
            <v>2</v>
          </cell>
          <cell r="T796">
            <v>86</v>
          </cell>
          <cell r="U796">
            <v>3</v>
          </cell>
          <cell r="V796">
            <v>41305.532997685186</v>
          </cell>
          <cell r="W796">
            <v>0</v>
          </cell>
          <cell r="X796">
            <v>1</v>
          </cell>
          <cell r="Y796">
            <v>25625</v>
          </cell>
          <cell r="Z796">
            <v>4271</v>
          </cell>
          <cell r="AA796">
            <v>44</v>
          </cell>
          <cell r="AB796">
            <v>4</v>
          </cell>
          <cell r="AC796">
            <v>3</v>
          </cell>
          <cell r="AD796">
            <v>3</v>
          </cell>
          <cell r="AE796">
            <v>547436.03570000001</v>
          </cell>
          <cell r="AF796">
            <v>3180154.537</v>
          </cell>
          <cell r="AG796">
            <v>81.485846050000006</v>
          </cell>
          <cell r="AH796">
            <v>28.74791973</v>
          </cell>
          <cell r="AI796">
            <v>1</v>
          </cell>
          <cell r="AJ796">
            <v>2</v>
          </cell>
          <cell r="AK796">
            <v>-2</v>
          </cell>
          <cell r="AL796">
            <v>2</v>
          </cell>
          <cell r="AM796">
            <v>1</v>
          </cell>
          <cell r="AN796" t="str">
            <v>Bhim Bahadur Thapa</v>
          </cell>
          <cell r="AO796">
            <v>40543</v>
          </cell>
          <cell r="AP796">
            <v>3</v>
          </cell>
          <cell r="AQ796" t="str">
            <v>0101000020E610000091AB0A1A185F54404FA0D7AA77BF3C40</v>
          </cell>
          <cell r="AR796">
            <v>827</v>
          </cell>
          <cell r="AS796">
            <v>1</v>
          </cell>
          <cell r="AT796">
            <v>1</v>
          </cell>
          <cell r="AU796">
            <v>0</v>
          </cell>
          <cell r="AV796" t="str">
            <v>FRA 2010-2015</v>
          </cell>
          <cell r="AW796">
            <v>3</v>
          </cell>
          <cell r="AX796">
            <v>0</v>
          </cell>
          <cell r="AY796">
            <v>44</v>
          </cell>
          <cell r="AZ796">
            <v>547436.03570999904</v>
          </cell>
          <cell r="BA796">
            <v>3180154.53676</v>
          </cell>
          <cell r="BB796">
            <v>1</v>
          </cell>
          <cell r="BC796">
            <v>0</v>
          </cell>
          <cell r="BD796">
            <v>0</v>
          </cell>
          <cell r="BE796">
            <v>0</v>
          </cell>
          <cell r="BF796">
            <v>41192</v>
          </cell>
          <cell r="BG796" t="str">
            <v>Rajendra Basukala</v>
          </cell>
          <cell r="BH796">
            <v>3</v>
          </cell>
          <cell r="BI796">
            <v>3</v>
          </cell>
          <cell r="BJ796">
            <v>3</v>
          </cell>
          <cell r="BK796" t="str">
            <v>Pokhari Kanda</v>
          </cell>
          <cell r="BL796" t="str">
            <v>Dhabiya forest</v>
          </cell>
          <cell r="BM796">
            <v>225</v>
          </cell>
          <cell r="BN796">
            <v>276</v>
          </cell>
          <cell r="BO796">
            <v>195</v>
          </cell>
          <cell r="BP796">
            <v>236</v>
          </cell>
          <cell r="BQ796">
            <v>175</v>
          </cell>
          <cell r="BR796">
            <v>35</v>
          </cell>
          <cell r="BS796">
            <v>790</v>
          </cell>
          <cell r="BT796">
            <v>4</v>
          </cell>
          <cell r="BU796" t="str">
            <v>SURKHET</v>
          </cell>
          <cell r="BV796" t="str">
            <v>Naubahini</v>
          </cell>
          <cell r="BW796">
            <v>8</v>
          </cell>
        </row>
        <row r="797">
          <cell r="F797" t="str">
            <v>36-71-6</v>
          </cell>
          <cell r="G797">
            <v>1</v>
          </cell>
          <cell r="H797">
            <v>2</v>
          </cell>
          <cell r="I797">
            <v>1</v>
          </cell>
          <cell r="J797">
            <v>0</v>
          </cell>
          <cell r="K797">
            <v>2</v>
          </cell>
          <cell r="L797">
            <v>4</v>
          </cell>
          <cell r="M797">
            <v>20</v>
          </cell>
          <cell r="N797">
            <v>0</v>
          </cell>
          <cell r="O797">
            <v>0</v>
          </cell>
          <cell r="P797">
            <v>10</v>
          </cell>
          <cell r="Q797">
            <v>1</v>
          </cell>
          <cell r="R797" t="str">
            <v>TMH</v>
          </cell>
          <cell r="S797">
            <v>2</v>
          </cell>
          <cell r="T797">
            <v>82</v>
          </cell>
          <cell r="U797">
            <v>3</v>
          </cell>
          <cell r="V797">
            <v>41305.5627662037</v>
          </cell>
          <cell r="W797">
            <v>0</v>
          </cell>
          <cell r="X797">
            <v>1</v>
          </cell>
          <cell r="Y797">
            <v>25626</v>
          </cell>
          <cell r="Z797">
            <v>4271</v>
          </cell>
          <cell r="AA797">
            <v>44</v>
          </cell>
          <cell r="AB797">
            <v>4</v>
          </cell>
          <cell r="AC797">
            <v>3</v>
          </cell>
          <cell r="AD797">
            <v>3</v>
          </cell>
          <cell r="AE797">
            <v>547436.03570000001</v>
          </cell>
          <cell r="AF797">
            <v>3180304.537</v>
          </cell>
          <cell r="AG797">
            <v>81.485852320000006</v>
          </cell>
          <cell r="AH797">
            <v>28.749273630000001</v>
          </cell>
          <cell r="AI797">
            <v>1</v>
          </cell>
          <cell r="AJ797">
            <v>2</v>
          </cell>
          <cell r="AK797">
            <v>-2</v>
          </cell>
          <cell r="AL797">
            <v>2</v>
          </cell>
          <cell r="AM797">
            <v>1</v>
          </cell>
          <cell r="AN797" t="str">
            <v>Bhim Bahadur Thapa</v>
          </cell>
          <cell r="AO797">
            <v>40688</v>
          </cell>
          <cell r="AP797">
            <v>3</v>
          </cell>
          <cell r="AQ797" t="str">
            <v>0101000020E610000020855234185F5440B5E87665D0BF3C40</v>
          </cell>
          <cell r="AR797">
            <v>888</v>
          </cell>
          <cell r="AS797">
            <v>1</v>
          </cell>
          <cell r="AT797">
            <v>1</v>
          </cell>
          <cell r="AU797">
            <v>0</v>
          </cell>
          <cell r="AV797" t="str">
            <v>FRA 2010-2015</v>
          </cell>
          <cell r="AW797">
            <v>3</v>
          </cell>
          <cell r="AX797">
            <v>0</v>
          </cell>
          <cell r="AY797">
            <v>44</v>
          </cell>
          <cell r="AZ797">
            <v>547436.03570999904</v>
          </cell>
          <cell r="BA797">
            <v>3180304.53676</v>
          </cell>
          <cell r="BB797">
            <v>1</v>
          </cell>
          <cell r="BC797">
            <v>0</v>
          </cell>
          <cell r="BD797">
            <v>0</v>
          </cell>
          <cell r="BE797">
            <v>0</v>
          </cell>
          <cell r="BF797">
            <v>41190</v>
          </cell>
          <cell r="BG797" t="str">
            <v>Naresh K Karna</v>
          </cell>
          <cell r="BH797">
            <v>3</v>
          </cell>
          <cell r="BI797">
            <v>3</v>
          </cell>
          <cell r="BJ797">
            <v>3</v>
          </cell>
          <cell r="BK797" t="str">
            <v>Pokhari Kanda</v>
          </cell>
          <cell r="BL797" t="str">
            <v>Naya pani Gufa</v>
          </cell>
          <cell r="BM797">
            <v>265</v>
          </cell>
          <cell r="BN797">
            <v>400</v>
          </cell>
          <cell r="BO797">
            <v>325</v>
          </cell>
          <cell r="BP797">
            <v>200</v>
          </cell>
          <cell r="BQ797">
            <v>175</v>
          </cell>
          <cell r="BR797">
            <v>70</v>
          </cell>
          <cell r="BS797">
            <v>902</v>
          </cell>
          <cell r="BT797">
            <v>4</v>
          </cell>
          <cell r="BU797" t="str">
            <v>SURKHET</v>
          </cell>
          <cell r="BV797" t="str">
            <v>Naubahini</v>
          </cell>
          <cell r="BW797">
            <v>8</v>
          </cell>
        </row>
        <row r="798">
          <cell r="F798" t="str">
            <v>37-68-3</v>
          </cell>
          <cell r="G798">
            <v>1</v>
          </cell>
          <cell r="H798">
            <v>2</v>
          </cell>
          <cell r="I798">
            <v>1</v>
          </cell>
          <cell r="J798">
            <v>0</v>
          </cell>
          <cell r="K798">
            <v>7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 t="str">
            <v>SCL</v>
          </cell>
          <cell r="Q798">
            <v>1</v>
          </cell>
          <cell r="R798" t="str">
            <v>TMH</v>
          </cell>
          <cell r="S798">
            <v>2</v>
          </cell>
          <cell r="T798">
            <v>75</v>
          </cell>
          <cell r="U798">
            <v>4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551424.91260000004</v>
          </cell>
          <cell r="AF798">
            <v>3168404.7239999999</v>
          </cell>
          <cell r="AG798">
            <v>81.526168650000002</v>
          </cell>
          <cell r="AH798">
            <v>28.64171297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103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 t="str">
            <v>FRA 2016-2021</v>
          </cell>
          <cell r="AW798">
            <v>3</v>
          </cell>
          <cell r="AX798">
            <v>70</v>
          </cell>
          <cell r="AY798" t="str">
            <v>EPSG:32644</v>
          </cell>
          <cell r="AZ798">
            <v>551426</v>
          </cell>
          <cell r="BA798">
            <v>3168404</v>
          </cell>
          <cell r="BB798">
            <v>1</v>
          </cell>
          <cell r="BC798">
            <v>2020</v>
          </cell>
          <cell r="BD798">
            <v>3</v>
          </cell>
          <cell r="BE798">
            <v>2</v>
          </cell>
          <cell r="BF798" t="str">
            <v>3/2/2020</v>
          </cell>
          <cell r="BG798" t="str">
            <v>Pratap_Sundar_Shrestha</v>
          </cell>
          <cell r="BH798">
            <v>1</v>
          </cell>
          <cell r="BI798">
            <v>0</v>
          </cell>
          <cell r="BJ798">
            <v>2</v>
          </cell>
          <cell r="BK798" t="str">
            <v>Barahatal-10, Surkhet</v>
          </cell>
          <cell r="BL798" t="str">
            <v>Chiple Bans Forest</v>
          </cell>
          <cell r="BM798">
            <v>125</v>
          </cell>
          <cell r="BN798">
            <v>0</v>
          </cell>
          <cell r="BO798">
            <v>125</v>
          </cell>
          <cell r="BP798">
            <v>0</v>
          </cell>
          <cell r="BQ798">
            <v>180</v>
          </cell>
          <cell r="BR798">
            <v>50</v>
          </cell>
          <cell r="BS798">
            <v>650</v>
          </cell>
          <cell r="BT798">
            <v>4</v>
          </cell>
          <cell r="BU798" t="str">
            <v>SURKHET</v>
          </cell>
          <cell r="BV798" t="str">
            <v>Naubahini</v>
          </cell>
          <cell r="BW798">
            <v>8</v>
          </cell>
        </row>
        <row r="799">
          <cell r="F799" t="str">
            <v>37-68-5</v>
          </cell>
          <cell r="G799">
            <v>1</v>
          </cell>
          <cell r="H799">
            <v>2</v>
          </cell>
          <cell r="I799">
            <v>1</v>
          </cell>
          <cell r="J799">
            <v>0</v>
          </cell>
          <cell r="K799">
            <v>7</v>
          </cell>
          <cell r="L799">
            <v>2</v>
          </cell>
          <cell r="M799">
            <v>24</v>
          </cell>
          <cell r="N799">
            <v>0</v>
          </cell>
          <cell r="O799">
            <v>0</v>
          </cell>
          <cell r="P799" t="str">
            <v>SCL</v>
          </cell>
          <cell r="Q799">
            <v>1</v>
          </cell>
          <cell r="R799" t="str">
            <v>TMH</v>
          </cell>
          <cell r="S799">
            <v>2</v>
          </cell>
          <cell r="T799">
            <v>53</v>
          </cell>
          <cell r="U799">
            <v>2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551724.91260000004</v>
          </cell>
          <cell r="AF799">
            <v>3168254.7239999999</v>
          </cell>
          <cell r="AG799">
            <v>81.529231289999998</v>
          </cell>
          <cell r="AH799">
            <v>28.6403471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103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 t="str">
            <v>FRA 2016-2021</v>
          </cell>
          <cell r="AW799">
            <v>3</v>
          </cell>
          <cell r="AX799">
            <v>70</v>
          </cell>
          <cell r="AY799" t="str">
            <v>EPSG:32644</v>
          </cell>
          <cell r="AZ799">
            <v>551725</v>
          </cell>
          <cell r="BA799">
            <v>3168356</v>
          </cell>
          <cell r="BB799">
            <v>1</v>
          </cell>
          <cell r="BC799">
            <v>2020</v>
          </cell>
          <cell r="BD799">
            <v>3</v>
          </cell>
          <cell r="BE799">
            <v>3</v>
          </cell>
          <cell r="BF799" t="str">
            <v>3/3/2020</v>
          </cell>
          <cell r="BG799" t="str">
            <v>Pratap_Sundar_Shrestha</v>
          </cell>
          <cell r="BH799">
            <v>1</v>
          </cell>
          <cell r="BI799">
            <v>0</v>
          </cell>
          <cell r="BJ799">
            <v>2</v>
          </cell>
          <cell r="BK799" t="str">
            <v>Barahatal -10,Surkhet</v>
          </cell>
          <cell r="BL799" t="str">
            <v>Dhapeni CF</v>
          </cell>
          <cell r="BM799">
            <v>270</v>
          </cell>
          <cell r="BN799">
            <v>0</v>
          </cell>
          <cell r="BO799">
            <v>270</v>
          </cell>
          <cell r="BP799">
            <v>0</v>
          </cell>
          <cell r="BQ799">
            <v>240</v>
          </cell>
          <cell r="BR799">
            <v>35</v>
          </cell>
          <cell r="BS799">
            <v>820</v>
          </cell>
          <cell r="BT799">
            <v>4</v>
          </cell>
          <cell r="BU799" t="str">
            <v>SURKHET</v>
          </cell>
          <cell r="BV799" t="str">
            <v>Sitganga</v>
          </cell>
          <cell r="BW799">
            <v>7</v>
          </cell>
        </row>
        <row r="800">
          <cell r="F800" t="str">
            <v>37-68-6</v>
          </cell>
          <cell r="G800">
            <v>1</v>
          </cell>
          <cell r="H800">
            <v>2</v>
          </cell>
          <cell r="I800">
            <v>1</v>
          </cell>
          <cell r="J800">
            <v>0</v>
          </cell>
          <cell r="K800">
            <v>7</v>
          </cell>
          <cell r="L800">
            <v>3</v>
          </cell>
          <cell r="M800">
            <v>30</v>
          </cell>
          <cell r="N800">
            <v>0</v>
          </cell>
          <cell r="O800">
            <v>0</v>
          </cell>
          <cell r="P800" t="str">
            <v>SCL</v>
          </cell>
          <cell r="Q800">
            <v>1</v>
          </cell>
          <cell r="R800" t="str">
            <v>TMH</v>
          </cell>
          <cell r="S800">
            <v>2</v>
          </cell>
          <cell r="T800">
            <v>48</v>
          </cell>
          <cell r="U800">
            <v>3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551724.91260000004</v>
          </cell>
          <cell r="AF800">
            <v>3168404.7239999999</v>
          </cell>
          <cell r="AG800">
            <v>81.529238079999999</v>
          </cell>
          <cell r="AH800">
            <v>28.641701009999998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103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 t="str">
            <v>FRA 2016-2021</v>
          </cell>
          <cell r="AW800">
            <v>3</v>
          </cell>
          <cell r="AX800">
            <v>70</v>
          </cell>
          <cell r="AY800" t="str">
            <v>EPSG:32644</v>
          </cell>
          <cell r="AZ800">
            <v>551722</v>
          </cell>
          <cell r="BA800">
            <v>3168403</v>
          </cell>
          <cell r="BB800">
            <v>1</v>
          </cell>
          <cell r="BC800">
            <v>2020</v>
          </cell>
          <cell r="BD800">
            <v>3</v>
          </cell>
          <cell r="BE800">
            <v>3</v>
          </cell>
          <cell r="BF800" t="str">
            <v>3/3/2020</v>
          </cell>
          <cell r="BG800" t="str">
            <v>Pratap_Sundar_Shrestha</v>
          </cell>
          <cell r="BH800">
            <v>1</v>
          </cell>
          <cell r="BI800">
            <v>0</v>
          </cell>
          <cell r="BJ800">
            <v>2</v>
          </cell>
          <cell r="BK800" t="str">
            <v>Barahatal-10</v>
          </cell>
          <cell r="BL800" t="str">
            <v>Dhapeni CF</v>
          </cell>
          <cell r="BM800">
            <v>265</v>
          </cell>
          <cell r="BN800">
            <v>0</v>
          </cell>
          <cell r="BO800">
            <v>265</v>
          </cell>
          <cell r="BP800">
            <v>0</v>
          </cell>
          <cell r="BQ800">
            <v>260</v>
          </cell>
          <cell r="BR800">
            <v>45</v>
          </cell>
          <cell r="BS800">
            <v>810</v>
          </cell>
          <cell r="BT800">
            <v>3</v>
          </cell>
          <cell r="BU800" t="str">
            <v>SURKHET</v>
          </cell>
          <cell r="BV800" t="str">
            <v>Sitganga</v>
          </cell>
          <cell r="BW800">
            <v>7</v>
          </cell>
        </row>
        <row r="801">
          <cell r="F801" t="str">
            <v>37-74-5</v>
          </cell>
          <cell r="G801">
            <v>1</v>
          </cell>
          <cell r="H801">
            <v>2</v>
          </cell>
          <cell r="I801">
            <v>1</v>
          </cell>
          <cell r="J801">
            <v>0</v>
          </cell>
          <cell r="K801">
            <v>7</v>
          </cell>
          <cell r="L801">
            <v>1</v>
          </cell>
          <cell r="M801">
            <v>10</v>
          </cell>
          <cell r="N801">
            <v>1</v>
          </cell>
          <cell r="O801">
            <v>2</v>
          </cell>
          <cell r="P801" t="str">
            <v>SL</v>
          </cell>
          <cell r="Q801">
            <v>1</v>
          </cell>
          <cell r="R801" t="str">
            <v>TMH</v>
          </cell>
          <cell r="S801">
            <v>2</v>
          </cell>
          <cell r="T801">
            <v>48</v>
          </cell>
          <cell r="U801">
            <v>3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551144.82160000002</v>
          </cell>
          <cell r="AF801">
            <v>3192247.713</v>
          </cell>
          <cell r="AG801">
            <v>81.524376799999999</v>
          </cell>
          <cell r="AH801">
            <v>28.85692912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103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 t="str">
            <v>FRA 2016-2021</v>
          </cell>
          <cell r="AW801">
            <v>3</v>
          </cell>
          <cell r="AX801">
            <v>22</v>
          </cell>
          <cell r="AY801" t="str">
            <v>EPSG:32644</v>
          </cell>
          <cell r="AZ801">
            <v>551144</v>
          </cell>
          <cell r="BA801">
            <v>3192246</v>
          </cell>
          <cell r="BB801">
            <v>1</v>
          </cell>
          <cell r="BC801">
            <v>2020</v>
          </cell>
          <cell r="BD801">
            <v>11</v>
          </cell>
          <cell r="BE801">
            <v>17</v>
          </cell>
          <cell r="BF801" t="str">
            <v>11/17/2020</v>
          </cell>
          <cell r="BG801">
            <v>0</v>
          </cell>
          <cell r="BH801">
            <v>1</v>
          </cell>
          <cell r="BI801">
            <v>0</v>
          </cell>
          <cell r="BJ801">
            <v>2</v>
          </cell>
          <cell r="BK801" t="str">
            <v>Trmakhand Ga Pa-2</v>
          </cell>
          <cell r="BL801" t="str">
            <v>Laxmi Pragatisil CF</v>
          </cell>
          <cell r="BM801">
            <v>21</v>
          </cell>
          <cell r="BN801">
            <v>418</v>
          </cell>
          <cell r="BO801">
            <v>47</v>
          </cell>
          <cell r="BP801">
            <v>352</v>
          </cell>
          <cell r="BQ801">
            <v>65</v>
          </cell>
          <cell r="BR801">
            <v>95</v>
          </cell>
          <cell r="BS801">
            <v>806</v>
          </cell>
          <cell r="BT801">
            <v>5</v>
          </cell>
          <cell r="BU801" t="str">
            <v>ACHHAM</v>
          </cell>
          <cell r="BV801" t="str">
            <v>Sitganga</v>
          </cell>
          <cell r="BW801">
            <v>7</v>
          </cell>
        </row>
        <row r="802">
          <cell r="F802" t="str">
            <v>37-74-6</v>
          </cell>
          <cell r="G802">
            <v>1</v>
          </cell>
          <cell r="H802">
            <v>2</v>
          </cell>
          <cell r="I802">
            <v>1</v>
          </cell>
          <cell r="J802">
            <v>0</v>
          </cell>
          <cell r="K802">
            <v>7</v>
          </cell>
          <cell r="L802">
            <v>1</v>
          </cell>
          <cell r="M802">
            <v>8</v>
          </cell>
          <cell r="N802">
            <v>1</v>
          </cell>
          <cell r="O802">
            <v>2</v>
          </cell>
          <cell r="P802" t="str">
            <v>SL</v>
          </cell>
          <cell r="Q802">
            <v>1</v>
          </cell>
          <cell r="R802" t="str">
            <v>TMH</v>
          </cell>
          <cell r="S802">
            <v>2</v>
          </cell>
          <cell r="T802">
            <v>44</v>
          </cell>
          <cell r="U802">
            <v>4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551144.82160000002</v>
          </cell>
          <cell r="AF802">
            <v>3192397.713</v>
          </cell>
          <cell r="AG802">
            <v>81.524383599999993</v>
          </cell>
          <cell r="AH802">
            <v>28.858282979999998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103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 t="str">
            <v>FRA 2016-2021</v>
          </cell>
          <cell r="AW802">
            <v>3</v>
          </cell>
          <cell r="AX802">
            <v>1</v>
          </cell>
          <cell r="AY802" t="str">
            <v>EPSG:32644</v>
          </cell>
          <cell r="AZ802">
            <v>551148</v>
          </cell>
          <cell r="BA802">
            <v>3192396</v>
          </cell>
          <cell r="BB802">
            <v>1</v>
          </cell>
          <cell r="BC802">
            <v>2020</v>
          </cell>
          <cell r="BD802">
            <v>11</v>
          </cell>
          <cell r="BE802">
            <v>18</v>
          </cell>
          <cell r="BF802" t="str">
            <v>11/18/2020</v>
          </cell>
          <cell r="BG802">
            <v>0</v>
          </cell>
          <cell r="BH802">
            <v>1</v>
          </cell>
          <cell r="BI802">
            <v>0</v>
          </cell>
          <cell r="BJ802">
            <v>2</v>
          </cell>
          <cell r="BK802" t="str">
            <v>Turmakhand Ga Pa-2</v>
          </cell>
          <cell r="BL802" t="str">
            <v>Laxmi Pragatisil CF</v>
          </cell>
          <cell r="BM802">
            <v>357</v>
          </cell>
          <cell r="BN802">
            <v>362</v>
          </cell>
          <cell r="BO802">
            <v>34</v>
          </cell>
          <cell r="BP802">
            <v>272</v>
          </cell>
          <cell r="BQ802">
            <v>60</v>
          </cell>
          <cell r="BR802">
            <v>60</v>
          </cell>
          <cell r="BS802">
            <v>786</v>
          </cell>
          <cell r="BT802">
            <v>4</v>
          </cell>
          <cell r="BU802" t="str">
            <v>ACHHAM</v>
          </cell>
          <cell r="BV802" t="str">
            <v>Sitganga</v>
          </cell>
          <cell r="BW802">
            <v>7</v>
          </cell>
        </row>
        <row r="803">
          <cell r="F803" t="str">
            <v>39-75-1</v>
          </cell>
          <cell r="G803">
            <v>1</v>
          </cell>
          <cell r="H803">
            <v>2</v>
          </cell>
          <cell r="I803">
            <v>1</v>
          </cell>
          <cell r="J803">
            <v>0</v>
          </cell>
          <cell r="K803">
            <v>7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LMH</v>
          </cell>
          <cell r="S803">
            <v>2</v>
          </cell>
          <cell r="T803">
            <v>68</v>
          </cell>
          <cell r="U803">
            <v>3</v>
          </cell>
          <cell r="V803">
            <v>41467.562974537039</v>
          </cell>
          <cell r="W803">
            <v>0</v>
          </cell>
          <cell r="X803">
            <v>1</v>
          </cell>
          <cell r="Y803">
            <v>27805</v>
          </cell>
          <cell r="Z803">
            <v>4635</v>
          </cell>
          <cell r="AA803">
            <v>44</v>
          </cell>
          <cell r="AB803">
            <v>4</v>
          </cell>
          <cell r="AC803">
            <v>3</v>
          </cell>
          <cell r="AD803">
            <v>3</v>
          </cell>
          <cell r="AE803">
            <v>558745.80260000005</v>
          </cell>
          <cell r="AF803">
            <v>3196289.9079999998</v>
          </cell>
          <cell r="AG803">
            <v>81.602515150000002</v>
          </cell>
          <cell r="AH803">
            <v>28.89308694</v>
          </cell>
          <cell r="AI803">
            <v>1</v>
          </cell>
          <cell r="AJ803">
            <v>2</v>
          </cell>
          <cell r="AK803">
            <v>-2</v>
          </cell>
          <cell r="AL803">
            <v>2</v>
          </cell>
          <cell r="AM803">
            <v>1</v>
          </cell>
          <cell r="AN803" t="str">
            <v>Anu Shrestha</v>
          </cell>
          <cell r="AO803">
            <v>40543</v>
          </cell>
          <cell r="AP803">
            <v>3</v>
          </cell>
          <cell r="AQ803" t="str">
            <v>0101000020E61000001B22B39B8F6654400A888E58A1E43C40</v>
          </cell>
          <cell r="AR803">
            <v>1042</v>
          </cell>
          <cell r="AS803">
            <v>1</v>
          </cell>
          <cell r="AT803">
            <v>1</v>
          </cell>
          <cell r="AU803">
            <v>0</v>
          </cell>
          <cell r="AV803" t="str">
            <v>FRA 2010-2015</v>
          </cell>
          <cell r="AW803">
            <v>3</v>
          </cell>
          <cell r="AX803">
            <v>0</v>
          </cell>
          <cell r="AY803">
            <v>44</v>
          </cell>
          <cell r="AZ803">
            <v>558745.80263499904</v>
          </cell>
          <cell r="BA803">
            <v>3196289.9078600002</v>
          </cell>
          <cell r="BB803">
            <v>1</v>
          </cell>
          <cell r="BC803">
            <v>0</v>
          </cell>
          <cell r="BD803">
            <v>0</v>
          </cell>
          <cell r="BE803">
            <v>0</v>
          </cell>
          <cell r="BF803">
            <v>41380</v>
          </cell>
          <cell r="BG803" t="str">
            <v>Rajesh Malla</v>
          </cell>
          <cell r="BH803">
            <v>3</v>
          </cell>
          <cell r="BI803">
            <v>3</v>
          </cell>
          <cell r="BJ803">
            <v>3</v>
          </cell>
          <cell r="BK803" t="str">
            <v>Badalamji</v>
          </cell>
          <cell r="BL803" t="str">
            <v>pachila CF</v>
          </cell>
          <cell r="BM803">
            <v>200</v>
          </cell>
          <cell r="BN803">
            <v>285</v>
          </cell>
          <cell r="BO803">
            <v>210</v>
          </cell>
          <cell r="BP803">
            <v>277</v>
          </cell>
          <cell r="BQ803">
            <v>180</v>
          </cell>
          <cell r="BR803">
            <v>60</v>
          </cell>
          <cell r="BS803">
            <v>1031</v>
          </cell>
          <cell r="BT803">
            <v>5</v>
          </cell>
          <cell r="BU803" t="str">
            <v>DAILEKH</v>
          </cell>
          <cell r="BV803" t="str">
            <v>Sitganga</v>
          </cell>
          <cell r="BW803">
            <v>7</v>
          </cell>
        </row>
        <row r="804">
          <cell r="F804" t="str">
            <v>39-75-2</v>
          </cell>
          <cell r="G804">
            <v>1</v>
          </cell>
          <cell r="H804">
            <v>2</v>
          </cell>
          <cell r="I804">
            <v>1</v>
          </cell>
          <cell r="J804">
            <v>0</v>
          </cell>
          <cell r="K804">
            <v>7</v>
          </cell>
          <cell r="L804">
            <v>4</v>
          </cell>
          <cell r="M804">
            <v>15</v>
          </cell>
          <cell r="N804">
            <v>1</v>
          </cell>
          <cell r="O804">
            <v>3</v>
          </cell>
          <cell r="P804">
            <v>5</v>
          </cell>
          <cell r="Q804">
            <v>1</v>
          </cell>
          <cell r="R804" t="str">
            <v>LMH</v>
          </cell>
          <cell r="S804">
            <v>2</v>
          </cell>
          <cell r="T804">
            <v>68</v>
          </cell>
          <cell r="U804">
            <v>3</v>
          </cell>
          <cell r="V804">
            <v>41481.539270833331</v>
          </cell>
          <cell r="W804">
            <v>0</v>
          </cell>
          <cell r="X804">
            <v>1</v>
          </cell>
          <cell r="Y804">
            <v>27806</v>
          </cell>
          <cell r="Z804">
            <v>4635</v>
          </cell>
          <cell r="AA804">
            <v>44</v>
          </cell>
          <cell r="AB804">
            <v>4</v>
          </cell>
          <cell r="AC804">
            <v>3</v>
          </cell>
          <cell r="AD804">
            <v>3</v>
          </cell>
          <cell r="AE804">
            <v>558745.80260000005</v>
          </cell>
          <cell r="AF804">
            <v>3196439.9079999998</v>
          </cell>
          <cell r="AG804">
            <v>81.602522969999995</v>
          </cell>
          <cell r="AH804">
            <v>28.89444078</v>
          </cell>
          <cell r="AI804">
            <v>1</v>
          </cell>
          <cell r="AJ804">
            <v>2</v>
          </cell>
          <cell r="AK804">
            <v>-2</v>
          </cell>
          <cell r="AL804">
            <v>2</v>
          </cell>
          <cell r="AM804">
            <v>1</v>
          </cell>
          <cell r="AN804" t="str">
            <v>Anu Shrestha</v>
          </cell>
          <cell r="AO804">
            <v>40543</v>
          </cell>
          <cell r="AP804">
            <v>3</v>
          </cell>
          <cell r="AQ804" t="str">
            <v>0101000020E610000044AB7CBC8F6654407EBF3F12FAE43C40</v>
          </cell>
          <cell r="AR804">
            <v>1097</v>
          </cell>
          <cell r="AS804">
            <v>1</v>
          </cell>
          <cell r="AT804">
            <v>1</v>
          </cell>
          <cell r="AU804">
            <v>0</v>
          </cell>
          <cell r="AV804" t="str">
            <v>FRA 2010-2015</v>
          </cell>
          <cell r="AW804">
            <v>3</v>
          </cell>
          <cell r="AX804">
            <v>0</v>
          </cell>
          <cell r="AY804">
            <v>44</v>
          </cell>
          <cell r="AZ804">
            <v>558745.80263499904</v>
          </cell>
          <cell r="BA804">
            <v>3196439.9078600002</v>
          </cell>
          <cell r="BB804">
            <v>1</v>
          </cell>
          <cell r="BC804">
            <v>0</v>
          </cell>
          <cell r="BD804">
            <v>0</v>
          </cell>
          <cell r="BE804">
            <v>0</v>
          </cell>
          <cell r="BF804">
            <v>41381</v>
          </cell>
          <cell r="BG804" t="str">
            <v>Rajesh Malla</v>
          </cell>
          <cell r="BH804">
            <v>3</v>
          </cell>
          <cell r="BI804">
            <v>3</v>
          </cell>
          <cell r="BJ804">
            <v>3</v>
          </cell>
          <cell r="BK804" t="str">
            <v>Badalamji</v>
          </cell>
          <cell r="BL804" t="str">
            <v>Pachila CF</v>
          </cell>
          <cell r="BM804">
            <v>100</v>
          </cell>
          <cell r="BN804">
            <v>235</v>
          </cell>
          <cell r="BO804">
            <v>110</v>
          </cell>
          <cell r="BP804">
            <v>235</v>
          </cell>
          <cell r="BQ804">
            <v>252</v>
          </cell>
          <cell r="BR804">
            <v>35</v>
          </cell>
          <cell r="BS804">
            <v>1081</v>
          </cell>
          <cell r="BT804">
            <v>4</v>
          </cell>
          <cell r="BU804" t="str">
            <v>DAILEKH</v>
          </cell>
          <cell r="BV804" t="str">
            <v>Sitganga</v>
          </cell>
          <cell r="BW804">
            <v>7</v>
          </cell>
        </row>
        <row r="805">
          <cell r="F805" t="str">
            <v>39-75-3</v>
          </cell>
          <cell r="G805">
            <v>1</v>
          </cell>
          <cell r="H805">
            <v>2</v>
          </cell>
          <cell r="I805">
            <v>1</v>
          </cell>
          <cell r="J805">
            <v>0</v>
          </cell>
          <cell r="K805">
            <v>7</v>
          </cell>
          <cell r="L805">
            <v>4</v>
          </cell>
          <cell r="M805">
            <v>14</v>
          </cell>
          <cell r="N805">
            <v>1</v>
          </cell>
          <cell r="O805">
            <v>4</v>
          </cell>
          <cell r="P805">
            <v>5</v>
          </cell>
          <cell r="Q805">
            <v>1</v>
          </cell>
          <cell r="R805" t="str">
            <v>Pr</v>
          </cell>
          <cell r="S805">
            <v>2</v>
          </cell>
          <cell r="T805">
            <v>70</v>
          </cell>
          <cell r="U805">
            <v>3</v>
          </cell>
          <cell r="V805">
            <v>41481.565972222219</v>
          </cell>
          <cell r="W805">
            <v>0</v>
          </cell>
          <cell r="X805">
            <v>1</v>
          </cell>
          <cell r="Y805">
            <v>27807</v>
          </cell>
          <cell r="Z805">
            <v>4635</v>
          </cell>
          <cell r="AA805">
            <v>44</v>
          </cell>
          <cell r="AB805">
            <v>4</v>
          </cell>
          <cell r="AC805">
            <v>3</v>
          </cell>
          <cell r="AD805">
            <v>3</v>
          </cell>
          <cell r="AE805">
            <v>558745.80260000005</v>
          </cell>
          <cell r="AF805">
            <v>3196589.9079999998</v>
          </cell>
          <cell r="AG805">
            <v>81.602530779999995</v>
          </cell>
          <cell r="AH805">
            <v>28.895794630000001</v>
          </cell>
          <cell r="AI805">
            <v>1</v>
          </cell>
          <cell r="AJ805">
            <v>2</v>
          </cell>
          <cell r="AK805">
            <v>-2</v>
          </cell>
          <cell r="AL805">
            <v>2</v>
          </cell>
          <cell r="AM805">
            <v>1</v>
          </cell>
          <cell r="AN805" t="str">
            <v>Anu Shrestha</v>
          </cell>
          <cell r="AO805">
            <v>40543</v>
          </cell>
          <cell r="AP805">
            <v>3</v>
          </cell>
          <cell r="AQ805" t="str">
            <v>0101000020E61000002FC846DD8F66544086C9EFCB52E53C40</v>
          </cell>
          <cell r="AR805">
            <v>1116</v>
          </cell>
          <cell r="AS805">
            <v>1</v>
          </cell>
          <cell r="AT805">
            <v>1</v>
          </cell>
          <cell r="AU805">
            <v>0</v>
          </cell>
          <cell r="AV805" t="str">
            <v>FRA 2010-2015</v>
          </cell>
          <cell r="AW805">
            <v>3</v>
          </cell>
          <cell r="AX805">
            <v>0</v>
          </cell>
          <cell r="AY805">
            <v>44</v>
          </cell>
          <cell r="AZ805">
            <v>558745.80263499904</v>
          </cell>
          <cell r="BA805">
            <v>3196589.9078600002</v>
          </cell>
          <cell r="BB805">
            <v>1</v>
          </cell>
          <cell r="BC805">
            <v>0</v>
          </cell>
          <cell r="BD805">
            <v>0</v>
          </cell>
          <cell r="BE805">
            <v>0</v>
          </cell>
          <cell r="BF805">
            <v>41382</v>
          </cell>
          <cell r="BG805" t="str">
            <v>Rajesh Malla</v>
          </cell>
          <cell r="BH805">
            <v>3</v>
          </cell>
          <cell r="BI805">
            <v>3</v>
          </cell>
          <cell r="BJ805">
            <v>3</v>
          </cell>
          <cell r="BK805" t="str">
            <v>Badolamji</v>
          </cell>
          <cell r="BL805" t="str">
            <v>Pachila CF</v>
          </cell>
          <cell r="BM805">
            <v>150</v>
          </cell>
          <cell r="BN805">
            <v>272</v>
          </cell>
          <cell r="BO805">
            <v>150</v>
          </cell>
          <cell r="BP805">
            <v>293</v>
          </cell>
          <cell r="BQ805">
            <v>240</v>
          </cell>
          <cell r="BR805">
            <v>30</v>
          </cell>
          <cell r="BS805">
            <v>1099</v>
          </cell>
          <cell r="BT805">
            <v>4</v>
          </cell>
          <cell r="BU805" t="str">
            <v>DAILEKH</v>
          </cell>
          <cell r="BV805" t="str">
            <v>Sitganga</v>
          </cell>
          <cell r="BW805">
            <v>5</v>
          </cell>
        </row>
        <row r="806">
          <cell r="F806" t="str">
            <v>39-75-4</v>
          </cell>
          <cell r="G806">
            <v>1</v>
          </cell>
          <cell r="H806">
            <v>2</v>
          </cell>
          <cell r="I806">
            <v>1</v>
          </cell>
          <cell r="J806">
            <v>0</v>
          </cell>
          <cell r="K806">
            <v>7</v>
          </cell>
          <cell r="L806">
            <v>-9999</v>
          </cell>
          <cell r="M806">
            <v>-9999</v>
          </cell>
          <cell r="N806">
            <v>-9999</v>
          </cell>
          <cell r="O806">
            <v>-9999</v>
          </cell>
          <cell r="P806">
            <v>-9999</v>
          </cell>
          <cell r="Q806">
            <v>1</v>
          </cell>
          <cell r="R806" t="str">
            <v>LMH</v>
          </cell>
          <cell r="S806">
            <v>2</v>
          </cell>
          <cell r="T806">
            <v>57</v>
          </cell>
          <cell r="U806">
            <v>2</v>
          </cell>
          <cell r="V806">
            <v>41481.575960648152</v>
          </cell>
          <cell r="W806">
            <v>0</v>
          </cell>
          <cell r="X806">
            <v>1</v>
          </cell>
          <cell r="Y806">
            <v>27808</v>
          </cell>
          <cell r="Z806">
            <v>4635</v>
          </cell>
          <cell r="AA806">
            <v>44</v>
          </cell>
          <cell r="AB806">
            <v>4</v>
          </cell>
          <cell r="AC806">
            <v>3</v>
          </cell>
          <cell r="AD806">
            <v>3</v>
          </cell>
          <cell r="AE806">
            <v>559045.80260000005</v>
          </cell>
          <cell r="AF806">
            <v>3196289.9079999998</v>
          </cell>
          <cell r="AG806">
            <v>81.605591899999993</v>
          </cell>
          <cell r="AH806">
            <v>28.893073149999999</v>
          </cell>
          <cell r="AI806">
            <v>2</v>
          </cell>
          <cell r="AJ806">
            <v>2</v>
          </cell>
          <cell r="AK806">
            <v>4</v>
          </cell>
          <cell r="AL806">
            <v>2</v>
          </cell>
          <cell r="AM806">
            <v>1</v>
          </cell>
          <cell r="AN806" t="str">
            <v>Bhim Bahadur Thapa</v>
          </cell>
          <cell r="AO806">
            <v>40543</v>
          </cell>
          <cell r="AP806">
            <v>3</v>
          </cell>
          <cell r="AQ806" t="str">
            <v>0101000020E610000044E88704C266544044222471A0E43C40</v>
          </cell>
          <cell r="AR806">
            <v>1058</v>
          </cell>
          <cell r="AS806">
            <v>1</v>
          </cell>
          <cell r="AT806">
            <v>1</v>
          </cell>
          <cell r="AU806">
            <v>0</v>
          </cell>
          <cell r="AV806" t="str">
            <v>FRA 2010-2015</v>
          </cell>
          <cell r="AW806">
            <v>3</v>
          </cell>
          <cell r="AX806">
            <v>0</v>
          </cell>
          <cell r="AY806">
            <v>44</v>
          </cell>
          <cell r="AZ806">
            <v>559045.80263499904</v>
          </cell>
          <cell r="BA806">
            <v>3196289.9078600002</v>
          </cell>
          <cell r="BB806">
            <v>1</v>
          </cell>
          <cell r="BC806">
            <v>0</v>
          </cell>
          <cell r="BD806">
            <v>0</v>
          </cell>
          <cell r="BE806">
            <v>0</v>
          </cell>
          <cell r="BF806">
            <v>41383</v>
          </cell>
          <cell r="BG806" t="str">
            <v>Rajesh Malla</v>
          </cell>
          <cell r="BH806">
            <v>3</v>
          </cell>
          <cell r="BI806">
            <v>3</v>
          </cell>
          <cell r="BJ806">
            <v>3</v>
          </cell>
          <cell r="BK806" t="str">
            <v>Badalamji</v>
          </cell>
          <cell r="BL806" t="str">
            <v>Pachila CF</v>
          </cell>
          <cell r="BM806">
            <v>350</v>
          </cell>
          <cell r="BN806">
            <v>152</v>
          </cell>
          <cell r="BO806">
            <v>350</v>
          </cell>
          <cell r="BP806">
            <v>82</v>
          </cell>
          <cell r="BQ806">
            <v>150</v>
          </cell>
          <cell r="BR806">
            <v>75</v>
          </cell>
          <cell r="BS806">
            <v>1043</v>
          </cell>
          <cell r="BT806">
            <v>5</v>
          </cell>
          <cell r="BU806" t="str">
            <v>DAILEKH</v>
          </cell>
          <cell r="BV806" t="str">
            <v>Sitganga</v>
          </cell>
          <cell r="BW806">
            <v>5</v>
          </cell>
        </row>
        <row r="807">
          <cell r="F807" t="str">
            <v>39-75-6</v>
          </cell>
          <cell r="G807">
            <v>1</v>
          </cell>
          <cell r="H807">
            <v>2</v>
          </cell>
          <cell r="I807">
            <v>1</v>
          </cell>
          <cell r="J807">
            <v>0</v>
          </cell>
          <cell r="K807">
            <v>7</v>
          </cell>
          <cell r="L807">
            <v>4</v>
          </cell>
          <cell r="M807">
            <v>14</v>
          </cell>
          <cell r="N807">
            <v>1</v>
          </cell>
          <cell r="O807">
            <v>4</v>
          </cell>
          <cell r="P807">
            <v>9</v>
          </cell>
          <cell r="Q807">
            <v>1</v>
          </cell>
          <cell r="R807" t="str">
            <v>Pr</v>
          </cell>
          <cell r="S807">
            <v>2</v>
          </cell>
          <cell r="T807">
            <v>57</v>
          </cell>
          <cell r="U807">
            <v>3</v>
          </cell>
          <cell r="V807">
            <v>41481.598726851851</v>
          </cell>
          <cell r="W807">
            <v>0</v>
          </cell>
          <cell r="X807">
            <v>1</v>
          </cell>
          <cell r="Y807">
            <v>27810</v>
          </cell>
          <cell r="Z807">
            <v>4635</v>
          </cell>
          <cell r="AA807">
            <v>44</v>
          </cell>
          <cell r="AB807">
            <v>4</v>
          </cell>
          <cell r="AC807">
            <v>3</v>
          </cell>
          <cell r="AD807">
            <v>3</v>
          </cell>
          <cell r="AE807">
            <v>559045.80260000005</v>
          </cell>
          <cell r="AF807">
            <v>3196589.9079999998</v>
          </cell>
          <cell r="AG807">
            <v>81.605607620000001</v>
          </cell>
          <cell r="AH807">
            <v>28.89578083</v>
          </cell>
          <cell r="AI807">
            <v>1</v>
          </cell>
          <cell r="AJ807">
            <v>2</v>
          </cell>
          <cell r="AK807">
            <v>-2</v>
          </cell>
          <cell r="AL807">
            <v>2</v>
          </cell>
          <cell r="AM807">
            <v>1</v>
          </cell>
          <cell r="AN807" t="str">
            <v>Bhim Bahadur Thapa</v>
          </cell>
          <cell r="AO807">
            <v>40543</v>
          </cell>
          <cell r="AP807">
            <v>3</v>
          </cell>
          <cell r="AQ807" t="str">
            <v>0101000020E610000007457146C26654409ACD7EE451E53C40</v>
          </cell>
          <cell r="AR807">
            <v>1128</v>
          </cell>
          <cell r="AS807">
            <v>1</v>
          </cell>
          <cell r="AT807">
            <v>1</v>
          </cell>
          <cell r="AU807">
            <v>0</v>
          </cell>
          <cell r="AV807" t="str">
            <v>FRA 2010-2015</v>
          </cell>
          <cell r="AW807">
            <v>3</v>
          </cell>
          <cell r="AX807">
            <v>0</v>
          </cell>
          <cell r="AY807">
            <v>44</v>
          </cell>
          <cell r="AZ807">
            <v>559045.80263499904</v>
          </cell>
          <cell r="BA807">
            <v>3196589.9078600002</v>
          </cell>
          <cell r="BB807">
            <v>1</v>
          </cell>
          <cell r="BC807">
            <v>0</v>
          </cell>
          <cell r="BD807">
            <v>0</v>
          </cell>
          <cell r="BE807">
            <v>0</v>
          </cell>
          <cell r="BF807">
            <v>41384</v>
          </cell>
          <cell r="BG807" t="str">
            <v>Rajesh Malla</v>
          </cell>
          <cell r="BH807">
            <v>3</v>
          </cell>
          <cell r="BI807">
            <v>3</v>
          </cell>
          <cell r="BJ807">
            <v>3</v>
          </cell>
          <cell r="BK807" t="str">
            <v>Badalanji-6</v>
          </cell>
          <cell r="BL807" t="str">
            <v>Panchila CF</v>
          </cell>
          <cell r="BM807">
            <v>270</v>
          </cell>
          <cell r="BN807">
            <v>136</v>
          </cell>
          <cell r="BO807">
            <v>260</v>
          </cell>
          <cell r="BP807">
            <v>149</v>
          </cell>
          <cell r="BQ807">
            <v>340</v>
          </cell>
          <cell r="BR807">
            <v>60</v>
          </cell>
          <cell r="BS807">
            <v>1137</v>
          </cell>
          <cell r="BT807">
            <v>4</v>
          </cell>
          <cell r="BU807" t="str">
            <v>DAILEKH</v>
          </cell>
          <cell r="BV807" t="str">
            <v>Sitganga</v>
          </cell>
          <cell r="BW807">
            <v>5</v>
          </cell>
        </row>
        <row r="808">
          <cell r="F808" t="str">
            <v>41-74-1</v>
          </cell>
          <cell r="G808">
            <v>1</v>
          </cell>
          <cell r="H808">
            <v>2</v>
          </cell>
          <cell r="I808">
            <v>1</v>
          </cell>
          <cell r="J808">
            <v>0</v>
          </cell>
          <cell r="K808">
            <v>7</v>
          </cell>
          <cell r="L808">
            <v>3</v>
          </cell>
          <cell r="M808">
            <v>25</v>
          </cell>
          <cell r="N808">
            <v>0</v>
          </cell>
          <cell r="O808">
            <v>0</v>
          </cell>
          <cell r="P808" t="str">
            <v>SCL</v>
          </cell>
          <cell r="Q808">
            <v>1</v>
          </cell>
          <cell r="R808" t="str">
            <v>TMH</v>
          </cell>
          <cell r="S808">
            <v>2</v>
          </cell>
          <cell r="T808">
            <v>57</v>
          </cell>
          <cell r="U808">
            <v>3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566840.14729999995</v>
          </cell>
          <cell r="AF808">
            <v>3192484.44</v>
          </cell>
          <cell r="AG808">
            <v>81.685303219999994</v>
          </cell>
          <cell r="AH808">
            <v>28.858343959999999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103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 t="str">
            <v>FRA 2016-2021</v>
          </cell>
          <cell r="AW808">
            <v>3</v>
          </cell>
          <cell r="AX808">
            <v>14</v>
          </cell>
          <cell r="AY808" t="str">
            <v>EPSG:32645</v>
          </cell>
          <cell r="AZ808">
            <v>566840</v>
          </cell>
          <cell r="BA808">
            <v>3192484</v>
          </cell>
          <cell r="BB808">
            <v>1</v>
          </cell>
          <cell r="BC808">
            <v>2020</v>
          </cell>
          <cell r="BD808">
            <v>2</v>
          </cell>
          <cell r="BE808">
            <v>10</v>
          </cell>
          <cell r="BF808" t="str">
            <v>2/10/2020</v>
          </cell>
          <cell r="BG808">
            <v>0</v>
          </cell>
          <cell r="BH808">
            <v>1</v>
          </cell>
          <cell r="BI808">
            <v>0</v>
          </cell>
          <cell r="BJ808">
            <v>2</v>
          </cell>
          <cell r="BK808" t="str">
            <v>Maabu -2</v>
          </cell>
          <cell r="BL808" t="str">
            <v>Madesionm CF</v>
          </cell>
          <cell r="BM808">
            <v>205</v>
          </cell>
          <cell r="BN808">
            <v>0</v>
          </cell>
          <cell r="BO808">
            <v>205</v>
          </cell>
          <cell r="BP808">
            <v>0</v>
          </cell>
          <cell r="BQ808">
            <v>200</v>
          </cell>
          <cell r="BR808">
            <v>45</v>
          </cell>
          <cell r="BS808">
            <v>875</v>
          </cell>
          <cell r="BT808">
            <v>4</v>
          </cell>
          <cell r="BU808" t="str">
            <v>DAILEKH</v>
          </cell>
          <cell r="BV808" t="str">
            <v>Madane</v>
          </cell>
          <cell r="BW808">
            <v>3</v>
          </cell>
        </row>
        <row r="809">
          <cell r="F809" t="str">
            <v>41-74-2</v>
          </cell>
          <cell r="G809">
            <v>1</v>
          </cell>
          <cell r="H809">
            <v>2</v>
          </cell>
          <cell r="I809">
            <v>1</v>
          </cell>
          <cell r="J809">
            <v>0</v>
          </cell>
          <cell r="K809">
            <v>7</v>
          </cell>
          <cell r="L809">
            <v>2</v>
          </cell>
          <cell r="M809">
            <v>21</v>
          </cell>
          <cell r="N809">
            <v>0</v>
          </cell>
          <cell r="O809">
            <v>0</v>
          </cell>
          <cell r="P809" t="str">
            <v>SCL</v>
          </cell>
          <cell r="Q809">
            <v>1</v>
          </cell>
          <cell r="R809">
            <v>2</v>
          </cell>
          <cell r="S809">
            <v>2</v>
          </cell>
          <cell r="T809">
            <v>51</v>
          </cell>
          <cell r="U809">
            <v>3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566840.14729999995</v>
          </cell>
          <cell r="AF809">
            <v>3192634.44</v>
          </cell>
          <cell r="AG809">
            <v>81.685312100000004</v>
          </cell>
          <cell r="AH809">
            <v>28.859697780000001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103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 t="str">
            <v>FRA 2016-2021</v>
          </cell>
          <cell r="AW809">
            <v>3</v>
          </cell>
          <cell r="AX809">
            <v>14</v>
          </cell>
          <cell r="AY809" t="str">
            <v>EPSG:32645</v>
          </cell>
          <cell r="AZ809">
            <v>566848</v>
          </cell>
          <cell r="BA809">
            <v>3192630</v>
          </cell>
          <cell r="BB809">
            <v>1</v>
          </cell>
          <cell r="BC809">
            <v>2020</v>
          </cell>
          <cell r="BD809">
            <v>2</v>
          </cell>
          <cell r="BE809">
            <v>10</v>
          </cell>
          <cell r="BF809" t="str">
            <v>2/10/2020</v>
          </cell>
          <cell r="BG809">
            <v>0</v>
          </cell>
          <cell r="BH809">
            <v>1</v>
          </cell>
          <cell r="BI809">
            <v>0</v>
          </cell>
          <cell r="BJ809">
            <v>2</v>
          </cell>
          <cell r="BK809" t="str">
            <v>Mahubu-2</v>
          </cell>
          <cell r="BL809" t="str">
            <v>Madesion CF</v>
          </cell>
          <cell r="BM809">
            <v>355</v>
          </cell>
          <cell r="BN809">
            <v>0</v>
          </cell>
          <cell r="BO809">
            <v>355</v>
          </cell>
          <cell r="BP809">
            <v>0</v>
          </cell>
          <cell r="BQ809">
            <v>85</v>
          </cell>
          <cell r="BR809">
            <v>10</v>
          </cell>
          <cell r="BS809">
            <v>900</v>
          </cell>
          <cell r="BT809">
            <v>4</v>
          </cell>
          <cell r="BU809" t="str">
            <v>DAILEKH</v>
          </cell>
          <cell r="BV809" t="str">
            <v>Madane</v>
          </cell>
          <cell r="BW809">
            <v>3</v>
          </cell>
        </row>
        <row r="810">
          <cell r="F810" t="str">
            <v>41-74-4</v>
          </cell>
          <cell r="G810">
            <v>1</v>
          </cell>
          <cell r="H810">
            <v>2</v>
          </cell>
          <cell r="I810">
            <v>1</v>
          </cell>
          <cell r="J810">
            <v>0</v>
          </cell>
          <cell r="K810">
            <v>7</v>
          </cell>
          <cell r="L810">
            <v>3</v>
          </cell>
          <cell r="M810">
            <v>28</v>
          </cell>
          <cell r="N810">
            <v>0</v>
          </cell>
          <cell r="O810">
            <v>0</v>
          </cell>
          <cell r="P810" t="str">
            <v>SCL</v>
          </cell>
          <cell r="Q810">
            <v>1</v>
          </cell>
          <cell r="R810" t="str">
            <v>TMH</v>
          </cell>
          <cell r="S810">
            <v>2</v>
          </cell>
          <cell r="T810">
            <v>62</v>
          </cell>
          <cell r="U810">
            <v>3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567140.14729999995</v>
          </cell>
          <cell r="AF810">
            <v>3192484.44</v>
          </cell>
          <cell r="AG810">
            <v>81.688378900000004</v>
          </cell>
          <cell r="AH810">
            <v>28.858328289999999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103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 t="str">
            <v>FRA 2016-2021</v>
          </cell>
          <cell r="AW810">
            <v>3</v>
          </cell>
          <cell r="AX810">
            <v>14</v>
          </cell>
          <cell r="AY810" t="str">
            <v>EPSG:32645</v>
          </cell>
          <cell r="AZ810">
            <v>567139</v>
          </cell>
          <cell r="BA810">
            <v>3192482</v>
          </cell>
          <cell r="BB810">
            <v>1</v>
          </cell>
          <cell r="BC810">
            <v>2020</v>
          </cell>
          <cell r="BD810">
            <v>2</v>
          </cell>
          <cell r="BE810">
            <v>11</v>
          </cell>
          <cell r="BF810" t="str">
            <v>2/11/2020</v>
          </cell>
          <cell r="BG810">
            <v>0</v>
          </cell>
          <cell r="BH810">
            <v>1</v>
          </cell>
          <cell r="BI810">
            <v>0</v>
          </cell>
          <cell r="BJ810">
            <v>2</v>
          </cell>
          <cell r="BK810" t="str">
            <v>Mohabu-2</v>
          </cell>
          <cell r="BL810" t="str">
            <v>Madesian CF</v>
          </cell>
          <cell r="BM810">
            <v>100</v>
          </cell>
          <cell r="BN810">
            <v>0</v>
          </cell>
          <cell r="BO810">
            <v>100</v>
          </cell>
          <cell r="BP810">
            <v>0</v>
          </cell>
          <cell r="BQ810">
            <v>100</v>
          </cell>
          <cell r="BR810">
            <v>75</v>
          </cell>
          <cell r="BS810">
            <v>866</v>
          </cell>
          <cell r="BT810">
            <v>4</v>
          </cell>
          <cell r="BU810" t="str">
            <v>DAILEKH</v>
          </cell>
          <cell r="BV810" t="str">
            <v>Malika</v>
          </cell>
          <cell r="BW810">
            <v>7</v>
          </cell>
        </row>
        <row r="811">
          <cell r="F811" t="str">
            <v>41-74-5</v>
          </cell>
          <cell r="G811">
            <v>1</v>
          </cell>
          <cell r="H811">
            <v>2</v>
          </cell>
          <cell r="I811">
            <v>1</v>
          </cell>
          <cell r="J811">
            <v>0</v>
          </cell>
          <cell r="K811">
            <v>7</v>
          </cell>
          <cell r="L811">
            <v>3</v>
          </cell>
          <cell r="M811">
            <v>30</v>
          </cell>
          <cell r="N811">
            <v>0</v>
          </cell>
          <cell r="O811">
            <v>0</v>
          </cell>
          <cell r="P811" t="str">
            <v>SCL</v>
          </cell>
          <cell r="Q811">
            <v>1</v>
          </cell>
          <cell r="R811" t="str">
            <v>TMH</v>
          </cell>
          <cell r="S811">
            <v>2</v>
          </cell>
          <cell r="T811">
            <v>48</v>
          </cell>
          <cell r="U811">
            <v>3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567140.14729999995</v>
          </cell>
          <cell r="AF811">
            <v>3192634.44</v>
          </cell>
          <cell r="AG811">
            <v>81.688387809999995</v>
          </cell>
          <cell r="AH811">
            <v>28.859682119999999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103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 t="str">
            <v>FRA 2016-2021</v>
          </cell>
          <cell r="AW811">
            <v>3</v>
          </cell>
          <cell r="AX811">
            <v>14</v>
          </cell>
          <cell r="AY811" t="str">
            <v>EPSG:32645</v>
          </cell>
          <cell r="AZ811">
            <v>567137</v>
          </cell>
          <cell r="BA811">
            <v>3192533</v>
          </cell>
          <cell r="BB811">
            <v>1</v>
          </cell>
          <cell r="BC811">
            <v>2020</v>
          </cell>
          <cell r="BD811">
            <v>2</v>
          </cell>
          <cell r="BE811">
            <v>11</v>
          </cell>
          <cell r="BF811" t="str">
            <v>2/11/2020</v>
          </cell>
          <cell r="BG811">
            <v>0</v>
          </cell>
          <cell r="BH811">
            <v>1</v>
          </cell>
          <cell r="BI811">
            <v>0</v>
          </cell>
          <cell r="BJ811">
            <v>2</v>
          </cell>
          <cell r="BK811" t="str">
            <v>Mohabu-2</v>
          </cell>
          <cell r="BL811" t="str">
            <v>Madesian CF</v>
          </cell>
          <cell r="BM811">
            <v>10</v>
          </cell>
          <cell r="BN811">
            <v>0</v>
          </cell>
          <cell r="BO811">
            <v>10</v>
          </cell>
          <cell r="BP811">
            <v>0</v>
          </cell>
          <cell r="BQ811">
            <v>70</v>
          </cell>
          <cell r="BR811">
            <v>10</v>
          </cell>
          <cell r="BS811">
            <v>886</v>
          </cell>
          <cell r="BT811">
            <v>4</v>
          </cell>
          <cell r="BU811" t="str">
            <v>DAILEKH</v>
          </cell>
          <cell r="BV811" t="str">
            <v>Malika</v>
          </cell>
          <cell r="BW811">
            <v>7</v>
          </cell>
        </row>
        <row r="812">
          <cell r="F812" t="str">
            <v>41-74-6</v>
          </cell>
          <cell r="G812">
            <v>1</v>
          </cell>
          <cell r="H812">
            <v>2</v>
          </cell>
          <cell r="I812">
            <v>1</v>
          </cell>
          <cell r="J812">
            <v>0</v>
          </cell>
          <cell r="K812">
            <v>1</v>
          </cell>
          <cell r="L812">
            <v>3</v>
          </cell>
          <cell r="M812">
            <v>30</v>
          </cell>
          <cell r="N812">
            <v>0</v>
          </cell>
          <cell r="O812">
            <v>0</v>
          </cell>
          <cell r="P812" t="str">
            <v>SCL</v>
          </cell>
          <cell r="Q812">
            <v>1</v>
          </cell>
          <cell r="R812" t="str">
            <v>TMH</v>
          </cell>
          <cell r="S812">
            <v>2</v>
          </cell>
          <cell r="T812">
            <v>42</v>
          </cell>
          <cell r="U812">
            <v>2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567140.14729999995</v>
          </cell>
          <cell r="AF812">
            <v>3192784.44</v>
          </cell>
          <cell r="AG812">
            <v>81.688396729999994</v>
          </cell>
          <cell r="AH812">
            <v>28.861035940000001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103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 t="str">
            <v>FRA 2016-2021</v>
          </cell>
          <cell r="AW812">
            <v>3</v>
          </cell>
          <cell r="AX812">
            <v>14</v>
          </cell>
          <cell r="AY812" t="str">
            <v>EPSG:32645</v>
          </cell>
          <cell r="AZ812">
            <v>567141</v>
          </cell>
          <cell r="BA812">
            <v>3192784</v>
          </cell>
          <cell r="BB812">
            <v>1</v>
          </cell>
          <cell r="BC812">
            <v>2020</v>
          </cell>
          <cell r="BD812">
            <v>2</v>
          </cell>
          <cell r="BE812">
            <v>12</v>
          </cell>
          <cell r="BF812" t="str">
            <v>2/12/2020</v>
          </cell>
          <cell r="BG812">
            <v>0</v>
          </cell>
          <cell r="BH812">
            <v>1</v>
          </cell>
          <cell r="BI812">
            <v>0</v>
          </cell>
          <cell r="BJ812">
            <v>2</v>
          </cell>
          <cell r="BK812" t="str">
            <v>Mahabu-2</v>
          </cell>
          <cell r="BL812" t="str">
            <v>Madecian Forest</v>
          </cell>
          <cell r="BM812">
            <v>50</v>
          </cell>
          <cell r="BN812">
            <v>0</v>
          </cell>
          <cell r="BO812">
            <v>50</v>
          </cell>
          <cell r="BP812">
            <v>0</v>
          </cell>
          <cell r="BQ812">
            <v>60</v>
          </cell>
          <cell r="BR812">
            <v>70</v>
          </cell>
          <cell r="BS812">
            <v>863</v>
          </cell>
          <cell r="BT812">
            <v>5</v>
          </cell>
          <cell r="BU812" t="str">
            <v>DAILEKH</v>
          </cell>
          <cell r="BV812" t="str">
            <v>Malika</v>
          </cell>
          <cell r="BW812">
            <v>6</v>
          </cell>
        </row>
        <row r="813">
          <cell r="F813" t="str">
            <v>42-75-6</v>
          </cell>
          <cell r="G813">
            <v>1</v>
          </cell>
          <cell r="H813">
            <v>2</v>
          </cell>
          <cell r="I813">
            <v>1</v>
          </cell>
          <cell r="J813">
            <v>0</v>
          </cell>
          <cell r="K813">
            <v>7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 t="str">
            <v>SL</v>
          </cell>
          <cell r="Q813">
            <v>1</v>
          </cell>
          <cell r="R813" t="str">
            <v>LMH</v>
          </cell>
          <cell r="S813">
            <v>2</v>
          </cell>
          <cell r="T813">
            <v>29</v>
          </cell>
          <cell r="U813">
            <v>1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571042.29689999996</v>
          </cell>
          <cell r="AF813">
            <v>3196879.9530000002</v>
          </cell>
          <cell r="AG813">
            <v>81.728661310000007</v>
          </cell>
          <cell r="AH813">
            <v>28.89778939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103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 t="str">
            <v>FRA 2016-2021</v>
          </cell>
          <cell r="AW813">
            <v>3</v>
          </cell>
          <cell r="AX813">
            <v>14</v>
          </cell>
          <cell r="AY813" t="str">
            <v>EPSG:32645</v>
          </cell>
          <cell r="AZ813">
            <v>571047</v>
          </cell>
          <cell r="BA813">
            <v>3196878</v>
          </cell>
          <cell r="BB813">
            <v>1</v>
          </cell>
          <cell r="BC813">
            <v>2020</v>
          </cell>
          <cell r="BD813">
            <v>2</v>
          </cell>
          <cell r="BE813">
            <v>16</v>
          </cell>
          <cell r="BF813" t="str">
            <v>2/16/2020</v>
          </cell>
          <cell r="BG813">
            <v>0</v>
          </cell>
          <cell r="BH813">
            <v>1</v>
          </cell>
          <cell r="BI813">
            <v>0</v>
          </cell>
          <cell r="BJ813">
            <v>2</v>
          </cell>
          <cell r="BK813" t="str">
            <v>Narayan NP -4</v>
          </cell>
          <cell r="BL813" t="str">
            <v>Charpate CF</v>
          </cell>
          <cell r="BM813">
            <v>220</v>
          </cell>
          <cell r="BN813">
            <v>0</v>
          </cell>
          <cell r="BO813">
            <v>220</v>
          </cell>
          <cell r="BP813">
            <v>0</v>
          </cell>
          <cell r="BQ813">
            <v>150</v>
          </cell>
          <cell r="BR813">
            <v>85</v>
          </cell>
          <cell r="BS813">
            <v>1105</v>
          </cell>
          <cell r="BT813">
            <v>5</v>
          </cell>
          <cell r="BU813" t="str">
            <v>DAILEKH</v>
          </cell>
          <cell r="BV813" t="str">
            <v>Malika</v>
          </cell>
          <cell r="BW813">
            <v>6</v>
          </cell>
        </row>
        <row r="814">
          <cell r="F814" t="str">
            <v>44-70-4</v>
          </cell>
          <cell r="G814">
            <v>1</v>
          </cell>
          <cell r="H814">
            <v>2</v>
          </cell>
          <cell r="I814">
            <v>1</v>
          </cell>
          <cell r="J814">
            <v>0</v>
          </cell>
          <cell r="K814">
            <v>7</v>
          </cell>
          <cell r="L814">
            <v>5</v>
          </cell>
          <cell r="M814">
            <v>30</v>
          </cell>
          <cell r="N814">
            <v>1</v>
          </cell>
          <cell r="O814">
            <v>6</v>
          </cell>
          <cell r="P814">
            <v>5</v>
          </cell>
          <cell r="Q814">
            <v>1</v>
          </cell>
          <cell r="R814" t="str">
            <v>Q</v>
          </cell>
          <cell r="S814">
            <v>2</v>
          </cell>
          <cell r="T814">
            <v>88</v>
          </cell>
          <cell r="U814">
            <v>4</v>
          </cell>
          <cell r="V814">
            <v>41502.48101851852</v>
          </cell>
          <cell r="W814">
            <v>0</v>
          </cell>
          <cell r="X814">
            <v>1</v>
          </cell>
          <cell r="Y814">
            <v>31378</v>
          </cell>
          <cell r="Z814">
            <v>5230</v>
          </cell>
          <cell r="AA814">
            <v>44</v>
          </cell>
          <cell r="AB814">
            <v>4</v>
          </cell>
          <cell r="AC814">
            <v>3</v>
          </cell>
          <cell r="AD814">
            <v>3</v>
          </cell>
          <cell r="AE814">
            <v>579523.36880000005</v>
          </cell>
          <cell r="AF814">
            <v>3176779.16</v>
          </cell>
          <cell r="AG814">
            <v>81.814230710000004</v>
          </cell>
          <cell r="AH814">
            <v>28.715874939999999</v>
          </cell>
          <cell r="AI814">
            <v>1</v>
          </cell>
          <cell r="AJ814">
            <v>2</v>
          </cell>
          <cell r="AK814">
            <v>-2</v>
          </cell>
          <cell r="AL814">
            <v>0</v>
          </cell>
          <cell r="AM814">
            <v>0</v>
          </cell>
          <cell r="AN814" t="str">
            <v>Anu Shrestha</v>
          </cell>
          <cell r="AO814">
            <v>40541</v>
          </cell>
          <cell r="AP814">
            <v>3</v>
          </cell>
          <cell r="AQ814" t="str">
            <v>0101000020E610000010CD235B1C7454404253889443B73C40</v>
          </cell>
          <cell r="AR814">
            <v>2619</v>
          </cell>
          <cell r="AS814">
            <v>1</v>
          </cell>
          <cell r="AT814">
            <v>1</v>
          </cell>
          <cell r="AU814">
            <v>0</v>
          </cell>
          <cell r="AV814" t="str">
            <v>FRA 2010-2015</v>
          </cell>
          <cell r="AW814">
            <v>3</v>
          </cell>
          <cell r="AX814">
            <v>0</v>
          </cell>
          <cell r="AY814">
            <v>44</v>
          </cell>
          <cell r="AZ814">
            <v>579523.368793</v>
          </cell>
          <cell r="BA814">
            <v>3176779.15994999</v>
          </cell>
          <cell r="BB814">
            <v>2</v>
          </cell>
          <cell r="BC814">
            <v>0</v>
          </cell>
          <cell r="BD814">
            <v>0</v>
          </cell>
          <cell r="BE814">
            <v>0</v>
          </cell>
          <cell r="BF814">
            <v>41448</v>
          </cell>
          <cell r="BG814" t="str">
            <v>Gopal Gautam</v>
          </cell>
          <cell r="BH814">
            <v>3</v>
          </cell>
          <cell r="BI814">
            <v>3</v>
          </cell>
          <cell r="BJ814">
            <v>3</v>
          </cell>
          <cell r="BK814" t="str">
            <v>Lalikada</v>
          </cell>
          <cell r="BL814" t="str">
            <v>N/A</v>
          </cell>
          <cell r="BM814">
            <v>99</v>
          </cell>
          <cell r="BN814">
            <v>1479</v>
          </cell>
          <cell r="BO814">
            <v>99</v>
          </cell>
          <cell r="BP814">
            <v>916</v>
          </cell>
          <cell r="BQ814">
            <v>210</v>
          </cell>
          <cell r="BR814">
            <v>40</v>
          </cell>
          <cell r="BS814">
            <v>2634</v>
          </cell>
          <cell r="BT814">
            <v>2</v>
          </cell>
          <cell r="BU814" t="str">
            <v>SURKHET</v>
          </cell>
          <cell r="BV814" t="str">
            <v>Panini</v>
          </cell>
          <cell r="BW814">
            <v>8</v>
          </cell>
        </row>
        <row r="815">
          <cell r="F815" t="str">
            <v>44-70-6</v>
          </cell>
          <cell r="G815">
            <v>1</v>
          </cell>
          <cell r="H815">
            <v>2</v>
          </cell>
          <cell r="I815">
            <v>1</v>
          </cell>
          <cell r="J815">
            <v>0</v>
          </cell>
          <cell r="K815">
            <v>7</v>
          </cell>
          <cell r="L815">
            <v>-9999</v>
          </cell>
          <cell r="M815">
            <v>-9999</v>
          </cell>
          <cell r="N815">
            <v>-9999</v>
          </cell>
          <cell r="O815">
            <v>-9999</v>
          </cell>
          <cell r="P815">
            <v>1</v>
          </cell>
          <cell r="Q815">
            <v>1</v>
          </cell>
          <cell r="R815" t="str">
            <v>Q</v>
          </cell>
          <cell r="S815">
            <v>2</v>
          </cell>
          <cell r="T815">
            <v>85</v>
          </cell>
          <cell r="U815">
            <v>2</v>
          </cell>
          <cell r="V815">
            <v>41620.531354166669</v>
          </cell>
          <cell r="W815">
            <v>0</v>
          </cell>
          <cell r="X815">
            <v>1</v>
          </cell>
          <cell r="Y815">
            <v>31380</v>
          </cell>
          <cell r="Z815">
            <v>5230</v>
          </cell>
          <cell r="AA815">
            <v>44</v>
          </cell>
          <cell r="AB815">
            <v>4</v>
          </cell>
          <cell r="AC815">
            <v>3</v>
          </cell>
          <cell r="AD815">
            <v>3</v>
          </cell>
          <cell r="AE815">
            <v>579523.36880000005</v>
          </cell>
          <cell r="AF815">
            <v>3177079.16</v>
          </cell>
          <cell r="AG815">
            <v>81.814251690000006</v>
          </cell>
          <cell r="AH815">
            <v>28.718582569999999</v>
          </cell>
          <cell r="AI815">
            <v>1</v>
          </cell>
          <cell r="AJ815">
            <v>2</v>
          </cell>
          <cell r="AK815">
            <v>-2</v>
          </cell>
          <cell r="AL815">
            <v>0</v>
          </cell>
          <cell r="AM815">
            <v>0</v>
          </cell>
          <cell r="AN815" t="str">
            <v>Anu Shrestha</v>
          </cell>
          <cell r="AO815">
            <v>40541</v>
          </cell>
          <cell r="AP815">
            <v>3</v>
          </cell>
          <cell r="AQ815" t="str">
            <v>0101000020E61000005CAC1CB31C74544011980507F5B73C40</v>
          </cell>
          <cell r="AR815">
            <v>2733</v>
          </cell>
          <cell r="AS815">
            <v>1</v>
          </cell>
          <cell r="AT815">
            <v>1</v>
          </cell>
          <cell r="AU815">
            <v>0</v>
          </cell>
          <cell r="AV815" t="str">
            <v>FRA 2010-2015</v>
          </cell>
          <cell r="AW815">
            <v>3</v>
          </cell>
          <cell r="AX815">
            <v>0</v>
          </cell>
          <cell r="AY815">
            <v>44</v>
          </cell>
          <cell r="AZ815">
            <v>579523.368793</v>
          </cell>
          <cell r="BA815">
            <v>3177079.15994999</v>
          </cell>
          <cell r="BB815">
            <v>2</v>
          </cell>
          <cell r="BC815">
            <v>0</v>
          </cell>
          <cell r="BD815">
            <v>0</v>
          </cell>
          <cell r="BE815">
            <v>0</v>
          </cell>
          <cell r="BF815">
            <v>41448</v>
          </cell>
          <cell r="BG815" t="str">
            <v>Rajan Regmi</v>
          </cell>
          <cell r="BH815">
            <v>3</v>
          </cell>
          <cell r="BI815">
            <v>3</v>
          </cell>
          <cell r="BJ815">
            <v>3</v>
          </cell>
          <cell r="BK815" t="str">
            <v>Motela/Lalikanda</v>
          </cell>
          <cell r="BL815" t="str">
            <v>Malika CF</v>
          </cell>
          <cell r="BM815">
            <v>99</v>
          </cell>
          <cell r="BN815">
            <v>1687</v>
          </cell>
          <cell r="BO815">
            <v>99</v>
          </cell>
          <cell r="BP815">
            <v>837</v>
          </cell>
          <cell r="BQ815">
            <v>163</v>
          </cell>
          <cell r="BR815">
            <v>45</v>
          </cell>
          <cell r="BS815">
            <v>2736</v>
          </cell>
          <cell r="BT815">
            <v>2</v>
          </cell>
          <cell r="BU815" t="str">
            <v>DAILEKH</v>
          </cell>
          <cell r="BV815" t="str">
            <v>Musikot</v>
          </cell>
          <cell r="BW815">
            <v>2</v>
          </cell>
        </row>
        <row r="816">
          <cell r="F816" t="str">
            <v>45-68-1</v>
          </cell>
          <cell r="G816">
            <v>1</v>
          </cell>
          <cell r="H816">
            <v>2</v>
          </cell>
          <cell r="I816">
            <v>1</v>
          </cell>
          <cell r="J816">
            <v>0</v>
          </cell>
          <cell r="K816">
            <v>7</v>
          </cell>
          <cell r="L816">
            <v>3</v>
          </cell>
          <cell r="M816">
            <v>30</v>
          </cell>
          <cell r="N816">
            <v>1</v>
          </cell>
          <cell r="O816">
            <v>1</v>
          </cell>
          <cell r="P816" t="str">
            <v>SCL</v>
          </cell>
          <cell r="Q816">
            <v>1</v>
          </cell>
          <cell r="R816" t="str">
            <v>LMH</v>
          </cell>
          <cell r="S816">
            <v>2</v>
          </cell>
          <cell r="T816">
            <v>55</v>
          </cell>
          <cell r="U816">
            <v>2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583415.5638</v>
          </cell>
          <cell r="AF816">
            <v>3168878.179</v>
          </cell>
          <cell r="AG816">
            <v>81.853500569999994</v>
          </cell>
          <cell r="AH816">
            <v>28.644319759999998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103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 t="str">
            <v>FRA 2016-2021</v>
          </cell>
          <cell r="AW816">
            <v>3</v>
          </cell>
          <cell r="AX816">
            <v>70</v>
          </cell>
          <cell r="AY816" t="str">
            <v>EPSG:32644</v>
          </cell>
          <cell r="AZ816">
            <v>583414</v>
          </cell>
          <cell r="BA816">
            <v>3168878</v>
          </cell>
          <cell r="BB816">
            <v>1</v>
          </cell>
          <cell r="BC816">
            <v>2020</v>
          </cell>
          <cell r="BD816">
            <v>2</v>
          </cell>
          <cell r="BE816">
            <v>20</v>
          </cell>
          <cell r="BF816" t="str">
            <v>2/20/2020</v>
          </cell>
          <cell r="BG816" t="str">
            <v>Pratap_Sundar_Shrestha</v>
          </cell>
          <cell r="BH816">
            <v>1</v>
          </cell>
          <cell r="BI816">
            <v>0</v>
          </cell>
          <cell r="BJ816">
            <v>2</v>
          </cell>
          <cell r="BK816" t="str">
            <v>Chingad - 3</v>
          </cell>
          <cell r="BL816" t="str">
            <v>Jaisichada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360</v>
          </cell>
          <cell r="BR816">
            <v>40</v>
          </cell>
          <cell r="BS816">
            <v>1920</v>
          </cell>
          <cell r="BT816">
            <v>4</v>
          </cell>
          <cell r="BU816" t="str">
            <v>SURKHET</v>
          </cell>
          <cell r="BV816" t="str">
            <v>Musikot</v>
          </cell>
          <cell r="BW816">
            <v>2</v>
          </cell>
        </row>
        <row r="817">
          <cell r="F817" t="str">
            <v>45-68-2</v>
          </cell>
          <cell r="G817">
            <v>1</v>
          </cell>
          <cell r="H817">
            <v>2</v>
          </cell>
          <cell r="I817">
            <v>1</v>
          </cell>
          <cell r="J817">
            <v>0</v>
          </cell>
          <cell r="K817">
            <v>7</v>
          </cell>
          <cell r="L817">
            <v>3</v>
          </cell>
          <cell r="M817">
            <v>29</v>
          </cell>
          <cell r="N817">
            <v>0</v>
          </cell>
          <cell r="O817">
            <v>0</v>
          </cell>
          <cell r="P817" t="str">
            <v>SCL</v>
          </cell>
          <cell r="Q817">
            <v>1</v>
          </cell>
          <cell r="R817" t="str">
            <v>LMH</v>
          </cell>
          <cell r="S817">
            <v>2</v>
          </cell>
          <cell r="T817">
            <v>40</v>
          </cell>
          <cell r="U817">
            <v>2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583415.5638</v>
          </cell>
          <cell r="AF817">
            <v>3169028.179</v>
          </cell>
          <cell r="AG817">
            <v>81.853511530000006</v>
          </cell>
          <cell r="AH817">
            <v>28.64567357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103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 t="str">
            <v>FRA 2016-2021</v>
          </cell>
          <cell r="AW817">
            <v>3</v>
          </cell>
          <cell r="AX817">
            <v>70</v>
          </cell>
          <cell r="AY817" t="str">
            <v>EPSG:32644</v>
          </cell>
          <cell r="AZ817">
            <v>583414</v>
          </cell>
          <cell r="BA817">
            <v>3169027</v>
          </cell>
          <cell r="BB817">
            <v>1</v>
          </cell>
          <cell r="BC817">
            <v>2020</v>
          </cell>
          <cell r="BD817">
            <v>2</v>
          </cell>
          <cell r="BE817">
            <v>20</v>
          </cell>
          <cell r="BF817" t="str">
            <v>2/20/2020</v>
          </cell>
          <cell r="BG817" t="str">
            <v>Pratap_Sundar_Shrestha</v>
          </cell>
          <cell r="BH817">
            <v>1</v>
          </cell>
          <cell r="BI817">
            <v>0</v>
          </cell>
          <cell r="BJ817">
            <v>2</v>
          </cell>
          <cell r="BK817" t="str">
            <v>Chingad -3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360</v>
          </cell>
          <cell r="BR817">
            <v>4</v>
          </cell>
          <cell r="BS817">
            <v>1850</v>
          </cell>
          <cell r="BT817">
            <v>4</v>
          </cell>
          <cell r="BU817" t="str">
            <v>SURKHET</v>
          </cell>
          <cell r="BV817" t="str">
            <v>Musikot</v>
          </cell>
          <cell r="BW817">
            <v>2</v>
          </cell>
        </row>
        <row r="818">
          <cell r="F818" t="str">
            <v>45-68-3</v>
          </cell>
          <cell r="G818">
            <v>1</v>
          </cell>
          <cell r="H818">
            <v>2</v>
          </cell>
          <cell r="I818">
            <v>1</v>
          </cell>
          <cell r="J818">
            <v>0</v>
          </cell>
          <cell r="K818">
            <v>7</v>
          </cell>
          <cell r="L818">
            <v>3</v>
          </cell>
          <cell r="M818">
            <v>30</v>
          </cell>
          <cell r="N818">
            <v>0</v>
          </cell>
          <cell r="O818">
            <v>0</v>
          </cell>
          <cell r="P818" t="str">
            <v>SCL</v>
          </cell>
          <cell r="Q818">
            <v>1</v>
          </cell>
          <cell r="R818" t="str">
            <v>LMH</v>
          </cell>
          <cell r="S818">
            <v>2</v>
          </cell>
          <cell r="T818">
            <v>48</v>
          </cell>
          <cell r="U818">
            <v>2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583415.5638</v>
          </cell>
          <cell r="AF818">
            <v>3169178.179</v>
          </cell>
          <cell r="AG818">
            <v>81.853522490000003</v>
          </cell>
          <cell r="AH818">
            <v>28.647027390000002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103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 t="str">
            <v>FRA 2016-2021</v>
          </cell>
          <cell r="AW818">
            <v>3</v>
          </cell>
          <cell r="AX818">
            <v>70</v>
          </cell>
          <cell r="AY818" t="str">
            <v>EPSG:32644</v>
          </cell>
          <cell r="AZ818">
            <v>583419</v>
          </cell>
          <cell r="BA818">
            <v>3169175</v>
          </cell>
          <cell r="BB818">
            <v>1</v>
          </cell>
          <cell r="BC818">
            <v>2020</v>
          </cell>
          <cell r="BD818">
            <v>2</v>
          </cell>
          <cell r="BE818">
            <v>21</v>
          </cell>
          <cell r="BF818" t="str">
            <v>2/21/2020</v>
          </cell>
          <cell r="BG818" t="str">
            <v>Pratap_Sundar_Shrestha</v>
          </cell>
          <cell r="BH818">
            <v>1</v>
          </cell>
          <cell r="BI818">
            <v>0</v>
          </cell>
          <cell r="BJ818">
            <v>2</v>
          </cell>
          <cell r="BK818" t="str">
            <v>Chingad - 3</v>
          </cell>
          <cell r="BL818" t="str">
            <v>Chhadekhola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310</v>
          </cell>
          <cell r="BR818">
            <v>55</v>
          </cell>
          <cell r="BS818">
            <v>1775</v>
          </cell>
          <cell r="BT818">
            <v>0</v>
          </cell>
          <cell r="BU818" t="str">
            <v>SURKHET</v>
          </cell>
          <cell r="BV818" t="str">
            <v>Musikot</v>
          </cell>
          <cell r="BW818">
            <v>2</v>
          </cell>
        </row>
        <row r="819">
          <cell r="F819" t="str">
            <v>45-68-5</v>
          </cell>
          <cell r="G819">
            <v>1</v>
          </cell>
          <cell r="H819">
            <v>2</v>
          </cell>
          <cell r="I819">
            <v>1</v>
          </cell>
          <cell r="J819">
            <v>0</v>
          </cell>
          <cell r="K819">
            <v>7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 t="str">
            <v>SCL</v>
          </cell>
          <cell r="Q819">
            <v>1</v>
          </cell>
          <cell r="R819" t="str">
            <v>LMH</v>
          </cell>
          <cell r="S819">
            <v>2</v>
          </cell>
          <cell r="T819">
            <v>42</v>
          </cell>
          <cell r="U819">
            <v>3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583715.5638</v>
          </cell>
          <cell r="AF819">
            <v>3169028.179</v>
          </cell>
          <cell r="AG819">
            <v>81.856580859999994</v>
          </cell>
          <cell r="AH819">
            <v>28.645654199999999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103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 t="str">
            <v>FRA 2016-2021</v>
          </cell>
          <cell r="AW819">
            <v>3</v>
          </cell>
          <cell r="AX819">
            <v>70</v>
          </cell>
          <cell r="AY819" t="str">
            <v>EPSG:32644</v>
          </cell>
          <cell r="AZ819">
            <v>583715</v>
          </cell>
          <cell r="BA819">
            <v>3169029</v>
          </cell>
          <cell r="BB819">
            <v>1</v>
          </cell>
          <cell r="BC819">
            <v>2020</v>
          </cell>
          <cell r="BD819">
            <v>2</v>
          </cell>
          <cell r="BE819">
            <v>21</v>
          </cell>
          <cell r="BF819" t="str">
            <v>2/21/2020</v>
          </cell>
          <cell r="BG819" t="str">
            <v>Pratap_Sundar_Shrestha</v>
          </cell>
          <cell r="BH819">
            <v>1</v>
          </cell>
          <cell r="BI819">
            <v>0</v>
          </cell>
          <cell r="BJ819">
            <v>2</v>
          </cell>
          <cell r="BK819" t="str">
            <v>Chingad - 3</v>
          </cell>
          <cell r="BL819" t="str">
            <v>Chuli CF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40</v>
          </cell>
          <cell r="BR819">
            <v>55</v>
          </cell>
          <cell r="BS819">
            <v>1760</v>
          </cell>
          <cell r="BT819">
            <v>4</v>
          </cell>
          <cell r="BU819" t="str">
            <v>SURKHET</v>
          </cell>
          <cell r="BV819" t="str">
            <v>Musikot</v>
          </cell>
          <cell r="BW819">
            <v>2</v>
          </cell>
        </row>
        <row r="820">
          <cell r="F820" t="str">
            <v>46-68-1</v>
          </cell>
          <cell r="G820">
            <v>1</v>
          </cell>
          <cell r="H820">
            <v>2</v>
          </cell>
          <cell r="I820">
            <v>1</v>
          </cell>
          <cell r="J820">
            <v>0</v>
          </cell>
          <cell r="K820">
            <v>7</v>
          </cell>
          <cell r="L820">
            <v>-9999</v>
          </cell>
          <cell r="M820">
            <v>-9999</v>
          </cell>
          <cell r="N820">
            <v>-9999</v>
          </cell>
          <cell r="O820">
            <v>-9999</v>
          </cell>
          <cell r="P820">
            <v>-9999</v>
          </cell>
          <cell r="Q820">
            <v>-9999</v>
          </cell>
          <cell r="R820" t="str">
            <v>Pr</v>
          </cell>
          <cell r="S820">
            <v>2</v>
          </cell>
          <cell r="T820">
            <v>48</v>
          </cell>
          <cell r="U820">
            <v>4</v>
          </cell>
          <cell r="V820">
            <v>41628.519988425927</v>
          </cell>
          <cell r="W820">
            <v>0</v>
          </cell>
          <cell r="X820">
            <v>1</v>
          </cell>
          <cell r="Y820">
            <v>32803</v>
          </cell>
          <cell r="Z820">
            <v>5468</v>
          </cell>
          <cell r="AA820">
            <v>44</v>
          </cell>
          <cell r="AB820">
            <v>4</v>
          </cell>
          <cell r="AC820">
            <v>3</v>
          </cell>
          <cell r="AD820">
            <v>3</v>
          </cell>
          <cell r="AE820">
            <v>587414.39529999997</v>
          </cell>
          <cell r="AF820">
            <v>3168974.861</v>
          </cell>
          <cell r="AG820">
            <v>81.894419650000003</v>
          </cell>
          <cell r="AH820">
            <v>28.644928419999999</v>
          </cell>
          <cell r="AI820">
            <v>1</v>
          </cell>
          <cell r="AJ820">
            <v>2</v>
          </cell>
          <cell r="AK820">
            <v>-2</v>
          </cell>
          <cell r="AL820">
            <v>2</v>
          </cell>
          <cell r="AM820">
            <v>0</v>
          </cell>
          <cell r="AN820" t="str">
            <v>Raj Kumar Giri</v>
          </cell>
          <cell r="AO820">
            <v>40526</v>
          </cell>
          <cell r="AP820">
            <v>3</v>
          </cell>
          <cell r="AQ820" t="str">
            <v>0101000020E6100000A87AEB2B3E79544030287D071AA53C40</v>
          </cell>
          <cell r="AR820">
            <v>1736</v>
          </cell>
          <cell r="AS820">
            <v>1</v>
          </cell>
          <cell r="AT820">
            <v>1</v>
          </cell>
          <cell r="AU820">
            <v>0</v>
          </cell>
          <cell r="AV820" t="str">
            <v>FRA 2010-2015</v>
          </cell>
          <cell r="AW820">
            <v>3</v>
          </cell>
          <cell r="AX820">
            <v>0</v>
          </cell>
          <cell r="AY820">
            <v>44</v>
          </cell>
          <cell r="AZ820">
            <v>587414.395257</v>
          </cell>
          <cell r="BA820">
            <v>3168974.8607800002</v>
          </cell>
          <cell r="BB820">
            <v>1</v>
          </cell>
          <cell r="BC820">
            <v>0</v>
          </cell>
          <cell r="BD820">
            <v>0</v>
          </cell>
          <cell r="BE820">
            <v>0</v>
          </cell>
          <cell r="BF820">
            <v>41574</v>
          </cell>
          <cell r="BG820" t="str">
            <v>Basanta Sharma</v>
          </cell>
          <cell r="BH820">
            <v>3</v>
          </cell>
          <cell r="BI820">
            <v>3</v>
          </cell>
          <cell r="BJ820">
            <v>3</v>
          </cell>
          <cell r="BK820" t="str">
            <v>Seema-2</v>
          </cell>
          <cell r="BL820" t="str">
            <v>Timiloe khola- FUG</v>
          </cell>
          <cell r="BM820">
            <v>5</v>
          </cell>
          <cell r="BN820">
            <v>517</v>
          </cell>
          <cell r="BO820">
            <v>280</v>
          </cell>
          <cell r="BP820">
            <v>159</v>
          </cell>
          <cell r="BQ820">
            <v>60</v>
          </cell>
          <cell r="BR820">
            <v>75</v>
          </cell>
          <cell r="BS820">
            <v>1749</v>
          </cell>
          <cell r="BT820">
            <v>4</v>
          </cell>
          <cell r="BU820" t="str">
            <v>JAJARKOT</v>
          </cell>
          <cell r="BV820" t="str">
            <v>Musikot</v>
          </cell>
          <cell r="BW820">
            <v>2</v>
          </cell>
        </row>
        <row r="821">
          <cell r="F821" t="str">
            <v>46-68-2</v>
          </cell>
          <cell r="G821">
            <v>1</v>
          </cell>
          <cell r="H821">
            <v>2</v>
          </cell>
          <cell r="I821">
            <v>1</v>
          </cell>
          <cell r="J821">
            <v>0</v>
          </cell>
          <cell r="K821">
            <v>7</v>
          </cell>
          <cell r="L821">
            <v>4</v>
          </cell>
          <cell r="M821">
            <v>28</v>
          </cell>
          <cell r="N821">
            <v>0</v>
          </cell>
          <cell r="O821">
            <v>0</v>
          </cell>
          <cell r="P821">
            <v>9</v>
          </cell>
          <cell r="Q821">
            <v>1</v>
          </cell>
          <cell r="R821" t="str">
            <v>Pr</v>
          </cell>
          <cell r="S821">
            <v>2</v>
          </cell>
          <cell r="T821">
            <v>46</v>
          </cell>
          <cell r="U821">
            <v>4</v>
          </cell>
          <cell r="V821">
            <v>41628.529629629629</v>
          </cell>
          <cell r="W821">
            <v>0</v>
          </cell>
          <cell r="X821">
            <v>1</v>
          </cell>
          <cell r="Y821">
            <v>32804</v>
          </cell>
          <cell r="Z821">
            <v>5468</v>
          </cell>
          <cell r="AA821">
            <v>44</v>
          </cell>
          <cell r="AB821">
            <v>4</v>
          </cell>
          <cell r="AC821">
            <v>3</v>
          </cell>
          <cell r="AD821">
            <v>3</v>
          </cell>
          <cell r="AE821">
            <v>587414.39529999997</v>
          </cell>
          <cell r="AF821">
            <v>3169124.861</v>
          </cell>
          <cell r="AG821">
            <v>81.894431139999995</v>
          </cell>
          <cell r="AH821">
            <v>28.646282230000001</v>
          </cell>
          <cell r="AI821">
            <v>1</v>
          </cell>
          <cell r="AJ821">
            <v>2</v>
          </cell>
          <cell r="AK821">
            <v>-2</v>
          </cell>
          <cell r="AL821">
            <v>2</v>
          </cell>
          <cell r="AM821">
            <v>0</v>
          </cell>
          <cell r="AN821" t="str">
            <v>Raj Kumar Giri</v>
          </cell>
          <cell r="AO821">
            <v>40526</v>
          </cell>
          <cell r="AP821">
            <v>3</v>
          </cell>
          <cell r="AQ821" t="str">
            <v>0101000020E6100000EA19185C3E79544079837FC072A53C40</v>
          </cell>
          <cell r="AR821">
            <v>1644</v>
          </cell>
          <cell r="AS821">
            <v>1</v>
          </cell>
          <cell r="AT821">
            <v>1</v>
          </cell>
          <cell r="AU821">
            <v>0</v>
          </cell>
          <cell r="AV821" t="str">
            <v>FRA 2010-2015</v>
          </cell>
          <cell r="AW821">
            <v>3</v>
          </cell>
          <cell r="AX821">
            <v>0</v>
          </cell>
          <cell r="AY821">
            <v>44</v>
          </cell>
          <cell r="AZ821">
            <v>587414.395257</v>
          </cell>
          <cell r="BA821">
            <v>3169124.8607800002</v>
          </cell>
          <cell r="BB821">
            <v>1</v>
          </cell>
          <cell r="BC821">
            <v>0</v>
          </cell>
          <cell r="BD821">
            <v>0</v>
          </cell>
          <cell r="BE821">
            <v>0</v>
          </cell>
          <cell r="BF821">
            <v>41573</v>
          </cell>
          <cell r="BG821" t="str">
            <v>Basanta Sharma</v>
          </cell>
          <cell r="BH821">
            <v>3</v>
          </cell>
          <cell r="BI821">
            <v>3</v>
          </cell>
          <cell r="BJ821">
            <v>3</v>
          </cell>
          <cell r="BK821" t="str">
            <v>Sima VDC-2</v>
          </cell>
          <cell r="BL821" t="str">
            <v>Kafla khola FUG</v>
          </cell>
          <cell r="BM821">
            <v>20</v>
          </cell>
          <cell r="BN821">
            <v>582</v>
          </cell>
          <cell r="BO821">
            <v>75</v>
          </cell>
          <cell r="BP821">
            <v>314</v>
          </cell>
          <cell r="BQ821">
            <v>35</v>
          </cell>
          <cell r="BR821">
            <v>65</v>
          </cell>
          <cell r="BS821">
            <v>1645</v>
          </cell>
          <cell r="BT821">
            <v>4</v>
          </cell>
          <cell r="BU821" t="str">
            <v>JAJARKOT</v>
          </cell>
          <cell r="BV821" t="str">
            <v>Gulmidarbar</v>
          </cell>
          <cell r="BW821">
            <v>1</v>
          </cell>
        </row>
        <row r="822">
          <cell r="F822" t="str">
            <v>47-66-1</v>
          </cell>
          <cell r="G822">
            <v>1</v>
          </cell>
          <cell r="H822">
            <v>2</v>
          </cell>
          <cell r="I822">
            <v>1</v>
          </cell>
          <cell r="J822">
            <v>0</v>
          </cell>
          <cell r="K822">
            <v>2</v>
          </cell>
          <cell r="L822">
            <v>2</v>
          </cell>
          <cell r="M822">
            <v>23</v>
          </cell>
          <cell r="N822">
            <v>1</v>
          </cell>
          <cell r="O822">
            <v>1</v>
          </cell>
          <cell r="P822" t="str">
            <v>SCL</v>
          </cell>
          <cell r="Q822">
            <v>1</v>
          </cell>
          <cell r="R822" t="str">
            <v>UMH</v>
          </cell>
          <cell r="S822">
            <v>2</v>
          </cell>
          <cell r="T822">
            <v>75</v>
          </cell>
          <cell r="U822">
            <v>3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591606.59030000004</v>
          </cell>
          <cell r="AF822">
            <v>3161073.88</v>
          </cell>
          <cell r="AG822">
            <v>81.936676550000001</v>
          </cell>
          <cell r="AH822">
            <v>28.573329910000002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103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 t="str">
            <v>FRA 2016-2021</v>
          </cell>
          <cell r="AW822">
            <v>3</v>
          </cell>
          <cell r="AX822">
            <v>70</v>
          </cell>
          <cell r="AY822" t="str">
            <v>EPSG:32644</v>
          </cell>
          <cell r="AZ822">
            <v>591605</v>
          </cell>
          <cell r="BA822">
            <v>3161075</v>
          </cell>
          <cell r="BB822">
            <v>1</v>
          </cell>
          <cell r="BC822">
            <v>2020</v>
          </cell>
          <cell r="BD822">
            <v>2</v>
          </cell>
          <cell r="BE822">
            <v>8</v>
          </cell>
          <cell r="BF822" t="str">
            <v>2/8/2020</v>
          </cell>
          <cell r="BG822" t="str">
            <v>Pratap_Sundar_Shrestha</v>
          </cell>
          <cell r="BH822">
            <v>1</v>
          </cell>
          <cell r="BI822">
            <v>0</v>
          </cell>
          <cell r="BJ822">
            <v>2</v>
          </cell>
          <cell r="BK822" t="str">
            <v>Simta-3, Badalek</v>
          </cell>
          <cell r="BL822" t="str">
            <v>Badalek</v>
          </cell>
          <cell r="BM822">
            <v>10</v>
          </cell>
          <cell r="BN822">
            <v>0</v>
          </cell>
          <cell r="BO822">
            <v>10</v>
          </cell>
          <cell r="BP822">
            <v>0</v>
          </cell>
          <cell r="BQ822">
            <v>350</v>
          </cell>
          <cell r="BR822">
            <v>20</v>
          </cell>
          <cell r="BS822">
            <v>2048</v>
          </cell>
          <cell r="BT822">
            <v>3</v>
          </cell>
          <cell r="BU822" t="str">
            <v>SURKHET</v>
          </cell>
          <cell r="BV822" t="str">
            <v>Gulmidarbar</v>
          </cell>
          <cell r="BW822">
            <v>1</v>
          </cell>
        </row>
        <row r="823">
          <cell r="F823" t="str">
            <v>47-66-4</v>
          </cell>
          <cell r="G823">
            <v>1</v>
          </cell>
          <cell r="H823">
            <v>2</v>
          </cell>
          <cell r="I823">
            <v>1</v>
          </cell>
          <cell r="J823">
            <v>0</v>
          </cell>
          <cell r="K823">
            <v>2</v>
          </cell>
          <cell r="L823">
            <v>3</v>
          </cell>
          <cell r="M823">
            <v>26</v>
          </cell>
          <cell r="N823">
            <v>1</v>
          </cell>
          <cell r="O823">
            <v>1</v>
          </cell>
          <cell r="P823" t="str">
            <v>SCL</v>
          </cell>
          <cell r="Q823">
            <v>1</v>
          </cell>
          <cell r="R823" t="str">
            <v>UMH</v>
          </cell>
          <cell r="S823">
            <v>2</v>
          </cell>
          <cell r="T823">
            <v>68</v>
          </cell>
          <cell r="U823">
            <v>2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591906.59030000004</v>
          </cell>
          <cell r="AF823">
            <v>3161073.88</v>
          </cell>
          <cell r="AG823">
            <v>81.939743710000002</v>
          </cell>
          <cell r="AH823">
            <v>28.573308699999998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103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 t="str">
            <v>FRA 2016-2021</v>
          </cell>
          <cell r="AW823">
            <v>3</v>
          </cell>
          <cell r="AX823">
            <v>70</v>
          </cell>
          <cell r="AY823" t="str">
            <v>EPSG:32644</v>
          </cell>
          <cell r="AZ823">
            <v>591903</v>
          </cell>
          <cell r="BA823">
            <v>3161075</v>
          </cell>
          <cell r="BB823">
            <v>1</v>
          </cell>
          <cell r="BC823">
            <v>2020</v>
          </cell>
          <cell r="BD823">
            <v>2</v>
          </cell>
          <cell r="BE823">
            <v>9</v>
          </cell>
          <cell r="BF823" t="str">
            <v>2/9/2020</v>
          </cell>
          <cell r="BG823" t="str">
            <v>Pratap_Sundar_Shrestha</v>
          </cell>
          <cell r="BH823">
            <v>1</v>
          </cell>
          <cell r="BI823">
            <v>0</v>
          </cell>
          <cell r="BJ823">
            <v>2</v>
          </cell>
          <cell r="BK823" t="str">
            <v>Simta-2, Surkhet</v>
          </cell>
          <cell r="BL823" t="str">
            <v>Badilek</v>
          </cell>
          <cell r="BM823">
            <v>30</v>
          </cell>
          <cell r="BN823">
            <v>0</v>
          </cell>
          <cell r="BO823">
            <v>30</v>
          </cell>
          <cell r="BP823">
            <v>0</v>
          </cell>
          <cell r="BQ823">
            <v>35</v>
          </cell>
          <cell r="BR823">
            <v>30</v>
          </cell>
          <cell r="BS823">
            <v>2020</v>
          </cell>
          <cell r="BT823">
            <v>3</v>
          </cell>
          <cell r="BU823" t="str">
            <v>SURKHET</v>
          </cell>
          <cell r="BV823" t="str">
            <v>Rainadevi Chhahara</v>
          </cell>
          <cell r="BW823">
            <v>5</v>
          </cell>
        </row>
        <row r="824">
          <cell r="F824" t="str">
            <v>48-61-1</v>
          </cell>
          <cell r="G824">
            <v>1</v>
          </cell>
          <cell r="H824">
            <v>2</v>
          </cell>
          <cell r="I824">
            <v>1</v>
          </cell>
          <cell r="J824">
            <v>0</v>
          </cell>
          <cell r="K824">
            <v>2</v>
          </cell>
          <cell r="L824">
            <v>5</v>
          </cell>
          <cell r="M824">
            <v>28</v>
          </cell>
          <cell r="N824">
            <v>-9999</v>
          </cell>
          <cell r="O824">
            <v>3</v>
          </cell>
          <cell r="P824">
            <v>4</v>
          </cell>
          <cell r="Q824">
            <v>1</v>
          </cell>
          <cell r="R824" t="str">
            <v>LMH</v>
          </cell>
          <cell r="S824">
            <v>2</v>
          </cell>
          <cell r="T824">
            <v>86</v>
          </cell>
          <cell r="U824">
            <v>3</v>
          </cell>
          <cell r="V824">
            <v>41306.456875000003</v>
          </cell>
          <cell r="W824">
            <v>0</v>
          </cell>
          <cell r="X824">
            <v>1</v>
          </cell>
          <cell r="Y824">
            <v>34201</v>
          </cell>
          <cell r="Z824">
            <v>5701</v>
          </cell>
          <cell r="AA824">
            <v>44</v>
          </cell>
          <cell r="AB824">
            <v>4</v>
          </cell>
          <cell r="AC824">
            <v>3</v>
          </cell>
          <cell r="AD824">
            <v>3</v>
          </cell>
          <cell r="AE824">
            <v>596088.8308</v>
          </cell>
          <cell r="AF824">
            <v>3141176.4049999998</v>
          </cell>
          <cell r="AG824">
            <v>81.980841069999997</v>
          </cell>
          <cell r="AH824">
            <v>28.393424570000001</v>
          </cell>
          <cell r="AI824">
            <v>1</v>
          </cell>
          <cell r="AJ824">
            <v>2</v>
          </cell>
          <cell r="AK824">
            <v>-2</v>
          </cell>
          <cell r="AL824">
            <v>0</v>
          </cell>
          <cell r="AM824">
            <v>0</v>
          </cell>
          <cell r="AN824" t="str">
            <v>Raj Kumar Giri</v>
          </cell>
          <cell r="AO824">
            <v>40688</v>
          </cell>
          <cell r="AP824">
            <v>3</v>
          </cell>
          <cell r="AQ824" t="str">
            <v>0101000020E61000002509A119C67E5440BDDF0779B7643C40</v>
          </cell>
          <cell r="AR824">
            <v>1870</v>
          </cell>
          <cell r="AS824">
            <v>1</v>
          </cell>
          <cell r="AT824">
            <v>1</v>
          </cell>
          <cell r="AU824">
            <v>0</v>
          </cell>
          <cell r="AV824" t="str">
            <v>FRA 2010-2015</v>
          </cell>
          <cell r="AW824">
            <v>3</v>
          </cell>
          <cell r="AX824">
            <v>0</v>
          </cell>
          <cell r="AY824">
            <v>44</v>
          </cell>
          <cell r="AZ824">
            <v>596088.83084199904</v>
          </cell>
          <cell r="BA824">
            <v>3141176.4045799901</v>
          </cell>
          <cell r="BB824">
            <v>1</v>
          </cell>
          <cell r="BC824">
            <v>0</v>
          </cell>
          <cell r="BD824">
            <v>0</v>
          </cell>
          <cell r="BE824">
            <v>0</v>
          </cell>
          <cell r="BF824">
            <v>41187</v>
          </cell>
          <cell r="BG824" t="str">
            <v>Basanta Sharma</v>
          </cell>
          <cell r="BH824">
            <v>3</v>
          </cell>
          <cell r="BI824">
            <v>3</v>
          </cell>
          <cell r="BJ824">
            <v>3</v>
          </cell>
          <cell r="BK824" t="str">
            <v>Dharapani</v>
          </cell>
          <cell r="BL824" t="str">
            <v>Patihalna</v>
          </cell>
          <cell r="BM824">
            <v>-9999</v>
          </cell>
          <cell r="BN824">
            <v>432</v>
          </cell>
          <cell r="BO824">
            <v>-9999</v>
          </cell>
          <cell r="BP824">
            <v>410</v>
          </cell>
          <cell r="BQ824">
            <v>300</v>
          </cell>
          <cell r="BR824">
            <v>70</v>
          </cell>
          <cell r="BS824">
            <v>1854</v>
          </cell>
          <cell r="BT824">
            <v>3</v>
          </cell>
          <cell r="BU824" t="str">
            <v>SURKHET</v>
          </cell>
          <cell r="BV824" t="str">
            <v>Ribdikot</v>
          </cell>
          <cell r="BW824">
            <v>1</v>
          </cell>
        </row>
        <row r="825">
          <cell r="F825" t="str">
            <v>48-61-2</v>
          </cell>
          <cell r="G825">
            <v>1</v>
          </cell>
          <cell r="H825">
            <v>2</v>
          </cell>
          <cell r="I825">
            <v>1</v>
          </cell>
          <cell r="J825">
            <v>0</v>
          </cell>
          <cell r="K825">
            <v>2</v>
          </cell>
          <cell r="L825">
            <v>4</v>
          </cell>
          <cell r="M825">
            <v>22</v>
          </cell>
          <cell r="N825">
            <v>0</v>
          </cell>
          <cell r="O825">
            <v>0</v>
          </cell>
          <cell r="P825">
            <v>4</v>
          </cell>
          <cell r="Q825">
            <v>1</v>
          </cell>
          <cell r="R825" t="str">
            <v>Pr</v>
          </cell>
          <cell r="S825">
            <v>2</v>
          </cell>
          <cell r="T825">
            <v>64</v>
          </cell>
          <cell r="U825">
            <v>2</v>
          </cell>
          <cell r="V825">
            <v>41306.497037037036</v>
          </cell>
          <cell r="W825">
            <v>0</v>
          </cell>
          <cell r="X825">
            <v>1</v>
          </cell>
          <cell r="Y825">
            <v>34202</v>
          </cell>
          <cell r="Z825">
            <v>5701</v>
          </cell>
          <cell r="AA825">
            <v>44</v>
          </cell>
          <cell r="AB825">
            <v>4</v>
          </cell>
          <cell r="AC825">
            <v>3</v>
          </cell>
          <cell r="AD825">
            <v>3</v>
          </cell>
          <cell r="AE825">
            <v>596088.8308</v>
          </cell>
          <cell r="AF825">
            <v>3141326.4049999998</v>
          </cell>
          <cell r="AG825">
            <v>81.980853539999998</v>
          </cell>
          <cell r="AH825">
            <v>28.394778389999999</v>
          </cell>
          <cell r="AI825">
            <v>2</v>
          </cell>
          <cell r="AJ825">
            <v>2</v>
          </cell>
          <cell r="AK825">
            <v>4</v>
          </cell>
          <cell r="AL825">
            <v>2</v>
          </cell>
          <cell r="AM825">
            <v>0</v>
          </cell>
          <cell r="AN825" t="str">
            <v>Raj Kumar Giri</v>
          </cell>
          <cell r="AO825">
            <v>40526</v>
          </cell>
          <cell r="AP825">
            <v>3</v>
          </cell>
          <cell r="AQ825" t="str">
            <v>0101000020E61000009A8EE84DC67E54401575513210653C40</v>
          </cell>
          <cell r="AR825">
            <v>1874</v>
          </cell>
          <cell r="AS825">
            <v>1</v>
          </cell>
          <cell r="AT825">
            <v>1</v>
          </cell>
          <cell r="AU825">
            <v>0</v>
          </cell>
          <cell r="AV825" t="str">
            <v>FRA 2010-2015</v>
          </cell>
          <cell r="AW825">
            <v>3</v>
          </cell>
          <cell r="AX825">
            <v>0</v>
          </cell>
          <cell r="AY825">
            <v>44</v>
          </cell>
          <cell r="AZ825">
            <v>596088.83084199904</v>
          </cell>
          <cell r="BA825">
            <v>3141326.4045799901</v>
          </cell>
          <cell r="BB825">
            <v>1</v>
          </cell>
          <cell r="BC825">
            <v>0</v>
          </cell>
          <cell r="BD825">
            <v>0</v>
          </cell>
          <cell r="BE825">
            <v>0</v>
          </cell>
          <cell r="BF825">
            <v>41188</v>
          </cell>
          <cell r="BG825" t="str">
            <v>Basanta Sharma</v>
          </cell>
          <cell r="BH825">
            <v>3</v>
          </cell>
          <cell r="BI825">
            <v>3</v>
          </cell>
          <cell r="BJ825">
            <v>3</v>
          </cell>
          <cell r="BK825" t="str">
            <v>Dharapani</v>
          </cell>
          <cell r="BL825" t="str">
            <v>Patihalna</v>
          </cell>
          <cell r="BM825">
            <v>-9999</v>
          </cell>
          <cell r="BN825">
            <v>423</v>
          </cell>
          <cell r="BO825">
            <v>-9999</v>
          </cell>
          <cell r="BP825">
            <v>385</v>
          </cell>
          <cell r="BQ825">
            <v>180</v>
          </cell>
          <cell r="BR825">
            <v>60</v>
          </cell>
          <cell r="BS825">
            <v>1864</v>
          </cell>
          <cell r="BT825">
            <v>4</v>
          </cell>
          <cell r="BU825" t="str">
            <v>SURKHET</v>
          </cell>
          <cell r="BV825" t="str">
            <v>Ruru</v>
          </cell>
          <cell r="BW825">
            <v>5</v>
          </cell>
        </row>
        <row r="826">
          <cell r="F826" t="str">
            <v>48-61-4</v>
          </cell>
          <cell r="G826">
            <v>1</v>
          </cell>
          <cell r="H826">
            <v>2</v>
          </cell>
          <cell r="I826">
            <v>1</v>
          </cell>
          <cell r="J826">
            <v>0</v>
          </cell>
          <cell r="K826">
            <v>2</v>
          </cell>
          <cell r="L826">
            <v>4</v>
          </cell>
          <cell r="M826">
            <v>18</v>
          </cell>
          <cell r="N826">
            <v>-9999</v>
          </cell>
          <cell r="O826">
            <v>3</v>
          </cell>
          <cell r="P826">
            <v>4</v>
          </cell>
          <cell r="Q826">
            <v>1</v>
          </cell>
          <cell r="R826" t="str">
            <v>LMH</v>
          </cell>
          <cell r="S826">
            <v>2</v>
          </cell>
          <cell r="T826">
            <v>46</v>
          </cell>
          <cell r="U826">
            <v>2</v>
          </cell>
          <cell r="V826">
            <v>41306.52621527778</v>
          </cell>
          <cell r="W826">
            <v>0</v>
          </cell>
          <cell r="X826">
            <v>1</v>
          </cell>
          <cell r="Y826">
            <v>34204</v>
          </cell>
          <cell r="Z826">
            <v>5701</v>
          </cell>
          <cell r="AA826">
            <v>44</v>
          </cell>
          <cell r="AB826">
            <v>4</v>
          </cell>
          <cell r="AC826">
            <v>3</v>
          </cell>
          <cell r="AD826">
            <v>3</v>
          </cell>
          <cell r="AE826">
            <v>596388.8308</v>
          </cell>
          <cell r="AF826">
            <v>3141176.4049999998</v>
          </cell>
          <cell r="AG826">
            <v>81.983902999999998</v>
          </cell>
          <cell r="AH826">
            <v>28.39340249</v>
          </cell>
          <cell r="AI826">
            <v>1</v>
          </cell>
          <cell r="AJ826">
            <v>2</v>
          </cell>
          <cell r="AK826">
            <v>-2</v>
          </cell>
          <cell r="AL826">
            <v>2</v>
          </cell>
          <cell r="AM826">
            <v>0</v>
          </cell>
          <cell r="AN826" t="str">
            <v>Raj Kumar Giri</v>
          </cell>
          <cell r="AO826">
            <v>40526</v>
          </cell>
          <cell r="AP826">
            <v>3</v>
          </cell>
          <cell r="AQ826" t="str">
            <v>0101000020E6100000A8FE4544F87E5440A4F79F06B6643C40</v>
          </cell>
          <cell r="AR826">
            <v>2014</v>
          </cell>
          <cell r="AS826">
            <v>1</v>
          </cell>
          <cell r="AT826">
            <v>1</v>
          </cell>
          <cell r="AU826">
            <v>0</v>
          </cell>
          <cell r="AV826" t="str">
            <v>FRA 2010-2015</v>
          </cell>
          <cell r="AW826">
            <v>3</v>
          </cell>
          <cell r="AX826">
            <v>0</v>
          </cell>
          <cell r="AY826">
            <v>44</v>
          </cell>
          <cell r="AZ826">
            <v>596388.83084199904</v>
          </cell>
          <cell r="BA826">
            <v>3141176.4045799901</v>
          </cell>
          <cell r="BB826">
            <v>1</v>
          </cell>
          <cell r="BC826">
            <v>0</v>
          </cell>
          <cell r="BD826">
            <v>0</v>
          </cell>
          <cell r="BE826">
            <v>0</v>
          </cell>
          <cell r="BF826">
            <v>41190</v>
          </cell>
          <cell r="BG826" t="str">
            <v>Basanta Sharma</v>
          </cell>
          <cell r="BH826">
            <v>3</v>
          </cell>
          <cell r="BI826">
            <v>3</v>
          </cell>
          <cell r="BJ826">
            <v>3</v>
          </cell>
          <cell r="BK826" t="str">
            <v>Dharapani</v>
          </cell>
          <cell r="BL826" t="str">
            <v>Naule Khola Damar</v>
          </cell>
          <cell r="BM826">
            <v>-9999</v>
          </cell>
          <cell r="BN826">
            <v>653</v>
          </cell>
          <cell r="BO826">
            <v>-9999</v>
          </cell>
          <cell r="BP826">
            <v>627</v>
          </cell>
          <cell r="BQ826">
            <v>240</v>
          </cell>
          <cell r="BR826">
            <v>70</v>
          </cell>
          <cell r="BS826">
            <v>1973</v>
          </cell>
          <cell r="BT826">
            <v>3</v>
          </cell>
          <cell r="BU826" t="str">
            <v>SURKHET</v>
          </cell>
          <cell r="BV826" t="str">
            <v>Ruru</v>
          </cell>
          <cell r="BW826">
            <v>5</v>
          </cell>
        </row>
        <row r="827">
          <cell r="F827" t="str">
            <v>48-61-5</v>
          </cell>
          <cell r="G827">
            <v>1</v>
          </cell>
          <cell r="H827">
            <v>2</v>
          </cell>
          <cell r="I827">
            <v>1</v>
          </cell>
          <cell r="J827">
            <v>0</v>
          </cell>
          <cell r="K827">
            <v>2</v>
          </cell>
          <cell r="L827">
            <v>4</v>
          </cell>
          <cell r="M827">
            <v>22</v>
          </cell>
          <cell r="N827">
            <v>-9999</v>
          </cell>
          <cell r="O827">
            <v>3</v>
          </cell>
          <cell r="P827">
            <v>4</v>
          </cell>
          <cell r="Q827">
            <v>1</v>
          </cell>
          <cell r="R827" t="str">
            <v>LMH</v>
          </cell>
          <cell r="S827">
            <v>2</v>
          </cell>
          <cell r="T827">
            <v>99</v>
          </cell>
          <cell r="U827">
            <v>3</v>
          </cell>
          <cell r="V827">
            <v>41306.547997685186</v>
          </cell>
          <cell r="W827">
            <v>0</v>
          </cell>
          <cell r="X827">
            <v>1</v>
          </cell>
          <cell r="Y827">
            <v>34205</v>
          </cell>
          <cell r="Z827">
            <v>5701</v>
          </cell>
          <cell r="AA827">
            <v>44</v>
          </cell>
          <cell r="AB827">
            <v>4</v>
          </cell>
          <cell r="AC827">
            <v>3</v>
          </cell>
          <cell r="AD827">
            <v>3</v>
          </cell>
          <cell r="AE827">
            <v>596388.8308</v>
          </cell>
          <cell r="AF827">
            <v>3141326.4049999998</v>
          </cell>
          <cell r="AG827">
            <v>81.983915499999995</v>
          </cell>
          <cell r="AH827">
            <v>28.394756310000002</v>
          </cell>
          <cell r="AI827">
            <v>1</v>
          </cell>
          <cell r="AJ827">
            <v>2</v>
          </cell>
          <cell r="AK827">
            <v>-2</v>
          </cell>
          <cell r="AL827">
            <v>2</v>
          </cell>
          <cell r="AM827">
            <v>0</v>
          </cell>
          <cell r="AN827" t="str">
            <v>Raj Kumar Giri</v>
          </cell>
          <cell r="AO827">
            <v>40526</v>
          </cell>
          <cell r="AP827">
            <v>3</v>
          </cell>
          <cell r="AQ827" t="str">
            <v>0101000020E61000008A47B778F87E54403F38E4BF0E653C40</v>
          </cell>
          <cell r="AR827">
            <v>1915</v>
          </cell>
          <cell r="AS827">
            <v>1</v>
          </cell>
          <cell r="AT827">
            <v>1</v>
          </cell>
          <cell r="AU827">
            <v>0</v>
          </cell>
          <cell r="AV827" t="str">
            <v>FRA 2010-2015</v>
          </cell>
          <cell r="AW827">
            <v>3</v>
          </cell>
          <cell r="AX827">
            <v>0</v>
          </cell>
          <cell r="AY827">
            <v>44</v>
          </cell>
          <cell r="AZ827">
            <v>596388.83084199904</v>
          </cell>
          <cell r="BA827">
            <v>3141326.4045799901</v>
          </cell>
          <cell r="BB827">
            <v>1</v>
          </cell>
          <cell r="BC827">
            <v>0</v>
          </cell>
          <cell r="BD827">
            <v>0</v>
          </cell>
          <cell r="BE827">
            <v>0</v>
          </cell>
          <cell r="BF827">
            <v>41191</v>
          </cell>
          <cell r="BG827" t="str">
            <v>Basanta Sharma</v>
          </cell>
          <cell r="BH827">
            <v>3</v>
          </cell>
          <cell r="BI827">
            <v>3</v>
          </cell>
          <cell r="BJ827">
            <v>3</v>
          </cell>
          <cell r="BK827" t="str">
            <v>Dharapani</v>
          </cell>
          <cell r="BL827" t="str">
            <v>Nayaule Khola Damar</v>
          </cell>
          <cell r="BM827">
            <v>-9999</v>
          </cell>
          <cell r="BN827">
            <v>548</v>
          </cell>
          <cell r="BO827">
            <v>-9999</v>
          </cell>
          <cell r="BP827">
            <v>498</v>
          </cell>
          <cell r="BQ827">
            <v>1</v>
          </cell>
          <cell r="BR827">
            <v>70</v>
          </cell>
          <cell r="BS827">
            <v>1888</v>
          </cell>
          <cell r="BT827">
            <v>4</v>
          </cell>
          <cell r="BU827" t="str">
            <v>SURKHET</v>
          </cell>
          <cell r="BV827" t="str">
            <v>Ruru</v>
          </cell>
          <cell r="BW827">
            <v>5</v>
          </cell>
        </row>
        <row r="828">
          <cell r="F828" t="str">
            <v>48-67-1</v>
          </cell>
          <cell r="G828">
            <v>1</v>
          </cell>
          <cell r="H828">
            <v>2</v>
          </cell>
          <cell r="I828">
            <v>1</v>
          </cell>
          <cell r="J828">
            <v>0</v>
          </cell>
          <cell r="K828">
            <v>7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 t="str">
            <v>SL</v>
          </cell>
          <cell r="Q828">
            <v>1</v>
          </cell>
          <cell r="R828" t="str">
            <v>LMH</v>
          </cell>
          <cell r="S828">
            <v>2</v>
          </cell>
          <cell r="T828">
            <v>51</v>
          </cell>
          <cell r="U828">
            <v>3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595508.73990000004</v>
          </cell>
          <cell r="AF828">
            <v>3165169.3930000002</v>
          </cell>
          <cell r="AG828">
            <v>81.976913019999998</v>
          </cell>
          <cell r="AH828">
            <v>28.61001147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103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 t="str">
            <v>FRA 2016-2021</v>
          </cell>
          <cell r="AW828">
            <v>3</v>
          </cell>
          <cell r="AX828">
            <v>70</v>
          </cell>
          <cell r="AY828" t="str">
            <v>EPSG:32644</v>
          </cell>
          <cell r="AZ828">
            <v>595511</v>
          </cell>
          <cell r="BA828">
            <v>3165168</v>
          </cell>
          <cell r="BB828">
            <v>1</v>
          </cell>
          <cell r="BC828">
            <v>2020</v>
          </cell>
          <cell r="BD828">
            <v>2</v>
          </cell>
          <cell r="BE828">
            <v>6</v>
          </cell>
          <cell r="BF828" t="str">
            <v>2/6/2020</v>
          </cell>
          <cell r="BG828" t="str">
            <v>Pratap_Sundar_Shrestha</v>
          </cell>
          <cell r="BH828">
            <v>1</v>
          </cell>
          <cell r="BI828">
            <v>0</v>
          </cell>
          <cell r="BJ828">
            <v>2</v>
          </cell>
          <cell r="BK828" t="str">
            <v>Simta - 3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300</v>
          </cell>
          <cell r="BR828">
            <v>35</v>
          </cell>
          <cell r="BS828">
            <v>1165</v>
          </cell>
          <cell r="BT828">
            <v>4</v>
          </cell>
          <cell r="BU828" t="str">
            <v>SURKHET</v>
          </cell>
          <cell r="BV828" t="str">
            <v>Ruru</v>
          </cell>
          <cell r="BW828">
            <v>5</v>
          </cell>
        </row>
        <row r="829">
          <cell r="F829" t="str">
            <v>48-67-2</v>
          </cell>
          <cell r="G829">
            <v>1</v>
          </cell>
          <cell r="H829">
            <v>2</v>
          </cell>
          <cell r="I829">
            <v>1</v>
          </cell>
          <cell r="J829">
            <v>0</v>
          </cell>
          <cell r="K829">
            <v>7</v>
          </cell>
          <cell r="L829">
            <v>2</v>
          </cell>
          <cell r="M829">
            <v>25</v>
          </cell>
          <cell r="N829">
            <v>0</v>
          </cell>
          <cell r="O829">
            <v>0</v>
          </cell>
          <cell r="P829" t="str">
            <v>SCL</v>
          </cell>
          <cell r="Q829">
            <v>1</v>
          </cell>
          <cell r="R829" t="str">
            <v>LMH</v>
          </cell>
          <cell r="S829">
            <v>2</v>
          </cell>
          <cell r="T829">
            <v>51</v>
          </cell>
          <cell r="U829">
            <v>4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595508.73990000004</v>
          </cell>
          <cell r="AF829">
            <v>3165319.3930000002</v>
          </cell>
          <cell r="AG829">
            <v>81.976925539999996</v>
          </cell>
          <cell r="AH829">
            <v>28.611365240000001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103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 t="str">
            <v>FRA 2016-2021</v>
          </cell>
          <cell r="AW829">
            <v>3</v>
          </cell>
          <cell r="AX829">
            <v>70</v>
          </cell>
          <cell r="AY829" t="str">
            <v>EPSG:32644</v>
          </cell>
          <cell r="AZ829">
            <v>595508</v>
          </cell>
          <cell r="BA829">
            <v>3165321</v>
          </cell>
          <cell r="BB829">
            <v>1</v>
          </cell>
          <cell r="BC829">
            <v>2020</v>
          </cell>
          <cell r="BD829">
            <v>2</v>
          </cell>
          <cell r="BE829">
            <v>6</v>
          </cell>
          <cell r="BF829" t="str">
            <v>2/6/2020</v>
          </cell>
          <cell r="BG829" t="str">
            <v>Pratap_Sundar_Shrestha</v>
          </cell>
          <cell r="BH829">
            <v>1</v>
          </cell>
          <cell r="BI829">
            <v>0</v>
          </cell>
          <cell r="BJ829">
            <v>2</v>
          </cell>
          <cell r="BK829" t="str">
            <v>Simta - 3</v>
          </cell>
          <cell r="BL829" t="str">
            <v>Jhyama CF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280</v>
          </cell>
          <cell r="BR829">
            <v>35</v>
          </cell>
          <cell r="BS829">
            <v>1065</v>
          </cell>
          <cell r="BT829">
            <v>4</v>
          </cell>
          <cell r="BU829" t="str">
            <v>SURKHET</v>
          </cell>
          <cell r="BV829" t="str">
            <v>Ruru</v>
          </cell>
          <cell r="BW829">
            <v>2</v>
          </cell>
        </row>
        <row r="830">
          <cell r="F830" t="str">
            <v>48-67-3</v>
          </cell>
          <cell r="G830">
            <v>1</v>
          </cell>
          <cell r="H830">
            <v>2</v>
          </cell>
          <cell r="I830">
            <v>1</v>
          </cell>
          <cell r="J830">
            <v>0</v>
          </cell>
          <cell r="K830">
            <v>7</v>
          </cell>
          <cell r="L830">
            <v>2</v>
          </cell>
          <cell r="M830">
            <v>15</v>
          </cell>
          <cell r="N830">
            <v>0</v>
          </cell>
          <cell r="O830">
            <v>0</v>
          </cell>
          <cell r="P830" t="str">
            <v>SCL</v>
          </cell>
          <cell r="Q830">
            <v>1</v>
          </cell>
          <cell r="R830" t="str">
            <v>LMH</v>
          </cell>
          <cell r="S830">
            <v>2</v>
          </cell>
          <cell r="T830">
            <v>55</v>
          </cell>
          <cell r="U830">
            <v>4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595508.73990000004</v>
          </cell>
          <cell r="AF830">
            <v>3165469.3930000002</v>
          </cell>
          <cell r="AG830">
            <v>81.976938070000003</v>
          </cell>
          <cell r="AH830">
            <v>28.61271902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103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 t="str">
            <v>FRA 2016-2021</v>
          </cell>
          <cell r="AW830">
            <v>3</v>
          </cell>
          <cell r="AX830">
            <v>70</v>
          </cell>
          <cell r="AY830" t="str">
            <v>EPSG:32644</v>
          </cell>
          <cell r="AZ830">
            <v>595514</v>
          </cell>
          <cell r="BA830">
            <v>3165473</v>
          </cell>
          <cell r="BB830">
            <v>1</v>
          </cell>
          <cell r="BC830">
            <v>2020</v>
          </cell>
          <cell r="BD830">
            <v>2</v>
          </cell>
          <cell r="BE830">
            <v>7</v>
          </cell>
          <cell r="BF830" t="str">
            <v>2/7/2020</v>
          </cell>
          <cell r="BG830" t="str">
            <v>Pratap_Sundar_Shrestha</v>
          </cell>
          <cell r="BH830">
            <v>1</v>
          </cell>
          <cell r="BI830">
            <v>0</v>
          </cell>
          <cell r="BJ830">
            <v>2</v>
          </cell>
          <cell r="BK830" t="str">
            <v>Simta- 3</v>
          </cell>
          <cell r="BL830" t="str">
            <v>Jhyama CF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340</v>
          </cell>
          <cell r="BR830">
            <v>35</v>
          </cell>
          <cell r="BS830">
            <v>1045</v>
          </cell>
          <cell r="BT830">
            <v>4</v>
          </cell>
          <cell r="BU830" t="str">
            <v>SURKHET</v>
          </cell>
          <cell r="BV830" t="str">
            <v>Ruru</v>
          </cell>
          <cell r="BW830">
            <v>2</v>
          </cell>
        </row>
        <row r="831">
          <cell r="F831" t="str">
            <v>48-67-4</v>
          </cell>
          <cell r="G831">
            <v>1</v>
          </cell>
          <cell r="H831">
            <v>2</v>
          </cell>
          <cell r="I831">
            <v>1</v>
          </cell>
          <cell r="J831">
            <v>0</v>
          </cell>
          <cell r="K831">
            <v>7</v>
          </cell>
          <cell r="L831">
            <v>1</v>
          </cell>
          <cell r="M831">
            <v>8</v>
          </cell>
          <cell r="N831">
            <v>0</v>
          </cell>
          <cell r="O831">
            <v>0</v>
          </cell>
          <cell r="P831" t="str">
            <v>SCL</v>
          </cell>
          <cell r="Q831">
            <v>1</v>
          </cell>
          <cell r="R831" t="str">
            <v>LMH</v>
          </cell>
          <cell r="S831">
            <v>2</v>
          </cell>
          <cell r="T831">
            <v>59</v>
          </cell>
          <cell r="U831">
            <v>4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595808.73990000004</v>
          </cell>
          <cell r="AF831">
            <v>3165169.3930000002</v>
          </cell>
          <cell r="AG831">
            <v>81.979981199999997</v>
          </cell>
          <cell r="AH831">
            <v>28.60998932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103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 t="str">
            <v>FRA 2016-2021</v>
          </cell>
          <cell r="AW831">
            <v>3</v>
          </cell>
          <cell r="AX831">
            <v>70</v>
          </cell>
          <cell r="AY831" t="str">
            <v>EPSG:32644</v>
          </cell>
          <cell r="AZ831">
            <v>595810</v>
          </cell>
          <cell r="BA831">
            <v>3165166</v>
          </cell>
          <cell r="BB831">
            <v>1</v>
          </cell>
          <cell r="BC831">
            <v>2020</v>
          </cell>
          <cell r="BD831">
            <v>2</v>
          </cell>
          <cell r="BE831">
            <v>5</v>
          </cell>
          <cell r="BF831" t="str">
            <v>2/5/2020</v>
          </cell>
          <cell r="BG831" t="str">
            <v>Pratap_Sundar_Shrestha</v>
          </cell>
          <cell r="BH831">
            <v>1</v>
          </cell>
          <cell r="BI831">
            <v>0</v>
          </cell>
          <cell r="BJ831">
            <v>2</v>
          </cell>
          <cell r="BK831" t="str">
            <v>Simta- 3</v>
          </cell>
          <cell r="BL831" t="str">
            <v>Jhyma CF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350</v>
          </cell>
          <cell r="BR831">
            <v>45</v>
          </cell>
          <cell r="BS831">
            <v>1102</v>
          </cell>
          <cell r="BT831">
            <v>4</v>
          </cell>
          <cell r="BU831" t="str">
            <v>SURKHET</v>
          </cell>
          <cell r="BV831" t="str">
            <v>Ruru</v>
          </cell>
          <cell r="BW831">
            <v>2</v>
          </cell>
        </row>
        <row r="832">
          <cell r="F832" t="str">
            <v>48-67-5</v>
          </cell>
          <cell r="G832">
            <v>1</v>
          </cell>
          <cell r="H832">
            <v>2</v>
          </cell>
          <cell r="I832">
            <v>1</v>
          </cell>
          <cell r="J832">
            <v>0</v>
          </cell>
          <cell r="K832">
            <v>7</v>
          </cell>
          <cell r="L832">
            <v>1</v>
          </cell>
          <cell r="M832">
            <v>8</v>
          </cell>
          <cell r="N832">
            <v>0</v>
          </cell>
          <cell r="O832">
            <v>0</v>
          </cell>
          <cell r="P832" t="str">
            <v>SCL</v>
          </cell>
          <cell r="Q832">
            <v>1</v>
          </cell>
          <cell r="R832" t="str">
            <v>LMH</v>
          </cell>
          <cell r="S832">
            <v>2</v>
          </cell>
          <cell r="T832">
            <v>57</v>
          </cell>
          <cell r="U832">
            <v>4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595808.73990000004</v>
          </cell>
          <cell r="AF832">
            <v>3165319.3930000002</v>
          </cell>
          <cell r="AG832">
            <v>81.979993769999993</v>
          </cell>
          <cell r="AH832">
            <v>28.611343099999999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103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 t="str">
            <v>FRA 2016-2021</v>
          </cell>
          <cell r="AW832">
            <v>3</v>
          </cell>
          <cell r="AX832">
            <v>70</v>
          </cell>
          <cell r="AY832" t="str">
            <v>EPSG:32644</v>
          </cell>
          <cell r="AZ832">
            <v>595807</v>
          </cell>
          <cell r="BA832">
            <v>3165322</v>
          </cell>
          <cell r="BB832">
            <v>1</v>
          </cell>
          <cell r="BC832">
            <v>2020</v>
          </cell>
          <cell r="BD832">
            <v>2</v>
          </cell>
          <cell r="BE832">
            <v>5</v>
          </cell>
          <cell r="BF832" t="str">
            <v>2/5/2020</v>
          </cell>
          <cell r="BG832" t="str">
            <v>Pratap_Sundar_Shrestha</v>
          </cell>
          <cell r="BH832">
            <v>1</v>
          </cell>
          <cell r="BI832">
            <v>0</v>
          </cell>
          <cell r="BJ832">
            <v>2</v>
          </cell>
          <cell r="BK832" t="str">
            <v>Simta- 3</v>
          </cell>
          <cell r="BL832" t="str">
            <v>Jyma CF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345</v>
          </cell>
          <cell r="BR832">
            <v>35</v>
          </cell>
          <cell r="BS832">
            <v>1060</v>
          </cell>
          <cell r="BT832">
            <v>4</v>
          </cell>
          <cell r="BU832" t="str">
            <v>SURKHET</v>
          </cell>
          <cell r="BV832" t="str">
            <v>Kaligandagi</v>
          </cell>
          <cell r="BW832">
            <v>4</v>
          </cell>
        </row>
        <row r="833">
          <cell r="F833" t="str">
            <v>48-67-6</v>
          </cell>
          <cell r="G833">
            <v>1</v>
          </cell>
          <cell r="H833">
            <v>2</v>
          </cell>
          <cell r="I833">
            <v>1</v>
          </cell>
          <cell r="J833">
            <v>0</v>
          </cell>
          <cell r="K833">
            <v>7</v>
          </cell>
          <cell r="L833">
            <v>1</v>
          </cell>
          <cell r="M833">
            <v>6</v>
          </cell>
          <cell r="N833">
            <v>0</v>
          </cell>
          <cell r="O833">
            <v>0</v>
          </cell>
          <cell r="P833" t="str">
            <v>SCL</v>
          </cell>
          <cell r="Q833">
            <v>1</v>
          </cell>
          <cell r="R833" t="str">
            <v>LMH</v>
          </cell>
          <cell r="S833">
            <v>2</v>
          </cell>
          <cell r="T833">
            <v>53</v>
          </cell>
          <cell r="U833">
            <v>4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595808.73990000004</v>
          </cell>
          <cell r="AF833">
            <v>3165469.3930000002</v>
          </cell>
          <cell r="AG833">
            <v>81.980006340000003</v>
          </cell>
          <cell r="AH833">
            <v>28.612696870000001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103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 t="str">
            <v>FRA 2016-2021</v>
          </cell>
          <cell r="AW833">
            <v>3</v>
          </cell>
          <cell r="AX833">
            <v>70</v>
          </cell>
          <cell r="AY833" t="str">
            <v>EPSG:32644</v>
          </cell>
          <cell r="AZ833">
            <v>595810</v>
          </cell>
          <cell r="BA833">
            <v>3165468</v>
          </cell>
          <cell r="BB833">
            <v>1</v>
          </cell>
          <cell r="BC833">
            <v>2020</v>
          </cell>
          <cell r="BD833">
            <v>2</v>
          </cell>
          <cell r="BE833">
            <v>7</v>
          </cell>
          <cell r="BF833" t="str">
            <v>2/7/2020</v>
          </cell>
          <cell r="BG833" t="str">
            <v>Pratap_Sundar_Shrestha</v>
          </cell>
          <cell r="BH833">
            <v>1</v>
          </cell>
          <cell r="BI833">
            <v>0</v>
          </cell>
          <cell r="BJ833">
            <v>2</v>
          </cell>
          <cell r="BK833" t="str">
            <v>Simta - 3</v>
          </cell>
          <cell r="BL833" t="str">
            <v>Jhyama CF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325</v>
          </cell>
          <cell r="BR833">
            <v>45</v>
          </cell>
          <cell r="BS833">
            <v>1030</v>
          </cell>
          <cell r="BT833">
            <v>4</v>
          </cell>
          <cell r="BU833" t="str">
            <v>SURKHET</v>
          </cell>
          <cell r="BV833" t="str">
            <v>Kaligandaki</v>
          </cell>
          <cell r="BW833">
            <v>1</v>
          </cell>
        </row>
        <row r="834">
          <cell r="F834" t="str">
            <v>49-67-4</v>
          </cell>
          <cell r="G834">
            <v>1</v>
          </cell>
          <cell r="H834">
            <v>2</v>
          </cell>
          <cell r="I834">
            <v>1</v>
          </cell>
          <cell r="J834">
            <v>0</v>
          </cell>
          <cell r="K834">
            <v>7</v>
          </cell>
          <cell r="L834">
            <v>2</v>
          </cell>
          <cell r="M834">
            <v>9</v>
          </cell>
          <cell r="N834">
            <v>0</v>
          </cell>
          <cell r="O834">
            <v>0</v>
          </cell>
          <cell r="P834">
            <v>9</v>
          </cell>
          <cell r="Q834">
            <v>1</v>
          </cell>
          <cell r="R834" t="str">
            <v>TMH</v>
          </cell>
          <cell r="S834">
            <v>2</v>
          </cell>
          <cell r="T834">
            <v>34</v>
          </cell>
          <cell r="U834">
            <v>1</v>
          </cell>
          <cell r="V834">
            <v>41309.47179398148</v>
          </cell>
          <cell r="W834">
            <v>0</v>
          </cell>
          <cell r="X834">
            <v>1</v>
          </cell>
          <cell r="Y834">
            <v>34960</v>
          </cell>
          <cell r="Z834">
            <v>5827</v>
          </cell>
          <cell r="AA834">
            <v>44</v>
          </cell>
          <cell r="AB834">
            <v>4</v>
          </cell>
          <cell r="AC834">
            <v>3</v>
          </cell>
          <cell r="AD834">
            <v>3</v>
          </cell>
          <cell r="AE834">
            <v>599807.57129999995</v>
          </cell>
          <cell r="AF834">
            <v>3165266.0750000002</v>
          </cell>
          <cell r="AG834">
            <v>82.020886520000005</v>
          </cell>
          <cell r="AH834">
            <v>28.610560100000001</v>
          </cell>
          <cell r="AI834">
            <v>1</v>
          </cell>
          <cell r="AJ834">
            <v>2</v>
          </cell>
          <cell r="AK834">
            <v>-2</v>
          </cell>
          <cell r="AL834">
            <v>2</v>
          </cell>
          <cell r="AM834">
            <v>1</v>
          </cell>
          <cell r="AN834" t="str">
            <v>Anu Shrestha</v>
          </cell>
          <cell r="AO834">
            <v>40522</v>
          </cell>
          <cell r="AP834">
            <v>3</v>
          </cell>
          <cell r="AQ834" t="str">
            <v>0101000020E61000000BCF6A3456815440F11CBFAA4D9C3C40</v>
          </cell>
          <cell r="AR834">
            <v>663</v>
          </cell>
          <cell r="AS834">
            <v>1</v>
          </cell>
          <cell r="AT834">
            <v>1</v>
          </cell>
          <cell r="AU834">
            <v>0</v>
          </cell>
          <cell r="AV834" t="str">
            <v>FRA 2010-2015</v>
          </cell>
          <cell r="AW834">
            <v>3</v>
          </cell>
          <cell r="AX834">
            <v>0</v>
          </cell>
          <cell r="AY834">
            <v>44</v>
          </cell>
          <cell r="AZ834">
            <v>599807.57130299904</v>
          </cell>
          <cell r="BA834">
            <v>3165266.07485</v>
          </cell>
          <cell r="BB834">
            <v>1</v>
          </cell>
          <cell r="BC834">
            <v>0</v>
          </cell>
          <cell r="BD834">
            <v>0</v>
          </cell>
          <cell r="BE834">
            <v>0</v>
          </cell>
          <cell r="BF834">
            <v>41193</v>
          </cell>
          <cell r="BG834" t="str">
            <v>Naresh K Karna</v>
          </cell>
          <cell r="BH834">
            <v>3</v>
          </cell>
          <cell r="BI834">
            <v>3</v>
          </cell>
          <cell r="BJ834">
            <v>3</v>
          </cell>
          <cell r="BK834" t="str">
            <v>Bame</v>
          </cell>
          <cell r="BL834" t="str">
            <v>Gham Takuri</v>
          </cell>
          <cell r="BM834">
            <v>290</v>
          </cell>
          <cell r="BN834">
            <v>150</v>
          </cell>
          <cell r="BO834">
            <v>280</v>
          </cell>
          <cell r="BP834">
            <v>100</v>
          </cell>
          <cell r="BQ834">
            <v>340</v>
          </cell>
          <cell r="BR834">
            <v>65</v>
          </cell>
          <cell r="BS834">
            <v>773</v>
          </cell>
          <cell r="BT834">
            <v>5</v>
          </cell>
          <cell r="BU834" t="str">
            <v>SALYAN</v>
          </cell>
          <cell r="BV834" t="str">
            <v>Jaimuni</v>
          </cell>
          <cell r="BW834">
            <v>8</v>
          </cell>
        </row>
        <row r="835">
          <cell r="F835" t="str">
            <v>50-63-3</v>
          </cell>
          <cell r="G835">
            <v>1</v>
          </cell>
          <cell r="H835">
            <v>2</v>
          </cell>
          <cell r="I835">
            <v>1</v>
          </cell>
          <cell r="J835">
            <v>0</v>
          </cell>
          <cell r="K835">
            <v>2</v>
          </cell>
          <cell r="L835">
            <v>3</v>
          </cell>
          <cell r="M835">
            <v>7</v>
          </cell>
          <cell r="N835">
            <v>0</v>
          </cell>
          <cell r="O835">
            <v>0</v>
          </cell>
          <cell r="P835" t="str">
            <v>SCL</v>
          </cell>
          <cell r="Q835">
            <v>1</v>
          </cell>
          <cell r="R835" t="str">
            <v>Pr</v>
          </cell>
          <cell r="S835">
            <v>2</v>
          </cell>
          <cell r="T835">
            <v>67</v>
          </cell>
          <cell r="U835">
            <v>2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603893.13</v>
          </cell>
          <cell r="AF835">
            <v>3149667.4309999999</v>
          </cell>
          <cell r="AG835">
            <v>82.061258159999994</v>
          </cell>
          <cell r="AH835">
            <v>28.469460850000001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103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 t="str">
            <v>FRA 2016-2021</v>
          </cell>
          <cell r="AW835">
            <v>3</v>
          </cell>
          <cell r="AX835">
            <v>61</v>
          </cell>
          <cell r="AY835" t="str">
            <v>EPSG:32644</v>
          </cell>
          <cell r="AZ835">
            <v>603893</v>
          </cell>
          <cell r="BA835">
            <v>3149667</v>
          </cell>
          <cell r="BB835">
            <v>1</v>
          </cell>
          <cell r="BC835">
            <v>2020</v>
          </cell>
          <cell r="BD835">
            <v>2</v>
          </cell>
          <cell r="BE835">
            <v>10</v>
          </cell>
          <cell r="BF835" t="str">
            <v>2/10/2020</v>
          </cell>
          <cell r="BG835" t="str">
            <v>Animesh_Parajuli</v>
          </cell>
          <cell r="BH835">
            <v>1</v>
          </cell>
          <cell r="BI835">
            <v>0</v>
          </cell>
          <cell r="BJ835">
            <v>2</v>
          </cell>
          <cell r="BK835" t="str">
            <v>Bangadh Kupande Na pa-7, Maidi Pokhari</v>
          </cell>
          <cell r="BL835" t="str">
            <v>Ratakhari NF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190</v>
          </cell>
          <cell r="BR835">
            <v>65</v>
          </cell>
          <cell r="BS835">
            <v>1477</v>
          </cell>
          <cell r="BT835">
            <v>3</v>
          </cell>
          <cell r="BU835" t="str">
            <v>SALYAN</v>
          </cell>
          <cell r="BV835" t="str">
            <v>Jaimuni</v>
          </cell>
          <cell r="BW835">
            <v>8</v>
          </cell>
        </row>
        <row r="836">
          <cell r="F836" t="str">
            <v>50-63-5</v>
          </cell>
          <cell r="G836">
            <v>1</v>
          </cell>
          <cell r="H836">
            <v>2</v>
          </cell>
          <cell r="I836">
            <v>1</v>
          </cell>
          <cell r="J836">
            <v>0</v>
          </cell>
          <cell r="K836">
            <v>2</v>
          </cell>
          <cell r="L836">
            <v>3</v>
          </cell>
          <cell r="M836">
            <v>6</v>
          </cell>
          <cell r="N836">
            <v>0</v>
          </cell>
          <cell r="O836">
            <v>0</v>
          </cell>
          <cell r="P836" t="str">
            <v>SCL</v>
          </cell>
          <cell r="Q836">
            <v>1</v>
          </cell>
          <cell r="R836" t="str">
            <v>S</v>
          </cell>
          <cell r="S836">
            <v>2</v>
          </cell>
          <cell r="T836">
            <v>36</v>
          </cell>
          <cell r="U836">
            <v>2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604193.13</v>
          </cell>
          <cell r="AF836">
            <v>3149517.4309999999</v>
          </cell>
          <cell r="AG836">
            <v>82.064308629999999</v>
          </cell>
          <cell r="AH836">
            <v>28.468083140000001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103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 t="str">
            <v>FRA 2016-2021</v>
          </cell>
          <cell r="AW836">
            <v>3</v>
          </cell>
          <cell r="AX836">
            <v>61</v>
          </cell>
          <cell r="AY836" t="str">
            <v>EPSG:32644</v>
          </cell>
          <cell r="AZ836">
            <v>604193</v>
          </cell>
          <cell r="BA836">
            <v>3149516</v>
          </cell>
          <cell r="BB836">
            <v>1</v>
          </cell>
          <cell r="BC836">
            <v>2020</v>
          </cell>
          <cell r="BD836">
            <v>2</v>
          </cell>
          <cell r="BE836">
            <v>10</v>
          </cell>
          <cell r="BF836" t="str">
            <v>2/10/2020</v>
          </cell>
          <cell r="BG836" t="str">
            <v>Animesh_Parajuli</v>
          </cell>
          <cell r="BH836">
            <v>1</v>
          </cell>
          <cell r="BI836">
            <v>0</v>
          </cell>
          <cell r="BJ836">
            <v>2</v>
          </cell>
          <cell r="BK836" t="str">
            <v>Bangadh Kupande Na Pa-7</v>
          </cell>
          <cell r="BL836" t="str">
            <v>Darimchaur Dopkya NF</v>
          </cell>
          <cell r="BM836">
            <v>64</v>
          </cell>
          <cell r="BN836">
            <v>300</v>
          </cell>
          <cell r="BO836">
            <v>0</v>
          </cell>
          <cell r="BP836">
            <v>0</v>
          </cell>
          <cell r="BQ836">
            <v>125</v>
          </cell>
          <cell r="BR836">
            <v>70</v>
          </cell>
          <cell r="BS836">
            <v>1261</v>
          </cell>
          <cell r="BT836">
            <v>3</v>
          </cell>
          <cell r="BU836" t="str">
            <v>SALYAN</v>
          </cell>
          <cell r="BV836" t="str">
            <v>Phalebas</v>
          </cell>
          <cell r="BW836">
            <v>10</v>
          </cell>
        </row>
        <row r="837">
          <cell r="F837" t="str">
            <v>50-63-6</v>
          </cell>
          <cell r="G837">
            <v>1</v>
          </cell>
          <cell r="H837">
            <v>2</v>
          </cell>
          <cell r="I837">
            <v>1</v>
          </cell>
          <cell r="J837">
            <v>0</v>
          </cell>
          <cell r="K837">
            <v>2</v>
          </cell>
          <cell r="L837">
            <v>3</v>
          </cell>
          <cell r="M837">
            <v>8</v>
          </cell>
          <cell r="N837">
            <v>0</v>
          </cell>
          <cell r="O837">
            <v>0</v>
          </cell>
          <cell r="P837" t="str">
            <v>SCL</v>
          </cell>
          <cell r="Q837">
            <v>1</v>
          </cell>
          <cell r="R837" t="str">
            <v>LMH</v>
          </cell>
          <cell r="S837">
            <v>2</v>
          </cell>
          <cell r="T837">
            <v>33</v>
          </cell>
          <cell r="U837">
            <v>1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604193.13</v>
          </cell>
          <cell r="AF837">
            <v>3149667.4309999999</v>
          </cell>
          <cell r="AG837">
            <v>82.064322200000007</v>
          </cell>
          <cell r="AH837">
            <v>28.469436900000002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103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 t="str">
            <v>FRA 2016-2021</v>
          </cell>
          <cell r="AW837">
            <v>3</v>
          </cell>
          <cell r="AX837">
            <v>61</v>
          </cell>
          <cell r="AY837" t="str">
            <v>EPSG:32644</v>
          </cell>
          <cell r="AZ837">
            <v>604196</v>
          </cell>
          <cell r="BA837">
            <v>3149669</v>
          </cell>
          <cell r="BB837">
            <v>1</v>
          </cell>
          <cell r="BC837">
            <v>2020</v>
          </cell>
          <cell r="BD837">
            <v>2</v>
          </cell>
          <cell r="BE837">
            <v>10</v>
          </cell>
          <cell r="BF837" t="str">
            <v>2/10/2020</v>
          </cell>
          <cell r="BG837" t="str">
            <v>Animesh_Parajuli</v>
          </cell>
          <cell r="BH837">
            <v>1</v>
          </cell>
          <cell r="BI837">
            <v>0</v>
          </cell>
          <cell r="BJ837">
            <v>2</v>
          </cell>
          <cell r="BK837" t="str">
            <v>Bangadh Kupende Na Pa-7</v>
          </cell>
          <cell r="BL837" t="str">
            <v>Pakha pani NF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204</v>
          </cell>
          <cell r="BR837">
            <v>70</v>
          </cell>
          <cell r="BS837">
            <v>1313</v>
          </cell>
          <cell r="BT837">
            <v>3</v>
          </cell>
          <cell r="BU837" t="str">
            <v>SALYAN</v>
          </cell>
          <cell r="BV837" t="str">
            <v>Phalebas</v>
          </cell>
          <cell r="BW837">
            <v>10</v>
          </cell>
        </row>
        <row r="838">
          <cell r="F838" t="str">
            <v>50-68-1</v>
          </cell>
          <cell r="G838">
            <v>1</v>
          </cell>
          <cell r="H838">
            <v>2</v>
          </cell>
          <cell r="I838">
            <v>1</v>
          </cell>
          <cell r="J838">
            <v>0</v>
          </cell>
          <cell r="K838">
            <v>7</v>
          </cell>
          <cell r="L838">
            <v>4</v>
          </cell>
          <cell r="M838">
            <v>20</v>
          </cell>
          <cell r="N838">
            <v>0</v>
          </cell>
          <cell r="O838">
            <v>0</v>
          </cell>
          <cell r="P838">
            <v>11</v>
          </cell>
          <cell r="Q838">
            <v>1</v>
          </cell>
          <cell r="R838" t="str">
            <v>TMH</v>
          </cell>
          <cell r="S838">
            <v>2</v>
          </cell>
          <cell r="T838">
            <v>40</v>
          </cell>
          <cell r="U838">
            <v>2</v>
          </cell>
          <cell r="V838">
            <v>41624.540486111109</v>
          </cell>
          <cell r="W838">
            <v>0</v>
          </cell>
          <cell r="X838">
            <v>1</v>
          </cell>
          <cell r="Y838">
            <v>35683</v>
          </cell>
          <cell r="Z838">
            <v>5948</v>
          </cell>
          <cell r="AA838">
            <v>44</v>
          </cell>
          <cell r="AB838">
            <v>4</v>
          </cell>
          <cell r="AC838">
            <v>3</v>
          </cell>
          <cell r="AD838">
            <v>3</v>
          </cell>
          <cell r="AE838">
            <v>603409.72089999996</v>
          </cell>
          <cell r="AF838">
            <v>3169361.588</v>
          </cell>
          <cell r="AG838">
            <v>82.058096860000006</v>
          </cell>
          <cell r="AH838">
            <v>28.647239379999998</v>
          </cell>
          <cell r="AI838">
            <v>1</v>
          </cell>
          <cell r="AJ838">
            <v>2</v>
          </cell>
          <cell r="AK838">
            <v>-2</v>
          </cell>
          <cell r="AL838">
            <v>2</v>
          </cell>
          <cell r="AM838">
            <v>1</v>
          </cell>
          <cell r="AN838" t="str">
            <v>Anu Shrestha</v>
          </cell>
          <cell r="AO838">
            <v>40519</v>
          </cell>
          <cell r="AP838">
            <v>3</v>
          </cell>
          <cell r="AQ838" t="str">
            <v>0101000020E61000005590E5DBB7835440A292D77AB1A53C40</v>
          </cell>
          <cell r="AR838">
            <v>813</v>
          </cell>
          <cell r="AS838">
            <v>1</v>
          </cell>
          <cell r="AT838">
            <v>1</v>
          </cell>
          <cell r="AU838">
            <v>0</v>
          </cell>
          <cell r="AV838" t="str">
            <v>FRA 2010-2015</v>
          </cell>
          <cell r="AW838">
            <v>3</v>
          </cell>
          <cell r="AX838">
            <v>0</v>
          </cell>
          <cell r="AY838">
            <v>44</v>
          </cell>
          <cell r="AZ838">
            <v>603409.72088699904</v>
          </cell>
          <cell r="BA838">
            <v>3169361.5880800001</v>
          </cell>
          <cell r="BB838">
            <v>1</v>
          </cell>
          <cell r="BC838">
            <v>0</v>
          </cell>
          <cell r="BD838">
            <v>0</v>
          </cell>
          <cell r="BE838">
            <v>0</v>
          </cell>
          <cell r="BF838">
            <v>41459</v>
          </cell>
          <cell r="BG838" t="str">
            <v>Rajan Regmi</v>
          </cell>
          <cell r="BH838">
            <v>3</v>
          </cell>
          <cell r="BI838">
            <v>3</v>
          </cell>
          <cell r="BJ838">
            <v>3</v>
          </cell>
          <cell r="BK838" t="str">
            <v>Karki gaun</v>
          </cell>
          <cell r="BL838" t="str">
            <v>Dodi kanda, Ratikhale</v>
          </cell>
          <cell r="BM838">
            <v>220</v>
          </cell>
          <cell r="BN838">
            <v>606</v>
          </cell>
          <cell r="BO838">
            <v>220</v>
          </cell>
          <cell r="BP838">
            <v>530</v>
          </cell>
          <cell r="BQ838">
            <v>50</v>
          </cell>
          <cell r="BR838">
            <v>70</v>
          </cell>
          <cell r="BS838">
            <v>768</v>
          </cell>
          <cell r="BT838">
            <v>2</v>
          </cell>
          <cell r="BU838" t="str">
            <v>JAJARKOT</v>
          </cell>
          <cell r="BV838" t="str">
            <v>Phalebas</v>
          </cell>
          <cell r="BW838">
            <v>10</v>
          </cell>
        </row>
        <row r="839">
          <cell r="F839" t="str">
            <v>50-68-2</v>
          </cell>
          <cell r="G839">
            <v>1</v>
          </cell>
          <cell r="H839">
            <v>2</v>
          </cell>
          <cell r="I839">
            <v>1</v>
          </cell>
          <cell r="J839">
            <v>0</v>
          </cell>
          <cell r="K839">
            <v>7</v>
          </cell>
          <cell r="L839">
            <v>4</v>
          </cell>
          <cell r="M839">
            <v>33</v>
          </cell>
          <cell r="N839">
            <v>0</v>
          </cell>
          <cell r="O839">
            <v>0</v>
          </cell>
          <cell r="P839">
            <v>11</v>
          </cell>
          <cell r="Q839">
            <v>-9999</v>
          </cell>
          <cell r="R839" t="str">
            <v>TMH</v>
          </cell>
          <cell r="S839">
            <v>2</v>
          </cell>
          <cell r="T839">
            <v>30</v>
          </cell>
          <cell r="U839">
            <v>2</v>
          </cell>
          <cell r="V839">
            <v>41626.503495370373</v>
          </cell>
          <cell r="W839">
            <v>0</v>
          </cell>
          <cell r="X839">
            <v>1</v>
          </cell>
          <cell r="Y839">
            <v>35684</v>
          </cell>
          <cell r="Z839">
            <v>5948</v>
          </cell>
          <cell r="AA839">
            <v>44</v>
          </cell>
          <cell r="AB839">
            <v>4</v>
          </cell>
          <cell r="AC839">
            <v>3</v>
          </cell>
          <cell r="AD839">
            <v>3</v>
          </cell>
          <cell r="AE839">
            <v>603409.72089999996</v>
          </cell>
          <cell r="AF839">
            <v>3169511.588</v>
          </cell>
          <cell r="AG839">
            <v>82.058110450000001</v>
          </cell>
          <cell r="AH839">
            <v>28.64859311</v>
          </cell>
          <cell r="AI839">
            <v>1</v>
          </cell>
          <cell r="AJ839">
            <v>2</v>
          </cell>
          <cell r="AK839">
            <v>-2</v>
          </cell>
          <cell r="AL839">
            <v>2</v>
          </cell>
          <cell r="AM839">
            <v>1</v>
          </cell>
          <cell r="AN839" t="str">
            <v>Anu Shrestha</v>
          </cell>
          <cell r="AO839">
            <v>40519</v>
          </cell>
          <cell r="AP839">
            <v>3</v>
          </cell>
          <cell r="AQ839" t="str">
            <v>0101000020E61000007032E414B883544009C4BB320AA63C40</v>
          </cell>
          <cell r="AR839">
            <v>898</v>
          </cell>
          <cell r="AS839">
            <v>1</v>
          </cell>
          <cell r="AT839">
            <v>1</v>
          </cell>
          <cell r="AU839">
            <v>0</v>
          </cell>
          <cell r="AV839" t="str">
            <v>FRA 2010-2015</v>
          </cell>
          <cell r="AW839">
            <v>3</v>
          </cell>
          <cell r="AX839">
            <v>0</v>
          </cell>
          <cell r="AY839">
            <v>44</v>
          </cell>
          <cell r="AZ839">
            <v>603409.72088699904</v>
          </cell>
          <cell r="BA839">
            <v>3169511.5880800001</v>
          </cell>
          <cell r="BB839">
            <v>1</v>
          </cell>
          <cell r="BC839">
            <v>0</v>
          </cell>
          <cell r="BD839">
            <v>0</v>
          </cell>
          <cell r="BE839">
            <v>0</v>
          </cell>
          <cell r="BF839">
            <v>41458</v>
          </cell>
          <cell r="BG839" t="str">
            <v>Rajan Regmi</v>
          </cell>
          <cell r="BH839">
            <v>3</v>
          </cell>
          <cell r="BI839">
            <v>3</v>
          </cell>
          <cell r="BJ839">
            <v>3</v>
          </cell>
          <cell r="BK839" t="str">
            <v>Karki gaun-5</v>
          </cell>
          <cell r="BL839" t="str">
            <v>Dodi kanda, Ratikhale</v>
          </cell>
          <cell r="BM839">
            <v>35</v>
          </cell>
          <cell r="BN839">
            <v>683</v>
          </cell>
          <cell r="BO839">
            <v>35</v>
          </cell>
          <cell r="BP839">
            <v>617</v>
          </cell>
          <cell r="BQ839">
            <v>270</v>
          </cell>
          <cell r="BR839">
            <v>30</v>
          </cell>
          <cell r="BS839">
            <v>803</v>
          </cell>
          <cell r="BT839">
            <v>2</v>
          </cell>
          <cell r="BU839" t="str">
            <v>JAJARKOT</v>
          </cell>
          <cell r="BV839" t="str">
            <v>Phalebas</v>
          </cell>
          <cell r="BW839">
            <v>10</v>
          </cell>
        </row>
        <row r="840">
          <cell r="F840" t="str">
            <v>50-68-3</v>
          </cell>
          <cell r="G840">
            <v>1</v>
          </cell>
          <cell r="H840">
            <v>2</v>
          </cell>
          <cell r="I840">
            <v>1</v>
          </cell>
          <cell r="J840">
            <v>0</v>
          </cell>
          <cell r="K840">
            <v>7</v>
          </cell>
          <cell r="L840">
            <v>4</v>
          </cell>
          <cell r="M840">
            <v>32</v>
          </cell>
          <cell r="N840">
            <v>0</v>
          </cell>
          <cell r="O840">
            <v>0</v>
          </cell>
          <cell r="P840">
            <v>11</v>
          </cell>
          <cell r="Q840">
            <v>1</v>
          </cell>
          <cell r="R840" t="str">
            <v>TMH</v>
          </cell>
          <cell r="S840">
            <v>2</v>
          </cell>
          <cell r="T840">
            <v>37</v>
          </cell>
          <cell r="U840">
            <v>2</v>
          </cell>
          <cell r="V840">
            <v>41626.518946759257</v>
          </cell>
          <cell r="W840">
            <v>0</v>
          </cell>
          <cell r="X840">
            <v>1</v>
          </cell>
          <cell r="Y840">
            <v>35685</v>
          </cell>
          <cell r="Z840">
            <v>5948</v>
          </cell>
          <cell r="AA840">
            <v>44</v>
          </cell>
          <cell r="AB840">
            <v>4</v>
          </cell>
          <cell r="AC840">
            <v>3</v>
          </cell>
          <cell r="AD840">
            <v>3</v>
          </cell>
          <cell r="AE840">
            <v>603409.72089999996</v>
          </cell>
          <cell r="AF840">
            <v>3169661.588</v>
          </cell>
          <cell r="AG840">
            <v>82.058124039999996</v>
          </cell>
          <cell r="AH840">
            <v>28.649946849999999</v>
          </cell>
          <cell r="AI840">
            <v>1</v>
          </cell>
          <cell r="AJ840">
            <v>2</v>
          </cell>
          <cell r="AK840">
            <v>-2</v>
          </cell>
          <cell r="AL840">
            <v>2</v>
          </cell>
          <cell r="AM840">
            <v>1</v>
          </cell>
          <cell r="AN840" t="str">
            <v>Anu Shrestha</v>
          </cell>
          <cell r="AO840">
            <v>40519</v>
          </cell>
          <cell r="AP840">
            <v>3</v>
          </cell>
          <cell r="AQ840" t="str">
            <v>0101000020E610000006D6E34DB883544057C59EEA62A63C40</v>
          </cell>
          <cell r="AR840">
            <v>932</v>
          </cell>
          <cell r="AS840">
            <v>1</v>
          </cell>
          <cell r="AT840">
            <v>1</v>
          </cell>
          <cell r="AU840">
            <v>0</v>
          </cell>
          <cell r="AV840" t="str">
            <v>FRA 2010-2015</v>
          </cell>
          <cell r="AW840">
            <v>3</v>
          </cell>
          <cell r="AX840">
            <v>0</v>
          </cell>
          <cell r="AY840">
            <v>44</v>
          </cell>
          <cell r="AZ840">
            <v>603409.72088699904</v>
          </cell>
          <cell r="BA840">
            <v>3169661.5880800001</v>
          </cell>
          <cell r="BB840">
            <v>1</v>
          </cell>
          <cell r="BC840">
            <v>0</v>
          </cell>
          <cell r="BD840">
            <v>0</v>
          </cell>
          <cell r="BE840">
            <v>0</v>
          </cell>
          <cell r="BF840">
            <v>41457</v>
          </cell>
          <cell r="BG840" t="str">
            <v>Rajan Regmi</v>
          </cell>
          <cell r="BH840">
            <v>3</v>
          </cell>
          <cell r="BI840">
            <v>3</v>
          </cell>
          <cell r="BJ840">
            <v>3</v>
          </cell>
          <cell r="BK840" t="str">
            <v>Karki gau5</v>
          </cell>
          <cell r="BL840" t="str">
            <v>Dodikanda, Ratikhale</v>
          </cell>
          <cell r="BM840">
            <v>35</v>
          </cell>
          <cell r="BN840">
            <v>782</v>
          </cell>
          <cell r="BO840">
            <v>35</v>
          </cell>
          <cell r="BP840">
            <v>667</v>
          </cell>
          <cell r="BQ840">
            <v>215</v>
          </cell>
          <cell r="BR840">
            <v>55</v>
          </cell>
          <cell r="BS840">
            <v>814</v>
          </cell>
          <cell r="BT840">
            <v>4</v>
          </cell>
          <cell r="BU840" t="str">
            <v>JAJARKOT</v>
          </cell>
          <cell r="BV840" t="str">
            <v>Kushma</v>
          </cell>
          <cell r="BW840">
            <v>3</v>
          </cell>
        </row>
        <row r="841">
          <cell r="F841" t="str">
            <v>50-68-5</v>
          </cell>
          <cell r="G841">
            <v>1</v>
          </cell>
          <cell r="H841">
            <v>2</v>
          </cell>
          <cell r="I841">
            <v>1</v>
          </cell>
          <cell r="J841">
            <v>0</v>
          </cell>
          <cell r="K841">
            <v>7</v>
          </cell>
          <cell r="L841">
            <v>4</v>
          </cell>
          <cell r="M841">
            <v>27</v>
          </cell>
          <cell r="N841">
            <v>0</v>
          </cell>
          <cell r="O841">
            <v>0</v>
          </cell>
          <cell r="P841">
            <v>9</v>
          </cell>
          <cell r="Q841">
            <v>1</v>
          </cell>
          <cell r="R841" t="str">
            <v>TMH</v>
          </cell>
          <cell r="S841">
            <v>2</v>
          </cell>
          <cell r="T841">
            <v>29</v>
          </cell>
          <cell r="U841">
            <v>1</v>
          </cell>
          <cell r="V841">
            <v>41626.598611111112</v>
          </cell>
          <cell r="W841">
            <v>0</v>
          </cell>
          <cell r="X841">
            <v>1</v>
          </cell>
          <cell r="Y841">
            <v>35687</v>
          </cell>
          <cell r="Z841">
            <v>5948</v>
          </cell>
          <cell r="AA841">
            <v>44</v>
          </cell>
          <cell r="AB841">
            <v>4</v>
          </cell>
          <cell r="AC841">
            <v>3</v>
          </cell>
          <cell r="AD841">
            <v>3</v>
          </cell>
          <cell r="AE841">
            <v>603709.72089999996</v>
          </cell>
          <cell r="AF841">
            <v>3169511.588</v>
          </cell>
          <cell r="AG841">
            <v>82.061179679999995</v>
          </cell>
          <cell r="AH841">
            <v>28.6485691</v>
          </cell>
          <cell r="AI841">
            <v>1</v>
          </cell>
          <cell r="AJ841">
            <v>2</v>
          </cell>
          <cell r="AK841">
            <v>-2</v>
          </cell>
          <cell r="AL841">
            <v>2</v>
          </cell>
          <cell r="AM841">
            <v>1</v>
          </cell>
          <cell r="AN841" t="str">
            <v>Anu Shrestha</v>
          </cell>
          <cell r="AO841">
            <v>40519</v>
          </cell>
          <cell r="AP841">
            <v>3</v>
          </cell>
          <cell r="AQ841" t="str">
            <v>0101000020E61000002CDD2E5EEA8354406F0FEC9F08A63C40</v>
          </cell>
          <cell r="AR841">
            <v>881</v>
          </cell>
          <cell r="AS841">
            <v>1</v>
          </cell>
          <cell r="AT841">
            <v>1</v>
          </cell>
          <cell r="AU841">
            <v>0</v>
          </cell>
          <cell r="AV841" t="str">
            <v>FRA 2010-2015</v>
          </cell>
          <cell r="AW841">
            <v>3</v>
          </cell>
          <cell r="AX841">
            <v>0</v>
          </cell>
          <cell r="AY841">
            <v>44</v>
          </cell>
          <cell r="AZ841">
            <v>603709.72088699904</v>
          </cell>
          <cell r="BA841">
            <v>3169511.5880800001</v>
          </cell>
          <cell r="BB841">
            <v>1</v>
          </cell>
          <cell r="BC841">
            <v>0</v>
          </cell>
          <cell r="BD841">
            <v>0</v>
          </cell>
          <cell r="BE841">
            <v>0</v>
          </cell>
          <cell r="BF841">
            <v>41458</v>
          </cell>
          <cell r="BG841" t="str">
            <v>Gopal Gautam</v>
          </cell>
          <cell r="BH841">
            <v>3</v>
          </cell>
          <cell r="BI841">
            <v>3</v>
          </cell>
          <cell r="BJ841">
            <v>3</v>
          </cell>
          <cell r="BK841" t="str">
            <v>Karki Gaun</v>
          </cell>
          <cell r="BL841" t="str">
            <v>Kalapani</v>
          </cell>
          <cell r="BM841">
            <v>220</v>
          </cell>
          <cell r="BN841">
            <v>741</v>
          </cell>
          <cell r="BO841">
            <v>220</v>
          </cell>
          <cell r="BP841">
            <v>541</v>
          </cell>
          <cell r="BQ841">
            <v>192</v>
          </cell>
          <cell r="BR841">
            <v>40</v>
          </cell>
          <cell r="BS841">
            <v>883</v>
          </cell>
          <cell r="BT841">
            <v>4</v>
          </cell>
          <cell r="BU841" t="str">
            <v>JAJARKOT</v>
          </cell>
          <cell r="BV841" t="str">
            <v>Kushma</v>
          </cell>
          <cell r="BW841">
            <v>3</v>
          </cell>
        </row>
        <row r="842">
          <cell r="F842" t="str">
            <v>50-68-6</v>
          </cell>
          <cell r="G842">
            <v>1</v>
          </cell>
          <cell r="H842">
            <v>2</v>
          </cell>
          <cell r="I842">
            <v>1</v>
          </cell>
          <cell r="J842">
            <v>0</v>
          </cell>
          <cell r="K842">
            <v>7</v>
          </cell>
          <cell r="L842">
            <v>3</v>
          </cell>
          <cell r="M842">
            <v>24</v>
          </cell>
          <cell r="N842">
            <v>0</v>
          </cell>
          <cell r="O842">
            <v>0</v>
          </cell>
          <cell r="P842">
            <v>9</v>
          </cell>
          <cell r="Q842">
            <v>1</v>
          </cell>
          <cell r="R842" t="str">
            <v>TMH</v>
          </cell>
          <cell r="S842">
            <v>2</v>
          </cell>
          <cell r="T842">
            <v>20</v>
          </cell>
          <cell r="U842">
            <v>1</v>
          </cell>
          <cell r="V842">
            <v>41626.607858796298</v>
          </cell>
          <cell r="W842">
            <v>0</v>
          </cell>
          <cell r="X842">
            <v>1</v>
          </cell>
          <cell r="Y842">
            <v>35688</v>
          </cell>
          <cell r="Z842">
            <v>5948</v>
          </cell>
          <cell r="AA842">
            <v>44</v>
          </cell>
          <cell r="AB842">
            <v>4</v>
          </cell>
          <cell r="AC842">
            <v>3</v>
          </cell>
          <cell r="AD842">
            <v>3</v>
          </cell>
          <cell r="AE842">
            <v>603709.72089999996</v>
          </cell>
          <cell r="AF842">
            <v>3169661.588</v>
          </cell>
          <cell r="AG842">
            <v>82.061193309999993</v>
          </cell>
          <cell r="AH842">
            <v>28.649922839999999</v>
          </cell>
          <cell r="AI842">
            <v>2</v>
          </cell>
          <cell r="AJ842">
            <v>2</v>
          </cell>
          <cell r="AK842">
            <v>4</v>
          </cell>
          <cell r="AL842">
            <v>2</v>
          </cell>
          <cell r="AM842">
            <v>1</v>
          </cell>
          <cell r="AN842" t="str">
            <v>Anu Shrestha</v>
          </cell>
          <cell r="AO842">
            <v>40688</v>
          </cell>
          <cell r="AP842">
            <v>3</v>
          </cell>
          <cell r="AQ842" t="str">
            <v>0101000020E610000027CF5897EA835440524DC95761A63C40</v>
          </cell>
          <cell r="AR842">
            <v>965</v>
          </cell>
          <cell r="AS842">
            <v>1</v>
          </cell>
          <cell r="AT842">
            <v>1</v>
          </cell>
          <cell r="AU842">
            <v>0</v>
          </cell>
          <cell r="AV842" t="str">
            <v>FRA 2010-2015</v>
          </cell>
          <cell r="AW842">
            <v>3</v>
          </cell>
          <cell r="AX842">
            <v>0</v>
          </cell>
          <cell r="AY842">
            <v>44</v>
          </cell>
          <cell r="AZ842">
            <v>603709.72088699904</v>
          </cell>
          <cell r="BA842">
            <v>3169661.5880800001</v>
          </cell>
          <cell r="BB842">
            <v>1</v>
          </cell>
          <cell r="BC842">
            <v>0</v>
          </cell>
          <cell r="BD842">
            <v>0</v>
          </cell>
          <cell r="BE842">
            <v>0</v>
          </cell>
          <cell r="BF842">
            <v>41457</v>
          </cell>
          <cell r="BG842" t="str">
            <v>Gopal Gautam</v>
          </cell>
          <cell r="BH842">
            <v>3</v>
          </cell>
          <cell r="BI842">
            <v>3</v>
          </cell>
          <cell r="BJ842">
            <v>3</v>
          </cell>
          <cell r="BK842" t="str">
            <v>Karki Gaun</v>
          </cell>
          <cell r="BL842" t="str">
            <v>Kala pani</v>
          </cell>
          <cell r="BM842">
            <v>215</v>
          </cell>
          <cell r="BN842">
            <v>702</v>
          </cell>
          <cell r="BO842">
            <v>215</v>
          </cell>
          <cell r="BP842">
            <v>500</v>
          </cell>
          <cell r="BQ842">
            <v>180</v>
          </cell>
          <cell r="BR842">
            <v>57</v>
          </cell>
          <cell r="BS842">
            <v>974</v>
          </cell>
          <cell r="BT842">
            <v>4</v>
          </cell>
          <cell r="BU842" t="str">
            <v>JAJARKOT</v>
          </cell>
          <cell r="BV842" t="str">
            <v>Kushma</v>
          </cell>
          <cell r="BW842">
            <v>3</v>
          </cell>
        </row>
        <row r="843">
          <cell r="F843" t="str">
            <v>52-60-1</v>
          </cell>
          <cell r="G843">
            <v>1</v>
          </cell>
          <cell r="H843">
            <v>2</v>
          </cell>
          <cell r="I843">
            <v>1</v>
          </cell>
          <cell r="J843">
            <v>0</v>
          </cell>
          <cell r="K843">
            <v>7</v>
          </cell>
          <cell r="L843">
            <v>4</v>
          </cell>
          <cell r="M843">
            <v>24</v>
          </cell>
          <cell r="N843">
            <v>1</v>
          </cell>
          <cell r="O843">
            <v>3</v>
          </cell>
          <cell r="P843">
            <v>9</v>
          </cell>
          <cell r="Q843">
            <v>1</v>
          </cell>
          <cell r="R843" t="str">
            <v>S</v>
          </cell>
          <cell r="S843">
            <v>2</v>
          </cell>
          <cell r="T843">
            <v>72</v>
          </cell>
          <cell r="U843">
            <v>3</v>
          </cell>
          <cell r="V843">
            <v>41498.549513888887</v>
          </cell>
          <cell r="W843">
            <v>0</v>
          </cell>
          <cell r="X843">
            <v>1</v>
          </cell>
          <cell r="Y843">
            <v>37075</v>
          </cell>
          <cell r="Z843">
            <v>6180</v>
          </cell>
          <cell r="AA843">
            <v>44</v>
          </cell>
          <cell r="AB843">
            <v>4</v>
          </cell>
          <cell r="AC843">
            <v>3</v>
          </cell>
          <cell r="AD843">
            <v>3</v>
          </cell>
          <cell r="AE843">
            <v>612180.83829999994</v>
          </cell>
          <cell r="AF843">
            <v>3137564.3</v>
          </cell>
          <cell r="AG843">
            <v>82.144727579999994</v>
          </cell>
          <cell r="AH843">
            <v>28.359543989999999</v>
          </cell>
          <cell r="AI843">
            <v>1</v>
          </cell>
          <cell r="AJ843">
            <v>2</v>
          </cell>
          <cell r="AK843">
            <v>-2</v>
          </cell>
          <cell r="AL843">
            <v>2</v>
          </cell>
          <cell r="AM843">
            <v>1</v>
          </cell>
          <cell r="AN843" t="str">
            <v>Anu Shrestha</v>
          </cell>
          <cell r="AO843">
            <v>40519</v>
          </cell>
          <cell r="AP843">
            <v>3</v>
          </cell>
          <cell r="AQ843" t="str">
            <v>0101000020E61000002DB47A37438954408DF824130B5C3C40</v>
          </cell>
          <cell r="AR843">
            <v>1286</v>
          </cell>
          <cell r="AS843">
            <v>1</v>
          </cell>
          <cell r="AT843">
            <v>1</v>
          </cell>
          <cell r="AU843">
            <v>0</v>
          </cell>
          <cell r="AV843" t="str">
            <v>FRA 2010-2015</v>
          </cell>
          <cell r="AW843">
            <v>3</v>
          </cell>
          <cell r="AX843">
            <v>0</v>
          </cell>
          <cell r="AY843">
            <v>44</v>
          </cell>
          <cell r="AZ843">
            <v>612180.83829600003</v>
          </cell>
          <cell r="BA843">
            <v>3137564.3004700001</v>
          </cell>
          <cell r="BB843">
            <v>1</v>
          </cell>
          <cell r="BC843">
            <v>0</v>
          </cell>
          <cell r="BD843">
            <v>0</v>
          </cell>
          <cell r="BE843">
            <v>0</v>
          </cell>
          <cell r="BF843">
            <v>41443</v>
          </cell>
          <cell r="BG843" t="str">
            <v>Basanta Sharma</v>
          </cell>
          <cell r="BH843">
            <v>3</v>
          </cell>
          <cell r="BI843">
            <v>3</v>
          </cell>
          <cell r="BJ843">
            <v>3</v>
          </cell>
          <cell r="BK843" t="str">
            <v>Soijwal Takura</v>
          </cell>
          <cell r="BL843" t="str">
            <v>Ranikot -8</v>
          </cell>
          <cell r="BM843">
            <v>30</v>
          </cell>
          <cell r="BN843">
            <v>594</v>
          </cell>
          <cell r="BO843">
            <v>30</v>
          </cell>
          <cell r="BP843">
            <v>483</v>
          </cell>
          <cell r="BQ843">
            <v>300</v>
          </cell>
          <cell r="BR843">
            <v>40</v>
          </cell>
          <cell r="BS843">
            <v>1270</v>
          </cell>
          <cell r="BT843">
            <v>4</v>
          </cell>
          <cell r="BU843" t="str">
            <v>SALYAN</v>
          </cell>
          <cell r="BV843" t="str">
            <v>Kushma</v>
          </cell>
          <cell r="BW843">
            <v>3</v>
          </cell>
        </row>
        <row r="844">
          <cell r="F844" t="str">
            <v>52-60-2</v>
          </cell>
          <cell r="G844">
            <v>1</v>
          </cell>
          <cell r="H844">
            <v>2</v>
          </cell>
          <cell r="I844">
            <v>1</v>
          </cell>
          <cell r="J844">
            <v>0</v>
          </cell>
          <cell r="K844">
            <v>7</v>
          </cell>
          <cell r="L844">
            <v>4</v>
          </cell>
          <cell r="M844">
            <v>18</v>
          </cell>
          <cell r="N844">
            <v>1</v>
          </cell>
          <cell r="O844">
            <v>3</v>
          </cell>
          <cell r="P844">
            <v>9</v>
          </cell>
          <cell r="Q844">
            <v>1</v>
          </cell>
          <cell r="R844" t="str">
            <v>LMH</v>
          </cell>
          <cell r="S844">
            <v>2</v>
          </cell>
          <cell r="T844">
            <v>25</v>
          </cell>
          <cell r="U844">
            <v>2</v>
          </cell>
          <cell r="V844">
            <v>41499.487569444442</v>
          </cell>
          <cell r="W844">
            <v>0</v>
          </cell>
          <cell r="X844">
            <v>1</v>
          </cell>
          <cell r="Y844">
            <v>37076</v>
          </cell>
          <cell r="Z844">
            <v>6180</v>
          </cell>
          <cell r="AA844">
            <v>44</v>
          </cell>
          <cell r="AB844">
            <v>4</v>
          </cell>
          <cell r="AC844">
            <v>3</v>
          </cell>
          <cell r="AD844">
            <v>3</v>
          </cell>
          <cell r="AE844">
            <v>612180.83829999994</v>
          </cell>
          <cell r="AF844">
            <v>3137714.3</v>
          </cell>
          <cell r="AG844">
            <v>82.144742109999996</v>
          </cell>
          <cell r="AH844">
            <v>28.360897739999999</v>
          </cell>
          <cell r="AI844">
            <v>1</v>
          </cell>
          <cell r="AJ844">
            <v>2</v>
          </cell>
          <cell r="AK844">
            <v>-2</v>
          </cell>
          <cell r="AL844">
            <v>2</v>
          </cell>
          <cell r="AM844">
            <v>1</v>
          </cell>
          <cell r="AN844" t="str">
            <v>Anu Shrestha</v>
          </cell>
          <cell r="AO844">
            <v>40519</v>
          </cell>
          <cell r="AP844">
            <v>3</v>
          </cell>
          <cell r="AQ844" t="str">
            <v>0101000020E6100000D320687443895440F7AE55CB635C3C40</v>
          </cell>
          <cell r="AR844">
            <v>1308</v>
          </cell>
          <cell r="AS844">
            <v>1</v>
          </cell>
          <cell r="AT844">
            <v>1</v>
          </cell>
          <cell r="AU844">
            <v>0</v>
          </cell>
          <cell r="AV844" t="str">
            <v>FRA 2010-2015</v>
          </cell>
          <cell r="AW844">
            <v>3</v>
          </cell>
          <cell r="AX844">
            <v>0</v>
          </cell>
          <cell r="AY844">
            <v>44</v>
          </cell>
          <cell r="AZ844">
            <v>612180.83829600003</v>
          </cell>
          <cell r="BA844">
            <v>3137714.3004700001</v>
          </cell>
          <cell r="BB844">
            <v>1</v>
          </cell>
          <cell r="BC844">
            <v>0</v>
          </cell>
          <cell r="BD844">
            <v>0</v>
          </cell>
          <cell r="BE844">
            <v>0</v>
          </cell>
          <cell r="BF844">
            <v>41444</v>
          </cell>
          <cell r="BG844" t="str">
            <v>Basanta Sharma</v>
          </cell>
          <cell r="BH844">
            <v>3</v>
          </cell>
          <cell r="BI844">
            <v>3</v>
          </cell>
          <cell r="BJ844">
            <v>3</v>
          </cell>
          <cell r="BK844" t="str">
            <v>Sajwal Takura</v>
          </cell>
          <cell r="BL844" t="str">
            <v>Ranikot-7,8</v>
          </cell>
          <cell r="BM844">
            <v>20</v>
          </cell>
          <cell r="BN844">
            <v>300</v>
          </cell>
          <cell r="BO844">
            <v>20</v>
          </cell>
          <cell r="BP844">
            <v>300</v>
          </cell>
          <cell r="BQ844">
            <v>310</v>
          </cell>
          <cell r="BR844">
            <v>55</v>
          </cell>
          <cell r="BS844">
            <v>1294</v>
          </cell>
          <cell r="BT844">
            <v>3</v>
          </cell>
          <cell r="BU844" t="str">
            <v>SALYAN</v>
          </cell>
          <cell r="BV844" t="str">
            <v>Kushma</v>
          </cell>
          <cell r="BW844">
            <v>3</v>
          </cell>
        </row>
        <row r="845">
          <cell r="F845" t="str">
            <v>52-60-4</v>
          </cell>
          <cell r="G845">
            <v>1</v>
          </cell>
          <cell r="H845">
            <v>2</v>
          </cell>
          <cell r="I845">
            <v>1</v>
          </cell>
          <cell r="J845">
            <v>0</v>
          </cell>
          <cell r="K845">
            <v>7</v>
          </cell>
          <cell r="L845">
            <v>4</v>
          </cell>
          <cell r="M845">
            <v>23</v>
          </cell>
          <cell r="N845">
            <v>0</v>
          </cell>
          <cell r="O845">
            <v>2</v>
          </cell>
          <cell r="P845">
            <v>9</v>
          </cell>
          <cell r="Q845">
            <v>1</v>
          </cell>
          <cell r="R845" t="str">
            <v>Pr</v>
          </cell>
          <cell r="S845">
            <v>2</v>
          </cell>
          <cell r="T845">
            <v>48</v>
          </cell>
          <cell r="U845">
            <v>3</v>
          </cell>
          <cell r="V845">
            <v>41499.508252314816</v>
          </cell>
          <cell r="W845">
            <v>0</v>
          </cell>
          <cell r="X845">
            <v>1</v>
          </cell>
          <cell r="Y845">
            <v>37078</v>
          </cell>
          <cell r="Z845">
            <v>6180</v>
          </cell>
          <cell r="AA845">
            <v>44</v>
          </cell>
          <cell r="AB845">
            <v>4</v>
          </cell>
          <cell r="AC845">
            <v>3</v>
          </cell>
          <cell r="AD845">
            <v>3</v>
          </cell>
          <cell r="AE845">
            <v>612480.83829999994</v>
          </cell>
          <cell r="AF845">
            <v>3137564.3</v>
          </cell>
          <cell r="AG845">
            <v>82.147788370000001</v>
          </cell>
          <cell r="AH845">
            <v>28.359518260000002</v>
          </cell>
          <cell r="AI845">
            <v>1</v>
          </cell>
          <cell r="AJ845">
            <v>2</v>
          </cell>
          <cell r="AK845">
            <v>-2</v>
          </cell>
          <cell r="AL845">
            <v>2</v>
          </cell>
          <cell r="AM845">
            <v>1</v>
          </cell>
          <cell r="AN845" t="str">
            <v>Anu Shrestha</v>
          </cell>
          <cell r="AO845">
            <v>40519</v>
          </cell>
          <cell r="AP845">
            <v>3</v>
          </cell>
          <cell r="AQ845" t="str">
            <v>0101000020E6100000C3B75B5D7589544078586C63095C3C40</v>
          </cell>
          <cell r="AR845">
            <v>1200</v>
          </cell>
          <cell r="AS845">
            <v>1</v>
          </cell>
          <cell r="AT845">
            <v>1</v>
          </cell>
          <cell r="AU845">
            <v>0</v>
          </cell>
          <cell r="AV845" t="str">
            <v>FRA 2010-2015</v>
          </cell>
          <cell r="AW845">
            <v>3</v>
          </cell>
          <cell r="AX845">
            <v>0</v>
          </cell>
          <cell r="AY845">
            <v>44</v>
          </cell>
          <cell r="AZ845">
            <v>612480.83829600003</v>
          </cell>
          <cell r="BA845">
            <v>3137564.3004700001</v>
          </cell>
          <cell r="BB845">
            <v>1</v>
          </cell>
          <cell r="BC845">
            <v>0</v>
          </cell>
          <cell r="BD845">
            <v>0</v>
          </cell>
          <cell r="BE845">
            <v>0</v>
          </cell>
          <cell r="BF845">
            <v>41443</v>
          </cell>
          <cell r="BG845" t="str">
            <v>Rajeev Kumar Jha</v>
          </cell>
          <cell r="BH845">
            <v>3</v>
          </cell>
          <cell r="BI845">
            <v>3</v>
          </cell>
          <cell r="BJ845">
            <v>3</v>
          </cell>
          <cell r="BK845" t="str">
            <v>Sijuwal takura-8</v>
          </cell>
          <cell r="BL845" t="str">
            <v>Chiurepani</v>
          </cell>
          <cell r="BM845">
            <v>315</v>
          </cell>
          <cell r="BN845">
            <v>578</v>
          </cell>
          <cell r="BO845">
            <v>70</v>
          </cell>
          <cell r="BP845">
            <v>95</v>
          </cell>
          <cell r="BQ845">
            <v>110</v>
          </cell>
          <cell r="BR845">
            <v>50</v>
          </cell>
          <cell r="BS845">
            <v>1197</v>
          </cell>
          <cell r="BT845">
            <v>4</v>
          </cell>
          <cell r="BU845" t="str">
            <v>SALYAN</v>
          </cell>
          <cell r="BV845" t="str">
            <v>Arjunchaupari</v>
          </cell>
          <cell r="BW845">
            <v>1</v>
          </cell>
        </row>
        <row r="846">
          <cell r="F846" t="str">
            <v>52-60-5</v>
          </cell>
          <cell r="G846">
            <v>1</v>
          </cell>
          <cell r="H846">
            <v>2</v>
          </cell>
          <cell r="I846">
            <v>1</v>
          </cell>
          <cell r="J846">
            <v>0</v>
          </cell>
          <cell r="K846">
            <v>7</v>
          </cell>
          <cell r="L846">
            <v>5</v>
          </cell>
          <cell r="M846">
            <v>28</v>
          </cell>
          <cell r="N846">
            <v>0</v>
          </cell>
          <cell r="O846">
            <v>0</v>
          </cell>
          <cell r="P846">
            <v>9</v>
          </cell>
          <cell r="Q846">
            <v>1</v>
          </cell>
          <cell r="R846" t="str">
            <v>Pr</v>
          </cell>
          <cell r="S846">
            <v>2</v>
          </cell>
          <cell r="T846">
            <v>50</v>
          </cell>
          <cell r="U846">
            <v>2</v>
          </cell>
          <cell r="V846">
            <v>41499.525462962964</v>
          </cell>
          <cell r="W846">
            <v>0</v>
          </cell>
          <cell r="X846">
            <v>1</v>
          </cell>
          <cell r="Y846">
            <v>37079</v>
          </cell>
          <cell r="Z846">
            <v>6180</v>
          </cell>
          <cell r="AA846">
            <v>44</v>
          </cell>
          <cell r="AB846">
            <v>4</v>
          </cell>
          <cell r="AC846">
            <v>3</v>
          </cell>
          <cell r="AD846">
            <v>3</v>
          </cell>
          <cell r="AE846">
            <v>612480.83829999994</v>
          </cell>
          <cell r="AF846">
            <v>3137714.3</v>
          </cell>
          <cell r="AG846">
            <v>82.147802940000005</v>
          </cell>
          <cell r="AH846">
            <v>28.360872010000001</v>
          </cell>
          <cell r="AI846">
            <v>2</v>
          </cell>
          <cell r="AJ846">
            <v>2</v>
          </cell>
          <cell r="AK846">
            <v>4</v>
          </cell>
          <cell r="AL846">
            <v>2</v>
          </cell>
          <cell r="AM846">
            <v>1</v>
          </cell>
          <cell r="AN846" t="str">
            <v>Anu Shrestha</v>
          </cell>
          <cell r="AO846">
            <v>40519</v>
          </cell>
          <cell r="AP846">
            <v>3</v>
          </cell>
          <cell r="AQ846" t="str">
            <v>0101000020E610000016D3729A758954400ED7961B625C3C40</v>
          </cell>
          <cell r="AR846">
            <v>1235</v>
          </cell>
          <cell r="AS846">
            <v>1</v>
          </cell>
          <cell r="AT846">
            <v>1</v>
          </cell>
          <cell r="AU846">
            <v>0</v>
          </cell>
          <cell r="AV846" t="str">
            <v>FRA 2010-2015</v>
          </cell>
          <cell r="AW846">
            <v>3</v>
          </cell>
          <cell r="AX846">
            <v>0</v>
          </cell>
          <cell r="AY846">
            <v>44</v>
          </cell>
          <cell r="AZ846">
            <v>612480.83829600003</v>
          </cell>
          <cell r="BA846">
            <v>3137714.3004700001</v>
          </cell>
          <cell r="BB846">
            <v>1</v>
          </cell>
          <cell r="BC846">
            <v>0</v>
          </cell>
          <cell r="BD846">
            <v>0</v>
          </cell>
          <cell r="BE846">
            <v>0</v>
          </cell>
          <cell r="BF846">
            <v>41445</v>
          </cell>
          <cell r="BG846" t="str">
            <v>Rajeev Kumar Jha</v>
          </cell>
          <cell r="BH846">
            <v>3</v>
          </cell>
          <cell r="BI846">
            <v>3</v>
          </cell>
          <cell r="BJ846">
            <v>3</v>
          </cell>
          <cell r="BK846" t="str">
            <v>Sijuwal Takura-8</v>
          </cell>
          <cell r="BL846" t="str">
            <v>Chiurepani</v>
          </cell>
          <cell r="BM846">
            <v>1</v>
          </cell>
          <cell r="BN846">
            <v>427</v>
          </cell>
          <cell r="BO846">
            <v>220</v>
          </cell>
          <cell r="BP846">
            <v>15</v>
          </cell>
          <cell r="BQ846">
            <v>132</v>
          </cell>
          <cell r="BR846">
            <v>65</v>
          </cell>
          <cell r="BS846">
            <v>1226</v>
          </cell>
          <cell r="BT846">
            <v>4</v>
          </cell>
          <cell r="BU846" t="str">
            <v>SALYAN</v>
          </cell>
          <cell r="BV846" t="str">
            <v>Arjunchaupari</v>
          </cell>
          <cell r="BW846">
            <v>2</v>
          </cell>
        </row>
        <row r="847">
          <cell r="F847" t="str">
            <v>52-60-6</v>
          </cell>
          <cell r="G847">
            <v>1</v>
          </cell>
          <cell r="H847">
            <v>2</v>
          </cell>
          <cell r="I847">
            <v>1</v>
          </cell>
          <cell r="J847">
            <v>0</v>
          </cell>
          <cell r="K847">
            <v>7</v>
          </cell>
          <cell r="L847">
            <v>4</v>
          </cell>
          <cell r="M847">
            <v>19</v>
          </cell>
          <cell r="N847">
            <v>0</v>
          </cell>
          <cell r="O847">
            <v>0</v>
          </cell>
          <cell r="P847">
            <v>9</v>
          </cell>
          <cell r="Q847">
            <v>1</v>
          </cell>
          <cell r="R847" t="str">
            <v>Pr</v>
          </cell>
          <cell r="S847">
            <v>2</v>
          </cell>
          <cell r="T847">
            <v>60</v>
          </cell>
          <cell r="U847">
            <v>2</v>
          </cell>
          <cell r="V847">
            <v>41499.554861111108</v>
          </cell>
          <cell r="W847">
            <v>0</v>
          </cell>
          <cell r="X847">
            <v>1</v>
          </cell>
          <cell r="Y847">
            <v>37080</v>
          </cell>
          <cell r="Z847">
            <v>6180</v>
          </cell>
          <cell r="AA847">
            <v>44</v>
          </cell>
          <cell r="AB847">
            <v>4</v>
          </cell>
          <cell r="AC847">
            <v>3</v>
          </cell>
          <cell r="AD847">
            <v>3</v>
          </cell>
          <cell r="AE847">
            <v>612480.83829999994</v>
          </cell>
          <cell r="AF847">
            <v>3137864.3</v>
          </cell>
          <cell r="AG847">
            <v>82.147817500000002</v>
          </cell>
          <cell r="AH847">
            <v>28.362225760000001</v>
          </cell>
          <cell r="AI847">
            <v>1</v>
          </cell>
          <cell r="AJ847">
            <v>2</v>
          </cell>
          <cell r="AK847">
            <v>-2</v>
          </cell>
          <cell r="AL847">
            <v>2</v>
          </cell>
          <cell r="AM847">
            <v>1</v>
          </cell>
          <cell r="AN847" t="str">
            <v>Anu Shrestha</v>
          </cell>
          <cell r="AO847">
            <v>40519</v>
          </cell>
          <cell r="AP847">
            <v>3</v>
          </cell>
          <cell r="AQ847" t="str">
            <v>0101000020E610000041038BD7758954406F26C0D3BA5C3C40</v>
          </cell>
          <cell r="AR847">
            <v>1306</v>
          </cell>
          <cell r="AS847">
            <v>1</v>
          </cell>
          <cell r="AT847">
            <v>1</v>
          </cell>
          <cell r="AU847">
            <v>0</v>
          </cell>
          <cell r="AV847" t="str">
            <v>FRA 2010-2015</v>
          </cell>
          <cell r="AW847">
            <v>3</v>
          </cell>
          <cell r="AX847">
            <v>0</v>
          </cell>
          <cell r="AY847">
            <v>44</v>
          </cell>
          <cell r="AZ847">
            <v>612480.83829600003</v>
          </cell>
          <cell r="BA847">
            <v>3137864.3004700001</v>
          </cell>
          <cell r="BB847">
            <v>1</v>
          </cell>
          <cell r="BC847">
            <v>0</v>
          </cell>
          <cell r="BD847">
            <v>0</v>
          </cell>
          <cell r="BE847">
            <v>0</v>
          </cell>
          <cell r="BF847">
            <v>41444</v>
          </cell>
          <cell r="BG847" t="str">
            <v>Rajeev Kumar Jha</v>
          </cell>
          <cell r="BH847">
            <v>3</v>
          </cell>
          <cell r="BI847">
            <v>3</v>
          </cell>
          <cell r="BJ847">
            <v>3</v>
          </cell>
          <cell r="BK847" t="str">
            <v>Sijuwal Takura-8</v>
          </cell>
          <cell r="BL847" t="str">
            <v>Chiurepani</v>
          </cell>
          <cell r="BM847">
            <v>304</v>
          </cell>
          <cell r="BN847">
            <v>280</v>
          </cell>
          <cell r="BO847">
            <v>304</v>
          </cell>
          <cell r="BP847">
            <v>230</v>
          </cell>
          <cell r="BQ847">
            <v>170</v>
          </cell>
          <cell r="BR847">
            <v>90</v>
          </cell>
          <cell r="BS847">
            <v>1291</v>
          </cell>
          <cell r="BT847">
            <v>4</v>
          </cell>
          <cell r="BU847" t="str">
            <v>SALYAN</v>
          </cell>
          <cell r="BV847" t="str">
            <v>Arjunchaupari</v>
          </cell>
          <cell r="BW847">
            <v>1</v>
          </cell>
        </row>
        <row r="848">
          <cell r="F848" t="str">
            <v>52-61-1</v>
          </cell>
          <cell r="G848">
            <v>1</v>
          </cell>
          <cell r="H848">
            <v>2</v>
          </cell>
          <cell r="I848">
            <v>1</v>
          </cell>
          <cell r="J848">
            <v>0</v>
          </cell>
          <cell r="K848">
            <v>7</v>
          </cell>
          <cell r="L848">
            <v>1</v>
          </cell>
          <cell r="M848">
            <v>6</v>
          </cell>
          <cell r="N848">
            <v>1</v>
          </cell>
          <cell r="O848">
            <v>3</v>
          </cell>
          <cell r="P848" t="str">
            <v>SCL</v>
          </cell>
          <cell r="Q848">
            <v>1</v>
          </cell>
          <cell r="R848" t="str">
            <v>Pr</v>
          </cell>
          <cell r="S848">
            <v>2</v>
          </cell>
          <cell r="T848">
            <v>42</v>
          </cell>
          <cell r="U848">
            <v>3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612084.15650000004</v>
          </cell>
          <cell r="AF848">
            <v>3141563.1320000002</v>
          </cell>
          <cell r="AG848">
            <v>82.144128440000003</v>
          </cell>
          <cell r="AH848">
            <v>28.395641690000001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103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 t="str">
            <v>FRA 2016-2021</v>
          </cell>
          <cell r="AW848">
            <v>3</v>
          </cell>
          <cell r="AX848">
            <v>61</v>
          </cell>
          <cell r="AY848" t="str">
            <v>EPSG:32644</v>
          </cell>
          <cell r="AZ848">
            <v>612088</v>
          </cell>
          <cell r="BA848">
            <v>3141567</v>
          </cell>
          <cell r="BB848">
            <v>1</v>
          </cell>
          <cell r="BC848">
            <v>2020</v>
          </cell>
          <cell r="BD848">
            <v>2</v>
          </cell>
          <cell r="BE848">
            <v>15</v>
          </cell>
          <cell r="BF848" t="str">
            <v>2/15/2020</v>
          </cell>
          <cell r="BG848" t="str">
            <v>Animesh_Parajuli</v>
          </cell>
          <cell r="BH848">
            <v>1</v>
          </cell>
          <cell r="BI848">
            <v>0</v>
          </cell>
          <cell r="BJ848">
            <v>2</v>
          </cell>
          <cell r="BK848" t="str">
            <v>Sarada Na.Pa.- 7</v>
          </cell>
          <cell r="BL848" t="str">
            <v>Ghatte pakha CF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51</v>
          </cell>
          <cell r="BR848">
            <v>85</v>
          </cell>
          <cell r="BS848">
            <v>1292</v>
          </cell>
          <cell r="BT848">
            <v>5</v>
          </cell>
          <cell r="BU848" t="str">
            <v>SALYAN</v>
          </cell>
          <cell r="BV848" t="str">
            <v>Nisdi</v>
          </cell>
          <cell r="BW848">
            <v>6</v>
          </cell>
        </row>
        <row r="849">
          <cell r="F849" t="str">
            <v>52-61-2</v>
          </cell>
          <cell r="G849">
            <v>1</v>
          </cell>
          <cell r="H849">
            <v>2</v>
          </cell>
          <cell r="I849">
            <v>1</v>
          </cell>
          <cell r="J849">
            <v>0</v>
          </cell>
          <cell r="K849">
            <v>7</v>
          </cell>
          <cell r="L849">
            <v>1</v>
          </cell>
          <cell r="M849">
            <v>5</v>
          </cell>
          <cell r="N849">
            <v>0</v>
          </cell>
          <cell r="O849">
            <v>0</v>
          </cell>
          <cell r="P849" t="str">
            <v>SCL</v>
          </cell>
          <cell r="Q849">
            <v>1</v>
          </cell>
          <cell r="R849" t="str">
            <v>Pr</v>
          </cell>
          <cell r="S849">
            <v>2</v>
          </cell>
          <cell r="T849">
            <v>51</v>
          </cell>
          <cell r="U849">
            <v>3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612084.15650000004</v>
          </cell>
          <cell r="AF849">
            <v>3141713.1320000002</v>
          </cell>
          <cell r="AG849">
            <v>82.144142979999998</v>
          </cell>
          <cell r="AH849">
            <v>28.396995440000001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103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 t="str">
            <v>FRA 2016-2021</v>
          </cell>
          <cell r="AW849">
            <v>3</v>
          </cell>
          <cell r="AX849">
            <v>61</v>
          </cell>
          <cell r="AY849" t="str">
            <v>EPSG:32644</v>
          </cell>
          <cell r="AZ849">
            <v>612080</v>
          </cell>
          <cell r="BA849">
            <v>3141713</v>
          </cell>
          <cell r="BB849">
            <v>1</v>
          </cell>
          <cell r="BC849">
            <v>2020</v>
          </cell>
          <cell r="BD849">
            <v>2</v>
          </cell>
          <cell r="BE849">
            <v>15</v>
          </cell>
          <cell r="BF849" t="str">
            <v>2/15/2020</v>
          </cell>
          <cell r="BG849" t="str">
            <v>Animesh_Parajuli</v>
          </cell>
          <cell r="BH849">
            <v>1</v>
          </cell>
          <cell r="BI849">
            <v>0</v>
          </cell>
          <cell r="BJ849">
            <v>2</v>
          </cell>
          <cell r="BK849" t="str">
            <v>Sarada Na.Pa.-4</v>
          </cell>
          <cell r="BL849" t="str">
            <v>Salghari CF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162</v>
          </cell>
          <cell r="BR849">
            <v>62</v>
          </cell>
          <cell r="BS849">
            <v>108</v>
          </cell>
          <cell r="BT849">
            <v>4</v>
          </cell>
          <cell r="BU849" t="str">
            <v>SALYAN</v>
          </cell>
          <cell r="BV849" t="str">
            <v>Nisdi</v>
          </cell>
          <cell r="BW849">
            <v>6</v>
          </cell>
        </row>
        <row r="850">
          <cell r="F850" t="str">
            <v>52-61-5</v>
          </cell>
          <cell r="G850">
            <v>1</v>
          </cell>
          <cell r="H850">
            <v>2</v>
          </cell>
          <cell r="I850">
            <v>1</v>
          </cell>
          <cell r="J850">
            <v>0</v>
          </cell>
          <cell r="K850">
            <v>7</v>
          </cell>
          <cell r="L850">
            <v>1</v>
          </cell>
          <cell r="M850">
            <v>3</v>
          </cell>
          <cell r="N850">
            <v>0</v>
          </cell>
          <cell r="O850">
            <v>0</v>
          </cell>
          <cell r="P850" t="str">
            <v>SCL</v>
          </cell>
          <cell r="Q850">
            <v>1</v>
          </cell>
          <cell r="R850" t="str">
            <v>S</v>
          </cell>
          <cell r="S850">
            <v>2</v>
          </cell>
          <cell r="T850">
            <v>33</v>
          </cell>
          <cell r="U850">
            <v>3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612384.15650000004</v>
          </cell>
          <cell r="AF850">
            <v>3141713.1320000002</v>
          </cell>
          <cell r="AG850">
            <v>82.147204840000001</v>
          </cell>
          <cell r="AH850">
            <v>28.396969689999999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103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 t="str">
            <v>FRA 2016-2021</v>
          </cell>
          <cell r="AW850">
            <v>3</v>
          </cell>
          <cell r="AX850">
            <v>61</v>
          </cell>
          <cell r="AY850" t="str">
            <v>EPSG:32644</v>
          </cell>
          <cell r="AZ850">
            <v>612386</v>
          </cell>
          <cell r="BA850">
            <v>3141711</v>
          </cell>
          <cell r="BB850">
            <v>1</v>
          </cell>
          <cell r="BC850">
            <v>2020</v>
          </cell>
          <cell r="BD850">
            <v>2</v>
          </cell>
          <cell r="BE850">
            <v>14</v>
          </cell>
          <cell r="BF850" t="str">
            <v>2/14/2020</v>
          </cell>
          <cell r="BG850" t="str">
            <v>Animesh_Parajuli</v>
          </cell>
          <cell r="BH850">
            <v>1</v>
          </cell>
          <cell r="BI850">
            <v>0</v>
          </cell>
          <cell r="BJ850">
            <v>2</v>
          </cell>
          <cell r="BK850" t="str">
            <v>Sarada Na.Pa.- 7</v>
          </cell>
          <cell r="BL850" t="str">
            <v>Hariyali CF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180</v>
          </cell>
          <cell r="BR850">
            <v>85</v>
          </cell>
          <cell r="BS850">
            <v>1229</v>
          </cell>
          <cell r="BT850">
            <v>4</v>
          </cell>
          <cell r="BU850" t="str">
            <v>SALYAN</v>
          </cell>
          <cell r="BV850" t="str">
            <v>Harinas</v>
          </cell>
          <cell r="BW850">
            <v>5</v>
          </cell>
        </row>
        <row r="851">
          <cell r="F851" t="str">
            <v>52-61-6</v>
          </cell>
          <cell r="G851">
            <v>1</v>
          </cell>
          <cell r="H851">
            <v>2</v>
          </cell>
          <cell r="I851">
            <v>1</v>
          </cell>
          <cell r="J851">
            <v>0</v>
          </cell>
          <cell r="K851">
            <v>7</v>
          </cell>
          <cell r="L851">
            <v>1</v>
          </cell>
          <cell r="M851">
            <v>2</v>
          </cell>
          <cell r="N851">
            <v>0</v>
          </cell>
          <cell r="O851">
            <v>0</v>
          </cell>
          <cell r="P851" t="str">
            <v>SCL</v>
          </cell>
          <cell r="Q851">
            <v>1</v>
          </cell>
          <cell r="R851" t="str">
            <v>S</v>
          </cell>
          <cell r="S851">
            <v>2</v>
          </cell>
          <cell r="T851">
            <v>20</v>
          </cell>
          <cell r="U851">
            <v>3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612384.15650000004</v>
          </cell>
          <cell r="AF851">
            <v>3141863.1320000002</v>
          </cell>
          <cell r="AG851">
            <v>82.147219419999999</v>
          </cell>
          <cell r="AH851">
            <v>28.398323430000001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103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 t="str">
            <v>FRA 2016-2021</v>
          </cell>
          <cell r="AW851">
            <v>3</v>
          </cell>
          <cell r="AX851">
            <v>61</v>
          </cell>
          <cell r="AY851" t="str">
            <v>EPSG:32644</v>
          </cell>
          <cell r="AZ851">
            <v>612385</v>
          </cell>
          <cell r="BA851">
            <v>3141880</v>
          </cell>
          <cell r="BB851">
            <v>1</v>
          </cell>
          <cell r="BC851">
            <v>2020</v>
          </cell>
          <cell r="BD851">
            <v>2</v>
          </cell>
          <cell r="BE851">
            <v>14</v>
          </cell>
          <cell r="BF851" t="str">
            <v>2/14/2020</v>
          </cell>
          <cell r="BG851" t="str">
            <v>Animesh_Parajuli</v>
          </cell>
          <cell r="BH851">
            <v>1</v>
          </cell>
          <cell r="BI851">
            <v>0</v>
          </cell>
          <cell r="BJ851">
            <v>2</v>
          </cell>
          <cell r="BK851" t="str">
            <v>Sarada Na.Pa. - 7</v>
          </cell>
          <cell r="BL851" t="str">
            <v>Hariyali  CF</v>
          </cell>
          <cell r="BM851">
            <v>0</v>
          </cell>
          <cell r="BN851">
            <v>0</v>
          </cell>
          <cell r="BO851">
            <v>168</v>
          </cell>
          <cell r="BP851">
            <v>32</v>
          </cell>
          <cell r="BQ851">
            <v>224</v>
          </cell>
          <cell r="BR851">
            <v>65</v>
          </cell>
          <cell r="BS851">
            <v>1292</v>
          </cell>
          <cell r="BT851">
            <v>4</v>
          </cell>
          <cell r="BU851" t="str">
            <v>SALYAN</v>
          </cell>
          <cell r="BV851" t="str">
            <v>Harinas</v>
          </cell>
          <cell r="BW851">
            <v>5</v>
          </cell>
        </row>
        <row r="852">
          <cell r="F852" t="str">
            <v>52-68-2</v>
          </cell>
          <cell r="G852">
            <v>1</v>
          </cell>
          <cell r="H852">
            <v>2</v>
          </cell>
          <cell r="I852">
            <v>1</v>
          </cell>
          <cell r="J852">
            <v>0</v>
          </cell>
          <cell r="K852">
            <v>2</v>
          </cell>
          <cell r="L852">
            <v>-9999</v>
          </cell>
          <cell r="M852">
            <v>-9999</v>
          </cell>
          <cell r="N852">
            <v>-9999</v>
          </cell>
          <cell r="O852">
            <v>-9999</v>
          </cell>
          <cell r="P852">
            <v>-9999</v>
          </cell>
          <cell r="Q852">
            <v>-9999</v>
          </cell>
          <cell r="R852" t="str">
            <v>S</v>
          </cell>
          <cell r="S852">
            <v>2</v>
          </cell>
          <cell r="T852">
            <v>25</v>
          </cell>
          <cell r="U852">
            <v>2</v>
          </cell>
          <cell r="V852">
            <v>41817.454641203702</v>
          </cell>
          <cell r="W852">
            <v>0</v>
          </cell>
          <cell r="X852">
            <v>1</v>
          </cell>
          <cell r="Y852">
            <v>37124</v>
          </cell>
          <cell r="Z852">
            <v>6188</v>
          </cell>
          <cell r="AA852">
            <v>44</v>
          </cell>
          <cell r="AB852">
            <v>4</v>
          </cell>
          <cell r="AC852">
            <v>3</v>
          </cell>
          <cell r="AD852">
            <v>3</v>
          </cell>
          <cell r="AE852">
            <v>611407.38370000001</v>
          </cell>
          <cell r="AF852">
            <v>3169704.952</v>
          </cell>
          <cell r="AG852">
            <v>82.139950279999994</v>
          </cell>
          <cell r="AH852">
            <v>28.649674310000002</v>
          </cell>
          <cell r="AI852">
            <v>2</v>
          </cell>
          <cell r="AJ852">
            <v>2</v>
          </cell>
          <cell r="AK852">
            <v>4</v>
          </cell>
          <cell r="AL852">
            <v>2</v>
          </cell>
          <cell r="AM852">
            <v>1</v>
          </cell>
          <cell r="AN852" t="str">
            <v>Anu Shrestha</v>
          </cell>
          <cell r="AO852">
            <v>40519</v>
          </cell>
          <cell r="AP852">
            <v>13</v>
          </cell>
          <cell r="AQ852" t="str">
            <v>0101000020E6100000EB0A04F2F488544004483E0E51A63C40</v>
          </cell>
          <cell r="AR852">
            <v>1162</v>
          </cell>
          <cell r="AS852">
            <v>3</v>
          </cell>
          <cell r="AT852">
            <v>1</v>
          </cell>
          <cell r="AU852">
            <v>0</v>
          </cell>
          <cell r="AV852" t="str">
            <v>FRA 2010-2015</v>
          </cell>
          <cell r="AW852">
            <v>3</v>
          </cell>
          <cell r="AX852">
            <v>0</v>
          </cell>
          <cell r="AY852">
            <v>44</v>
          </cell>
          <cell r="AZ852">
            <v>611407.38370138395</v>
          </cell>
          <cell r="BA852">
            <v>3169704.95172614</v>
          </cell>
          <cell r="BB852">
            <v>1</v>
          </cell>
          <cell r="BC852">
            <v>0</v>
          </cell>
          <cell r="BD852">
            <v>0</v>
          </cell>
          <cell r="BE852">
            <v>0</v>
          </cell>
          <cell r="BF852">
            <v>41786</v>
          </cell>
          <cell r="BG852" t="str">
            <v>Aananda Khadka</v>
          </cell>
          <cell r="BH852">
            <v>3</v>
          </cell>
          <cell r="BI852">
            <v>3</v>
          </cell>
          <cell r="BJ852">
            <v>3</v>
          </cell>
          <cell r="BK852" t="str">
            <v>Jagatipur</v>
          </cell>
          <cell r="BL852" t="str">
            <v>daulidanda</v>
          </cell>
          <cell r="BM852">
            <v>0</v>
          </cell>
          <cell r="BN852">
            <v>99</v>
          </cell>
          <cell r="BO852">
            <v>130</v>
          </cell>
          <cell r="BP852">
            <v>99</v>
          </cell>
          <cell r="BQ852">
            <v>145</v>
          </cell>
          <cell r="BR852">
            <v>65</v>
          </cell>
          <cell r="BS852">
            <v>1165</v>
          </cell>
          <cell r="BT852">
            <v>3</v>
          </cell>
          <cell r="BU852" t="str">
            <v>JAJARKOT</v>
          </cell>
          <cell r="BV852" t="str">
            <v>Harinas</v>
          </cell>
          <cell r="BW852">
            <v>5</v>
          </cell>
        </row>
        <row r="853">
          <cell r="F853" t="str">
            <v>52-68-5</v>
          </cell>
          <cell r="G853">
            <v>1</v>
          </cell>
          <cell r="H853">
            <v>2</v>
          </cell>
          <cell r="I853">
            <v>1</v>
          </cell>
          <cell r="J853">
            <v>0</v>
          </cell>
          <cell r="K853">
            <v>2</v>
          </cell>
          <cell r="L853">
            <v>-9999</v>
          </cell>
          <cell r="M853">
            <v>-9999</v>
          </cell>
          <cell r="N853">
            <v>-9999</v>
          </cell>
          <cell r="O853">
            <v>-9999</v>
          </cell>
          <cell r="P853">
            <v>-9999</v>
          </cell>
          <cell r="Q853">
            <v>-9999</v>
          </cell>
          <cell r="R853" t="str">
            <v>S</v>
          </cell>
          <cell r="S853">
            <v>2</v>
          </cell>
          <cell r="T853">
            <v>21</v>
          </cell>
          <cell r="U853">
            <v>2</v>
          </cell>
          <cell r="V853">
            <v>41817.470879629633</v>
          </cell>
          <cell r="W853">
            <v>0</v>
          </cell>
          <cell r="X853">
            <v>1</v>
          </cell>
          <cell r="Y853">
            <v>37127</v>
          </cell>
          <cell r="Z853">
            <v>6188</v>
          </cell>
          <cell r="AA853">
            <v>44</v>
          </cell>
          <cell r="AB853">
            <v>4</v>
          </cell>
          <cell r="AC853">
            <v>3</v>
          </cell>
          <cell r="AD853">
            <v>3</v>
          </cell>
          <cell r="AE853">
            <v>611707.38370000001</v>
          </cell>
          <cell r="AF853">
            <v>3169704.952</v>
          </cell>
          <cell r="AG853">
            <v>82.143019460000005</v>
          </cell>
          <cell r="AH853">
            <v>28.649648450000001</v>
          </cell>
          <cell r="AI853">
            <v>2</v>
          </cell>
          <cell r="AJ853">
            <v>2</v>
          </cell>
          <cell r="AK853">
            <v>4</v>
          </cell>
          <cell r="AL853">
            <v>2</v>
          </cell>
          <cell r="AM853">
            <v>1</v>
          </cell>
          <cell r="AN853" t="str">
            <v>Anu Shrestha</v>
          </cell>
          <cell r="AO853">
            <v>40519</v>
          </cell>
          <cell r="AP853">
            <v>13</v>
          </cell>
          <cell r="AQ853" t="str">
            <v>0101000020E61000004FB0153B27895440187F4F5C4FA63C40</v>
          </cell>
          <cell r="AR853">
            <v>1129</v>
          </cell>
          <cell r="AS853">
            <v>3</v>
          </cell>
          <cell r="AT853">
            <v>1</v>
          </cell>
          <cell r="AU853">
            <v>0</v>
          </cell>
          <cell r="AV853" t="str">
            <v>FRA 2010-2015</v>
          </cell>
          <cell r="AW853">
            <v>3</v>
          </cell>
          <cell r="AX853">
            <v>0</v>
          </cell>
          <cell r="AY853">
            <v>44</v>
          </cell>
          <cell r="AZ853">
            <v>611707.38370138395</v>
          </cell>
          <cell r="BA853">
            <v>3169704.95172614</v>
          </cell>
          <cell r="BB853">
            <v>1</v>
          </cell>
          <cell r="BC853">
            <v>0</v>
          </cell>
          <cell r="BD853">
            <v>0</v>
          </cell>
          <cell r="BE853">
            <v>0</v>
          </cell>
          <cell r="BF853">
            <v>41786</v>
          </cell>
          <cell r="BG853" t="str">
            <v>Aananda Khadka</v>
          </cell>
          <cell r="BH853">
            <v>3</v>
          </cell>
          <cell r="BI853">
            <v>3</v>
          </cell>
          <cell r="BJ853">
            <v>3</v>
          </cell>
          <cell r="BK853" t="str">
            <v>Jagatipur</v>
          </cell>
          <cell r="BL853" t="str">
            <v>kolkate gahiro</v>
          </cell>
          <cell r="BM853">
            <v>150</v>
          </cell>
          <cell r="BN853">
            <v>99</v>
          </cell>
          <cell r="BO853">
            <v>150</v>
          </cell>
          <cell r="BP853">
            <v>99</v>
          </cell>
          <cell r="BQ853">
            <v>165</v>
          </cell>
          <cell r="BR853">
            <v>45</v>
          </cell>
          <cell r="BS853">
            <v>1141</v>
          </cell>
          <cell r="BT853">
            <v>4</v>
          </cell>
          <cell r="BU853" t="str">
            <v>JAJARKOT</v>
          </cell>
          <cell r="BV853" t="str">
            <v>Harinas</v>
          </cell>
          <cell r="BW853">
            <v>5</v>
          </cell>
        </row>
        <row r="854">
          <cell r="F854" t="str">
            <v>52-68-6</v>
          </cell>
          <cell r="G854">
            <v>1</v>
          </cell>
          <cell r="H854">
            <v>2</v>
          </cell>
          <cell r="I854">
            <v>1</v>
          </cell>
          <cell r="J854">
            <v>0</v>
          </cell>
          <cell r="K854">
            <v>2</v>
          </cell>
          <cell r="L854">
            <v>-9999</v>
          </cell>
          <cell r="M854">
            <v>-9999</v>
          </cell>
          <cell r="N854">
            <v>-9999</v>
          </cell>
          <cell r="O854">
            <v>-9999</v>
          </cell>
          <cell r="P854">
            <v>-9999</v>
          </cell>
          <cell r="Q854">
            <v>-9999</v>
          </cell>
          <cell r="R854" t="str">
            <v>S</v>
          </cell>
          <cell r="S854">
            <v>2</v>
          </cell>
          <cell r="T854">
            <v>20</v>
          </cell>
          <cell r="U854">
            <v>2</v>
          </cell>
          <cell r="V854">
            <v>41817.481354166666</v>
          </cell>
          <cell r="W854">
            <v>0</v>
          </cell>
          <cell r="X854">
            <v>1</v>
          </cell>
          <cell r="Y854">
            <v>37128</v>
          </cell>
          <cell r="Z854">
            <v>6188</v>
          </cell>
          <cell r="AA854">
            <v>44</v>
          </cell>
          <cell r="AB854">
            <v>4</v>
          </cell>
          <cell r="AC854">
            <v>3</v>
          </cell>
          <cell r="AD854">
            <v>3</v>
          </cell>
          <cell r="AE854">
            <v>611707.38370000001</v>
          </cell>
          <cell r="AF854">
            <v>3169854.952</v>
          </cell>
          <cell r="AG854">
            <v>82.143034139999997</v>
          </cell>
          <cell r="AH854">
            <v>28.651002139999999</v>
          </cell>
          <cell r="AI854">
            <v>2</v>
          </cell>
          <cell r="AJ854">
            <v>2</v>
          </cell>
          <cell r="AK854">
            <v>4</v>
          </cell>
          <cell r="AL854">
            <v>2</v>
          </cell>
          <cell r="AM854">
            <v>1</v>
          </cell>
          <cell r="AN854" t="str">
            <v>Anu Shrestha</v>
          </cell>
          <cell r="AO854">
            <v>40519</v>
          </cell>
          <cell r="AP854">
            <v>13</v>
          </cell>
          <cell r="AQ854" t="str">
            <v>0101000020E6100000C3C9A87827895440F7678B13A8A63C40</v>
          </cell>
          <cell r="AR854">
            <v>1207</v>
          </cell>
          <cell r="AS854">
            <v>3</v>
          </cell>
          <cell r="AT854">
            <v>1</v>
          </cell>
          <cell r="AU854">
            <v>0</v>
          </cell>
          <cell r="AV854" t="str">
            <v>FRA 2010-2015</v>
          </cell>
          <cell r="AW854">
            <v>3</v>
          </cell>
          <cell r="AX854">
            <v>0</v>
          </cell>
          <cell r="AY854">
            <v>44</v>
          </cell>
          <cell r="AZ854">
            <v>611707.38370138395</v>
          </cell>
          <cell r="BA854">
            <v>3169854.95172614</v>
          </cell>
          <cell r="BB854">
            <v>1</v>
          </cell>
          <cell r="BC854">
            <v>0</v>
          </cell>
          <cell r="BD854">
            <v>0</v>
          </cell>
          <cell r="BE854">
            <v>0</v>
          </cell>
          <cell r="BF854">
            <v>41786</v>
          </cell>
          <cell r="BG854" t="str">
            <v>Aananda Khadka</v>
          </cell>
          <cell r="BH854">
            <v>3</v>
          </cell>
          <cell r="BI854">
            <v>3</v>
          </cell>
          <cell r="BJ854">
            <v>3</v>
          </cell>
          <cell r="BK854" t="str">
            <v>Jagatipur</v>
          </cell>
          <cell r="BL854" t="str">
            <v>Dwalegalpha</v>
          </cell>
          <cell r="BM854">
            <v>145</v>
          </cell>
          <cell r="BN854">
            <v>99</v>
          </cell>
          <cell r="BO854">
            <v>145</v>
          </cell>
          <cell r="BP854">
            <v>99</v>
          </cell>
          <cell r="BQ854">
            <v>150</v>
          </cell>
          <cell r="BR854">
            <v>55</v>
          </cell>
          <cell r="BS854">
            <v>1210</v>
          </cell>
          <cell r="BT854">
            <v>3</v>
          </cell>
          <cell r="BU854" t="str">
            <v>JAJARKOT</v>
          </cell>
          <cell r="BV854" t="str">
            <v>Nisdi</v>
          </cell>
          <cell r="BW854">
            <v>2</v>
          </cell>
        </row>
        <row r="855">
          <cell r="F855" t="str">
            <v>53-60-1</v>
          </cell>
          <cell r="G855">
            <v>1</v>
          </cell>
          <cell r="H855">
            <v>2</v>
          </cell>
          <cell r="I855">
            <v>1</v>
          </cell>
          <cell r="J855">
            <v>0</v>
          </cell>
          <cell r="K855">
            <v>7</v>
          </cell>
          <cell r="L855">
            <v>1</v>
          </cell>
          <cell r="M855">
            <v>4</v>
          </cell>
          <cell r="N855">
            <v>0</v>
          </cell>
          <cell r="O855">
            <v>0</v>
          </cell>
          <cell r="P855" t="str">
            <v>SCL</v>
          </cell>
          <cell r="Q855">
            <v>1</v>
          </cell>
          <cell r="R855" t="str">
            <v>S</v>
          </cell>
          <cell r="S855">
            <v>2</v>
          </cell>
          <cell r="T855">
            <v>24</v>
          </cell>
          <cell r="U855">
            <v>3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616179.66969999997</v>
          </cell>
          <cell r="AF855">
            <v>3137660.9819999998</v>
          </cell>
          <cell r="AG855">
            <v>82.185535540000004</v>
          </cell>
          <cell r="AH855">
            <v>28.36006789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103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 t="str">
            <v>FRA 2016-2021</v>
          </cell>
          <cell r="AW855">
            <v>3</v>
          </cell>
          <cell r="AX855">
            <v>61</v>
          </cell>
          <cell r="AY855" t="str">
            <v>EPSG:32644</v>
          </cell>
          <cell r="AZ855">
            <v>616180</v>
          </cell>
          <cell r="BA855">
            <v>3137664</v>
          </cell>
          <cell r="BB855">
            <v>1</v>
          </cell>
          <cell r="BC855">
            <v>2020</v>
          </cell>
          <cell r="BD855">
            <v>2</v>
          </cell>
          <cell r="BE855">
            <v>17</v>
          </cell>
          <cell r="BF855" t="str">
            <v>2/17/2020</v>
          </cell>
          <cell r="BG855" t="str">
            <v>Animesh_Parajuli</v>
          </cell>
          <cell r="BH855">
            <v>1</v>
          </cell>
          <cell r="BI855">
            <v>0</v>
          </cell>
          <cell r="BJ855">
            <v>2</v>
          </cell>
          <cell r="BK855" t="str">
            <v>Sarada na.pa.-  1, Darimchaur</v>
          </cell>
          <cell r="BL855" t="str">
            <v>Madhu CF</v>
          </cell>
          <cell r="BM855">
            <v>210</v>
          </cell>
          <cell r="BN855">
            <v>318</v>
          </cell>
          <cell r="BO855">
            <v>173</v>
          </cell>
          <cell r="BP855">
            <v>127</v>
          </cell>
          <cell r="BQ855">
            <v>153</v>
          </cell>
          <cell r="BR855">
            <v>62</v>
          </cell>
          <cell r="BS855">
            <v>1089</v>
          </cell>
          <cell r="BT855">
            <v>1</v>
          </cell>
          <cell r="BU855" t="str">
            <v>SALYAN</v>
          </cell>
          <cell r="BV855" t="str">
            <v>Nisdi</v>
          </cell>
          <cell r="BW855">
            <v>2</v>
          </cell>
        </row>
        <row r="856">
          <cell r="F856" t="str">
            <v>54-55-1</v>
          </cell>
          <cell r="G856">
            <v>1</v>
          </cell>
          <cell r="H856">
            <v>2</v>
          </cell>
          <cell r="I856">
            <v>1</v>
          </cell>
          <cell r="J856">
            <v>0</v>
          </cell>
          <cell r="K856">
            <v>7</v>
          </cell>
          <cell r="L856">
            <v>4</v>
          </cell>
          <cell r="M856">
            <v>15</v>
          </cell>
          <cell r="N856">
            <v>1</v>
          </cell>
          <cell r="O856">
            <v>3</v>
          </cell>
          <cell r="P856">
            <v>5</v>
          </cell>
          <cell r="Q856">
            <v>1</v>
          </cell>
          <cell r="R856" t="str">
            <v>S</v>
          </cell>
          <cell r="S856">
            <v>2</v>
          </cell>
          <cell r="T856">
            <v>73</v>
          </cell>
          <cell r="U856">
            <v>2</v>
          </cell>
          <cell r="V856">
            <v>41500.507060185184</v>
          </cell>
          <cell r="W856">
            <v>0</v>
          </cell>
          <cell r="X856">
            <v>1</v>
          </cell>
          <cell r="Y856">
            <v>38485</v>
          </cell>
          <cell r="Z856">
            <v>6415</v>
          </cell>
          <cell r="AA856">
            <v>44</v>
          </cell>
          <cell r="AB856">
            <v>4</v>
          </cell>
          <cell r="AC856">
            <v>3</v>
          </cell>
          <cell r="AD856">
            <v>3</v>
          </cell>
          <cell r="AE856">
            <v>620661.91020000004</v>
          </cell>
          <cell r="AF856">
            <v>3117763.5070000002</v>
          </cell>
          <cell r="AG856">
            <v>82.229202290000003</v>
          </cell>
          <cell r="AH856">
            <v>28.180090790000001</v>
          </cell>
          <cell r="AI856">
            <v>1</v>
          </cell>
          <cell r="AJ856">
            <v>2</v>
          </cell>
          <cell r="AK856">
            <v>-2</v>
          </cell>
          <cell r="AL856">
            <v>2</v>
          </cell>
          <cell r="AM856">
            <v>1</v>
          </cell>
          <cell r="AN856" t="str">
            <v>Bhim Bahadur Thapa</v>
          </cell>
          <cell r="AO856">
            <v>40472</v>
          </cell>
          <cell r="AP856">
            <v>3</v>
          </cell>
          <cell r="AQ856" t="str">
            <v>0101000020E6100000AD781840AB8E5440827B1D6E1A2E3C40</v>
          </cell>
          <cell r="AR856">
            <v>789</v>
          </cell>
          <cell r="AS856">
            <v>1</v>
          </cell>
          <cell r="AT856">
            <v>1</v>
          </cell>
          <cell r="AU856">
            <v>0</v>
          </cell>
          <cell r="AV856" t="str">
            <v>FRA 2010-2015</v>
          </cell>
          <cell r="AW856">
            <v>3</v>
          </cell>
          <cell r="AX856">
            <v>0</v>
          </cell>
          <cell r="AY856">
            <v>44</v>
          </cell>
          <cell r="AZ856">
            <v>620661.91023200005</v>
          </cell>
          <cell r="BA856">
            <v>3117763.5070799901</v>
          </cell>
          <cell r="BB856">
            <v>1</v>
          </cell>
          <cell r="BC856">
            <v>0</v>
          </cell>
          <cell r="BD856">
            <v>0</v>
          </cell>
          <cell r="BE856">
            <v>0</v>
          </cell>
          <cell r="BF856">
            <v>41454</v>
          </cell>
          <cell r="BG856" t="str">
            <v>Basanta Sharma</v>
          </cell>
          <cell r="BH856">
            <v>3</v>
          </cell>
          <cell r="BI856">
            <v>3</v>
          </cell>
          <cell r="BJ856">
            <v>3</v>
          </cell>
          <cell r="BK856" t="str">
            <v>Shantinagar VDC</v>
          </cell>
          <cell r="BL856" t="str">
            <v>Bhitrikhola CF</v>
          </cell>
          <cell r="BM856">
            <v>270</v>
          </cell>
          <cell r="BN856">
            <v>500</v>
          </cell>
          <cell r="BO856">
            <v>270</v>
          </cell>
          <cell r="BP856">
            <v>500</v>
          </cell>
          <cell r="BQ856">
            <v>180</v>
          </cell>
          <cell r="BR856">
            <v>55</v>
          </cell>
          <cell r="BS856">
            <v>777</v>
          </cell>
          <cell r="BT856">
            <v>4</v>
          </cell>
          <cell r="BU856" t="str">
            <v>DANG</v>
          </cell>
          <cell r="BV856" t="str">
            <v>Nisdi</v>
          </cell>
          <cell r="BW856">
            <v>2</v>
          </cell>
        </row>
        <row r="857">
          <cell r="F857" t="str">
            <v>54-55-2</v>
          </cell>
          <cell r="G857">
            <v>1</v>
          </cell>
          <cell r="H857">
            <v>2</v>
          </cell>
          <cell r="I857">
            <v>1</v>
          </cell>
          <cell r="J857">
            <v>0</v>
          </cell>
          <cell r="K857">
            <v>7</v>
          </cell>
          <cell r="L857">
            <v>4</v>
          </cell>
          <cell r="M857">
            <v>16</v>
          </cell>
          <cell r="N857">
            <v>1</v>
          </cell>
          <cell r="O857">
            <v>3</v>
          </cell>
          <cell r="P857">
            <v>5</v>
          </cell>
          <cell r="Q857">
            <v>1</v>
          </cell>
          <cell r="R857" t="str">
            <v>S</v>
          </cell>
          <cell r="S857">
            <v>2</v>
          </cell>
          <cell r="T857">
            <v>86</v>
          </cell>
          <cell r="U857">
            <v>2</v>
          </cell>
          <cell r="V857">
            <v>41500.541238425925</v>
          </cell>
          <cell r="W857">
            <v>0</v>
          </cell>
          <cell r="X857">
            <v>1</v>
          </cell>
          <cell r="Y857">
            <v>38486</v>
          </cell>
          <cell r="Z857">
            <v>6415</v>
          </cell>
          <cell r="AA857">
            <v>44</v>
          </cell>
          <cell r="AB857">
            <v>4</v>
          </cell>
          <cell r="AC857">
            <v>3</v>
          </cell>
          <cell r="AD857">
            <v>3</v>
          </cell>
          <cell r="AE857">
            <v>620661.91020000004</v>
          </cell>
          <cell r="AF857">
            <v>3117913.5070000002</v>
          </cell>
          <cell r="AG857">
            <v>82.229217770000005</v>
          </cell>
          <cell r="AH857">
            <v>28.181444540000001</v>
          </cell>
          <cell r="AI857">
            <v>1</v>
          </cell>
          <cell r="AJ857">
            <v>2</v>
          </cell>
          <cell r="AK857">
            <v>-2</v>
          </cell>
          <cell r="AL857">
            <v>2</v>
          </cell>
          <cell r="AM857">
            <v>1</v>
          </cell>
          <cell r="AN857" t="str">
            <v>Bhim Bahadur Thapa</v>
          </cell>
          <cell r="AO857">
            <v>40472</v>
          </cell>
          <cell r="AP857">
            <v>3</v>
          </cell>
          <cell r="AQ857" t="str">
            <v>0101000020E610000098980781AB8E5440CA9C3426732E3C40</v>
          </cell>
          <cell r="AR857">
            <v>845</v>
          </cell>
          <cell r="AS857">
            <v>1</v>
          </cell>
          <cell r="AT857">
            <v>1</v>
          </cell>
          <cell r="AU857">
            <v>0</v>
          </cell>
          <cell r="AV857" t="str">
            <v>FRA 2010-2015</v>
          </cell>
          <cell r="AW857">
            <v>3</v>
          </cell>
          <cell r="AX857">
            <v>0</v>
          </cell>
          <cell r="AY857">
            <v>44</v>
          </cell>
          <cell r="AZ857">
            <v>620661.91023200005</v>
          </cell>
          <cell r="BA857">
            <v>3117913.5070799901</v>
          </cell>
          <cell r="BB857">
            <v>1</v>
          </cell>
          <cell r="BC857">
            <v>0</v>
          </cell>
          <cell r="BD857">
            <v>0</v>
          </cell>
          <cell r="BE857">
            <v>0</v>
          </cell>
          <cell r="BF857">
            <v>41455</v>
          </cell>
          <cell r="BG857" t="str">
            <v>Basanta Sharma</v>
          </cell>
          <cell r="BH857">
            <v>3</v>
          </cell>
          <cell r="BI857">
            <v>3</v>
          </cell>
          <cell r="BJ857">
            <v>3</v>
          </cell>
          <cell r="BK857" t="str">
            <v>Shantinagar VDC - 4</v>
          </cell>
          <cell r="BL857" t="str">
            <v>Bhitrikhola</v>
          </cell>
          <cell r="BM857">
            <v>252</v>
          </cell>
          <cell r="BN857">
            <v>700</v>
          </cell>
          <cell r="BO857">
            <v>252</v>
          </cell>
          <cell r="BP857">
            <v>700</v>
          </cell>
          <cell r="BQ857">
            <v>238</v>
          </cell>
          <cell r="BR857">
            <v>60</v>
          </cell>
          <cell r="BS857">
            <v>850</v>
          </cell>
          <cell r="BT857">
            <v>4</v>
          </cell>
          <cell r="BU857" t="str">
            <v>DANG</v>
          </cell>
          <cell r="BV857" t="str">
            <v>Hupsekot</v>
          </cell>
          <cell r="BW857">
            <v>2</v>
          </cell>
        </row>
        <row r="858">
          <cell r="F858" t="str">
            <v>54-55-3</v>
          </cell>
          <cell r="G858">
            <v>1</v>
          </cell>
          <cell r="H858">
            <v>2</v>
          </cell>
          <cell r="I858">
            <v>1</v>
          </cell>
          <cell r="J858">
            <v>0</v>
          </cell>
          <cell r="K858">
            <v>7</v>
          </cell>
          <cell r="L858">
            <v>4</v>
          </cell>
          <cell r="M858">
            <v>18</v>
          </cell>
          <cell r="N858">
            <v>1</v>
          </cell>
          <cell r="O858">
            <v>3</v>
          </cell>
          <cell r="P858">
            <v>5</v>
          </cell>
          <cell r="Q858">
            <v>1</v>
          </cell>
          <cell r="R858" t="str">
            <v>S</v>
          </cell>
          <cell r="S858">
            <v>2</v>
          </cell>
          <cell r="T858">
            <v>69</v>
          </cell>
          <cell r="U858">
            <v>4</v>
          </cell>
          <cell r="V858">
            <v>41500.574814814812</v>
          </cell>
          <cell r="W858">
            <v>0</v>
          </cell>
          <cell r="X858">
            <v>1</v>
          </cell>
          <cell r="Y858">
            <v>38487</v>
          </cell>
          <cell r="Z858">
            <v>6415</v>
          </cell>
          <cell r="AA858">
            <v>44</v>
          </cell>
          <cell r="AB858">
            <v>4</v>
          </cell>
          <cell r="AC858">
            <v>3</v>
          </cell>
          <cell r="AD858">
            <v>3</v>
          </cell>
          <cell r="AE858">
            <v>620661.91020000004</v>
          </cell>
          <cell r="AF858">
            <v>3118063.5070000002</v>
          </cell>
          <cell r="AG858">
            <v>82.229233260000001</v>
          </cell>
          <cell r="AH858">
            <v>28.18279828</v>
          </cell>
          <cell r="AI858">
            <v>1</v>
          </cell>
          <cell r="AJ858">
            <v>2</v>
          </cell>
          <cell r="AK858">
            <v>-2</v>
          </cell>
          <cell r="AL858">
            <v>2</v>
          </cell>
          <cell r="AM858">
            <v>1</v>
          </cell>
          <cell r="AN858" t="str">
            <v>Bhim Bahadur Thapa</v>
          </cell>
          <cell r="AO858">
            <v>40472</v>
          </cell>
          <cell r="AP858">
            <v>3</v>
          </cell>
          <cell r="AQ858" t="str">
            <v>0101000020E61000005FDFF7C1AB8E5440068F4ADECB2E3C40</v>
          </cell>
          <cell r="AR858">
            <v>930</v>
          </cell>
          <cell r="AS858">
            <v>1</v>
          </cell>
          <cell r="AT858">
            <v>1</v>
          </cell>
          <cell r="AU858">
            <v>0</v>
          </cell>
          <cell r="AV858" t="str">
            <v>FRA 2010-2015</v>
          </cell>
          <cell r="AW858">
            <v>3</v>
          </cell>
          <cell r="AX858">
            <v>0</v>
          </cell>
          <cell r="AY858">
            <v>44</v>
          </cell>
          <cell r="AZ858">
            <v>620661.91023200005</v>
          </cell>
          <cell r="BA858">
            <v>3118063.5070799901</v>
          </cell>
          <cell r="BB858">
            <v>1</v>
          </cell>
          <cell r="BC858">
            <v>0</v>
          </cell>
          <cell r="BD858">
            <v>0</v>
          </cell>
          <cell r="BE858">
            <v>0</v>
          </cell>
          <cell r="BF858">
            <v>41456</v>
          </cell>
          <cell r="BG858" t="str">
            <v>Basanta Sharma</v>
          </cell>
          <cell r="BH858">
            <v>3</v>
          </cell>
          <cell r="BI858">
            <v>3</v>
          </cell>
          <cell r="BJ858">
            <v>3</v>
          </cell>
          <cell r="BK858" t="str">
            <v>Shantinagar VDC-4</v>
          </cell>
          <cell r="BL858" t="str">
            <v>Bhitrikhola</v>
          </cell>
          <cell r="BM858">
            <v>36</v>
          </cell>
          <cell r="BN858">
            <v>150</v>
          </cell>
          <cell r="BO858">
            <v>36</v>
          </cell>
          <cell r="BP858">
            <v>150</v>
          </cell>
          <cell r="BQ858">
            <v>240</v>
          </cell>
          <cell r="BR858">
            <v>60</v>
          </cell>
          <cell r="BS858">
            <v>932</v>
          </cell>
          <cell r="BT858">
            <v>3</v>
          </cell>
          <cell r="BU858" t="str">
            <v>DANG</v>
          </cell>
          <cell r="BV858" t="str">
            <v>Hupsekot</v>
          </cell>
          <cell r="BW858">
            <v>6</v>
          </cell>
        </row>
        <row r="859">
          <cell r="F859" t="str">
            <v>54-55-4</v>
          </cell>
          <cell r="G859">
            <v>1</v>
          </cell>
          <cell r="H859">
            <v>2</v>
          </cell>
          <cell r="I859">
            <v>1</v>
          </cell>
          <cell r="J859">
            <v>0</v>
          </cell>
          <cell r="K859">
            <v>7</v>
          </cell>
          <cell r="L859">
            <v>5</v>
          </cell>
          <cell r="M859">
            <v>26</v>
          </cell>
          <cell r="N859">
            <v>0</v>
          </cell>
          <cell r="O859">
            <v>2</v>
          </cell>
          <cell r="P859">
            <v>11</v>
          </cell>
          <cell r="Q859">
            <v>1</v>
          </cell>
          <cell r="R859" t="str">
            <v>S</v>
          </cell>
          <cell r="S859">
            <v>2</v>
          </cell>
          <cell r="T859">
            <v>88</v>
          </cell>
          <cell r="U859">
            <v>3</v>
          </cell>
          <cell r="V859">
            <v>41501.467106481483</v>
          </cell>
          <cell r="W859">
            <v>0</v>
          </cell>
          <cell r="X859">
            <v>1</v>
          </cell>
          <cell r="Y859">
            <v>38488</v>
          </cell>
          <cell r="Z859">
            <v>6415</v>
          </cell>
          <cell r="AA859">
            <v>44</v>
          </cell>
          <cell r="AB859">
            <v>4</v>
          </cell>
          <cell r="AC859">
            <v>3</v>
          </cell>
          <cell r="AD859">
            <v>3</v>
          </cell>
          <cell r="AE859">
            <v>620961.91020000004</v>
          </cell>
          <cell r="AF859">
            <v>3117763.5070000002</v>
          </cell>
          <cell r="AG859">
            <v>82.232257860000004</v>
          </cell>
          <cell r="AH859">
            <v>28.180063319999999</v>
          </cell>
          <cell r="AI859">
            <v>1</v>
          </cell>
          <cell r="AJ859">
            <v>2</v>
          </cell>
          <cell r="AK859">
            <v>-2</v>
          </cell>
          <cell r="AL859">
            <v>2</v>
          </cell>
          <cell r="AM859">
            <v>1</v>
          </cell>
          <cell r="AN859" t="str">
            <v>Bhim Bahadur Thapa</v>
          </cell>
          <cell r="AO859">
            <v>40472</v>
          </cell>
          <cell r="AP859">
            <v>3</v>
          </cell>
          <cell r="AQ859" t="str">
            <v>0101000020E6100000089B1650DD8E5440186343A1182E3C40</v>
          </cell>
          <cell r="AR859">
            <v>843</v>
          </cell>
          <cell r="AS859">
            <v>1</v>
          </cell>
          <cell r="AT859">
            <v>1</v>
          </cell>
          <cell r="AU859">
            <v>0</v>
          </cell>
          <cell r="AV859" t="str">
            <v>FRA 2010-2015</v>
          </cell>
          <cell r="AW859">
            <v>3</v>
          </cell>
          <cell r="AX859">
            <v>0</v>
          </cell>
          <cell r="AY859">
            <v>44</v>
          </cell>
          <cell r="AZ859">
            <v>620961.91023200005</v>
          </cell>
          <cell r="BA859">
            <v>3117763.5070799901</v>
          </cell>
          <cell r="BB859">
            <v>1</v>
          </cell>
          <cell r="BC859">
            <v>0</v>
          </cell>
          <cell r="BD859">
            <v>0</v>
          </cell>
          <cell r="BE859">
            <v>0</v>
          </cell>
          <cell r="BF859">
            <v>41456</v>
          </cell>
          <cell r="BG859" t="str">
            <v>Rajeev Kumar Jha</v>
          </cell>
          <cell r="BH859">
            <v>3</v>
          </cell>
          <cell r="BI859">
            <v>3</v>
          </cell>
          <cell r="BJ859">
            <v>3</v>
          </cell>
          <cell r="BK859" t="str">
            <v>Shantinagar-4</v>
          </cell>
          <cell r="BL859" t="str">
            <v>Bhitre Khola CF</v>
          </cell>
          <cell r="BM859">
            <v>200</v>
          </cell>
          <cell r="BN859">
            <v>347</v>
          </cell>
          <cell r="BO859">
            <v>220</v>
          </cell>
          <cell r="BP859">
            <v>328</v>
          </cell>
          <cell r="BQ859">
            <v>220</v>
          </cell>
          <cell r="BR859">
            <v>50</v>
          </cell>
          <cell r="BS859">
            <v>825</v>
          </cell>
          <cell r="BT859">
            <v>5</v>
          </cell>
          <cell r="BU859" t="str">
            <v>DANG</v>
          </cell>
          <cell r="BV859" t="str">
            <v>Hupsekot</v>
          </cell>
          <cell r="BW859">
            <v>2</v>
          </cell>
        </row>
        <row r="860">
          <cell r="F860" t="str">
            <v>54-55-5</v>
          </cell>
          <cell r="G860">
            <v>1</v>
          </cell>
          <cell r="H860">
            <v>2</v>
          </cell>
          <cell r="I860">
            <v>1</v>
          </cell>
          <cell r="J860">
            <v>0</v>
          </cell>
          <cell r="K860">
            <v>7</v>
          </cell>
          <cell r="L860">
            <v>5</v>
          </cell>
          <cell r="M860">
            <v>23</v>
          </cell>
          <cell r="N860">
            <v>0</v>
          </cell>
          <cell r="O860">
            <v>3</v>
          </cell>
          <cell r="P860">
            <v>9</v>
          </cell>
          <cell r="Q860">
            <v>1</v>
          </cell>
          <cell r="R860" t="str">
            <v>S</v>
          </cell>
          <cell r="S860">
            <v>2</v>
          </cell>
          <cell r="T860">
            <v>92</v>
          </cell>
          <cell r="U860">
            <v>4</v>
          </cell>
          <cell r="V860">
            <v>41501.493090277778</v>
          </cell>
          <cell r="W860">
            <v>0</v>
          </cell>
          <cell r="X860">
            <v>1</v>
          </cell>
          <cell r="Y860">
            <v>38489</v>
          </cell>
          <cell r="Z860">
            <v>6415</v>
          </cell>
          <cell r="AA860">
            <v>44</v>
          </cell>
          <cell r="AB860">
            <v>4</v>
          </cell>
          <cell r="AC860">
            <v>3</v>
          </cell>
          <cell r="AD860">
            <v>3</v>
          </cell>
          <cell r="AE860">
            <v>620961.91020000004</v>
          </cell>
          <cell r="AF860">
            <v>3117913.5070000002</v>
          </cell>
          <cell r="AG860">
            <v>82.232273379999995</v>
          </cell>
          <cell r="AH860">
            <v>28.181417069999998</v>
          </cell>
          <cell r="AI860">
            <v>1</v>
          </cell>
          <cell r="AJ860">
            <v>2</v>
          </cell>
          <cell r="AK860">
            <v>-2</v>
          </cell>
          <cell r="AL860">
            <v>2</v>
          </cell>
          <cell r="AM860">
            <v>1</v>
          </cell>
          <cell r="AN860" t="str">
            <v>Bhim Bahadur Thapa</v>
          </cell>
          <cell r="AO860">
            <v>40472</v>
          </cell>
          <cell r="AP860">
            <v>3</v>
          </cell>
          <cell r="AQ860" t="str">
            <v>0101000020E6100000E0062F91DD8E544008DA5359712E3C40</v>
          </cell>
          <cell r="AR860">
            <v>892</v>
          </cell>
          <cell r="AS860">
            <v>1</v>
          </cell>
          <cell r="AT860">
            <v>1</v>
          </cell>
          <cell r="AU860">
            <v>0</v>
          </cell>
          <cell r="AV860" t="str">
            <v>FRA 2010-2015</v>
          </cell>
          <cell r="AW860">
            <v>3</v>
          </cell>
          <cell r="AX860">
            <v>0</v>
          </cell>
          <cell r="AY860">
            <v>44</v>
          </cell>
          <cell r="AZ860">
            <v>620961.91023200005</v>
          </cell>
          <cell r="BA860">
            <v>3117913.5070799901</v>
          </cell>
          <cell r="BB860">
            <v>1</v>
          </cell>
          <cell r="BC860">
            <v>0</v>
          </cell>
          <cell r="BD860">
            <v>0</v>
          </cell>
          <cell r="BE860">
            <v>0</v>
          </cell>
          <cell r="BF860">
            <v>41455</v>
          </cell>
          <cell r="BG860" t="str">
            <v>Rajeev Kumar Jha</v>
          </cell>
          <cell r="BH860">
            <v>3</v>
          </cell>
          <cell r="BI860">
            <v>3</v>
          </cell>
          <cell r="BJ860">
            <v>3</v>
          </cell>
          <cell r="BK860" t="str">
            <v>Shantinagar-4</v>
          </cell>
          <cell r="BL860" t="str">
            <v>Bhitrekhola CF</v>
          </cell>
          <cell r="BM860">
            <v>25</v>
          </cell>
          <cell r="BN860">
            <v>181</v>
          </cell>
          <cell r="BO860">
            <v>25</v>
          </cell>
          <cell r="BP860">
            <v>192</v>
          </cell>
          <cell r="BQ860">
            <v>210</v>
          </cell>
          <cell r="BR860">
            <v>60</v>
          </cell>
          <cell r="BS860">
            <v>862</v>
          </cell>
          <cell r="BT860">
            <v>4</v>
          </cell>
          <cell r="BU860" t="str">
            <v>DANG</v>
          </cell>
          <cell r="BV860" t="str">
            <v>Shuklagandaki</v>
          </cell>
          <cell r="BW860">
            <v>9</v>
          </cell>
        </row>
        <row r="861">
          <cell r="F861" t="str">
            <v>54-56-3</v>
          </cell>
          <cell r="G861">
            <v>1</v>
          </cell>
          <cell r="H861">
            <v>2</v>
          </cell>
          <cell r="I861">
            <v>1</v>
          </cell>
          <cell r="J861">
            <v>0</v>
          </cell>
          <cell r="K861">
            <v>2</v>
          </cell>
          <cell r="L861">
            <v>-9999</v>
          </cell>
          <cell r="M861">
            <v>-9999</v>
          </cell>
          <cell r="N861">
            <v>-9999</v>
          </cell>
          <cell r="O861">
            <v>-9999</v>
          </cell>
          <cell r="P861">
            <v>-9999</v>
          </cell>
          <cell r="Q861">
            <v>-9999</v>
          </cell>
          <cell r="R861" t="str">
            <v>LMH</v>
          </cell>
          <cell r="S861">
            <v>2</v>
          </cell>
          <cell r="T861">
            <v>68</v>
          </cell>
          <cell r="U861">
            <v>2</v>
          </cell>
          <cell r="V861">
            <v>41631.483495370368</v>
          </cell>
          <cell r="W861">
            <v>0</v>
          </cell>
          <cell r="X861">
            <v>1</v>
          </cell>
          <cell r="Y861">
            <v>38493</v>
          </cell>
          <cell r="Z861">
            <v>6416</v>
          </cell>
          <cell r="AA861">
            <v>44</v>
          </cell>
          <cell r="AB861">
            <v>4</v>
          </cell>
          <cell r="AC861">
            <v>3</v>
          </cell>
          <cell r="AD861">
            <v>3</v>
          </cell>
          <cell r="AE861">
            <v>620565.22840000002</v>
          </cell>
          <cell r="AF861">
            <v>3122062.338</v>
          </cell>
          <cell r="AG861">
            <v>82.228661320000001</v>
          </cell>
          <cell r="AH861">
            <v>28.21889638</v>
          </cell>
          <cell r="AI861">
            <v>1</v>
          </cell>
          <cell r="AJ861">
            <v>2</v>
          </cell>
          <cell r="AK861">
            <v>-2</v>
          </cell>
          <cell r="AL861">
            <v>2</v>
          </cell>
          <cell r="AM861">
            <v>1</v>
          </cell>
          <cell r="AN861" t="str">
            <v>Anu Shrestha</v>
          </cell>
          <cell r="AO861">
            <v>40521</v>
          </cell>
          <cell r="AP861">
            <v>3</v>
          </cell>
          <cell r="AQ861" t="str">
            <v>0101000020E610000003B81363A28E5440E5D7C79709383C40</v>
          </cell>
          <cell r="AR861">
            <v>1011</v>
          </cell>
          <cell r="AS861">
            <v>2</v>
          </cell>
          <cell r="AT861">
            <v>1</v>
          </cell>
          <cell r="AU861">
            <v>0</v>
          </cell>
          <cell r="AV861" t="str">
            <v>FRA 2010-2015</v>
          </cell>
          <cell r="AW861">
            <v>3</v>
          </cell>
          <cell r="AX861">
            <v>0</v>
          </cell>
          <cell r="AY861">
            <v>44</v>
          </cell>
          <cell r="AZ861">
            <v>620565.22840799903</v>
          </cell>
          <cell r="BA861">
            <v>3122062.33849</v>
          </cell>
          <cell r="BB861">
            <v>1</v>
          </cell>
          <cell r="BC861">
            <v>0</v>
          </cell>
          <cell r="BD861">
            <v>0</v>
          </cell>
          <cell r="BE861">
            <v>0</v>
          </cell>
          <cell r="BF861">
            <v>41574</v>
          </cell>
          <cell r="BG861" t="str">
            <v>Rajeev Kumar Jha</v>
          </cell>
          <cell r="BH861">
            <v>3</v>
          </cell>
          <cell r="BI861">
            <v>3</v>
          </cell>
          <cell r="BJ861">
            <v>3</v>
          </cell>
          <cell r="BK861" t="str">
            <v>Santinagar-6</v>
          </cell>
          <cell r="BL861" t="str">
            <v>Hariyali CF</v>
          </cell>
          <cell r="BM861">
            <v>10</v>
          </cell>
          <cell r="BN861">
            <v>96</v>
          </cell>
          <cell r="BO861">
            <v>1</v>
          </cell>
          <cell r="BP861">
            <v>58</v>
          </cell>
          <cell r="BQ861">
            <v>1</v>
          </cell>
          <cell r="BR861">
            <v>60</v>
          </cell>
          <cell r="BS861">
            <v>1002</v>
          </cell>
          <cell r="BT861">
            <v>4</v>
          </cell>
          <cell r="BU861" t="str">
            <v>DANG</v>
          </cell>
          <cell r="BV861" t="str">
            <v>Pokhara Lekhnath</v>
          </cell>
          <cell r="BW861">
            <v>33</v>
          </cell>
        </row>
        <row r="862">
          <cell r="F862" t="str">
            <v>54-56-6</v>
          </cell>
          <cell r="G862">
            <v>1</v>
          </cell>
          <cell r="H862">
            <v>2</v>
          </cell>
          <cell r="I862">
            <v>1</v>
          </cell>
          <cell r="J862">
            <v>0</v>
          </cell>
          <cell r="K862">
            <v>7</v>
          </cell>
          <cell r="L862">
            <v>4</v>
          </cell>
          <cell r="M862">
            <v>5</v>
          </cell>
          <cell r="N862">
            <v>2</v>
          </cell>
          <cell r="O862">
            <v>2</v>
          </cell>
          <cell r="P862">
            <v>6</v>
          </cell>
          <cell r="Q862">
            <v>1</v>
          </cell>
          <cell r="R862" t="str">
            <v>LMH</v>
          </cell>
          <cell r="S862">
            <v>2</v>
          </cell>
          <cell r="T862">
            <v>86</v>
          </cell>
          <cell r="U862">
            <v>2</v>
          </cell>
          <cell r="V862">
            <v>41631.517847222225</v>
          </cell>
          <cell r="W862">
            <v>0</v>
          </cell>
          <cell r="X862">
            <v>1</v>
          </cell>
          <cell r="Y862">
            <v>38496</v>
          </cell>
          <cell r="Z862">
            <v>6416</v>
          </cell>
          <cell r="AA862">
            <v>44</v>
          </cell>
          <cell r="AB862">
            <v>4</v>
          </cell>
          <cell r="AC862">
            <v>3</v>
          </cell>
          <cell r="AD862">
            <v>3</v>
          </cell>
          <cell r="AE862">
            <v>620865.22840000002</v>
          </cell>
          <cell r="AF862">
            <v>3122062.338</v>
          </cell>
          <cell r="AG862">
            <v>82.231717990000007</v>
          </cell>
          <cell r="AH862">
            <v>28.218868879999999</v>
          </cell>
          <cell r="AI862">
            <v>1</v>
          </cell>
          <cell r="AJ862">
            <v>2</v>
          </cell>
          <cell r="AK862">
            <v>-2</v>
          </cell>
          <cell r="AL862">
            <v>2</v>
          </cell>
          <cell r="AM862">
            <v>1</v>
          </cell>
          <cell r="AN862" t="str">
            <v>Anu Shrestha</v>
          </cell>
          <cell r="AO862">
            <v>40521</v>
          </cell>
          <cell r="AP862">
            <v>3</v>
          </cell>
          <cell r="AQ862" t="str">
            <v>0101000020E610000022FDB377D48E544059298DCA07383C40</v>
          </cell>
          <cell r="AR862">
            <v>1037</v>
          </cell>
          <cell r="AS862">
            <v>2</v>
          </cell>
          <cell r="AT862">
            <v>1</v>
          </cell>
          <cell r="AU862">
            <v>0</v>
          </cell>
          <cell r="AV862" t="str">
            <v>FRA 2010-2015</v>
          </cell>
          <cell r="AW862">
            <v>3</v>
          </cell>
          <cell r="AX862">
            <v>0</v>
          </cell>
          <cell r="AY862">
            <v>44</v>
          </cell>
          <cell r="AZ862">
            <v>620865.22840799903</v>
          </cell>
          <cell r="BA862">
            <v>3122062.33849</v>
          </cell>
          <cell r="BB862">
            <v>1</v>
          </cell>
          <cell r="BC862">
            <v>0</v>
          </cell>
          <cell r="BD862">
            <v>0</v>
          </cell>
          <cell r="BE862">
            <v>0</v>
          </cell>
          <cell r="BF862">
            <v>41572</v>
          </cell>
          <cell r="BG862" t="str">
            <v>Rajeev Kumar Jha</v>
          </cell>
          <cell r="BH862">
            <v>3</v>
          </cell>
          <cell r="BI862">
            <v>3</v>
          </cell>
          <cell r="BJ862">
            <v>3</v>
          </cell>
          <cell r="BK862" t="str">
            <v>Santinagar-6</v>
          </cell>
          <cell r="BL862" t="str">
            <v>Hariyali CF</v>
          </cell>
          <cell r="BM862">
            <v>95</v>
          </cell>
          <cell r="BN862">
            <v>86</v>
          </cell>
          <cell r="BO862">
            <v>0</v>
          </cell>
          <cell r="BP862">
            <v>45</v>
          </cell>
          <cell r="BQ862">
            <v>330</v>
          </cell>
          <cell r="BR862">
            <v>70</v>
          </cell>
          <cell r="BS862">
            <v>1015</v>
          </cell>
          <cell r="BT862">
            <v>5</v>
          </cell>
          <cell r="BU862" t="str">
            <v>DANG</v>
          </cell>
          <cell r="BV862" t="str">
            <v>Pokhara Lekhnath</v>
          </cell>
          <cell r="BW862">
            <v>33</v>
          </cell>
        </row>
        <row r="863">
          <cell r="F863" t="str">
            <v>54-68-1</v>
          </cell>
          <cell r="G863">
            <v>1</v>
          </cell>
          <cell r="H863">
            <v>2</v>
          </cell>
          <cell r="I863">
            <v>1</v>
          </cell>
          <cell r="J863">
            <v>0</v>
          </cell>
          <cell r="K863">
            <v>2</v>
          </cell>
          <cell r="L863">
            <v>1</v>
          </cell>
          <cell r="M863">
            <v>8</v>
          </cell>
          <cell r="N863">
            <v>0</v>
          </cell>
          <cell r="O863">
            <v>0</v>
          </cell>
          <cell r="P863" t="str">
            <v>SCL</v>
          </cell>
          <cell r="Q863">
            <v>1</v>
          </cell>
          <cell r="R863" t="str">
            <v>LMH</v>
          </cell>
          <cell r="S863">
            <v>2</v>
          </cell>
          <cell r="T863">
            <v>53</v>
          </cell>
          <cell r="U863">
            <v>2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619405.04650000005</v>
          </cell>
          <cell r="AF863">
            <v>3169748.3149999999</v>
          </cell>
          <cell r="AG863">
            <v>82.221774260000004</v>
          </cell>
          <cell r="AH863">
            <v>28.649352350000001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103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 t="str">
            <v>FRA 2016-2021</v>
          </cell>
          <cell r="AW863">
            <v>3</v>
          </cell>
          <cell r="AX863">
            <v>59</v>
          </cell>
          <cell r="AY863" t="str">
            <v>EPSG:32644</v>
          </cell>
          <cell r="AZ863">
            <v>619407</v>
          </cell>
          <cell r="BA863">
            <v>3169749</v>
          </cell>
          <cell r="BB863">
            <v>1</v>
          </cell>
          <cell r="BC863">
            <v>2020</v>
          </cell>
          <cell r="BD863">
            <v>2</v>
          </cell>
          <cell r="BE863">
            <v>2</v>
          </cell>
          <cell r="BF863" t="str">
            <v>2/2/2020</v>
          </cell>
          <cell r="BG863" t="str">
            <v>Animesh_Parajuli</v>
          </cell>
          <cell r="BH863">
            <v>1</v>
          </cell>
          <cell r="BI863">
            <v>0</v>
          </cell>
          <cell r="BJ863">
            <v>2</v>
          </cell>
          <cell r="BK863" t="str">
            <v>Chaurjhahari Na.Pa.-7</v>
          </cell>
          <cell r="BL863" t="str">
            <v>Labro khola forest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258</v>
          </cell>
          <cell r="BR863">
            <v>75</v>
          </cell>
          <cell r="BS863">
            <v>823</v>
          </cell>
          <cell r="BT863">
            <v>4</v>
          </cell>
          <cell r="BU863" t="str">
            <v>RUKUM</v>
          </cell>
          <cell r="BV863" t="str">
            <v>Pokhara Lekhnath</v>
          </cell>
          <cell r="BW863">
            <v>33</v>
          </cell>
        </row>
        <row r="864">
          <cell r="F864" t="str">
            <v>54-68-2</v>
          </cell>
          <cell r="G864">
            <v>1</v>
          </cell>
          <cell r="H864">
            <v>2</v>
          </cell>
          <cell r="I864">
            <v>1</v>
          </cell>
          <cell r="J864">
            <v>0</v>
          </cell>
          <cell r="K864">
            <v>2</v>
          </cell>
          <cell r="L864">
            <v>1</v>
          </cell>
          <cell r="M864">
            <v>8</v>
          </cell>
          <cell r="N864">
            <v>0</v>
          </cell>
          <cell r="O864">
            <v>0</v>
          </cell>
          <cell r="P864" t="str">
            <v>SCL</v>
          </cell>
          <cell r="Q864">
            <v>1</v>
          </cell>
          <cell r="R864" t="str">
            <v>S</v>
          </cell>
          <cell r="S864">
            <v>2</v>
          </cell>
          <cell r="T864">
            <v>15</v>
          </cell>
          <cell r="U864">
            <v>2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619405.04650000005</v>
          </cell>
          <cell r="AF864">
            <v>3169898.3149999999</v>
          </cell>
          <cell r="AG864">
            <v>82.221789950000002</v>
          </cell>
          <cell r="AH864">
            <v>28.65070601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103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 t="str">
            <v>FRA 2016-2021</v>
          </cell>
          <cell r="AW864">
            <v>3</v>
          </cell>
          <cell r="AX864">
            <v>59</v>
          </cell>
          <cell r="AY864" t="str">
            <v>EPSG:32644</v>
          </cell>
          <cell r="AZ864">
            <v>619405</v>
          </cell>
          <cell r="BA864">
            <v>3169898</v>
          </cell>
          <cell r="BB864">
            <v>1</v>
          </cell>
          <cell r="BC864">
            <v>2020</v>
          </cell>
          <cell r="BD864">
            <v>2</v>
          </cell>
          <cell r="BE864">
            <v>2</v>
          </cell>
          <cell r="BF864" t="str">
            <v>2/2/2020</v>
          </cell>
          <cell r="BG864" t="str">
            <v>Animesh_Parajuli</v>
          </cell>
          <cell r="BH864">
            <v>1</v>
          </cell>
          <cell r="BI864">
            <v>0</v>
          </cell>
          <cell r="BJ864">
            <v>2</v>
          </cell>
          <cell r="BK864" t="str">
            <v>Chaujahari na.pa. 8</v>
          </cell>
          <cell r="BL864" t="str">
            <v>Takure Pakha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274</v>
          </cell>
          <cell r="BR864">
            <v>75</v>
          </cell>
          <cell r="BS864">
            <v>889</v>
          </cell>
          <cell r="BT864">
            <v>4</v>
          </cell>
          <cell r="BU864" t="str">
            <v>RUKUM</v>
          </cell>
          <cell r="BV864" t="str">
            <v>Madi</v>
          </cell>
          <cell r="BW864">
            <v>4</v>
          </cell>
        </row>
        <row r="865">
          <cell r="F865" t="str">
            <v>54-68-3</v>
          </cell>
          <cell r="G865">
            <v>1</v>
          </cell>
          <cell r="H865">
            <v>2</v>
          </cell>
          <cell r="I865">
            <v>1</v>
          </cell>
          <cell r="J865">
            <v>0</v>
          </cell>
          <cell r="K865">
            <v>2</v>
          </cell>
          <cell r="L865">
            <v>2</v>
          </cell>
          <cell r="M865">
            <v>14</v>
          </cell>
          <cell r="N865">
            <v>0</v>
          </cell>
          <cell r="O865">
            <v>0</v>
          </cell>
          <cell r="P865" t="str">
            <v>SCL</v>
          </cell>
          <cell r="Q865">
            <v>1</v>
          </cell>
          <cell r="R865" t="str">
            <v>S</v>
          </cell>
          <cell r="S865">
            <v>2</v>
          </cell>
          <cell r="T865">
            <v>40</v>
          </cell>
          <cell r="U865">
            <v>2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619405.04650000005</v>
          </cell>
          <cell r="AF865">
            <v>3170048.3149999999</v>
          </cell>
          <cell r="AG865">
            <v>82.221805639999999</v>
          </cell>
          <cell r="AH865">
            <v>28.652059659999999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103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 t="str">
            <v>FRA 2016-2021</v>
          </cell>
          <cell r="AW865">
            <v>3</v>
          </cell>
          <cell r="AX865">
            <v>59</v>
          </cell>
          <cell r="AY865" t="str">
            <v>EPSG:32644</v>
          </cell>
          <cell r="AZ865">
            <v>619405</v>
          </cell>
          <cell r="BA865">
            <v>3170053</v>
          </cell>
          <cell r="BB865">
            <v>1</v>
          </cell>
          <cell r="BC865">
            <v>2020</v>
          </cell>
          <cell r="BD865">
            <v>2</v>
          </cell>
          <cell r="BE865">
            <v>1</v>
          </cell>
          <cell r="BF865" t="str">
            <v>2/1/2020</v>
          </cell>
          <cell r="BG865" t="str">
            <v>Animesh_Parajuli</v>
          </cell>
          <cell r="BH865">
            <v>1</v>
          </cell>
          <cell r="BI865">
            <v>0</v>
          </cell>
          <cell r="BJ865">
            <v>2</v>
          </cell>
          <cell r="BK865" t="str">
            <v>Charjahari N.P 8</v>
          </cell>
          <cell r="BL865" t="str">
            <v>Nuwara Danda National Forest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310</v>
          </cell>
          <cell r="BR865">
            <v>41</v>
          </cell>
          <cell r="BS865">
            <v>905</v>
          </cell>
          <cell r="BT865">
            <v>4</v>
          </cell>
          <cell r="BU865" t="str">
            <v>RUKUM</v>
          </cell>
          <cell r="BV865" t="str">
            <v>Madi</v>
          </cell>
          <cell r="BW865">
            <v>4</v>
          </cell>
        </row>
        <row r="866">
          <cell r="F866" t="str">
            <v>54-68-5</v>
          </cell>
          <cell r="G866">
            <v>1</v>
          </cell>
          <cell r="H866">
            <v>2</v>
          </cell>
          <cell r="I866">
            <v>1</v>
          </cell>
          <cell r="J866">
            <v>0</v>
          </cell>
          <cell r="K866">
            <v>7</v>
          </cell>
          <cell r="L866">
            <v>2</v>
          </cell>
          <cell r="M866">
            <v>15</v>
          </cell>
          <cell r="N866">
            <v>0</v>
          </cell>
          <cell r="O866">
            <v>0</v>
          </cell>
          <cell r="P866" t="str">
            <v>SL</v>
          </cell>
          <cell r="Q866">
            <v>1</v>
          </cell>
          <cell r="R866" t="str">
            <v>S</v>
          </cell>
          <cell r="S866">
            <v>2</v>
          </cell>
          <cell r="T866">
            <v>53</v>
          </cell>
          <cell r="U866">
            <v>2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619705.04650000005</v>
          </cell>
          <cell r="AF866">
            <v>3169898.3149999999</v>
          </cell>
          <cell r="AG866">
            <v>82.224859069999994</v>
          </cell>
          <cell r="AH866">
            <v>28.650678289999998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103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 t="str">
            <v>FRA 2016-2021</v>
          </cell>
          <cell r="AW866">
            <v>3</v>
          </cell>
          <cell r="AX866">
            <v>59</v>
          </cell>
          <cell r="AY866" t="str">
            <v>EPSG:32644</v>
          </cell>
          <cell r="AZ866">
            <v>619707</v>
          </cell>
          <cell r="BA866">
            <v>3169900</v>
          </cell>
          <cell r="BB866">
            <v>1</v>
          </cell>
          <cell r="BC866">
            <v>2020</v>
          </cell>
          <cell r="BD866">
            <v>2</v>
          </cell>
          <cell r="BE866">
            <v>1</v>
          </cell>
          <cell r="BF866" t="str">
            <v>2/1/2020</v>
          </cell>
          <cell r="BG866" t="str">
            <v>Animesh_Parajuli</v>
          </cell>
          <cell r="BH866">
            <v>1</v>
          </cell>
          <cell r="BI866">
            <v>0</v>
          </cell>
          <cell r="BJ866">
            <v>2</v>
          </cell>
          <cell r="BK866" t="str">
            <v>Chaujhari na.pa. -7</v>
          </cell>
          <cell r="BL866" t="str">
            <v>Pragatishil CF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220</v>
          </cell>
          <cell r="BR866">
            <v>42</v>
          </cell>
          <cell r="BS866">
            <v>960</v>
          </cell>
          <cell r="BT866">
            <v>4</v>
          </cell>
          <cell r="BU866" t="str">
            <v>RUKUM</v>
          </cell>
          <cell r="BV866" t="str">
            <v>Hupsekot</v>
          </cell>
          <cell r="BW866">
            <v>5</v>
          </cell>
        </row>
        <row r="867">
          <cell r="F867" t="str">
            <v>54-68-6</v>
          </cell>
          <cell r="G867">
            <v>1</v>
          </cell>
          <cell r="H867">
            <v>2</v>
          </cell>
          <cell r="I867">
            <v>1</v>
          </cell>
          <cell r="J867">
            <v>0</v>
          </cell>
          <cell r="K867">
            <v>2</v>
          </cell>
          <cell r="L867">
            <v>2</v>
          </cell>
          <cell r="M867">
            <v>19</v>
          </cell>
          <cell r="N867">
            <v>0</v>
          </cell>
          <cell r="O867">
            <v>0</v>
          </cell>
          <cell r="P867" t="str">
            <v>SCL</v>
          </cell>
          <cell r="Q867">
            <v>1</v>
          </cell>
          <cell r="R867" t="str">
            <v>LMH</v>
          </cell>
          <cell r="S867">
            <v>2</v>
          </cell>
          <cell r="T867">
            <v>42</v>
          </cell>
          <cell r="U867">
            <v>2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619705.04650000005</v>
          </cell>
          <cell r="AF867">
            <v>3170048.3149999999</v>
          </cell>
          <cell r="AG867">
            <v>82.224874799999995</v>
          </cell>
          <cell r="AH867">
            <v>28.652031940000001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103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 t="str">
            <v>FRA 2016-2021</v>
          </cell>
          <cell r="AW867">
            <v>3</v>
          </cell>
          <cell r="AX867">
            <v>59</v>
          </cell>
          <cell r="AY867" t="str">
            <v>EPSG:32645</v>
          </cell>
          <cell r="AZ867">
            <v>619703</v>
          </cell>
          <cell r="BA867">
            <v>3170044</v>
          </cell>
          <cell r="BB867">
            <v>1</v>
          </cell>
          <cell r="BC867">
            <v>2020</v>
          </cell>
          <cell r="BD867">
            <v>2</v>
          </cell>
          <cell r="BE867">
            <v>1</v>
          </cell>
          <cell r="BF867" t="str">
            <v>2/1/2020</v>
          </cell>
          <cell r="BG867" t="str">
            <v>Animesh_Parajuli</v>
          </cell>
          <cell r="BH867">
            <v>1</v>
          </cell>
          <cell r="BI867">
            <v>0</v>
          </cell>
          <cell r="BJ867">
            <v>2</v>
          </cell>
          <cell r="BK867" t="str">
            <v>Chaujahari N.P.8</v>
          </cell>
          <cell r="BL867" t="str">
            <v>Tuthya Bhir National Forest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340</v>
          </cell>
          <cell r="BR867">
            <v>68</v>
          </cell>
          <cell r="BS867">
            <v>958</v>
          </cell>
          <cell r="BT867">
            <v>4</v>
          </cell>
          <cell r="BU867" t="str">
            <v>RUKUM</v>
          </cell>
          <cell r="BV867" t="str">
            <v>Hupsekot</v>
          </cell>
          <cell r="BW867">
            <v>5</v>
          </cell>
        </row>
        <row r="868">
          <cell r="F868" t="str">
            <v>55-58-1</v>
          </cell>
          <cell r="G868">
            <v>1</v>
          </cell>
          <cell r="H868">
            <v>2</v>
          </cell>
          <cell r="I868">
            <v>1</v>
          </cell>
          <cell r="J868">
            <v>0</v>
          </cell>
          <cell r="K868">
            <v>7</v>
          </cell>
          <cell r="L868">
            <v>4</v>
          </cell>
          <cell r="M868">
            <v>19</v>
          </cell>
          <cell r="N868">
            <v>0</v>
          </cell>
          <cell r="O868">
            <v>0</v>
          </cell>
          <cell r="P868">
            <v>11</v>
          </cell>
          <cell r="Q868">
            <v>1</v>
          </cell>
          <cell r="R868" t="str">
            <v>Pr</v>
          </cell>
          <cell r="S868">
            <v>2</v>
          </cell>
          <cell r="T868">
            <v>69</v>
          </cell>
          <cell r="U868">
            <v>4</v>
          </cell>
          <cell r="V868">
            <v>41624.469537037039</v>
          </cell>
          <cell r="W868">
            <v>0</v>
          </cell>
          <cell r="X868">
            <v>1</v>
          </cell>
          <cell r="Y868">
            <v>39223</v>
          </cell>
          <cell r="Z868">
            <v>6538</v>
          </cell>
          <cell r="AA868">
            <v>44</v>
          </cell>
          <cell r="AB868">
            <v>4</v>
          </cell>
          <cell r="AC868">
            <v>3</v>
          </cell>
          <cell r="AD868">
            <v>3</v>
          </cell>
          <cell r="AE868">
            <v>624370.69620000001</v>
          </cell>
          <cell r="AF868">
            <v>3129856.6830000002</v>
          </cell>
          <cell r="AG868">
            <v>82.268266870000005</v>
          </cell>
          <cell r="AH868">
            <v>28.28888456</v>
          </cell>
          <cell r="AI868">
            <v>1</v>
          </cell>
          <cell r="AJ868">
            <v>2</v>
          </cell>
          <cell r="AK868">
            <v>-2</v>
          </cell>
          <cell r="AL868">
            <v>2</v>
          </cell>
          <cell r="AM868">
            <v>1</v>
          </cell>
          <cell r="AN868" t="str">
            <v>Anu Shrestha</v>
          </cell>
          <cell r="AO868">
            <v>40522</v>
          </cell>
          <cell r="AP868">
            <v>3</v>
          </cell>
          <cell r="AQ868" t="str">
            <v>0101000020E61000009ADDCD482B9154404A7DA456F4493C40</v>
          </cell>
          <cell r="AR868">
            <v>1117</v>
          </cell>
          <cell r="AS868">
            <v>1</v>
          </cell>
          <cell r="AT868">
            <v>1</v>
          </cell>
          <cell r="AU868">
            <v>0</v>
          </cell>
          <cell r="AV868" t="str">
            <v>FRA 2010-2015</v>
          </cell>
          <cell r="AW868">
            <v>3</v>
          </cell>
          <cell r="AX868">
            <v>0</v>
          </cell>
          <cell r="AY868">
            <v>44</v>
          </cell>
          <cell r="AZ868">
            <v>624370.69616699906</v>
          </cell>
          <cell r="BA868">
            <v>3129856.68312999</v>
          </cell>
          <cell r="BB868">
            <v>1</v>
          </cell>
          <cell r="BC868">
            <v>0</v>
          </cell>
          <cell r="BD868">
            <v>0</v>
          </cell>
          <cell r="BE868">
            <v>0</v>
          </cell>
          <cell r="BF868">
            <v>41446</v>
          </cell>
          <cell r="BG868" t="str">
            <v>Rajeev Kumar Jha</v>
          </cell>
          <cell r="BH868">
            <v>3</v>
          </cell>
          <cell r="BI868">
            <v>3</v>
          </cell>
          <cell r="BJ868">
            <v>3</v>
          </cell>
          <cell r="BK868" t="str">
            <v>Phalawang-5</v>
          </cell>
          <cell r="BL868" t="str">
            <v>salibisauna</v>
          </cell>
          <cell r="BM868">
            <v>320</v>
          </cell>
          <cell r="BN868">
            <v>341</v>
          </cell>
          <cell r="BO868">
            <v>320</v>
          </cell>
          <cell r="BP868">
            <v>273</v>
          </cell>
          <cell r="BQ868">
            <v>225</v>
          </cell>
          <cell r="BR868">
            <v>50</v>
          </cell>
          <cell r="BS868">
            <v>1108</v>
          </cell>
          <cell r="BT868">
            <v>4</v>
          </cell>
          <cell r="BU868" t="str">
            <v>SALYAN</v>
          </cell>
          <cell r="BV868" t="str">
            <v>Rhishing</v>
          </cell>
          <cell r="BW868">
            <v>6</v>
          </cell>
        </row>
        <row r="869">
          <cell r="F869" t="str">
            <v>55-58-2</v>
          </cell>
          <cell r="G869">
            <v>1</v>
          </cell>
          <cell r="H869">
            <v>2</v>
          </cell>
          <cell r="I869">
            <v>1</v>
          </cell>
          <cell r="J869">
            <v>0</v>
          </cell>
          <cell r="K869">
            <v>7</v>
          </cell>
          <cell r="L869">
            <v>4</v>
          </cell>
          <cell r="M869">
            <v>26</v>
          </cell>
          <cell r="N869">
            <v>0</v>
          </cell>
          <cell r="O869">
            <v>0</v>
          </cell>
          <cell r="P869">
            <v>9</v>
          </cell>
          <cell r="Q869">
            <v>1</v>
          </cell>
          <cell r="R869" t="str">
            <v>Pr</v>
          </cell>
          <cell r="S869">
            <v>2</v>
          </cell>
          <cell r="T869">
            <v>58</v>
          </cell>
          <cell r="U869">
            <v>3</v>
          </cell>
          <cell r="V869">
            <v>41624.495381944442</v>
          </cell>
          <cell r="W869">
            <v>0</v>
          </cell>
          <cell r="X869">
            <v>1</v>
          </cell>
          <cell r="Y869">
            <v>39224</v>
          </cell>
          <cell r="Z869">
            <v>6538</v>
          </cell>
          <cell r="AA869">
            <v>44</v>
          </cell>
          <cell r="AB869">
            <v>4</v>
          </cell>
          <cell r="AC869">
            <v>3</v>
          </cell>
          <cell r="AD869">
            <v>3</v>
          </cell>
          <cell r="AE869">
            <v>624370.69620000001</v>
          </cell>
          <cell r="AF869">
            <v>3130006.6830000002</v>
          </cell>
          <cell r="AG869">
            <v>82.268282920000004</v>
          </cell>
          <cell r="AH869">
            <v>28.290238259999999</v>
          </cell>
          <cell r="AI869">
            <v>1</v>
          </cell>
          <cell r="AJ869">
            <v>2</v>
          </cell>
          <cell r="AK869">
            <v>-2</v>
          </cell>
          <cell r="AL869">
            <v>2</v>
          </cell>
          <cell r="AM869">
            <v>1</v>
          </cell>
          <cell r="AN869" t="str">
            <v>Anu Shrestha</v>
          </cell>
          <cell r="AO869">
            <v>40522</v>
          </cell>
          <cell r="AP869">
            <v>3</v>
          </cell>
          <cell r="AQ869" t="str">
            <v>0101000020E61000007B6B1B8C2B9154401154080E4D4A3C40</v>
          </cell>
          <cell r="AR869">
            <v>1079</v>
          </cell>
          <cell r="AS869">
            <v>1</v>
          </cell>
          <cell r="AT869">
            <v>1</v>
          </cell>
          <cell r="AU869">
            <v>0</v>
          </cell>
          <cell r="AV869" t="str">
            <v>FRA 2010-2015</v>
          </cell>
          <cell r="AW869">
            <v>3</v>
          </cell>
          <cell r="AX869">
            <v>0</v>
          </cell>
          <cell r="AY869">
            <v>44</v>
          </cell>
          <cell r="AZ869">
            <v>624370.69616699906</v>
          </cell>
          <cell r="BA869">
            <v>3130006.68312999</v>
          </cell>
          <cell r="BB869">
            <v>1</v>
          </cell>
          <cell r="BC869">
            <v>0</v>
          </cell>
          <cell r="BD869">
            <v>0</v>
          </cell>
          <cell r="BE869">
            <v>0</v>
          </cell>
          <cell r="BF869">
            <v>41446</v>
          </cell>
          <cell r="BG869" t="str">
            <v>Rajeev Kumar Jha</v>
          </cell>
          <cell r="BH869">
            <v>3</v>
          </cell>
          <cell r="BI869">
            <v>3</v>
          </cell>
          <cell r="BJ869">
            <v>3</v>
          </cell>
          <cell r="BK869" t="str">
            <v>Phalawang-5</v>
          </cell>
          <cell r="BL869" t="str">
            <v>salibisauna</v>
          </cell>
          <cell r="BM869">
            <v>20</v>
          </cell>
          <cell r="BN869">
            <v>262</v>
          </cell>
          <cell r="BO869">
            <v>330</v>
          </cell>
          <cell r="BP869">
            <v>254</v>
          </cell>
          <cell r="BQ869">
            <v>285</v>
          </cell>
          <cell r="BR869">
            <v>80</v>
          </cell>
          <cell r="BS869">
            <v>1074</v>
          </cell>
          <cell r="BT869">
            <v>4</v>
          </cell>
          <cell r="BU869" t="str">
            <v>SALYAN</v>
          </cell>
          <cell r="BV869" t="str">
            <v>Rhishing</v>
          </cell>
          <cell r="BW869">
            <v>6</v>
          </cell>
        </row>
        <row r="870">
          <cell r="F870" t="str">
            <v>55-58-3</v>
          </cell>
          <cell r="G870">
            <v>1</v>
          </cell>
          <cell r="H870">
            <v>2</v>
          </cell>
          <cell r="I870">
            <v>1</v>
          </cell>
          <cell r="J870">
            <v>0</v>
          </cell>
          <cell r="K870">
            <v>7</v>
          </cell>
          <cell r="L870">
            <v>4</v>
          </cell>
          <cell r="M870">
            <v>10</v>
          </cell>
          <cell r="N870">
            <v>0</v>
          </cell>
          <cell r="O870">
            <v>0</v>
          </cell>
          <cell r="P870">
            <v>9</v>
          </cell>
          <cell r="Q870">
            <v>1</v>
          </cell>
          <cell r="R870" t="str">
            <v>Pr</v>
          </cell>
          <cell r="S870">
            <v>2</v>
          </cell>
          <cell r="T870">
            <v>63</v>
          </cell>
          <cell r="U870">
            <v>4</v>
          </cell>
          <cell r="V870">
            <v>41624.505578703705</v>
          </cell>
          <cell r="W870">
            <v>0</v>
          </cell>
          <cell r="X870">
            <v>1</v>
          </cell>
          <cell r="Y870">
            <v>39225</v>
          </cell>
          <cell r="Z870">
            <v>6538</v>
          </cell>
          <cell r="AA870">
            <v>44</v>
          </cell>
          <cell r="AB870">
            <v>4</v>
          </cell>
          <cell r="AC870">
            <v>3</v>
          </cell>
          <cell r="AD870">
            <v>3</v>
          </cell>
          <cell r="AE870">
            <v>624370.69620000001</v>
          </cell>
          <cell r="AF870">
            <v>3130156.6830000002</v>
          </cell>
          <cell r="AG870">
            <v>82.268298959999996</v>
          </cell>
          <cell r="AH870">
            <v>28.291591969999999</v>
          </cell>
          <cell r="AI870">
            <v>1</v>
          </cell>
          <cell r="AJ870">
            <v>2</v>
          </cell>
          <cell r="AK870">
            <v>-2</v>
          </cell>
          <cell r="AL870">
            <v>2</v>
          </cell>
          <cell r="AM870">
            <v>1</v>
          </cell>
          <cell r="AN870" t="str">
            <v>Anu Shrestha</v>
          </cell>
          <cell r="AO870">
            <v>40522</v>
          </cell>
          <cell r="AP870">
            <v>3</v>
          </cell>
          <cell r="AQ870" t="str">
            <v>0101000020E6100000952A6ACF2B91544079FA6AC5A54A3C40</v>
          </cell>
          <cell r="AR870">
            <v>967</v>
          </cell>
          <cell r="AS870">
            <v>1</v>
          </cell>
          <cell r="AT870">
            <v>1</v>
          </cell>
          <cell r="AU870">
            <v>0</v>
          </cell>
          <cell r="AV870" t="str">
            <v>FRA 2010-2015</v>
          </cell>
          <cell r="AW870">
            <v>3</v>
          </cell>
          <cell r="AX870">
            <v>0</v>
          </cell>
          <cell r="AY870">
            <v>44</v>
          </cell>
          <cell r="AZ870">
            <v>624370.69616699906</v>
          </cell>
          <cell r="BA870">
            <v>3130156.68312999</v>
          </cell>
          <cell r="BB870">
            <v>1</v>
          </cell>
          <cell r="BC870">
            <v>0</v>
          </cell>
          <cell r="BD870">
            <v>0</v>
          </cell>
          <cell r="BE870">
            <v>0</v>
          </cell>
          <cell r="BF870">
            <v>41450</v>
          </cell>
          <cell r="BG870" t="str">
            <v>Rajeev Kumar Jha</v>
          </cell>
          <cell r="BH870">
            <v>3</v>
          </cell>
          <cell r="BI870">
            <v>3</v>
          </cell>
          <cell r="BJ870">
            <v>3</v>
          </cell>
          <cell r="BK870" t="str">
            <v>Phalawang-5</v>
          </cell>
          <cell r="BL870" t="str">
            <v>Sallibisauna</v>
          </cell>
          <cell r="BM870">
            <v>320</v>
          </cell>
          <cell r="BN870">
            <v>132</v>
          </cell>
          <cell r="BO870">
            <v>50</v>
          </cell>
          <cell r="BP870">
            <v>130</v>
          </cell>
          <cell r="BQ870">
            <v>1</v>
          </cell>
          <cell r="BR870">
            <v>65</v>
          </cell>
          <cell r="BS870">
            <v>1012</v>
          </cell>
          <cell r="BT870">
            <v>4</v>
          </cell>
          <cell r="BU870" t="str">
            <v>SALYAN</v>
          </cell>
          <cell r="BV870" t="str">
            <v>Rhishing</v>
          </cell>
          <cell r="BW870">
            <v>6</v>
          </cell>
        </row>
        <row r="871">
          <cell r="F871" t="str">
            <v>55-58-5</v>
          </cell>
          <cell r="G871">
            <v>1</v>
          </cell>
          <cell r="H871">
            <v>2</v>
          </cell>
          <cell r="I871">
            <v>1</v>
          </cell>
          <cell r="J871">
            <v>0</v>
          </cell>
          <cell r="K871">
            <v>7</v>
          </cell>
          <cell r="L871">
            <v>4</v>
          </cell>
          <cell r="M871">
            <v>11</v>
          </cell>
          <cell r="N871">
            <v>1</v>
          </cell>
          <cell r="O871">
            <v>3</v>
          </cell>
          <cell r="P871">
            <v>5</v>
          </cell>
          <cell r="Q871">
            <v>1</v>
          </cell>
          <cell r="R871" t="str">
            <v>Pr</v>
          </cell>
          <cell r="S871">
            <v>2</v>
          </cell>
          <cell r="T871">
            <v>29</v>
          </cell>
          <cell r="U871">
            <v>2</v>
          </cell>
          <cell r="V871">
            <v>41624.520300925928</v>
          </cell>
          <cell r="W871">
            <v>0</v>
          </cell>
          <cell r="X871">
            <v>1</v>
          </cell>
          <cell r="Y871">
            <v>39227</v>
          </cell>
          <cell r="Z871">
            <v>6538</v>
          </cell>
          <cell r="AA871">
            <v>44</v>
          </cell>
          <cell r="AB871">
            <v>4</v>
          </cell>
          <cell r="AC871">
            <v>3</v>
          </cell>
          <cell r="AD871">
            <v>3</v>
          </cell>
          <cell r="AE871">
            <v>624670.69620000001</v>
          </cell>
          <cell r="AF871">
            <v>3130006.6830000002</v>
          </cell>
          <cell r="AG871">
            <v>82.271341579999998</v>
          </cell>
          <cell r="AH871">
            <v>28.290209820000001</v>
          </cell>
          <cell r="AI871">
            <v>1</v>
          </cell>
          <cell r="AJ871">
            <v>2</v>
          </cell>
          <cell r="AK871">
            <v>-2</v>
          </cell>
          <cell r="AL871">
            <v>0</v>
          </cell>
          <cell r="AM871">
            <v>0</v>
          </cell>
          <cell r="AN871" t="str">
            <v>Anu Shrestha</v>
          </cell>
          <cell r="AO871">
            <v>40522</v>
          </cell>
          <cell r="AP871">
            <v>3</v>
          </cell>
          <cell r="AQ871" t="str">
            <v>0101000020E6100000508013A95D91544081D0D9304B4A3C40</v>
          </cell>
          <cell r="AR871">
            <v>950</v>
          </cell>
          <cell r="AS871">
            <v>1</v>
          </cell>
          <cell r="AT871">
            <v>1</v>
          </cell>
          <cell r="AU871">
            <v>0</v>
          </cell>
          <cell r="AV871" t="str">
            <v>FRA 2010-2015</v>
          </cell>
          <cell r="AW871">
            <v>3</v>
          </cell>
          <cell r="AX871">
            <v>0</v>
          </cell>
          <cell r="AY871">
            <v>44</v>
          </cell>
          <cell r="AZ871">
            <v>624670.69616699906</v>
          </cell>
          <cell r="BA871">
            <v>3130006.68312999</v>
          </cell>
          <cell r="BB871">
            <v>1</v>
          </cell>
          <cell r="BC871">
            <v>0</v>
          </cell>
          <cell r="BD871">
            <v>0</v>
          </cell>
          <cell r="BE871">
            <v>0</v>
          </cell>
          <cell r="BF871">
            <v>41447</v>
          </cell>
          <cell r="BG871" t="str">
            <v>Basanta Sharma</v>
          </cell>
          <cell r="BH871">
            <v>3</v>
          </cell>
          <cell r="BI871">
            <v>3</v>
          </cell>
          <cell r="BJ871">
            <v>3</v>
          </cell>
          <cell r="BK871" t="str">
            <v>Phalawang-6</v>
          </cell>
          <cell r="BL871" t="str">
            <v>Dharachaur cf</v>
          </cell>
          <cell r="BM871">
            <v>20</v>
          </cell>
          <cell r="BN871">
            <v>84</v>
          </cell>
          <cell r="BO871">
            <v>5</v>
          </cell>
          <cell r="BP871">
            <v>56</v>
          </cell>
          <cell r="BQ871">
            <v>5</v>
          </cell>
          <cell r="BR871">
            <v>40</v>
          </cell>
          <cell r="BS871">
            <v>973</v>
          </cell>
          <cell r="BT871">
            <v>4</v>
          </cell>
          <cell r="BU871" t="str">
            <v>SALYAN</v>
          </cell>
          <cell r="BV871" t="str">
            <v>Rhishing</v>
          </cell>
          <cell r="BW871">
            <v>6</v>
          </cell>
        </row>
        <row r="872">
          <cell r="F872" t="str">
            <v>57-55-1</v>
          </cell>
          <cell r="G872">
            <v>1</v>
          </cell>
          <cell r="H872">
            <v>2</v>
          </cell>
          <cell r="I872">
            <v>1</v>
          </cell>
          <cell r="J872">
            <v>0</v>
          </cell>
          <cell r="K872">
            <v>7</v>
          </cell>
          <cell r="L872">
            <v>5</v>
          </cell>
          <cell r="M872">
            <v>27</v>
          </cell>
          <cell r="N872">
            <v>0</v>
          </cell>
          <cell r="O872">
            <v>0</v>
          </cell>
          <cell r="P872">
            <v>5</v>
          </cell>
          <cell r="Q872">
            <v>1</v>
          </cell>
          <cell r="R872" t="str">
            <v>S</v>
          </cell>
          <cell r="S872">
            <v>2</v>
          </cell>
          <cell r="T872">
            <v>52</v>
          </cell>
          <cell r="U872">
            <v>2</v>
          </cell>
          <cell r="V872">
            <v>41619.59646990741</v>
          </cell>
          <cell r="W872">
            <v>0</v>
          </cell>
          <cell r="X872">
            <v>1</v>
          </cell>
          <cell r="Y872">
            <v>40645</v>
          </cell>
          <cell r="Z872">
            <v>6775</v>
          </cell>
          <cell r="AA872">
            <v>44</v>
          </cell>
          <cell r="AB872">
            <v>4</v>
          </cell>
          <cell r="AC872">
            <v>3</v>
          </cell>
          <cell r="AD872">
            <v>3</v>
          </cell>
          <cell r="AE872">
            <v>632658.40449999995</v>
          </cell>
          <cell r="AF872">
            <v>3118053.5529999998</v>
          </cell>
          <cell r="AG872">
            <v>82.351418870000003</v>
          </cell>
          <cell r="AH872">
            <v>28.181556749999999</v>
          </cell>
          <cell r="AI872">
            <v>1</v>
          </cell>
          <cell r="AJ872">
            <v>2</v>
          </cell>
          <cell r="AK872">
            <v>-2</v>
          </cell>
          <cell r="AL872">
            <v>2</v>
          </cell>
          <cell r="AM872">
            <v>2</v>
          </cell>
          <cell r="AN872" t="str">
            <v>Bhim Bahadur Thapa</v>
          </cell>
          <cell r="AO872">
            <v>40472</v>
          </cell>
          <cell r="AP872">
            <v>3</v>
          </cell>
          <cell r="AQ872" t="str">
            <v>0101000020E6100000B37E91A57D965440E2F0D3807A2E3C40</v>
          </cell>
          <cell r="AR872">
            <v>981</v>
          </cell>
          <cell r="AS872">
            <v>1</v>
          </cell>
          <cell r="AT872">
            <v>1</v>
          </cell>
          <cell r="AU872">
            <v>0</v>
          </cell>
          <cell r="AV872" t="str">
            <v>FRA 2010-2015</v>
          </cell>
          <cell r="AW872">
            <v>3</v>
          </cell>
          <cell r="AX872">
            <v>0</v>
          </cell>
          <cell r="AY872">
            <v>44</v>
          </cell>
          <cell r="AZ872">
            <v>632658.40445499902</v>
          </cell>
          <cell r="BA872">
            <v>3118053.5525500001</v>
          </cell>
          <cell r="BB872">
            <v>1</v>
          </cell>
          <cell r="BC872">
            <v>0</v>
          </cell>
          <cell r="BD872">
            <v>0</v>
          </cell>
          <cell r="BE872">
            <v>0</v>
          </cell>
          <cell r="BF872">
            <v>41458</v>
          </cell>
          <cell r="BG872" t="str">
            <v>Rajeev Kumar Jha</v>
          </cell>
          <cell r="BH872">
            <v>3</v>
          </cell>
          <cell r="BI872">
            <v>3</v>
          </cell>
          <cell r="BJ872">
            <v>3</v>
          </cell>
          <cell r="BK872" t="str">
            <v>Halwar Dang</v>
          </cell>
          <cell r="BL872" t="str">
            <v>NA</v>
          </cell>
          <cell r="BM872">
            <v>110</v>
          </cell>
          <cell r="BN872">
            <v>223</v>
          </cell>
          <cell r="BO872">
            <v>110</v>
          </cell>
          <cell r="BP872">
            <v>25</v>
          </cell>
          <cell r="BQ872">
            <v>105</v>
          </cell>
          <cell r="BR872">
            <v>85</v>
          </cell>
          <cell r="BS872">
            <v>978</v>
          </cell>
          <cell r="BT872">
            <v>4</v>
          </cell>
          <cell r="BU872" t="str">
            <v>DANG</v>
          </cell>
          <cell r="BV872" t="str">
            <v>MadhyaNepal</v>
          </cell>
          <cell r="BW872">
            <v>4</v>
          </cell>
        </row>
        <row r="873">
          <cell r="F873" t="str">
            <v>57-55-3</v>
          </cell>
          <cell r="G873">
            <v>1</v>
          </cell>
          <cell r="H873">
            <v>2</v>
          </cell>
          <cell r="I873">
            <v>1</v>
          </cell>
          <cell r="J873">
            <v>0</v>
          </cell>
          <cell r="K873">
            <v>7</v>
          </cell>
          <cell r="L873">
            <v>4</v>
          </cell>
          <cell r="M873">
            <v>21</v>
          </cell>
          <cell r="N873">
            <v>0</v>
          </cell>
          <cell r="O873">
            <v>0</v>
          </cell>
          <cell r="P873">
            <v>9</v>
          </cell>
          <cell r="Q873">
            <v>1</v>
          </cell>
          <cell r="R873" t="str">
            <v>S</v>
          </cell>
          <cell r="S873">
            <v>2</v>
          </cell>
          <cell r="T873">
            <v>77</v>
          </cell>
          <cell r="U873">
            <v>4</v>
          </cell>
          <cell r="V873">
            <v>41620.484363425923</v>
          </cell>
          <cell r="W873">
            <v>0</v>
          </cell>
          <cell r="X873">
            <v>1</v>
          </cell>
          <cell r="Y873">
            <v>40647</v>
          </cell>
          <cell r="Z873">
            <v>6775</v>
          </cell>
          <cell r="AA873">
            <v>44</v>
          </cell>
          <cell r="AB873">
            <v>4</v>
          </cell>
          <cell r="AC873">
            <v>3</v>
          </cell>
          <cell r="AD873">
            <v>3</v>
          </cell>
          <cell r="AE873">
            <v>632658.40449999995</v>
          </cell>
          <cell r="AF873">
            <v>3118353.5529999998</v>
          </cell>
          <cell r="AG873">
            <v>82.351452910000006</v>
          </cell>
          <cell r="AH873">
            <v>28.184264110000001</v>
          </cell>
          <cell r="AI873">
            <v>1</v>
          </cell>
          <cell r="AJ873">
            <v>2</v>
          </cell>
          <cell r="AK873">
            <v>-2</v>
          </cell>
          <cell r="AL873">
            <v>0</v>
          </cell>
          <cell r="AM873">
            <v>0</v>
          </cell>
          <cell r="AN873" t="str">
            <v>Bhim Bahadur Thapa</v>
          </cell>
          <cell r="AO873">
            <v>40689</v>
          </cell>
          <cell r="AP873">
            <v>3</v>
          </cell>
          <cell r="AQ873" t="str">
            <v>0101000020E610000007455C347E965440218DCDEE2B2F3C40</v>
          </cell>
          <cell r="AR873">
            <v>1044</v>
          </cell>
          <cell r="AS873">
            <v>1</v>
          </cell>
          <cell r="AT873">
            <v>1</v>
          </cell>
          <cell r="AU873">
            <v>0</v>
          </cell>
          <cell r="AV873" t="str">
            <v>FRA 2010-2015</v>
          </cell>
          <cell r="AW873">
            <v>3</v>
          </cell>
          <cell r="AX873">
            <v>0</v>
          </cell>
          <cell r="AY873">
            <v>44</v>
          </cell>
          <cell r="AZ873">
            <v>632658.40445499902</v>
          </cell>
          <cell r="BA873">
            <v>3118353.5525500001</v>
          </cell>
          <cell r="BB873">
            <v>1</v>
          </cell>
          <cell r="BC873">
            <v>0</v>
          </cell>
          <cell r="BD873">
            <v>0</v>
          </cell>
          <cell r="BE873">
            <v>0</v>
          </cell>
          <cell r="BF873">
            <v>41460</v>
          </cell>
          <cell r="BG873" t="str">
            <v>Rajeev Kumar Jha</v>
          </cell>
          <cell r="BH873">
            <v>3</v>
          </cell>
          <cell r="BI873">
            <v>3</v>
          </cell>
          <cell r="BJ873">
            <v>3</v>
          </cell>
          <cell r="BK873" t="str">
            <v>Halwar</v>
          </cell>
          <cell r="BL873" t="str">
            <v>Batasedanda</v>
          </cell>
          <cell r="BM873">
            <v>280</v>
          </cell>
          <cell r="BN873">
            <v>211</v>
          </cell>
          <cell r="BO873">
            <v>305</v>
          </cell>
          <cell r="BP873">
            <v>110</v>
          </cell>
          <cell r="BQ873">
            <v>270</v>
          </cell>
          <cell r="BR873">
            <v>95</v>
          </cell>
          <cell r="BS873">
            <v>1028</v>
          </cell>
          <cell r="BT873">
            <v>4</v>
          </cell>
          <cell r="BU873" t="str">
            <v>DANG</v>
          </cell>
          <cell r="BV873" t="str">
            <v>MadhyaNepal</v>
          </cell>
          <cell r="BW873">
            <v>4</v>
          </cell>
        </row>
        <row r="874">
          <cell r="F874" t="str">
            <v>57-55-6</v>
          </cell>
          <cell r="G874">
            <v>1</v>
          </cell>
          <cell r="H874">
            <v>2</v>
          </cell>
          <cell r="I874">
            <v>1</v>
          </cell>
          <cell r="J874">
            <v>0</v>
          </cell>
          <cell r="K874">
            <v>7</v>
          </cell>
          <cell r="L874">
            <v>-9999</v>
          </cell>
          <cell r="M874">
            <v>-9999</v>
          </cell>
          <cell r="N874">
            <v>-9999</v>
          </cell>
          <cell r="O874">
            <v>-9999</v>
          </cell>
          <cell r="P874">
            <v>-9999</v>
          </cell>
          <cell r="Q874">
            <v>-9999</v>
          </cell>
          <cell r="R874" t="str">
            <v>S</v>
          </cell>
          <cell r="S874">
            <v>2</v>
          </cell>
          <cell r="T874">
            <v>72</v>
          </cell>
          <cell r="U874">
            <v>3</v>
          </cell>
          <cell r="V874">
            <v>41619.540509259263</v>
          </cell>
          <cell r="W874">
            <v>0</v>
          </cell>
          <cell r="X874">
            <v>1</v>
          </cell>
          <cell r="Y874">
            <v>40650</v>
          </cell>
          <cell r="Z874">
            <v>6775</v>
          </cell>
          <cell r="AA874">
            <v>44</v>
          </cell>
          <cell r="AB874">
            <v>4</v>
          </cell>
          <cell r="AC874">
            <v>3</v>
          </cell>
          <cell r="AD874">
            <v>3</v>
          </cell>
          <cell r="AE874">
            <v>632958.40449999995</v>
          </cell>
          <cell r="AF874">
            <v>3118353.5529999998</v>
          </cell>
          <cell r="AG874">
            <v>82.354508460000005</v>
          </cell>
          <cell r="AH874">
            <v>28.18423391</v>
          </cell>
          <cell r="AI874">
            <v>1</v>
          </cell>
          <cell r="AJ874">
            <v>2</v>
          </cell>
          <cell r="AK874">
            <v>-2</v>
          </cell>
          <cell r="AL874">
            <v>2</v>
          </cell>
          <cell r="AM874">
            <v>2</v>
          </cell>
          <cell r="AN874" t="str">
            <v>Bhim Bahadur Thapa</v>
          </cell>
          <cell r="AO874">
            <v>40472</v>
          </cell>
          <cell r="AP874">
            <v>3</v>
          </cell>
          <cell r="AQ874" t="str">
            <v>0101000020E6100000CA3A3B44B096544020FD1CF4292F3C40</v>
          </cell>
          <cell r="AR874">
            <v>1015</v>
          </cell>
          <cell r="AS874">
            <v>1</v>
          </cell>
          <cell r="AT874">
            <v>1</v>
          </cell>
          <cell r="AU874">
            <v>0</v>
          </cell>
          <cell r="AV874" t="str">
            <v>FRA 2010-2015</v>
          </cell>
          <cell r="AW874">
            <v>3</v>
          </cell>
          <cell r="AX874">
            <v>0</v>
          </cell>
          <cell r="AY874">
            <v>44</v>
          </cell>
          <cell r="AZ874">
            <v>632958.40445499902</v>
          </cell>
          <cell r="BA874">
            <v>3118353.5525500001</v>
          </cell>
          <cell r="BB874">
            <v>1</v>
          </cell>
          <cell r="BC874">
            <v>0</v>
          </cell>
          <cell r="BD874">
            <v>0</v>
          </cell>
          <cell r="BE874">
            <v>0</v>
          </cell>
          <cell r="BF874">
            <v>41460</v>
          </cell>
          <cell r="BG874" t="str">
            <v>Basanta Sharma</v>
          </cell>
          <cell r="BH874">
            <v>3</v>
          </cell>
          <cell r="BI874">
            <v>3</v>
          </cell>
          <cell r="BJ874">
            <v>3</v>
          </cell>
          <cell r="BK874" t="str">
            <v>Halwar 7</v>
          </cell>
          <cell r="BL874" t="str">
            <v>Sukhidaha FUG</v>
          </cell>
          <cell r="BM874">
            <v>102</v>
          </cell>
          <cell r="BN874">
            <v>191</v>
          </cell>
          <cell r="BO874">
            <v>150</v>
          </cell>
          <cell r="BP874">
            <v>122</v>
          </cell>
          <cell r="BQ874">
            <v>42</v>
          </cell>
          <cell r="BR874">
            <v>55</v>
          </cell>
          <cell r="BS874">
            <v>1027</v>
          </cell>
          <cell r="BT874">
            <v>4</v>
          </cell>
          <cell r="BU874" t="str">
            <v>DANG</v>
          </cell>
          <cell r="BV874" t="str">
            <v>MadhyaNepal</v>
          </cell>
          <cell r="BW874">
            <v>4</v>
          </cell>
        </row>
        <row r="875">
          <cell r="F875" t="str">
            <v>57-61-3</v>
          </cell>
          <cell r="G875">
            <v>1</v>
          </cell>
          <cell r="H875">
            <v>2</v>
          </cell>
          <cell r="I875">
            <v>1</v>
          </cell>
          <cell r="J875">
            <v>0</v>
          </cell>
          <cell r="K875">
            <v>1</v>
          </cell>
          <cell r="L875">
            <v>2</v>
          </cell>
          <cell r="M875">
            <v>16</v>
          </cell>
          <cell r="N875">
            <v>0</v>
          </cell>
          <cell r="O875">
            <v>0</v>
          </cell>
          <cell r="P875">
            <v>0</v>
          </cell>
          <cell r="Q875">
            <v>1</v>
          </cell>
          <cell r="R875" t="str">
            <v>LMH</v>
          </cell>
          <cell r="S875">
            <v>2</v>
          </cell>
          <cell r="T875">
            <v>24</v>
          </cell>
          <cell r="U875">
            <v>2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632078.31350000005</v>
          </cell>
          <cell r="AF875">
            <v>3142346.5410000002</v>
          </cell>
          <cell r="AG875">
            <v>82.3482707</v>
          </cell>
          <cell r="AH875">
            <v>28.40084482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103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 t="str">
            <v>FRA 2016-2021</v>
          </cell>
          <cell r="AW875">
            <v>3</v>
          </cell>
          <cell r="AX875">
            <v>61</v>
          </cell>
          <cell r="AY875" t="str">
            <v>EPSG:32644</v>
          </cell>
          <cell r="AZ875">
            <v>632076</v>
          </cell>
          <cell r="BA875">
            <v>3142344</v>
          </cell>
          <cell r="BB875">
            <v>1</v>
          </cell>
          <cell r="BC875">
            <v>2020</v>
          </cell>
          <cell r="BD875">
            <v>2</v>
          </cell>
          <cell r="BE875">
            <v>6</v>
          </cell>
          <cell r="BF875" t="str">
            <v>2/6/2020</v>
          </cell>
          <cell r="BG875" t="str">
            <v>Animesh_Parajuli</v>
          </cell>
          <cell r="BH875">
            <v>1</v>
          </cell>
          <cell r="BI875">
            <v>0</v>
          </cell>
          <cell r="BJ875">
            <v>2</v>
          </cell>
          <cell r="BK875" t="str">
            <v>Chhatreswori ga.pa., Bhurse</v>
          </cell>
          <cell r="BL875" t="str">
            <v>Gaira ban Private Forest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285</v>
          </cell>
          <cell r="BR875">
            <v>80</v>
          </cell>
          <cell r="BS875">
            <v>2108</v>
          </cell>
          <cell r="BT875">
            <v>3</v>
          </cell>
          <cell r="BU875" t="str">
            <v>SALYAN</v>
          </cell>
          <cell r="BV875" t="str">
            <v>MadhyaNepal</v>
          </cell>
          <cell r="BW875">
            <v>4</v>
          </cell>
        </row>
        <row r="876">
          <cell r="F876" t="str">
            <v>57-62-1</v>
          </cell>
          <cell r="G876">
            <v>1</v>
          </cell>
          <cell r="H876">
            <v>2</v>
          </cell>
          <cell r="I876">
            <v>1</v>
          </cell>
          <cell r="J876">
            <v>0</v>
          </cell>
          <cell r="K876">
            <v>7</v>
          </cell>
          <cell r="L876">
            <v>4</v>
          </cell>
          <cell r="M876">
            <v>22</v>
          </cell>
          <cell r="N876">
            <v>0</v>
          </cell>
          <cell r="O876">
            <v>0</v>
          </cell>
          <cell r="P876" t="str">
            <v>SCL</v>
          </cell>
          <cell r="Q876">
            <v>1</v>
          </cell>
          <cell r="R876" t="str">
            <v>LMH</v>
          </cell>
          <cell r="S876">
            <v>2</v>
          </cell>
          <cell r="T876">
            <v>46</v>
          </cell>
          <cell r="U876">
            <v>2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631981.63170000003</v>
          </cell>
          <cell r="AF876">
            <v>3146045.372</v>
          </cell>
          <cell r="AG876">
            <v>82.347706630000005</v>
          </cell>
          <cell r="AH876">
            <v>28.434233729999999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103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 t="str">
            <v>FRA 2016-2021</v>
          </cell>
          <cell r="AW876">
            <v>3</v>
          </cell>
          <cell r="AX876">
            <v>61</v>
          </cell>
          <cell r="AY876" t="str">
            <v>EPSG:32644</v>
          </cell>
          <cell r="AZ876">
            <v>631983</v>
          </cell>
          <cell r="BA876">
            <v>3146047</v>
          </cell>
          <cell r="BB876">
            <v>1</v>
          </cell>
          <cell r="BC876">
            <v>2020</v>
          </cell>
          <cell r="BD876">
            <v>2</v>
          </cell>
          <cell r="BE876">
            <v>4</v>
          </cell>
          <cell r="BF876" t="str">
            <v>2/4/2020</v>
          </cell>
          <cell r="BG876" t="str">
            <v>Animesh_Parajuli</v>
          </cell>
          <cell r="BH876">
            <v>1</v>
          </cell>
          <cell r="BI876">
            <v>0</v>
          </cell>
          <cell r="BJ876">
            <v>2</v>
          </cell>
          <cell r="BK876" t="str">
            <v>Bagchaur Na Pa-9</v>
          </cell>
          <cell r="BL876" t="str">
            <v>Hariyali Pakhapani Cf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83</v>
          </cell>
          <cell r="BR876">
            <v>75</v>
          </cell>
          <cell r="BS876">
            <v>1904</v>
          </cell>
          <cell r="BT876">
            <v>3</v>
          </cell>
          <cell r="BU876" t="str">
            <v>SALYAN</v>
          </cell>
          <cell r="BV876" t="str">
            <v>MadhyaNepal</v>
          </cell>
          <cell r="BW876">
            <v>4</v>
          </cell>
        </row>
        <row r="877">
          <cell r="F877" t="str">
            <v>57-62-4</v>
          </cell>
          <cell r="G877">
            <v>1</v>
          </cell>
          <cell r="H877">
            <v>2</v>
          </cell>
          <cell r="I877">
            <v>1</v>
          </cell>
          <cell r="J877">
            <v>0</v>
          </cell>
          <cell r="K877">
            <v>7</v>
          </cell>
          <cell r="L877">
            <v>4</v>
          </cell>
          <cell r="M877">
            <v>16</v>
          </cell>
          <cell r="N877">
            <v>0</v>
          </cell>
          <cell r="O877">
            <v>0</v>
          </cell>
          <cell r="P877">
            <v>0</v>
          </cell>
          <cell r="Q877">
            <v>1</v>
          </cell>
          <cell r="R877" t="str">
            <v>LMH</v>
          </cell>
          <cell r="S877">
            <v>2</v>
          </cell>
          <cell r="T877">
            <v>77</v>
          </cell>
          <cell r="U877">
            <v>2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632281.63170000003</v>
          </cell>
          <cell r="AF877">
            <v>3146045.372</v>
          </cell>
          <cell r="AG877">
            <v>82.350769330000006</v>
          </cell>
          <cell r="AH877">
            <v>28.434203369999999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103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 t="str">
            <v>FRA 2016-2021</v>
          </cell>
          <cell r="AW877">
            <v>3</v>
          </cell>
          <cell r="AX877">
            <v>61</v>
          </cell>
          <cell r="AY877" t="str">
            <v>EPSG:32645</v>
          </cell>
          <cell r="AZ877">
            <v>632280</v>
          </cell>
          <cell r="BA877">
            <v>3146047</v>
          </cell>
          <cell r="BB877">
            <v>1</v>
          </cell>
          <cell r="BC877">
            <v>2020</v>
          </cell>
          <cell r="BD877">
            <v>2</v>
          </cell>
          <cell r="BE877">
            <v>5</v>
          </cell>
          <cell r="BF877" t="str">
            <v>2/5/2020</v>
          </cell>
          <cell r="BG877" t="str">
            <v>Animesh_Parajuli</v>
          </cell>
          <cell r="BH877">
            <v>1</v>
          </cell>
          <cell r="BI877">
            <v>0</v>
          </cell>
          <cell r="BJ877">
            <v>2</v>
          </cell>
          <cell r="BK877" t="str">
            <v>Bagchaur Na Pa-9, Rotmala VDC</v>
          </cell>
          <cell r="BL877" t="str">
            <v>Hariyali Pakhapani Cf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55</v>
          </cell>
          <cell r="BR877">
            <v>75</v>
          </cell>
          <cell r="BS877">
            <v>1793</v>
          </cell>
          <cell r="BT877">
            <v>3</v>
          </cell>
          <cell r="BU877" t="str">
            <v>SALYAN</v>
          </cell>
          <cell r="BV877" t="str">
            <v>Kwholasothar</v>
          </cell>
          <cell r="BW877">
            <v>8</v>
          </cell>
        </row>
        <row r="878">
          <cell r="F878" t="str">
            <v>57-62-5</v>
          </cell>
          <cell r="G878">
            <v>1</v>
          </cell>
          <cell r="H878">
            <v>2</v>
          </cell>
          <cell r="I878">
            <v>1</v>
          </cell>
          <cell r="J878">
            <v>0</v>
          </cell>
          <cell r="K878">
            <v>7</v>
          </cell>
          <cell r="L878">
            <v>4</v>
          </cell>
          <cell r="M878">
            <v>11</v>
          </cell>
          <cell r="N878">
            <v>0</v>
          </cell>
          <cell r="O878">
            <v>0</v>
          </cell>
          <cell r="P878" t="str">
            <v>SCL</v>
          </cell>
          <cell r="Q878">
            <v>1</v>
          </cell>
          <cell r="R878" t="str">
            <v>LMH</v>
          </cell>
          <cell r="S878">
            <v>2</v>
          </cell>
          <cell r="T878">
            <v>51</v>
          </cell>
          <cell r="U878">
            <v>3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632281.63170000003</v>
          </cell>
          <cell r="AF878">
            <v>3146195.372</v>
          </cell>
          <cell r="AG878">
            <v>82.35078652</v>
          </cell>
          <cell r="AH878">
            <v>28.435556999999999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103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 t="str">
            <v>FRA 2016-2021</v>
          </cell>
          <cell r="AW878">
            <v>3</v>
          </cell>
          <cell r="AX878">
            <v>61</v>
          </cell>
          <cell r="AY878" t="str">
            <v>EPSG:32644</v>
          </cell>
          <cell r="AZ878">
            <v>632285</v>
          </cell>
          <cell r="BA878">
            <v>3146195</v>
          </cell>
          <cell r="BB878">
            <v>1</v>
          </cell>
          <cell r="BC878">
            <v>2020</v>
          </cell>
          <cell r="BD878">
            <v>2</v>
          </cell>
          <cell r="BE878">
            <v>4</v>
          </cell>
          <cell r="BF878" t="str">
            <v>2/4/2020</v>
          </cell>
          <cell r="BG878" t="str">
            <v>Animesh_Parajuli</v>
          </cell>
          <cell r="BH878">
            <v>1</v>
          </cell>
          <cell r="BI878">
            <v>0</v>
          </cell>
          <cell r="BJ878">
            <v>2</v>
          </cell>
          <cell r="BK878" t="str">
            <v>Bag Chaur Na Pa-9, Bathan Khola</v>
          </cell>
          <cell r="BL878" t="str">
            <v>Hariyali Pakha PaniCF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50</v>
          </cell>
          <cell r="BR878">
            <v>80</v>
          </cell>
          <cell r="BS878">
            <v>1737</v>
          </cell>
          <cell r="BT878">
            <v>5</v>
          </cell>
          <cell r="BU878" t="str">
            <v>SALYAN</v>
          </cell>
          <cell r="BV878" t="str">
            <v>Kwholasothar</v>
          </cell>
          <cell r="BW878">
            <v>8</v>
          </cell>
        </row>
        <row r="879">
          <cell r="F879" t="str">
            <v>58-59-1</v>
          </cell>
          <cell r="G879">
            <v>1</v>
          </cell>
          <cell r="H879">
            <v>2</v>
          </cell>
          <cell r="I879">
            <v>1</v>
          </cell>
          <cell r="J879">
            <v>0</v>
          </cell>
          <cell r="K879">
            <v>2</v>
          </cell>
          <cell r="L879">
            <v>4</v>
          </cell>
          <cell r="M879">
            <v>24</v>
          </cell>
          <cell r="N879">
            <v>0</v>
          </cell>
          <cell r="O879">
            <v>0</v>
          </cell>
          <cell r="P879">
            <v>9</v>
          </cell>
          <cell r="Q879">
            <v>1</v>
          </cell>
          <cell r="R879" t="str">
            <v>Pr</v>
          </cell>
          <cell r="S879">
            <v>2</v>
          </cell>
          <cell r="T879">
            <v>68</v>
          </cell>
          <cell r="U879">
            <v>2</v>
          </cell>
          <cell r="V879">
            <v>41310.558009259257</v>
          </cell>
          <cell r="W879">
            <v>0</v>
          </cell>
          <cell r="X879">
            <v>1</v>
          </cell>
          <cell r="Y879">
            <v>41389</v>
          </cell>
          <cell r="Z879">
            <v>6899</v>
          </cell>
          <cell r="AA879">
            <v>44</v>
          </cell>
          <cell r="AB879">
            <v>4</v>
          </cell>
          <cell r="AC879">
            <v>3</v>
          </cell>
          <cell r="AD879">
            <v>3</v>
          </cell>
          <cell r="AE879">
            <v>636270.50859999994</v>
          </cell>
          <cell r="AF879">
            <v>3134145.56</v>
          </cell>
          <cell r="AG879">
            <v>82.390090069999999</v>
          </cell>
          <cell r="AH879">
            <v>28.326407719999999</v>
          </cell>
          <cell r="AI879">
            <v>2</v>
          </cell>
          <cell r="AJ879">
            <v>2</v>
          </cell>
          <cell r="AK879">
            <v>4</v>
          </cell>
          <cell r="AL879">
            <v>2</v>
          </cell>
          <cell r="AM879">
            <v>1</v>
          </cell>
          <cell r="AN879" t="str">
            <v>Anu Shrestha</v>
          </cell>
          <cell r="AO879">
            <v>40527</v>
          </cell>
          <cell r="AP879">
            <v>3</v>
          </cell>
          <cell r="AQ879" t="str">
            <v>0101000020E6100000031C5A3CF79854401999E4748F533C40</v>
          </cell>
          <cell r="AR879">
            <v>1493</v>
          </cell>
          <cell r="AS879">
            <v>2</v>
          </cell>
          <cell r="AT879">
            <v>1</v>
          </cell>
          <cell r="AU879">
            <v>0</v>
          </cell>
          <cell r="AV879" t="str">
            <v>FRA 2010-2015</v>
          </cell>
          <cell r="AW879">
            <v>3</v>
          </cell>
          <cell r="AX879">
            <v>0</v>
          </cell>
          <cell r="AY879">
            <v>44</v>
          </cell>
          <cell r="AZ879">
            <v>636270.50856500003</v>
          </cell>
          <cell r="BA879">
            <v>3134145.5600100001</v>
          </cell>
          <cell r="BB879">
            <v>1</v>
          </cell>
          <cell r="BC879">
            <v>0</v>
          </cell>
          <cell r="BD879">
            <v>0</v>
          </cell>
          <cell r="BE879">
            <v>0</v>
          </cell>
          <cell r="BF879">
            <v>41194</v>
          </cell>
          <cell r="BG879" t="str">
            <v>Gopal Gautam</v>
          </cell>
          <cell r="BH879">
            <v>3</v>
          </cell>
          <cell r="BI879">
            <v>3</v>
          </cell>
          <cell r="BJ879">
            <v>3</v>
          </cell>
          <cell r="BK879" t="str">
            <v>Buda Gaun</v>
          </cell>
          <cell r="BL879" t="str">
            <v>Putali Bhir</v>
          </cell>
          <cell r="BM879">
            <v>130</v>
          </cell>
          <cell r="BN879">
            <v>168</v>
          </cell>
          <cell r="BO879">
            <v>115</v>
          </cell>
          <cell r="BP879">
            <v>140</v>
          </cell>
          <cell r="BQ879">
            <v>90</v>
          </cell>
          <cell r="BR879">
            <v>85</v>
          </cell>
          <cell r="BS879">
            <v>1484</v>
          </cell>
          <cell r="BT879">
            <v>4</v>
          </cell>
          <cell r="BU879" t="str">
            <v>ROLPA</v>
          </cell>
          <cell r="BV879" t="str">
            <v>Byas</v>
          </cell>
          <cell r="BW879">
            <v>9</v>
          </cell>
        </row>
        <row r="880">
          <cell r="F880" t="str">
            <v>58-59-2</v>
          </cell>
          <cell r="G880">
            <v>1</v>
          </cell>
          <cell r="H880">
            <v>2</v>
          </cell>
          <cell r="I880">
            <v>1</v>
          </cell>
          <cell r="J880">
            <v>0</v>
          </cell>
          <cell r="K880">
            <v>2</v>
          </cell>
          <cell r="L880">
            <v>4</v>
          </cell>
          <cell r="M880">
            <v>15</v>
          </cell>
          <cell r="N880">
            <v>0</v>
          </cell>
          <cell r="O880">
            <v>0</v>
          </cell>
          <cell r="P880">
            <v>9</v>
          </cell>
          <cell r="Q880">
            <v>1</v>
          </cell>
          <cell r="R880" t="str">
            <v>Pr</v>
          </cell>
          <cell r="S880">
            <v>2</v>
          </cell>
          <cell r="T880">
            <v>51</v>
          </cell>
          <cell r="U880">
            <v>4</v>
          </cell>
          <cell r="V880">
            <v>41310.576932870368</v>
          </cell>
          <cell r="W880">
            <v>0</v>
          </cell>
          <cell r="X880">
            <v>1</v>
          </cell>
          <cell r="Y880">
            <v>41390</v>
          </cell>
          <cell r="Z880">
            <v>6899</v>
          </cell>
          <cell r="AA880">
            <v>44</v>
          </cell>
          <cell r="AB880">
            <v>4</v>
          </cell>
          <cell r="AC880">
            <v>3</v>
          </cell>
          <cell r="AD880">
            <v>3</v>
          </cell>
          <cell r="AE880">
            <v>636270.50859999994</v>
          </cell>
          <cell r="AF880">
            <v>3134295.56</v>
          </cell>
          <cell r="AG880">
            <v>82.390107689999994</v>
          </cell>
          <cell r="AH880">
            <v>28.327761349999999</v>
          </cell>
          <cell r="AI880">
            <v>2</v>
          </cell>
          <cell r="AJ880">
            <v>2</v>
          </cell>
          <cell r="AK880">
            <v>4</v>
          </cell>
          <cell r="AL880">
            <v>2</v>
          </cell>
          <cell r="AM880">
            <v>1</v>
          </cell>
          <cell r="AN880" t="str">
            <v>Anu Shrestha</v>
          </cell>
          <cell r="AO880">
            <v>40527</v>
          </cell>
          <cell r="AP880">
            <v>3</v>
          </cell>
          <cell r="AQ880" t="str">
            <v>0101000020E610000041F33B86F79854402E7B082BE8533C40</v>
          </cell>
          <cell r="AR880">
            <v>1458</v>
          </cell>
          <cell r="AS880">
            <v>2</v>
          </cell>
          <cell r="AT880">
            <v>1</v>
          </cell>
          <cell r="AU880">
            <v>0</v>
          </cell>
          <cell r="AV880" t="str">
            <v>FRA 2010-2015</v>
          </cell>
          <cell r="AW880">
            <v>3</v>
          </cell>
          <cell r="AX880">
            <v>0</v>
          </cell>
          <cell r="AY880">
            <v>44</v>
          </cell>
          <cell r="AZ880">
            <v>636270.50856500003</v>
          </cell>
          <cell r="BA880">
            <v>3134295.5600100001</v>
          </cell>
          <cell r="BB880">
            <v>1</v>
          </cell>
          <cell r="BC880">
            <v>0</v>
          </cell>
          <cell r="BD880">
            <v>0</v>
          </cell>
          <cell r="BE880">
            <v>0</v>
          </cell>
          <cell r="BF880">
            <v>41193</v>
          </cell>
          <cell r="BG880" t="str">
            <v>Gopal Gautam</v>
          </cell>
          <cell r="BH880">
            <v>3</v>
          </cell>
          <cell r="BI880">
            <v>3</v>
          </cell>
          <cell r="BJ880">
            <v>3</v>
          </cell>
          <cell r="BK880" t="str">
            <v xml:space="preserve">Buda gaun </v>
          </cell>
          <cell r="BL880" t="str">
            <v xml:space="preserve">Putali Bhir </v>
          </cell>
          <cell r="BM880">
            <v>130</v>
          </cell>
          <cell r="BN880">
            <v>318</v>
          </cell>
          <cell r="BO880">
            <v>130</v>
          </cell>
          <cell r="BP880">
            <v>294</v>
          </cell>
          <cell r="BQ880">
            <v>38</v>
          </cell>
          <cell r="BR880">
            <v>75</v>
          </cell>
          <cell r="BS880">
            <v>1486</v>
          </cell>
          <cell r="BT880">
            <v>4</v>
          </cell>
          <cell r="BU880" t="str">
            <v>ROLPA</v>
          </cell>
          <cell r="BV880" t="str">
            <v>Byas</v>
          </cell>
          <cell r="BW880">
            <v>9</v>
          </cell>
        </row>
        <row r="881">
          <cell r="F881" t="str">
            <v>58-59-4</v>
          </cell>
          <cell r="G881">
            <v>1</v>
          </cell>
          <cell r="H881">
            <v>2</v>
          </cell>
          <cell r="I881">
            <v>1</v>
          </cell>
          <cell r="J881">
            <v>0</v>
          </cell>
          <cell r="K881">
            <v>7</v>
          </cell>
          <cell r="L881">
            <v>4</v>
          </cell>
          <cell r="M881">
            <v>19</v>
          </cell>
          <cell r="N881">
            <v>1</v>
          </cell>
          <cell r="O881">
            <v>2</v>
          </cell>
          <cell r="P881">
            <v>5</v>
          </cell>
          <cell r="Q881">
            <v>1</v>
          </cell>
          <cell r="R881" t="str">
            <v>Pr</v>
          </cell>
          <cell r="S881">
            <v>2</v>
          </cell>
          <cell r="T881">
            <v>59</v>
          </cell>
          <cell r="U881">
            <v>4</v>
          </cell>
          <cell r="V881">
            <v>41311.444456018522</v>
          </cell>
          <cell r="W881">
            <v>0</v>
          </cell>
          <cell r="X881">
            <v>1</v>
          </cell>
          <cell r="Y881">
            <v>41392</v>
          </cell>
          <cell r="Z881">
            <v>6899</v>
          </cell>
          <cell r="AA881">
            <v>44</v>
          </cell>
          <cell r="AB881">
            <v>4</v>
          </cell>
          <cell r="AC881">
            <v>3</v>
          </cell>
          <cell r="AD881">
            <v>3</v>
          </cell>
          <cell r="AE881">
            <v>636570.50859999994</v>
          </cell>
          <cell r="AF881">
            <v>3134145.56</v>
          </cell>
          <cell r="AG881">
            <v>82.393149620000003</v>
          </cell>
          <cell r="AH881">
            <v>28.32637652</v>
          </cell>
          <cell r="AI881">
            <v>1</v>
          </cell>
          <cell r="AJ881">
            <v>2</v>
          </cell>
          <cell r="AK881">
            <v>-2</v>
          </cell>
          <cell r="AL881">
            <v>2</v>
          </cell>
          <cell r="AM881">
            <v>1</v>
          </cell>
          <cell r="AN881" t="str">
            <v>Anu Shrestha</v>
          </cell>
          <cell r="AO881">
            <v>40527</v>
          </cell>
          <cell r="AP881">
            <v>3</v>
          </cell>
          <cell r="AQ881" t="str">
            <v>0101000020E6100000335B065D29995440B0D855698D533C40</v>
          </cell>
          <cell r="AR881">
            <v>1541</v>
          </cell>
          <cell r="AS881">
            <v>2</v>
          </cell>
          <cell r="AT881">
            <v>1</v>
          </cell>
          <cell r="AU881">
            <v>0</v>
          </cell>
          <cell r="AV881" t="str">
            <v>FRA 2010-2015</v>
          </cell>
          <cell r="AW881">
            <v>3</v>
          </cell>
          <cell r="AX881">
            <v>0</v>
          </cell>
          <cell r="AY881">
            <v>44</v>
          </cell>
          <cell r="AZ881">
            <v>636570.50856500003</v>
          </cell>
          <cell r="BA881">
            <v>3134145.5600100001</v>
          </cell>
          <cell r="BB881">
            <v>1</v>
          </cell>
          <cell r="BC881">
            <v>0</v>
          </cell>
          <cell r="BD881">
            <v>0</v>
          </cell>
          <cell r="BE881">
            <v>0</v>
          </cell>
          <cell r="BF881">
            <v>41194</v>
          </cell>
          <cell r="BG881" t="str">
            <v>Thakur Subedi</v>
          </cell>
          <cell r="BH881">
            <v>3</v>
          </cell>
          <cell r="BI881">
            <v>3</v>
          </cell>
          <cell r="BJ881">
            <v>3</v>
          </cell>
          <cell r="BK881" t="str">
            <v>Buda Gaun</v>
          </cell>
          <cell r="BL881" t="str">
            <v>Baraha Chhetra CF</v>
          </cell>
          <cell r="BM881">
            <v>190</v>
          </cell>
          <cell r="BN881">
            <v>204</v>
          </cell>
          <cell r="BO881">
            <v>240</v>
          </cell>
          <cell r="BP881">
            <v>153</v>
          </cell>
          <cell r="BQ881">
            <v>250</v>
          </cell>
          <cell r="BR881">
            <v>70</v>
          </cell>
          <cell r="BS881">
            <v>1518</v>
          </cell>
          <cell r="BT881">
            <v>4</v>
          </cell>
          <cell r="BU881" t="str">
            <v>ROLPA</v>
          </cell>
          <cell r="BV881" t="str">
            <v>Bandipur</v>
          </cell>
          <cell r="BW881">
            <v>2</v>
          </cell>
        </row>
        <row r="882">
          <cell r="F882" t="str">
            <v>58-62-1</v>
          </cell>
          <cell r="G882">
            <v>1</v>
          </cell>
          <cell r="H882">
            <v>2</v>
          </cell>
          <cell r="I882">
            <v>1</v>
          </cell>
          <cell r="J882">
            <v>0</v>
          </cell>
          <cell r="K882">
            <v>7</v>
          </cell>
          <cell r="L882">
            <v>3</v>
          </cell>
          <cell r="M882">
            <v>20</v>
          </cell>
          <cell r="N882">
            <v>1</v>
          </cell>
          <cell r="O882">
            <v>3</v>
          </cell>
          <cell r="P882">
            <v>9</v>
          </cell>
          <cell r="Q882">
            <v>1</v>
          </cell>
          <cell r="R882" t="str">
            <v>Q</v>
          </cell>
          <cell r="S882">
            <v>2</v>
          </cell>
          <cell r="T882">
            <v>50</v>
          </cell>
          <cell r="U882">
            <v>2</v>
          </cell>
          <cell r="V882">
            <v>41309.501203703701</v>
          </cell>
          <cell r="W882">
            <v>0</v>
          </cell>
          <cell r="X882">
            <v>1</v>
          </cell>
          <cell r="Y882">
            <v>41407</v>
          </cell>
          <cell r="Z882">
            <v>6902</v>
          </cell>
          <cell r="AA882">
            <v>44</v>
          </cell>
          <cell r="AB882">
            <v>4</v>
          </cell>
          <cell r="AC882">
            <v>3</v>
          </cell>
          <cell r="AD882">
            <v>3</v>
          </cell>
          <cell r="AE882">
            <v>635980.46310000005</v>
          </cell>
          <cell r="AF882">
            <v>3146142.054</v>
          </cell>
          <cell r="AG882">
            <v>82.388541669999995</v>
          </cell>
          <cell r="AH882">
            <v>28.434695829999999</v>
          </cell>
          <cell r="AI882">
            <v>1</v>
          </cell>
          <cell r="AJ882">
            <v>2</v>
          </cell>
          <cell r="AK882">
            <v>-2</v>
          </cell>
          <cell r="AL882">
            <v>2</v>
          </cell>
          <cell r="AM882">
            <v>1</v>
          </cell>
          <cell r="AN882" t="str">
            <v>Anu Shrestha</v>
          </cell>
          <cell r="AO882">
            <v>40527</v>
          </cell>
          <cell r="AP882">
            <v>3</v>
          </cell>
          <cell r="AQ882" t="str">
            <v>0101000020E610000062D5E1DDDD985440BC57EA39486F3C40</v>
          </cell>
          <cell r="AR882">
            <v>1971</v>
          </cell>
          <cell r="AS882">
            <v>1</v>
          </cell>
          <cell r="AT882">
            <v>1</v>
          </cell>
          <cell r="AU882">
            <v>0</v>
          </cell>
          <cell r="AV882" t="str">
            <v>FRA 2010-2015</v>
          </cell>
          <cell r="AW882">
            <v>3</v>
          </cell>
          <cell r="AX882">
            <v>0</v>
          </cell>
          <cell r="AY882">
            <v>44</v>
          </cell>
          <cell r="AZ882">
            <v>635980.46309199894</v>
          </cell>
          <cell r="BA882">
            <v>3146142.0542299901</v>
          </cell>
          <cell r="BB882">
            <v>1</v>
          </cell>
          <cell r="BC882">
            <v>0</v>
          </cell>
          <cell r="BD882">
            <v>0</v>
          </cell>
          <cell r="BE882">
            <v>0</v>
          </cell>
          <cell r="BF882">
            <v>41196</v>
          </cell>
          <cell r="BG882" t="str">
            <v>Thakur Subedi</v>
          </cell>
          <cell r="BH882">
            <v>3</v>
          </cell>
          <cell r="BI882">
            <v>3</v>
          </cell>
          <cell r="BJ882">
            <v>3</v>
          </cell>
          <cell r="BK882" t="str">
            <v>Jinabang</v>
          </cell>
          <cell r="BL882" t="str">
            <v xml:space="preserve">Durga CF </v>
          </cell>
          <cell r="BM882">
            <v>130</v>
          </cell>
          <cell r="BN882">
            <v>102</v>
          </cell>
          <cell r="BO882">
            <v>121</v>
          </cell>
          <cell r="BP882">
            <v>75</v>
          </cell>
          <cell r="BQ882">
            <v>90</v>
          </cell>
          <cell r="BR882">
            <v>70</v>
          </cell>
          <cell r="BS882">
            <v>1958</v>
          </cell>
          <cell r="BT882">
            <v>4</v>
          </cell>
          <cell r="BU882" t="str">
            <v>ROLPA</v>
          </cell>
          <cell r="BV882" t="str">
            <v>Bandipur</v>
          </cell>
          <cell r="BW882">
            <v>2</v>
          </cell>
        </row>
        <row r="883">
          <cell r="F883" t="str">
            <v>58-62-2</v>
          </cell>
          <cell r="G883">
            <v>1</v>
          </cell>
          <cell r="H883">
            <v>2</v>
          </cell>
          <cell r="I883">
            <v>1</v>
          </cell>
          <cell r="J883">
            <v>0</v>
          </cell>
          <cell r="K883">
            <v>7</v>
          </cell>
          <cell r="L883">
            <v>4</v>
          </cell>
          <cell r="M883">
            <v>20</v>
          </cell>
          <cell r="N883">
            <v>1</v>
          </cell>
          <cell r="O883">
            <v>3</v>
          </cell>
          <cell r="P883">
            <v>9</v>
          </cell>
          <cell r="Q883">
            <v>1</v>
          </cell>
          <cell r="R883" t="str">
            <v>UMH</v>
          </cell>
          <cell r="S883">
            <v>2</v>
          </cell>
          <cell r="T883">
            <v>45</v>
          </cell>
          <cell r="U883">
            <v>2</v>
          </cell>
          <cell r="V883">
            <v>41309.535370370373</v>
          </cell>
          <cell r="W883">
            <v>0</v>
          </cell>
          <cell r="X883">
            <v>1</v>
          </cell>
          <cell r="Y883">
            <v>41408</v>
          </cell>
          <cell r="Z883">
            <v>6902</v>
          </cell>
          <cell r="AA883">
            <v>44</v>
          </cell>
          <cell r="AB883">
            <v>4</v>
          </cell>
          <cell r="AC883">
            <v>3</v>
          </cell>
          <cell r="AD883">
            <v>3</v>
          </cell>
          <cell r="AE883">
            <v>635980.46310000005</v>
          </cell>
          <cell r="AF883">
            <v>3146292.054</v>
          </cell>
          <cell r="AG883">
            <v>82.388559349999994</v>
          </cell>
          <cell r="AH883">
            <v>28.436049440000001</v>
          </cell>
          <cell r="AI883">
            <v>1</v>
          </cell>
          <cell r="AJ883">
            <v>2</v>
          </cell>
          <cell r="AK883">
            <v>-2</v>
          </cell>
          <cell r="AL883">
            <v>0</v>
          </cell>
          <cell r="AM883">
            <v>0</v>
          </cell>
          <cell r="AN883" t="str">
            <v>Anu Shrestha</v>
          </cell>
          <cell r="AO883">
            <v>40527</v>
          </cell>
          <cell r="AP883">
            <v>3</v>
          </cell>
          <cell r="AQ883" t="str">
            <v>0101000020E6100000FD150428DE9854409EA7B5EFA06F3C40</v>
          </cell>
          <cell r="AR883">
            <v>2012</v>
          </cell>
          <cell r="AS883">
            <v>1</v>
          </cell>
          <cell r="AT883">
            <v>1</v>
          </cell>
          <cell r="AU883">
            <v>0</v>
          </cell>
          <cell r="AV883" t="str">
            <v>FRA 2010-2015</v>
          </cell>
          <cell r="AW883">
            <v>3</v>
          </cell>
          <cell r="AX883">
            <v>0</v>
          </cell>
          <cell r="AY883">
            <v>44</v>
          </cell>
          <cell r="AZ883">
            <v>635980.46309199894</v>
          </cell>
          <cell r="BA883">
            <v>3146292.0542299901</v>
          </cell>
          <cell r="BB883">
            <v>1</v>
          </cell>
          <cell r="BC883">
            <v>0</v>
          </cell>
          <cell r="BD883">
            <v>0</v>
          </cell>
          <cell r="BE883">
            <v>0</v>
          </cell>
          <cell r="BF883">
            <v>41197</v>
          </cell>
          <cell r="BG883" t="str">
            <v>Thakur Subedi</v>
          </cell>
          <cell r="BH883">
            <v>3</v>
          </cell>
          <cell r="BI883">
            <v>3</v>
          </cell>
          <cell r="BJ883">
            <v>3</v>
          </cell>
          <cell r="BK883" t="str">
            <v>Jinabang</v>
          </cell>
          <cell r="BL883" t="str">
            <v>Dugra CF</v>
          </cell>
          <cell r="BM883">
            <v>180</v>
          </cell>
          <cell r="BN883">
            <v>176</v>
          </cell>
          <cell r="BO883">
            <v>180</v>
          </cell>
          <cell r="BP883">
            <v>150</v>
          </cell>
          <cell r="BQ883">
            <v>85</v>
          </cell>
          <cell r="BR883">
            <v>75</v>
          </cell>
          <cell r="BS883">
            <v>2006</v>
          </cell>
          <cell r="BT883">
            <v>4</v>
          </cell>
          <cell r="BU883" t="str">
            <v>ROLPA</v>
          </cell>
          <cell r="BV883" t="str">
            <v>Byas</v>
          </cell>
          <cell r="BW883">
            <v>14</v>
          </cell>
        </row>
        <row r="884">
          <cell r="F884" t="str">
            <v>58-62-5</v>
          </cell>
          <cell r="G884">
            <v>1</v>
          </cell>
          <cell r="H884">
            <v>2</v>
          </cell>
          <cell r="I884">
            <v>1</v>
          </cell>
          <cell r="J884">
            <v>0</v>
          </cell>
          <cell r="K884">
            <v>7</v>
          </cell>
          <cell r="L884">
            <v>4</v>
          </cell>
          <cell r="M884">
            <v>8</v>
          </cell>
          <cell r="N884">
            <v>1</v>
          </cell>
          <cell r="O884">
            <v>4</v>
          </cell>
          <cell r="P884">
            <v>5</v>
          </cell>
          <cell r="Q884">
            <v>1</v>
          </cell>
          <cell r="R884" t="str">
            <v>LMH</v>
          </cell>
          <cell r="S884">
            <v>2</v>
          </cell>
          <cell r="T884">
            <v>48</v>
          </cell>
          <cell r="U884">
            <v>3</v>
          </cell>
          <cell r="V884">
            <v>41309.56349537037</v>
          </cell>
          <cell r="W884">
            <v>0</v>
          </cell>
          <cell r="X884">
            <v>1</v>
          </cell>
          <cell r="Y884">
            <v>41411</v>
          </cell>
          <cell r="Z884">
            <v>6902</v>
          </cell>
          <cell r="AA884">
            <v>44</v>
          </cell>
          <cell r="AB884">
            <v>4</v>
          </cell>
          <cell r="AC884">
            <v>3</v>
          </cell>
          <cell r="AD884">
            <v>3</v>
          </cell>
          <cell r="AE884">
            <v>636280.46310000005</v>
          </cell>
          <cell r="AF884">
            <v>3146292.054</v>
          </cell>
          <cell r="AG884">
            <v>82.391622040000001</v>
          </cell>
          <cell r="AH884">
            <v>28.43601816</v>
          </cell>
          <cell r="AI884">
            <v>1</v>
          </cell>
          <cell r="AJ884">
            <v>2</v>
          </cell>
          <cell r="AK884">
            <v>-2</v>
          </cell>
          <cell r="AL884">
            <v>2</v>
          </cell>
          <cell r="AM884">
            <v>1</v>
          </cell>
          <cell r="AN884" t="str">
            <v>Anu Shrestha</v>
          </cell>
          <cell r="AO884">
            <v>40527</v>
          </cell>
          <cell r="AP884">
            <v>3</v>
          </cell>
          <cell r="AQ884" t="str">
            <v>0101000020E6100000A70BE75510995440CA44E1E29E6F3C40</v>
          </cell>
          <cell r="AR884">
            <v>2010</v>
          </cell>
          <cell r="AS884">
            <v>1</v>
          </cell>
          <cell r="AT884">
            <v>1</v>
          </cell>
          <cell r="AU884">
            <v>0</v>
          </cell>
          <cell r="AV884" t="str">
            <v>FRA 2010-2015</v>
          </cell>
          <cell r="AW884">
            <v>3</v>
          </cell>
          <cell r="AX884">
            <v>0</v>
          </cell>
          <cell r="AY884">
            <v>44</v>
          </cell>
          <cell r="AZ884">
            <v>636280.46309199894</v>
          </cell>
          <cell r="BA884">
            <v>3146292.0542299901</v>
          </cell>
          <cell r="BB884">
            <v>1</v>
          </cell>
          <cell r="BC884">
            <v>0</v>
          </cell>
          <cell r="BD884">
            <v>0</v>
          </cell>
          <cell r="BE884">
            <v>0</v>
          </cell>
          <cell r="BF884">
            <v>41196</v>
          </cell>
          <cell r="BG884" t="str">
            <v>Devendra kumar lal Karna</v>
          </cell>
          <cell r="BH884">
            <v>3</v>
          </cell>
          <cell r="BI884">
            <v>3</v>
          </cell>
          <cell r="BJ884">
            <v>3</v>
          </cell>
          <cell r="BK884" t="str">
            <v>Jinawang</v>
          </cell>
          <cell r="BL884" t="str">
            <v>Fikal Chaur</v>
          </cell>
          <cell r="BM884">
            <v>-9999</v>
          </cell>
          <cell r="BN884">
            <v>295</v>
          </cell>
          <cell r="BO884">
            <v>-9999</v>
          </cell>
          <cell r="BP884">
            <v>193</v>
          </cell>
          <cell r="BQ884">
            <v>135</v>
          </cell>
          <cell r="BR884">
            <v>60</v>
          </cell>
          <cell r="BS884">
            <v>1924</v>
          </cell>
          <cell r="BT884">
            <v>4</v>
          </cell>
          <cell r="BU884" t="str">
            <v>ROLPA</v>
          </cell>
          <cell r="BV884" t="str">
            <v>Bandipur</v>
          </cell>
          <cell r="BW884">
            <v>2</v>
          </cell>
        </row>
        <row r="885">
          <cell r="F885" t="str">
            <v>58-62-6</v>
          </cell>
          <cell r="G885">
            <v>1</v>
          </cell>
          <cell r="H885">
            <v>2</v>
          </cell>
          <cell r="I885">
            <v>1</v>
          </cell>
          <cell r="J885">
            <v>0</v>
          </cell>
          <cell r="K885">
            <v>7</v>
          </cell>
          <cell r="L885">
            <v>3</v>
          </cell>
          <cell r="M885">
            <v>16</v>
          </cell>
          <cell r="N885">
            <v>0</v>
          </cell>
          <cell r="O885">
            <v>0</v>
          </cell>
          <cell r="P885">
            <v>5</v>
          </cell>
          <cell r="Q885">
            <v>1</v>
          </cell>
          <cell r="R885" t="str">
            <v>Pr</v>
          </cell>
          <cell r="S885">
            <v>2</v>
          </cell>
          <cell r="T885">
            <v>64</v>
          </cell>
          <cell r="U885">
            <v>2</v>
          </cell>
          <cell r="V885">
            <v>41309.58494212963</v>
          </cell>
          <cell r="W885">
            <v>0</v>
          </cell>
          <cell r="X885">
            <v>1</v>
          </cell>
          <cell r="Y885">
            <v>41412</v>
          </cell>
          <cell r="Z885">
            <v>6902</v>
          </cell>
          <cell r="AA885">
            <v>44</v>
          </cell>
          <cell r="AB885">
            <v>4</v>
          </cell>
          <cell r="AC885">
            <v>3</v>
          </cell>
          <cell r="AD885">
            <v>3</v>
          </cell>
          <cell r="AE885">
            <v>636280.46310000005</v>
          </cell>
          <cell r="AF885">
            <v>3146442.054</v>
          </cell>
          <cell r="AG885">
            <v>82.391639760000004</v>
          </cell>
          <cell r="AH885">
            <v>28.437371769999999</v>
          </cell>
          <cell r="AI885">
            <v>1</v>
          </cell>
          <cell r="AJ885">
            <v>2</v>
          </cell>
          <cell r="AK885">
            <v>-2</v>
          </cell>
          <cell r="AL885">
            <v>2</v>
          </cell>
          <cell r="AM885">
            <v>1</v>
          </cell>
          <cell r="AN885" t="str">
            <v>Anu Shrestha</v>
          </cell>
          <cell r="AO885">
            <v>40527</v>
          </cell>
          <cell r="AP885">
            <v>3</v>
          </cell>
          <cell r="AQ885" t="str">
            <v>0101000020E61000004A7034A010995440F4D5A398F76F3C40</v>
          </cell>
          <cell r="AR885">
            <v>2135</v>
          </cell>
          <cell r="AS885">
            <v>1</v>
          </cell>
          <cell r="AT885">
            <v>1</v>
          </cell>
          <cell r="AU885">
            <v>0</v>
          </cell>
          <cell r="AV885" t="str">
            <v>FRA 2010-2015</v>
          </cell>
          <cell r="AW885">
            <v>3</v>
          </cell>
          <cell r="AX885">
            <v>0</v>
          </cell>
          <cell r="AY885">
            <v>44</v>
          </cell>
          <cell r="AZ885">
            <v>636280.46309199894</v>
          </cell>
          <cell r="BA885">
            <v>3146442.0542299901</v>
          </cell>
          <cell r="BB885">
            <v>1</v>
          </cell>
          <cell r="BC885">
            <v>0</v>
          </cell>
          <cell r="BD885">
            <v>0</v>
          </cell>
          <cell r="BE885">
            <v>0</v>
          </cell>
          <cell r="BF885">
            <v>41197</v>
          </cell>
          <cell r="BG885" t="str">
            <v>Gopal Gautam</v>
          </cell>
          <cell r="BH885">
            <v>3</v>
          </cell>
          <cell r="BI885">
            <v>3</v>
          </cell>
          <cell r="BJ885">
            <v>3</v>
          </cell>
          <cell r="BK885" t="str">
            <v>Jinabng</v>
          </cell>
          <cell r="BL885" t="str">
            <v>Sallaghari CF</v>
          </cell>
          <cell r="BM885">
            <v>190</v>
          </cell>
          <cell r="BN885">
            <v>445</v>
          </cell>
          <cell r="BO885">
            <v>190</v>
          </cell>
          <cell r="BP885">
            <v>340</v>
          </cell>
          <cell r="BQ885">
            <v>150</v>
          </cell>
          <cell r="BR885">
            <v>90</v>
          </cell>
          <cell r="BS885">
            <v>2097</v>
          </cell>
          <cell r="BT885">
            <v>4</v>
          </cell>
          <cell r="BU885" t="str">
            <v>ROLPA</v>
          </cell>
          <cell r="BV885" t="str">
            <v>Bandipur</v>
          </cell>
          <cell r="BW885">
            <v>2</v>
          </cell>
        </row>
        <row r="886">
          <cell r="F886" t="str">
            <v>59-58-1</v>
          </cell>
          <cell r="G886">
            <v>1</v>
          </cell>
          <cell r="H886">
            <v>2</v>
          </cell>
          <cell r="I886">
            <v>1</v>
          </cell>
          <cell r="J886">
            <v>0</v>
          </cell>
          <cell r="K886">
            <v>7</v>
          </cell>
          <cell r="L886">
            <v>1</v>
          </cell>
          <cell r="M886">
            <v>8</v>
          </cell>
          <cell r="N886">
            <v>1</v>
          </cell>
          <cell r="O886">
            <v>2</v>
          </cell>
          <cell r="P886" t="str">
            <v>SL</v>
          </cell>
          <cell r="Q886">
            <v>1</v>
          </cell>
          <cell r="R886" t="str">
            <v>Pr</v>
          </cell>
          <cell r="S886">
            <v>2</v>
          </cell>
          <cell r="T886">
            <v>70</v>
          </cell>
          <cell r="U886">
            <v>3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640366.02179999999</v>
          </cell>
          <cell r="AF886">
            <v>3130243.41</v>
          </cell>
          <cell r="AG886">
            <v>82.431386149999994</v>
          </cell>
          <cell r="AH886">
            <v>28.290762539999999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103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 t="str">
            <v>FRA 2016-2021</v>
          </cell>
          <cell r="AW886">
            <v>3</v>
          </cell>
          <cell r="AX886">
            <v>58</v>
          </cell>
          <cell r="AY886" t="str">
            <v>EPSG:32644</v>
          </cell>
          <cell r="AZ886">
            <v>640373</v>
          </cell>
          <cell r="BA886">
            <v>3130245</v>
          </cell>
          <cell r="BB886">
            <v>1</v>
          </cell>
          <cell r="BC886">
            <v>2020</v>
          </cell>
          <cell r="BD886">
            <v>2</v>
          </cell>
          <cell r="BE886">
            <v>15</v>
          </cell>
          <cell r="BF886" t="str">
            <v>2/15/2020</v>
          </cell>
          <cell r="BG886" t="str">
            <v>Santosh_Labh</v>
          </cell>
          <cell r="BH886">
            <v>1</v>
          </cell>
          <cell r="BI886">
            <v>0</v>
          </cell>
          <cell r="BJ886">
            <v>2</v>
          </cell>
          <cell r="BK886" t="str">
            <v>Tribeni-4, Bhattedanda</v>
          </cell>
          <cell r="BL886" t="str">
            <v>Salbagh CF</v>
          </cell>
          <cell r="BM886">
            <v>307</v>
          </cell>
          <cell r="BN886">
            <v>99</v>
          </cell>
          <cell r="BO886">
            <v>267</v>
          </cell>
          <cell r="BP886">
            <v>99</v>
          </cell>
          <cell r="BQ886">
            <v>270</v>
          </cell>
          <cell r="BR886">
            <v>20</v>
          </cell>
          <cell r="BS886">
            <v>1450</v>
          </cell>
          <cell r="BT886">
            <v>4</v>
          </cell>
          <cell r="BU886" t="str">
            <v>ROLPA</v>
          </cell>
          <cell r="BV886" t="str">
            <v>Bhanu</v>
          </cell>
          <cell r="BW886">
            <v>12</v>
          </cell>
        </row>
        <row r="887">
          <cell r="F887" t="str">
            <v>59-58-2</v>
          </cell>
          <cell r="G887">
            <v>1</v>
          </cell>
          <cell r="H887">
            <v>2</v>
          </cell>
          <cell r="I887">
            <v>1</v>
          </cell>
          <cell r="J887">
            <v>0</v>
          </cell>
          <cell r="K887">
            <v>7</v>
          </cell>
          <cell r="L887">
            <v>1</v>
          </cell>
          <cell r="M887">
            <v>8</v>
          </cell>
          <cell r="N887">
            <v>1</v>
          </cell>
          <cell r="O887">
            <v>2</v>
          </cell>
          <cell r="P887" t="str">
            <v>SL</v>
          </cell>
          <cell r="Q887">
            <v>1</v>
          </cell>
          <cell r="R887" t="str">
            <v>Pr</v>
          </cell>
          <cell r="S887">
            <v>2</v>
          </cell>
          <cell r="T887">
            <v>40</v>
          </cell>
          <cell r="U887">
            <v>4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640366.02179999999</v>
          </cell>
          <cell r="AF887">
            <v>3130393.41</v>
          </cell>
          <cell r="AG887">
            <v>82.431404259999994</v>
          </cell>
          <cell r="AH887">
            <v>28.292116149999998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103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 t="str">
            <v>FRA 2016-2021</v>
          </cell>
          <cell r="AW887">
            <v>3</v>
          </cell>
          <cell r="AX887">
            <v>58</v>
          </cell>
          <cell r="AY887" t="str">
            <v>EPSG:32644</v>
          </cell>
          <cell r="AZ887">
            <v>640366</v>
          </cell>
          <cell r="BA887">
            <v>3130399</v>
          </cell>
          <cell r="BB887">
            <v>1</v>
          </cell>
          <cell r="BC887">
            <v>2020</v>
          </cell>
          <cell r="BD887">
            <v>2</v>
          </cell>
          <cell r="BE887">
            <v>15</v>
          </cell>
          <cell r="BF887" t="str">
            <v>2/15/2020</v>
          </cell>
          <cell r="BG887" t="str">
            <v>Santosh_Labh</v>
          </cell>
          <cell r="BH887">
            <v>1</v>
          </cell>
          <cell r="BI887">
            <v>0</v>
          </cell>
          <cell r="BJ887">
            <v>2</v>
          </cell>
          <cell r="BK887" t="str">
            <v>Tribeni -4, Bhattedanda</v>
          </cell>
          <cell r="BL887" t="str">
            <v>Salgajh Khola CF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325</v>
          </cell>
          <cell r="BR887">
            <v>45</v>
          </cell>
          <cell r="BS887">
            <v>1413</v>
          </cell>
          <cell r="BT887">
            <v>3</v>
          </cell>
          <cell r="BU887" t="str">
            <v>ROLPA</v>
          </cell>
          <cell r="BV887" t="str">
            <v>Bhanu</v>
          </cell>
          <cell r="BW887">
            <v>12</v>
          </cell>
        </row>
        <row r="888">
          <cell r="F888" t="str">
            <v>59-58-3</v>
          </cell>
          <cell r="G888">
            <v>1</v>
          </cell>
          <cell r="H888">
            <v>2</v>
          </cell>
          <cell r="I888">
            <v>1</v>
          </cell>
          <cell r="J888">
            <v>0</v>
          </cell>
          <cell r="K888">
            <v>7</v>
          </cell>
          <cell r="L888">
            <v>1</v>
          </cell>
          <cell r="M888">
            <v>8</v>
          </cell>
          <cell r="N888">
            <v>1</v>
          </cell>
          <cell r="O888">
            <v>1</v>
          </cell>
          <cell r="P888" t="str">
            <v>SL</v>
          </cell>
          <cell r="Q888">
            <v>1</v>
          </cell>
          <cell r="R888" t="str">
            <v>Pr</v>
          </cell>
          <cell r="S888">
            <v>2</v>
          </cell>
          <cell r="T888">
            <v>92</v>
          </cell>
          <cell r="U888">
            <v>3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640366.02179999999</v>
          </cell>
          <cell r="AF888">
            <v>3130543.41</v>
          </cell>
          <cell r="AG888">
            <v>82.431422370000007</v>
          </cell>
          <cell r="AH888">
            <v>28.293469770000002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103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 t="str">
            <v>FRA 2016-2021</v>
          </cell>
          <cell r="AW888">
            <v>3</v>
          </cell>
          <cell r="AX888">
            <v>58</v>
          </cell>
          <cell r="AY888" t="str">
            <v>EPSG:32644</v>
          </cell>
          <cell r="AZ888">
            <v>640369</v>
          </cell>
          <cell r="BA888">
            <v>3130545</v>
          </cell>
          <cell r="BB888">
            <v>1</v>
          </cell>
          <cell r="BC888">
            <v>2020</v>
          </cell>
          <cell r="BD888">
            <v>2</v>
          </cell>
          <cell r="BE888">
            <v>15</v>
          </cell>
          <cell r="BF888" t="str">
            <v>2/15/2020</v>
          </cell>
          <cell r="BG888" t="str">
            <v>Santosh_Labh</v>
          </cell>
          <cell r="BH888">
            <v>1</v>
          </cell>
          <cell r="BI888">
            <v>0</v>
          </cell>
          <cell r="BJ888">
            <v>2</v>
          </cell>
          <cell r="BK888" t="str">
            <v>Tribeni - 4, Kusumkholi</v>
          </cell>
          <cell r="BL888" t="str">
            <v>Salbagh khola CF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248</v>
          </cell>
          <cell r="BR888">
            <v>45</v>
          </cell>
          <cell r="BS888">
            <v>1394</v>
          </cell>
          <cell r="BT888">
            <v>3</v>
          </cell>
          <cell r="BU888" t="str">
            <v>ROLPA</v>
          </cell>
          <cell r="BV888" t="str">
            <v>Bhanu</v>
          </cell>
          <cell r="BW888">
            <v>12</v>
          </cell>
        </row>
        <row r="889">
          <cell r="F889" t="str">
            <v>59-58-4</v>
          </cell>
          <cell r="G889">
            <v>1</v>
          </cell>
          <cell r="H889">
            <v>2</v>
          </cell>
          <cell r="I889">
            <v>1</v>
          </cell>
          <cell r="J889">
            <v>0</v>
          </cell>
          <cell r="K889">
            <v>7</v>
          </cell>
          <cell r="L889">
            <v>1</v>
          </cell>
          <cell r="M889">
            <v>7</v>
          </cell>
          <cell r="N889">
            <v>1</v>
          </cell>
          <cell r="O889">
            <v>2</v>
          </cell>
          <cell r="P889" t="str">
            <v>SL</v>
          </cell>
          <cell r="Q889">
            <v>1</v>
          </cell>
          <cell r="R889" t="str">
            <v>Pr</v>
          </cell>
          <cell r="S889">
            <v>2</v>
          </cell>
          <cell r="T889">
            <v>70</v>
          </cell>
          <cell r="U889">
            <v>3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640666.02179999999</v>
          </cell>
          <cell r="AF889">
            <v>3130243.41</v>
          </cell>
          <cell r="AG889">
            <v>82.434444619999994</v>
          </cell>
          <cell r="AH889">
            <v>28.290730450000002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103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 t="str">
            <v>FRA 2016-2021</v>
          </cell>
          <cell r="AW889">
            <v>3</v>
          </cell>
          <cell r="AX889">
            <v>58</v>
          </cell>
          <cell r="AY889" t="str">
            <v>EPSG:32644</v>
          </cell>
          <cell r="AZ889">
            <v>640664</v>
          </cell>
          <cell r="BA889">
            <v>3130238</v>
          </cell>
          <cell r="BB889">
            <v>1</v>
          </cell>
          <cell r="BC889">
            <v>2020</v>
          </cell>
          <cell r="BD889">
            <v>2</v>
          </cell>
          <cell r="BE889">
            <v>14</v>
          </cell>
          <cell r="BF889" t="str">
            <v>2/14/2020</v>
          </cell>
          <cell r="BG889" t="str">
            <v>Santosh_Labh</v>
          </cell>
          <cell r="BH889">
            <v>1</v>
          </cell>
          <cell r="BI889">
            <v>0</v>
          </cell>
          <cell r="BJ889">
            <v>2</v>
          </cell>
          <cell r="BK889" t="str">
            <v>Tribeni -4, Bhattedanda</v>
          </cell>
          <cell r="BL889" t="str">
            <v>Salbajh CF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300</v>
          </cell>
          <cell r="BR889">
            <v>25</v>
          </cell>
          <cell r="BS889">
            <v>1555</v>
          </cell>
          <cell r="BT889">
            <v>3</v>
          </cell>
          <cell r="BU889" t="str">
            <v>ROLPA</v>
          </cell>
          <cell r="BV889" t="str">
            <v>Palungtar</v>
          </cell>
          <cell r="BW889">
            <v>6</v>
          </cell>
        </row>
        <row r="890">
          <cell r="F890" t="str">
            <v>59-58-5</v>
          </cell>
          <cell r="G890">
            <v>1</v>
          </cell>
          <cell r="H890">
            <v>2</v>
          </cell>
          <cell r="I890">
            <v>1</v>
          </cell>
          <cell r="J890">
            <v>0</v>
          </cell>
          <cell r="K890">
            <v>7</v>
          </cell>
          <cell r="L890">
            <v>1</v>
          </cell>
          <cell r="M890">
            <v>7</v>
          </cell>
          <cell r="N890">
            <v>1</v>
          </cell>
          <cell r="O890">
            <v>2</v>
          </cell>
          <cell r="P890" t="str">
            <v>SL</v>
          </cell>
          <cell r="Q890">
            <v>1</v>
          </cell>
          <cell r="R890" t="str">
            <v>Pr</v>
          </cell>
          <cell r="S890">
            <v>2</v>
          </cell>
          <cell r="T890">
            <v>48</v>
          </cell>
          <cell r="U890">
            <v>4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640666.02179999999</v>
          </cell>
          <cell r="AF890">
            <v>3130393.41</v>
          </cell>
          <cell r="AG890">
            <v>82.434462769999996</v>
          </cell>
          <cell r="AH890">
            <v>28.292084060000001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103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 t="str">
            <v>FRA 2016-2021</v>
          </cell>
          <cell r="AW890">
            <v>3</v>
          </cell>
          <cell r="AX890">
            <v>58</v>
          </cell>
          <cell r="AY890" t="str">
            <v>EPSG:32644</v>
          </cell>
          <cell r="AZ890">
            <v>640664</v>
          </cell>
          <cell r="BA890">
            <v>3130393</v>
          </cell>
          <cell r="BB890">
            <v>1</v>
          </cell>
          <cell r="BC890">
            <v>2020</v>
          </cell>
          <cell r="BD890">
            <v>2</v>
          </cell>
          <cell r="BE890">
            <v>14</v>
          </cell>
          <cell r="BF890" t="str">
            <v>2/14/2020</v>
          </cell>
          <cell r="BG890" t="str">
            <v>Santosh_Labh</v>
          </cell>
          <cell r="BH890">
            <v>1</v>
          </cell>
          <cell r="BI890">
            <v>0</v>
          </cell>
          <cell r="BJ890">
            <v>2</v>
          </cell>
          <cell r="BK890" t="str">
            <v>Tribeni - 4,Saunepani</v>
          </cell>
          <cell r="BL890" t="str">
            <v>Salbagh CF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395</v>
          </cell>
          <cell r="BR890">
            <v>32</v>
          </cell>
          <cell r="BS890">
            <v>1516</v>
          </cell>
          <cell r="BT890">
            <v>4</v>
          </cell>
          <cell r="BU890" t="str">
            <v>ROLPA</v>
          </cell>
          <cell r="BV890" t="str">
            <v>Palungtar</v>
          </cell>
          <cell r="BW890">
            <v>6</v>
          </cell>
        </row>
        <row r="891">
          <cell r="F891" t="str">
            <v>59-58-6</v>
          </cell>
          <cell r="G891">
            <v>1</v>
          </cell>
          <cell r="H891">
            <v>2</v>
          </cell>
          <cell r="I891">
            <v>1</v>
          </cell>
          <cell r="J891">
            <v>0</v>
          </cell>
          <cell r="K891">
            <v>7</v>
          </cell>
          <cell r="L891">
            <v>1</v>
          </cell>
          <cell r="M891">
            <v>10</v>
          </cell>
          <cell r="N891">
            <v>1</v>
          </cell>
          <cell r="O891">
            <v>2</v>
          </cell>
          <cell r="P891" t="str">
            <v>SL</v>
          </cell>
          <cell r="Q891">
            <v>1</v>
          </cell>
          <cell r="R891" t="str">
            <v>Pr</v>
          </cell>
          <cell r="S891">
            <v>2</v>
          </cell>
          <cell r="T891">
            <v>57</v>
          </cell>
          <cell r="U891">
            <v>4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640666.02179999999</v>
          </cell>
          <cell r="AF891">
            <v>3130543.41</v>
          </cell>
          <cell r="AG891">
            <v>82.434480919999999</v>
          </cell>
          <cell r="AH891">
            <v>28.293437669999999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103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 t="str">
            <v>FRA 2016-2021</v>
          </cell>
          <cell r="AW891">
            <v>3</v>
          </cell>
          <cell r="AX891">
            <v>58</v>
          </cell>
          <cell r="AY891" t="str">
            <v>EPSG:32644</v>
          </cell>
          <cell r="AZ891">
            <v>640667</v>
          </cell>
          <cell r="BA891">
            <v>3130542</v>
          </cell>
          <cell r="BB891">
            <v>1</v>
          </cell>
          <cell r="BC891">
            <v>2020</v>
          </cell>
          <cell r="BD891">
            <v>2</v>
          </cell>
          <cell r="BE891">
            <v>14</v>
          </cell>
          <cell r="BF891" t="str">
            <v>2/14/2020</v>
          </cell>
          <cell r="BG891" t="str">
            <v>Santosh_Labh</v>
          </cell>
          <cell r="BH891">
            <v>1</v>
          </cell>
          <cell r="BI891">
            <v>0</v>
          </cell>
          <cell r="BJ891">
            <v>2</v>
          </cell>
          <cell r="BK891" t="str">
            <v>Tribeni -4, Saunepani</v>
          </cell>
          <cell r="BL891" t="str">
            <v>Salbagh khola CF</v>
          </cell>
          <cell r="BM891">
            <v>115</v>
          </cell>
          <cell r="BN891">
            <v>40</v>
          </cell>
          <cell r="BO891">
            <v>0</v>
          </cell>
          <cell r="BP891">
            <v>0</v>
          </cell>
          <cell r="BQ891">
            <v>285</v>
          </cell>
          <cell r="BR891">
            <v>30</v>
          </cell>
          <cell r="BS891">
            <v>1526</v>
          </cell>
          <cell r="BT891">
            <v>3</v>
          </cell>
          <cell r="BU891" t="str">
            <v>ROLPA</v>
          </cell>
          <cell r="BV891" t="str">
            <v>Palungtar</v>
          </cell>
          <cell r="BW891">
            <v>6</v>
          </cell>
        </row>
        <row r="892">
          <cell r="F892" t="str">
            <v>59-67-3</v>
          </cell>
          <cell r="G892">
            <v>1</v>
          </cell>
          <cell r="H892">
            <v>2</v>
          </cell>
          <cell r="I892">
            <v>1</v>
          </cell>
          <cell r="J892">
            <v>0</v>
          </cell>
          <cell r="K892">
            <v>7</v>
          </cell>
          <cell r="L892">
            <v>-9999</v>
          </cell>
          <cell r="M892">
            <v>-9999</v>
          </cell>
          <cell r="N892">
            <v>-9999</v>
          </cell>
          <cell r="O892">
            <v>-9999</v>
          </cell>
          <cell r="P892">
            <v>-9999</v>
          </cell>
          <cell r="Q892">
            <v>-9999</v>
          </cell>
          <cell r="R892" t="str">
            <v>LMH</v>
          </cell>
          <cell r="S892">
            <v>2</v>
          </cell>
          <cell r="T892">
            <v>70</v>
          </cell>
          <cell r="U892">
            <v>2</v>
          </cell>
          <cell r="V892">
            <v>41494.47452546296</v>
          </cell>
          <cell r="W892">
            <v>0</v>
          </cell>
          <cell r="X892">
            <v>1</v>
          </cell>
          <cell r="Y892">
            <v>42159</v>
          </cell>
          <cell r="Z892">
            <v>7027</v>
          </cell>
          <cell r="AA892">
            <v>44</v>
          </cell>
          <cell r="AB892">
            <v>4</v>
          </cell>
          <cell r="AC892">
            <v>3</v>
          </cell>
          <cell r="AD892">
            <v>3</v>
          </cell>
          <cell r="AE892">
            <v>639495.88540000003</v>
          </cell>
          <cell r="AF892">
            <v>3166532.8930000002</v>
          </cell>
          <cell r="AG892">
            <v>82.426906099999997</v>
          </cell>
          <cell r="AH892">
            <v>28.618327740000002</v>
          </cell>
          <cell r="AI892">
            <v>1</v>
          </cell>
          <cell r="AJ892">
            <v>2</v>
          </cell>
          <cell r="AK892">
            <v>-2</v>
          </cell>
          <cell r="AL892">
            <v>2</v>
          </cell>
          <cell r="AM892">
            <v>1</v>
          </cell>
          <cell r="AN892" t="str">
            <v>Anu Shrestha</v>
          </cell>
          <cell r="AO892">
            <v>40527</v>
          </cell>
          <cell r="AP892">
            <v>3</v>
          </cell>
          <cell r="AQ892" t="str">
            <v>0101000020E61000003E98F26D529B5440B65518BA4A9E3C40</v>
          </cell>
          <cell r="AR892">
            <v>1182</v>
          </cell>
          <cell r="AS892">
            <v>1</v>
          </cell>
          <cell r="AT892">
            <v>1</v>
          </cell>
          <cell r="AU892">
            <v>0</v>
          </cell>
          <cell r="AV892" t="str">
            <v>FRA 2010-2015</v>
          </cell>
          <cell r="AW892">
            <v>3</v>
          </cell>
          <cell r="AX892">
            <v>0</v>
          </cell>
          <cell r="AY892">
            <v>44</v>
          </cell>
          <cell r="AZ892">
            <v>639495.88537799905</v>
          </cell>
          <cell r="BA892">
            <v>3166532.8930899901</v>
          </cell>
          <cell r="BB892">
            <v>1</v>
          </cell>
          <cell r="BC892">
            <v>0</v>
          </cell>
          <cell r="BD892">
            <v>0</v>
          </cell>
          <cell r="BE892">
            <v>0</v>
          </cell>
          <cell r="BF892">
            <v>41447</v>
          </cell>
          <cell r="BG892" t="str">
            <v>Kamal Raj Aryal</v>
          </cell>
          <cell r="BH892">
            <v>3</v>
          </cell>
          <cell r="BI892">
            <v>3</v>
          </cell>
          <cell r="BJ892">
            <v>3</v>
          </cell>
          <cell r="BK892" t="str">
            <v>Chhiwang</v>
          </cell>
          <cell r="BL892" t="str">
            <v>Pokharipatal CF</v>
          </cell>
          <cell r="BM892">
            <v>23</v>
          </cell>
          <cell r="BN892">
            <v>237</v>
          </cell>
          <cell r="BO892">
            <v>23</v>
          </cell>
          <cell r="BP892">
            <v>220</v>
          </cell>
          <cell r="BQ892">
            <v>65</v>
          </cell>
          <cell r="BR892">
            <v>90</v>
          </cell>
          <cell r="BS892">
            <v>1204</v>
          </cell>
          <cell r="BT892">
            <v>4</v>
          </cell>
          <cell r="BU892" t="str">
            <v>RUKUM</v>
          </cell>
          <cell r="BV892" t="str">
            <v>Palungtar</v>
          </cell>
          <cell r="BW892">
            <v>6</v>
          </cell>
        </row>
        <row r="893">
          <cell r="F893" t="str">
            <v>59-67-5</v>
          </cell>
          <cell r="G893">
            <v>1</v>
          </cell>
          <cell r="H893">
            <v>2</v>
          </cell>
          <cell r="I893">
            <v>1</v>
          </cell>
          <cell r="J893">
            <v>0</v>
          </cell>
          <cell r="K893">
            <v>1</v>
          </cell>
          <cell r="L893">
            <v>-9999</v>
          </cell>
          <cell r="M893">
            <v>-9999</v>
          </cell>
          <cell r="N893">
            <v>-9999</v>
          </cell>
          <cell r="O893">
            <v>-9999</v>
          </cell>
          <cell r="P893">
            <v>-9999</v>
          </cell>
          <cell r="Q893">
            <v>-9999</v>
          </cell>
          <cell r="R893" t="str">
            <v>LMH</v>
          </cell>
          <cell r="S893">
            <v>2</v>
          </cell>
          <cell r="T893">
            <v>58</v>
          </cell>
          <cell r="U893">
            <v>2</v>
          </cell>
          <cell r="V893">
            <v>41494.523495370369</v>
          </cell>
          <cell r="W893">
            <v>0</v>
          </cell>
          <cell r="X893">
            <v>1</v>
          </cell>
          <cell r="Y893">
            <v>42161</v>
          </cell>
          <cell r="Z893">
            <v>7027</v>
          </cell>
          <cell r="AA893">
            <v>44</v>
          </cell>
          <cell r="AB893">
            <v>4</v>
          </cell>
          <cell r="AC893">
            <v>3</v>
          </cell>
          <cell r="AD893">
            <v>3</v>
          </cell>
          <cell r="AE893">
            <v>639795.88540000003</v>
          </cell>
          <cell r="AF893">
            <v>3166382.8930000002</v>
          </cell>
          <cell r="AG893">
            <v>82.429955680000006</v>
          </cell>
          <cell r="AH893">
            <v>28.616941860000001</v>
          </cell>
          <cell r="AI893">
            <v>1</v>
          </cell>
          <cell r="AJ893">
            <v>2</v>
          </cell>
          <cell r="AK893">
            <v>-2</v>
          </cell>
          <cell r="AL893">
            <v>2</v>
          </cell>
          <cell r="AM893">
            <v>1</v>
          </cell>
          <cell r="AN893" t="str">
            <v>Anu Shrestha</v>
          </cell>
          <cell r="AO893">
            <v>40689</v>
          </cell>
          <cell r="AP893">
            <v>3</v>
          </cell>
          <cell r="AQ893" t="str">
            <v>0101000020E610000029ADD064849B5440DDEEDBE6EF9D3C40</v>
          </cell>
          <cell r="AR893">
            <v>1158</v>
          </cell>
          <cell r="AS893">
            <v>1</v>
          </cell>
          <cell r="AT893">
            <v>1</v>
          </cell>
          <cell r="AU893">
            <v>0</v>
          </cell>
          <cell r="AV893" t="str">
            <v>FRA 2010-2015</v>
          </cell>
          <cell r="AW893">
            <v>3</v>
          </cell>
          <cell r="AX893">
            <v>0</v>
          </cell>
          <cell r="AY893">
            <v>44</v>
          </cell>
          <cell r="AZ893">
            <v>639795.88537799905</v>
          </cell>
          <cell r="BA893">
            <v>3166382.8930899901</v>
          </cell>
          <cell r="BB893">
            <v>1</v>
          </cell>
          <cell r="BC893">
            <v>0</v>
          </cell>
          <cell r="BD893">
            <v>0</v>
          </cell>
          <cell r="BE893">
            <v>0</v>
          </cell>
          <cell r="BF893">
            <v>41446</v>
          </cell>
          <cell r="BG893" t="str">
            <v>Rajendra Basukala</v>
          </cell>
          <cell r="BH893">
            <v>3</v>
          </cell>
          <cell r="BI893">
            <v>3</v>
          </cell>
          <cell r="BJ893">
            <v>3</v>
          </cell>
          <cell r="BK893" t="str">
            <v>Chhiwana</v>
          </cell>
          <cell r="BL893" t="str">
            <v>Man Bahadur Khatri, Shurb land</v>
          </cell>
          <cell r="BM893">
            <v>20</v>
          </cell>
          <cell r="BN893">
            <v>152</v>
          </cell>
          <cell r="BO893">
            <v>280</v>
          </cell>
          <cell r="BP893">
            <v>79</v>
          </cell>
          <cell r="BQ893">
            <v>1</v>
          </cell>
          <cell r="BR893">
            <v>95</v>
          </cell>
          <cell r="BS893">
            <v>1153</v>
          </cell>
          <cell r="BT893">
            <v>4</v>
          </cell>
          <cell r="BU893" t="str">
            <v>RUKUM</v>
          </cell>
          <cell r="BV893" t="str">
            <v>Palungtar</v>
          </cell>
          <cell r="BW893">
            <v>6</v>
          </cell>
        </row>
        <row r="894">
          <cell r="F894" t="str">
            <v>60-58-1</v>
          </cell>
          <cell r="G894">
            <v>1</v>
          </cell>
          <cell r="H894">
            <v>2</v>
          </cell>
          <cell r="I894">
            <v>1</v>
          </cell>
          <cell r="J894">
            <v>0</v>
          </cell>
          <cell r="K894">
            <v>2</v>
          </cell>
          <cell r="L894">
            <v>-9999</v>
          </cell>
          <cell r="M894">
            <v>-9999</v>
          </cell>
          <cell r="N894">
            <v>-9999</v>
          </cell>
          <cell r="O894">
            <v>-9999</v>
          </cell>
          <cell r="P894">
            <v>-9999</v>
          </cell>
          <cell r="Q894">
            <v>-9999</v>
          </cell>
          <cell r="R894" t="str">
            <v>Pr</v>
          </cell>
          <cell r="S894">
            <v>2</v>
          </cell>
          <cell r="T894">
            <v>20</v>
          </cell>
          <cell r="U894">
            <v>2</v>
          </cell>
          <cell r="V894">
            <v>41830.45884259259</v>
          </cell>
          <cell r="W894">
            <v>0</v>
          </cell>
          <cell r="X894">
            <v>1</v>
          </cell>
          <cell r="Y894">
            <v>42823</v>
          </cell>
          <cell r="Z894">
            <v>7138</v>
          </cell>
          <cell r="AA894">
            <v>44</v>
          </cell>
          <cell r="AB894">
            <v>4</v>
          </cell>
          <cell r="AC894">
            <v>3</v>
          </cell>
          <cell r="AD894">
            <v>3</v>
          </cell>
          <cell r="AE894">
            <v>644364.85320000001</v>
          </cell>
          <cell r="AF894">
            <v>3130340.0920000002</v>
          </cell>
          <cell r="AG894">
            <v>82.472165469999993</v>
          </cell>
          <cell r="AH894">
            <v>28.29120155</v>
          </cell>
          <cell r="AI894">
            <v>2</v>
          </cell>
          <cell r="AJ894">
            <v>2</v>
          </cell>
          <cell r="AK894">
            <v>4</v>
          </cell>
          <cell r="AL894">
            <v>2</v>
          </cell>
          <cell r="AM894">
            <v>1</v>
          </cell>
          <cell r="AN894" t="str">
            <v>Anu Shrestha</v>
          </cell>
          <cell r="AO894">
            <v>40527</v>
          </cell>
          <cell r="AP894">
            <v>13</v>
          </cell>
          <cell r="AQ894" t="str">
            <v>0101000020E610000057EB84F5379E5440AE10592F8C4A3C40</v>
          </cell>
          <cell r="AR894">
            <v>1183</v>
          </cell>
          <cell r="AS894">
            <v>3</v>
          </cell>
          <cell r="AT894">
            <v>1</v>
          </cell>
          <cell r="AU894">
            <v>0</v>
          </cell>
          <cell r="AV894" t="str">
            <v>FRA 2010-2015</v>
          </cell>
          <cell r="AW894">
            <v>3</v>
          </cell>
          <cell r="AX894">
            <v>0</v>
          </cell>
          <cell r="AY894">
            <v>44</v>
          </cell>
          <cell r="AZ894">
            <v>644364.85320390703</v>
          </cell>
          <cell r="BA894">
            <v>3130340.09224666</v>
          </cell>
          <cell r="BB894">
            <v>1</v>
          </cell>
          <cell r="BC894">
            <v>0</v>
          </cell>
          <cell r="BD894">
            <v>0</v>
          </cell>
          <cell r="BE894">
            <v>0</v>
          </cell>
          <cell r="BF894">
            <v>41744</v>
          </cell>
          <cell r="BG894" t="str">
            <v>Bishnu prasad Dhakal</v>
          </cell>
          <cell r="BH894">
            <v>3</v>
          </cell>
          <cell r="BI894">
            <v>3</v>
          </cell>
          <cell r="BJ894">
            <v>3</v>
          </cell>
          <cell r="BK894" t="str">
            <v>Nuwagaun</v>
          </cell>
          <cell r="BL894" t="str">
            <v>Halanga</v>
          </cell>
          <cell r="BM894">
            <v>160</v>
          </cell>
          <cell r="BN894">
            <v>30</v>
          </cell>
          <cell r="BO894">
            <v>160</v>
          </cell>
          <cell r="BP894">
            <v>30</v>
          </cell>
          <cell r="BQ894">
            <v>70</v>
          </cell>
          <cell r="BR894">
            <v>85</v>
          </cell>
          <cell r="BS894">
            <v>1224</v>
          </cell>
          <cell r="BT894">
            <v>5</v>
          </cell>
          <cell r="BU894" t="str">
            <v>ROLPA</v>
          </cell>
          <cell r="BV894" t="str">
            <v>Palungtar</v>
          </cell>
          <cell r="BW894">
            <v>6</v>
          </cell>
        </row>
        <row r="895">
          <cell r="F895" t="str">
            <v>61-52-1</v>
          </cell>
          <cell r="G895">
            <v>1</v>
          </cell>
          <cell r="H895">
            <v>2</v>
          </cell>
          <cell r="I895">
            <v>1</v>
          </cell>
          <cell r="J895">
            <v>0</v>
          </cell>
          <cell r="K895">
            <v>2</v>
          </cell>
          <cell r="L895">
            <v>4</v>
          </cell>
          <cell r="M895">
            <v>9</v>
          </cell>
          <cell r="N895">
            <v>0</v>
          </cell>
          <cell r="O895">
            <v>0</v>
          </cell>
          <cell r="P895">
            <v>7</v>
          </cell>
          <cell r="Q895">
            <v>1</v>
          </cell>
          <cell r="R895" t="str">
            <v>LMH</v>
          </cell>
          <cell r="S895">
            <v>2</v>
          </cell>
          <cell r="T895">
            <v>83</v>
          </cell>
          <cell r="U895">
            <v>3</v>
          </cell>
          <cell r="V895">
            <v>41486.442962962959</v>
          </cell>
          <cell r="W895">
            <v>0</v>
          </cell>
          <cell r="X895">
            <v>1</v>
          </cell>
          <cell r="Y895">
            <v>43507</v>
          </cell>
          <cell r="Z895">
            <v>7252</v>
          </cell>
          <cell r="AA895">
            <v>44</v>
          </cell>
          <cell r="AB895">
            <v>4</v>
          </cell>
          <cell r="AC895">
            <v>3</v>
          </cell>
          <cell r="AD895">
            <v>3</v>
          </cell>
          <cell r="AE895">
            <v>648943.77560000005</v>
          </cell>
          <cell r="AF895">
            <v>3106443.7859999998</v>
          </cell>
          <cell r="AG895">
            <v>82.515801379999999</v>
          </cell>
          <cell r="AH895">
            <v>28.07505291</v>
          </cell>
          <cell r="AI895">
            <v>1</v>
          </cell>
          <cell r="AJ895">
            <v>2</v>
          </cell>
          <cell r="AK895">
            <v>-2</v>
          </cell>
          <cell r="AL895">
            <v>2</v>
          </cell>
          <cell r="AM895">
            <v>1</v>
          </cell>
          <cell r="AN895" t="str">
            <v>Junu Shrestha</v>
          </cell>
          <cell r="AO895">
            <v>40498</v>
          </cell>
          <cell r="AP895">
            <v>3</v>
          </cell>
          <cell r="AQ895" t="str">
            <v>0101000020E61000007696CDE302A154407AACDCAA36133C40</v>
          </cell>
          <cell r="AR895">
            <v>1257</v>
          </cell>
          <cell r="AS895">
            <v>1</v>
          </cell>
          <cell r="AT895">
            <v>1</v>
          </cell>
          <cell r="AU895">
            <v>0</v>
          </cell>
          <cell r="AV895" t="str">
            <v>FRA 2010-2015</v>
          </cell>
          <cell r="AW895">
            <v>3</v>
          </cell>
          <cell r="AX895">
            <v>0</v>
          </cell>
          <cell r="AY895">
            <v>44</v>
          </cell>
          <cell r="AZ895">
            <v>648943.77555699903</v>
          </cell>
          <cell r="BA895">
            <v>3106443.78562999</v>
          </cell>
          <cell r="BB895">
            <v>1</v>
          </cell>
          <cell r="BC895">
            <v>0</v>
          </cell>
          <cell r="BD895">
            <v>0</v>
          </cell>
          <cell r="BE895">
            <v>0</v>
          </cell>
          <cell r="BF895">
            <v>41449</v>
          </cell>
          <cell r="BG895" t="str">
            <v>Kamal Raj Aryal</v>
          </cell>
          <cell r="BH895">
            <v>3</v>
          </cell>
          <cell r="BI895">
            <v>3</v>
          </cell>
          <cell r="BJ895">
            <v>3</v>
          </cell>
          <cell r="BK895" t="str">
            <v>Tribhuvan municipality</v>
          </cell>
          <cell r="BL895" t="str">
            <v>Jhintikot</v>
          </cell>
          <cell r="BM895">
            <v>50</v>
          </cell>
          <cell r="BN895">
            <v>320</v>
          </cell>
          <cell r="BO895">
            <v>50</v>
          </cell>
          <cell r="BP895">
            <v>287</v>
          </cell>
          <cell r="BQ895">
            <v>20</v>
          </cell>
          <cell r="BR895">
            <v>80</v>
          </cell>
          <cell r="BS895">
            <v>1227</v>
          </cell>
          <cell r="BT895">
            <v>4</v>
          </cell>
          <cell r="BU895" t="str">
            <v>DANG</v>
          </cell>
          <cell r="BV895" t="str">
            <v>Ichchhyakamana</v>
          </cell>
          <cell r="BW895">
            <v>7</v>
          </cell>
        </row>
        <row r="896">
          <cell r="F896" t="str">
            <v>61-52-2</v>
          </cell>
          <cell r="G896">
            <v>1</v>
          </cell>
          <cell r="H896">
            <v>2</v>
          </cell>
          <cell r="I896">
            <v>1</v>
          </cell>
          <cell r="J896">
            <v>0</v>
          </cell>
          <cell r="K896">
            <v>2</v>
          </cell>
          <cell r="L896">
            <v>4</v>
          </cell>
          <cell r="M896">
            <v>16</v>
          </cell>
          <cell r="N896">
            <v>0</v>
          </cell>
          <cell r="O896">
            <v>0</v>
          </cell>
          <cell r="P896">
            <v>5</v>
          </cell>
          <cell r="Q896">
            <v>1</v>
          </cell>
          <cell r="R896" t="str">
            <v>LMH</v>
          </cell>
          <cell r="S896">
            <v>2</v>
          </cell>
          <cell r="T896">
            <v>62</v>
          </cell>
          <cell r="U896">
            <v>3</v>
          </cell>
          <cell r="V896">
            <v>41486.458148148151</v>
          </cell>
          <cell r="W896">
            <v>0</v>
          </cell>
          <cell r="X896">
            <v>1</v>
          </cell>
          <cell r="Y896">
            <v>43508</v>
          </cell>
          <cell r="Z896">
            <v>7252</v>
          </cell>
          <cell r="AA896">
            <v>44</v>
          </cell>
          <cell r="AB896">
            <v>4</v>
          </cell>
          <cell r="AC896">
            <v>3</v>
          </cell>
          <cell r="AD896">
            <v>3</v>
          </cell>
          <cell r="AE896">
            <v>648943.77560000005</v>
          </cell>
          <cell r="AF896">
            <v>3106593.7859999998</v>
          </cell>
          <cell r="AG896">
            <v>82.515820390000002</v>
          </cell>
          <cell r="AH896">
            <v>28.076406510000002</v>
          </cell>
          <cell r="AI896">
            <v>1</v>
          </cell>
          <cell r="AJ896">
            <v>2</v>
          </cell>
          <cell r="AK896">
            <v>-2</v>
          </cell>
          <cell r="AL896">
            <v>2</v>
          </cell>
          <cell r="AM896">
            <v>1</v>
          </cell>
          <cell r="AN896" t="str">
            <v>Junu Shrestha</v>
          </cell>
          <cell r="AO896">
            <v>40498</v>
          </cell>
          <cell r="AP896">
            <v>3</v>
          </cell>
          <cell r="AQ896" t="str">
            <v>0101000020E6100000C4A5853303A15440D34491608F133C40</v>
          </cell>
          <cell r="AR896">
            <v>1236</v>
          </cell>
          <cell r="AS896">
            <v>1</v>
          </cell>
          <cell r="AT896">
            <v>1</v>
          </cell>
          <cell r="AU896">
            <v>0</v>
          </cell>
          <cell r="AV896" t="str">
            <v>FRA 2010-2015</v>
          </cell>
          <cell r="AW896">
            <v>3</v>
          </cell>
          <cell r="AX896">
            <v>0</v>
          </cell>
          <cell r="AY896">
            <v>44</v>
          </cell>
          <cell r="AZ896">
            <v>648943.77555699903</v>
          </cell>
          <cell r="BA896">
            <v>3106593.78562999</v>
          </cell>
          <cell r="BB896">
            <v>1</v>
          </cell>
          <cell r="BC896">
            <v>0</v>
          </cell>
          <cell r="BD896">
            <v>0</v>
          </cell>
          <cell r="BE896">
            <v>0</v>
          </cell>
          <cell r="BF896">
            <v>41450</v>
          </cell>
          <cell r="BG896" t="str">
            <v>Kamal Raj Aryal</v>
          </cell>
          <cell r="BH896">
            <v>3</v>
          </cell>
          <cell r="BI896">
            <v>3</v>
          </cell>
          <cell r="BJ896">
            <v>3</v>
          </cell>
          <cell r="BK896" t="str">
            <v>Tribhuvan municiality</v>
          </cell>
          <cell r="BL896" t="str">
            <v>Jhinkot</v>
          </cell>
          <cell r="BM896">
            <v>15</v>
          </cell>
          <cell r="BN896">
            <v>170</v>
          </cell>
          <cell r="BO896">
            <v>15</v>
          </cell>
          <cell r="BP896">
            <v>132</v>
          </cell>
          <cell r="BQ896">
            <v>75</v>
          </cell>
          <cell r="BR896">
            <v>52</v>
          </cell>
          <cell r="BS896">
            <v>1226</v>
          </cell>
          <cell r="BT896">
            <v>4</v>
          </cell>
          <cell r="BU896" t="str">
            <v>DANG</v>
          </cell>
          <cell r="BV896" t="str">
            <v>Ichchhyakamana</v>
          </cell>
          <cell r="BW896">
            <v>7</v>
          </cell>
        </row>
        <row r="897">
          <cell r="F897" t="str">
            <v>61-56-1</v>
          </cell>
          <cell r="G897">
            <v>1</v>
          </cell>
          <cell r="H897">
            <v>2</v>
          </cell>
          <cell r="I897">
            <v>1</v>
          </cell>
          <cell r="J897">
            <v>0</v>
          </cell>
          <cell r="K897">
            <v>7</v>
          </cell>
          <cell r="L897">
            <v>1</v>
          </cell>
          <cell r="M897">
            <v>10</v>
          </cell>
          <cell r="N897">
            <v>0</v>
          </cell>
          <cell r="O897">
            <v>0</v>
          </cell>
          <cell r="P897" t="str">
            <v>SICL</v>
          </cell>
          <cell r="Q897">
            <v>1</v>
          </cell>
          <cell r="R897" t="str">
            <v>Pr</v>
          </cell>
          <cell r="S897">
            <v>2</v>
          </cell>
          <cell r="T897">
            <v>42</v>
          </cell>
          <cell r="U897">
            <v>2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648557.04830000002</v>
          </cell>
          <cell r="AF897">
            <v>3122439.111</v>
          </cell>
          <cell r="AG897">
            <v>82.51389571</v>
          </cell>
          <cell r="AH897">
            <v>28.219437240000001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103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 t="str">
            <v>FRA 2016-2021</v>
          </cell>
          <cell r="AW897">
            <v>3</v>
          </cell>
          <cell r="AX897">
            <v>58</v>
          </cell>
          <cell r="AY897" t="str">
            <v>EPSG:32644</v>
          </cell>
          <cell r="AZ897">
            <v>648555</v>
          </cell>
          <cell r="BA897">
            <v>3122436</v>
          </cell>
          <cell r="BB897">
            <v>1</v>
          </cell>
          <cell r="BC897">
            <v>2020</v>
          </cell>
          <cell r="BD897">
            <v>2</v>
          </cell>
          <cell r="BE897">
            <v>20</v>
          </cell>
          <cell r="BF897" t="str">
            <v>2/20/2020</v>
          </cell>
          <cell r="BG897" t="str">
            <v>Santosh_Labh</v>
          </cell>
          <cell r="BH897">
            <v>1</v>
          </cell>
          <cell r="BI897">
            <v>0</v>
          </cell>
          <cell r="BJ897">
            <v>2</v>
          </cell>
          <cell r="BK897" t="str">
            <v>Runti Gadhi - 9</v>
          </cell>
          <cell r="BL897" t="str">
            <v>Ranibanpale CF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165</v>
          </cell>
          <cell r="BR897">
            <v>95</v>
          </cell>
          <cell r="BS897">
            <v>1580</v>
          </cell>
          <cell r="BT897">
            <v>3</v>
          </cell>
          <cell r="BU897" t="str">
            <v>ROLPA</v>
          </cell>
          <cell r="BV897" t="str">
            <v>Gorkha</v>
          </cell>
          <cell r="BW897">
            <v>5</v>
          </cell>
        </row>
        <row r="898">
          <cell r="F898" t="str">
            <v>61-56-2</v>
          </cell>
          <cell r="G898">
            <v>1</v>
          </cell>
          <cell r="H898">
            <v>2</v>
          </cell>
          <cell r="I898">
            <v>1</v>
          </cell>
          <cell r="J898">
            <v>0</v>
          </cell>
          <cell r="K898">
            <v>7</v>
          </cell>
          <cell r="L898">
            <v>1</v>
          </cell>
          <cell r="M898">
            <v>5</v>
          </cell>
          <cell r="N898">
            <v>0</v>
          </cell>
          <cell r="O898">
            <v>0</v>
          </cell>
          <cell r="P898" t="str">
            <v>SICL</v>
          </cell>
          <cell r="Q898">
            <v>1</v>
          </cell>
          <cell r="R898" t="str">
            <v>Pr</v>
          </cell>
          <cell r="S898">
            <v>2</v>
          </cell>
          <cell r="T898">
            <v>57</v>
          </cell>
          <cell r="U898">
            <v>3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648557.04830000002</v>
          </cell>
          <cell r="AF898">
            <v>3122589.111</v>
          </cell>
          <cell r="AG898">
            <v>82.513914810000003</v>
          </cell>
          <cell r="AH898">
            <v>28.220790820000001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103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 t="str">
            <v>FRA 2016-2021</v>
          </cell>
          <cell r="AW898">
            <v>3</v>
          </cell>
          <cell r="AX898">
            <v>58</v>
          </cell>
          <cell r="AY898" t="str">
            <v>EPSG:32645</v>
          </cell>
          <cell r="AZ898">
            <v>648556</v>
          </cell>
          <cell r="BA898">
            <v>3122587</v>
          </cell>
          <cell r="BB898">
            <v>1</v>
          </cell>
          <cell r="BC898">
            <v>2020</v>
          </cell>
          <cell r="BD898">
            <v>2</v>
          </cell>
          <cell r="BE898">
            <v>19</v>
          </cell>
          <cell r="BF898" t="str">
            <v>2/19/2020</v>
          </cell>
          <cell r="BG898" t="str">
            <v>Santosh_Labh</v>
          </cell>
          <cell r="BH898">
            <v>1</v>
          </cell>
          <cell r="BI898">
            <v>0</v>
          </cell>
          <cell r="BJ898">
            <v>2</v>
          </cell>
          <cell r="BK898" t="str">
            <v>Runtigadhi - 9</v>
          </cell>
          <cell r="BL898" t="str">
            <v>Rani Banpala CF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170</v>
          </cell>
          <cell r="BR898">
            <v>55</v>
          </cell>
          <cell r="BS898">
            <v>1699</v>
          </cell>
          <cell r="BT898">
            <v>4</v>
          </cell>
          <cell r="BU898" t="str">
            <v>ROLPA</v>
          </cell>
          <cell r="BV898" t="str">
            <v>Gorkha</v>
          </cell>
          <cell r="BW898">
            <v>5</v>
          </cell>
        </row>
        <row r="899">
          <cell r="F899" t="str">
            <v>61-56-3</v>
          </cell>
          <cell r="G899">
            <v>1</v>
          </cell>
          <cell r="H899">
            <v>2</v>
          </cell>
          <cell r="I899">
            <v>1</v>
          </cell>
          <cell r="J899">
            <v>0</v>
          </cell>
          <cell r="K899">
            <v>7</v>
          </cell>
          <cell r="L899">
            <v>2</v>
          </cell>
          <cell r="M899">
            <v>12</v>
          </cell>
          <cell r="N899">
            <v>1</v>
          </cell>
          <cell r="O899">
            <v>1</v>
          </cell>
          <cell r="P899" t="str">
            <v>SL</v>
          </cell>
          <cell r="Q899">
            <v>1</v>
          </cell>
          <cell r="R899" t="str">
            <v>Pr</v>
          </cell>
          <cell r="S899">
            <v>2</v>
          </cell>
          <cell r="T899">
            <v>81</v>
          </cell>
          <cell r="U899">
            <v>4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648557.04830000002</v>
          </cell>
          <cell r="AF899">
            <v>3122739.111</v>
          </cell>
          <cell r="AG899">
            <v>82.513933910000006</v>
          </cell>
          <cell r="AH899">
            <v>28.22214439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103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 t="str">
            <v>FRA 2016-2021</v>
          </cell>
          <cell r="AW899">
            <v>3</v>
          </cell>
          <cell r="AX899">
            <v>58</v>
          </cell>
          <cell r="AY899" t="str">
            <v>EPSG:32644</v>
          </cell>
          <cell r="AZ899">
            <v>648556</v>
          </cell>
          <cell r="BA899">
            <v>3122740</v>
          </cell>
          <cell r="BB899">
            <v>1</v>
          </cell>
          <cell r="BC899">
            <v>2020</v>
          </cell>
          <cell r="BD899">
            <v>2</v>
          </cell>
          <cell r="BE899">
            <v>19</v>
          </cell>
          <cell r="BF899" t="str">
            <v>2/19/2020</v>
          </cell>
          <cell r="BG899" t="str">
            <v>Santosh_Labh</v>
          </cell>
          <cell r="BH899">
            <v>1</v>
          </cell>
          <cell r="BI899">
            <v>0</v>
          </cell>
          <cell r="BJ899">
            <v>2</v>
          </cell>
          <cell r="BK899" t="str">
            <v>Rantigadhi - 9</v>
          </cell>
          <cell r="BL899" t="str">
            <v>Rani Banpale CF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85</v>
          </cell>
          <cell r="BR899">
            <v>35</v>
          </cell>
          <cell r="BS899">
            <v>1746</v>
          </cell>
          <cell r="BT899">
            <v>4</v>
          </cell>
          <cell r="BU899" t="str">
            <v>ROLPA</v>
          </cell>
          <cell r="BV899" t="str">
            <v>Gorkha</v>
          </cell>
          <cell r="BW899">
            <v>5</v>
          </cell>
        </row>
        <row r="900">
          <cell r="F900" t="str">
            <v>61-56-6</v>
          </cell>
          <cell r="G900">
            <v>1</v>
          </cell>
          <cell r="H900">
            <v>2</v>
          </cell>
          <cell r="I900">
            <v>1</v>
          </cell>
          <cell r="J900">
            <v>0</v>
          </cell>
          <cell r="K900">
            <v>7</v>
          </cell>
          <cell r="L900">
            <v>2</v>
          </cell>
          <cell r="M900">
            <v>15</v>
          </cell>
          <cell r="N900">
            <v>1</v>
          </cell>
          <cell r="O900">
            <v>1</v>
          </cell>
          <cell r="P900" t="str">
            <v>SICL</v>
          </cell>
          <cell r="Q900">
            <v>1</v>
          </cell>
          <cell r="R900" t="str">
            <v>LMH</v>
          </cell>
          <cell r="S900">
            <v>2</v>
          </cell>
          <cell r="T900">
            <v>52</v>
          </cell>
          <cell r="U900">
            <v>2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648857.04830000002</v>
          </cell>
          <cell r="AF900">
            <v>3122739.111</v>
          </cell>
          <cell r="AG900">
            <v>82.516990309999997</v>
          </cell>
          <cell r="AH900">
            <v>28.222110520000001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103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 t="str">
            <v>FRA 2016-2021</v>
          </cell>
          <cell r="AW900">
            <v>3</v>
          </cell>
          <cell r="AX900">
            <v>58</v>
          </cell>
          <cell r="AY900" t="str">
            <v>EPSG:32644</v>
          </cell>
          <cell r="AZ900">
            <v>648856</v>
          </cell>
          <cell r="BA900">
            <v>3122738</v>
          </cell>
          <cell r="BB900">
            <v>1</v>
          </cell>
          <cell r="BC900">
            <v>2020</v>
          </cell>
          <cell r="BD900">
            <v>2</v>
          </cell>
          <cell r="BE900">
            <v>20</v>
          </cell>
          <cell r="BF900" t="str">
            <v>2/20/2020</v>
          </cell>
          <cell r="BG900" t="str">
            <v>Santosh_Labh</v>
          </cell>
          <cell r="BH900">
            <v>1</v>
          </cell>
          <cell r="BI900">
            <v>0</v>
          </cell>
          <cell r="BJ900">
            <v>2</v>
          </cell>
          <cell r="BK900" t="str">
            <v>Runtigadhi - 9</v>
          </cell>
          <cell r="BL900" t="str">
            <v>Rani Banpala CF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45</v>
          </cell>
          <cell r="BR900">
            <v>20</v>
          </cell>
          <cell r="BS900">
            <v>1557</v>
          </cell>
          <cell r="BT900">
            <v>4</v>
          </cell>
          <cell r="BU900" t="str">
            <v>ROLPA</v>
          </cell>
          <cell r="BV900" t="str">
            <v>Sahid Lakhan</v>
          </cell>
          <cell r="BW900">
            <v>6</v>
          </cell>
        </row>
        <row r="901">
          <cell r="F901" t="str">
            <v>62-52-1</v>
          </cell>
          <cell r="G901">
            <v>1</v>
          </cell>
          <cell r="H901">
            <v>2</v>
          </cell>
          <cell r="I901">
            <v>1</v>
          </cell>
          <cell r="J901">
            <v>0</v>
          </cell>
          <cell r="K901">
            <v>2</v>
          </cell>
          <cell r="L901">
            <v>-9999</v>
          </cell>
          <cell r="M901">
            <v>-9999</v>
          </cell>
          <cell r="N901">
            <v>-9999</v>
          </cell>
          <cell r="O901">
            <v>-9999</v>
          </cell>
          <cell r="P901">
            <v>-9999</v>
          </cell>
          <cell r="Q901">
            <v>-9999</v>
          </cell>
          <cell r="R901" t="str">
            <v>S</v>
          </cell>
          <cell r="S901">
            <v>2</v>
          </cell>
          <cell r="T901">
            <v>68</v>
          </cell>
          <cell r="U901">
            <v>3</v>
          </cell>
          <cell r="V901">
            <v>41498.477453703701</v>
          </cell>
          <cell r="W901">
            <v>0</v>
          </cell>
          <cell r="X901">
            <v>1</v>
          </cell>
          <cell r="Y901">
            <v>44227</v>
          </cell>
          <cell r="Z901">
            <v>7372</v>
          </cell>
          <cell r="AA901">
            <v>44</v>
          </cell>
          <cell r="AB901">
            <v>4</v>
          </cell>
          <cell r="AC901">
            <v>3</v>
          </cell>
          <cell r="AD901">
            <v>3</v>
          </cell>
          <cell r="AE901">
            <v>652942.60699999996</v>
          </cell>
          <cell r="AF901">
            <v>3106540.4670000002</v>
          </cell>
          <cell r="AG901">
            <v>82.556497980000003</v>
          </cell>
          <cell r="AH901">
            <v>28.075469930000001</v>
          </cell>
          <cell r="AI901">
            <v>1</v>
          </cell>
          <cell r="AJ901">
            <v>2</v>
          </cell>
          <cell r="AK901">
            <v>-2</v>
          </cell>
          <cell r="AL901">
            <v>0</v>
          </cell>
          <cell r="AM901">
            <v>0</v>
          </cell>
          <cell r="AN901" t="str">
            <v>Bhim Bahadur Thapa</v>
          </cell>
          <cell r="AO901">
            <v>40689</v>
          </cell>
          <cell r="AP901">
            <v>3</v>
          </cell>
          <cell r="AQ901" t="str">
            <v>0101000020E6100000A645AFA99DA354403B4D3CFF51133C40</v>
          </cell>
          <cell r="AR901">
            <v>1198</v>
          </cell>
          <cell r="AS901">
            <v>1</v>
          </cell>
          <cell r="AT901">
            <v>1</v>
          </cell>
          <cell r="AU901">
            <v>0</v>
          </cell>
          <cell r="AV901" t="str">
            <v>FRA 2010-2015</v>
          </cell>
          <cell r="AW901">
            <v>3</v>
          </cell>
          <cell r="AX901">
            <v>0</v>
          </cell>
          <cell r="AY901">
            <v>44</v>
          </cell>
          <cell r="AZ901">
            <v>652942.60696500004</v>
          </cell>
          <cell r="BA901">
            <v>3106540.4674499901</v>
          </cell>
          <cell r="BB901">
            <v>1</v>
          </cell>
          <cell r="BC901">
            <v>0</v>
          </cell>
          <cell r="BD901">
            <v>0</v>
          </cell>
          <cell r="BE901">
            <v>0</v>
          </cell>
          <cell r="BF901">
            <v>41453</v>
          </cell>
          <cell r="BG901" t="str">
            <v>Kamal Raj Aryal</v>
          </cell>
          <cell r="BH901">
            <v>3</v>
          </cell>
          <cell r="BI901">
            <v>3</v>
          </cell>
          <cell r="BJ901">
            <v>3</v>
          </cell>
          <cell r="BK901" t="str">
            <v>Saidhan</v>
          </cell>
          <cell r="BL901" t="str">
            <v>Dhandada Chaupari Ban</v>
          </cell>
          <cell r="BM901">
            <v>204</v>
          </cell>
          <cell r="BN901">
            <v>275</v>
          </cell>
          <cell r="BO901">
            <v>204</v>
          </cell>
          <cell r="BP901">
            <v>227</v>
          </cell>
          <cell r="BQ901">
            <v>228</v>
          </cell>
          <cell r="BR901">
            <v>85</v>
          </cell>
          <cell r="BS901">
            <v>1193</v>
          </cell>
          <cell r="BT901">
            <v>3</v>
          </cell>
          <cell r="BU901" t="str">
            <v>DANG</v>
          </cell>
          <cell r="BV901" t="str">
            <v>Sahid Lakhan</v>
          </cell>
          <cell r="BW901">
            <v>6</v>
          </cell>
        </row>
        <row r="902">
          <cell r="F902" t="str">
            <v>62-63-2</v>
          </cell>
          <cell r="G902">
            <v>1</v>
          </cell>
          <cell r="H902">
            <v>2</v>
          </cell>
          <cell r="I902">
            <v>1</v>
          </cell>
          <cell r="J902">
            <v>0</v>
          </cell>
          <cell r="K902">
            <v>1</v>
          </cell>
          <cell r="L902">
            <v>2</v>
          </cell>
          <cell r="M902">
            <v>25</v>
          </cell>
          <cell r="N902">
            <v>1</v>
          </cell>
          <cell r="O902">
            <v>2</v>
          </cell>
          <cell r="P902" t="str">
            <v>SICL</v>
          </cell>
          <cell r="Q902">
            <v>1</v>
          </cell>
          <cell r="R902" t="str">
            <v>LMH</v>
          </cell>
          <cell r="S902">
            <v>2</v>
          </cell>
          <cell r="T902">
            <v>26</v>
          </cell>
          <cell r="U902">
            <v>2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651879.10690000001</v>
          </cell>
          <cell r="AF902">
            <v>3150677.6129999999</v>
          </cell>
          <cell r="AG902">
            <v>82.551439209999998</v>
          </cell>
          <cell r="AH902">
            <v>28.47386929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103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 t="str">
            <v>FRA 2016-2021</v>
          </cell>
          <cell r="AW902">
            <v>3</v>
          </cell>
          <cell r="AX902">
            <v>58</v>
          </cell>
          <cell r="AY902" t="str">
            <v>EPSG:32644</v>
          </cell>
          <cell r="AZ902">
            <v>651880</v>
          </cell>
          <cell r="BA902">
            <v>3150676</v>
          </cell>
          <cell r="BB902">
            <v>1</v>
          </cell>
          <cell r="BC902">
            <v>2020</v>
          </cell>
          <cell r="BD902">
            <v>2</v>
          </cell>
          <cell r="BE902">
            <v>8</v>
          </cell>
          <cell r="BF902" t="str">
            <v>2/8/2020</v>
          </cell>
          <cell r="BG902" t="str">
            <v>Santosh_Labh</v>
          </cell>
          <cell r="BH902">
            <v>1</v>
          </cell>
          <cell r="BI902">
            <v>0</v>
          </cell>
          <cell r="BJ902">
            <v>2</v>
          </cell>
          <cell r="BK902" t="str">
            <v>Paribartan -2</v>
          </cell>
          <cell r="BL902" t="str">
            <v>Private Forest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325</v>
          </cell>
          <cell r="BR902">
            <v>90</v>
          </cell>
          <cell r="BS902">
            <v>1875</v>
          </cell>
          <cell r="BT902">
            <v>4</v>
          </cell>
          <cell r="BU902" t="str">
            <v>ROLPA</v>
          </cell>
          <cell r="BV902" t="str">
            <v>Sahid Lakhan</v>
          </cell>
          <cell r="BW902">
            <v>6</v>
          </cell>
        </row>
        <row r="903">
          <cell r="F903" t="str">
            <v>62-63-3</v>
          </cell>
          <cell r="G903">
            <v>1</v>
          </cell>
          <cell r="H903">
            <v>2</v>
          </cell>
          <cell r="I903">
            <v>1</v>
          </cell>
          <cell r="J903">
            <v>0</v>
          </cell>
          <cell r="K903">
            <v>12</v>
          </cell>
          <cell r="L903">
            <v>3</v>
          </cell>
          <cell r="M903">
            <v>30</v>
          </cell>
          <cell r="N903">
            <v>1</v>
          </cell>
          <cell r="O903">
            <v>1</v>
          </cell>
          <cell r="P903" t="str">
            <v>SICL</v>
          </cell>
          <cell r="Q903">
            <v>1</v>
          </cell>
          <cell r="R903" t="str">
            <v>LMH</v>
          </cell>
          <cell r="S903">
            <v>2</v>
          </cell>
          <cell r="T903">
            <v>57</v>
          </cell>
          <cell r="U903">
            <v>2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651879.10690000001</v>
          </cell>
          <cell r="AF903">
            <v>3150827.6129999999</v>
          </cell>
          <cell r="AG903">
            <v>82.55145899</v>
          </cell>
          <cell r="AH903">
            <v>28.47522279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103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 t="str">
            <v>FRA 2016-2021</v>
          </cell>
          <cell r="AW903">
            <v>3</v>
          </cell>
          <cell r="AX903">
            <v>58</v>
          </cell>
          <cell r="AY903" t="str">
            <v>EPSG:32644</v>
          </cell>
          <cell r="AZ903">
            <v>651879</v>
          </cell>
          <cell r="BA903">
            <v>3150825</v>
          </cell>
          <cell r="BB903">
            <v>1</v>
          </cell>
          <cell r="BC903">
            <v>2020</v>
          </cell>
          <cell r="BD903">
            <v>2</v>
          </cell>
          <cell r="BE903">
            <v>8</v>
          </cell>
          <cell r="BF903" t="str">
            <v>2/8/2020</v>
          </cell>
          <cell r="BG903" t="str">
            <v>Santosh_Labh</v>
          </cell>
          <cell r="BH903">
            <v>1</v>
          </cell>
          <cell r="BI903">
            <v>0</v>
          </cell>
          <cell r="BJ903">
            <v>2</v>
          </cell>
          <cell r="BK903" t="str">
            <v>Parivartan - 2</v>
          </cell>
          <cell r="BL903" t="str">
            <v>Private Forest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350</v>
          </cell>
          <cell r="BR903">
            <v>70</v>
          </cell>
          <cell r="BS903">
            <v>1780</v>
          </cell>
          <cell r="BT903">
            <v>4</v>
          </cell>
          <cell r="BU903" t="str">
            <v>ROLPA</v>
          </cell>
          <cell r="BV903" t="str">
            <v>Sahid Lakhan</v>
          </cell>
          <cell r="BW903">
            <v>6</v>
          </cell>
        </row>
        <row r="904">
          <cell r="F904" t="str">
            <v>62-63-4</v>
          </cell>
          <cell r="G904">
            <v>1</v>
          </cell>
          <cell r="H904">
            <v>2</v>
          </cell>
          <cell r="I904">
            <v>1</v>
          </cell>
          <cell r="J904">
            <v>0</v>
          </cell>
          <cell r="K904">
            <v>7</v>
          </cell>
          <cell r="L904">
            <v>2</v>
          </cell>
          <cell r="M904">
            <v>18</v>
          </cell>
          <cell r="N904">
            <v>1</v>
          </cell>
          <cell r="O904">
            <v>2</v>
          </cell>
          <cell r="P904" t="str">
            <v>SICL</v>
          </cell>
          <cell r="Q904">
            <v>1</v>
          </cell>
          <cell r="R904" t="str">
            <v>LMH</v>
          </cell>
          <cell r="S904">
            <v>2</v>
          </cell>
          <cell r="T904">
            <v>44</v>
          </cell>
          <cell r="U904">
            <v>2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652179.10690000001</v>
          </cell>
          <cell r="AF904">
            <v>3150527.6129999999</v>
          </cell>
          <cell r="AG904">
            <v>82.554482949999993</v>
          </cell>
          <cell r="AH904">
            <v>28.4724808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103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 t="str">
            <v>FRA 2016-2021</v>
          </cell>
          <cell r="AW904">
            <v>3</v>
          </cell>
          <cell r="AX904">
            <v>58</v>
          </cell>
          <cell r="AY904" t="str">
            <v>EPSG:32644</v>
          </cell>
          <cell r="AZ904">
            <v>652182</v>
          </cell>
          <cell r="BA904">
            <v>3150526</v>
          </cell>
          <cell r="BB904">
            <v>1</v>
          </cell>
          <cell r="BC904">
            <v>2020</v>
          </cell>
          <cell r="BD904">
            <v>2</v>
          </cell>
          <cell r="BE904">
            <v>9</v>
          </cell>
          <cell r="BF904" t="str">
            <v>2/9/2020</v>
          </cell>
          <cell r="BG904" t="str">
            <v>Santosh_Labh</v>
          </cell>
          <cell r="BH904">
            <v>1</v>
          </cell>
          <cell r="BI904">
            <v>0</v>
          </cell>
          <cell r="BJ904">
            <v>2</v>
          </cell>
          <cell r="BK904" t="str">
            <v>Parivartan -2</v>
          </cell>
          <cell r="BL904" t="str">
            <v>Dhupigaira CF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300</v>
          </cell>
          <cell r="BR904">
            <v>92</v>
          </cell>
          <cell r="BS904">
            <v>1863</v>
          </cell>
          <cell r="BT904">
            <v>4</v>
          </cell>
          <cell r="BU904" t="str">
            <v>ROLPA</v>
          </cell>
          <cell r="BV904" t="str">
            <v>Sahid Lakhan</v>
          </cell>
          <cell r="BW904">
            <v>6</v>
          </cell>
        </row>
        <row r="905">
          <cell r="F905" t="str">
            <v>62-63-5</v>
          </cell>
          <cell r="G905">
            <v>1</v>
          </cell>
          <cell r="H905">
            <v>2</v>
          </cell>
          <cell r="I905">
            <v>1</v>
          </cell>
          <cell r="J905">
            <v>0</v>
          </cell>
          <cell r="K905">
            <v>7</v>
          </cell>
          <cell r="L905">
            <v>2</v>
          </cell>
          <cell r="M905">
            <v>23</v>
          </cell>
          <cell r="N905">
            <v>1</v>
          </cell>
          <cell r="O905">
            <v>2</v>
          </cell>
          <cell r="P905" t="str">
            <v>SICL</v>
          </cell>
          <cell r="Q905">
            <v>1</v>
          </cell>
          <cell r="R905" t="str">
            <v>LMH</v>
          </cell>
          <cell r="S905">
            <v>2</v>
          </cell>
          <cell r="T905">
            <v>84</v>
          </cell>
          <cell r="U905">
            <v>2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652179.10690000001</v>
          </cell>
          <cell r="AF905">
            <v>3150677.6129999999</v>
          </cell>
          <cell r="AG905">
            <v>82.554502769999999</v>
          </cell>
          <cell r="AH905">
            <v>28.4738343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103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 t="str">
            <v>FRA 2016-2021</v>
          </cell>
          <cell r="AW905">
            <v>3</v>
          </cell>
          <cell r="AX905">
            <v>44</v>
          </cell>
          <cell r="AY905" t="str">
            <v>EPSG:32644</v>
          </cell>
          <cell r="AZ905">
            <v>652174</v>
          </cell>
          <cell r="BA905">
            <v>3150676</v>
          </cell>
          <cell r="BB905">
            <v>1</v>
          </cell>
          <cell r="BC905">
            <v>2020</v>
          </cell>
          <cell r="BD905">
            <v>2</v>
          </cell>
          <cell r="BE905">
            <v>9</v>
          </cell>
          <cell r="BF905" t="str">
            <v>2/9/2020</v>
          </cell>
          <cell r="BG905" t="str">
            <v>Santosh_Labh</v>
          </cell>
          <cell r="BH905">
            <v>1</v>
          </cell>
          <cell r="BI905">
            <v>0</v>
          </cell>
          <cell r="BJ905">
            <v>2</v>
          </cell>
          <cell r="BK905" t="str">
            <v>Paribartan Na.Pa.-5</v>
          </cell>
          <cell r="BL905" t="str">
            <v>Seleodar CF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355</v>
          </cell>
          <cell r="BR905">
            <v>72</v>
          </cell>
          <cell r="BS905">
            <v>1781</v>
          </cell>
          <cell r="BT905">
            <v>4</v>
          </cell>
          <cell r="BU905" t="str">
            <v>ROLPA</v>
          </cell>
          <cell r="BV905" t="str">
            <v>Sahid Lakhan</v>
          </cell>
          <cell r="BW905">
            <v>6</v>
          </cell>
        </row>
        <row r="906">
          <cell r="F906" t="str">
            <v>63-53-4</v>
          </cell>
          <cell r="G906">
            <v>1</v>
          </cell>
          <cell r="H906">
            <v>2</v>
          </cell>
          <cell r="I906">
            <v>1</v>
          </cell>
          <cell r="J906">
            <v>0</v>
          </cell>
          <cell r="K906">
            <v>7</v>
          </cell>
          <cell r="L906">
            <v>4</v>
          </cell>
          <cell r="M906">
            <v>19</v>
          </cell>
          <cell r="N906">
            <v>1</v>
          </cell>
          <cell r="O906">
            <v>5</v>
          </cell>
          <cell r="P906">
            <v>9</v>
          </cell>
          <cell r="Q906">
            <v>1</v>
          </cell>
          <cell r="R906" t="str">
            <v>LMH</v>
          </cell>
          <cell r="S906">
            <v>2</v>
          </cell>
          <cell r="T906">
            <v>75</v>
          </cell>
          <cell r="U906">
            <v>4</v>
          </cell>
          <cell r="V906">
            <v>41593.474305555559</v>
          </cell>
          <cell r="W906">
            <v>0</v>
          </cell>
          <cell r="X906">
            <v>1</v>
          </cell>
          <cell r="Y906">
            <v>44956</v>
          </cell>
          <cell r="Z906">
            <v>7493</v>
          </cell>
          <cell r="AA906">
            <v>44</v>
          </cell>
          <cell r="AB906">
            <v>4</v>
          </cell>
          <cell r="AC906">
            <v>3</v>
          </cell>
          <cell r="AD906">
            <v>3</v>
          </cell>
          <cell r="AE906">
            <v>657144.75650000002</v>
          </cell>
          <cell r="AF906">
            <v>3110635.9810000001</v>
          </cell>
          <cell r="AG906">
            <v>82.599797850000002</v>
          </cell>
          <cell r="AH906">
            <v>28.111934789999999</v>
          </cell>
          <cell r="AI906">
            <v>1</v>
          </cell>
          <cell r="AJ906">
            <v>2</v>
          </cell>
          <cell r="AK906">
            <v>-2</v>
          </cell>
          <cell r="AL906">
            <v>2</v>
          </cell>
          <cell r="AM906">
            <v>3</v>
          </cell>
          <cell r="AN906" t="str">
            <v>Bhim Bahadur Thapa</v>
          </cell>
          <cell r="AO906">
            <v>40471</v>
          </cell>
          <cell r="AP906">
            <v>3</v>
          </cell>
          <cell r="AQ906" t="str">
            <v>0101000020E6100000EA45891663A6544094451BC2A71C3C40</v>
          </cell>
          <cell r="AR906">
            <v>1346</v>
          </cell>
          <cell r="AS906">
            <v>1</v>
          </cell>
          <cell r="AT906">
            <v>1</v>
          </cell>
          <cell r="AU906">
            <v>0</v>
          </cell>
          <cell r="AV906" t="str">
            <v>FRA 2010-2015</v>
          </cell>
          <cell r="AW906">
            <v>3</v>
          </cell>
          <cell r="AX906">
            <v>0</v>
          </cell>
          <cell r="AY906">
            <v>44</v>
          </cell>
          <cell r="AZ906">
            <v>657144.75654800003</v>
          </cell>
          <cell r="BA906">
            <v>3110635.98068</v>
          </cell>
          <cell r="BB906">
            <v>1</v>
          </cell>
          <cell r="BC906">
            <v>0</v>
          </cell>
          <cell r="BD906">
            <v>0</v>
          </cell>
          <cell r="BE906">
            <v>0</v>
          </cell>
          <cell r="BF906">
            <v>41573</v>
          </cell>
          <cell r="BG906" t="str">
            <v>Aananda Khadka</v>
          </cell>
          <cell r="BH906">
            <v>3</v>
          </cell>
          <cell r="BI906">
            <v>3</v>
          </cell>
          <cell r="BJ906">
            <v>3</v>
          </cell>
          <cell r="BK906" t="str">
            <v>Masina-8</v>
          </cell>
          <cell r="BL906" t="str">
            <v>Nakethakan</v>
          </cell>
          <cell r="BM906">
            <v>-9999</v>
          </cell>
          <cell r="BN906">
            <v>221</v>
          </cell>
          <cell r="BO906">
            <v>-9999</v>
          </cell>
          <cell r="BP906">
            <v>105</v>
          </cell>
          <cell r="BQ906">
            <v>85</v>
          </cell>
          <cell r="BR906">
            <v>75</v>
          </cell>
          <cell r="BS906">
            <v>1335</v>
          </cell>
          <cell r="BT906">
            <v>3</v>
          </cell>
          <cell r="BU906" t="str">
            <v>ROLPA</v>
          </cell>
          <cell r="BV906" t="str">
            <v>Jwalamukhi</v>
          </cell>
          <cell r="BW906">
            <v>5</v>
          </cell>
        </row>
        <row r="907">
          <cell r="F907" t="str">
            <v>63-53-5</v>
          </cell>
          <cell r="G907">
            <v>1</v>
          </cell>
          <cell r="H907">
            <v>2</v>
          </cell>
          <cell r="I907">
            <v>1</v>
          </cell>
          <cell r="J907">
            <v>0</v>
          </cell>
          <cell r="K907">
            <v>7</v>
          </cell>
          <cell r="L907">
            <v>-9999</v>
          </cell>
          <cell r="M907">
            <v>-9999</v>
          </cell>
          <cell r="N907">
            <v>-9999</v>
          </cell>
          <cell r="O907">
            <v>-9999</v>
          </cell>
          <cell r="P907">
            <v>-9999</v>
          </cell>
          <cell r="Q907">
            <v>-9999</v>
          </cell>
          <cell r="R907" t="str">
            <v>Pr</v>
          </cell>
          <cell r="S907">
            <v>2</v>
          </cell>
          <cell r="T907">
            <v>72</v>
          </cell>
          <cell r="U907">
            <v>4</v>
          </cell>
          <cell r="V907">
            <v>41593.507361111115</v>
          </cell>
          <cell r="W907">
            <v>0</v>
          </cell>
          <cell r="X907">
            <v>1</v>
          </cell>
          <cell r="Y907">
            <v>44957</v>
          </cell>
          <cell r="Z907">
            <v>7493</v>
          </cell>
          <cell r="AA907">
            <v>44</v>
          </cell>
          <cell r="AB907">
            <v>4</v>
          </cell>
          <cell r="AC907">
            <v>3</v>
          </cell>
          <cell r="AD907">
            <v>3</v>
          </cell>
          <cell r="AE907">
            <v>657144.75650000002</v>
          </cell>
          <cell r="AF907">
            <v>3110785.9810000001</v>
          </cell>
          <cell r="AG907">
            <v>82.599817939999994</v>
          </cell>
          <cell r="AH907">
            <v>28.11328833</v>
          </cell>
          <cell r="AI907">
            <v>1</v>
          </cell>
          <cell r="AJ907">
            <v>2</v>
          </cell>
          <cell r="AK907">
            <v>-2</v>
          </cell>
          <cell r="AL907">
            <v>2</v>
          </cell>
          <cell r="AM907">
            <v>3</v>
          </cell>
          <cell r="AN907" t="str">
            <v>Bhim Bahadur Thapa</v>
          </cell>
          <cell r="AO907">
            <v>40471</v>
          </cell>
          <cell r="AP907">
            <v>3</v>
          </cell>
          <cell r="AQ907" t="str">
            <v>0101000020E6100000354DCD6A63A654406FE1C776001D3C40</v>
          </cell>
          <cell r="AR907">
            <v>1276</v>
          </cell>
          <cell r="AS907">
            <v>1</v>
          </cell>
          <cell r="AT907">
            <v>1</v>
          </cell>
          <cell r="AU907">
            <v>0</v>
          </cell>
          <cell r="AV907" t="str">
            <v>FRA 2010-2015</v>
          </cell>
          <cell r="AW907">
            <v>3</v>
          </cell>
          <cell r="AX907">
            <v>0</v>
          </cell>
          <cell r="AY907">
            <v>44</v>
          </cell>
          <cell r="AZ907">
            <v>657144.75654800003</v>
          </cell>
          <cell r="BA907">
            <v>3110785.98068</v>
          </cell>
          <cell r="BB907">
            <v>1</v>
          </cell>
          <cell r="BC907">
            <v>0</v>
          </cell>
          <cell r="BD907">
            <v>0</v>
          </cell>
          <cell r="BE907">
            <v>0</v>
          </cell>
          <cell r="BF907">
            <v>41574</v>
          </cell>
          <cell r="BG907" t="str">
            <v>Aananda Khadka</v>
          </cell>
          <cell r="BH907">
            <v>3</v>
          </cell>
          <cell r="BI907">
            <v>3</v>
          </cell>
          <cell r="BJ907">
            <v>3</v>
          </cell>
          <cell r="BK907" t="str">
            <v>Masina-8</v>
          </cell>
          <cell r="BL907" t="str">
            <v>Nakethakan cf</v>
          </cell>
          <cell r="BM907">
            <v>18</v>
          </cell>
          <cell r="BN907">
            <v>236</v>
          </cell>
          <cell r="BO907">
            <v>18</v>
          </cell>
          <cell r="BP907">
            <v>198</v>
          </cell>
          <cell r="BQ907">
            <v>40</v>
          </cell>
          <cell r="BR907">
            <v>85</v>
          </cell>
          <cell r="BS907">
            <v>1261</v>
          </cell>
          <cell r="BT907">
            <v>4</v>
          </cell>
          <cell r="BU907" t="str">
            <v>ROLPA</v>
          </cell>
          <cell r="BV907" t="str">
            <v>Jwalamukhi</v>
          </cell>
          <cell r="BW907">
            <v>5</v>
          </cell>
        </row>
        <row r="908">
          <cell r="F908" t="str">
            <v>64-49-1</v>
          </cell>
          <cell r="G908">
            <v>1</v>
          </cell>
          <cell r="H908">
            <v>2</v>
          </cell>
          <cell r="I908">
            <v>1</v>
          </cell>
          <cell r="J908">
            <v>0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 t="str">
            <v>LS</v>
          </cell>
          <cell r="Q908">
            <v>1</v>
          </cell>
          <cell r="R908" t="str">
            <v>LMH</v>
          </cell>
          <cell r="S908">
            <v>2</v>
          </cell>
          <cell r="T908">
            <v>38</v>
          </cell>
          <cell r="U908">
            <v>2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661230.31530000002</v>
          </cell>
          <cell r="AF908">
            <v>3094737.3369999998</v>
          </cell>
          <cell r="AG908">
            <v>82.639200130000006</v>
          </cell>
          <cell r="AH908">
            <v>27.96798141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103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 t="str">
            <v>FRA 2016-2021</v>
          </cell>
          <cell r="AW908">
            <v>3</v>
          </cell>
          <cell r="AX908">
            <v>15</v>
          </cell>
          <cell r="AY908" t="str">
            <v>EPSG:32644</v>
          </cell>
          <cell r="AZ908">
            <v>661230</v>
          </cell>
          <cell r="BA908">
            <v>3094740</v>
          </cell>
          <cell r="BB908">
            <v>1</v>
          </cell>
          <cell r="BC908">
            <v>2020</v>
          </cell>
          <cell r="BD908">
            <v>2</v>
          </cell>
          <cell r="BE908">
            <v>19</v>
          </cell>
          <cell r="BF908" t="str">
            <v>2/19/2020</v>
          </cell>
          <cell r="BG908" t="str">
            <v>Animesh_Parajuli</v>
          </cell>
          <cell r="BH908">
            <v>1</v>
          </cell>
          <cell r="BI908">
            <v>0</v>
          </cell>
          <cell r="BJ908">
            <v>2</v>
          </cell>
          <cell r="BK908" t="str">
            <v>Banglachuli - 3</v>
          </cell>
          <cell r="BL908" t="str">
            <v>Bhupal Rean Private Forest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170</v>
          </cell>
          <cell r="BR908">
            <v>30</v>
          </cell>
          <cell r="BS908">
            <v>0</v>
          </cell>
          <cell r="BT908">
            <v>3</v>
          </cell>
          <cell r="BU908" t="str">
            <v>DANG</v>
          </cell>
          <cell r="BV908" t="str">
            <v>Jwalamukhi</v>
          </cell>
          <cell r="BW908">
            <v>5</v>
          </cell>
        </row>
        <row r="909">
          <cell r="F909" t="str">
            <v>64-56-4</v>
          </cell>
          <cell r="G909">
            <v>1</v>
          </cell>
          <cell r="H909">
            <v>2</v>
          </cell>
          <cell r="I909">
            <v>1</v>
          </cell>
          <cell r="J909">
            <v>0</v>
          </cell>
          <cell r="K909">
            <v>7</v>
          </cell>
          <cell r="L909">
            <v>4</v>
          </cell>
          <cell r="M909">
            <v>30</v>
          </cell>
          <cell r="N909">
            <v>0</v>
          </cell>
          <cell r="O909">
            <v>0</v>
          </cell>
          <cell r="P909">
            <v>9</v>
          </cell>
          <cell r="Q909">
            <v>1</v>
          </cell>
          <cell r="R909" t="str">
            <v>S</v>
          </cell>
          <cell r="S909">
            <v>2</v>
          </cell>
          <cell r="T909">
            <v>88</v>
          </cell>
          <cell r="U909">
            <v>2</v>
          </cell>
          <cell r="V909">
            <v>41310.536805555559</v>
          </cell>
          <cell r="W909">
            <v>0</v>
          </cell>
          <cell r="X909">
            <v>1</v>
          </cell>
          <cell r="Y909">
            <v>45694</v>
          </cell>
          <cell r="Z909">
            <v>7616</v>
          </cell>
          <cell r="AA909">
            <v>44</v>
          </cell>
          <cell r="AB909">
            <v>4</v>
          </cell>
          <cell r="AC909">
            <v>3</v>
          </cell>
          <cell r="AD909">
            <v>3</v>
          </cell>
          <cell r="AE909">
            <v>660853.54249999998</v>
          </cell>
          <cell r="AF909">
            <v>3122729.1570000001</v>
          </cell>
          <cell r="AG909">
            <v>82.639204829999997</v>
          </cell>
          <cell r="AH909">
            <v>28.22061042</v>
          </cell>
          <cell r="AI909">
            <v>1</v>
          </cell>
          <cell r="AJ909">
            <v>2</v>
          </cell>
          <cell r="AK909">
            <v>-2</v>
          </cell>
          <cell r="AL909">
            <v>2</v>
          </cell>
          <cell r="AM909">
            <v>1</v>
          </cell>
          <cell r="AN909" t="str">
            <v>Anu Shrestha</v>
          </cell>
          <cell r="AO909">
            <v>40532</v>
          </cell>
          <cell r="AP909">
            <v>3</v>
          </cell>
          <cell r="AQ909" t="str">
            <v>0101000020E610000065255DBBE8A8544098A6A7EC79383C40</v>
          </cell>
          <cell r="AR909">
            <v>941</v>
          </cell>
          <cell r="AS909">
            <v>1</v>
          </cell>
          <cell r="AT909">
            <v>1</v>
          </cell>
          <cell r="AU909">
            <v>0</v>
          </cell>
          <cell r="AV909" t="str">
            <v>FRA 2010-2015</v>
          </cell>
          <cell r="AW909">
            <v>3</v>
          </cell>
          <cell r="AX909">
            <v>0</v>
          </cell>
          <cell r="AY909">
            <v>44</v>
          </cell>
          <cell r="AZ909">
            <v>660853.54248199903</v>
          </cell>
          <cell r="BA909">
            <v>3122729.1567299902</v>
          </cell>
          <cell r="BB909">
            <v>1</v>
          </cell>
          <cell r="BC909">
            <v>0</v>
          </cell>
          <cell r="BD909">
            <v>0</v>
          </cell>
          <cell r="BE909">
            <v>0</v>
          </cell>
          <cell r="BF909">
            <v>41191</v>
          </cell>
          <cell r="BG909" t="str">
            <v>Gopal Gautam</v>
          </cell>
          <cell r="BH909">
            <v>3</v>
          </cell>
          <cell r="BI909">
            <v>3</v>
          </cell>
          <cell r="BJ909">
            <v>3</v>
          </cell>
          <cell r="BK909" t="str">
            <v>Ghodagaun</v>
          </cell>
          <cell r="BL909" t="str">
            <v>Bhurte chaur CF</v>
          </cell>
          <cell r="BM909">
            <v>287</v>
          </cell>
          <cell r="BN909">
            <v>248</v>
          </cell>
          <cell r="BO909">
            <v>287</v>
          </cell>
          <cell r="BP909">
            <v>369</v>
          </cell>
          <cell r="BQ909">
            <v>93</v>
          </cell>
          <cell r="BR909">
            <v>75</v>
          </cell>
          <cell r="BS909">
            <v>919</v>
          </cell>
          <cell r="BT909">
            <v>4</v>
          </cell>
          <cell r="BU909" t="str">
            <v>ROLPA</v>
          </cell>
          <cell r="BV909" t="str">
            <v>Jwalamukhi</v>
          </cell>
          <cell r="BW909">
            <v>5</v>
          </cell>
        </row>
        <row r="910">
          <cell r="F910" t="str">
            <v>64-56-5</v>
          </cell>
          <cell r="G910">
            <v>1</v>
          </cell>
          <cell r="H910">
            <v>2</v>
          </cell>
          <cell r="I910">
            <v>1</v>
          </cell>
          <cell r="J910">
            <v>0</v>
          </cell>
          <cell r="K910">
            <v>7</v>
          </cell>
          <cell r="L910">
            <v>4</v>
          </cell>
          <cell r="M910">
            <v>17</v>
          </cell>
          <cell r="N910">
            <v>1</v>
          </cell>
          <cell r="O910">
            <v>3</v>
          </cell>
          <cell r="P910">
            <v>9</v>
          </cell>
          <cell r="Q910">
            <v>1</v>
          </cell>
          <cell r="R910" t="str">
            <v>TMH</v>
          </cell>
          <cell r="S910">
            <v>2</v>
          </cell>
          <cell r="T910">
            <v>85</v>
          </cell>
          <cell r="U910">
            <v>2</v>
          </cell>
          <cell r="V910">
            <v>41310.47351851852</v>
          </cell>
          <cell r="W910">
            <v>0</v>
          </cell>
          <cell r="X910">
            <v>1</v>
          </cell>
          <cell r="Y910">
            <v>45695</v>
          </cell>
          <cell r="Z910">
            <v>7616</v>
          </cell>
          <cell r="AA910">
            <v>44</v>
          </cell>
          <cell r="AB910">
            <v>4</v>
          </cell>
          <cell r="AC910">
            <v>3</v>
          </cell>
          <cell r="AD910">
            <v>3</v>
          </cell>
          <cell r="AE910">
            <v>660853.54249999998</v>
          </cell>
          <cell r="AF910">
            <v>3122879.1570000001</v>
          </cell>
          <cell r="AG910">
            <v>82.639225510000003</v>
          </cell>
          <cell r="AH910">
            <v>28.221963909999999</v>
          </cell>
          <cell r="AI910">
            <v>1</v>
          </cell>
          <cell r="AJ910">
            <v>2</v>
          </cell>
          <cell r="AK910">
            <v>-2</v>
          </cell>
          <cell r="AL910">
            <v>2</v>
          </cell>
          <cell r="AM910">
            <v>1</v>
          </cell>
          <cell r="AN910" t="str">
            <v>Anu Shrestha</v>
          </cell>
          <cell r="AO910">
            <v>40532</v>
          </cell>
          <cell r="AP910">
            <v>3</v>
          </cell>
          <cell r="AQ910" t="str">
            <v>0101000020E61000008D431912E9A854407B8086A0D2383C40</v>
          </cell>
          <cell r="AR910">
            <v>1006</v>
          </cell>
          <cell r="AS910">
            <v>1</v>
          </cell>
          <cell r="AT910">
            <v>1</v>
          </cell>
          <cell r="AU910">
            <v>0</v>
          </cell>
          <cell r="AV910" t="str">
            <v>FRA 2010-2015</v>
          </cell>
          <cell r="AW910">
            <v>3</v>
          </cell>
          <cell r="AX910">
            <v>0</v>
          </cell>
          <cell r="AY910">
            <v>44</v>
          </cell>
          <cell r="AZ910">
            <v>660853.54248199903</v>
          </cell>
          <cell r="BA910">
            <v>3122879.1567299902</v>
          </cell>
          <cell r="BB910">
            <v>1</v>
          </cell>
          <cell r="BC910">
            <v>0</v>
          </cell>
          <cell r="BD910">
            <v>0</v>
          </cell>
          <cell r="BE910">
            <v>0</v>
          </cell>
          <cell r="BF910">
            <v>41191</v>
          </cell>
          <cell r="BG910" t="str">
            <v>Devendra kumar lal Karna</v>
          </cell>
          <cell r="BH910">
            <v>3</v>
          </cell>
          <cell r="BI910">
            <v>3</v>
          </cell>
          <cell r="BJ910">
            <v>3</v>
          </cell>
          <cell r="BK910" t="str">
            <v>Ghodagaun</v>
          </cell>
          <cell r="BL910" t="str">
            <v>Dharmapani dhik</v>
          </cell>
          <cell r="BM910">
            <v>275</v>
          </cell>
          <cell r="BN910">
            <v>154</v>
          </cell>
          <cell r="BO910">
            <v>275</v>
          </cell>
          <cell r="BP910">
            <v>351</v>
          </cell>
          <cell r="BQ910">
            <v>90</v>
          </cell>
          <cell r="BR910">
            <v>65</v>
          </cell>
          <cell r="BS910">
            <v>960</v>
          </cell>
          <cell r="BT910">
            <v>4</v>
          </cell>
          <cell r="BU910" t="str">
            <v>ROLPA</v>
          </cell>
          <cell r="BV910" t="str">
            <v>Jwalamukhi</v>
          </cell>
          <cell r="BW910">
            <v>3</v>
          </cell>
        </row>
        <row r="911">
          <cell r="F911" t="str">
            <v>64-56-6</v>
          </cell>
          <cell r="G911">
            <v>1</v>
          </cell>
          <cell r="H911">
            <v>2</v>
          </cell>
          <cell r="I911">
            <v>1</v>
          </cell>
          <cell r="J911">
            <v>0</v>
          </cell>
          <cell r="K911">
            <v>7</v>
          </cell>
          <cell r="L911">
            <v>3</v>
          </cell>
          <cell r="M911">
            <v>12</v>
          </cell>
          <cell r="N911">
            <v>1</v>
          </cell>
          <cell r="O911">
            <v>1</v>
          </cell>
          <cell r="P911">
            <v>5</v>
          </cell>
          <cell r="Q911">
            <v>1</v>
          </cell>
          <cell r="R911" t="str">
            <v>LMH</v>
          </cell>
          <cell r="S911">
            <v>2</v>
          </cell>
          <cell r="T911">
            <v>58</v>
          </cell>
          <cell r="U911">
            <v>2</v>
          </cell>
          <cell r="V911">
            <v>41310.499328703707</v>
          </cell>
          <cell r="W911">
            <v>0</v>
          </cell>
          <cell r="X911">
            <v>1</v>
          </cell>
          <cell r="Y911">
            <v>45696</v>
          </cell>
          <cell r="Z911">
            <v>7616</v>
          </cell>
          <cell r="AA911">
            <v>44</v>
          </cell>
          <cell r="AB911">
            <v>4</v>
          </cell>
          <cell r="AC911">
            <v>3</v>
          </cell>
          <cell r="AD911">
            <v>3</v>
          </cell>
          <cell r="AE911">
            <v>660853.54249999998</v>
          </cell>
          <cell r="AF911">
            <v>3123029.1570000001</v>
          </cell>
          <cell r="AG911">
            <v>82.639246189999994</v>
          </cell>
          <cell r="AH911">
            <v>28.22331741</v>
          </cell>
          <cell r="AI911">
            <v>2</v>
          </cell>
          <cell r="AJ911">
            <v>2</v>
          </cell>
          <cell r="AK911">
            <v>4</v>
          </cell>
          <cell r="AL911">
            <v>2</v>
          </cell>
          <cell r="AM911">
            <v>1</v>
          </cell>
          <cell r="AN911" t="str">
            <v>Anu Shrestha</v>
          </cell>
          <cell r="AO911">
            <v>40689</v>
          </cell>
          <cell r="AP911">
            <v>3</v>
          </cell>
          <cell r="AQ911" t="str">
            <v>0101000020E61000004EEBD668E9A85440712464542B393C40</v>
          </cell>
          <cell r="AR911">
            <v>987</v>
          </cell>
          <cell r="AS911">
            <v>1</v>
          </cell>
          <cell r="AT911">
            <v>1</v>
          </cell>
          <cell r="AU911">
            <v>0</v>
          </cell>
          <cell r="AV911" t="str">
            <v>FRA 2010-2015</v>
          </cell>
          <cell r="AW911">
            <v>3</v>
          </cell>
          <cell r="AX911">
            <v>0</v>
          </cell>
          <cell r="AY911">
            <v>44</v>
          </cell>
          <cell r="AZ911">
            <v>660853.54248199903</v>
          </cell>
          <cell r="BA911">
            <v>3123029.1567299902</v>
          </cell>
          <cell r="BB911">
            <v>1</v>
          </cell>
          <cell r="BC911">
            <v>0</v>
          </cell>
          <cell r="BD911">
            <v>0</v>
          </cell>
          <cell r="BE911">
            <v>0</v>
          </cell>
          <cell r="BF911">
            <v>41191</v>
          </cell>
          <cell r="BG911" t="str">
            <v>Thakur Subedi</v>
          </cell>
          <cell r="BH911">
            <v>3</v>
          </cell>
          <cell r="BI911">
            <v>3</v>
          </cell>
          <cell r="BJ911">
            <v>3</v>
          </cell>
          <cell r="BK911" t="str">
            <v>Ghoda Gaun</v>
          </cell>
          <cell r="BL911" t="str">
            <v>Patmare CF</v>
          </cell>
          <cell r="BM911">
            <v>287</v>
          </cell>
          <cell r="BN911">
            <v>156</v>
          </cell>
          <cell r="BO911">
            <v>287</v>
          </cell>
          <cell r="BP911">
            <v>246</v>
          </cell>
          <cell r="BQ911">
            <v>122</v>
          </cell>
          <cell r="BR911">
            <v>80</v>
          </cell>
          <cell r="BS911">
            <v>1005</v>
          </cell>
          <cell r="BT911">
            <v>4</v>
          </cell>
          <cell r="BU911" t="str">
            <v>ROLPA</v>
          </cell>
          <cell r="BV911" t="str">
            <v>Benighat Rorang</v>
          </cell>
          <cell r="BW911">
            <v>2</v>
          </cell>
        </row>
        <row r="912">
          <cell r="F912" t="str">
            <v>64-58-1</v>
          </cell>
          <cell r="G912">
            <v>1</v>
          </cell>
          <cell r="H912">
            <v>2</v>
          </cell>
          <cell r="I912">
            <v>1</v>
          </cell>
          <cell r="J912">
            <v>0</v>
          </cell>
          <cell r="K912">
            <v>7</v>
          </cell>
          <cell r="L912">
            <v>4</v>
          </cell>
          <cell r="M912">
            <v>24</v>
          </cell>
          <cell r="N912">
            <v>1</v>
          </cell>
          <cell r="O912">
            <v>4</v>
          </cell>
          <cell r="P912">
            <v>9</v>
          </cell>
          <cell r="Q912">
            <v>1</v>
          </cell>
          <cell r="R912" t="str">
            <v>Pr</v>
          </cell>
          <cell r="S912">
            <v>2</v>
          </cell>
          <cell r="T912">
            <v>71</v>
          </cell>
          <cell r="U912">
            <v>3</v>
          </cell>
          <cell r="V912">
            <v>41311.499212962961</v>
          </cell>
          <cell r="W912">
            <v>0</v>
          </cell>
          <cell r="X912">
            <v>1</v>
          </cell>
          <cell r="Y912">
            <v>45703</v>
          </cell>
          <cell r="Z912">
            <v>7618</v>
          </cell>
          <cell r="AA912">
            <v>44</v>
          </cell>
          <cell r="AB912">
            <v>4</v>
          </cell>
          <cell r="AC912">
            <v>3</v>
          </cell>
          <cell r="AD912">
            <v>3</v>
          </cell>
          <cell r="AE912">
            <v>660360.17879999999</v>
          </cell>
          <cell r="AF912">
            <v>3130726.82</v>
          </cell>
          <cell r="AG912">
            <v>82.635279980000007</v>
          </cell>
          <cell r="AH912">
            <v>28.29283564</v>
          </cell>
          <cell r="AI912">
            <v>1</v>
          </cell>
          <cell r="AJ912">
            <v>2</v>
          </cell>
          <cell r="AK912">
            <v>-2</v>
          </cell>
          <cell r="AL912">
            <v>2</v>
          </cell>
          <cell r="AM912">
            <v>1</v>
          </cell>
          <cell r="AN912" t="str">
            <v>Anu Shrestha</v>
          </cell>
          <cell r="AO912">
            <v>40532</v>
          </cell>
          <cell r="AP912">
            <v>3</v>
          </cell>
          <cell r="AQ912" t="str">
            <v>0101000020E61000006CF25F6DA8A854406C5CDB46F74A3C40</v>
          </cell>
          <cell r="AR912">
            <v>1660</v>
          </cell>
          <cell r="AS912">
            <v>2</v>
          </cell>
          <cell r="AT912">
            <v>1</v>
          </cell>
          <cell r="AU912">
            <v>0</v>
          </cell>
          <cell r="AV912" t="str">
            <v>FRA 2010-2015</v>
          </cell>
          <cell r="AW912">
            <v>3</v>
          </cell>
          <cell r="AX912">
            <v>0</v>
          </cell>
          <cell r="AY912">
            <v>44</v>
          </cell>
          <cell r="AZ912">
            <v>660360.17883400002</v>
          </cell>
          <cell r="BA912">
            <v>3130726.8195400001</v>
          </cell>
          <cell r="BB912">
            <v>1</v>
          </cell>
          <cell r="BC912">
            <v>0</v>
          </cell>
          <cell r="BD912">
            <v>0</v>
          </cell>
          <cell r="BE912">
            <v>0</v>
          </cell>
          <cell r="BF912">
            <v>41186</v>
          </cell>
          <cell r="BG912" t="str">
            <v>Devendra kumar lal Karna</v>
          </cell>
          <cell r="BH912">
            <v>3</v>
          </cell>
          <cell r="BI912">
            <v>3</v>
          </cell>
          <cell r="BJ912">
            <v>3</v>
          </cell>
          <cell r="BK912" t="str">
            <v>Liwang</v>
          </cell>
          <cell r="BL912" t="str">
            <v>Mewang CF, Jumal Thana</v>
          </cell>
          <cell r="BM912">
            <v>285</v>
          </cell>
          <cell r="BN912">
            <v>219</v>
          </cell>
          <cell r="BO912">
            <v>15</v>
          </cell>
          <cell r="BP912">
            <v>138</v>
          </cell>
          <cell r="BQ912">
            <v>325</v>
          </cell>
          <cell r="BR912">
            <v>82</v>
          </cell>
          <cell r="BS912">
            <v>1616</v>
          </cell>
          <cell r="BT912">
            <v>4</v>
          </cell>
          <cell r="BU912" t="str">
            <v>ROLPA</v>
          </cell>
          <cell r="BV912" t="str">
            <v>Benighat Rorang</v>
          </cell>
          <cell r="BW912">
            <v>2</v>
          </cell>
        </row>
        <row r="913">
          <cell r="F913" t="str">
            <v>64-58-4</v>
          </cell>
          <cell r="G913">
            <v>1</v>
          </cell>
          <cell r="H913">
            <v>2</v>
          </cell>
          <cell r="I913">
            <v>1</v>
          </cell>
          <cell r="J913">
            <v>0</v>
          </cell>
          <cell r="K913">
            <v>1</v>
          </cell>
          <cell r="L913">
            <v>4</v>
          </cell>
          <cell r="M913">
            <v>18</v>
          </cell>
          <cell r="N913">
            <v>1</v>
          </cell>
          <cell r="O913">
            <v>3</v>
          </cell>
          <cell r="P913">
            <v>5</v>
          </cell>
          <cell r="Q913">
            <v>1</v>
          </cell>
          <cell r="R913" t="str">
            <v>LMH</v>
          </cell>
          <cell r="S913">
            <v>2</v>
          </cell>
          <cell r="T913">
            <v>48</v>
          </cell>
          <cell r="U913">
            <v>3</v>
          </cell>
          <cell r="V913">
            <v>41311.542974537035</v>
          </cell>
          <cell r="W913">
            <v>0</v>
          </cell>
          <cell r="X913">
            <v>1</v>
          </cell>
          <cell r="Y913">
            <v>45706</v>
          </cell>
          <cell r="Z913">
            <v>7618</v>
          </cell>
          <cell r="AA913">
            <v>44</v>
          </cell>
          <cell r="AB913">
            <v>4</v>
          </cell>
          <cell r="AC913">
            <v>3</v>
          </cell>
          <cell r="AD913">
            <v>3</v>
          </cell>
          <cell r="AE913">
            <v>660660.17879999999</v>
          </cell>
          <cell r="AF913">
            <v>3130726.82</v>
          </cell>
          <cell r="AG913">
            <v>82.638338219999994</v>
          </cell>
          <cell r="AH913">
            <v>28.292798980000001</v>
          </cell>
          <cell r="AI913">
            <v>2</v>
          </cell>
          <cell r="AJ913">
            <v>2</v>
          </cell>
          <cell r="AK913">
            <v>4</v>
          </cell>
          <cell r="AL913">
            <v>2</v>
          </cell>
          <cell r="AM913">
            <v>1</v>
          </cell>
          <cell r="AN913" t="str">
            <v>Anu Shrestha</v>
          </cell>
          <cell r="AO913">
            <v>40532</v>
          </cell>
          <cell r="AP913">
            <v>3</v>
          </cell>
          <cell r="AQ913" t="str">
            <v>0101000020E610000014C98F88DAA854406E3FBEDFF44A3C40</v>
          </cell>
          <cell r="AR913">
            <v>1565</v>
          </cell>
          <cell r="AS913">
            <v>2</v>
          </cell>
          <cell r="AT913">
            <v>1</v>
          </cell>
          <cell r="AU913">
            <v>0</v>
          </cell>
          <cell r="AV913" t="str">
            <v>FRA 2010-2015</v>
          </cell>
          <cell r="AW913">
            <v>3</v>
          </cell>
          <cell r="AX913">
            <v>0</v>
          </cell>
          <cell r="AY913">
            <v>44</v>
          </cell>
          <cell r="AZ913">
            <v>660660.17883400002</v>
          </cell>
          <cell r="BA913">
            <v>3130726.8195400001</v>
          </cell>
          <cell r="BB913">
            <v>1</v>
          </cell>
          <cell r="BC913">
            <v>0</v>
          </cell>
          <cell r="BD913">
            <v>0</v>
          </cell>
          <cell r="BE913">
            <v>0</v>
          </cell>
          <cell r="BF913">
            <v>41187</v>
          </cell>
          <cell r="BG913" t="str">
            <v>Devendra kumar lal Karna</v>
          </cell>
          <cell r="BH913">
            <v>3</v>
          </cell>
          <cell r="BI913">
            <v>3</v>
          </cell>
          <cell r="BJ913">
            <v>3</v>
          </cell>
          <cell r="BK913" t="str">
            <v>Liwang</v>
          </cell>
          <cell r="BL913" t="str">
            <v>Private Land</v>
          </cell>
          <cell r="BM913">
            <v>175</v>
          </cell>
          <cell r="BN913">
            <v>150</v>
          </cell>
          <cell r="BO913">
            <v>150</v>
          </cell>
          <cell r="BP913">
            <v>40</v>
          </cell>
          <cell r="BQ913">
            <v>130</v>
          </cell>
          <cell r="BR913">
            <v>35</v>
          </cell>
          <cell r="BS913">
            <v>1545</v>
          </cell>
          <cell r="BT913">
            <v>4</v>
          </cell>
          <cell r="BU913" t="str">
            <v>ROLPA</v>
          </cell>
          <cell r="BV913" t="str">
            <v>Gajuri</v>
          </cell>
          <cell r="BW913">
            <v>2</v>
          </cell>
        </row>
        <row r="914">
          <cell r="F914" t="str">
            <v>64-58-5</v>
          </cell>
          <cell r="G914">
            <v>1</v>
          </cell>
          <cell r="H914">
            <v>2</v>
          </cell>
          <cell r="I914">
            <v>1</v>
          </cell>
          <cell r="J914">
            <v>0</v>
          </cell>
          <cell r="K914">
            <v>1</v>
          </cell>
          <cell r="L914">
            <v>4</v>
          </cell>
          <cell r="M914">
            <v>18</v>
          </cell>
          <cell r="N914">
            <v>1</v>
          </cell>
          <cell r="O914">
            <v>2</v>
          </cell>
          <cell r="P914">
            <v>9</v>
          </cell>
          <cell r="Q914">
            <v>1</v>
          </cell>
          <cell r="R914" t="str">
            <v>LMH</v>
          </cell>
          <cell r="S914">
            <v>2</v>
          </cell>
          <cell r="T914">
            <v>57</v>
          </cell>
          <cell r="U914">
            <v>2</v>
          </cell>
          <cell r="V914">
            <v>41311.559247685182</v>
          </cell>
          <cell r="W914">
            <v>0</v>
          </cell>
          <cell r="X914">
            <v>1</v>
          </cell>
          <cell r="Y914">
            <v>45707</v>
          </cell>
          <cell r="Z914">
            <v>7618</v>
          </cell>
          <cell r="AA914">
            <v>44</v>
          </cell>
          <cell r="AB914">
            <v>4</v>
          </cell>
          <cell r="AC914">
            <v>3</v>
          </cell>
          <cell r="AD914">
            <v>3</v>
          </cell>
          <cell r="AE914">
            <v>660660.17879999999</v>
          </cell>
          <cell r="AF914">
            <v>3130876.82</v>
          </cell>
          <cell r="AG914">
            <v>82.638358949999997</v>
          </cell>
          <cell r="AH914">
            <v>28.294152459999999</v>
          </cell>
          <cell r="AI914">
            <v>3</v>
          </cell>
          <cell r="AJ914">
            <v>2</v>
          </cell>
          <cell r="AK914">
            <v>3</v>
          </cell>
          <cell r="AL914">
            <v>2</v>
          </cell>
          <cell r="AM914">
            <v>1</v>
          </cell>
          <cell r="AN914" t="str">
            <v>Anu Shrestha</v>
          </cell>
          <cell r="AO914">
            <v>40532</v>
          </cell>
          <cell r="AP914">
            <v>3</v>
          </cell>
          <cell r="AQ914" t="str">
            <v>0101000020E6100000B63D83DFDAA85440003862934D4B3C40</v>
          </cell>
          <cell r="AR914">
            <v>1561</v>
          </cell>
          <cell r="AS914">
            <v>2</v>
          </cell>
          <cell r="AT914">
            <v>1</v>
          </cell>
          <cell r="AU914">
            <v>0</v>
          </cell>
          <cell r="AV914" t="str">
            <v>FRA 2010-2015</v>
          </cell>
          <cell r="AW914">
            <v>3</v>
          </cell>
          <cell r="AX914">
            <v>0</v>
          </cell>
          <cell r="AY914">
            <v>44</v>
          </cell>
          <cell r="AZ914">
            <v>660660.17883400002</v>
          </cell>
          <cell r="BA914">
            <v>3130876.8195400001</v>
          </cell>
          <cell r="BB914">
            <v>1</v>
          </cell>
          <cell r="BC914">
            <v>0</v>
          </cell>
          <cell r="BD914">
            <v>0</v>
          </cell>
          <cell r="BE914">
            <v>0</v>
          </cell>
          <cell r="BF914">
            <v>41186</v>
          </cell>
          <cell r="BG914" t="str">
            <v>Thakur Subedi</v>
          </cell>
          <cell r="BH914">
            <v>3</v>
          </cell>
          <cell r="BI914">
            <v>3</v>
          </cell>
          <cell r="BJ914">
            <v>3</v>
          </cell>
          <cell r="BK914" t="str">
            <v>Liwang</v>
          </cell>
          <cell r="BL914" t="str">
            <v>Private forest</v>
          </cell>
          <cell r="BM914">
            <v>15</v>
          </cell>
          <cell r="BN914">
            <v>53</v>
          </cell>
          <cell r="BO914">
            <v>15</v>
          </cell>
          <cell r="BP914">
            <v>74</v>
          </cell>
          <cell r="BQ914">
            <v>30</v>
          </cell>
          <cell r="BR914">
            <v>75</v>
          </cell>
          <cell r="BS914">
            <v>1572</v>
          </cell>
          <cell r="BT914">
            <v>4</v>
          </cell>
          <cell r="BU914" t="str">
            <v>ROLPA</v>
          </cell>
          <cell r="BV914" t="str">
            <v>Galchi</v>
          </cell>
          <cell r="BW914">
            <v>4</v>
          </cell>
        </row>
        <row r="915">
          <cell r="F915" t="str">
            <v>65-58-2</v>
          </cell>
          <cell r="G915">
            <v>1</v>
          </cell>
          <cell r="H915">
            <v>2</v>
          </cell>
          <cell r="I915">
            <v>1</v>
          </cell>
          <cell r="J915">
            <v>0</v>
          </cell>
          <cell r="K915">
            <v>7</v>
          </cell>
          <cell r="L915">
            <v>3</v>
          </cell>
          <cell r="M915">
            <v>28</v>
          </cell>
          <cell r="N915">
            <v>1</v>
          </cell>
          <cell r="O915">
            <v>3</v>
          </cell>
          <cell r="P915">
            <v>10</v>
          </cell>
          <cell r="Q915">
            <v>1</v>
          </cell>
          <cell r="R915" t="str">
            <v>UMH</v>
          </cell>
          <cell r="S915">
            <v>2</v>
          </cell>
          <cell r="T915">
            <v>50</v>
          </cell>
          <cell r="U915">
            <v>2</v>
          </cell>
          <cell r="V915">
            <v>41304.514618055553</v>
          </cell>
          <cell r="W915">
            <v>0</v>
          </cell>
          <cell r="X915">
            <v>1</v>
          </cell>
          <cell r="Y915">
            <v>46424</v>
          </cell>
          <cell r="Z915">
            <v>7738</v>
          </cell>
          <cell r="AA915">
            <v>44</v>
          </cell>
          <cell r="AB915">
            <v>4</v>
          </cell>
          <cell r="AC915">
            <v>3</v>
          </cell>
          <cell r="AD915">
            <v>3</v>
          </cell>
          <cell r="AE915">
            <v>664359.01020000002</v>
          </cell>
          <cell r="AF915">
            <v>3130973.5010000002</v>
          </cell>
          <cell r="AG915">
            <v>82.676079000000001</v>
          </cell>
          <cell r="AH915">
            <v>28.294567130000001</v>
          </cell>
          <cell r="AI915">
            <v>1</v>
          </cell>
          <cell r="AJ915">
            <v>2</v>
          </cell>
          <cell r="AK915">
            <v>-2</v>
          </cell>
          <cell r="AL915">
            <v>2</v>
          </cell>
          <cell r="AM915">
            <v>0</v>
          </cell>
          <cell r="AN915" t="str">
            <v>Raj Kumar Giri</v>
          </cell>
          <cell r="AO915">
            <v>40529</v>
          </cell>
          <cell r="AP915">
            <v>3</v>
          </cell>
          <cell r="AQ915" t="str">
            <v>0101000020E6100000EA89DCE044AB5440C0476BC0684B3C40</v>
          </cell>
          <cell r="AR915">
            <v>2079</v>
          </cell>
          <cell r="AS915">
            <v>1</v>
          </cell>
          <cell r="AT915">
            <v>1</v>
          </cell>
          <cell r="AU915">
            <v>0</v>
          </cell>
          <cell r="AV915" t="str">
            <v>FRA 2010-2015</v>
          </cell>
          <cell r="AW915">
            <v>3</v>
          </cell>
          <cell r="AX915">
            <v>0</v>
          </cell>
          <cell r="AY915">
            <v>44</v>
          </cell>
          <cell r="AZ915">
            <v>664359.01024099905</v>
          </cell>
          <cell r="BA915">
            <v>3130973.5013700002</v>
          </cell>
          <cell r="BB915">
            <v>1</v>
          </cell>
          <cell r="BC915">
            <v>0</v>
          </cell>
          <cell r="BD915">
            <v>0</v>
          </cell>
          <cell r="BE915">
            <v>0</v>
          </cell>
          <cell r="BF915">
            <v>41188</v>
          </cell>
          <cell r="BG915" t="str">
            <v>Devendra kumar lal Karna</v>
          </cell>
          <cell r="BH915">
            <v>3</v>
          </cell>
          <cell r="BI915">
            <v>3</v>
          </cell>
          <cell r="BJ915">
            <v>3</v>
          </cell>
          <cell r="BK915" t="str">
            <v>Gajul</v>
          </cell>
          <cell r="BL915" t="str">
            <v>Lipe Gaira</v>
          </cell>
          <cell r="BM915">
            <v>110</v>
          </cell>
          <cell r="BN915">
            <v>161</v>
          </cell>
          <cell r="BO915">
            <v>110</v>
          </cell>
          <cell r="BP915">
            <v>110</v>
          </cell>
          <cell r="BQ915">
            <v>170</v>
          </cell>
          <cell r="BR915">
            <v>60</v>
          </cell>
          <cell r="BS915">
            <v>2071</v>
          </cell>
          <cell r="BT915">
            <v>4</v>
          </cell>
          <cell r="BU915" t="str">
            <v>ROLPA</v>
          </cell>
          <cell r="BV915" t="str">
            <v>Netrawati</v>
          </cell>
          <cell r="BW915">
            <v>4</v>
          </cell>
        </row>
        <row r="916">
          <cell r="F916" t="str">
            <v>65-58-3</v>
          </cell>
          <cell r="G916">
            <v>1</v>
          </cell>
          <cell r="H916">
            <v>2</v>
          </cell>
          <cell r="I916">
            <v>1</v>
          </cell>
          <cell r="J916">
            <v>0</v>
          </cell>
          <cell r="K916">
            <v>7</v>
          </cell>
          <cell r="L916">
            <v>4</v>
          </cell>
          <cell r="M916">
            <v>25</v>
          </cell>
          <cell r="N916">
            <v>1</v>
          </cell>
          <cell r="O916">
            <v>4</v>
          </cell>
          <cell r="P916">
            <v>9</v>
          </cell>
          <cell r="Q916">
            <v>1</v>
          </cell>
          <cell r="R916" t="str">
            <v>UMH</v>
          </cell>
          <cell r="S916">
            <v>2</v>
          </cell>
          <cell r="T916">
            <v>79</v>
          </cell>
          <cell r="U916">
            <v>1</v>
          </cell>
          <cell r="V916">
            <v>41304.539606481485</v>
          </cell>
          <cell r="W916">
            <v>0</v>
          </cell>
          <cell r="X916">
            <v>1</v>
          </cell>
          <cell r="Y916">
            <v>46425</v>
          </cell>
          <cell r="Z916">
            <v>7738</v>
          </cell>
          <cell r="AA916">
            <v>44</v>
          </cell>
          <cell r="AB916">
            <v>4</v>
          </cell>
          <cell r="AC916">
            <v>3</v>
          </cell>
          <cell r="AD916">
            <v>3</v>
          </cell>
          <cell r="AE916">
            <v>664359.01020000002</v>
          </cell>
          <cell r="AF916">
            <v>3131123.5010000002</v>
          </cell>
          <cell r="AG916">
            <v>82.676100210000001</v>
          </cell>
          <cell r="AH916">
            <v>28.295920590000001</v>
          </cell>
          <cell r="AI916">
            <v>1</v>
          </cell>
          <cell r="AJ916">
            <v>2</v>
          </cell>
          <cell r="AK916">
            <v>-2</v>
          </cell>
          <cell r="AL916">
            <v>0</v>
          </cell>
          <cell r="AM916">
            <v>0</v>
          </cell>
          <cell r="AN916" t="str">
            <v>Raj Kumar Giri</v>
          </cell>
          <cell r="AO916">
            <v>40689</v>
          </cell>
          <cell r="AP916">
            <v>3</v>
          </cell>
          <cell r="AQ916" t="str">
            <v>0101000020E61000006B4DD23945AB54404F839E73C14B3C40</v>
          </cell>
          <cell r="AR916">
            <v>2111</v>
          </cell>
          <cell r="AS916">
            <v>1</v>
          </cell>
          <cell r="AT916">
            <v>1</v>
          </cell>
          <cell r="AU916">
            <v>0</v>
          </cell>
          <cell r="AV916" t="str">
            <v>FRA 2010-2015</v>
          </cell>
          <cell r="AW916">
            <v>3</v>
          </cell>
          <cell r="AX916">
            <v>0</v>
          </cell>
          <cell r="AY916">
            <v>44</v>
          </cell>
          <cell r="AZ916">
            <v>664359.01024099905</v>
          </cell>
          <cell r="BA916">
            <v>3131123.5013700002</v>
          </cell>
          <cell r="BB916">
            <v>1</v>
          </cell>
          <cell r="BC916">
            <v>0</v>
          </cell>
          <cell r="BD916">
            <v>0</v>
          </cell>
          <cell r="BE916">
            <v>0</v>
          </cell>
          <cell r="BF916">
            <v>41189</v>
          </cell>
          <cell r="BG916" t="str">
            <v>Thakur Subedi</v>
          </cell>
          <cell r="BH916">
            <v>3</v>
          </cell>
          <cell r="BI916">
            <v>3</v>
          </cell>
          <cell r="BJ916">
            <v>3</v>
          </cell>
          <cell r="BK916" t="str">
            <v>Gajull</v>
          </cell>
          <cell r="BL916" t="str">
            <v>Lipi Gairah</v>
          </cell>
          <cell r="BM916">
            <v>200</v>
          </cell>
          <cell r="BN916">
            <v>254</v>
          </cell>
          <cell r="BO916">
            <v>200</v>
          </cell>
          <cell r="BP916">
            <v>110</v>
          </cell>
          <cell r="BQ916">
            <v>88</v>
          </cell>
          <cell r="BR916">
            <v>75</v>
          </cell>
          <cell r="BS916">
            <v>2117</v>
          </cell>
          <cell r="BT916">
            <v>4</v>
          </cell>
          <cell r="BU916" t="str">
            <v>ROLPA</v>
          </cell>
          <cell r="BV916" t="str">
            <v>Netrawati</v>
          </cell>
          <cell r="BW916">
            <v>4</v>
          </cell>
        </row>
        <row r="917">
          <cell r="F917" t="str">
            <v>65-58-4</v>
          </cell>
          <cell r="G917">
            <v>1</v>
          </cell>
          <cell r="H917">
            <v>2</v>
          </cell>
          <cell r="I917">
            <v>1</v>
          </cell>
          <cell r="J917">
            <v>0</v>
          </cell>
          <cell r="K917">
            <v>1</v>
          </cell>
          <cell r="L917">
            <v>5</v>
          </cell>
          <cell r="M917">
            <v>30</v>
          </cell>
          <cell r="N917">
            <v>0</v>
          </cell>
          <cell r="O917">
            <v>0</v>
          </cell>
          <cell r="P917">
            <v>9</v>
          </cell>
          <cell r="Q917">
            <v>1</v>
          </cell>
          <cell r="R917" t="str">
            <v>Q</v>
          </cell>
          <cell r="S917">
            <v>2</v>
          </cell>
          <cell r="T917">
            <v>46</v>
          </cell>
          <cell r="U917">
            <v>2</v>
          </cell>
          <cell r="V917">
            <v>41304.583402777775</v>
          </cell>
          <cell r="W917">
            <v>0</v>
          </cell>
          <cell r="X917">
            <v>1</v>
          </cell>
          <cell r="Y917">
            <v>46426</v>
          </cell>
          <cell r="Z917">
            <v>7738</v>
          </cell>
          <cell r="AA917">
            <v>44</v>
          </cell>
          <cell r="AB917">
            <v>4</v>
          </cell>
          <cell r="AC917">
            <v>3</v>
          </cell>
          <cell r="AD917">
            <v>3</v>
          </cell>
          <cell r="AE917">
            <v>664659.01020000002</v>
          </cell>
          <cell r="AF917">
            <v>3130823.5010000002</v>
          </cell>
          <cell r="AG917">
            <v>82.679115980000006</v>
          </cell>
          <cell r="AH917">
            <v>28.2931761</v>
          </cell>
          <cell r="AI917">
            <v>3</v>
          </cell>
          <cell r="AJ917">
            <v>2</v>
          </cell>
          <cell r="AK917">
            <v>3</v>
          </cell>
          <cell r="AL917">
            <v>2</v>
          </cell>
          <cell r="AM917">
            <v>0</v>
          </cell>
          <cell r="AN917" t="str">
            <v>Raj Kumar Giri</v>
          </cell>
          <cell r="AO917">
            <v>40689</v>
          </cell>
          <cell r="AP917">
            <v>3</v>
          </cell>
          <cell r="AQ917" t="str">
            <v>0101000020E61000005AE3DFA276AB544066D2C5960D4B3C40</v>
          </cell>
          <cell r="AR917">
            <v>1935</v>
          </cell>
          <cell r="AS917">
            <v>1</v>
          </cell>
          <cell r="AT917">
            <v>1</v>
          </cell>
          <cell r="AU917">
            <v>0</v>
          </cell>
          <cell r="AV917" t="str">
            <v>FRA 2010-2015</v>
          </cell>
          <cell r="AW917">
            <v>3</v>
          </cell>
          <cell r="AX917">
            <v>0</v>
          </cell>
          <cell r="AY917">
            <v>44</v>
          </cell>
          <cell r="AZ917">
            <v>664659.01024099905</v>
          </cell>
          <cell r="BA917">
            <v>3130823.5013700002</v>
          </cell>
          <cell r="BB917">
            <v>1</v>
          </cell>
          <cell r="BC917">
            <v>0</v>
          </cell>
          <cell r="BD917">
            <v>0</v>
          </cell>
          <cell r="BE917">
            <v>0</v>
          </cell>
          <cell r="BF917">
            <v>41189</v>
          </cell>
          <cell r="BG917" t="str">
            <v>Gopal Gautam</v>
          </cell>
          <cell r="BH917">
            <v>3</v>
          </cell>
          <cell r="BI917">
            <v>3</v>
          </cell>
          <cell r="BJ917">
            <v>3</v>
          </cell>
          <cell r="BK917" t="str">
            <v>Gajul</v>
          </cell>
          <cell r="BL917" t="str">
            <v>Yam Bahadur Thapa</v>
          </cell>
          <cell r="BM917">
            <v>70</v>
          </cell>
          <cell r="BN917">
            <v>60</v>
          </cell>
          <cell r="BO917">
            <v>70</v>
          </cell>
          <cell r="BP917">
            <v>91</v>
          </cell>
          <cell r="BQ917">
            <v>180</v>
          </cell>
          <cell r="BR917">
            <v>80</v>
          </cell>
          <cell r="BS917">
            <v>1923</v>
          </cell>
          <cell r="BT917">
            <v>4</v>
          </cell>
          <cell r="BU917" t="str">
            <v>ROLPA</v>
          </cell>
          <cell r="BV917" t="str">
            <v>Netrawati</v>
          </cell>
          <cell r="BW917">
            <v>3</v>
          </cell>
        </row>
        <row r="918">
          <cell r="F918" t="str">
            <v>66-55-1</v>
          </cell>
          <cell r="G918">
            <v>1</v>
          </cell>
          <cell r="H918">
            <v>2</v>
          </cell>
          <cell r="I918">
            <v>1</v>
          </cell>
          <cell r="J918">
            <v>0</v>
          </cell>
          <cell r="K918">
            <v>7</v>
          </cell>
          <cell r="L918">
            <v>1</v>
          </cell>
          <cell r="M918">
            <v>5</v>
          </cell>
          <cell r="N918">
            <v>0</v>
          </cell>
          <cell r="O918">
            <v>0</v>
          </cell>
          <cell r="P918" t="str">
            <v>SCL</v>
          </cell>
          <cell r="Q918">
            <v>1</v>
          </cell>
          <cell r="R918" t="str">
            <v>S</v>
          </cell>
          <cell r="S918">
            <v>2</v>
          </cell>
          <cell r="T918">
            <v>41</v>
          </cell>
          <cell r="U918">
            <v>2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668647.88710000005</v>
          </cell>
          <cell r="AF918">
            <v>3118923.6889999998</v>
          </cell>
          <cell r="AG918">
            <v>82.718056320000002</v>
          </cell>
          <cell r="AH918">
            <v>28.185299090000001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103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 t="str">
            <v>FRA 2016-2021</v>
          </cell>
          <cell r="AW918">
            <v>3</v>
          </cell>
          <cell r="AX918">
            <v>54</v>
          </cell>
          <cell r="AY918" t="str">
            <v>EPSG:32644</v>
          </cell>
          <cell r="AZ918">
            <v>662649</v>
          </cell>
          <cell r="BA918">
            <v>3118925</v>
          </cell>
          <cell r="BB918">
            <v>1</v>
          </cell>
          <cell r="BC918">
            <v>2020</v>
          </cell>
          <cell r="BD918">
            <v>3</v>
          </cell>
          <cell r="BE918">
            <v>4</v>
          </cell>
          <cell r="BF918" t="str">
            <v>3/4/2020</v>
          </cell>
          <cell r="BG918" t="str">
            <v>Animesh_Parajuli</v>
          </cell>
          <cell r="BH918">
            <v>1</v>
          </cell>
          <cell r="BI918">
            <v>0</v>
          </cell>
          <cell r="BJ918">
            <v>2</v>
          </cell>
          <cell r="BK918" t="str">
            <v>Swargadwari Municipality 4</v>
          </cell>
          <cell r="BL918" t="str">
            <v>Barahasthan CF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180</v>
          </cell>
          <cell r="BR918">
            <v>85</v>
          </cell>
          <cell r="BS918">
            <v>1243</v>
          </cell>
          <cell r="BT918">
            <v>4</v>
          </cell>
          <cell r="BU918" t="str">
            <v>PYUTHAN</v>
          </cell>
          <cell r="BV918" t="str">
            <v>Thaha</v>
          </cell>
          <cell r="BW918">
            <v>4</v>
          </cell>
        </row>
        <row r="919">
          <cell r="F919" t="str">
            <v>66-55-2</v>
          </cell>
          <cell r="G919">
            <v>1</v>
          </cell>
          <cell r="H919">
            <v>2</v>
          </cell>
          <cell r="I919">
            <v>1</v>
          </cell>
          <cell r="J919">
            <v>0</v>
          </cell>
          <cell r="K919">
            <v>7</v>
          </cell>
          <cell r="L919">
            <v>2</v>
          </cell>
          <cell r="M919">
            <v>12</v>
          </cell>
          <cell r="N919">
            <v>0</v>
          </cell>
          <cell r="O919">
            <v>0</v>
          </cell>
          <cell r="P919" t="str">
            <v>SCL</v>
          </cell>
          <cell r="Q919">
            <v>1</v>
          </cell>
          <cell r="R919" t="str">
            <v>LMH</v>
          </cell>
          <cell r="S919">
            <v>2</v>
          </cell>
          <cell r="T919">
            <v>44</v>
          </cell>
          <cell r="U919">
            <v>2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668647.88710000005</v>
          </cell>
          <cell r="AF919">
            <v>3119073.6889999998</v>
          </cell>
          <cell r="AG919">
            <v>82.718077960000002</v>
          </cell>
          <cell r="AH919">
            <v>28.186652540000001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103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 t="str">
            <v>FRA 2016-2021</v>
          </cell>
          <cell r="AW919">
            <v>3</v>
          </cell>
          <cell r="AX919">
            <v>54</v>
          </cell>
          <cell r="AY919" t="str">
            <v>EPSG:32644</v>
          </cell>
          <cell r="AZ919">
            <v>668647</v>
          </cell>
          <cell r="BA919">
            <v>3119071</v>
          </cell>
          <cell r="BB919">
            <v>1</v>
          </cell>
          <cell r="BC919">
            <v>2020</v>
          </cell>
          <cell r="BD919">
            <v>3</v>
          </cell>
          <cell r="BE919">
            <v>4</v>
          </cell>
          <cell r="BF919" t="str">
            <v>3/4/2020</v>
          </cell>
          <cell r="BG919" t="str">
            <v>Animesh_Parajuli</v>
          </cell>
          <cell r="BH919">
            <v>1</v>
          </cell>
          <cell r="BI919">
            <v>0</v>
          </cell>
          <cell r="BJ919">
            <v>2</v>
          </cell>
          <cell r="BK919" t="str">
            <v>Sworgadwari Municipality - 5</v>
          </cell>
          <cell r="BL919" t="str">
            <v>Barahasthan CF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315</v>
          </cell>
          <cell r="BR919">
            <v>90</v>
          </cell>
          <cell r="BS919">
            <v>1311</v>
          </cell>
          <cell r="BT919">
            <v>4</v>
          </cell>
          <cell r="BU919" t="str">
            <v>PYUTHAN</v>
          </cell>
          <cell r="BV919" t="str">
            <v>Thaha</v>
          </cell>
          <cell r="BW919">
            <v>4</v>
          </cell>
        </row>
        <row r="920">
          <cell r="F920" t="str">
            <v>66-55-4</v>
          </cell>
          <cell r="G920">
            <v>1</v>
          </cell>
          <cell r="H920">
            <v>2</v>
          </cell>
          <cell r="I920">
            <v>1</v>
          </cell>
          <cell r="J920">
            <v>0</v>
          </cell>
          <cell r="K920">
            <v>7</v>
          </cell>
          <cell r="L920">
            <v>1</v>
          </cell>
          <cell r="M920">
            <v>8</v>
          </cell>
          <cell r="N920">
            <v>0</v>
          </cell>
          <cell r="O920">
            <v>0</v>
          </cell>
          <cell r="P920" t="str">
            <v>LS</v>
          </cell>
          <cell r="Q920">
            <v>1</v>
          </cell>
          <cell r="R920" t="str">
            <v>LMH</v>
          </cell>
          <cell r="S920">
            <v>2</v>
          </cell>
          <cell r="T920">
            <v>31</v>
          </cell>
          <cell r="U920">
            <v>3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668947.88710000005</v>
          </cell>
          <cell r="AF920">
            <v>3118923.6889999998</v>
          </cell>
          <cell r="AG920">
            <v>82.721111359999995</v>
          </cell>
          <cell r="AH920">
            <v>28.185260710000001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103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 t="str">
            <v>FRA 2016-2021</v>
          </cell>
          <cell r="AW920">
            <v>3</v>
          </cell>
          <cell r="AX920">
            <v>54</v>
          </cell>
          <cell r="AY920" t="str">
            <v>EPSG:32644</v>
          </cell>
          <cell r="AZ920">
            <v>668946</v>
          </cell>
          <cell r="BA920">
            <v>3118918</v>
          </cell>
          <cell r="BB920">
            <v>1</v>
          </cell>
          <cell r="BC920">
            <v>2020</v>
          </cell>
          <cell r="BD920">
            <v>3</v>
          </cell>
          <cell r="BE920">
            <v>4</v>
          </cell>
          <cell r="BF920" t="str">
            <v>3/4/2020</v>
          </cell>
          <cell r="BG920" t="str">
            <v>Animesh_Parajuli</v>
          </cell>
          <cell r="BH920">
            <v>1</v>
          </cell>
          <cell r="BI920">
            <v>0</v>
          </cell>
          <cell r="BJ920">
            <v>2</v>
          </cell>
          <cell r="BK920" t="str">
            <v>Swargadwari Municipality 4</v>
          </cell>
          <cell r="BL920" t="str">
            <v>Barahasthan CF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165</v>
          </cell>
          <cell r="BR920">
            <v>90</v>
          </cell>
          <cell r="BS920">
            <v>1233</v>
          </cell>
          <cell r="BT920">
            <v>3</v>
          </cell>
          <cell r="BU920" t="str">
            <v>PYUTHAN</v>
          </cell>
          <cell r="BV920" t="str">
            <v>Thaha</v>
          </cell>
          <cell r="BW920">
            <v>3</v>
          </cell>
        </row>
        <row r="921">
          <cell r="F921" t="str">
            <v>66-55-5</v>
          </cell>
          <cell r="G921">
            <v>1</v>
          </cell>
          <cell r="H921">
            <v>2</v>
          </cell>
          <cell r="I921">
            <v>1</v>
          </cell>
          <cell r="J921">
            <v>0</v>
          </cell>
          <cell r="K921">
            <v>7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 t="str">
            <v>SCL</v>
          </cell>
          <cell r="Q921">
            <v>1</v>
          </cell>
          <cell r="R921" t="str">
            <v>LMH</v>
          </cell>
          <cell r="S921">
            <v>2</v>
          </cell>
          <cell r="T921">
            <v>13</v>
          </cell>
          <cell r="U921">
            <v>2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668947.88710000005</v>
          </cell>
          <cell r="AF921">
            <v>3119073.6889999998</v>
          </cell>
          <cell r="AG921">
            <v>82.721133039999998</v>
          </cell>
          <cell r="AH921">
            <v>28.18661415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103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 t="str">
            <v>FRA 2016-2021</v>
          </cell>
          <cell r="AW921">
            <v>3</v>
          </cell>
          <cell r="AX921">
            <v>54</v>
          </cell>
          <cell r="AY921" t="str">
            <v>EPSG:32644</v>
          </cell>
          <cell r="AZ921">
            <v>668946</v>
          </cell>
          <cell r="BA921">
            <v>3119072</v>
          </cell>
          <cell r="BB921">
            <v>1</v>
          </cell>
          <cell r="BC921">
            <v>2020</v>
          </cell>
          <cell r="BD921">
            <v>3</v>
          </cell>
          <cell r="BE921">
            <v>4</v>
          </cell>
          <cell r="BF921" t="str">
            <v>3/4/2020</v>
          </cell>
          <cell r="BG921" t="str">
            <v>Animesh_Parajuli</v>
          </cell>
          <cell r="BH921">
            <v>1</v>
          </cell>
          <cell r="BI921">
            <v>0</v>
          </cell>
          <cell r="BJ921">
            <v>2</v>
          </cell>
          <cell r="BK921" t="str">
            <v>Swargadwari Municipality - 5</v>
          </cell>
          <cell r="BL921" t="str">
            <v>Barahasthan CF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182</v>
          </cell>
          <cell r="BR921">
            <v>98</v>
          </cell>
          <cell r="BS921">
            <v>1372</v>
          </cell>
          <cell r="BT921">
            <v>3</v>
          </cell>
          <cell r="BU921" t="str">
            <v>PYUTHAN</v>
          </cell>
          <cell r="BV921" t="str">
            <v>Thaha</v>
          </cell>
          <cell r="BW921">
            <v>4</v>
          </cell>
        </row>
        <row r="922">
          <cell r="F922" t="str">
            <v>66-55-6</v>
          </cell>
          <cell r="G922">
            <v>1</v>
          </cell>
          <cell r="H922">
            <v>2</v>
          </cell>
          <cell r="I922">
            <v>1</v>
          </cell>
          <cell r="J922">
            <v>0</v>
          </cell>
          <cell r="K922">
            <v>7</v>
          </cell>
          <cell r="L922">
            <v>2</v>
          </cell>
          <cell r="M922">
            <v>16</v>
          </cell>
          <cell r="N922">
            <v>1</v>
          </cell>
          <cell r="O922">
            <v>2</v>
          </cell>
          <cell r="P922" t="str">
            <v>SL</v>
          </cell>
          <cell r="Q922">
            <v>1</v>
          </cell>
          <cell r="R922" t="str">
            <v>Pr</v>
          </cell>
          <cell r="S922">
            <v>1</v>
          </cell>
          <cell r="T922">
            <v>0</v>
          </cell>
          <cell r="U922">
            <v>4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668947.88710000005</v>
          </cell>
          <cell r="AF922">
            <v>3119223.6889999998</v>
          </cell>
          <cell r="AG922">
            <v>82.721154720000001</v>
          </cell>
          <cell r="AH922">
            <v>28.1879676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103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 t="str">
            <v>FRA 2016-2021</v>
          </cell>
          <cell r="AW922">
            <v>3</v>
          </cell>
          <cell r="AX922">
            <v>54</v>
          </cell>
          <cell r="AY922" t="str">
            <v>EPSG:32644</v>
          </cell>
          <cell r="AZ922">
            <v>668948</v>
          </cell>
          <cell r="BA922">
            <v>3119226</v>
          </cell>
          <cell r="BB922">
            <v>1</v>
          </cell>
          <cell r="BC922">
            <v>2020</v>
          </cell>
          <cell r="BD922">
            <v>3</v>
          </cell>
          <cell r="BE922">
            <v>5</v>
          </cell>
          <cell r="BF922" t="str">
            <v>3/5/2020</v>
          </cell>
          <cell r="BG922" t="str">
            <v>Prakash_Adhikari</v>
          </cell>
          <cell r="BH922">
            <v>1</v>
          </cell>
          <cell r="BI922">
            <v>0</v>
          </cell>
          <cell r="BJ922">
            <v>2</v>
          </cell>
          <cell r="BK922" t="str">
            <v>Sworgadwari Municiplity- 5</v>
          </cell>
          <cell r="BL922" t="str">
            <v>Barahastan CF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265</v>
          </cell>
          <cell r="BR922">
            <v>90</v>
          </cell>
          <cell r="BS922">
            <v>1490</v>
          </cell>
          <cell r="BT922">
            <v>3</v>
          </cell>
          <cell r="BU922" t="str">
            <v>PYUTHAN</v>
          </cell>
          <cell r="BV922" t="str">
            <v>Thaha</v>
          </cell>
          <cell r="BW922">
            <v>4</v>
          </cell>
        </row>
        <row r="923">
          <cell r="F923" t="str">
            <v>67-50-1</v>
          </cell>
          <cell r="G923">
            <v>1</v>
          </cell>
          <cell r="H923">
            <v>2</v>
          </cell>
          <cell r="I923">
            <v>1</v>
          </cell>
          <cell r="J923">
            <v>0</v>
          </cell>
          <cell r="K923">
            <v>7</v>
          </cell>
          <cell r="L923">
            <v>3</v>
          </cell>
          <cell r="M923">
            <v>13</v>
          </cell>
          <cell r="N923">
            <v>0</v>
          </cell>
          <cell r="O923">
            <v>0</v>
          </cell>
          <cell r="P923">
            <v>5</v>
          </cell>
          <cell r="Q923">
            <v>1</v>
          </cell>
          <cell r="R923" t="str">
            <v>TMH</v>
          </cell>
          <cell r="S923">
            <v>2</v>
          </cell>
          <cell r="T923">
            <v>59</v>
          </cell>
          <cell r="U923">
            <v>2</v>
          </cell>
          <cell r="V923">
            <v>41332.459652777776</v>
          </cell>
          <cell r="W923">
            <v>0</v>
          </cell>
          <cell r="X923">
            <v>1</v>
          </cell>
          <cell r="Y923">
            <v>47815</v>
          </cell>
          <cell r="Z923">
            <v>7970</v>
          </cell>
          <cell r="AA923">
            <v>44</v>
          </cell>
          <cell r="AB923">
            <v>4</v>
          </cell>
          <cell r="AC923">
            <v>3</v>
          </cell>
          <cell r="AD923">
            <v>3</v>
          </cell>
          <cell r="AE923">
            <v>673130.12769999995</v>
          </cell>
          <cell r="AF923">
            <v>3099026.2140000002</v>
          </cell>
          <cell r="AG923">
            <v>82.760767180000002</v>
          </cell>
          <cell r="AH923">
            <v>28.005185869999998</v>
          </cell>
          <cell r="AI923">
            <v>1</v>
          </cell>
          <cell r="AJ923">
            <v>2</v>
          </cell>
          <cell r="AK923">
            <v>-2</v>
          </cell>
          <cell r="AL923">
            <v>0</v>
          </cell>
          <cell r="AM923">
            <v>0</v>
          </cell>
          <cell r="AN923" t="str">
            <v>Anu Shrestha</v>
          </cell>
          <cell r="AO923">
            <v>40689</v>
          </cell>
          <cell r="AP923">
            <v>3</v>
          </cell>
          <cell r="AQ923" t="str">
            <v>0101000020E6100000FFE0D168B0B0544053977ADC53013C40</v>
          </cell>
          <cell r="AR923">
            <v>893</v>
          </cell>
          <cell r="AS923">
            <v>1</v>
          </cell>
          <cell r="AT923">
            <v>1</v>
          </cell>
          <cell r="AU923">
            <v>0</v>
          </cell>
          <cell r="AV923" t="str">
            <v>FRA 2010-2015</v>
          </cell>
          <cell r="AW923">
            <v>3</v>
          </cell>
          <cell r="AX923">
            <v>0</v>
          </cell>
          <cell r="AY923">
            <v>44</v>
          </cell>
          <cell r="AZ923">
            <v>673130.12765100005</v>
          </cell>
          <cell r="BA923">
            <v>3099026.2137600002</v>
          </cell>
          <cell r="BB923">
            <v>1</v>
          </cell>
          <cell r="BC923">
            <v>0</v>
          </cell>
          <cell r="BD923">
            <v>0</v>
          </cell>
          <cell r="BE923">
            <v>0</v>
          </cell>
          <cell r="BF923">
            <v>41069</v>
          </cell>
          <cell r="BG923" t="str">
            <v>Bimal Acharya</v>
          </cell>
          <cell r="BH923">
            <v>3</v>
          </cell>
          <cell r="BI923">
            <v>3</v>
          </cell>
          <cell r="BJ923">
            <v>3</v>
          </cell>
          <cell r="BK923" t="str">
            <v>Tiram</v>
          </cell>
          <cell r="BL923" t="str">
            <v>Kalimai CF</v>
          </cell>
          <cell r="BM923">
            <v>75</v>
          </cell>
          <cell r="BN923">
            <v>27</v>
          </cell>
          <cell r="BO923">
            <v>80</v>
          </cell>
          <cell r="BP923">
            <v>35</v>
          </cell>
          <cell r="BQ923">
            <v>180</v>
          </cell>
          <cell r="BR923">
            <v>99</v>
          </cell>
          <cell r="BS923">
            <v>865</v>
          </cell>
          <cell r="BT923">
            <v>5</v>
          </cell>
          <cell r="BU923" t="str">
            <v>PYUTHAN</v>
          </cell>
          <cell r="BV923" t="str">
            <v>Meghang</v>
          </cell>
          <cell r="BW923">
            <v>3</v>
          </cell>
        </row>
        <row r="924">
          <cell r="F924" t="str">
            <v>67-50-5</v>
          </cell>
          <cell r="G924">
            <v>1</v>
          </cell>
          <cell r="H924">
            <v>2</v>
          </cell>
          <cell r="I924">
            <v>1</v>
          </cell>
          <cell r="J924">
            <v>0</v>
          </cell>
          <cell r="K924">
            <v>1</v>
          </cell>
          <cell r="L924">
            <v>3</v>
          </cell>
          <cell r="M924">
            <v>9</v>
          </cell>
          <cell r="N924">
            <v>0</v>
          </cell>
          <cell r="O924">
            <v>0</v>
          </cell>
          <cell r="P924">
            <v>5</v>
          </cell>
          <cell r="Q924">
            <v>1</v>
          </cell>
          <cell r="R924" t="str">
            <v>TMH</v>
          </cell>
          <cell r="S924">
            <v>2</v>
          </cell>
          <cell r="T924">
            <v>42</v>
          </cell>
          <cell r="U924">
            <v>2</v>
          </cell>
          <cell r="V924">
            <v>41332.48232638889</v>
          </cell>
          <cell r="W924">
            <v>0</v>
          </cell>
          <cell r="X924">
            <v>1</v>
          </cell>
          <cell r="Y924">
            <v>47819</v>
          </cell>
          <cell r="Z924">
            <v>7970</v>
          </cell>
          <cell r="AA924">
            <v>44</v>
          </cell>
          <cell r="AB924">
            <v>4</v>
          </cell>
          <cell r="AC924">
            <v>3</v>
          </cell>
          <cell r="AD924">
            <v>3</v>
          </cell>
          <cell r="AE924">
            <v>673430.12769999995</v>
          </cell>
          <cell r="AF924">
            <v>3099176.2140000002</v>
          </cell>
          <cell r="AG924">
            <v>82.763839110000006</v>
          </cell>
          <cell r="AH924">
            <v>28.006500209999999</v>
          </cell>
          <cell r="AI924">
            <v>1</v>
          </cell>
          <cell r="AJ924">
            <v>2</v>
          </cell>
          <cell r="AK924">
            <v>-2</v>
          </cell>
          <cell r="AL924">
            <v>2</v>
          </cell>
          <cell r="AM924">
            <v>1</v>
          </cell>
          <cell r="AN924" t="str">
            <v>Anu Shrestha</v>
          </cell>
          <cell r="AO924">
            <v>40532</v>
          </cell>
          <cell r="AP924">
            <v>3</v>
          </cell>
          <cell r="AQ924" t="str">
            <v>0101000020E6100000EE706DBDE2B0544028BD7DFFA9013C40</v>
          </cell>
          <cell r="AR924">
            <v>930</v>
          </cell>
          <cell r="AS924">
            <v>1</v>
          </cell>
          <cell r="AT924">
            <v>1</v>
          </cell>
          <cell r="AU924">
            <v>0</v>
          </cell>
          <cell r="AV924" t="str">
            <v>FRA 2010-2015</v>
          </cell>
          <cell r="AW924">
            <v>3</v>
          </cell>
          <cell r="AX924">
            <v>0</v>
          </cell>
          <cell r="AY924">
            <v>44</v>
          </cell>
          <cell r="AZ924">
            <v>673430.12765100005</v>
          </cell>
          <cell r="BA924">
            <v>3099176.2137600002</v>
          </cell>
          <cell r="BB924">
            <v>1</v>
          </cell>
          <cell r="BC924">
            <v>0</v>
          </cell>
          <cell r="BD924">
            <v>0</v>
          </cell>
          <cell r="BE924">
            <v>0</v>
          </cell>
          <cell r="BF924">
            <v>41070</v>
          </cell>
          <cell r="BG924" t="str">
            <v>Aananda Khadka</v>
          </cell>
          <cell r="BH924">
            <v>3</v>
          </cell>
          <cell r="BI924">
            <v>3</v>
          </cell>
          <cell r="BJ924">
            <v>3</v>
          </cell>
          <cell r="BK924" t="str">
            <v xml:space="preserve">Tiram-1 </v>
          </cell>
          <cell r="BL924" t="str">
            <v>Ghurkechaur</v>
          </cell>
          <cell r="BM924">
            <v>180</v>
          </cell>
          <cell r="BN924">
            <v>79</v>
          </cell>
          <cell r="BO924">
            <v>180</v>
          </cell>
          <cell r="BP924">
            <v>27</v>
          </cell>
          <cell r="BQ924">
            <v>205</v>
          </cell>
          <cell r="BR924">
            <v>55</v>
          </cell>
          <cell r="BS924">
            <v>914</v>
          </cell>
          <cell r="BT924">
            <v>5</v>
          </cell>
          <cell r="BU924" t="str">
            <v>PYUTHAN</v>
          </cell>
          <cell r="BV924" t="str">
            <v>Meghang</v>
          </cell>
          <cell r="BW924">
            <v>3</v>
          </cell>
        </row>
        <row r="925">
          <cell r="F925" t="str">
            <v>67-50-6</v>
          </cell>
          <cell r="G925">
            <v>1</v>
          </cell>
          <cell r="H925">
            <v>2</v>
          </cell>
          <cell r="I925">
            <v>1</v>
          </cell>
          <cell r="J925">
            <v>0</v>
          </cell>
          <cell r="K925">
            <v>1</v>
          </cell>
          <cell r="L925">
            <v>-9999</v>
          </cell>
          <cell r="M925">
            <v>-9999</v>
          </cell>
          <cell r="N925">
            <v>-9999</v>
          </cell>
          <cell r="O925">
            <v>-9999</v>
          </cell>
          <cell r="P925">
            <v>-9999</v>
          </cell>
          <cell r="Q925">
            <v>-9999</v>
          </cell>
          <cell r="R925" t="str">
            <v>TMH</v>
          </cell>
          <cell r="S925">
            <v>2</v>
          </cell>
          <cell r="T925">
            <v>40</v>
          </cell>
          <cell r="U925">
            <v>3</v>
          </cell>
          <cell r="V925">
            <v>41332.493692129632</v>
          </cell>
          <cell r="W925">
            <v>0</v>
          </cell>
          <cell r="X925">
            <v>1</v>
          </cell>
          <cell r="Y925">
            <v>47820</v>
          </cell>
          <cell r="Z925">
            <v>7970</v>
          </cell>
          <cell r="AA925">
            <v>44</v>
          </cell>
          <cell r="AB925">
            <v>4</v>
          </cell>
          <cell r="AC925">
            <v>3</v>
          </cell>
          <cell r="AD925">
            <v>3</v>
          </cell>
          <cell r="AE925">
            <v>673430.12769999995</v>
          </cell>
          <cell r="AF925">
            <v>3099326.2140000002</v>
          </cell>
          <cell r="AG925">
            <v>82.763861160000005</v>
          </cell>
          <cell r="AH925">
            <v>28.007853659999999</v>
          </cell>
          <cell r="AI925">
            <v>1</v>
          </cell>
          <cell r="AJ925">
            <v>2</v>
          </cell>
          <cell r="AK925">
            <v>-2</v>
          </cell>
          <cell r="AL925">
            <v>2</v>
          </cell>
          <cell r="AM925">
            <v>1</v>
          </cell>
          <cell r="AN925" t="str">
            <v>Anu Shrestha</v>
          </cell>
          <cell r="AO925">
            <v>40532</v>
          </cell>
          <cell r="AP925">
            <v>3</v>
          </cell>
          <cell r="AQ925" t="str">
            <v>0101000020E610000065B3EB19E3B0544019EE98B202023C40</v>
          </cell>
          <cell r="AR925">
            <v>983</v>
          </cell>
          <cell r="AS925">
            <v>1</v>
          </cell>
          <cell r="AT925">
            <v>1</v>
          </cell>
          <cell r="AU925">
            <v>0</v>
          </cell>
          <cell r="AV925" t="str">
            <v>FRA 2010-2015</v>
          </cell>
          <cell r="AW925">
            <v>3</v>
          </cell>
          <cell r="AX925">
            <v>0</v>
          </cell>
          <cell r="AY925">
            <v>44</v>
          </cell>
          <cell r="AZ925">
            <v>673430.12765100005</v>
          </cell>
          <cell r="BA925">
            <v>3099326.2137600002</v>
          </cell>
          <cell r="BB925">
            <v>1</v>
          </cell>
          <cell r="BC925">
            <v>0</v>
          </cell>
          <cell r="BD925">
            <v>0</v>
          </cell>
          <cell r="BE925">
            <v>0</v>
          </cell>
          <cell r="BF925">
            <v>41069</v>
          </cell>
          <cell r="BG925" t="str">
            <v>Aananda Khadka</v>
          </cell>
          <cell r="BH925">
            <v>3</v>
          </cell>
          <cell r="BI925">
            <v>3</v>
          </cell>
          <cell r="BJ925">
            <v>3</v>
          </cell>
          <cell r="BK925" t="str">
            <v>TIRAM-1</v>
          </cell>
          <cell r="BL925" t="str">
            <v>Sholakharka</v>
          </cell>
          <cell r="BM925">
            <v>270</v>
          </cell>
          <cell r="BN925">
            <v>165</v>
          </cell>
          <cell r="BO925">
            <v>270</v>
          </cell>
          <cell r="BP925">
            <v>126</v>
          </cell>
          <cell r="BQ925">
            <v>190</v>
          </cell>
          <cell r="BR925">
            <v>55</v>
          </cell>
          <cell r="BS925">
            <v>962</v>
          </cell>
          <cell r="BT925">
            <v>4</v>
          </cell>
          <cell r="BU925" t="str">
            <v>PYUTHAN</v>
          </cell>
          <cell r="BV925" t="str">
            <v>Bidur</v>
          </cell>
          <cell r="BW925">
            <v>7</v>
          </cell>
        </row>
        <row r="926">
          <cell r="F926" t="str">
            <v>69-49-2</v>
          </cell>
          <cell r="G926">
            <v>1</v>
          </cell>
          <cell r="H926">
            <v>2</v>
          </cell>
          <cell r="I926">
            <v>1</v>
          </cell>
          <cell r="J926">
            <v>0</v>
          </cell>
          <cell r="K926">
            <v>7</v>
          </cell>
          <cell r="L926">
            <v>-9999</v>
          </cell>
          <cell r="M926">
            <v>-9999</v>
          </cell>
          <cell r="N926">
            <v>-9999</v>
          </cell>
          <cell r="O926">
            <v>-9999</v>
          </cell>
          <cell r="P926">
            <v>-9999</v>
          </cell>
          <cell r="Q926">
            <v>-9999</v>
          </cell>
          <cell r="R926" t="str">
            <v>TMH</v>
          </cell>
          <cell r="S926">
            <v>2</v>
          </cell>
          <cell r="T926">
            <v>22</v>
          </cell>
          <cell r="U926">
            <v>2</v>
          </cell>
          <cell r="V926">
            <v>41332.594652777778</v>
          </cell>
          <cell r="W926">
            <v>0</v>
          </cell>
          <cell r="X926">
            <v>1</v>
          </cell>
          <cell r="Y926">
            <v>49250</v>
          </cell>
          <cell r="Z926">
            <v>8209</v>
          </cell>
          <cell r="AA926">
            <v>44</v>
          </cell>
          <cell r="AB926">
            <v>4</v>
          </cell>
          <cell r="AC926">
            <v>3</v>
          </cell>
          <cell r="AD926">
            <v>3</v>
          </cell>
          <cell r="AE926">
            <v>681224.47230000002</v>
          </cell>
          <cell r="AF926">
            <v>3095370.7459999998</v>
          </cell>
          <cell r="AG926">
            <v>82.842493270000006</v>
          </cell>
          <cell r="AH926">
            <v>27.97112512</v>
          </cell>
          <cell r="AI926">
            <v>1</v>
          </cell>
          <cell r="AJ926">
            <v>2</v>
          </cell>
          <cell r="AK926">
            <v>-2</v>
          </cell>
          <cell r="AL926">
            <v>2</v>
          </cell>
          <cell r="AM926">
            <v>2</v>
          </cell>
          <cell r="AN926" t="str">
            <v>Sangita Shakya</v>
          </cell>
          <cell r="AO926">
            <v>40689</v>
          </cell>
          <cell r="AP926">
            <v>3</v>
          </cell>
          <cell r="AQ926" t="str">
            <v>0101000020E61000005A84E168EBB55440A9FFDEA79BF83B40</v>
          </cell>
          <cell r="AR926">
            <v>445</v>
          </cell>
          <cell r="AS926">
            <v>1</v>
          </cell>
          <cell r="AT926">
            <v>1</v>
          </cell>
          <cell r="AU926">
            <v>0</v>
          </cell>
          <cell r="AV926" t="str">
            <v>FRA 2010-2015</v>
          </cell>
          <cell r="AW926">
            <v>3</v>
          </cell>
          <cell r="AX926">
            <v>0</v>
          </cell>
          <cell r="AY926">
            <v>44</v>
          </cell>
          <cell r="AZ926">
            <v>681224.47228999902</v>
          </cell>
          <cell r="BA926">
            <v>3095370.74599999</v>
          </cell>
          <cell r="BB926">
            <v>1</v>
          </cell>
          <cell r="BC926">
            <v>0</v>
          </cell>
          <cell r="BD926">
            <v>0</v>
          </cell>
          <cell r="BE926">
            <v>0</v>
          </cell>
          <cell r="BF926">
            <v>41437</v>
          </cell>
          <cell r="BG926" t="str">
            <v>Bimal Acharya</v>
          </cell>
          <cell r="BH926">
            <v>3</v>
          </cell>
          <cell r="BI926">
            <v>3</v>
          </cell>
          <cell r="BJ926">
            <v>3</v>
          </cell>
          <cell r="BK926" t="str">
            <v>Dhobang-7</v>
          </cell>
          <cell r="BL926" t="str">
            <v>Bokse(Private land)</v>
          </cell>
          <cell r="BM926">
            <v>252</v>
          </cell>
          <cell r="BN926">
            <v>347</v>
          </cell>
          <cell r="BO926">
            <v>110</v>
          </cell>
          <cell r="BP926">
            <v>136</v>
          </cell>
          <cell r="BQ926">
            <v>110</v>
          </cell>
          <cell r="BR926">
            <v>25</v>
          </cell>
          <cell r="BS926">
            <v>430</v>
          </cell>
          <cell r="BT926">
            <v>5</v>
          </cell>
          <cell r="BU926" t="str">
            <v>PYUTHAN</v>
          </cell>
          <cell r="BV926" t="str">
            <v>Bidur</v>
          </cell>
          <cell r="BW926">
            <v>7</v>
          </cell>
        </row>
        <row r="927">
          <cell r="F927" t="str">
            <v>69-49-4</v>
          </cell>
          <cell r="G927">
            <v>1</v>
          </cell>
          <cell r="H927">
            <v>2</v>
          </cell>
          <cell r="I927">
            <v>1</v>
          </cell>
          <cell r="J927">
            <v>0</v>
          </cell>
          <cell r="K927">
            <v>7</v>
          </cell>
          <cell r="L927">
            <v>4</v>
          </cell>
          <cell r="M927">
            <v>11</v>
          </cell>
          <cell r="N927">
            <v>0</v>
          </cell>
          <cell r="O927">
            <v>1</v>
          </cell>
          <cell r="P927">
            <v>9</v>
          </cell>
          <cell r="Q927">
            <v>1</v>
          </cell>
          <cell r="R927" t="str">
            <v>S</v>
          </cell>
          <cell r="S927">
            <v>2</v>
          </cell>
          <cell r="T927">
            <v>55</v>
          </cell>
          <cell r="U927">
            <v>3</v>
          </cell>
          <cell r="V927">
            <v>41333.472800925927</v>
          </cell>
          <cell r="W927">
            <v>0</v>
          </cell>
          <cell r="X927">
            <v>1</v>
          </cell>
          <cell r="Y927">
            <v>49252</v>
          </cell>
          <cell r="Z927">
            <v>8209</v>
          </cell>
          <cell r="AA927">
            <v>44</v>
          </cell>
          <cell r="AB927">
            <v>4</v>
          </cell>
          <cell r="AC927">
            <v>3</v>
          </cell>
          <cell r="AD927">
            <v>3</v>
          </cell>
          <cell r="AE927">
            <v>681524.47230000002</v>
          </cell>
          <cell r="AF927">
            <v>3095220.7459999998</v>
          </cell>
          <cell r="AG927">
            <v>82.845519010000004</v>
          </cell>
          <cell r="AH927">
            <v>27.969730850000001</v>
          </cell>
          <cell r="AI927">
            <v>1</v>
          </cell>
          <cell r="AJ927">
            <v>2</v>
          </cell>
          <cell r="AK927">
            <v>-2</v>
          </cell>
          <cell r="AL927">
            <v>2</v>
          </cell>
          <cell r="AM927">
            <v>2</v>
          </cell>
          <cell r="AN927" t="str">
            <v>Sangita Shakya</v>
          </cell>
          <cell r="AO927">
            <v>40455</v>
          </cell>
          <cell r="AP927">
            <v>3</v>
          </cell>
          <cell r="AQ927" t="str">
            <v>0101000020E610000028B3C7FB1CB65440D5BAEA4740F83B40</v>
          </cell>
          <cell r="AR927">
            <v>538</v>
          </cell>
          <cell r="AS927">
            <v>1</v>
          </cell>
          <cell r="AT927">
            <v>1</v>
          </cell>
          <cell r="AU927">
            <v>0</v>
          </cell>
          <cell r="AV927" t="str">
            <v>FRA 2010-2015</v>
          </cell>
          <cell r="AW927">
            <v>3</v>
          </cell>
          <cell r="AX927">
            <v>0</v>
          </cell>
          <cell r="AY927">
            <v>44</v>
          </cell>
          <cell r="AZ927">
            <v>681524.47228999902</v>
          </cell>
          <cell r="BA927">
            <v>3095220.74599999</v>
          </cell>
          <cell r="BB927">
            <v>1</v>
          </cell>
          <cell r="BC927">
            <v>0</v>
          </cell>
          <cell r="BD927">
            <v>0</v>
          </cell>
          <cell r="BE927">
            <v>0</v>
          </cell>
          <cell r="BF927">
            <v>41072</v>
          </cell>
          <cell r="BG927" t="str">
            <v>Aananda Khadka</v>
          </cell>
          <cell r="BH927">
            <v>3</v>
          </cell>
          <cell r="BI927">
            <v>3</v>
          </cell>
          <cell r="BJ927">
            <v>3</v>
          </cell>
          <cell r="BK927" t="str">
            <v>Hansapur-9</v>
          </cell>
          <cell r="BL927" t="str">
            <v>Solighopte CF (Ratamata Pakha)</v>
          </cell>
          <cell r="BM927">
            <v>280</v>
          </cell>
          <cell r="BN927">
            <v>633</v>
          </cell>
          <cell r="BO927">
            <v>280</v>
          </cell>
          <cell r="BP927">
            <v>154</v>
          </cell>
          <cell r="BQ927">
            <v>330</v>
          </cell>
          <cell r="BR927">
            <v>77</v>
          </cell>
          <cell r="BS927">
            <v>524</v>
          </cell>
          <cell r="BT927">
            <v>5</v>
          </cell>
          <cell r="BU927" t="str">
            <v>PYUTHAN</v>
          </cell>
          <cell r="BV927" t="str">
            <v>Bidur</v>
          </cell>
          <cell r="BW927">
            <v>7</v>
          </cell>
        </row>
        <row r="928">
          <cell r="F928" t="str">
            <v>69-49-6</v>
          </cell>
          <cell r="G928">
            <v>1</v>
          </cell>
          <cell r="H928">
            <v>2</v>
          </cell>
          <cell r="I928">
            <v>1</v>
          </cell>
          <cell r="J928">
            <v>0</v>
          </cell>
          <cell r="K928">
            <v>7</v>
          </cell>
          <cell r="L928">
            <v>4</v>
          </cell>
          <cell r="M928">
            <v>15</v>
          </cell>
          <cell r="N928">
            <v>0</v>
          </cell>
          <cell r="O928">
            <v>0</v>
          </cell>
          <cell r="P928">
            <v>5</v>
          </cell>
          <cell r="Q928">
            <v>1</v>
          </cell>
          <cell r="R928" t="str">
            <v>S</v>
          </cell>
          <cell r="S928">
            <v>2</v>
          </cell>
          <cell r="T928">
            <v>73</v>
          </cell>
          <cell r="U928">
            <v>2</v>
          </cell>
          <cell r="V928">
            <v>41333.491875</v>
          </cell>
          <cell r="W928">
            <v>0</v>
          </cell>
          <cell r="X928">
            <v>1</v>
          </cell>
          <cell r="Y928">
            <v>49254</v>
          </cell>
          <cell r="Z928">
            <v>8209</v>
          </cell>
          <cell r="AA928">
            <v>44</v>
          </cell>
          <cell r="AB928">
            <v>4</v>
          </cell>
          <cell r="AC928">
            <v>3</v>
          </cell>
          <cell r="AD928">
            <v>3</v>
          </cell>
          <cell r="AE928">
            <v>681524.47230000002</v>
          </cell>
          <cell r="AF928">
            <v>3095520.7459999998</v>
          </cell>
          <cell r="AG928">
            <v>82.845565089999994</v>
          </cell>
          <cell r="AH928">
            <v>27.972437639999999</v>
          </cell>
          <cell r="AI928">
            <v>1</v>
          </cell>
          <cell r="AJ928">
            <v>2</v>
          </cell>
          <cell r="AK928">
            <v>-2</v>
          </cell>
          <cell r="AL928">
            <v>2</v>
          </cell>
          <cell r="AM928">
            <v>2</v>
          </cell>
          <cell r="AN928" t="str">
            <v>Sangita Shakya</v>
          </cell>
          <cell r="AO928">
            <v>40455</v>
          </cell>
          <cell r="AP928">
            <v>3</v>
          </cell>
          <cell r="AQ928" t="str">
            <v>0101000020E6100000A99B09BD1DB65440F5B251ACF1F83B40</v>
          </cell>
          <cell r="AR928">
            <v>480</v>
          </cell>
          <cell r="AS928">
            <v>1</v>
          </cell>
          <cell r="AT928">
            <v>1</v>
          </cell>
          <cell r="AU928">
            <v>0</v>
          </cell>
          <cell r="AV928" t="str">
            <v>FRA 2010-2015</v>
          </cell>
          <cell r="AW928">
            <v>3</v>
          </cell>
          <cell r="AX928">
            <v>0</v>
          </cell>
          <cell r="AY928">
            <v>44</v>
          </cell>
          <cell r="AZ928">
            <v>681524.47228999902</v>
          </cell>
          <cell r="BA928">
            <v>3095520.74599999</v>
          </cell>
          <cell r="BB928">
            <v>1</v>
          </cell>
          <cell r="BC928">
            <v>0</v>
          </cell>
          <cell r="BD928">
            <v>0</v>
          </cell>
          <cell r="BE928">
            <v>0</v>
          </cell>
          <cell r="BF928">
            <v>41073</v>
          </cell>
          <cell r="BG928" t="str">
            <v>Bimal Acharya</v>
          </cell>
          <cell r="BH928">
            <v>3</v>
          </cell>
          <cell r="BI928">
            <v>3</v>
          </cell>
          <cell r="BJ928">
            <v>3</v>
          </cell>
          <cell r="BK928" t="str">
            <v>Dhobang</v>
          </cell>
          <cell r="BL928" t="str">
            <v>Madane CF</v>
          </cell>
          <cell r="BM928">
            <v>115</v>
          </cell>
          <cell r="BN928">
            <v>683</v>
          </cell>
          <cell r="BO928">
            <v>90</v>
          </cell>
          <cell r="BP928">
            <v>18</v>
          </cell>
          <cell r="BQ928">
            <v>180</v>
          </cell>
          <cell r="BR928">
            <v>60</v>
          </cell>
          <cell r="BS928">
            <v>462</v>
          </cell>
          <cell r="BT928">
            <v>5</v>
          </cell>
          <cell r="BU928" t="str">
            <v>PYUTHAN</v>
          </cell>
          <cell r="BV928" t="str">
            <v>Bidur</v>
          </cell>
          <cell r="BW928">
            <v>7</v>
          </cell>
        </row>
        <row r="929">
          <cell r="F929" t="str">
            <v>69-56-3</v>
          </cell>
          <cell r="G929">
            <v>1</v>
          </cell>
          <cell r="H929">
            <v>2</v>
          </cell>
          <cell r="I929">
            <v>1</v>
          </cell>
          <cell r="J929">
            <v>0</v>
          </cell>
          <cell r="K929">
            <v>0</v>
          </cell>
          <cell r="L929">
            <v>2</v>
          </cell>
          <cell r="M929">
            <v>15</v>
          </cell>
          <cell r="N929">
            <v>0</v>
          </cell>
          <cell r="O929">
            <v>0</v>
          </cell>
          <cell r="P929" t="str">
            <v>SCL</v>
          </cell>
          <cell r="Q929">
            <v>1</v>
          </cell>
          <cell r="R929" t="str">
            <v>LMH</v>
          </cell>
          <cell r="S929">
            <v>2</v>
          </cell>
          <cell r="T929">
            <v>33</v>
          </cell>
          <cell r="U929">
            <v>2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680547.69949999999</v>
          </cell>
          <cell r="AF929">
            <v>3123512.5660000001</v>
          </cell>
          <cell r="AG929">
            <v>82.839942570000005</v>
          </cell>
          <cell r="AH929">
            <v>28.22512682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103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 t="str">
            <v>FRA 2016-2021</v>
          </cell>
          <cell r="AW929">
            <v>3</v>
          </cell>
          <cell r="AX929">
            <v>54</v>
          </cell>
          <cell r="AY929" t="str">
            <v>EPSG:32644</v>
          </cell>
          <cell r="AZ929">
            <v>680546</v>
          </cell>
          <cell r="BA929">
            <v>3123515</v>
          </cell>
          <cell r="BB929">
            <v>1</v>
          </cell>
          <cell r="BC929">
            <v>2020</v>
          </cell>
          <cell r="BD929">
            <v>3</v>
          </cell>
          <cell r="BE929">
            <v>3</v>
          </cell>
          <cell r="BF929" t="str">
            <v>3/3/2020</v>
          </cell>
          <cell r="BG929" t="str">
            <v>Animesh_Parajuli</v>
          </cell>
          <cell r="BH929">
            <v>1</v>
          </cell>
          <cell r="BI929">
            <v>0</v>
          </cell>
          <cell r="BJ929">
            <v>2</v>
          </cell>
          <cell r="BK929" t="str">
            <v>Shyauli - 7</v>
          </cell>
          <cell r="BL929" t="str">
            <v>Bale Khadka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160</v>
          </cell>
          <cell r="BR929">
            <v>80</v>
          </cell>
          <cell r="BS929">
            <v>2050</v>
          </cell>
          <cell r="BT929">
            <v>2</v>
          </cell>
          <cell r="BU929" t="str">
            <v>PYUTHAN</v>
          </cell>
          <cell r="BV929" t="str">
            <v>Bidur</v>
          </cell>
          <cell r="BW929">
            <v>7</v>
          </cell>
        </row>
        <row r="930">
          <cell r="F930" t="str">
            <v>69-56-5</v>
          </cell>
          <cell r="G930">
            <v>1</v>
          </cell>
          <cell r="H930">
            <v>2</v>
          </cell>
          <cell r="I930">
            <v>1</v>
          </cell>
          <cell r="J930">
            <v>0</v>
          </cell>
          <cell r="K930">
            <v>7</v>
          </cell>
          <cell r="L930">
            <v>3</v>
          </cell>
          <cell r="M930">
            <v>30</v>
          </cell>
          <cell r="N930">
            <v>0</v>
          </cell>
          <cell r="O930">
            <v>0</v>
          </cell>
          <cell r="P930" t="str">
            <v>SCL</v>
          </cell>
          <cell r="Q930">
            <v>1</v>
          </cell>
          <cell r="R930" t="str">
            <v>LMH</v>
          </cell>
          <cell r="S930">
            <v>2</v>
          </cell>
          <cell r="T930">
            <v>38</v>
          </cell>
          <cell r="U930">
            <v>4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680847.69949999999</v>
          </cell>
          <cell r="AF930">
            <v>3123362.5660000001</v>
          </cell>
          <cell r="AG930">
            <v>82.842975289999998</v>
          </cell>
          <cell r="AH930">
            <v>28.22373232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103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 t="str">
            <v>FRA 2016-2021</v>
          </cell>
          <cell r="AW930">
            <v>3</v>
          </cell>
          <cell r="AX930">
            <v>54</v>
          </cell>
          <cell r="AY930" t="str">
            <v>EPSG:32644</v>
          </cell>
          <cell r="AZ930">
            <v>680846</v>
          </cell>
          <cell r="BA930">
            <v>3123360</v>
          </cell>
          <cell r="BB930">
            <v>1</v>
          </cell>
          <cell r="BC930">
            <v>2020</v>
          </cell>
          <cell r="BD930">
            <v>3</v>
          </cell>
          <cell r="BE930">
            <v>3</v>
          </cell>
          <cell r="BF930" t="str">
            <v>3/3/2020</v>
          </cell>
          <cell r="BG930" t="str">
            <v>Animesh_Parajuli</v>
          </cell>
          <cell r="BH930">
            <v>1</v>
          </cell>
          <cell r="BI930">
            <v>0</v>
          </cell>
          <cell r="BJ930">
            <v>0</v>
          </cell>
          <cell r="BK930" t="str">
            <v>Shyaule -7</v>
          </cell>
          <cell r="BL930" t="str">
            <v>Basulikhola CF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300</v>
          </cell>
          <cell r="BR930">
            <v>85</v>
          </cell>
          <cell r="BS930">
            <v>1950</v>
          </cell>
          <cell r="BT930">
            <v>3</v>
          </cell>
          <cell r="BU930" t="str">
            <v>PYUTHAN</v>
          </cell>
          <cell r="BV930" t="str">
            <v>Bidur</v>
          </cell>
          <cell r="BW930">
            <v>7</v>
          </cell>
        </row>
        <row r="931">
          <cell r="F931" t="str">
            <v>69-57-1</v>
          </cell>
          <cell r="G931">
            <v>1</v>
          </cell>
          <cell r="H931">
            <v>2</v>
          </cell>
          <cell r="I931">
            <v>1</v>
          </cell>
          <cell r="J931">
            <v>0</v>
          </cell>
          <cell r="K931">
            <v>7</v>
          </cell>
          <cell r="L931">
            <v>2</v>
          </cell>
          <cell r="M931">
            <v>15</v>
          </cell>
          <cell r="N931">
            <v>0</v>
          </cell>
          <cell r="O931">
            <v>0</v>
          </cell>
          <cell r="P931" t="str">
            <v>SIL</v>
          </cell>
          <cell r="Q931">
            <v>1</v>
          </cell>
          <cell r="R931" t="str">
            <v>UMH</v>
          </cell>
          <cell r="S931">
            <v>2</v>
          </cell>
          <cell r="T931">
            <v>31</v>
          </cell>
          <cell r="U931">
            <v>2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680451.01769999997</v>
          </cell>
          <cell r="AF931">
            <v>3127211.3969999999</v>
          </cell>
          <cell r="AG931">
            <v>82.839530330000002</v>
          </cell>
          <cell r="AH931">
            <v>28.258512069999998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103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 t="str">
            <v>FRA 2016-2021</v>
          </cell>
          <cell r="AW931">
            <v>3</v>
          </cell>
          <cell r="AX931">
            <v>58</v>
          </cell>
          <cell r="AY931" t="str">
            <v>EPSG:32644</v>
          </cell>
          <cell r="AZ931">
            <v>680453</v>
          </cell>
          <cell r="BA931">
            <v>3127214</v>
          </cell>
          <cell r="BB931">
            <v>1</v>
          </cell>
          <cell r="BC931">
            <v>2020</v>
          </cell>
          <cell r="BD931">
            <v>2</v>
          </cell>
          <cell r="BE931">
            <v>6</v>
          </cell>
          <cell r="BF931" t="str">
            <v>2/6/2020</v>
          </cell>
          <cell r="BG931" t="str">
            <v>Santosh_Labh</v>
          </cell>
          <cell r="BH931">
            <v>1</v>
          </cell>
          <cell r="BI931">
            <v>0</v>
          </cell>
          <cell r="BJ931">
            <v>2</v>
          </cell>
          <cell r="BK931" t="str">
            <v>Chiple Pathar Rolpa-9</v>
          </cell>
          <cell r="BL931" t="str">
            <v>Totkebher CFUG</v>
          </cell>
          <cell r="BM931">
            <v>185</v>
          </cell>
          <cell r="BN931">
            <v>99</v>
          </cell>
          <cell r="BO931">
            <v>185</v>
          </cell>
          <cell r="BP931">
            <v>99</v>
          </cell>
          <cell r="BQ931">
            <v>30</v>
          </cell>
          <cell r="BR931">
            <v>40</v>
          </cell>
          <cell r="BS931">
            <v>2181</v>
          </cell>
          <cell r="BT931">
            <v>4</v>
          </cell>
          <cell r="BU931" t="str">
            <v>ROLPA</v>
          </cell>
          <cell r="BV931" t="str">
            <v>Indrasarowar</v>
          </cell>
          <cell r="BW931">
            <v>5</v>
          </cell>
        </row>
        <row r="932">
          <cell r="F932" t="str">
            <v>69-57-3</v>
          </cell>
          <cell r="G932">
            <v>1</v>
          </cell>
          <cell r="H932">
            <v>2</v>
          </cell>
          <cell r="I932">
            <v>1</v>
          </cell>
          <cell r="J932">
            <v>0</v>
          </cell>
          <cell r="K932">
            <v>7</v>
          </cell>
          <cell r="L932">
            <v>2</v>
          </cell>
          <cell r="M932">
            <v>16</v>
          </cell>
          <cell r="N932">
            <v>1</v>
          </cell>
          <cell r="O932">
            <v>3</v>
          </cell>
          <cell r="P932" t="str">
            <v>SIL</v>
          </cell>
          <cell r="Q932">
            <v>1</v>
          </cell>
          <cell r="R932" t="str">
            <v>UMH</v>
          </cell>
          <cell r="S932">
            <v>2</v>
          </cell>
          <cell r="T932">
            <v>81</v>
          </cell>
          <cell r="U932">
            <v>3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680451.01769999997</v>
          </cell>
          <cell r="AF932">
            <v>3127511.3969999999</v>
          </cell>
          <cell r="AG932">
            <v>82.839576820000005</v>
          </cell>
          <cell r="AH932">
            <v>28.261218759999998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103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 t="str">
            <v>FRA 2016-2021</v>
          </cell>
          <cell r="AW932">
            <v>3</v>
          </cell>
          <cell r="AX932">
            <v>58</v>
          </cell>
          <cell r="AY932" t="str">
            <v>EPSG:32644</v>
          </cell>
          <cell r="AZ932">
            <v>680454</v>
          </cell>
          <cell r="BA932">
            <v>3127511</v>
          </cell>
          <cell r="BB932">
            <v>1</v>
          </cell>
          <cell r="BC932">
            <v>2020</v>
          </cell>
          <cell r="BD932">
            <v>2</v>
          </cell>
          <cell r="BE932">
            <v>6</v>
          </cell>
          <cell r="BF932" t="str">
            <v>2/6/2020</v>
          </cell>
          <cell r="BG932" t="str">
            <v>Santosh_Labh</v>
          </cell>
          <cell r="BH932">
            <v>1</v>
          </cell>
          <cell r="BI932">
            <v>0</v>
          </cell>
          <cell r="BJ932">
            <v>2</v>
          </cell>
          <cell r="BK932" t="str">
            <v>Chiplepatha Rolpa-9</v>
          </cell>
          <cell r="BL932" t="str">
            <v>Totkebher CFUG</v>
          </cell>
          <cell r="BM932">
            <v>265</v>
          </cell>
          <cell r="BN932">
            <v>0</v>
          </cell>
          <cell r="BO932">
            <v>265</v>
          </cell>
          <cell r="BP932">
            <v>0</v>
          </cell>
          <cell r="BQ932">
            <v>305</v>
          </cell>
          <cell r="BR932">
            <v>10</v>
          </cell>
          <cell r="BS932">
            <v>2251</v>
          </cell>
          <cell r="BT932">
            <v>4</v>
          </cell>
          <cell r="BU932" t="str">
            <v>ROLPA</v>
          </cell>
          <cell r="BV932" t="str">
            <v>Indrasarowar</v>
          </cell>
          <cell r="BW932">
            <v>5</v>
          </cell>
        </row>
        <row r="933">
          <cell r="F933" t="str">
            <v>69-57-4</v>
          </cell>
          <cell r="G933">
            <v>1</v>
          </cell>
          <cell r="H933">
            <v>2</v>
          </cell>
          <cell r="I933">
            <v>1</v>
          </cell>
          <cell r="J933">
            <v>0</v>
          </cell>
          <cell r="K933">
            <v>7</v>
          </cell>
          <cell r="L933">
            <v>2</v>
          </cell>
          <cell r="M933">
            <v>22</v>
          </cell>
          <cell r="N933">
            <v>1</v>
          </cell>
          <cell r="O933">
            <v>3</v>
          </cell>
          <cell r="P933" t="str">
            <v>SICL</v>
          </cell>
          <cell r="Q933">
            <v>1</v>
          </cell>
          <cell r="R933" t="str">
            <v>UMH</v>
          </cell>
          <cell r="S933">
            <v>2</v>
          </cell>
          <cell r="T933">
            <v>95</v>
          </cell>
          <cell r="U933">
            <v>4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680751.01769999997</v>
          </cell>
          <cell r="AF933">
            <v>3127211.3969999999</v>
          </cell>
          <cell r="AG933">
            <v>82.842587260000002</v>
          </cell>
          <cell r="AH933">
            <v>28.258470880000001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103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 t="str">
            <v>FRA 2016-2021</v>
          </cell>
          <cell r="AW933">
            <v>3</v>
          </cell>
          <cell r="AX933">
            <v>58</v>
          </cell>
          <cell r="AY933" t="str">
            <v>EPSG:32644</v>
          </cell>
          <cell r="AZ933">
            <v>680754</v>
          </cell>
          <cell r="BA933">
            <v>3127210</v>
          </cell>
          <cell r="BB933">
            <v>1</v>
          </cell>
          <cell r="BC933">
            <v>2020</v>
          </cell>
          <cell r="BD933">
            <v>2</v>
          </cell>
          <cell r="BE933">
            <v>5</v>
          </cell>
          <cell r="BF933" t="str">
            <v>2/5/2020</v>
          </cell>
          <cell r="BG933" t="str">
            <v>Santosh_Labh</v>
          </cell>
          <cell r="BH933">
            <v>1</v>
          </cell>
          <cell r="BI933">
            <v>0</v>
          </cell>
          <cell r="BJ933">
            <v>2</v>
          </cell>
          <cell r="BK933" t="str">
            <v>Totke Rolpa-6</v>
          </cell>
          <cell r="BL933" t="str">
            <v>Totke Bhir CF</v>
          </cell>
          <cell r="BM933">
            <v>65</v>
          </cell>
          <cell r="BN933">
            <v>99</v>
          </cell>
          <cell r="BO933">
            <v>65</v>
          </cell>
          <cell r="BP933">
            <v>99</v>
          </cell>
          <cell r="BQ933">
            <v>65</v>
          </cell>
          <cell r="BR933">
            <v>55</v>
          </cell>
          <cell r="BS933">
            <v>2379</v>
          </cell>
          <cell r="BT933">
            <v>4</v>
          </cell>
          <cell r="BU933" t="str">
            <v>ROLPA</v>
          </cell>
          <cell r="BV933" t="str">
            <v>Indrasarowar</v>
          </cell>
          <cell r="BW933">
            <v>5</v>
          </cell>
        </row>
        <row r="934">
          <cell r="F934" t="str">
            <v>69-57-5</v>
          </cell>
          <cell r="G934">
            <v>1</v>
          </cell>
          <cell r="H934">
            <v>2</v>
          </cell>
          <cell r="I934">
            <v>1</v>
          </cell>
          <cell r="J934">
            <v>0</v>
          </cell>
          <cell r="K934">
            <v>7</v>
          </cell>
          <cell r="L934">
            <v>2</v>
          </cell>
          <cell r="M934">
            <v>18</v>
          </cell>
          <cell r="N934">
            <v>1</v>
          </cell>
          <cell r="O934">
            <v>3</v>
          </cell>
          <cell r="P934" t="str">
            <v>SICL</v>
          </cell>
          <cell r="Q934">
            <v>1</v>
          </cell>
          <cell r="R934" t="str">
            <v>UMH</v>
          </cell>
          <cell r="S934">
            <v>2</v>
          </cell>
          <cell r="T934">
            <v>90</v>
          </cell>
          <cell r="U934">
            <v>4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680751.01769999997</v>
          </cell>
          <cell r="AF934">
            <v>3127361.3969999999</v>
          </cell>
          <cell r="AG934">
            <v>82.842610539999995</v>
          </cell>
          <cell r="AH934">
            <v>28.259824219999999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103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 t="str">
            <v>FRA 2016-2021</v>
          </cell>
          <cell r="AW934">
            <v>3</v>
          </cell>
          <cell r="AX934">
            <v>58</v>
          </cell>
          <cell r="AY934" t="str">
            <v>EPSG:32644</v>
          </cell>
          <cell r="AZ934">
            <v>680751</v>
          </cell>
          <cell r="BA934">
            <v>3127362</v>
          </cell>
          <cell r="BB934">
            <v>1</v>
          </cell>
          <cell r="BC934">
            <v>2020</v>
          </cell>
          <cell r="BD934">
            <v>2</v>
          </cell>
          <cell r="BE934">
            <v>5</v>
          </cell>
          <cell r="BF934" t="str">
            <v>2/5/2020</v>
          </cell>
          <cell r="BG934" t="str">
            <v>Santosh_Labh</v>
          </cell>
          <cell r="BH934">
            <v>1</v>
          </cell>
          <cell r="BI934">
            <v>0</v>
          </cell>
          <cell r="BJ934">
            <v>2</v>
          </cell>
          <cell r="BK934" t="str">
            <v>Totke Rolpa-6</v>
          </cell>
          <cell r="BL934" t="str">
            <v>Totkebhir CF</v>
          </cell>
          <cell r="BM934">
            <v>3470</v>
          </cell>
          <cell r="BN934">
            <v>0</v>
          </cell>
          <cell r="BO934">
            <v>346</v>
          </cell>
          <cell r="BP934">
            <v>0</v>
          </cell>
          <cell r="BQ934">
            <v>10</v>
          </cell>
          <cell r="BR934">
            <v>30</v>
          </cell>
          <cell r="BS934">
            <v>2365</v>
          </cell>
          <cell r="BT934">
            <v>4</v>
          </cell>
          <cell r="BU934" t="str">
            <v>ROLPA</v>
          </cell>
          <cell r="BV934" t="str">
            <v>Kakani</v>
          </cell>
          <cell r="BW934">
            <v>4</v>
          </cell>
        </row>
        <row r="935">
          <cell r="F935" t="str">
            <v>70-55-4</v>
          </cell>
          <cell r="G935">
            <v>1</v>
          </cell>
          <cell r="H935">
            <v>2</v>
          </cell>
          <cell r="I935">
            <v>1</v>
          </cell>
          <cell r="J935">
            <v>0</v>
          </cell>
          <cell r="K935">
            <v>7</v>
          </cell>
          <cell r="L935">
            <v>4</v>
          </cell>
          <cell r="M935">
            <v>14</v>
          </cell>
          <cell r="N935">
            <v>0</v>
          </cell>
          <cell r="O935">
            <v>0</v>
          </cell>
          <cell r="P935">
            <v>9</v>
          </cell>
          <cell r="Q935">
            <v>1</v>
          </cell>
          <cell r="R935" t="str">
            <v>Pr</v>
          </cell>
          <cell r="S935">
            <v>2</v>
          </cell>
          <cell r="T935">
            <v>33</v>
          </cell>
          <cell r="U935">
            <v>3</v>
          </cell>
          <cell r="V935">
            <v>41332.525625000002</v>
          </cell>
          <cell r="W935">
            <v>0</v>
          </cell>
          <cell r="X935">
            <v>1</v>
          </cell>
          <cell r="Y935">
            <v>50008</v>
          </cell>
          <cell r="Z935">
            <v>8335</v>
          </cell>
          <cell r="AA935">
            <v>44</v>
          </cell>
          <cell r="AB935">
            <v>4</v>
          </cell>
          <cell r="AC935">
            <v>3</v>
          </cell>
          <cell r="AD935">
            <v>3</v>
          </cell>
          <cell r="AE935">
            <v>684943.21279999998</v>
          </cell>
          <cell r="AF935">
            <v>3119310.4160000002</v>
          </cell>
          <cell r="AG935">
            <v>82.884051690000007</v>
          </cell>
          <cell r="AH935">
            <v>28.186604670000001</v>
          </cell>
          <cell r="AI935">
            <v>1</v>
          </cell>
          <cell r="AJ935">
            <v>2</v>
          </cell>
          <cell r="AK935">
            <v>-2</v>
          </cell>
          <cell r="AL935">
            <v>0</v>
          </cell>
          <cell r="AM935">
            <v>0</v>
          </cell>
          <cell r="AN935" t="str">
            <v>Junu Shrestha</v>
          </cell>
          <cell r="AO935">
            <v>40689</v>
          </cell>
          <cell r="AP935">
            <v>3</v>
          </cell>
          <cell r="AQ935" t="str">
            <v>0101000020E6100000A756884D94B85440BF1AD552C52F3C40</v>
          </cell>
          <cell r="AR935">
            <v>1242</v>
          </cell>
          <cell r="AS935">
            <v>1</v>
          </cell>
          <cell r="AT935">
            <v>1</v>
          </cell>
          <cell r="AU935">
            <v>0</v>
          </cell>
          <cell r="AV935" t="str">
            <v>FRA 2010-2015</v>
          </cell>
          <cell r="AW935">
            <v>3</v>
          </cell>
          <cell r="AX935">
            <v>0</v>
          </cell>
          <cell r="AY935">
            <v>44</v>
          </cell>
          <cell r="AZ935">
            <v>684943.21275099902</v>
          </cell>
          <cell r="BA935">
            <v>3119310.4162699901</v>
          </cell>
          <cell r="BB935">
            <v>1</v>
          </cell>
          <cell r="BC935">
            <v>0</v>
          </cell>
          <cell r="BD935">
            <v>0</v>
          </cell>
          <cell r="BE935">
            <v>0</v>
          </cell>
          <cell r="BF935">
            <v>41066</v>
          </cell>
          <cell r="BG935" t="str">
            <v>Bimal Acharya</v>
          </cell>
          <cell r="BH935">
            <v>3</v>
          </cell>
          <cell r="BI935">
            <v>3</v>
          </cell>
          <cell r="BJ935">
            <v>3</v>
          </cell>
          <cell r="BK935" t="str">
            <v>PHOPLI</v>
          </cell>
          <cell r="BL935" t="str">
            <v>Kalleripakha CF</v>
          </cell>
          <cell r="BM935">
            <v>60</v>
          </cell>
          <cell r="BN935">
            <v>208</v>
          </cell>
          <cell r="BO935">
            <v>60</v>
          </cell>
          <cell r="BP935">
            <v>190</v>
          </cell>
          <cell r="BQ935">
            <v>55</v>
          </cell>
          <cell r="BR935">
            <v>80</v>
          </cell>
          <cell r="BS935">
            <v>1276</v>
          </cell>
          <cell r="BT935">
            <v>4</v>
          </cell>
          <cell r="BU935" t="str">
            <v>PYUTHAN</v>
          </cell>
          <cell r="BV935" t="str">
            <v>Kakani</v>
          </cell>
          <cell r="BW935">
            <v>4</v>
          </cell>
        </row>
        <row r="936">
          <cell r="F936" t="str">
            <v>70-55-5</v>
          </cell>
          <cell r="G936">
            <v>1</v>
          </cell>
          <cell r="H936">
            <v>2</v>
          </cell>
          <cell r="I936">
            <v>1</v>
          </cell>
          <cell r="J936">
            <v>0</v>
          </cell>
          <cell r="K936">
            <v>7</v>
          </cell>
          <cell r="L936">
            <v>4</v>
          </cell>
          <cell r="M936">
            <v>10</v>
          </cell>
          <cell r="N936">
            <v>1</v>
          </cell>
          <cell r="O936">
            <v>1</v>
          </cell>
          <cell r="P936">
            <v>9</v>
          </cell>
          <cell r="Q936">
            <v>1</v>
          </cell>
          <cell r="R936" t="str">
            <v>Pr</v>
          </cell>
          <cell r="S936">
            <v>2</v>
          </cell>
          <cell r="T936">
            <v>53</v>
          </cell>
          <cell r="U936">
            <v>4</v>
          </cell>
          <cell r="V936">
            <v>41332.541608796295</v>
          </cell>
          <cell r="W936">
            <v>0</v>
          </cell>
          <cell r="X936">
            <v>1</v>
          </cell>
          <cell r="Y936">
            <v>50009</v>
          </cell>
          <cell r="Z936">
            <v>8335</v>
          </cell>
          <cell r="AA936">
            <v>44</v>
          </cell>
          <cell r="AB936">
            <v>4</v>
          </cell>
          <cell r="AC936">
            <v>3</v>
          </cell>
          <cell r="AD936">
            <v>3</v>
          </cell>
          <cell r="AE936">
            <v>684943.21279999998</v>
          </cell>
          <cell r="AF936">
            <v>3119460.4160000002</v>
          </cell>
          <cell r="AG936">
            <v>82.884075420000002</v>
          </cell>
          <cell r="AH936">
            <v>28.187957990000001</v>
          </cell>
          <cell r="AI936">
            <v>1</v>
          </cell>
          <cell r="AJ936">
            <v>2</v>
          </cell>
          <cell r="AK936">
            <v>-2</v>
          </cell>
          <cell r="AL936">
            <v>2</v>
          </cell>
          <cell r="AM936">
            <v>1</v>
          </cell>
          <cell r="AN936" t="str">
            <v>Junu Shrestha</v>
          </cell>
          <cell r="AO936">
            <v>40529</v>
          </cell>
          <cell r="AP936">
            <v>3</v>
          </cell>
          <cell r="AQ936" t="str">
            <v>0101000020E61000000BAB13B194B854405CBBD1031E303C40</v>
          </cell>
          <cell r="AR936">
            <v>1250</v>
          </cell>
          <cell r="AS936">
            <v>1</v>
          </cell>
          <cell r="AT936">
            <v>1</v>
          </cell>
          <cell r="AU936">
            <v>0</v>
          </cell>
          <cell r="AV936" t="str">
            <v>FRA 2010-2015</v>
          </cell>
          <cell r="AW936">
            <v>3</v>
          </cell>
          <cell r="AX936">
            <v>0</v>
          </cell>
          <cell r="AY936">
            <v>44</v>
          </cell>
          <cell r="AZ936">
            <v>684943.21275099902</v>
          </cell>
          <cell r="BA936">
            <v>3119460.4162699901</v>
          </cell>
          <cell r="BB936">
            <v>1</v>
          </cell>
          <cell r="BC936">
            <v>0</v>
          </cell>
          <cell r="BD936">
            <v>0</v>
          </cell>
          <cell r="BE936">
            <v>0</v>
          </cell>
          <cell r="BF936">
            <v>41066</v>
          </cell>
          <cell r="BG936" t="str">
            <v>Aananda Khadka</v>
          </cell>
          <cell r="BH936">
            <v>3</v>
          </cell>
          <cell r="BI936">
            <v>3</v>
          </cell>
          <cell r="BJ936">
            <v>3</v>
          </cell>
          <cell r="BK936" t="str">
            <v>Phopli-6</v>
          </cell>
          <cell r="BL936" t="str">
            <v>Kalleripakha CF</v>
          </cell>
          <cell r="BM936">
            <v>125</v>
          </cell>
          <cell r="BN936">
            <v>265</v>
          </cell>
          <cell r="BO936">
            <v>125</v>
          </cell>
          <cell r="BP936">
            <v>245</v>
          </cell>
          <cell r="BQ936">
            <v>50</v>
          </cell>
          <cell r="BR936">
            <v>55</v>
          </cell>
          <cell r="BS936">
            <v>1248</v>
          </cell>
          <cell r="BT936">
            <v>3</v>
          </cell>
          <cell r="BU936" t="str">
            <v>PYUTHAN</v>
          </cell>
          <cell r="BV936" t="str">
            <v>Kakani</v>
          </cell>
          <cell r="BW936">
            <v>4</v>
          </cell>
        </row>
        <row r="937">
          <cell r="F937" t="str">
            <v>70-55-6</v>
          </cell>
          <cell r="G937">
            <v>1</v>
          </cell>
          <cell r="H937">
            <v>2</v>
          </cell>
          <cell r="I937">
            <v>1</v>
          </cell>
          <cell r="J937">
            <v>0</v>
          </cell>
          <cell r="K937">
            <v>7</v>
          </cell>
          <cell r="L937">
            <v>4</v>
          </cell>
          <cell r="M937">
            <v>24</v>
          </cell>
          <cell r="N937">
            <v>0</v>
          </cell>
          <cell r="O937">
            <v>0</v>
          </cell>
          <cell r="P937">
            <v>9</v>
          </cell>
          <cell r="Q937">
            <v>1</v>
          </cell>
          <cell r="R937" t="str">
            <v>Pr</v>
          </cell>
          <cell r="S937">
            <v>2</v>
          </cell>
          <cell r="T937">
            <v>51</v>
          </cell>
          <cell r="U937">
            <v>2</v>
          </cell>
          <cell r="V937">
            <v>41332.576574074075</v>
          </cell>
          <cell r="W937">
            <v>0</v>
          </cell>
          <cell r="X937">
            <v>1</v>
          </cell>
          <cell r="Y937">
            <v>50010</v>
          </cell>
          <cell r="Z937">
            <v>8335</v>
          </cell>
          <cell r="AA937">
            <v>44</v>
          </cell>
          <cell r="AB937">
            <v>4</v>
          </cell>
          <cell r="AC937">
            <v>3</v>
          </cell>
          <cell r="AD937">
            <v>3</v>
          </cell>
          <cell r="AE937">
            <v>684943.21279999998</v>
          </cell>
          <cell r="AF937">
            <v>3119610.4160000002</v>
          </cell>
          <cell r="AG937">
            <v>82.884099160000005</v>
          </cell>
          <cell r="AH937">
            <v>28.189311310000001</v>
          </cell>
          <cell r="AI937">
            <v>1</v>
          </cell>
          <cell r="AJ937">
            <v>2</v>
          </cell>
          <cell r="AK937">
            <v>-2</v>
          </cell>
          <cell r="AL937">
            <v>2</v>
          </cell>
          <cell r="AM937">
            <v>1</v>
          </cell>
          <cell r="AN937" t="str">
            <v>Junu Shrestha</v>
          </cell>
          <cell r="AO937">
            <v>40529</v>
          </cell>
          <cell r="AP937">
            <v>3</v>
          </cell>
          <cell r="AQ937" t="str">
            <v>0101000020E610000045C3A01495B854407A21CDB476303C40</v>
          </cell>
          <cell r="AR937">
            <v>1162</v>
          </cell>
          <cell r="AS937">
            <v>1</v>
          </cell>
          <cell r="AT937">
            <v>1</v>
          </cell>
          <cell r="AU937">
            <v>0</v>
          </cell>
          <cell r="AV937" t="str">
            <v>FRA 2010-2015</v>
          </cell>
          <cell r="AW937">
            <v>3</v>
          </cell>
          <cell r="AX937">
            <v>0</v>
          </cell>
          <cell r="AY937">
            <v>44</v>
          </cell>
          <cell r="AZ937">
            <v>684943.21275099902</v>
          </cell>
          <cell r="BA937">
            <v>3119610.4162699901</v>
          </cell>
          <cell r="BB937">
            <v>1</v>
          </cell>
          <cell r="BC937">
            <v>0</v>
          </cell>
          <cell r="BD937">
            <v>0</v>
          </cell>
          <cell r="BE937">
            <v>0</v>
          </cell>
          <cell r="BF937">
            <v>41067</v>
          </cell>
          <cell r="BG937" t="str">
            <v>Bimal Acharya</v>
          </cell>
          <cell r="BH937">
            <v>3</v>
          </cell>
          <cell r="BI937">
            <v>3</v>
          </cell>
          <cell r="BJ937">
            <v>3</v>
          </cell>
          <cell r="BK937" t="str">
            <v>Phopli</v>
          </cell>
          <cell r="BL937" t="str">
            <v>Kalleripakha CF</v>
          </cell>
          <cell r="BM937">
            <v>360</v>
          </cell>
          <cell r="BN937">
            <v>378</v>
          </cell>
          <cell r="BO937">
            <v>360</v>
          </cell>
          <cell r="BP937">
            <v>355</v>
          </cell>
          <cell r="BQ937">
            <v>63</v>
          </cell>
          <cell r="BR937">
            <v>52</v>
          </cell>
          <cell r="BS937">
            <v>1161</v>
          </cell>
          <cell r="BT937">
            <v>4</v>
          </cell>
          <cell r="BU937" t="str">
            <v>PYUTHAN</v>
          </cell>
          <cell r="BV937" t="str">
            <v>Kakani</v>
          </cell>
          <cell r="BW937">
            <v>4</v>
          </cell>
        </row>
        <row r="938">
          <cell r="F938" t="str">
            <v>72-47-1</v>
          </cell>
          <cell r="G938">
            <v>1</v>
          </cell>
          <cell r="H938">
            <v>2</v>
          </cell>
          <cell r="I938">
            <v>1</v>
          </cell>
          <cell r="J938">
            <v>0</v>
          </cell>
          <cell r="K938">
            <v>7</v>
          </cell>
          <cell r="L938">
            <v>1</v>
          </cell>
          <cell r="M938">
            <v>7</v>
          </cell>
          <cell r="N938">
            <v>0</v>
          </cell>
          <cell r="O938">
            <v>0</v>
          </cell>
          <cell r="P938">
            <v>9</v>
          </cell>
          <cell r="Q938">
            <v>1</v>
          </cell>
          <cell r="R938" t="str">
            <v>TMH</v>
          </cell>
          <cell r="S938">
            <v>2</v>
          </cell>
          <cell r="T938">
            <v>35</v>
          </cell>
          <cell r="U938">
            <v>2</v>
          </cell>
          <cell r="V938">
            <v>41148.485486111109</v>
          </cell>
          <cell r="W938">
            <v>0</v>
          </cell>
          <cell r="X938">
            <v>1</v>
          </cell>
          <cell r="Y938">
            <v>51397</v>
          </cell>
          <cell r="Z938">
            <v>8567</v>
          </cell>
          <cell r="AA938">
            <v>44</v>
          </cell>
          <cell r="AB938">
            <v>3</v>
          </cell>
          <cell r="AC938">
            <v>3</v>
          </cell>
          <cell r="AD938">
            <v>3</v>
          </cell>
          <cell r="AE938">
            <v>693414.33019999997</v>
          </cell>
          <cell r="AF938">
            <v>3087513.1290000002</v>
          </cell>
          <cell r="AG938">
            <v>82.96508541</v>
          </cell>
          <cell r="AH938">
            <v>27.898518129999999</v>
          </cell>
          <cell r="AI938">
            <v>1</v>
          </cell>
          <cell r="AJ938">
            <v>2</v>
          </cell>
          <cell r="AK938">
            <v>-2</v>
          </cell>
          <cell r="AL938">
            <v>2</v>
          </cell>
          <cell r="AM938">
            <v>48</v>
          </cell>
          <cell r="AN938" t="str">
            <v>Bhim Bahadur Thapa</v>
          </cell>
          <cell r="AO938">
            <v>40501</v>
          </cell>
          <cell r="AP938">
            <v>3</v>
          </cell>
          <cell r="AQ938" t="str">
            <v>0101000020E6100000A12799F5C3BD54409407C44805E63B40</v>
          </cell>
          <cell r="AR938">
            <v>821</v>
          </cell>
          <cell r="AS938">
            <v>1</v>
          </cell>
          <cell r="AT938">
            <v>1</v>
          </cell>
          <cell r="AU938">
            <v>0</v>
          </cell>
          <cell r="AV938" t="str">
            <v>FRA 2010-2015</v>
          </cell>
          <cell r="AW938">
            <v>3</v>
          </cell>
          <cell r="AX938">
            <v>0</v>
          </cell>
          <cell r="AY938">
            <v>44</v>
          </cell>
          <cell r="AZ938">
            <v>693414.33016100002</v>
          </cell>
          <cell r="BA938">
            <v>3087513.1286599902</v>
          </cell>
          <cell r="BB938">
            <v>1</v>
          </cell>
          <cell r="BC938">
            <v>0</v>
          </cell>
          <cell r="BD938">
            <v>0</v>
          </cell>
          <cell r="BE938">
            <v>0</v>
          </cell>
          <cell r="BF938">
            <v>41068</v>
          </cell>
          <cell r="BG938" t="str">
            <v>Devendra kumar lal Karna</v>
          </cell>
          <cell r="BH938">
            <v>3</v>
          </cell>
          <cell r="BI938">
            <v>3</v>
          </cell>
          <cell r="BJ938">
            <v>3</v>
          </cell>
          <cell r="BK938" t="str">
            <v>Jaluke-2</v>
          </cell>
          <cell r="BL938" t="str">
            <v>Khaniu paniban</v>
          </cell>
          <cell r="BM938">
            <v>-9999</v>
          </cell>
          <cell r="BN938">
            <v>363</v>
          </cell>
          <cell r="BO938">
            <v>-9999</v>
          </cell>
          <cell r="BP938">
            <v>338</v>
          </cell>
          <cell r="BQ938">
            <v>180</v>
          </cell>
          <cell r="BR938">
            <v>75</v>
          </cell>
          <cell r="BS938">
            <v>800</v>
          </cell>
          <cell r="BT938">
            <v>4</v>
          </cell>
          <cell r="BU938" t="str">
            <v>ARGHAKHANCHI</v>
          </cell>
          <cell r="BV938" t="str">
            <v>Kakani</v>
          </cell>
          <cell r="BW938">
            <v>4</v>
          </cell>
        </row>
        <row r="939">
          <cell r="F939" t="str">
            <v>72-47-2</v>
          </cell>
          <cell r="G939">
            <v>1</v>
          </cell>
          <cell r="H939">
            <v>2</v>
          </cell>
          <cell r="I939">
            <v>1</v>
          </cell>
          <cell r="J939">
            <v>0</v>
          </cell>
          <cell r="K939">
            <v>7</v>
          </cell>
          <cell r="L939">
            <v>1</v>
          </cell>
          <cell r="M939">
            <v>5</v>
          </cell>
          <cell r="N939">
            <v>0</v>
          </cell>
          <cell r="O939">
            <v>0</v>
          </cell>
          <cell r="P939">
            <v>9</v>
          </cell>
          <cell r="Q939">
            <v>1</v>
          </cell>
          <cell r="R939" t="str">
            <v>Pr</v>
          </cell>
          <cell r="S939">
            <v>2</v>
          </cell>
          <cell r="T939">
            <v>21</v>
          </cell>
          <cell r="U939">
            <v>2</v>
          </cell>
          <cell r="V939">
            <v>41148.493101851855</v>
          </cell>
          <cell r="W939">
            <v>0</v>
          </cell>
          <cell r="X939">
            <v>1</v>
          </cell>
          <cell r="Y939">
            <v>51398</v>
          </cell>
          <cell r="Z939">
            <v>8567</v>
          </cell>
          <cell r="AA939">
            <v>44</v>
          </cell>
          <cell r="AB939">
            <v>3</v>
          </cell>
          <cell r="AC939">
            <v>3</v>
          </cell>
          <cell r="AD939">
            <v>3</v>
          </cell>
          <cell r="AE939">
            <v>693414.33019999997</v>
          </cell>
          <cell r="AF939">
            <v>3087663.1290000002</v>
          </cell>
          <cell r="AG939">
            <v>82.965109870000006</v>
          </cell>
          <cell r="AH939">
            <v>27.899871449999999</v>
          </cell>
          <cell r="AI939">
            <v>1</v>
          </cell>
          <cell r="AJ939">
            <v>2</v>
          </cell>
          <cell r="AK939">
            <v>-2</v>
          </cell>
          <cell r="AL939">
            <v>2</v>
          </cell>
          <cell r="AM939">
            <v>1</v>
          </cell>
          <cell r="AN939" t="str">
            <v>Junu Shrestha</v>
          </cell>
          <cell r="AO939">
            <v>40473</v>
          </cell>
          <cell r="AP939">
            <v>3</v>
          </cell>
          <cell r="AQ939" t="str">
            <v>0101000020E6100000CA592C5CC4BD5440B20C9FF95DE63B40</v>
          </cell>
          <cell r="AR939">
            <v>867</v>
          </cell>
          <cell r="AS939">
            <v>1</v>
          </cell>
          <cell r="AT939">
            <v>1</v>
          </cell>
          <cell r="AU939">
            <v>0</v>
          </cell>
          <cell r="AV939" t="str">
            <v>FRA 2010-2015</v>
          </cell>
          <cell r="AW939">
            <v>3</v>
          </cell>
          <cell r="AX939">
            <v>0</v>
          </cell>
          <cell r="AY939">
            <v>44</v>
          </cell>
          <cell r="AZ939">
            <v>693414.33016100002</v>
          </cell>
          <cell r="BA939">
            <v>3087663.1286599902</v>
          </cell>
          <cell r="BB939">
            <v>1</v>
          </cell>
          <cell r="BC939">
            <v>0</v>
          </cell>
          <cell r="BD939">
            <v>0</v>
          </cell>
          <cell r="BE939">
            <v>0</v>
          </cell>
          <cell r="BF939">
            <v>41069</v>
          </cell>
          <cell r="BG939" t="str">
            <v>Devendra kumar lal Karna</v>
          </cell>
          <cell r="BH939">
            <v>3</v>
          </cell>
          <cell r="BI939">
            <v>3</v>
          </cell>
          <cell r="BJ939">
            <v>3</v>
          </cell>
          <cell r="BK939" t="str">
            <v>Julk</v>
          </cell>
          <cell r="BL939" t="str">
            <v>Khaniu paniforest</v>
          </cell>
          <cell r="BM939">
            <v>99</v>
          </cell>
          <cell r="BN939">
            <v>287</v>
          </cell>
          <cell r="BO939">
            <v>99</v>
          </cell>
          <cell r="BP939">
            <v>210</v>
          </cell>
          <cell r="BQ939">
            <v>1</v>
          </cell>
          <cell r="BR939">
            <v>10</v>
          </cell>
          <cell r="BS939">
            <v>869</v>
          </cell>
          <cell r="BT939">
            <v>2</v>
          </cell>
          <cell r="BU939" t="str">
            <v>ARGHAKHANCHI</v>
          </cell>
          <cell r="BV939" t="str">
            <v>Tadi</v>
          </cell>
          <cell r="BW939">
            <v>3</v>
          </cell>
        </row>
        <row r="940">
          <cell r="F940" t="str">
            <v>72-47-3</v>
          </cell>
          <cell r="G940">
            <v>1</v>
          </cell>
          <cell r="H940">
            <v>2</v>
          </cell>
          <cell r="I940">
            <v>1</v>
          </cell>
          <cell r="J940">
            <v>0</v>
          </cell>
          <cell r="K940">
            <v>7</v>
          </cell>
          <cell r="L940">
            <v>1</v>
          </cell>
          <cell r="M940">
            <v>7</v>
          </cell>
          <cell r="N940">
            <v>0</v>
          </cell>
          <cell r="O940">
            <v>0</v>
          </cell>
          <cell r="P940">
            <v>9</v>
          </cell>
          <cell r="Q940">
            <v>1</v>
          </cell>
          <cell r="R940" t="str">
            <v>TMH</v>
          </cell>
          <cell r="S940">
            <v>2</v>
          </cell>
          <cell r="T940">
            <v>49</v>
          </cell>
          <cell r="U940">
            <v>3</v>
          </cell>
          <cell r="V940">
            <v>41148.49900462963</v>
          </cell>
          <cell r="W940">
            <v>0</v>
          </cell>
          <cell r="X940">
            <v>1</v>
          </cell>
          <cell r="Y940">
            <v>51399</v>
          </cell>
          <cell r="Z940">
            <v>8567</v>
          </cell>
          <cell r="AA940">
            <v>44</v>
          </cell>
          <cell r="AB940">
            <v>3</v>
          </cell>
          <cell r="AC940">
            <v>3</v>
          </cell>
          <cell r="AD940">
            <v>3</v>
          </cell>
          <cell r="AE940">
            <v>693414.33019999997</v>
          </cell>
          <cell r="AF940">
            <v>3087813.1290000002</v>
          </cell>
          <cell r="AG940">
            <v>82.965134320000004</v>
          </cell>
          <cell r="AH940">
            <v>27.901224760000002</v>
          </cell>
          <cell r="AI940">
            <v>1</v>
          </cell>
          <cell r="AJ940">
            <v>2</v>
          </cell>
          <cell r="AK940">
            <v>-2</v>
          </cell>
          <cell r="AL940">
            <v>2</v>
          </cell>
          <cell r="AM940">
            <v>1</v>
          </cell>
          <cell r="AN940" t="str">
            <v>Junu Shrestha</v>
          </cell>
          <cell r="AO940">
            <v>40473</v>
          </cell>
          <cell r="AP940">
            <v>3</v>
          </cell>
          <cell r="AQ940" t="str">
            <v>0101000020E61000001C5FC1C2C4BD5440CDD778AAB6E63B40</v>
          </cell>
          <cell r="AR940">
            <v>821</v>
          </cell>
          <cell r="AS940">
            <v>1</v>
          </cell>
          <cell r="AT940">
            <v>1</v>
          </cell>
          <cell r="AU940">
            <v>0</v>
          </cell>
          <cell r="AV940" t="str">
            <v>FRA 2010-2015</v>
          </cell>
          <cell r="AW940">
            <v>3</v>
          </cell>
          <cell r="AX940">
            <v>0</v>
          </cell>
          <cell r="AY940">
            <v>44</v>
          </cell>
          <cell r="AZ940">
            <v>693414.33016100002</v>
          </cell>
          <cell r="BA940">
            <v>3087813.1286599902</v>
          </cell>
          <cell r="BB940">
            <v>1</v>
          </cell>
          <cell r="BC940">
            <v>0</v>
          </cell>
          <cell r="BD940">
            <v>0</v>
          </cell>
          <cell r="BE940">
            <v>0</v>
          </cell>
          <cell r="BF940">
            <v>41070</v>
          </cell>
          <cell r="BG940" t="str">
            <v>Devendra kumar lal Karna</v>
          </cell>
          <cell r="BH940">
            <v>3</v>
          </cell>
          <cell r="BI940">
            <v>3</v>
          </cell>
          <cell r="BJ940">
            <v>3</v>
          </cell>
          <cell r="BK940" t="str">
            <v>Julke-2</v>
          </cell>
          <cell r="BL940" t="str">
            <v>Khaniu pani forest</v>
          </cell>
          <cell r="BM940">
            <v>99</v>
          </cell>
          <cell r="BN940">
            <v>212</v>
          </cell>
          <cell r="BO940">
            <v>-9999</v>
          </cell>
          <cell r="BP940">
            <v>142</v>
          </cell>
          <cell r="BQ940">
            <v>350</v>
          </cell>
          <cell r="BR940">
            <v>45</v>
          </cell>
          <cell r="BS940">
            <v>800</v>
          </cell>
          <cell r="BT940">
            <v>4</v>
          </cell>
          <cell r="BU940" t="str">
            <v>ARGHAKHANCHI</v>
          </cell>
          <cell r="BV940" t="str">
            <v>Tadi</v>
          </cell>
          <cell r="BW940">
            <v>3</v>
          </cell>
        </row>
        <row r="941">
          <cell r="F941" t="str">
            <v>72-47-4</v>
          </cell>
          <cell r="G941">
            <v>1</v>
          </cell>
          <cell r="H941">
            <v>2</v>
          </cell>
          <cell r="I941">
            <v>1</v>
          </cell>
          <cell r="J941">
            <v>0</v>
          </cell>
          <cell r="K941">
            <v>7</v>
          </cell>
          <cell r="L941">
            <v>4</v>
          </cell>
          <cell r="M941">
            <v>8</v>
          </cell>
          <cell r="N941">
            <v>0</v>
          </cell>
          <cell r="O941">
            <v>0</v>
          </cell>
          <cell r="P941">
            <v>9</v>
          </cell>
          <cell r="Q941">
            <v>1</v>
          </cell>
          <cell r="R941" t="str">
            <v>TMH</v>
          </cell>
          <cell r="S941">
            <v>2</v>
          </cell>
          <cell r="T941">
            <v>53</v>
          </cell>
          <cell r="U941">
            <v>2</v>
          </cell>
          <cell r="V941">
            <v>41148.507488425923</v>
          </cell>
          <cell r="W941">
            <v>0</v>
          </cell>
          <cell r="X941">
            <v>1</v>
          </cell>
          <cell r="Y941">
            <v>51400</v>
          </cell>
          <cell r="Z941">
            <v>8567</v>
          </cell>
          <cell r="AA941">
            <v>44</v>
          </cell>
          <cell r="AB941">
            <v>3</v>
          </cell>
          <cell r="AC941">
            <v>3</v>
          </cell>
          <cell r="AD941">
            <v>3</v>
          </cell>
          <cell r="AE941">
            <v>693714.33019999997</v>
          </cell>
          <cell r="AF941">
            <v>3087513.1290000002</v>
          </cell>
          <cell r="AG941">
            <v>82.968131940000006</v>
          </cell>
          <cell r="AH941">
            <v>27.89847464</v>
          </cell>
          <cell r="AI941">
            <v>1</v>
          </cell>
          <cell r="AJ941">
            <v>2</v>
          </cell>
          <cell r="AK941">
            <v>-2</v>
          </cell>
          <cell r="AL941">
            <v>2</v>
          </cell>
          <cell r="AM941">
            <v>1</v>
          </cell>
          <cell r="AN941" t="str">
            <v>Junu Shrestha</v>
          </cell>
          <cell r="AO941">
            <v>40473</v>
          </cell>
          <cell r="AP941">
            <v>3</v>
          </cell>
          <cell r="AQ941" t="str">
            <v>0101000020E6100000F21DAADFF5BD5440DF642E6F02E63B40</v>
          </cell>
          <cell r="AR941">
            <v>723</v>
          </cell>
          <cell r="AS941">
            <v>1</v>
          </cell>
          <cell r="AT941">
            <v>1</v>
          </cell>
          <cell r="AU941">
            <v>0</v>
          </cell>
          <cell r="AV941" t="str">
            <v>FRA 2010-2015</v>
          </cell>
          <cell r="AW941">
            <v>3</v>
          </cell>
          <cell r="AX941">
            <v>0</v>
          </cell>
          <cell r="AY941">
            <v>44</v>
          </cell>
          <cell r="AZ941">
            <v>693714.33016100002</v>
          </cell>
          <cell r="BA941">
            <v>3087513.1286599902</v>
          </cell>
          <cell r="BB941">
            <v>1</v>
          </cell>
          <cell r="BC941">
            <v>0</v>
          </cell>
          <cell r="BD941">
            <v>0</v>
          </cell>
          <cell r="BE941">
            <v>0</v>
          </cell>
          <cell r="BF941">
            <v>41069</v>
          </cell>
          <cell r="BG941" t="str">
            <v>Rajendra Basukala</v>
          </cell>
          <cell r="BH941">
            <v>3</v>
          </cell>
          <cell r="BI941">
            <v>3</v>
          </cell>
          <cell r="BJ941">
            <v>3</v>
          </cell>
          <cell r="BK941" t="str">
            <v>JALUKE</v>
          </cell>
          <cell r="BL941" t="str">
            <v>DARMASHALA CF</v>
          </cell>
          <cell r="BM941">
            <v>105</v>
          </cell>
          <cell r="BN941">
            <v>77</v>
          </cell>
          <cell r="BO941">
            <v>120</v>
          </cell>
          <cell r="BP941">
            <v>50</v>
          </cell>
          <cell r="BQ941">
            <v>135</v>
          </cell>
          <cell r="BR941">
            <v>80</v>
          </cell>
          <cell r="BS941">
            <v>652</v>
          </cell>
          <cell r="BT941">
            <v>5</v>
          </cell>
          <cell r="BU941" t="str">
            <v>ARGHAKHANCHI</v>
          </cell>
          <cell r="BV941" t="str">
            <v>Shivapuri</v>
          </cell>
          <cell r="BW941">
            <v>6</v>
          </cell>
        </row>
        <row r="942">
          <cell r="F942" t="str">
            <v>72-47-5</v>
          </cell>
          <cell r="G942">
            <v>1</v>
          </cell>
          <cell r="H942">
            <v>2</v>
          </cell>
          <cell r="I942">
            <v>1</v>
          </cell>
          <cell r="J942">
            <v>0</v>
          </cell>
          <cell r="K942">
            <v>7</v>
          </cell>
          <cell r="L942">
            <v>-9999</v>
          </cell>
          <cell r="M942">
            <v>-9999</v>
          </cell>
          <cell r="N942">
            <v>-9999</v>
          </cell>
          <cell r="O942">
            <v>-9999</v>
          </cell>
          <cell r="P942">
            <v>-9999</v>
          </cell>
          <cell r="Q942">
            <v>-9999</v>
          </cell>
          <cell r="R942" t="str">
            <v>TMH</v>
          </cell>
          <cell r="S942">
            <v>2</v>
          </cell>
          <cell r="T942">
            <v>88</v>
          </cell>
          <cell r="U942">
            <v>2</v>
          </cell>
          <cell r="V942">
            <v>41148.518541666665</v>
          </cell>
          <cell r="W942">
            <v>0</v>
          </cell>
          <cell r="X942">
            <v>1</v>
          </cell>
          <cell r="Y942">
            <v>51401</v>
          </cell>
          <cell r="Z942">
            <v>8567</v>
          </cell>
          <cell r="AA942">
            <v>44</v>
          </cell>
          <cell r="AB942">
            <v>3</v>
          </cell>
          <cell r="AC942">
            <v>3</v>
          </cell>
          <cell r="AD942">
            <v>3</v>
          </cell>
          <cell r="AE942">
            <v>693714.33019999997</v>
          </cell>
          <cell r="AF942">
            <v>3087663.1290000002</v>
          </cell>
          <cell r="AG942">
            <v>82.968156429999993</v>
          </cell>
          <cell r="AH942">
            <v>27.89982796</v>
          </cell>
          <cell r="AI942">
            <v>1</v>
          </cell>
          <cell r="AJ942">
            <v>2</v>
          </cell>
          <cell r="AK942">
            <v>-2</v>
          </cell>
          <cell r="AL942">
            <v>2</v>
          </cell>
          <cell r="AM942">
            <v>1</v>
          </cell>
          <cell r="AN942" t="str">
            <v>Junu Shrestha</v>
          </cell>
          <cell r="AO942">
            <v>40473</v>
          </cell>
          <cell r="AP942">
            <v>3</v>
          </cell>
          <cell r="AQ942" t="str">
            <v>0101000020E610000094F56546F6BD54406FCBFE1F5BE63B40</v>
          </cell>
          <cell r="AR942">
            <v>787</v>
          </cell>
          <cell r="AS942">
            <v>1</v>
          </cell>
          <cell r="AT942">
            <v>1</v>
          </cell>
          <cell r="AU942">
            <v>0</v>
          </cell>
          <cell r="AV942" t="str">
            <v>FRA 2010-2015</v>
          </cell>
          <cell r="AW942">
            <v>3</v>
          </cell>
          <cell r="AX942">
            <v>0</v>
          </cell>
          <cell r="AY942">
            <v>44</v>
          </cell>
          <cell r="AZ942">
            <v>693714.33016100002</v>
          </cell>
          <cell r="BA942">
            <v>3087663.1286599902</v>
          </cell>
          <cell r="BB942">
            <v>1</v>
          </cell>
          <cell r="BC942">
            <v>0</v>
          </cell>
          <cell r="BD942">
            <v>0</v>
          </cell>
          <cell r="BE942">
            <v>0</v>
          </cell>
          <cell r="BF942">
            <v>41068</v>
          </cell>
          <cell r="BG942" t="str">
            <v>Rajendra Basukala</v>
          </cell>
          <cell r="BH942">
            <v>3</v>
          </cell>
          <cell r="BI942">
            <v>3</v>
          </cell>
          <cell r="BJ942">
            <v>3</v>
          </cell>
          <cell r="BK942" t="str">
            <v xml:space="preserve">Jaluke </v>
          </cell>
          <cell r="BL942" t="str">
            <v>Darmashala CF</v>
          </cell>
          <cell r="BM942">
            <v>145</v>
          </cell>
          <cell r="BN942">
            <v>194</v>
          </cell>
          <cell r="BO942">
            <v>150</v>
          </cell>
          <cell r="BP942">
            <v>180</v>
          </cell>
          <cell r="BQ942">
            <v>95</v>
          </cell>
          <cell r="BR942">
            <v>75</v>
          </cell>
          <cell r="BS942">
            <v>734</v>
          </cell>
          <cell r="BT942">
            <v>4</v>
          </cell>
          <cell r="BU942" t="str">
            <v>ARGHAKHANCHI</v>
          </cell>
          <cell r="BV942" t="str">
            <v>Shivapuri</v>
          </cell>
          <cell r="BW942">
            <v>6</v>
          </cell>
        </row>
        <row r="943">
          <cell r="F943" t="str">
            <v>72-47-6</v>
          </cell>
          <cell r="G943">
            <v>1</v>
          </cell>
          <cell r="H943">
            <v>2</v>
          </cell>
          <cell r="I943">
            <v>1</v>
          </cell>
          <cell r="J943">
            <v>0</v>
          </cell>
          <cell r="K943">
            <v>7</v>
          </cell>
          <cell r="L943">
            <v>3</v>
          </cell>
          <cell r="M943">
            <v>4</v>
          </cell>
          <cell r="N943">
            <v>0</v>
          </cell>
          <cell r="O943">
            <v>0</v>
          </cell>
          <cell r="P943">
            <v>5</v>
          </cell>
          <cell r="Q943">
            <v>1</v>
          </cell>
          <cell r="R943" t="str">
            <v>TMH</v>
          </cell>
          <cell r="S943">
            <v>2</v>
          </cell>
          <cell r="T943">
            <v>53</v>
          </cell>
          <cell r="U943">
            <v>2</v>
          </cell>
          <cell r="V943">
            <v>41148.534201388888</v>
          </cell>
          <cell r="W943">
            <v>0</v>
          </cell>
          <cell r="X943">
            <v>1</v>
          </cell>
          <cell r="Y943">
            <v>51402</v>
          </cell>
          <cell r="Z943">
            <v>8567</v>
          </cell>
          <cell r="AA943">
            <v>44</v>
          </cell>
          <cell r="AB943">
            <v>3</v>
          </cell>
          <cell r="AC943">
            <v>3</v>
          </cell>
          <cell r="AD943">
            <v>3</v>
          </cell>
          <cell r="AE943">
            <v>693714.33019999997</v>
          </cell>
          <cell r="AF943">
            <v>3087813.1290000002</v>
          </cell>
          <cell r="AG943">
            <v>82.968180930000003</v>
          </cell>
          <cell r="AH943">
            <v>27.901181269999999</v>
          </cell>
          <cell r="AI943">
            <v>1</v>
          </cell>
          <cell r="AJ943">
            <v>2</v>
          </cell>
          <cell r="AK943">
            <v>-2</v>
          </cell>
          <cell r="AL943">
            <v>2</v>
          </cell>
          <cell r="AM943">
            <v>1</v>
          </cell>
          <cell r="AN943" t="str">
            <v>Junu Shrestha</v>
          </cell>
          <cell r="AO943">
            <v>40473</v>
          </cell>
          <cell r="AP943">
            <v>3</v>
          </cell>
          <cell r="AQ943" t="str">
            <v>0101000020E610000017A123ADF6BD5440EAF7CDD0B3E63B40</v>
          </cell>
          <cell r="AR943">
            <v>844</v>
          </cell>
          <cell r="AS943">
            <v>1</v>
          </cell>
          <cell r="AT943">
            <v>1</v>
          </cell>
          <cell r="AU943">
            <v>0</v>
          </cell>
          <cell r="AV943" t="str">
            <v>FRA 2010-2015</v>
          </cell>
          <cell r="AW943">
            <v>3</v>
          </cell>
          <cell r="AX943">
            <v>0</v>
          </cell>
          <cell r="AY943">
            <v>44</v>
          </cell>
          <cell r="AZ943">
            <v>693714.33016100002</v>
          </cell>
          <cell r="BA943">
            <v>3087813.1286599902</v>
          </cell>
          <cell r="BB943">
            <v>1</v>
          </cell>
          <cell r="BC943">
            <v>0</v>
          </cell>
          <cell r="BD943">
            <v>0</v>
          </cell>
          <cell r="BE943">
            <v>0</v>
          </cell>
          <cell r="BF943">
            <v>41070</v>
          </cell>
          <cell r="BG943" t="str">
            <v>Rajendra Basukala</v>
          </cell>
          <cell r="BH943">
            <v>3</v>
          </cell>
          <cell r="BI943">
            <v>3</v>
          </cell>
          <cell r="BJ943">
            <v>3</v>
          </cell>
          <cell r="BK943" t="str">
            <v>JALUKE</v>
          </cell>
          <cell r="BL943" t="str">
            <v>Dharmashala CF</v>
          </cell>
          <cell r="BM943">
            <v>80</v>
          </cell>
          <cell r="BN943">
            <v>113</v>
          </cell>
          <cell r="BO943">
            <v>-9999</v>
          </cell>
          <cell r="BP943">
            <v>94</v>
          </cell>
          <cell r="BQ943">
            <v>87</v>
          </cell>
          <cell r="BR943">
            <v>60</v>
          </cell>
          <cell r="BS943">
            <v>857</v>
          </cell>
          <cell r="BT943">
            <v>3</v>
          </cell>
          <cell r="BU943" t="str">
            <v>ARGHAKHANCHI</v>
          </cell>
          <cell r="BV943" t="str">
            <v>Shivapuri</v>
          </cell>
          <cell r="BW943">
            <v>3</v>
          </cell>
        </row>
        <row r="944">
          <cell r="F944" t="str">
            <v>74-47-2</v>
          </cell>
          <cell r="G944">
            <v>1</v>
          </cell>
          <cell r="H944">
            <v>2</v>
          </cell>
          <cell r="I944">
            <v>1</v>
          </cell>
          <cell r="J944">
            <v>0</v>
          </cell>
          <cell r="K944">
            <v>1</v>
          </cell>
          <cell r="L944">
            <v>3</v>
          </cell>
          <cell r="M944">
            <v>7</v>
          </cell>
          <cell r="N944">
            <v>0</v>
          </cell>
          <cell r="O944">
            <v>0</v>
          </cell>
          <cell r="P944">
            <v>11</v>
          </cell>
          <cell r="Q944">
            <v>1</v>
          </cell>
          <cell r="R944" t="str">
            <v>TMH</v>
          </cell>
          <cell r="S944">
            <v>2</v>
          </cell>
          <cell r="T944">
            <v>33</v>
          </cell>
          <cell r="U944">
            <v>2</v>
          </cell>
          <cell r="V944">
            <v>41149.512407407405</v>
          </cell>
          <cell r="W944">
            <v>0</v>
          </cell>
          <cell r="X944">
            <v>1</v>
          </cell>
          <cell r="Y944">
            <v>52838</v>
          </cell>
          <cell r="Z944">
            <v>8807</v>
          </cell>
          <cell r="AA944">
            <v>44</v>
          </cell>
          <cell r="AB944">
            <v>3</v>
          </cell>
          <cell r="AC944">
            <v>3</v>
          </cell>
          <cell r="AD944">
            <v>3</v>
          </cell>
          <cell r="AE944">
            <v>701411.99300000002</v>
          </cell>
          <cell r="AF944">
            <v>3087856.4920000001</v>
          </cell>
          <cell r="AG944">
            <v>83.046358369999993</v>
          </cell>
          <cell r="AH944">
            <v>27.90043352</v>
          </cell>
          <cell r="AI944">
            <v>3</v>
          </cell>
          <cell r="AJ944">
            <v>2</v>
          </cell>
          <cell r="AK944">
            <v>3</v>
          </cell>
          <cell r="AL944">
            <v>2</v>
          </cell>
          <cell r="AM944">
            <v>1</v>
          </cell>
          <cell r="AN944" t="str">
            <v>Junu Shrestha</v>
          </cell>
          <cell r="AO944">
            <v>40473</v>
          </cell>
          <cell r="AP944">
            <v>3</v>
          </cell>
          <cell r="AQ944" t="str">
            <v>0101000020E6100000B9391889F7C25440108BBBCF82E63B40</v>
          </cell>
          <cell r="AR944">
            <v>843</v>
          </cell>
          <cell r="AS944">
            <v>2</v>
          </cell>
          <cell r="AT944">
            <v>1</v>
          </cell>
          <cell r="AU944">
            <v>0</v>
          </cell>
          <cell r="AV944" t="str">
            <v>FRA 2010-2015</v>
          </cell>
          <cell r="AW944">
            <v>3</v>
          </cell>
          <cell r="AX944">
            <v>0</v>
          </cell>
          <cell r="AY944">
            <v>44</v>
          </cell>
          <cell r="AZ944">
            <v>701411.99297599902</v>
          </cell>
          <cell r="BA944">
            <v>3087856.4923100001</v>
          </cell>
          <cell r="BB944">
            <v>1</v>
          </cell>
          <cell r="BC944">
            <v>0</v>
          </cell>
          <cell r="BD944">
            <v>0</v>
          </cell>
          <cell r="BE944">
            <v>0</v>
          </cell>
          <cell r="BF944">
            <v>41067</v>
          </cell>
          <cell r="BG944" t="str">
            <v>Rajendra Basukala</v>
          </cell>
          <cell r="BH944">
            <v>3</v>
          </cell>
          <cell r="BI944">
            <v>3</v>
          </cell>
          <cell r="BJ944">
            <v>3</v>
          </cell>
          <cell r="BK944" t="str">
            <v>Jukena-5</v>
          </cell>
          <cell r="BL944" t="str">
            <v>Ag-land of ramu poudel</v>
          </cell>
          <cell r="BM944">
            <v>240</v>
          </cell>
          <cell r="BN944">
            <v>185</v>
          </cell>
          <cell r="BO944">
            <v>340</v>
          </cell>
          <cell r="BP944">
            <v>78</v>
          </cell>
          <cell r="BQ944">
            <v>330</v>
          </cell>
          <cell r="BR944">
            <v>50</v>
          </cell>
          <cell r="BS944">
            <v>801</v>
          </cell>
          <cell r="BT944">
            <v>5</v>
          </cell>
          <cell r="BU944" t="str">
            <v>ARGHAKHANCHI</v>
          </cell>
          <cell r="BV944" t="str">
            <v>Dupcheshwar</v>
          </cell>
          <cell r="BW944">
            <v>5</v>
          </cell>
        </row>
        <row r="945">
          <cell r="F945" t="str">
            <v>74-47-4</v>
          </cell>
          <cell r="G945">
            <v>1</v>
          </cell>
          <cell r="H945">
            <v>2</v>
          </cell>
          <cell r="I945">
            <v>1</v>
          </cell>
          <cell r="J945">
            <v>0</v>
          </cell>
          <cell r="K945">
            <v>1</v>
          </cell>
          <cell r="L945">
            <v>-9999</v>
          </cell>
          <cell r="M945">
            <v>-9999</v>
          </cell>
          <cell r="N945">
            <v>-9999</v>
          </cell>
          <cell r="O945">
            <v>-9999</v>
          </cell>
          <cell r="P945">
            <v>-9999</v>
          </cell>
          <cell r="Q945">
            <v>-9999</v>
          </cell>
          <cell r="R945" t="str">
            <v>S</v>
          </cell>
          <cell r="S945">
            <v>2</v>
          </cell>
          <cell r="T945">
            <v>46</v>
          </cell>
          <cell r="U945">
            <v>2</v>
          </cell>
          <cell r="V945">
            <v>41149.521168981482</v>
          </cell>
          <cell r="W945">
            <v>0</v>
          </cell>
          <cell r="X945">
            <v>1</v>
          </cell>
          <cell r="Y945">
            <v>52840</v>
          </cell>
          <cell r="Z945">
            <v>8807</v>
          </cell>
          <cell r="AA945">
            <v>44</v>
          </cell>
          <cell r="AB945">
            <v>3</v>
          </cell>
          <cell r="AC945">
            <v>3</v>
          </cell>
          <cell r="AD945">
            <v>3</v>
          </cell>
          <cell r="AE945">
            <v>701711.99300000002</v>
          </cell>
          <cell r="AF945">
            <v>3087706.4920000001</v>
          </cell>
          <cell r="AG945">
            <v>83.049379290000005</v>
          </cell>
          <cell r="AH945">
            <v>27.899034990000001</v>
          </cell>
          <cell r="AI945">
            <v>3</v>
          </cell>
          <cell r="AJ945">
            <v>2</v>
          </cell>
          <cell r="AK945">
            <v>3</v>
          </cell>
          <cell r="AL945">
            <v>2</v>
          </cell>
          <cell r="AM945">
            <v>1</v>
          </cell>
          <cell r="AN945" t="str">
            <v>Junu Shrestha</v>
          </cell>
          <cell r="AO945">
            <v>40473</v>
          </cell>
          <cell r="AP945">
            <v>3</v>
          </cell>
          <cell r="AQ945" t="str">
            <v>0101000020E6100000C5BAC50729C354408786482827E63B40</v>
          </cell>
          <cell r="AR945">
            <v>1020</v>
          </cell>
          <cell r="AS945">
            <v>2</v>
          </cell>
          <cell r="AT945">
            <v>1</v>
          </cell>
          <cell r="AU945">
            <v>0</v>
          </cell>
          <cell r="AV945" t="str">
            <v>FRA 2010-2015</v>
          </cell>
          <cell r="AW945">
            <v>3</v>
          </cell>
          <cell r="AX945">
            <v>0</v>
          </cell>
          <cell r="AY945">
            <v>44</v>
          </cell>
          <cell r="AZ945">
            <v>701711.99297599902</v>
          </cell>
          <cell r="BA945">
            <v>3087706.4923100001</v>
          </cell>
          <cell r="BB945">
            <v>1</v>
          </cell>
          <cell r="BC945">
            <v>0</v>
          </cell>
          <cell r="BD945">
            <v>0</v>
          </cell>
          <cell r="BE945">
            <v>0</v>
          </cell>
          <cell r="BF945">
            <v>41065</v>
          </cell>
          <cell r="BG945" t="str">
            <v>Devendra kumar lal Karna</v>
          </cell>
          <cell r="BH945">
            <v>3</v>
          </cell>
          <cell r="BI945">
            <v>3</v>
          </cell>
          <cell r="BJ945">
            <v>3</v>
          </cell>
          <cell r="BK945" t="str">
            <v>Jukena-5</v>
          </cell>
          <cell r="BL945" t="str">
            <v>Kaleri</v>
          </cell>
          <cell r="BM945">
            <v>99</v>
          </cell>
          <cell r="BN945">
            <v>85</v>
          </cell>
          <cell r="BO945">
            <v>99</v>
          </cell>
          <cell r="BP945">
            <v>24</v>
          </cell>
          <cell r="BQ945">
            <v>325</v>
          </cell>
          <cell r="BR945">
            <v>70</v>
          </cell>
          <cell r="BS945">
            <v>1028</v>
          </cell>
          <cell r="BT945">
            <v>4</v>
          </cell>
          <cell r="BU945" t="str">
            <v>ARGHAKHANCHI</v>
          </cell>
          <cell r="BV945" t="str">
            <v>Dupcheshwar</v>
          </cell>
          <cell r="BW945">
            <v>5</v>
          </cell>
        </row>
        <row r="946">
          <cell r="F946" t="str">
            <v>74-47-5</v>
          </cell>
          <cell r="G946">
            <v>1</v>
          </cell>
          <cell r="H946">
            <v>2</v>
          </cell>
          <cell r="I946">
            <v>1</v>
          </cell>
          <cell r="J946">
            <v>0</v>
          </cell>
          <cell r="K946">
            <v>1</v>
          </cell>
          <cell r="L946">
            <v>-9999</v>
          </cell>
          <cell r="M946">
            <v>-9999</v>
          </cell>
          <cell r="N946">
            <v>-9999</v>
          </cell>
          <cell r="O946">
            <v>-9999</v>
          </cell>
          <cell r="P946">
            <v>-9999</v>
          </cell>
          <cell r="Q946">
            <v>-9999</v>
          </cell>
          <cell r="R946" t="str">
            <v>TMH</v>
          </cell>
          <cell r="S946">
            <v>2</v>
          </cell>
          <cell r="T946">
            <v>15</v>
          </cell>
          <cell r="U946">
            <v>3</v>
          </cell>
          <cell r="V946">
            <v>41149.529687499999</v>
          </cell>
          <cell r="W946">
            <v>0</v>
          </cell>
          <cell r="X946">
            <v>1</v>
          </cell>
          <cell r="Y946">
            <v>52841</v>
          </cell>
          <cell r="Z946">
            <v>8807</v>
          </cell>
          <cell r="AA946">
            <v>44</v>
          </cell>
          <cell r="AB946">
            <v>3</v>
          </cell>
          <cell r="AC946">
            <v>3</v>
          </cell>
          <cell r="AD946">
            <v>3</v>
          </cell>
          <cell r="AE946">
            <v>701711.99300000002</v>
          </cell>
          <cell r="AF946">
            <v>3087856.4920000001</v>
          </cell>
          <cell r="AG946">
            <v>83.049404800000005</v>
          </cell>
          <cell r="AH946">
            <v>27.900388240000002</v>
          </cell>
          <cell r="AI946">
            <v>3</v>
          </cell>
          <cell r="AJ946">
            <v>2</v>
          </cell>
          <cell r="AK946">
            <v>3</v>
          </cell>
          <cell r="AL946">
            <v>2</v>
          </cell>
          <cell r="AM946">
            <v>1</v>
          </cell>
          <cell r="AN946" t="str">
            <v>Junu Shrestha</v>
          </cell>
          <cell r="AO946">
            <v>40473</v>
          </cell>
          <cell r="AP946">
            <v>3</v>
          </cell>
          <cell r="AQ946" t="str">
            <v>0101000020E61000006377BF7229C35440982EF6D77FE63B40</v>
          </cell>
          <cell r="AR946">
            <v>987</v>
          </cell>
          <cell r="AS946">
            <v>2</v>
          </cell>
          <cell r="AT946">
            <v>1</v>
          </cell>
          <cell r="AU946">
            <v>0</v>
          </cell>
          <cell r="AV946" t="str">
            <v>FRA 2010-2015</v>
          </cell>
          <cell r="AW946">
            <v>3</v>
          </cell>
          <cell r="AX946">
            <v>0</v>
          </cell>
          <cell r="AY946">
            <v>44</v>
          </cell>
          <cell r="AZ946">
            <v>701711.99297599902</v>
          </cell>
          <cell r="BA946">
            <v>3087856.4923100001</v>
          </cell>
          <cell r="BB946">
            <v>1</v>
          </cell>
          <cell r="BC946">
            <v>0</v>
          </cell>
          <cell r="BD946">
            <v>0</v>
          </cell>
          <cell r="BE946">
            <v>0</v>
          </cell>
          <cell r="BF946">
            <v>41066</v>
          </cell>
          <cell r="BG946" t="str">
            <v>Devendra kumar lal Karna</v>
          </cell>
          <cell r="BH946">
            <v>3</v>
          </cell>
          <cell r="BI946">
            <v>3</v>
          </cell>
          <cell r="BJ946">
            <v>3</v>
          </cell>
          <cell r="BK946" t="str">
            <v>Jukena-5</v>
          </cell>
          <cell r="BL946" t="str">
            <v>Khar bari</v>
          </cell>
          <cell r="BM946">
            <v>210</v>
          </cell>
          <cell r="BN946">
            <v>100</v>
          </cell>
          <cell r="BO946">
            <v>240</v>
          </cell>
          <cell r="BP946">
            <v>50</v>
          </cell>
          <cell r="BQ946">
            <v>270</v>
          </cell>
          <cell r="BR946">
            <v>45</v>
          </cell>
          <cell r="BS946">
            <v>966</v>
          </cell>
          <cell r="BT946">
            <v>4</v>
          </cell>
          <cell r="BU946" t="str">
            <v>ARGHAKHANCHI</v>
          </cell>
          <cell r="BV946" t="str">
            <v>Dupcheshwar</v>
          </cell>
          <cell r="BW946">
            <v>5</v>
          </cell>
        </row>
        <row r="947">
          <cell r="F947" t="str">
            <v>74-51-4</v>
          </cell>
          <cell r="G947">
            <v>1</v>
          </cell>
          <cell r="H947">
            <v>2</v>
          </cell>
          <cell r="I947">
            <v>1</v>
          </cell>
          <cell r="J947">
            <v>0</v>
          </cell>
          <cell r="K947">
            <v>2</v>
          </cell>
          <cell r="L947">
            <v>1</v>
          </cell>
          <cell r="M947">
            <v>4</v>
          </cell>
          <cell r="N947">
            <v>0</v>
          </cell>
          <cell r="O947">
            <v>1</v>
          </cell>
          <cell r="P947" t="str">
            <v>SIC</v>
          </cell>
          <cell r="Q947">
            <v>1</v>
          </cell>
          <cell r="R947" t="str">
            <v>LMH</v>
          </cell>
          <cell r="S947">
            <v>2</v>
          </cell>
          <cell r="T947">
            <v>26</v>
          </cell>
          <cell r="U947">
            <v>2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701325.26569999999</v>
          </cell>
          <cell r="AF947">
            <v>3103701.818</v>
          </cell>
          <cell r="AG947">
            <v>83.048176729999994</v>
          </cell>
          <cell r="AH947">
            <v>28.043396019999999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103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 t="str">
            <v>FRA 2016-2021</v>
          </cell>
          <cell r="AW947">
            <v>3</v>
          </cell>
          <cell r="AX947">
            <v>2</v>
          </cell>
          <cell r="AY947" t="str">
            <v>EPSG:32644</v>
          </cell>
          <cell r="AZ947">
            <v>701323</v>
          </cell>
          <cell r="BA947">
            <v>3103703</v>
          </cell>
          <cell r="BB947">
            <v>1</v>
          </cell>
          <cell r="BC947">
            <v>2020</v>
          </cell>
          <cell r="BD947">
            <v>2</v>
          </cell>
          <cell r="BE947">
            <v>10</v>
          </cell>
          <cell r="BF947" t="str">
            <v>2/10/2020</v>
          </cell>
          <cell r="BG947" t="str">
            <v>SUNIL</v>
          </cell>
          <cell r="BH947">
            <v>1</v>
          </cell>
          <cell r="BI947">
            <v>0</v>
          </cell>
          <cell r="BJ947">
            <v>2</v>
          </cell>
          <cell r="BK947" t="str">
            <v>Bhumikasthan Na.Pa. - 3</v>
          </cell>
          <cell r="BL947" t="str">
            <v>Mula ban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270</v>
          </cell>
          <cell r="BR947">
            <v>55</v>
          </cell>
          <cell r="BS947">
            <v>1118</v>
          </cell>
          <cell r="BT947">
            <v>5</v>
          </cell>
          <cell r="BU947" t="str">
            <v>ARGHAKHANCHI</v>
          </cell>
          <cell r="BV947" t="str">
            <v>Bethanchowk</v>
          </cell>
          <cell r="BW947">
            <v>2</v>
          </cell>
        </row>
        <row r="948">
          <cell r="F948" t="str">
            <v>74-51-5</v>
          </cell>
          <cell r="G948">
            <v>1</v>
          </cell>
          <cell r="H948">
            <v>2</v>
          </cell>
          <cell r="I948">
            <v>1</v>
          </cell>
          <cell r="J948">
            <v>0</v>
          </cell>
          <cell r="K948">
            <v>1</v>
          </cell>
          <cell r="L948">
            <v>2</v>
          </cell>
          <cell r="M948">
            <v>11</v>
          </cell>
          <cell r="N948">
            <v>1</v>
          </cell>
          <cell r="O948">
            <v>2</v>
          </cell>
          <cell r="P948" t="str">
            <v>SICL</v>
          </cell>
          <cell r="Q948">
            <v>1</v>
          </cell>
          <cell r="R948" t="str">
            <v>LMH</v>
          </cell>
          <cell r="S948">
            <v>2</v>
          </cell>
          <cell r="T948">
            <v>48</v>
          </cell>
          <cell r="U948">
            <v>2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701325.26569999999</v>
          </cell>
          <cell r="AF948">
            <v>3103851.818</v>
          </cell>
          <cell r="AG948">
            <v>83.048202369999998</v>
          </cell>
          <cell r="AH948">
            <v>28.044749240000002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103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 t="str">
            <v>FRA 2016-2021</v>
          </cell>
          <cell r="AW948">
            <v>3</v>
          </cell>
          <cell r="AX948">
            <v>2</v>
          </cell>
          <cell r="AY948" t="str">
            <v>EPSG:32644</v>
          </cell>
          <cell r="AZ948">
            <v>701325</v>
          </cell>
          <cell r="BA948">
            <v>3103850</v>
          </cell>
          <cell r="BB948">
            <v>1</v>
          </cell>
          <cell r="BC948">
            <v>2020</v>
          </cell>
          <cell r="BD948">
            <v>2</v>
          </cell>
          <cell r="BE948">
            <v>11</v>
          </cell>
          <cell r="BF948" t="str">
            <v>2/11/2020</v>
          </cell>
          <cell r="BG948" t="str">
            <v>SUNIL</v>
          </cell>
          <cell r="BH948">
            <v>1</v>
          </cell>
          <cell r="BI948">
            <v>0</v>
          </cell>
          <cell r="BJ948">
            <v>2</v>
          </cell>
          <cell r="BK948" t="str">
            <v>Bhumikasthan Na.Pa.-3</v>
          </cell>
          <cell r="BL948" t="str">
            <v>Mula ban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310</v>
          </cell>
          <cell r="BR948">
            <v>57</v>
          </cell>
          <cell r="BS948">
            <v>1086</v>
          </cell>
          <cell r="BT948">
            <v>5</v>
          </cell>
          <cell r="BU948" t="str">
            <v>ARGHAKHANCHI</v>
          </cell>
          <cell r="BV948" t="str">
            <v>Bethanchowk</v>
          </cell>
          <cell r="BW948">
            <v>2</v>
          </cell>
        </row>
        <row r="949">
          <cell r="F949" t="str">
            <v>75-47-2</v>
          </cell>
          <cell r="G949">
            <v>1</v>
          </cell>
          <cell r="H949">
            <v>2</v>
          </cell>
          <cell r="I949">
            <v>1</v>
          </cell>
          <cell r="J949">
            <v>0</v>
          </cell>
          <cell r="K949">
            <v>2</v>
          </cell>
          <cell r="L949">
            <v>-9999</v>
          </cell>
          <cell r="M949">
            <v>-9999</v>
          </cell>
          <cell r="N949">
            <v>-9999</v>
          </cell>
          <cell r="O949">
            <v>-9999</v>
          </cell>
          <cell r="P949">
            <v>-9999</v>
          </cell>
          <cell r="Q949">
            <v>-9999</v>
          </cell>
          <cell r="R949" t="str">
            <v>LMH</v>
          </cell>
          <cell r="S949">
            <v>2</v>
          </cell>
          <cell r="T949">
            <v>70</v>
          </cell>
          <cell r="U949">
            <v>3</v>
          </cell>
          <cell r="V949">
            <v>41821.524560185186</v>
          </cell>
          <cell r="W949">
            <v>0</v>
          </cell>
          <cell r="X949">
            <v>1</v>
          </cell>
          <cell r="Y949">
            <v>53558</v>
          </cell>
          <cell r="Z949">
            <v>8927</v>
          </cell>
          <cell r="AA949">
            <v>44</v>
          </cell>
          <cell r="AB949">
            <v>3</v>
          </cell>
          <cell r="AC949">
            <v>3</v>
          </cell>
          <cell r="AD949">
            <v>3</v>
          </cell>
          <cell r="AE949">
            <v>705410.82440000004</v>
          </cell>
          <cell r="AF949">
            <v>3087953.1740000001</v>
          </cell>
          <cell r="AG949">
            <v>83.086981719999997</v>
          </cell>
          <cell r="AH949">
            <v>27.900696570000001</v>
          </cell>
          <cell r="AI949">
            <v>2</v>
          </cell>
          <cell r="AJ949">
            <v>2</v>
          </cell>
          <cell r="AK949">
            <v>4</v>
          </cell>
          <cell r="AL949">
            <v>2</v>
          </cell>
          <cell r="AM949">
            <v>1</v>
          </cell>
          <cell r="AN949" t="str">
            <v>Anu Shrestha</v>
          </cell>
          <cell r="AO949">
            <v>40484</v>
          </cell>
          <cell r="AP949">
            <v>13</v>
          </cell>
          <cell r="AQ949" t="str">
            <v>0101000020E6100000858DCA1B91C554401AECE00C94E63B40</v>
          </cell>
          <cell r="AR949">
            <v>1744</v>
          </cell>
          <cell r="AS949">
            <v>3</v>
          </cell>
          <cell r="AT949">
            <v>1</v>
          </cell>
          <cell r="AU949">
            <v>0</v>
          </cell>
          <cell r="AV949" t="str">
            <v>FRA 2010-2015</v>
          </cell>
          <cell r="AW949">
            <v>3</v>
          </cell>
          <cell r="AX949">
            <v>0</v>
          </cell>
          <cell r="AY949">
            <v>44</v>
          </cell>
          <cell r="AZ949">
            <v>705410.82438359899</v>
          </cell>
          <cell r="BA949">
            <v>3087953.17413003</v>
          </cell>
          <cell r="BB949">
            <v>1</v>
          </cell>
          <cell r="BC949">
            <v>0</v>
          </cell>
          <cell r="BD949">
            <v>0</v>
          </cell>
          <cell r="BE949">
            <v>0</v>
          </cell>
          <cell r="BF949">
            <v>41815</v>
          </cell>
          <cell r="BG949" t="str">
            <v>Jagadish Regmi</v>
          </cell>
          <cell r="BH949">
            <v>3</v>
          </cell>
          <cell r="BI949">
            <v>3</v>
          </cell>
          <cell r="BJ949">
            <v>3</v>
          </cell>
          <cell r="BK949" t="str">
            <v>Thada</v>
          </cell>
          <cell r="BL949" t="str">
            <v>Kolak</v>
          </cell>
          <cell r="BM949">
            <v>10</v>
          </cell>
          <cell r="BN949">
            <v>150</v>
          </cell>
          <cell r="BO949">
            <v>10</v>
          </cell>
          <cell r="BP949">
            <v>150</v>
          </cell>
          <cell r="BQ949">
            <v>62</v>
          </cell>
          <cell r="BR949">
            <v>95</v>
          </cell>
          <cell r="BS949">
            <v>1672</v>
          </cell>
          <cell r="BT949">
            <v>4</v>
          </cell>
          <cell r="BU949" t="str">
            <v>ARGHAKHANCHI</v>
          </cell>
          <cell r="BV949" t="str">
            <v>Bethanchowk</v>
          </cell>
          <cell r="BW949">
            <v>2</v>
          </cell>
        </row>
        <row r="950">
          <cell r="F950" t="str">
            <v>75-47-6</v>
          </cell>
          <cell r="G950">
            <v>1</v>
          </cell>
          <cell r="H950">
            <v>2</v>
          </cell>
          <cell r="I950">
            <v>1</v>
          </cell>
          <cell r="J950">
            <v>0</v>
          </cell>
          <cell r="K950">
            <v>2</v>
          </cell>
          <cell r="L950">
            <v>-9999</v>
          </cell>
          <cell r="M950">
            <v>-9999</v>
          </cell>
          <cell r="N950">
            <v>-9999</v>
          </cell>
          <cell r="O950">
            <v>-9999</v>
          </cell>
          <cell r="P950">
            <v>-9999</v>
          </cell>
          <cell r="Q950">
            <v>-9999</v>
          </cell>
          <cell r="R950" t="str">
            <v>LMH</v>
          </cell>
          <cell r="S950">
            <v>2</v>
          </cell>
          <cell r="T950">
            <v>50</v>
          </cell>
          <cell r="U950">
            <v>2</v>
          </cell>
          <cell r="V950">
            <v>41821.541944444441</v>
          </cell>
          <cell r="W950">
            <v>0</v>
          </cell>
          <cell r="X950">
            <v>1</v>
          </cell>
          <cell r="Y950">
            <v>53562</v>
          </cell>
          <cell r="Z950">
            <v>8927</v>
          </cell>
          <cell r="AA950">
            <v>44</v>
          </cell>
          <cell r="AB950">
            <v>3</v>
          </cell>
          <cell r="AC950">
            <v>3</v>
          </cell>
          <cell r="AD950">
            <v>3</v>
          </cell>
          <cell r="AE950">
            <v>705710.82440000004</v>
          </cell>
          <cell r="AF950">
            <v>3088103.1740000001</v>
          </cell>
          <cell r="AG950">
            <v>83.090054089999995</v>
          </cell>
          <cell r="AH950">
            <v>27.90200359</v>
          </cell>
          <cell r="AI950">
            <v>2</v>
          </cell>
          <cell r="AJ950">
            <v>2</v>
          </cell>
          <cell r="AK950">
            <v>4</v>
          </cell>
          <cell r="AL950">
            <v>2</v>
          </cell>
          <cell r="AM950">
            <v>1</v>
          </cell>
          <cell r="AN950" t="str">
            <v>Anu Shrestha</v>
          </cell>
          <cell r="AO950">
            <v>40484</v>
          </cell>
          <cell r="AP950">
            <v>13</v>
          </cell>
          <cell r="AQ950" t="str">
            <v>0101000020E61000000E2F4072C3C554408CE91FB5E9E63B40</v>
          </cell>
          <cell r="AR950">
            <v>1531</v>
          </cell>
          <cell r="AS950">
            <v>3</v>
          </cell>
          <cell r="AT950">
            <v>1</v>
          </cell>
          <cell r="AU950">
            <v>0</v>
          </cell>
          <cell r="AV950" t="str">
            <v>FRA 2010-2015</v>
          </cell>
          <cell r="AW950">
            <v>3</v>
          </cell>
          <cell r="AX950">
            <v>0</v>
          </cell>
          <cell r="AY950">
            <v>44</v>
          </cell>
          <cell r="AZ950">
            <v>705710.82438359899</v>
          </cell>
          <cell r="BA950">
            <v>3088103.17413003</v>
          </cell>
          <cell r="BB950">
            <v>1</v>
          </cell>
          <cell r="BC950">
            <v>0</v>
          </cell>
          <cell r="BD950">
            <v>0</v>
          </cell>
          <cell r="BE950">
            <v>0</v>
          </cell>
          <cell r="BF950">
            <v>41816</v>
          </cell>
          <cell r="BG950" t="str">
            <v>Jagadish Regmi</v>
          </cell>
          <cell r="BH950">
            <v>3</v>
          </cell>
          <cell r="BI950">
            <v>3</v>
          </cell>
          <cell r="BJ950">
            <v>3</v>
          </cell>
          <cell r="BK950" t="str">
            <v>thada</v>
          </cell>
          <cell r="BL950" t="str">
            <v>kolah</v>
          </cell>
          <cell r="BM950">
            <v>63</v>
          </cell>
          <cell r="BN950">
            <v>250</v>
          </cell>
          <cell r="BO950">
            <v>68</v>
          </cell>
          <cell r="BP950">
            <v>325</v>
          </cell>
          <cell r="BQ950">
            <v>175</v>
          </cell>
          <cell r="BR950">
            <v>120</v>
          </cell>
          <cell r="BS950">
            <v>1525</v>
          </cell>
          <cell r="BT950">
            <v>4</v>
          </cell>
          <cell r="BU950" t="str">
            <v>ARGHAKHANCHI</v>
          </cell>
          <cell r="BV950" t="str">
            <v>Banepa</v>
          </cell>
          <cell r="BW950">
            <v>2</v>
          </cell>
        </row>
        <row r="951">
          <cell r="F951" t="str">
            <v>75-56-4</v>
          </cell>
          <cell r="G951">
            <v>1</v>
          </cell>
          <cell r="H951">
            <v>2</v>
          </cell>
          <cell r="I951">
            <v>1</v>
          </cell>
          <cell r="J951">
            <v>0</v>
          </cell>
          <cell r="K951">
            <v>7</v>
          </cell>
          <cell r="L951">
            <v>4</v>
          </cell>
          <cell r="M951">
            <v>20</v>
          </cell>
          <cell r="N951">
            <v>2</v>
          </cell>
          <cell r="O951">
            <v>2</v>
          </cell>
          <cell r="P951">
            <v>12</v>
          </cell>
          <cell r="Q951">
            <v>1</v>
          </cell>
          <cell r="R951" t="str">
            <v>UMH</v>
          </cell>
          <cell r="S951">
            <v>2</v>
          </cell>
          <cell r="T951">
            <v>73</v>
          </cell>
          <cell r="U951">
            <v>3</v>
          </cell>
          <cell r="V951">
            <v>41152.484780092593</v>
          </cell>
          <cell r="W951">
            <v>0</v>
          </cell>
          <cell r="X951">
            <v>1</v>
          </cell>
          <cell r="Y951">
            <v>53614</v>
          </cell>
          <cell r="Z951">
            <v>8936</v>
          </cell>
          <cell r="AA951">
            <v>44</v>
          </cell>
          <cell r="AB951">
            <v>3</v>
          </cell>
          <cell r="AC951">
            <v>3</v>
          </cell>
          <cell r="AD951">
            <v>3</v>
          </cell>
          <cell r="AE951">
            <v>704840.68799999997</v>
          </cell>
          <cell r="AF951">
            <v>3123792.6570000001</v>
          </cell>
          <cell r="AG951">
            <v>83.087432519999993</v>
          </cell>
          <cell r="AH951">
            <v>28.22409996</v>
          </cell>
          <cell r="AI951">
            <v>1</v>
          </cell>
          <cell r="AJ951">
            <v>2</v>
          </cell>
          <cell r="AK951">
            <v>-2</v>
          </cell>
          <cell r="AL951">
            <v>0</v>
          </cell>
          <cell r="AM951">
            <v>0</v>
          </cell>
          <cell r="AN951" t="str">
            <v>Junu Shrestha</v>
          </cell>
          <cell r="AO951">
            <v>40681</v>
          </cell>
          <cell r="AP951">
            <v>3</v>
          </cell>
          <cell r="AQ951" t="str">
            <v>0101000020E61000008AA8927E98C55440584C689D5E393C40</v>
          </cell>
          <cell r="AR951">
            <v>2405</v>
          </cell>
          <cell r="AS951">
            <v>1</v>
          </cell>
          <cell r="AT951">
            <v>1</v>
          </cell>
          <cell r="AU951">
            <v>0</v>
          </cell>
          <cell r="AV951" t="str">
            <v>FRA 2010-2015</v>
          </cell>
          <cell r="AW951">
            <v>3</v>
          </cell>
          <cell r="AX951">
            <v>0</v>
          </cell>
          <cell r="AY951">
            <v>44</v>
          </cell>
          <cell r="AZ951">
            <v>704840.68796500005</v>
          </cell>
          <cell r="BA951">
            <v>3123792.6568</v>
          </cell>
          <cell r="BB951">
            <v>1</v>
          </cell>
          <cell r="BC951">
            <v>0</v>
          </cell>
          <cell r="BD951">
            <v>0</v>
          </cell>
          <cell r="BE951">
            <v>0</v>
          </cell>
          <cell r="BF951">
            <v>41066</v>
          </cell>
          <cell r="BG951" t="str">
            <v>Manju Ghimire</v>
          </cell>
          <cell r="BH951">
            <v>3</v>
          </cell>
          <cell r="BI951">
            <v>3</v>
          </cell>
          <cell r="BJ951">
            <v>3</v>
          </cell>
          <cell r="BK951" t="str">
            <v>bajhatres</v>
          </cell>
          <cell r="BL951" t="str">
            <v>Madane patale khanh</v>
          </cell>
          <cell r="BM951">
            <v>230</v>
          </cell>
          <cell r="BN951">
            <v>1280</v>
          </cell>
          <cell r="BO951">
            <v>230</v>
          </cell>
          <cell r="BP951">
            <v>1180</v>
          </cell>
          <cell r="BQ951">
            <v>230</v>
          </cell>
          <cell r="BR951">
            <v>87</v>
          </cell>
          <cell r="BS951">
            <v>2365</v>
          </cell>
          <cell r="BT951">
            <v>4</v>
          </cell>
          <cell r="BU951" t="str">
            <v>GULMI</v>
          </cell>
          <cell r="BV951" t="str">
            <v>Banepa</v>
          </cell>
          <cell r="BW951">
            <v>2</v>
          </cell>
        </row>
        <row r="952">
          <cell r="F952" t="str">
            <v>75-56-6</v>
          </cell>
          <cell r="G952">
            <v>1</v>
          </cell>
          <cell r="H952">
            <v>2</v>
          </cell>
          <cell r="I952">
            <v>1</v>
          </cell>
          <cell r="J952">
            <v>0</v>
          </cell>
          <cell r="K952">
            <v>7</v>
          </cell>
          <cell r="L952">
            <v>-9999</v>
          </cell>
          <cell r="M952">
            <v>-9999</v>
          </cell>
          <cell r="N952">
            <v>-9999</v>
          </cell>
          <cell r="O952">
            <v>-9999</v>
          </cell>
          <cell r="P952">
            <v>-9999</v>
          </cell>
          <cell r="Q952">
            <v>-9999</v>
          </cell>
          <cell r="R952" t="str">
            <v>Q</v>
          </cell>
          <cell r="S952">
            <v>2</v>
          </cell>
          <cell r="T952">
            <v>59</v>
          </cell>
          <cell r="U952">
            <v>2</v>
          </cell>
          <cell r="V952">
            <v>41152.524618055555</v>
          </cell>
          <cell r="W952">
            <v>0</v>
          </cell>
          <cell r="X952">
            <v>1</v>
          </cell>
          <cell r="Y952">
            <v>53616</v>
          </cell>
          <cell r="Z952">
            <v>8936</v>
          </cell>
          <cell r="AA952">
            <v>44</v>
          </cell>
          <cell r="AB952">
            <v>3</v>
          </cell>
          <cell r="AC952">
            <v>3</v>
          </cell>
          <cell r="AD952">
            <v>3</v>
          </cell>
          <cell r="AE952">
            <v>704840.68799999997</v>
          </cell>
          <cell r="AF952">
            <v>3124092.6570000001</v>
          </cell>
          <cell r="AG952">
            <v>83.087485189999995</v>
          </cell>
          <cell r="AH952">
            <v>28.226806249999999</v>
          </cell>
          <cell r="AI952">
            <v>1</v>
          </cell>
          <cell r="AJ952">
            <v>2</v>
          </cell>
          <cell r="AK952">
            <v>-2</v>
          </cell>
          <cell r="AL952">
            <v>0</v>
          </cell>
          <cell r="AM952">
            <v>0</v>
          </cell>
          <cell r="AN952" t="str">
            <v>Junu Shrestha</v>
          </cell>
          <cell r="AO952">
            <v>40689</v>
          </cell>
          <cell r="AP952">
            <v>3</v>
          </cell>
          <cell r="AQ952" t="str">
            <v>0101000020E610000011747F5B99C554403E2884F90F3A3C40</v>
          </cell>
          <cell r="AR952">
            <v>2561</v>
          </cell>
          <cell r="AS952">
            <v>1</v>
          </cell>
          <cell r="AT952">
            <v>1</v>
          </cell>
          <cell r="AU952">
            <v>0</v>
          </cell>
          <cell r="AV952" t="str">
            <v>FRA 2010-2015</v>
          </cell>
          <cell r="AW952">
            <v>3</v>
          </cell>
          <cell r="AX952">
            <v>0</v>
          </cell>
          <cell r="AY952">
            <v>44</v>
          </cell>
          <cell r="AZ952">
            <v>704840.68796500005</v>
          </cell>
          <cell r="BA952">
            <v>3124092.6568</v>
          </cell>
          <cell r="BB952">
            <v>1</v>
          </cell>
          <cell r="BC952">
            <v>0</v>
          </cell>
          <cell r="BD952">
            <v>0</v>
          </cell>
          <cell r="BE952">
            <v>0</v>
          </cell>
          <cell r="BF952">
            <v>41066</v>
          </cell>
          <cell r="BG952" t="str">
            <v>Raj Kumar Giri</v>
          </cell>
          <cell r="BH952">
            <v>3</v>
          </cell>
          <cell r="BI952">
            <v>3</v>
          </cell>
          <cell r="BJ952">
            <v>3</v>
          </cell>
          <cell r="BK952" t="str">
            <v>Banjkateri-3</v>
          </cell>
          <cell r="BL952" t="str">
            <v>Madane</v>
          </cell>
          <cell r="BM952">
            <v>230</v>
          </cell>
          <cell r="BN952">
            <v>1435</v>
          </cell>
          <cell r="BO952">
            <v>230</v>
          </cell>
          <cell r="BP952">
            <v>1338</v>
          </cell>
          <cell r="BQ952">
            <v>220</v>
          </cell>
          <cell r="BR952">
            <v>80</v>
          </cell>
          <cell r="BS952">
            <v>2429</v>
          </cell>
          <cell r="BT952">
            <v>3</v>
          </cell>
          <cell r="BU952" t="str">
            <v>GULMI</v>
          </cell>
          <cell r="BV952" t="str">
            <v>Banepa</v>
          </cell>
          <cell r="BW952">
            <v>2</v>
          </cell>
        </row>
        <row r="953">
          <cell r="F953" t="str">
            <v>76-49-6</v>
          </cell>
          <cell r="G953">
            <v>1</v>
          </cell>
          <cell r="H953">
            <v>2</v>
          </cell>
          <cell r="I953">
            <v>1</v>
          </cell>
          <cell r="J953">
            <v>0</v>
          </cell>
          <cell r="K953">
            <v>1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LMH</v>
          </cell>
          <cell r="S953">
            <v>2</v>
          </cell>
          <cell r="T953">
            <v>15</v>
          </cell>
          <cell r="U953">
            <v>2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709516.29209999996</v>
          </cell>
          <cell r="AF953">
            <v>3096197.5189999999</v>
          </cell>
          <cell r="AG953">
            <v>83.130129010000005</v>
          </cell>
          <cell r="AH953">
            <v>27.974431930000002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103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 t="str">
            <v>FRA 2016-2021</v>
          </cell>
          <cell r="AW953">
            <v>3</v>
          </cell>
          <cell r="AX953">
            <v>2</v>
          </cell>
          <cell r="AY953" t="str">
            <v>EPSG:32644</v>
          </cell>
          <cell r="AZ953">
            <v>709516</v>
          </cell>
          <cell r="BA953">
            <v>3096198</v>
          </cell>
          <cell r="BB953">
            <v>1</v>
          </cell>
          <cell r="BC953">
            <v>2020</v>
          </cell>
          <cell r="BD953">
            <v>2</v>
          </cell>
          <cell r="BE953">
            <v>12</v>
          </cell>
          <cell r="BF953" t="str">
            <v>2/12/2020</v>
          </cell>
          <cell r="BG953">
            <v>0</v>
          </cell>
          <cell r="BH953">
            <v>1</v>
          </cell>
          <cell r="BI953">
            <v>0</v>
          </cell>
          <cell r="BJ953">
            <v>2</v>
          </cell>
          <cell r="BK953" t="str">
            <v>Sandhi Kharka Na Pa-1</v>
          </cell>
          <cell r="BL953" t="str">
            <v>Gunte Khola</v>
          </cell>
          <cell r="BM953">
            <v>15</v>
          </cell>
          <cell r="BN953">
            <v>28</v>
          </cell>
          <cell r="BO953">
            <v>12</v>
          </cell>
          <cell r="BP953">
            <v>0</v>
          </cell>
          <cell r="BQ953">
            <v>200</v>
          </cell>
          <cell r="BR953">
            <v>45</v>
          </cell>
          <cell r="BS953">
            <v>1035</v>
          </cell>
          <cell r="BT953">
            <v>5</v>
          </cell>
          <cell r="BU953" t="str">
            <v>ARGHAKHANCHI</v>
          </cell>
          <cell r="BV953" t="str">
            <v>Banepa</v>
          </cell>
          <cell r="BW953">
            <v>2</v>
          </cell>
        </row>
        <row r="954">
          <cell r="F954" t="str">
            <v>77-55-1</v>
          </cell>
          <cell r="G954">
            <v>1</v>
          </cell>
          <cell r="H954">
            <v>2</v>
          </cell>
          <cell r="I954">
            <v>1</v>
          </cell>
          <cell r="J954">
            <v>0</v>
          </cell>
          <cell r="K954">
            <v>1</v>
          </cell>
          <cell r="L954">
            <v>-9999</v>
          </cell>
          <cell r="M954">
            <v>-9999</v>
          </cell>
          <cell r="N954">
            <v>-9999</v>
          </cell>
          <cell r="O954">
            <v>-9999</v>
          </cell>
          <cell r="P954">
            <v>-9999</v>
          </cell>
          <cell r="Q954">
            <v>-9999</v>
          </cell>
          <cell r="R954" t="str">
            <v>LMH</v>
          </cell>
          <cell r="S954">
            <v>2</v>
          </cell>
          <cell r="T954">
            <v>47</v>
          </cell>
          <cell r="U954">
            <v>3</v>
          </cell>
          <cell r="V954">
            <v>41148.529166666667</v>
          </cell>
          <cell r="W954">
            <v>0</v>
          </cell>
          <cell r="X954">
            <v>1</v>
          </cell>
          <cell r="Y954">
            <v>55045</v>
          </cell>
          <cell r="Z954">
            <v>9175</v>
          </cell>
          <cell r="AA954">
            <v>44</v>
          </cell>
          <cell r="AB954">
            <v>3</v>
          </cell>
          <cell r="AC954">
            <v>3</v>
          </cell>
          <cell r="AD954">
            <v>3</v>
          </cell>
          <cell r="AE954">
            <v>712635.03260000004</v>
          </cell>
          <cell r="AF954">
            <v>3119987.1889999998</v>
          </cell>
          <cell r="AG954">
            <v>83.166122430000001</v>
          </cell>
          <cell r="AH954">
            <v>28.188537530000001</v>
          </cell>
          <cell r="AI954">
            <v>1</v>
          </cell>
          <cell r="AJ954">
            <v>2</v>
          </cell>
          <cell r="AK954">
            <v>-2</v>
          </cell>
          <cell r="AL954">
            <v>2</v>
          </cell>
          <cell r="AM954">
            <v>1</v>
          </cell>
          <cell r="AN954" t="str">
            <v>Junu Shrestha</v>
          </cell>
          <cell r="AO954">
            <v>40541</v>
          </cell>
          <cell r="AP954">
            <v>3</v>
          </cell>
          <cell r="AQ954" t="str">
            <v>0101000020E6100000BFF3FCBFA1CA54404F63DEFE43303C40</v>
          </cell>
          <cell r="AR954">
            <v>1165</v>
          </cell>
          <cell r="AS954">
            <v>1</v>
          </cell>
          <cell r="AT954">
            <v>1</v>
          </cell>
          <cell r="AU954">
            <v>0</v>
          </cell>
          <cell r="AV954" t="str">
            <v>FRA 2010-2015</v>
          </cell>
          <cell r="AW954">
            <v>3</v>
          </cell>
          <cell r="AX954">
            <v>0</v>
          </cell>
          <cell r="AY954">
            <v>44</v>
          </cell>
          <cell r="AZ954">
            <v>712635.03260399902</v>
          </cell>
          <cell r="BA954">
            <v>3119987.1890400001</v>
          </cell>
          <cell r="BB954">
            <v>1</v>
          </cell>
          <cell r="BC954">
            <v>0</v>
          </cell>
          <cell r="BD954">
            <v>0</v>
          </cell>
          <cell r="BE954">
            <v>0</v>
          </cell>
          <cell r="BF954">
            <v>41069</v>
          </cell>
          <cell r="BG954" t="str">
            <v>Manju Ghimire</v>
          </cell>
          <cell r="BH954">
            <v>3</v>
          </cell>
          <cell r="BI954">
            <v>3</v>
          </cell>
          <cell r="BJ954">
            <v>3</v>
          </cell>
          <cell r="BK954" t="str">
            <v>Ghamir -4</v>
          </cell>
          <cell r="BL954" t="str">
            <v>Simala Rokha khet</v>
          </cell>
          <cell r="BM954">
            <v>295</v>
          </cell>
          <cell r="BN954">
            <v>154</v>
          </cell>
          <cell r="BO954">
            <v>80</v>
          </cell>
          <cell r="BP954">
            <v>30</v>
          </cell>
          <cell r="BQ954">
            <v>115</v>
          </cell>
          <cell r="BR954">
            <v>40</v>
          </cell>
          <cell r="BS954">
            <v>1157</v>
          </cell>
          <cell r="BT954">
            <v>5</v>
          </cell>
          <cell r="BU954" t="str">
            <v>GULMI</v>
          </cell>
          <cell r="BV954" t="str">
            <v>Banepa</v>
          </cell>
          <cell r="BW954">
            <v>2</v>
          </cell>
        </row>
        <row r="955">
          <cell r="F955" t="str">
            <v>77-55-3</v>
          </cell>
          <cell r="G955">
            <v>1</v>
          </cell>
          <cell r="H955">
            <v>2</v>
          </cell>
          <cell r="I955">
            <v>1</v>
          </cell>
          <cell r="J955">
            <v>0</v>
          </cell>
          <cell r="K955">
            <v>1</v>
          </cell>
          <cell r="L955">
            <v>4</v>
          </cell>
          <cell r="M955">
            <v>21</v>
          </cell>
          <cell r="N955">
            <v>0</v>
          </cell>
          <cell r="O955">
            <v>1</v>
          </cell>
          <cell r="P955">
            <v>9</v>
          </cell>
          <cell r="Q955">
            <v>1</v>
          </cell>
          <cell r="R955" t="str">
            <v>LMH</v>
          </cell>
          <cell r="S955">
            <v>2</v>
          </cell>
          <cell r="T955">
            <v>68</v>
          </cell>
          <cell r="U955">
            <v>3</v>
          </cell>
          <cell r="V955">
            <v>41148.64303240741</v>
          </cell>
          <cell r="W955">
            <v>0</v>
          </cell>
          <cell r="X955">
            <v>1</v>
          </cell>
          <cell r="Y955">
            <v>55047</v>
          </cell>
          <cell r="Z955">
            <v>9175</v>
          </cell>
          <cell r="AA955">
            <v>44</v>
          </cell>
          <cell r="AB955">
            <v>3</v>
          </cell>
          <cell r="AC955">
            <v>3</v>
          </cell>
          <cell r="AD955">
            <v>3</v>
          </cell>
          <cell r="AE955">
            <v>712635.03260000004</v>
          </cell>
          <cell r="AF955">
            <v>3120287.1889999998</v>
          </cell>
          <cell r="AG955">
            <v>83.166177009999998</v>
          </cell>
          <cell r="AH955">
            <v>28.191243700000001</v>
          </cell>
          <cell r="AI955">
            <v>1</v>
          </cell>
          <cell r="AJ955">
            <v>2</v>
          </cell>
          <cell r="AK955">
            <v>-2</v>
          </cell>
          <cell r="AL955">
            <v>2</v>
          </cell>
          <cell r="AM955">
            <v>1</v>
          </cell>
          <cell r="AN955" t="str">
            <v>Junu Shrestha</v>
          </cell>
          <cell r="AO955">
            <v>40541</v>
          </cell>
          <cell r="AP955">
            <v>3</v>
          </cell>
          <cell r="AQ955" t="str">
            <v>0101000020E6100000447FE5A4A2CA5440A666E358F5303C40</v>
          </cell>
          <cell r="AR955">
            <v>1224</v>
          </cell>
          <cell r="AS955">
            <v>1</v>
          </cell>
          <cell r="AT955">
            <v>1</v>
          </cell>
          <cell r="AU955">
            <v>0</v>
          </cell>
          <cell r="AV955" t="str">
            <v>FRA 2010-2015</v>
          </cell>
          <cell r="AW955">
            <v>3</v>
          </cell>
          <cell r="AX955">
            <v>0</v>
          </cell>
          <cell r="AY955">
            <v>44</v>
          </cell>
          <cell r="AZ955">
            <v>712635.03260399902</v>
          </cell>
          <cell r="BA955">
            <v>3120287.1890400001</v>
          </cell>
          <cell r="BB955">
            <v>1</v>
          </cell>
          <cell r="BC955">
            <v>0</v>
          </cell>
          <cell r="BD955">
            <v>0</v>
          </cell>
          <cell r="BE955">
            <v>0</v>
          </cell>
          <cell r="BF955">
            <v>41068</v>
          </cell>
          <cell r="BG955" t="str">
            <v>Manju Ghimire</v>
          </cell>
          <cell r="BH955">
            <v>3</v>
          </cell>
          <cell r="BI955">
            <v>3</v>
          </cell>
          <cell r="BJ955">
            <v>3</v>
          </cell>
          <cell r="BK955" t="str">
            <v>arjey</v>
          </cell>
          <cell r="BL955" t="str">
            <v xml:space="preserve">Bhorleney </v>
          </cell>
          <cell r="BM955">
            <v>245</v>
          </cell>
          <cell r="BN955">
            <v>259</v>
          </cell>
          <cell r="BO955">
            <v>245</v>
          </cell>
          <cell r="BP955">
            <v>100</v>
          </cell>
          <cell r="BQ955">
            <v>300</v>
          </cell>
          <cell r="BR955">
            <v>70</v>
          </cell>
          <cell r="BS955">
            <v>1228</v>
          </cell>
          <cell r="BT955">
            <v>4</v>
          </cell>
          <cell r="BU955" t="str">
            <v>GULMI</v>
          </cell>
          <cell r="BV955" t="str">
            <v>Banepa</v>
          </cell>
          <cell r="BW955">
            <v>2</v>
          </cell>
        </row>
        <row r="956">
          <cell r="F956" t="str">
            <v>77-55-5</v>
          </cell>
          <cell r="G956">
            <v>1</v>
          </cell>
          <cell r="H956">
            <v>2</v>
          </cell>
          <cell r="I956">
            <v>1</v>
          </cell>
          <cell r="J956">
            <v>0</v>
          </cell>
          <cell r="K956">
            <v>1</v>
          </cell>
          <cell r="L956">
            <v>4</v>
          </cell>
          <cell r="M956">
            <v>19</v>
          </cell>
          <cell r="N956">
            <v>1</v>
          </cell>
          <cell r="O956">
            <v>2</v>
          </cell>
          <cell r="P956">
            <v>9</v>
          </cell>
          <cell r="Q956">
            <v>1</v>
          </cell>
          <cell r="R956" t="str">
            <v>LMH</v>
          </cell>
          <cell r="S956">
            <v>2</v>
          </cell>
          <cell r="T956">
            <v>64</v>
          </cell>
          <cell r="U956">
            <v>3</v>
          </cell>
          <cell r="V956">
            <v>41148.618981481479</v>
          </cell>
          <cell r="W956">
            <v>0</v>
          </cell>
          <cell r="X956">
            <v>1</v>
          </cell>
          <cell r="Y956">
            <v>55049</v>
          </cell>
          <cell r="Z956">
            <v>9175</v>
          </cell>
          <cell r="AA956">
            <v>44</v>
          </cell>
          <cell r="AB956">
            <v>3</v>
          </cell>
          <cell r="AC956">
            <v>3</v>
          </cell>
          <cell r="AD956">
            <v>3</v>
          </cell>
          <cell r="AE956">
            <v>712935.03260000004</v>
          </cell>
          <cell r="AF956">
            <v>3120137.1889999998</v>
          </cell>
          <cell r="AG956">
            <v>83.16920408</v>
          </cell>
          <cell r="AH956">
            <v>28.18984223</v>
          </cell>
          <cell r="AI956">
            <v>3</v>
          </cell>
          <cell r="AJ956">
            <v>2</v>
          </cell>
          <cell r="AK956">
            <v>3</v>
          </cell>
          <cell r="AL956">
            <v>2</v>
          </cell>
          <cell r="AM956">
            <v>1</v>
          </cell>
          <cell r="AN956" t="str">
            <v>Junu Shrestha</v>
          </cell>
          <cell r="AO956">
            <v>40541</v>
          </cell>
          <cell r="AP956">
            <v>3</v>
          </cell>
          <cell r="AQ956" t="str">
            <v>0101000020E61000000F4E5B3DD4CA544022B00E8099303C40</v>
          </cell>
          <cell r="AR956">
            <v>1263</v>
          </cell>
          <cell r="AS956">
            <v>1</v>
          </cell>
          <cell r="AT956">
            <v>1</v>
          </cell>
          <cell r="AU956">
            <v>0</v>
          </cell>
          <cell r="AV956" t="str">
            <v>FRA 2010-2015</v>
          </cell>
          <cell r="AW956">
            <v>3</v>
          </cell>
          <cell r="AX956">
            <v>0</v>
          </cell>
          <cell r="AY956">
            <v>44</v>
          </cell>
          <cell r="AZ956">
            <v>712935.03260399902</v>
          </cell>
          <cell r="BA956">
            <v>3120137.1890400001</v>
          </cell>
          <cell r="BB956">
            <v>1</v>
          </cell>
          <cell r="BC956">
            <v>0</v>
          </cell>
          <cell r="BD956">
            <v>0</v>
          </cell>
          <cell r="BE956">
            <v>0</v>
          </cell>
          <cell r="BF956">
            <v>41069</v>
          </cell>
          <cell r="BG956" t="str">
            <v>Raj Kumar Giri</v>
          </cell>
          <cell r="BH956">
            <v>3</v>
          </cell>
          <cell r="BI956">
            <v>3</v>
          </cell>
          <cell r="BJ956">
            <v>3</v>
          </cell>
          <cell r="BK956" t="str">
            <v>Arje</v>
          </cell>
          <cell r="BL956" t="str">
            <v>Maghrawta</v>
          </cell>
          <cell r="BM956">
            <v>99</v>
          </cell>
          <cell r="BN956">
            <v>72</v>
          </cell>
          <cell r="BO956">
            <v>250</v>
          </cell>
          <cell r="BP956">
            <v>30</v>
          </cell>
          <cell r="BQ956">
            <v>250</v>
          </cell>
          <cell r="BR956">
            <v>107</v>
          </cell>
          <cell r="BS956">
            <v>1248</v>
          </cell>
          <cell r="BT956">
            <v>4</v>
          </cell>
          <cell r="BU956" t="str">
            <v>GULMI</v>
          </cell>
          <cell r="BV956" t="str">
            <v>Melamchi</v>
          </cell>
          <cell r="BW956">
            <v>12</v>
          </cell>
        </row>
        <row r="957">
          <cell r="F957" t="str">
            <v>77-55-6</v>
          </cell>
          <cell r="G957">
            <v>1</v>
          </cell>
          <cell r="H957">
            <v>2</v>
          </cell>
          <cell r="I957">
            <v>1</v>
          </cell>
          <cell r="J957">
            <v>0</v>
          </cell>
          <cell r="K957">
            <v>1</v>
          </cell>
          <cell r="L957">
            <v>4</v>
          </cell>
          <cell r="M957">
            <v>17</v>
          </cell>
          <cell r="N957">
            <v>1</v>
          </cell>
          <cell r="O957">
            <v>4</v>
          </cell>
          <cell r="P957">
            <v>5</v>
          </cell>
          <cell r="Q957">
            <v>1</v>
          </cell>
          <cell r="R957" t="str">
            <v>LMH</v>
          </cell>
          <cell r="S957">
            <v>2</v>
          </cell>
          <cell r="T957">
            <v>36</v>
          </cell>
          <cell r="U957">
            <v>3</v>
          </cell>
          <cell r="V957">
            <v>41148.634791666664</v>
          </cell>
          <cell r="W957">
            <v>0</v>
          </cell>
          <cell r="X957">
            <v>1</v>
          </cell>
          <cell r="Y957">
            <v>55050</v>
          </cell>
          <cell r="Z957">
            <v>9175</v>
          </cell>
          <cell r="AA957">
            <v>44</v>
          </cell>
          <cell r="AB957">
            <v>3</v>
          </cell>
          <cell r="AC957">
            <v>3</v>
          </cell>
          <cell r="AD957">
            <v>3</v>
          </cell>
          <cell r="AE957">
            <v>712935.03260000004</v>
          </cell>
          <cell r="AF957">
            <v>3120287.1889999998</v>
          </cell>
          <cell r="AG957">
            <v>83.169231409999995</v>
          </cell>
          <cell r="AH957">
            <v>28.191195310000001</v>
          </cell>
          <cell r="AI957">
            <v>1</v>
          </cell>
          <cell r="AJ957">
            <v>2</v>
          </cell>
          <cell r="AK957">
            <v>-2</v>
          </cell>
          <cell r="AL957">
            <v>2</v>
          </cell>
          <cell r="AM957">
            <v>1</v>
          </cell>
          <cell r="AN957" t="str">
            <v>Junu Shrestha</v>
          </cell>
          <cell r="AO957">
            <v>40541</v>
          </cell>
          <cell r="AP957">
            <v>3</v>
          </cell>
          <cell r="AQ957" t="str">
            <v>0101000020E610000036D4F9AFD4CA5440ABD5042DF2303C40</v>
          </cell>
          <cell r="AR957">
            <v>1236</v>
          </cell>
          <cell r="AS957">
            <v>1</v>
          </cell>
          <cell r="AT957">
            <v>1</v>
          </cell>
          <cell r="AU957">
            <v>0</v>
          </cell>
          <cell r="AV957" t="str">
            <v>FRA 2010-2015</v>
          </cell>
          <cell r="AW957">
            <v>3</v>
          </cell>
          <cell r="AX957">
            <v>0</v>
          </cell>
          <cell r="AY957">
            <v>44</v>
          </cell>
          <cell r="AZ957">
            <v>712935.03260399902</v>
          </cell>
          <cell r="BA957">
            <v>3120287.1890400001</v>
          </cell>
          <cell r="BB957">
            <v>1</v>
          </cell>
          <cell r="BC957">
            <v>0</v>
          </cell>
          <cell r="BD957">
            <v>0</v>
          </cell>
          <cell r="BE957">
            <v>0</v>
          </cell>
          <cell r="BF957">
            <v>41068</v>
          </cell>
          <cell r="BG957" t="str">
            <v>Raj Kumar Giri</v>
          </cell>
          <cell r="BH957">
            <v>3</v>
          </cell>
          <cell r="BI957">
            <v>3</v>
          </cell>
          <cell r="BJ957">
            <v>3</v>
          </cell>
          <cell r="BK957" t="str">
            <v>Arje</v>
          </cell>
          <cell r="BL957" t="str">
            <v>Majharamta</v>
          </cell>
          <cell r="BM957">
            <v>240</v>
          </cell>
          <cell r="BN957">
            <v>123</v>
          </cell>
          <cell r="BO957">
            <v>245</v>
          </cell>
          <cell r="BP957">
            <v>18</v>
          </cell>
          <cell r="BQ957">
            <v>245</v>
          </cell>
          <cell r="BR957">
            <v>35</v>
          </cell>
          <cell r="BS957">
            <v>1217</v>
          </cell>
          <cell r="BT957">
            <v>3</v>
          </cell>
          <cell r="BU957" t="str">
            <v>GULMI</v>
          </cell>
          <cell r="BV957" t="str">
            <v>Melamchi</v>
          </cell>
          <cell r="BW957">
            <v>12</v>
          </cell>
        </row>
        <row r="958">
          <cell r="F958" t="str">
            <v>78-54-1</v>
          </cell>
          <cell r="G958">
            <v>1</v>
          </cell>
          <cell r="H958">
            <v>2</v>
          </cell>
          <cell r="I958">
            <v>1</v>
          </cell>
          <cell r="J958">
            <v>0</v>
          </cell>
          <cell r="K958">
            <v>1</v>
          </cell>
          <cell r="L958">
            <v>2</v>
          </cell>
          <cell r="M958">
            <v>14</v>
          </cell>
          <cell r="N958">
            <v>1</v>
          </cell>
          <cell r="O958">
            <v>3</v>
          </cell>
          <cell r="P958" t="str">
            <v>CL</v>
          </cell>
          <cell r="Q958">
            <v>1</v>
          </cell>
          <cell r="R958" t="str">
            <v>S</v>
          </cell>
          <cell r="S958">
            <v>2</v>
          </cell>
          <cell r="T958">
            <v>37</v>
          </cell>
          <cell r="U958">
            <v>2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716730.54579999996</v>
          </cell>
          <cell r="AF958">
            <v>3116085.0389999999</v>
          </cell>
          <cell r="AG958">
            <v>83.207095690000003</v>
          </cell>
          <cell r="AH958">
            <v>28.15267236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103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 t="str">
            <v>FRA 2016-2021</v>
          </cell>
          <cell r="AW958">
            <v>3</v>
          </cell>
          <cell r="AX958">
            <v>24</v>
          </cell>
          <cell r="AY958" t="str">
            <v>EPSG:32644</v>
          </cell>
          <cell r="AZ958">
            <v>716729</v>
          </cell>
          <cell r="BA958">
            <v>3116090</v>
          </cell>
          <cell r="BB958">
            <v>1</v>
          </cell>
          <cell r="BC958">
            <v>2020</v>
          </cell>
          <cell r="BD958">
            <v>2</v>
          </cell>
          <cell r="BE958">
            <v>7</v>
          </cell>
          <cell r="BF958" t="str">
            <v>2/7/2020</v>
          </cell>
          <cell r="BG958" t="str">
            <v>SUNIL</v>
          </cell>
          <cell r="BH958">
            <v>1</v>
          </cell>
          <cell r="BI958">
            <v>0</v>
          </cell>
          <cell r="BJ958">
            <v>2</v>
          </cell>
          <cell r="BK958" t="str">
            <v>Isma Ga.Pa. -3</v>
          </cell>
          <cell r="BL958" t="str">
            <v>Ranakhola ban</v>
          </cell>
          <cell r="BM958">
            <v>180</v>
          </cell>
          <cell r="BN958">
            <v>42</v>
          </cell>
          <cell r="BO958">
            <v>180</v>
          </cell>
          <cell r="BP958">
            <v>23</v>
          </cell>
          <cell r="BQ958">
            <v>44</v>
          </cell>
          <cell r="BR958">
            <v>65</v>
          </cell>
          <cell r="BS958">
            <v>1110</v>
          </cell>
          <cell r="BT958">
            <v>4</v>
          </cell>
          <cell r="BU958" t="str">
            <v>GULMI</v>
          </cell>
          <cell r="BV958" t="str">
            <v>Mahabharat</v>
          </cell>
          <cell r="BW958">
            <v>8</v>
          </cell>
        </row>
        <row r="959">
          <cell r="F959" t="str">
            <v>78-54-3</v>
          </cell>
          <cell r="G959">
            <v>1</v>
          </cell>
          <cell r="H959">
            <v>2</v>
          </cell>
          <cell r="I959">
            <v>1</v>
          </cell>
          <cell r="J959">
            <v>0</v>
          </cell>
          <cell r="K959">
            <v>7</v>
          </cell>
          <cell r="L959">
            <v>2</v>
          </cell>
          <cell r="M959">
            <v>19</v>
          </cell>
          <cell r="N959">
            <v>1</v>
          </cell>
          <cell r="O959">
            <v>2</v>
          </cell>
          <cell r="P959" t="str">
            <v>SICL</v>
          </cell>
          <cell r="Q959">
            <v>1</v>
          </cell>
          <cell r="R959" t="str">
            <v>LMH</v>
          </cell>
          <cell r="S959">
            <v>2</v>
          </cell>
          <cell r="T959">
            <v>57</v>
          </cell>
          <cell r="U959">
            <v>2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716730.54579999996</v>
          </cell>
          <cell r="AF959">
            <v>3116385.0389999999</v>
          </cell>
          <cell r="AG959">
            <v>83.207151210000006</v>
          </cell>
          <cell r="AH959">
            <v>28.155378469999999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103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 t="str">
            <v>FRA 2016-2021</v>
          </cell>
          <cell r="AW959">
            <v>3</v>
          </cell>
          <cell r="AX959">
            <v>24</v>
          </cell>
          <cell r="AY959" t="str">
            <v>EPSG:32644</v>
          </cell>
          <cell r="AZ959">
            <v>716731</v>
          </cell>
          <cell r="BA959">
            <v>3116387</v>
          </cell>
          <cell r="BB959">
            <v>1</v>
          </cell>
          <cell r="BC959">
            <v>2020</v>
          </cell>
          <cell r="BD959">
            <v>2</v>
          </cell>
          <cell r="BE959">
            <v>7</v>
          </cell>
          <cell r="BF959" t="str">
            <v>2/7/2020</v>
          </cell>
          <cell r="BG959" t="str">
            <v>SUNIL</v>
          </cell>
          <cell r="BH959">
            <v>1</v>
          </cell>
          <cell r="BI959">
            <v>0</v>
          </cell>
          <cell r="BJ959">
            <v>2</v>
          </cell>
          <cell r="BK959" t="str">
            <v>Isma Ga.Pa.-3</v>
          </cell>
          <cell r="BL959" t="str">
            <v>Furele CF</v>
          </cell>
          <cell r="BM959">
            <v>250</v>
          </cell>
          <cell r="BN959">
            <v>65</v>
          </cell>
          <cell r="BO959">
            <v>195</v>
          </cell>
          <cell r="BP959">
            <v>14</v>
          </cell>
          <cell r="BQ959">
            <v>5</v>
          </cell>
          <cell r="BR959">
            <v>62</v>
          </cell>
          <cell r="BS959">
            <v>1186</v>
          </cell>
          <cell r="BT959">
            <v>3</v>
          </cell>
          <cell r="BU959" t="str">
            <v>GULMI</v>
          </cell>
          <cell r="BV959" t="str">
            <v>Mahabharat</v>
          </cell>
          <cell r="BW959">
            <v>8</v>
          </cell>
        </row>
        <row r="960">
          <cell r="F960" t="str">
            <v>78-54-4</v>
          </cell>
          <cell r="G960">
            <v>1</v>
          </cell>
          <cell r="H960">
            <v>2</v>
          </cell>
          <cell r="I960">
            <v>1</v>
          </cell>
          <cell r="J960">
            <v>0</v>
          </cell>
          <cell r="K960">
            <v>2</v>
          </cell>
          <cell r="L960">
            <v>1</v>
          </cell>
          <cell r="M960">
            <v>5</v>
          </cell>
          <cell r="N960">
            <v>0</v>
          </cell>
          <cell r="O960">
            <v>0</v>
          </cell>
          <cell r="P960" t="str">
            <v>CL</v>
          </cell>
          <cell r="Q960">
            <v>1</v>
          </cell>
          <cell r="R960" t="str">
            <v>LMH</v>
          </cell>
          <cell r="S960">
            <v>2</v>
          </cell>
          <cell r="T960">
            <v>33</v>
          </cell>
          <cell r="U960">
            <v>3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717030.54579999996</v>
          </cell>
          <cell r="AF960">
            <v>3116085.0389999999</v>
          </cell>
          <cell r="AG960">
            <v>83.210148910000001</v>
          </cell>
          <cell r="AH960">
            <v>28.152623120000001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103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 t="str">
            <v>FRA 2016-2021</v>
          </cell>
          <cell r="AW960">
            <v>3</v>
          </cell>
          <cell r="AX960">
            <v>24</v>
          </cell>
          <cell r="AY960" t="str">
            <v>EPSG:32644</v>
          </cell>
          <cell r="AZ960">
            <v>713029</v>
          </cell>
          <cell r="BA960">
            <v>3116090</v>
          </cell>
          <cell r="BB960">
            <v>1</v>
          </cell>
          <cell r="BC960">
            <v>2020</v>
          </cell>
          <cell r="BD960">
            <v>2</v>
          </cell>
          <cell r="BE960">
            <v>8</v>
          </cell>
          <cell r="BF960" t="str">
            <v>2/8/2020</v>
          </cell>
          <cell r="BG960" t="str">
            <v>SUNIL</v>
          </cell>
          <cell r="BH960">
            <v>1</v>
          </cell>
          <cell r="BI960">
            <v>2</v>
          </cell>
          <cell r="BJ960">
            <v>2</v>
          </cell>
          <cell r="BK960" t="str">
            <v>Isma Ga.pa. -3</v>
          </cell>
          <cell r="BL960" t="str">
            <v>Dhaireni</v>
          </cell>
          <cell r="BM960">
            <v>82</v>
          </cell>
          <cell r="BN960">
            <v>31</v>
          </cell>
          <cell r="BO960">
            <v>113</v>
          </cell>
          <cell r="BP960">
            <v>3</v>
          </cell>
          <cell r="BQ960">
            <v>117</v>
          </cell>
          <cell r="BR960">
            <v>60</v>
          </cell>
          <cell r="BS960">
            <v>1064</v>
          </cell>
          <cell r="BT960">
            <v>5</v>
          </cell>
          <cell r="BU960" t="str">
            <v>GULMI</v>
          </cell>
          <cell r="BV960" t="str">
            <v>Panchkhal</v>
          </cell>
          <cell r="BW960">
            <v>11</v>
          </cell>
        </row>
        <row r="961">
          <cell r="F961" t="str">
            <v>78-54-5</v>
          </cell>
          <cell r="G961">
            <v>1</v>
          </cell>
          <cell r="H961">
            <v>2</v>
          </cell>
          <cell r="I961">
            <v>1</v>
          </cell>
          <cell r="J961">
            <v>0</v>
          </cell>
          <cell r="K961">
            <v>2</v>
          </cell>
          <cell r="L961">
            <v>2</v>
          </cell>
          <cell r="M961">
            <v>20</v>
          </cell>
          <cell r="N961">
            <v>1</v>
          </cell>
          <cell r="O961">
            <v>1</v>
          </cell>
          <cell r="P961" t="str">
            <v>CL</v>
          </cell>
          <cell r="Q961">
            <v>1</v>
          </cell>
          <cell r="R961" t="str">
            <v>LMH</v>
          </cell>
          <cell r="S961">
            <v>2</v>
          </cell>
          <cell r="T961">
            <v>62</v>
          </cell>
          <cell r="U961">
            <v>2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717030.54579999996</v>
          </cell>
          <cell r="AF961">
            <v>3116235.0389999999</v>
          </cell>
          <cell r="AG961">
            <v>83.210176709999999</v>
          </cell>
          <cell r="AH961">
            <v>28.15397617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103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 t="str">
            <v>FRA 2016-2021</v>
          </cell>
          <cell r="AW961">
            <v>3</v>
          </cell>
          <cell r="AX961">
            <v>24</v>
          </cell>
          <cell r="AY961" t="str">
            <v>EPSG:32644</v>
          </cell>
          <cell r="AZ961">
            <v>717029</v>
          </cell>
          <cell r="BA961">
            <v>3116238</v>
          </cell>
          <cell r="BB961">
            <v>1</v>
          </cell>
          <cell r="BC961">
            <v>2020</v>
          </cell>
          <cell r="BD961">
            <v>2</v>
          </cell>
          <cell r="BE961">
            <v>8</v>
          </cell>
          <cell r="BF961" t="str">
            <v>2/8/2020</v>
          </cell>
          <cell r="BG961" t="str">
            <v>SUNIL</v>
          </cell>
          <cell r="BH961">
            <v>1</v>
          </cell>
          <cell r="BI961">
            <v>0</v>
          </cell>
          <cell r="BJ961">
            <v>2</v>
          </cell>
          <cell r="BK961" t="str">
            <v>Isma Ga.Pa.- 3</v>
          </cell>
          <cell r="BL961" t="str">
            <v>Dhaireni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129</v>
          </cell>
          <cell r="BR961">
            <v>45</v>
          </cell>
          <cell r="BS961">
            <v>1151</v>
          </cell>
          <cell r="BT961">
            <v>4</v>
          </cell>
          <cell r="BU961" t="str">
            <v>GULMI</v>
          </cell>
          <cell r="BV961" t="str">
            <v>Panchkhal</v>
          </cell>
          <cell r="BW961">
            <v>11</v>
          </cell>
        </row>
        <row r="962">
          <cell r="F962" t="str">
            <v>79-48-4</v>
          </cell>
          <cell r="G962">
            <v>1</v>
          </cell>
          <cell r="H962">
            <v>2</v>
          </cell>
          <cell r="I962">
            <v>1</v>
          </cell>
          <cell r="J962">
            <v>0</v>
          </cell>
          <cell r="K962">
            <v>7</v>
          </cell>
          <cell r="L962">
            <v>1</v>
          </cell>
          <cell r="M962">
            <v>3</v>
          </cell>
          <cell r="N962">
            <v>0</v>
          </cell>
          <cell r="O962">
            <v>0</v>
          </cell>
          <cell r="P962">
            <v>9</v>
          </cell>
          <cell r="Q962">
            <v>1</v>
          </cell>
          <cell r="R962" t="str">
            <v>S</v>
          </cell>
          <cell r="S962">
            <v>2</v>
          </cell>
          <cell r="T962">
            <v>65</v>
          </cell>
          <cell r="U962">
            <v>2</v>
          </cell>
          <cell r="V962">
            <v>41149.548541666663</v>
          </cell>
          <cell r="W962">
            <v>0</v>
          </cell>
          <cell r="X962">
            <v>1</v>
          </cell>
          <cell r="Y962">
            <v>56446</v>
          </cell>
          <cell r="Z962">
            <v>9408</v>
          </cell>
          <cell r="AA962">
            <v>44</v>
          </cell>
          <cell r="AB962">
            <v>3</v>
          </cell>
          <cell r="AC962">
            <v>3</v>
          </cell>
          <cell r="AD962">
            <v>3</v>
          </cell>
          <cell r="AE962">
            <v>721609.4682</v>
          </cell>
          <cell r="AF962">
            <v>3092188.733</v>
          </cell>
          <cell r="AG962">
            <v>83.252252619999993</v>
          </cell>
          <cell r="AH962">
            <v>27.93631306</v>
          </cell>
          <cell r="AI962">
            <v>1</v>
          </cell>
          <cell r="AJ962">
            <v>2</v>
          </cell>
          <cell r="AK962">
            <v>-2</v>
          </cell>
          <cell r="AL962">
            <v>2</v>
          </cell>
          <cell r="AM962">
            <v>2</v>
          </cell>
          <cell r="AN962" t="str">
            <v>Anu Shrestha</v>
          </cell>
          <cell r="AO962">
            <v>40484</v>
          </cell>
          <cell r="AP962">
            <v>3</v>
          </cell>
          <cell r="AQ962" t="str">
            <v>0101000020E61000002B3B27E824D0544083568436B2EF3B40</v>
          </cell>
          <cell r="AR962">
            <v>829</v>
          </cell>
          <cell r="AS962">
            <v>2</v>
          </cell>
          <cell r="AT962">
            <v>1</v>
          </cell>
          <cell r="AU962">
            <v>0</v>
          </cell>
          <cell r="AV962" t="str">
            <v>FRA 2010-2015</v>
          </cell>
          <cell r="AW962">
            <v>3</v>
          </cell>
          <cell r="AX962">
            <v>0</v>
          </cell>
          <cell r="AY962">
            <v>44</v>
          </cell>
          <cell r="AZ962">
            <v>721609.46819000004</v>
          </cell>
          <cell r="BA962">
            <v>3092188.7328300001</v>
          </cell>
          <cell r="BB962">
            <v>1</v>
          </cell>
          <cell r="BC962">
            <v>0</v>
          </cell>
          <cell r="BD962">
            <v>0</v>
          </cell>
          <cell r="BE962">
            <v>0</v>
          </cell>
          <cell r="BF962">
            <v>41073</v>
          </cell>
          <cell r="BG962" t="str">
            <v>Devendra kumar lal Karna</v>
          </cell>
          <cell r="BH962">
            <v>3</v>
          </cell>
          <cell r="BI962">
            <v>3</v>
          </cell>
          <cell r="BJ962">
            <v>3</v>
          </cell>
          <cell r="BK962" t="str">
            <v>paly</v>
          </cell>
          <cell r="BL962" t="str">
            <v>Surya CF, amdanda forest</v>
          </cell>
          <cell r="BM962">
            <v>-9999</v>
          </cell>
          <cell r="BN962">
            <v>205</v>
          </cell>
          <cell r="BO962">
            <v>90</v>
          </cell>
          <cell r="BP962">
            <v>30</v>
          </cell>
          <cell r="BQ962">
            <v>260</v>
          </cell>
          <cell r="BR962">
            <v>90</v>
          </cell>
          <cell r="BS962">
            <v>829</v>
          </cell>
          <cell r="BT962">
            <v>5</v>
          </cell>
          <cell r="BU962" t="str">
            <v>ARGHAKHANCHI</v>
          </cell>
          <cell r="BV962" t="str">
            <v>Panchkhal</v>
          </cell>
          <cell r="BW962">
            <v>11</v>
          </cell>
        </row>
        <row r="963">
          <cell r="F963" t="str">
            <v>79-55-1</v>
          </cell>
          <cell r="G963">
            <v>1</v>
          </cell>
          <cell r="H963">
            <v>2</v>
          </cell>
          <cell r="I963">
            <v>1</v>
          </cell>
          <cell r="J963">
            <v>0</v>
          </cell>
          <cell r="K963">
            <v>7</v>
          </cell>
          <cell r="L963">
            <v>4</v>
          </cell>
          <cell r="M963">
            <v>24</v>
          </cell>
          <cell r="N963">
            <v>0</v>
          </cell>
          <cell r="O963">
            <v>0</v>
          </cell>
          <cell r="P963">
            <v>10</v>
          </cell>
          <cell r="Q963">
            <v>1</v>
          </cell>
          <cell r="R963" t="str">
            <v>LMH</v>
          </cell>
          <cell r="S963">
            <v>2</v>
          </cell>
          <cell r="T963">
            <v>64</v>
          </cell>
          <cell r="U963">
            <v>3</v>
          </cell>
          <cell r="V963">
            <v>41327.5159375</v>
          </cell>
          <cell r="W963">
            <v>0</v>
          </cell>
          <cell r="X963">
            <v>1</v>
          </cell>
          <cell r="Y963">
            <v>56485</v>
          </cell>
          <cell r="Z963">
            <v>9415</v>
          </cell>
          <cell r="AA963">
            <v>44</v>
          </cell>
          <cell r="AB963">
            <v>3</v>
          </cell>
          <cell r="AC963">
            <v>3</v>
          </cell>
          <cell r="AD963">
            <v>3</v>
          </cell>
          <cell r="AE963">
            <v>720632.69539999997</v>
          </cell>
          <cell r="AF963">
            <v>3120180.5529999998</v>
          </cell>
          <cell r="AG963">
            <v>83.247581120000007</v>
          </cell>
          <cell r="AH963">
            <v>28.188968500000001</v>
          </cell>
          <cell r="AI963">
            <v>1</v>
          </cell>
          <cell r="AJ963">
            <v>2</v>
          </cell>
          <cell r="AK963">
            <v>-2</v>
          </cell>
          <cell r="AL963">
            <v>2</v>
          </cell>
          <cell r="AM963">
            <v>1</v>
          </cell>
          <cell r="AN963" t="str">
            <v>Junu Shrestha</v>
          </cell>
          <cell r="AO963">
            <v>40541</v>
          </cell>
          <cell r="AP963">
            <v>3</v>
          </cell>
          <cell r="AQ963" t="str">
            <v>0101000020E6100000D2FA775ED8CF54400CBA4A3D60303C40</v>
          </cell>
          <cell r="AR963">
            <v>1213</v>
          </cell>
          <cell r="AS963">
            <v>1</v>
          </cell>
          <cell r="AT963">
            <v>1</v>
          </cell>
          <cell r="AU963">
            <v>0</v>
          </cell>
          <cell r="AV963" t="str">
            <v>FRA 2010-2015</v>
          </cell>
          <cell r="AW963">
            <v>3</v>
          </cell>
          <cell r="AX963">
            <v>0</v>
          </cell>
          <cell r="AY963">
            <v>44</v>
          </cell>
          <cell r="AZ963">
            <v>720632.69542</v>
          </cell>
          <cell r="BA963">
            <v>3120180.55268999</v>
          </cell>
          <cell r="BB963">
            <v>1</v>
          </cell>
          <cell r="BC963">
            <v>0</v>
          </cell>
          <cell r="BD963">
            <v>0</v>
          </cell>
          <cell r="BE963">
            <v>0</v>
          </cell>
          <cell r="BF963">
            <v>41072</v>
          </cell>
          <cell r="BG963" t="str">
            <v>Manju Ghimire</v>
          </cell>
          <cell r="BH963">
            <v>3</v>
          </cell>
          <cell r="BI963">
            <v>3</v>
          </cell>
          <cell r="BJ963">
            <v>3</v>
          </cell>
          <cell r="BK963" t="str">
            <v>Musikot</v>
          </cell>
          <cell r="BL963" t="str">
            <v>Shreeinghesmar CF (Raniban)</v>
          </cell>
          <cell r="BM963">
            <v>150</v>
          </cell>
          <cell r="BN963">
            <v>151</v>
          </cell>
          <cell r="BO963">
            <v>218</v>
          </cell>
          <cell r="BP963">
            <v>125</v>
          </cell>
          <cell r="BQ963">
            <v>210</v>
          </cell>
          <cell r="BR963">
            <v>98</v>
          </cell>
          <cell r="BS963">
            <v>1178</v>
          </cell>
          <cell r="BT963">
            <v>4</v>
          </cell>
          <cell r="BU963" t="str">
            <v>GULMI</v>
          </cell>
          <cell r="BV963" t="str">
            <v>Panchkhal</v>
          </cell>
          <cell r="BW963">
            <v>11</v>
          </cell>
        </row>
        <row r="964">
          <cell r="F964" t="str">
            <v>79-55-2</v>
          </cell>
          <cell r="G964">
            <v>1</v>
          </cell>
          <cell r="H964">
            <v>2</v>
          </cell>
          <cell r="I964">
            <v>1</v>
          </cell>
          <cell r="J964">
            <v>0</v>
          </cell>
          <cell r="K964">
            <v>7</v>
          </cell>
          <cell r="L964">
            <v>4</v>
          </cell>
          <cell r="M964">
            <v>29</v>
          </cell>
          <cell r="N964">
            <v>0</v>
          </cell>
          <cell r="O964">
            <v>-9999</v>
          </cell>
          <cell r="P964">
            <v>12</v>
          </cell>
          <cell r="Q964">
            <v>1</v>
          </cell>
          <cell r="R964" t="str">
            <v>LMH</v>
          </cell>
          <cell r="S964">
            <v>2</v>
          </cell>
          <cell r="T964">
            <v>75</v>
          </cell>
          <cell r="U964">
            <v>3</v>
          </cell>
          <cell r="V964">
            <v>41327.538229166668</v>
          </cell>
          <cell r="W964">
            <v>0</v>
          </cell>
          <cell r="X964">
            <v>1</v>
          </cell>
          <cell r="Y964">
            <v>56486</v>
          </cell>
          <cell r="Z964">
            <v>9415</v>
          </cell>
          <cell r="AA964">
            <v>44</v>
          </cell>
          <cell r="AB964">
            <v>3</v>
          </cell>
          <cell r="AC964">
            <v>3</v>
          </cell>
          <cell r="AD964">
            <v>3</v>
          </cell>
          <cell r="AE964">
            <v>720632.69539999997</v>
          </cell>
          <cell r="AF964">
            <v>3120330.5529999998</v>
          </cell>
          <cell r="AG964">
            <v>83.247609429999997</v>
          </cell>
          <cell r="AH964">
            <v>28.19032151</v>
          </cell>
          <cell r="AI964">
            <v>1</v>
          </cell>
          <cell r="AJ964">
            <v>2</v>
          </cell>
          <cell r="AK964">
            <v>-2</v>
          </cell>
          <cell r="AL964">
            <v>2</v>
          </cell>
          <cell r="AM964">
            <v>1</v>
          </cell>
          <cell r="AN964" t="str">
            <v>Junu Shrestha</v>
          </cell>
          <cell r="AO964">
            <v>40541</v>
          </cell>
          <cell r="AP964">
            <v>3</v>
          </cell>
          <cell r="AQ964" t="str">
            <v>0101000020E6100000220F39D5D8CF544006CF0DE9B8303C40</v>
          </cell>
          <cell r="AR964">
            <v>1271</v>
          </cell>
          <cell r="AS964">
            <v>1</v>
          </cell>
          <cell r="AT964">
            <v>1</v>
          </cell>
          <cell r="AU964">
            <v>0</v>
          </cell>
          <cell r="AV964" t="str">
            <v>FRA 2010-2015</v>
          </cell>
          <cell r="AW964">
            <v>3</v>
          </cell>
          <cell r="AX964">
            <v>0</v>
          </cell>
          <cell r="AY964">
            <v>44</v>
          </cell>
          <cell r="AZ964">
            <v>720632.69542</v>
          </cell>
          <cell r="BA964">
            <v>3120330.55268999</v>
          </cell>
          <cell r="BB964">
            <v>1</v>
          </cell>
          <cell r="BC964">
            <v>0</v>
          </cell>
          <cell r="BD964">
            <v>0</v>
          </cell>
          <cell r="BE964">
            <v>0</v>
          </cell>
          <cell r="BF964">
            <v>41073</v>
          </cell>
          <cell r="BG964" t="str">
            <v>Manju Ghimire</v>
          </cell>
          <cell r="BH964">
            <v>3</v>
          </cell>
          <cell r="BI964">
            <v>3</v>
          </cell>
          <cell r="BJ964">
            <v>3</v>
          </cell>
          <cell r="BK964" t="str">
            <v>Musikot</v>
          </cell>
          <cell r="BL964" t="str">
            <v>Shringeshwar CF</v>
          </cell>
          <cell r="BM964">
            <v>250</v>
          </cell>
          <cell r="BN964">
            <v>185</v>
          </cell>
          <cell r="BO964">
            <v>250</v>
          </cell>
          <cell r="BP964">
            <v>165</v>
          </cell>
          <cell r="BQ964">
            <v>240</v>
          </cell>
          <cell r="BR964">
            <v>35</v>
          </cell>
          <cell r="BS964">
            <v>1244</v>
          </cell>
          <cell r="BT964">
            <v>4</v>
          </cell>
          <cell r="BU964" t="str">
            <v>GULMI</v>
          </cell>
          <cell r="BV964" t="str">
            <v>Panchkhal</v>
          </cell>
          <cell r="BW964">
            <v>11</v>
          </cell>
        </row>
        <row r="965">
          <cell r="F965" t="str">
            <v>79-55-3</v>
          </cell>
          <cell r="G965">
            <v>1</v>
          </cell>
          <cell r="H965">
            <v>2</v>
          </cell>
          <cell r="I965">
            <v>1</v>
          </cell>
          <cell r="J965">
            <v>0</v>
          </cell>
          <cell r="K965">
            <v>7</v>
          </cell>
          <cell r="L965">
            <v>5</v>
          </cell>
          <cell r="M965">
            <v>28</v>
          </cell>
          <cell r="N965">
            <v>2</v>
          </cell>
          <cell r="O965">
            <v>2</v>
          </cell>
          <cell r="P965">
            <v>12</v>
          </cell>
          <cell r="Q965">
            <v>1</v>
          </cell>
          <cell r="R965" t="str">
            <v>LMH</v>
          </cell>
          <cell r="S965">
            <v>2</v>
          </cell>
          <cell r="T965">
            <v>73</v>
          </cell>
          <cell r="U965">
            <v>3</v>
          </cell>
          <cell r="V965">
            <v>41327.558333333334</v>
          </cell>
          <cell r="W965">
            <v>0</v>
          </cell>
          <cell r="X965">
            <v>1</v>
          </cell>
          <cell r="Y965">
            <v>56487</v>
          </cell>
          <cell r="Z965">
            <v>9415</v>
          </cell>
          <cell r="AA965">
            <v>44</v>
          </cell>
          <cell r="AB965">
            <v>3</v>
          </cell>
          <cell r="AC965">
            <v>3</v>
          </cell>
          <cell r="AD965">
            <v>3</v>
          </cell>
          <cell r="AE965">
            <v>720632.69539999997</v>
          </cell>
          <cell r="AF965">
            <v>3120480.5529999998</v>
          </cell>
          <cell r="AG965">
            <v>83.247637749999996</v>
          </cell>
          <cell r="AH965">
            <v>28.191674519999999</v>
          </cell>
          <cell r="AI965">
            <v>1</v>
          </cell>
          <cell r="AJ965">
            <v>2</v>
          </cell>
          <cell r="AK965">
            <v>-2</v>
          </cell>
          <cell r="AL965">
            <v>2</v>
          </cell>
          <cell r="AM965">
            <v>1</v>
          </cell>
          <cell r="AN965" t="str">
            <v>Junu Shrestha</v>
          </cell>
          <cell r="AO965">
            <v>40541</v>
          </cell>
          <cell r="AP965">
            <v>3</v>
          </cell>
          <cell r="AQ965" t="str">
            <v>0101000020E6100000563EFC4BD9CF544012A1CF9411313C40</v>
          </cell>
          <cell r="AR965">
            <v>1324</v>
          </cell>
          <cell r="AS965">
            <v>1</v>
          </cell>
          <cell r="AT965">
            <v>1</v>
          </cell>
          <cell r="AU965">
            <v>0</v>
          </cell>
          <cell r="AV965" t="str">
            <v>FRA 2010-2015</v>
          </cell>
          <cell r="AW965">
            <v>3</v>
          </cell>
          <cell r="AX965">
            <v>0</v>
          </cell>
          <cell r="AY965">
            <v>44</v>
          </cell>
          <cell r="AZ965">
            <v>720632.69542</v>
          </cell>
          <cell r="BA965">
            <v>3120480.55268999</v>
          </cell>
          <cell r="BB965">
            <v>1</v>
          </cell>
          <cell r="BC965">
            <v>0</v>
          </cell>
          <cell r="BD965">
            <v>0</v>
          </cell>
          <cell r="BE965">
            <v>0</v>
          </cell>
          <cell r="BF965">
            <v>41074</v>
          </cell>
          <cell r="BG965" t="str">
            <v>Manju Ghimire</v>
          </cell>
          <cell r="BH965">
            <v>3</v>
          </cell>
          <cell r="BI965">
            <v>3</v>
          </cell>
          <cell r="BJ965">
            <v>3</v>
          </cell>
          <cell r="BK965" t="str">
            <v>Musikot</v>
          </cell>
          <cell r="BL965" t="str">
            <v>Raniban</v>
          </cell>
          <cell r="BM965">
            <v>290</v>
          </cell>
          <cell r="BN965">
            <v>231</v>
          </cell>
          <cell r="BO965">
            <v>290</v>
          </cell>
          <cell r="BP965">
            <v>194</v>
          </cell>
          <cell r="BQ965">
            <v>210</v>
          </cell>
          <cell r="BR965">
            <v>60</v>
          </cell>
          <cell r="BS965">
            <v>1286</v>
          </cell>
          <cell r="BT965">
            <v>4</v>
          </cell>
          <cell r="BU965" t="str">
            <v>GULMI</v>
          </cell>
          <cell r="BV965" t="str">
            <v>Chautara SangachokGadhi</v>
          </cell>
          <cell r="BW965">
            <v>6</v>
          </cell>
        </row>
        <row r="966">
          <cell r="F966" t="str">
            <v>79-55-4</v>
          </cell>
          <cell r="G966">
            <v>1</v>
          </cell>
          <cell r="H966">
            <v>2</v>
          </cell>
          <cell r="I966">
            <v>1</v>
          </cell>
          <cell r="J966">
            <v>0</v>
          </cell>
          <cell r="K966">
            <v>7</v>
          </cell>
          <cell r="L966">
            <v>-9999</v>
          </cell>
          <cell r="M966">
            <v>-9999</v>
          </cell>
          <cell r="N966">
            <v>-9999</v>
          </cell>
          <cell r="O966">
            <v>-9999</v>
          </cell>
          <cell r="P966">
            <v>-9999</v>
          </cell>
          <cell r="Q966">
            <v>1</v>
          </cell>
          <cell r="R966" t="str">
            <v>Pr</v>
          </cell>
          <cell r="S966">
            <v>2</v>
          </cell>
          <cell r="T966">
            <v>48</v>
          </cell>
          <cell r="U966">
            <v>4</v>
          </cell>
          <cell r="V966">
            <v>41330.463726851849</v>
          </cell>
          <cell r="W966">
            <v>0</v>
          </cell>
          <cell r="X966">
            <v>1</v>
          </cell>
          <cell r="Y966">
            <v>56488</v>
          </cell>
          <cell r="Z966">
            <v>9415</v>
          </cell>
          <cell r="AA966">
            <v>44</v>
          </cell>
          <cell r="AB966">
            <v>3</v>
          </cell>
          <cell r="AC966">
            <v>3</v>
          </cell>
          <cell r="AD966">
            <v>3</v>
          </cell>
          <cell r="AE966">
            <v>720932.69539999997</v>
          </cell>
          <cell r="AF966">
            <v>3120180.5529999998</v>
          </cell>
          <cell r="AG966">
            <v>83.250635279999997</v>
          </cell>
          <cell r="AH966">
            <v>28.18891829</v>
          </cell>
          <cell r="AI966">
            <v>1</v>
          </cell>
          <cell r="AJ966">
            <v>2</v>
          </cell>
          <cell r="AK966">
            <v>-2</v>
          </cell>
          <cell r="AL966">
            <v>2</v>
          </cell>
          <cell r="AM966">
            <v>1</v>
          </cell>
          <cell r="AN966" t="str">
            <v>Junu Shrestha</v>
          </cell>
          <cell r="AO966">
            <v>40541</v>
          </cell>
          <cell r="AP966">
            <v>3</v>
          </cell>
          <cell r="AQ966" t="str">
            <v>0101000020E61000003E6F92680AD054409BFA02F35C303C40</v>
          </cell>
          <cell r="AR966">
            <v>1353</v>
          </cell>
          <cell r="AS966">
            <v>1</v>
          </cell>
          <cell r="AT966">
            <v>1</v>
          </cell>
          <cell r="AU966">
            <v>0</v>
          </cell>
          <cell r="AV966" t="str">
            <v>FRA 2010-2015</v>
          </cell>
          <cell r="AW966">
            <v>3</v>
          </cell>
          <cell r="AX966">
            <v>0</v>
          </cell>
          <cell r="AY966">
            <v>44</v>
          </cell>
          <cell r="AZ966">
            <v>720932.69542</v>
          </cell>
          <cell r="BA966">
            <v>3120180.55268999</v>
          </cell>
          <cell r="BB966">
            <v>1</v>
          </cell>
          <cell r="BC966">
            <v>0</v>
          </cell>
          <cell r="BD966">
            <v>0</v>
          </cell>
          <cell r="BE966">
            <v>0</v>
          </cell>
          <cell r="BF966">
            <v>41072</v>
          </cell>
          <cell r="BG966" t="str">
            <v>Raj Kumar Giri</v>
          </cell>
          <cell r="BH966">
            <v>3</v>
          </cell>
          <cell r="BI966">
            <v>3</v>
          </cell>
          <cell r="BJ966">
            <v>3</v>
          </cell>
          <cell r="BK966" t="str">
            <v>Mushikot</v>
          </cell>
          <cell r="BL966" t="str">
            <v>Raniban</v>
          </cell>
          <cell r="BM966">
            <v>200</v>
          </cell>
          <cell r="BN966">
            <v>390</v>
          </cell>
          <cell r="BO966">
            <v>200</v>
          </cell>
          <cell r="BP966">
            <v>379</v>
          </cell>
          <cell r="BQ966">
            <v>240</v>
          </cell>
          <cell r="BR966">
            <v>99</v>
          </cell>
          <cell r="BS966">
            <v>1323</v>
          </cell>
          <cell r="BT966">
            <v>3</v>
          </cell>
          <cell r="BU966" t="str">
            <v>GULMI</v>
          </cell>
          <cell r="BV966" t="str">
            <v>Chautara SangachokGadhi</v>
          </cell>
          <cell r="BW966">
            <v>6</v>
          </cell>
        </row>
        <row r="967">
          <cell r="F967" t="str">
            <v>79-55-5</v>
          </cell>
          <cell r="G967">
            <v>1</v>
          </cell>
          <cell r="H967">
            <v>2</v>
          </cell>
          <cell r="I967">
            <v>1</v>
          </cell>
          <cell r="J967">
            <v>0</v>
          </cell>
          <cell r="K967">
            <v>7</v>
          </cell>
          <cell r="L967">
            <v>4</v>
          </cell>
          <cell r="M967">
            <v>20</v>
          </cell>
          <cell r="N967">
            <v>1</v>
          </cell>
          <cell r="O967">
            <v>2</v>
          </cell>
          <cell r="P967">
            <v>5</v>
          </cell>
          <cell r="Q967">
            <v>1</v>
          </cell>
          <cell r="R967" t="str">
            <v>Pr</v>
          </cell>
          <cell r="S967">
            <v>2</v>
          </cell>
          <cell r="T967">
            <v>71</v>
          </cell>
          <cell r="U967">
            <v>4</v>
          </cell>
          <cell r="V967">
            <v>41330.477847222224</v>
          </cell>
          <cell r="W967">
            <v>0</v>
          </cell>
          <cell r="X967">
            <v>1</v>
          </cell>
          <cell r="Y967">
            <v>56489</v>
          </cell>
          <cell r="Z967">
            <v>9415</v>
          </cell>
          <cell r="AA967">
            <v>44</v>
          </cell>
          <cell r="AB967">
            <v>3</v>
          </cell>
          <cell r="AC967">
            <v>3</v>
          </cell>
          <cell r="AD967">
            <v>3</v>
          </cell>
          <cell r="AE967">
            <v>720932.69539999997</v>
          </cell>
          <cell r="AF967">
            <v>3120330.5529999998</v>
          </cell>
          <cell r="AG967">
            <v>83.250663639999999</v>
          </cell>
          <cell r="AH967">
            <v>28.190271299999999</v>
          </cell>
          <cell r="AI967">
            <v>1</v>
          </cell>
          <cell r="AJ967">
            <v>2</v>
          </cell>
          <cell r="AK967">
            <v>-2</v>
          </cell>
          <cell r="AL967">
            <v>2</v>
          </cell>
          <cell r="AM967">
            <v>1</v>
          </cell>
          <cell r="AN967" t="str">
            <v>Junu Shrestha</v>
          </cell>
          <cell r="AO967">
            <v>40541</v>
          </cell>
          <cell r="AP967">
            <v>3</v>
          </cell>
          <cell r="AQ967" t="str">
            <v>0101000020E61000006DBD7CDF0AD0544052E3B99EB5303C40</v>
          </cell>
          <cell r="AR967">
            <v>1425</v>
          </cell>
          <cell r="AS967">
            <v>1</v>
          </cell>
          <cell r="AT967">
            <v>1</v>
          </cell>
          <cell r="AU967">
            <v>0</v>
          </cell>
          <cell r="AV967" t="str">
            <v>FRA 2010-2015</v>
          </cell>
          <cell r="AW967">
            <v>3</v>
          </cell>
          <cell r="AX967">
            <v>0</v>
          </cell>
          <cell r="AY967">
            <v>44</v>
          </cell>
          <cell r="AZ967">
            <v>720932.69542</v>
          </cell>
          <cell r="BA967">
            <v>3120330.55268999</v>
          </cell>
          <cell r="BB967">
            <v>1</v>
          </cell>
          <cell r="BC967">
            <v>0</v>
          </cell>
          <cell r="BD967">
            <v>0</v>
          </cell>
          <cell r="BE967">
            <v>0</v>
          </cell>
          <cell r="BF967">
            <v>41072</v>
          </cell>
          <cell r="BG967" t="str">
            <v>Raj Kumar Giri</v>
          </cell>
          <cell r="BH967">
            <v>3</v>
          </cell>
          <cell r="BI967">
            <v>3</v>
          </cell>
          <cell r="BJ967">
            <v>3</v>
          </cell>
          <cell r="BK967" t="str">
            <v>Mushikot</v>
          </cell>
          <cell r="BL967" t="str">
            <v>Raniban</v>
          </cell>
          <cell r="BM967">
            <v>200</v>
          </cell>
          <cell r="BN967">
            <v>481</v>
          </cell>
          <cell r="BO967">
            <v>200</v>
          </cell>
          <cell r="BP967">
            <v>459</v>
          </cell>
          <cell r="BQ967">
            <v>270</v>
          </cell>
          <cell r="BR967">
            <v>65</v>
          </cell>
          <cell r="BS967">
            <v>1383</v>
          </cell>
          <cell r="BT967">
            <v>3</v>
          </cell>
          <cell r="BU967" t="str">
            <v>GULMI</v>
          </cell>
          <cell r="BV967" t="str">
            <v>Chautara SangachokGadhi</v>
          </cell>
          <cell r="BW967">
            <v>4</v>
          </cell>
        </row>
        <row r="968">
          <cell r="F968" t="str">
            <v>79-55-6</v>
          </cell>
          <cell r="G968">
            <v>1</v>
          </cell>
          <cell r="H968">
            <v>2</v>
          </cell>
          <cell r="I968">
            <v>1</v>
          </cell>
          <cell r="J968">
            <v>0</v>
          </cell>
          <cell r="K968">
            <v>7</v>
          </cell>
          <cell r="L968">
            <v>4</v>
          </cell>
          <cell r="M968">
            <v>21</v>
          </cell>
          <cell r="N968">
            <v>1</v>
          </cell>
          <cell r="O968">
            <v>2</v>
          </cell>
          <cell r="P968">
            <v>5</v>
          </cell>
          <cell r="Q968">
            <v>1</v>
          </cell>
          <cell r="R968" t="str">
            <v>Pr</v>
          </cell>
          <cell r="S968">
            <v>2</v>
          </cell>
          <cell r="T968">
            <v>55</v>
          </cell>
          <cell r="U968">
            <v>4</v>
          </cell>
          <cell r="V968">
            <v>41330.496493055558</v>
          </cell>
          <cell r="W968">
            <v>0</v>
          </cell>
          <cell r="X968">
            <v>1</v>
          </cell>
          <cell r="Y968">
            <v>56490</v>
          </cell>
          <cell r="Z968">
            <v>9415</v>
          </cell>
          <cell r="AA968">
            <v>44</v>
          </cell>
          <cell r="AB968">
            <v>3</v>
          </cell>
          <cell r="AC968">
            <v>3</v>
          </cell>
          <cell r="AD968">
            <v>3</v>
          </cell>
          <cell r="AE968">
            <v>720932.69539999997</v>
          </cell>
          <cell r="AF968">
            <v>3120480.5529999998</v>
          </cell>
          <cell r="AG968">
            <v>83.250691990000007</v>
          </cell>
          <cell r="AH968">
            <v>28.191624310000002</v>
          </cell>
          <cell r="AI968">
            <v>1</v>
          </cell>
          <cell r="AJ968">
            <v>2</v>
          </cell>
          <cell r="AK968">
            <v>-2</v>
          </cell>
          <cell r="AL968">
            <v>2</v>
          </cell>
          <cell r="AM968">
            <v>1</v>
          </cell>
          <cell r="AN968" t="str">
            <v>Junu Shrestha</v>
          </cell>
          <cell r="AO968">
            <v>40541</v>
          </cell>
          <cell r="AP968">
            <v>3</v>
          </cell>
          <cell r="AQ968" t="str">
            <v>0101000020E61000003E2769560BD0544005896F4A0E313C40</v>
          </cell>
          <cell r="AR968">
            <v>1490</v>
          </cell>
          <cell r="AS968">
            <v>1</v>
          </cell>
          <cell r="AT968">
            <v>1</v>
          </cell>
          <cell r="AU968">
            <v>0</v>
          </cell>
          <cell r="AV968" t="str">
            <v>FRA 2010-2015</v>
          </cell>
          <cell r="AW968">
            <v>3</v>
          </cell>
          <cell r="AX968">
            <v>0</v>
          </cell>
          <cell r="AY968">
            <v>44</v>
          </cell>
          <cell r="AZ968">
            <v>720932.69542</v>
          </cell>
          <cell r="BA968">
            <v>3120480.55268999</v>
          </cell>
          <cell r="BB968">
            <v>1</v>
          </cell>
          <cell r="BC968">
            <v>0</v>
          </cell>
          <cell r="BD968">
            <v>0</v>
          </cell>
          <cell r="BE968">
            <v>0</v>
          </cell>
          <cell r="BF968">
            <v>41073</v>
          </cell>
          <cell r="BG968" t="str">
            <v>Raj Kumar Giri</v>
          </cell>
          <cell r="BH968">
            <v>3</v>
          </cell>
          <cell r="BI968">
            <v>3</v>
          </cell>
          <cell r="BJ968">
            <v>3</v>
          </cell>
          <cell r="BK968" t="str">
            <v>Mushikot</v>
          </cell>
          <cell r="BL968" t="str">
            <v>Raniban Shreenga</v>
          </cell>
          <cell r="BM968">
            <v>256</v>
          </cell>
          <cell r="BN968">
            <v>460</v>
          </cell>
          <cell r="BO968">
            <v>256</v>
          </cell>
          <cell r="BP968">
            <v>517</v>
          </cell>
          <cell r="BQ968">
            <v>230</v>
          </cell>
          <cell r="BR968">
            <v>60</v>
          </cell>
          <cell r="BS968">
            <v>1465</v>
          </cell>
          <cell r="BT968">
            <v>3</v>
          </cell>
          <cell r="BU968" t="str">
            <v>GULMI</v>
          </cell>
          <cell r="BV968" t="str">
            <v>Sunkoshi</v>
          </cell>
          <cell r="BW968">
            <v>1</v>
          </cell>
        </row>
        <row r="969">
          <cell r="F969" t="str">
            <v>81-49-5</v>
          </cell>
          <cell r="G969">
            <v>1</v>
          </cell>
          <cell r="H969">
            <v>2</v>
          </cell>
          <cell r="I969">
            <v>1</v>
          </cell>
          <cell r="J969">
            <v>0</v>
          </cell>
          <cell r="K969">
            <v>1</v>
          </cell>
          <cell r="L969">
            <v>1</v>
          </cell>
          <cell r="M969">
            <v>8</v>
          </cell>
          <cell r="N969">
            <v>1</v>
          </cell>
          <cell r="O969">
            <v>1</v>
          </cell>
          <cell r="P969" t="str">
            <v>SICL</v>
          </cell>
          <cell r="Q969">
            <v>1</v>
          </cell>
          <cell r="R969" t="str">
            <v>S</v>
          </cell>
          <cell r="S969">
            <v>2</v>
          </cell>
          <cell r="T969">
            <v>68</v>
          </cell>
          <cell r="U969">
            <v>2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729510.44920000003</v>
          </cell>
          <cell r="AF969">
            <v>3096530.9279999998</v>
          </cell>
          <cell r="AG969">
            <v>83.333340559999996</v>
          </cell>
          <cell r="AH969">
            <v>27.974142449999999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103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 t="str">
            <v>FRA 2016-2021</v>
          </cell>
          <cell r="AW969">
            <v>3</v>
          </cell>
          <cell r="AX969">
            <v>24</v>
          </cell>
          <cell r="AY969" t="str">
            <v>EPSG:32644</v>
          </cell>
          <cell r="AZ969">
            <v>729500</v>
          </cell>
          <cell r="BA969">
            <v>3096540</v>
          </cell>
          <cell r="BB969">
            <v>1</v>
          </cell>
          <cell r="BC969">
            <v>2020</v>
          </cell>
          <cell r="BD969">
            <v>2</v>
          </cell>
          <cell r="BE969">
            <v>6</v>
          </cell>
          <cell r="BF969" t="str">
            <v>2/6/2020</v>
          </cell>
          <cell r="BG969">
            <v>0</v>
          </cell>
          <cell r="BH969">
            <v>1</v>
          </cell>
          <cell r="BI969">
            <v>0</v>
          </cell>
          <cell r="BJ969">
            <v>2</v>
          </cell>
          <cell r="BK969" t="str">
            <v>Chatrakot Ga Pa-5</v>
          </cell>
          <cell r="BL969" t="str">
            <v>Pachaiya Ban</v>
          </cell>
          <cell r="BM969">
            <v>225</v>
          </cell>
          <cell r="BN969">
            <v>99</v>
          </cell>
          <cell r="BO969">
            <v>229</v>
          </cell>
          <cell r="BP969">
            <v>99</v>
          </cell>
          <cell r="BQ969">
            <v>247</v>
          </cell>
          <cell r="BR969">
            <v>52</v>
          </cell>
          <cell r="BS969">
            <v>911</v>
          </cell>
          <cell r="BT969">
            <v>5</v>
          </cell>
          <cell r="BU969" t="str">
            <v>GULMI</v>
          </cell>
          <cell r="BV969" t="str">
            <v>Sunkoshi</v>
          </cell>
          <cell r="BW969">
            <v>1</v>
          </cell>
        </row>
        <row r="970">
          <cell r="F970" t="str">
            <v>81-49-6</v>
          </cell>
          <cell r="G970">
            <v>1</v>
          </cell>
          <cell r="H970">
            <v>2</v>
          </cell>
          <cell r="I970">
            <v>1</v>
          </cell>
          <cell r="J970">
            <v>0</v>
          </cell>
          <cell r="K970">
            <v>1</v>
          </cell>
          <cell r="L970">
            <v>1</v>
          </cell>
          <cell r="M970">
            <v>9</v>
          </cell>
          <cell r="N970">
            <v>1</v>
          </cell>
          <cell r="O970">
            <v>1</v>
          </cell>
          <cell r="P970" t="str">
            <v>SICL</v>
          </cell>
          <cell r="Q970">
            <v>1</v>
          </cell>
          <cell r="R970" t="str">
            <v>S</v>
          </cell>
          <cell r="S970">
            <v>2</v>
          </cell>
          <cell r="T970">
            <v>73</v>
          </cell>
          <cell r="U970">
            <v>3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729510.44920000003</v>
          </cell>
          <cell r="AF970">
            <v>3096680.9279999998</v>
          </cell>
          <cell r="AG970">
            <v>83.333369689999998</v>
          </cell>
          <cell r="AH970">
            <v>27.975495420000001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103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 t="str">
            <v>FRA 2016-2021</v>
          </cell>
          <cell r="AW970">
            <v>3</v>
          </cell>
          <cell r="AX970">
            <v>24</v>
          </cell>
          <cell r="AY970" t="str">
            <v>EPSG:32644</v>
          </cell>
          <cell r="AZ970">
            <v>729496</v>
          </cell>
          <cell r="BA970">
            <v>3096676</v>
          </cell>
          <cell r="BB970">
            <v>1</v>
          </cell>
          <cell r="BC970">
            <v>2020</v>
          </cell>
          <cell r="BD970">
            <v>2</v>
          </cell>
          <cell r="BE970">
            <v>5</v>
          </cell>
          <cell r="BF970" t="str">
            <v>2/5/2020</v>
          </cell>
          <cell r="BG970">
            <v>0</v>
          </cell>
          <cell r="BH970">
            <v>1</v>
          </cell>
          <cell r="BI970">
            <v>0</v>
          </cell>
          <cell r="BJ970">
            <v>2</v>
          </cell>
          <cell r="BK970" t="str">
            <v>Chatakot Ga Pa-5</v>
          </cell>
          <cell r="BL970" t="str">
            <v>Pachaiya Ban</v>
          </cell>
          <cell r="BM970">
            <v>260</v>
          </cell>
          <cell r="BN970">
            <v>0</v>
          </cell>
          <cell r="BO970">
            <v>315</v>
          </cell>
          <cell r="BP970">
            <v>15</v>
          </cell>
          <cell r="BQ970">
            <v>284</v>
          </cell>
          <cell r="BR970">
            <v>77</v>
          </cell>
          <cell r="BS970">
            <v>937</v>
          </cell>
          <cell r="BT970">
            <v>5</v>
          </cell>
          <cell r="BU970" t="str">
            <v>GULMI</v>
          </cell>
          <cell r="BV970" t="str">
            <v>Sunkoshi</v>
          </cell>
          <cell r="BW970">
            <v>1</v>
          </cell>
        </row>
        <row r="971">
          <cell r="F971" t="str">
            <v>81-52-4</v>
          </cell>
          <cell r="G971">
            <v>1</v>
          </cell>
          <cell r="H971">
            <v>2</v>
          </cell>
          <cell r="I971">
            <v>1</v>
          </cell>
          <cell r="J971">
            <v>0</v>
          </cell>
          <cell r="K971">
            <v>7</v>
          </cell>
          <cell r="L971">
            <v>3</v>
          </cell>
          <cell r="M971">
            <v>24</v>
          </cell>
          <cell r="N971">
            <v>0</v>
          </cell>
          <cell r="O971">
            <v>0</v>
          </cell>
          <cell r="P971">
            <v>9</v>
          </cell>
          <cell r="Q971">
            <v>1</v>
          </cell>
          <cell r="R971" t="str">
            <v>KS/SK</v>
          </cell>
          <cell r="S971">
            <v>3</v>
          </cell>
          <cell r="T971">
            <v>65</v>
          </cell>
          <cell r="U971">
            <v>2</v>
          </cell>
          <cell r="V971">
            <v>41327.528564814813</v>
          </cell>
          <cell r="W971">
            <v>0</v>
          </cell>
          <cell r="X971">
            <v>1</v>
          </cell>
          <cell r="Y971">
            <v>57910</v>
          </cell>
          <cell r="Z971">
            <v>9652</v>
          </cell>
          <cell r="AA971">
            <v>44</v>
          </cell>
          <cell r="AB971">
            <v>3</v>
          </cell>
          <cell r="AC971">
            <v>3</v>
          </cell>
          <cell r="AD971">
            <v>3</v>
          </cell>
          <cell r="AE971">
            <v>729220.40370000002</v>
          </cell>
          <cell r="AF971">
            <v>3108377.4219999998</v>
          </cell>
          <cell r="AG971">
            <v>83.332697620000005</v>
          </cell>
          <cell r="AH971">
            <v>28.08104492</v>
          </cell>
          <cell r="AI971">
            <v>1</v>
          </cell>
          <cell r="AJ971">
            <v>2</v>
          </cell>
          <cell r="AK971">
            <v>-2</v>
          </cell>
          <cell r="AL971">
            <v>2</v>
          </cell>
          <cell r="AM971">
            <v>1</v>
          </cell>
          <cell r="AN971" t="str">
            <v>Sabitri Pokhrel</v>
          </cell>
          <cell r="AO971">
            <v>40520</v>
          </cell>
          <cell r="AP971">
            <v>3</v>
          </cell>
          <cell r="AQ971" t="str">
            <v>0101000020E61000006D29F9EA4AD5544008C1325CBF143C40</v>
          </cell>
          <cell r="AR971">
            <v>800</v>
          </cell>
          <cell r="AS971">
            <v>1</v>
          </cell>
          <cell r="AT971">
            <v>1</v>
          </cell>
          <cell r="AU971">
            <v>0</v>
          </cell>
          <cell r="AV971" t="str">
            <v>FRA 2010-2015</v>
          </cell>
          <cell r="AW971">
            <v>3</v>
          </cell>
          <cell r="AX971">
            <v>0</v>
          </cell>
          <cell r="AY971">
            <v>44</v>
          </cell>
          <cell r="AZ971">
            <v>729220.40370799904</v>
          </cell>
          <cell r="BA971">
            <v>3108377.4221100002</v>
          </cell>
          <cell r="BB971">
            <v>1</v>
          </cell>
          <cell r="BC971">
            <v>0</v>
          </cell>
          <cell r="BD971">
            <v>0</v>
          </cell>
          <cell r="BE971">
            <v>0</v>
          </cell>
          <cell r="BF971">
            <v>41031</v>
          </cell>
          <cell r="BG971" t="str">
            <v>Raj Kumar Giri</v>
          </cell>
          <cell r="BH971">
            <v>3</v>
          </cell>
          <cell r="BI971">
            <v>3</v>
          </cell>
          <cell r="BJ971">
            <v>3</v>
          </cell>
          <cell r="BK971" t="str">
            <v>Balithum</v>
          </cell>
          <cell r="BL971" t="str">
            <v>Jalukekhola</v>
          </cell>
          <cell r="BM971">
            <v>105</v>
          </cell>
          <cell r="BN971">
            <v>288</v>
          </cell>
          <cell r="BO971">
            <v>130</v>
          </cell>
          <cell r="BP971">
            <v>125</v>
          </cell>
          <cell r="BQ971">
            <v>130</v>
          </cell>
          <cell r="BR971">
            <v>75</v>
          </cell>
          <cell r="BS971">
            <v>761</v>
          </cell>
          <cell r="BT971">
            <v>4</v>
          </cell>
          <cell r="BU971" t="str">
            <v>GULMI</v>
          </cell>
          <cell r="BV971" t="str">
            <v>Doramba</v>
          </cell>
          <cell r="BW971">
            <v>6</v>
          </cell>
        </row>
        <row r="972">
          <cell r="F972" t="str">
            <v>81-52-6</v>
          </cell>
          <cell r="G972">
            <v>1</v>
          </cell>
          <cell r="H972">
            <v>2</v>
          </cell>
          <cell r="I972">
            <v>1</v>
          </cell>
          <cell r="J972">
            <v>0</v>
          </cell>
          <cell r="K972">
            <v>7</v>
          </cell>
          <cell r="L972">
            <v>4</v>
          </cell>
          <cell r="M972">
            <v>11</v>
          </cell>
          <cell r="N972">
            <v>0</v>
          </cell>
          <cell r="O972">
            <v>0</v>
          </cell>
          <cell r="P972">
            <v>5</v>
          </cell>
          <cell r="Q972">
            <v>1</v>
          </cell>
          <cell r="R972" t="str">
            <v>KS/SK</v>
          </cell>
          <cell r="S972">
            <v>2</v>
          </cell>
          <cell r="T972">
            <v>72</v>
          </cell>
          <cell r="U972">
            <v>2</v>
          </cell>
          <cell r="V972">
            <v>41327.509016203701</v>
          </cell>
          <cell r="W972">
            <v>0</v>
          </cell>
          <cell r="X972">
            <v>1</v>
          </cell>
          <cell r="Y972">
            <v>57912</v>
          </cell>
          <cell r="Z972">
            <v>9652</v>
          </cell>
          <cell r="AA972">
            <v>44</v>
          </cell>
          <cell r="AB972">
            <v>3</v>
          </cell>
          <cell r="AC972">
            <v>3</v>
          </cell>
          <cell r="AD972">
            <v>3</v>
          </cell>
          <cell r="AE972">
            <v>729220.40370000002</v>
          </cell>
          <cell r="AF972">
            <v>3108677.4219999998</v>
          </cell>
          <cell r="AG972">
            <v>83.332756130000007</v>
          </cell>
          <cell r="AH972">
            <v>28.08375083</v>
          </cell>
          <cell r="AI972">
            <v>1</v>
          </cell>
          <cell r="AJ972">
            <v>2</v>
          </cell>
          <cell r="AK972">
            <v>-2</v>
          </cell>
          <cell r="AL972">
            <v>2</v>
          </cell>
          <cell r="AM972">
            <v>1</v>
          </cell>
          <cell r="AN972" t="str">
            <v>Sabitri Pokhrel</v>
          </cell>
          <cell r="AO972">
            <v>40520</v>
          </cell>
          <cell r="AP972">
            <v>3</v>
          </cell>
          <cell r="AQ972" t="str">
            <v>0101000020E61000005AFE5DE04BD554403E4DB9B170153C40</v>
          </cell>
          <cell r="AR972">
            <v>918</v>
          </cell>
          <cell r="AS972">
            <v>1</v>
          </cell>
          <cell r="AT972">
            <v>1</v>
          </cell>
          <cell r="AU972">
            <v>0</v>
          </cell>
          <cell r="AV972" t="str">
            <v>FRA 2010-2015</v>
          </cell>
          <cell r="AW972">
            <v>3</v>
          </cell>
          <cell r="AX972">
            <v>0</v>
          </cell>
          <cell r="AY972">
            <v>44</v>
          </cell>
          <cell r="AZ972">
            <v>729220.40370799904</v>
          </cell>
          <cell r="BA972">
            <v>3108677.4221100002</v>
          </cell>
          <cell r="BB972">
            <v>1</v>
          </cell>
          <cell r="BC972">
            <v>0</v>
          </cell>
          <cell r="BD972">
            <v>0</v>
          </cell>
          <cell r="BE972">
            <v>0</v>
          </cell>
          <cell r="BF972">
            <v>41031</v>
          </cell>
          <cell r="BG972" t="str">
            <v>Bimal Acharya</v>
          </cell>
          <cell r="BH972">
            <v>3</v>
          </cell>
          <cell r="BI972">
            <v>3</v>
          </cell>
          <cell r="BJ972">
            <v>3</v>
          </cell>
          <cell r="BK972" t="str">
            <v>BALITHUM</v>
          </cell>
          <cell r="BL972" t="str">
            <v>Jalulakhola CF</v>
          </cell>
          <cell r="BM972">
            <v>32</v>
          </cell>
          <cell r="BN972">
            <v>259</v>
          </cell>
          <cell r="BO972">
            <v>45</v>
          </cell>
          <cell r="BP972">
            <v>185</v>
          </cell>
          <cell r="BQ972">
            <v>85</v>
          </cell>
          <cell r="BR972">
            <v>98</v>
          </cell>
          <cell r="BS972">
            <v>923</v>
          </cell>
          <cell r="BT972">
            <v>4</v>
          </cell>
          <cell r="BU972" t="str">
            <v>GULMI</v>
          </cell>
          <cell r="BV972" t="str">
            <v>Khadadevi</v>
          </cell>
          <cell r="BW972">
            <v>7</v>
          </cell>
        </row>
        <row r="973">
          <cell r="F973" t="str">
            <v>83-46-1</v>
          </cell>
          <cell r="G973">
            <v>1</v>
          </cell>
          <cell r="H973">
            <v>2</v>
          </cell>
          <cell r="I973">
            <v>1</v>
          </cell>
          <cell r="J973">
            <v>0</v>
          </cell>
          <cell r="K973">
            <v>7</v>
          </cell>
          <cell r="L973">
            <v>2</v>
          </cell>
          <cell r="M973">
            <v>13</v>
          </cell>
          <cell r="N973">
            <v>1</v>
          </cell>
          <cell r="O973">
            <v>2</v>
          </cell>
          <cell r="P973" t="str">
            <v>SICL</v>
          </cell>
          <cell r="Q973">
            <v>1</v>
          </cell>
          <cell r="R973" t="str">
            <v>LMH</v>
          </cell>
          <cell r="S973">
            <v>2</v>
          </cell>
          <cell r="T973">
            <v>62</v>
          </cell>
          <cell r="U973">
            <v>2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737498.15749999997</v>
          </cell>
          <cell r="AF973">
            <v>3084577.7969999998</v>
          </cell>
          <cell r="AG973">
            <v>83.412095480000005</v>
          </cell>
          <cell r="AH973">
            <v>27.864931819999999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103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 t="str">
            <v>FRA 2016-2021</v>
          </cell>
          <cell r="AW973">
            <v>3</v>
          </cell>
          <cell r="AX973">
            <v>50</v>
          </cell>
          <cell r="AY973" t="str">
            <v>EPSG:32644</v>
          </cell>
          <cell r="AZ973">
            <v>737495</v>
          </cell>
          <cell r="BA973">
            <v>3084580</v>
          </cell>
          <cell r="BB973">
            <v>1</v>
          </cell>
          <cell r="BC973">
            <v>2020</v>
          </cell>
          <cell r="BD973">
            <v>2</v>
          </cell>
          <cell r="BE973">
            <v>5</v>
          </cell>
          <cell r="BF973" t="str">
            <v>2/5/2020</v>
          </cell>
          <cell r="BG973" t="str">
            <v>SANJIV</v>
          </cell>
          <cell r="BH973">
            <v>1</v>
          </cell>
          <cell r="BI973">
            <v>0</v>
          </cell>
          <cell r="BJ973">
            <v>2</v>
          </cell>
          <cell r="BK973" t="str">
            <v>Ribdikot Ga.Pa. 8</v>
          </cell>
          <cell r="BL973" t="str">
            <v>Madiga CF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314</v>
          </cell>
          <cell r="BR973">
            <v>35</v>
          </cell>
          <cell r="BS973">
            <v>1608</v>
          </cell>
          <cell r="BT973">
            <v>3</v>
          </cell>
          <cell r="BU973" t="str">
            <v>PALPA</v>
          </cell>
          <cell r="BV973" t="str">
            <v>Khadadevi</v>
          </cell>
          <cell r="BW973">
            <v>7</v>
          </cell>
        </row>
        <row r="974">
          <cell r="F974" t="str">
            <v>83-46-3</v>
          </cell>
          <cell r="G974">
            <v>1</v>
          </cell>
          <cell r="H974">
            <v>2</v>
          </cell>
          <cell r="I974">
            <v>1</v>
          </cell>
          <cell r="J974">
            <v>0</v>
          </cell>
          <cell r="K974">
            <v>7</v>
          </cell>
          <cell r="L974">
            <v>2</v>
          </cell>
          <cell r="M974">
            <v>14</v>
          </cell>
          <cell r="N974">
            <v>1</v>
          </cell>
          <cell r="O974">
            <v>4</v>
          </cell>
          <cell r="P974" t="str">
            <v>SICL</v>
          </cell>
          <cell r="Q974">
            <v>1</v>
          </cell>
          <cell r="R974" t="str">
            <v>LMH</v>
          </cell>
          <cell r="S974">
            <v>2</v>
          </cell>
          <cell r="T974">
            <v>86</v>
          </cell>
          <cell r="U974">
            <v>2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737498.15749999997</v>
          </cell>
          <cell r="AF974">
            <v>3084877.7969999998</v>
          </cell>
          <cell r="AG974">
            <v>83.412155420000005</v>
          </cell>
          <cell r="AH974">
            <v>27.86763766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103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 t="str">
            <v>FRA 2016-2021</v>
          </cell>
          <cell r="AW974">
            <v>3</v>
          </cell>
          <cell r="AX974">
            <v>50</v>
          </cell>
          <cell r="AY974" t="str">
            <v>EPSG:32644</v>
          </cell>
          <cell r="AZ974">
            <v>737502</v>
          </cell>
          <cell r="BA974">
            <v>3084877</v>
          </cell>
          <cell r="BB974">
            <v>1</v>
          </cell>
          <cell r="BC974">
            <v>2020</v>
          </cell>
          <cell r="BD974">
            <v>3</v>
          </cell>
          <cell r="BE974">
            <v>4</v>
          </cell>
          <cell r="BF974" t="str">
            <v>3/4/2020</v>
          </cell>
          <cell r="BG974" t="str">
            <v>SUNIL</v>
          </cell>
          <cell r="BH974">
            <v>1</v>
          </cell>
          <cell r="BI974">
            <v>0</v>
          </cell>
          <cell r="BJ974">
            <v>2</v>
          </cell>
          <cell r="BK974" t="str">
            <v>Rainadebi Ga.Pa.- 5</v>
          </cell>
          <cell r="BL974" t="str">
            <v>Batuli Pokhara CF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25</v>
          </cell>
          <cell r="BR974">
            <v>50</v>
          </cell>
          <cell r="BS974">
            <v>1360</v>
          </cell>
          <cell r="BT974">
            <v>4</v>
          </cell>
          <cell r="BU974" t="str">
            <v>PALPA</v>
          </cell>
          <cell r="BV974" t="str">
            <v>Khadadevi</v>
          </cell>
          <cell r="BW974">
            <v>7</v>
          </cell>
        </row>
        <row r="975">
          <cell r="F975" t="str">
            <v>83-46-5</v>
          </cell>
          <cell r="G975">
            <v>1</v>
          </cell>
          <cell r="H975">
            <v>2</v>
          </cell>
          <cell r="I975">
            <v>1</v>
          </cell>
          <cell r="J975">
            <v>0</v>
          </cell>
          <cell r="K975">
            <v>7</v>
          </cell>
          <cell r="L975">
            <v>3</v>
          </cell>
          <cell r="M975">
            <v>29</v>
          </cell>
          <cell r="N975">
            <v>1</v>
          </cell>
          <cell r="O975">
            <v>3</v>
          </cell>
          <cell r="P975" t="str">
            <v>SICL</v>
          </cell>
          <cell r="Q975">
            <v>1</v>
          </cell>
          <cell r="R975" t="str">
            <v>LMH</v>
          </cell>
          <cell r="S975">
            <v>2</v>
          </cell>
          <cell r="T975">
            <v>40</v>
          </cell>
          <cell r="U975">
            <v>2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737798.15749999997</v>
          </cell>
          <cell r="AF975">
            <v>3084727.7969999998</v>
          </cell>
          <cell r="AG975">
            <v>83.415170160000002</v>
          </cell>
          <cell r="AH975">
            <v>27.866231429999999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103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 t="str">
            <v>FRA 2016-2021</v>
          </cell>
          <cell r="AW975">
            <v>3</v>
          </cell>
          <cell r="AX975">
            <v>50</v>
          </cell>
          <cell r="AY975" t="str">
            <v>EPSG:32644</v>
          </cell>
          <cell r="AZ975">
            <v>737800</v>
          </cell>
          <cell r="BA975">
            <v>3084733</v>
          </cell>
          <cell r="BB975">
            <v>1</v>
          </cell>
          <cell r="BC975">
            <v>2020</v>
          </cell>
          <cell r="BD975">
            <v>3</v>
          </cell>
          <cell r="BE975">
            <v>4</v>
          </cell>
          <cell r="BF975" t="str">
            <v>3/4/2020</v>
          </cell>
          <cell r="BG975" t="str">
            <v>SUNIL</v>
          </cell>
          <cell r="BH975">
            <v>1</v>
          </cell>
          <cell r="BI975">
            <v>0</v>
          </cell>
          <cell r="BJ975">
            <v>2</v>
          </cell>
          <cell r="BK975" t="str">
            <v>Rainadebi Ga.Pa.- 5</v>
          </cell>
          <cell r="BL975" t="str">
            <v>Batuli Pokhara CF</v>
          </cell>
          <cell r="BM975">
            <v>115</v>
          </cell>
          <cell r="BN975">
            <v>56</v>
          </cell>
          <cell r="BO975">
            <v>25</v>
          </cell>
          <cell r="BP975">
            <v>52</v>
          </cell>
          <cell r="BQ975">
            <v>312</v>
          </cell>
          <cell r="BR975">
            <v>85</v>
          </cell>
          <cell r="BS975">
            <v>1521</v>
          </cell>
          <cell r="BT975">
            <v>3</v>
          </cell>
          <cell r="BU975" t="str">
            <v>PALPA</v>
          </cell>
          <cell r="BV975" t="str">
            <v>Bhimeshwor</v>
          </cell>
          <cell r="BW975">
            <v>3</v>
          </cell>
        </row>
        <row r="976">
          <cell r="F976" t="str">
            <v>83-47-1</v>
          </cell>
          <cell r="G976">
            <v>1</v>
          </cell>
          <cell r="H976">
            <v>2</v>
          </cell>
          <cell r="I976">
            <v>1</v>
          </cell>
          <cell r="J976">
            <v>0</v>
          </cell>
          <cell r="K976">
            <v>7</v>
          </cell>
          <cell r="L976">
            <v>3</v>
          </cell>
          <cell r="M976">
            <v>15</v>
          </cell>
          <cell r="N976">
            <v>0</v>
          </cell>
          <cell r="O976">
            <v>0</v>
          </cell>
          <cell r="P976">
            <v>12</v>
          </cell>
          <cell r="Q976">
            <v>1</v>
          </cell>
          <cell r="R976" t="str">
            <v>TMH</v>
          </cell>
          <cell r="S976">
            <v>2</v>
          </cell>
          <cell r="T976">
            <v>77</v>
          </cell>
          <cell r="U976">
            <v>2</v>
          </cell>
          <cell r="V976">
            <v>41149.530486111114</v>
          </cell>
          <cell r="W976">
            <v>0</v>
          </cell>
          <cell r="X976">
            <v>1</v>
          </cell>
          <cell r="Y976">
            <v>59317</v>
          </cell>
          <cell r="Z976">
            <v>9887</v>
          </cell>
          <cell r="AA976">
            <v>44</v>
          </cell>
          <cell r="AB976">
            <v>3</v>
          </cell>
          <cell r="AC976">
            <v>3</v>
          </cell>
          <cell r="AD976">
            <v>3</v>
          </cell>
          <cell r="AE976">
            <v>737401.47560000001</v>
          </cell>
          <cell r="AF976">
            <v>3088576.6290000002</v>
          </cell>
          <cell r="AG976">
            <v>83.411913699999999</v>
          </cell>
          <cell r="AH976">
            <v>27.901016139999999</v>
          </cell>
          <cell r="AI976">
            <v>1</v>
          </cell>
          <cell r="AJ976">
            <v>2</v>
          </cell>
          <cell r="AK976">
            <v>-2</v>
          </cell>
          <cell r="AL976">
            <v>2</v>
          </cell>
          <cell r="AM976">
            <v>3</v>
          </cell>
          <cell r="AN976" t="str">
            <v>Anu Shrestha</v>
          </cell>
          <cell r="AO976">
            <v>40484</v>
          </cell>
          <cell r="AP976">
            <v>3</v>
          </cell>
          <cell r="AQ976" t="str">
            <v>0101000020E61000002E5E4CCB5CDA54403DE06DFEA8E63B40</v>
          </cell>
          <cell r="AR976">
            <v>785</v>
          </cell>
          <cell r="AS976">
            <v>1</v>
          </cell>
          <cell r="AT976">
            <v>1</v>
          </cell>
          <cell r="AU976">
            <v>0</v>
          </cell>
          <cell r="AV976" t="str">
            <v>FRA 2010-2015</v>
          </cell>
          <cell r="AW976">
            <v>3</v>
          </cell>
          <cell r="AX976">
            <v>0</v>
          </cell>
          <cell r="AY976">
            <v>44</v>
          </cell>
          <cell r="AZ976">
            <v>737401.475645</v>
          </cell>
          <cell r="BA976">
            <v>3088576.6287199901</v>
          </cell>
          <cell r="BB976">
            <v>1</v>
          </cell>
          <cell r="BC976">
            <v>0</v>
          </cell>
          <cell r="BD976">
            <v>0</v>
          </cell>
          <cell r="BE976">
            <v>0</v>
          </cell>
          <cell r="BF976">
            <v>41077</v>
          </cell>
          <cell r="BG976" t="str">
            <v>Manju Ghimire</v>
          </cell>
          <cell r="BH976">
            <v>3</v>
          </cell>
          <cell r="BI976">
            <v>3</v>
          </cell>
          <cell r="BJ976">
            <v>3</v>
          </cell>
          <cell r="BK976" t="str">
            <v>Musung</v>
          </cell>
          <cell r="BL976" t="str">
            <v>Basdado</v>
          </cell>
          <cell r="BM976">
            <v>10</v>
          </cell>
          <cell r="BN976">
            <v>191</v>
          </cell>
          <cell r="BO976">
            <v>10</v>
          </cell>
          <cell r="BP976">
            <v>109</v>
          </cell>
          <cell r="BQ976">
            <v>350</v>
          </cell>
          <cell r="BR976">
            <v>70</v>
          </cell>
          <cell r="BS976">
            <v>812</v>
          </cell>
          <cell r="BT976">
            <v>4</v>
          </cell>
          <cell r="BU976" t="str">
            <v>PALPA</v>
          </cell>
          <cell r="BV976" t="str">
            <v>Bhimeshwor</v>
          </cell>
          <cell r="BW976">
            <v>3</v>
          </cell>
        </row>
        <row r="977">
          <cell r="F977" t="str">
            <v>83-47-4</v>
          </cell>
          <cell r="G977">
            <v>1</v>
          </cell>
          <cell r="H977">
            <v>2</v>
          </cell>
          <cell r="I977">
            <v>1</v>
          </cell>
          <cell r="J977">
            <v>0</v>
          </cell>
          <cell r="K977">
            <v>7</v>
          </cell>
          <cell r="L977">
            <v>4</v>
          </cell>
          <cell r="M977">
            <v>15</v>
          </cell>
          <cell r="N977">
            <v>1</v>
          </cell>
          <cell r="O977">
            <v>2</v>
          </cell>
          <cell r="P977">
            <v>5</v>
          </cell>
          <cell r="Q977">
            <v>1</v>
          </cell>
          <cell r="R977" t="str">
            <v>TMH</v>
          </cell>
          <cell r="S977">
            <v>2</v>
          </cell>
          <cell r="T977">
            <v>35</v>
          </cell>
          <cell r="U977">
            <v>2</v>
          </cell>
          <cell r="V977">
            <v>41149.625324074077</v>
          </cell>
          <cell r="W977">
            <v>0</v>
          </cell>
          <cell r="X977">
            <v>1</v>
          </cell>
          <cell r="Y977">
            <v>59320</v>
          </cell>
          <cell r="Z977">
            <v>9887</v>
          </cell>
          <cell r="AA977">
            <v>44</v>
          </cell>
          <cell r="AB977">
            <v>3</v>
          </cell>
          <cell r="AC977">
            <v>3</v>
          </cell>
          <cell r="AD977">
            <v>3</v>
          </cell>
          <cell r="AE977">
            <v>737701.47560000001</v>
          </cell>
          <cell r="AF977">
            <v>3088576.6290000002</v>
          </cell>
          <cell r="AG977">
            <v>83.414959390000007</v>
          </cell>
          <cell r="AH977">
            <v>27.90096278</v>
          </cell>
          <cell r="AI977">
            <v>1</v>
          </cell>
          <cell r="AJ977">
            <v>2</v>
          </cell>
          <cell r="AK977">
            <v>-2</v>
          </cell>
          <cell r="AL977">
            <v>2</v>
          </cell>
          <cell r="AM977">
            <v>3</v>
          </cell>
          <cell r="AN977" t="str">
            <v>Anu Shrestha</v>
          </cell>
          <cell r="AO977">
            <v>40484</v>
          </cell>
          <cell r="AP977">
            <v>3</v>
          </cell>
          <cell r="AQ977" t="str">
            <v>0101000020E6100000ADD4D4B18EDA544002A5177FA5E63B40</v>
          </cell>
          <cell r="AR977">
            <v>794</v>
          </cell>
          <cell r="AS977">
            <v>1</v>
          </cell>
          <cell r="AT977">
            <v>1</v>
          </cell>
          <cell r="AU977">
            <v>0</v>
          </cell>
          <cell r="AV977" t="str">
            <v>FRA 2010-2015</v>
          </cell>
          <cell r="AW977">
            <v>3</v>
          </cell>
          <cell r="AX977">
            <v>0</v>
          </cell>
          <cell r="AY977">
            <v>44</v>
          </cell>
          <cell r="AZ977">
            <v>737701.475645</v>
          </cell>
          <cell r="BA977">
            <v>3088576.6287199901</v>
          </cell>
          <cell r="BB977">
            <v>1</v>
          </cell>
          <cell r="BC977">
            <v>0</v>
          </cell>
          <cell r="BD977">
            <v>0</v>
          </cell>
          <cell r="BE977">
            <v>0</v>
          </cell>
          <cell r="BF977">
            <v>41077</v>
          </cell>
          <cell r="BG977" t="str">
            <v>Raj Kumar Giri</v>
          </cell>
          <cell r="BH977">
            <v>3</v>
          </cell>
          <cell r="BI977">
            <v>3</v>
          </cell>
          <cell r="BJ977">
            <v>3</v>
          </cell>
          <cell r="BK977" t="str">
            <v>Deurali</v>
          </cell>
          <cell r="BL977" t="str">
            <v>Dharing CFUG,BISUWA</v>
          </cell>
          <cell r="BM977">
            <v>340</v>
          </cell>
          <cell r="BN977">
            <v>103</v>
          </cell>
          <cell r="BO977">
            <v>350</v>
          </cell>
          <cell r="BP977">
            <v>50</v>
          </cell>
          <cell r="BQ977">
            <v>350</v>
          </cell>
          <cell r="BR977">
            <v>6</v>
          </cell>
          <cell r="BS977">
            <v>788</v>
          </cell>
          <cell r="BT977">
            <v>4</v>
          </cell>
          <cell r="BU977" t="str">
            <v>PALPA</v>
          </cell>
          <cell r="BV977" t="str">
            <v>Kalinchok</v>
          </cell>
          <cell r="BW977">
            <v>8</v>
          </cell>
        </row>
        <row r="978">
          <cell r="F978" t="str">
            <v>83-50-1</v>
          </cell>
          <cell r="G978">
            <v>1</v>
          </cell>
          <cell r="H978">
            <v>2</v>
          </cell>
          <cell r="I978">
            <v>1</v>
          </cell>
          <cell r="J978">
            <v>0</v>
          </cell>
          <cell r="K978">
            <v>1</v>
          </cell>
          <cell r="L978">
            <v>4</v>
          </cell>
          <cell r="M978">
            <v>21</v>
          </cell>
          <cell r="N978">
            <v>0</v>
          </cell>
          <cell r="O978">
            <v>0</v>
          </cell>
          <cell r="P978">
            <v>9</v>
          </cell>
          <cell r="Q978">
            <v>1</v>
          </cell>
          <cell r="R978" t="str">
            <v>LMH</v>
          </cell>
          <cell r="S978">
            <v>2</v>
          </cell>
          <cell r="T978">
            <v>44</v>
          </cell>
          <cell r="U978">
            <v>2</v>
          </cell>
          <cell r="V978">
            <v>41151.472569444442</v>
          </cell>
          <cell r="W978">
            <v>0</v>
          </cell>
          <cell r="X978">
            <v>1</v>
          </cell>
          <cell r="Y978">
            <v>59335</v>
          </cell>
          <cell r="Z978">
            <v>9890</v>
          </cell>
          <cell r="AA978">
            <v>44</v>
          </cell>
          <cell r="AB978">
            <v>3</v>
          </cell>
          <cell r="AC978">
            <v>3</v>
          </cell>
          <cell r="AD978">
            <v>3</v>
          </cell>
          <cell r="AE978">
            <v>737111.43019999994</v>
          </cell>
          <cell r="AF978">
            <v>3100573.1230000001</v>
          </cell>
          <cell r="AG978">
            <v>83.411373380000001</v>
          </cell>
          <cell r="AH978">
            <v>28.009268110000001</v>
          </cell>
          <cell r="AI978">
            <v>1</v>
          </cell>
          <cell r="AJ978">
            <v>2</v>
          </cell>
          <cell r="AK978">
            <v>-2</v>
          </cell>
          <cell r="AL978">
            <v>2</v>
          </cell>
          <cell r="AM978">
            <v>1</v>
          </cell>
          <cell r="AN978" t="str">
            <v>Junu Shrestha</v>
          </cell>
          <cell r="AO978">
            <v>40681</v>
          </cell>
          <cell r="AP978">
            <v>3</v>
          </cell>
          <cell r="AQ978" t="str">
            <v>0101000020E6100000B4E303F153DA544044E20D655F023C40</v>
          </cell>
          <cell r="AR978">
            <v>1388</v>
          </cell>
          <cell r="AS978">
            <v>2</v>
          </cell>
          <cell r="AT978">
            <v>1</v>
          </cell>
          <cell r="AU978">
            <v>0</v>
          </cell>
          <cell r="AV978" t="str">
            <v>FRA 2010-2015</v>
          </cell>
          <cell r="AW978">
            <v>3</v>
          </cell>
          <cell r="AX978">
            <v>0</v>
          </cell>
          <cell r="AY978">
            <v>44</v>
          </cell>
          <cell r="AZ978">
            <v>737111.43017199903</v>
          </cell>
          <cell r="BA978">
            <v>3100573.1229500002</v>
          </cell>
          <cell r="BB978">
            <v>1</v>
          </cell>
          <cell r="BC978">
            <v>0</v>
          </cell>
          <cell r="BD978">
            <v>0</v>
          </cell>
          <cell r="BE978">
            <v>0</v>
          </cell>
          <cell r="BF978">
            <v>41023</v>
          </cell>
          <cell r="BG978" t="str">
            <v>Bimal Acharya</v>
          </cell>
          <cell r="BH978">
            <v>3</v>
          </cell>
          <cell r="BI978">
            <v>3</v>
          </cell>
          <cell r="BJ978">
            <v>3</v>
          </cell>
          <cell r="BK978" t="str">
            <v>Bamgha</v>
          </cell>
          <cell r="BL978" t="str">
            <v>Gargare</v>
          </cell>
          <cell r="BM978">
            <v>70</v>
          </cell>
          <cell r="BN978">
            <v>178</v>
          </cell>
          <cell r="BO978">
            <v>65</v>
          </cell>
          <cell r="BP978">
            <v>89</v>
          </cell>
          <cell r="BQ978">
            <v>65</v>
          </cell>
          <cell r="BR978">
            <v>85</v>
          </cell>
          <cell r="BS978">
            <v>1391</v>
          </cell>
          <cell r="BT978">
            <v>3</v>
          </cell>
          <cell r="BU978" t="str">
            <v>GULMI</v>
          </cell>
          <cell r="BV978" t="str">
            <v>Kalinchok</v>
          </cell>
          <cell r="BW978">
            <v>8</v>
          </cell>
        </row>
        <row r="979">
          <cell r="F979" t="str">
            <v>83-50-2</v>
          </cell>
          <cell r="G979">
            <v>1</v>
          </cell>
          <cell r="H979">
            <v>2</v>
          </cell>
          <cell r="I979">
            <v>1</v>
          </cell>
          <cell r="J979">
            <v>0</v>
          </cell>
          <cell r="K979">
            <v>1</v>
          </cell>
          <cell r="L979">
            <v>3</v>
          </cell>
          <cell r="M979">
            <v>26</v>
          </cell>
          <cell r="N979">
            <v>0</v>
          </cell>
          <cell r="O979">
            <v>0</v>
          </cell>
          <cell r="P979">
            <v>5</v>
          </cell>
          <cell r="Q979">
            <v>1</v>
          </cell>
          <cell r="R979" t="str">
            <v>LMH</v>
          </cell>
          <cell r="S979">
            <v>2</v>
          </cell>
          <cell r="T979">
            <v>47</v>
          </cell>
          <cell r="U979">
            <v>2</v>
          </cell>
          <cell r="V979">
            <v>41151.480879629627</v>
          </cell>
          <cell r="W979">
            <v>0</v>
          </cell>
          <cell r="X979">
            <v>1</v>
          </cell>
          <cell r="Y979">
            <v>59336</v>
          </cell>
          <cell r="Z979">
            <v>9890</v>
          </cell>
          <cell r="AA979">
            <v>44</v>
          </cell>
          <cell r="AB979">
            <v>3</v>
          </cell>
          <cell r="AC979">
            <v>3</v>
          </cell>
          <cell r="AD979">
            <v>3</v>
          </cell>
          <cell r="AE979">
            <v>737111.43019999994</v>
          </cell>
          <cell r="AF979">
            <v>3100723.1230000001</v>
          </cell>
          <cell r="AG979">
            <v>83.411403530000001</v>
          </cell>
          <cell r="AH979">
            <v>28.010621</v>
          </cell>
          <cell r="AI979">
            <v>1</v>
          </cell>
          <cell r="AJ979">
            <v>2</v>
          </cell>
          <cell r="AK979">
            <v>-2</v>
          </cell>
          <cell r="AL979">
            <v>0</v>
          </cell>
          <cell r="AM979">
            <v>0</v>
          </cell>
          <cell r="AN979" t="str">
            <v>Junu Shrestha</v>
          </cell>
          <cell r="AO979">
            <v>40681</v>
          </cell>
          <cell r="AP979">
            <v>3</v>
          </cell>
          <cell r="AQ979" t="str">
            <v>0101000020E61000008034766F54DA54406D9DC20EB8023C40</v>
          </cell>
          <cell r="AR979">
            <v>1321</v>
          </cell>
          <cell r="AS979">
            <v>2</v>
          </cell>
          <cell r="AT979">
            <v>1</v>
          </cell>
          <cell r="AU979">
            <v>0</v>
          </cell>
          <cell r="AV979" t="str">
            <v>FRA 2010-2015</v>
          </cell>
          <cell r="AW979">
            <v>3</v>
          </cell>
          <cell r="AX979">
            <v>0</v>
          </cell>
          <cell r="AY979">
            <v>44</v>
          </cell>
          <cell r="AZ979">
            <v>737111.43017199903</v>
          </cell>
          <cell r="BA979">
            <v>3100723.1229500002</v>
          </cell>
          <cell r="BB979">
            <v>1</v>
          </cell>
          <cell r="BC979">
            <v>0</v>
          </cell>
          <cell r="BD979">
            <v>0</v>
          </cell>
          <cell r="BE979">
            <v>0</v>
          </cell>
          <cell r="BF979">
            <v>41023</v>
          </cell>
          <cell r="BG979" t="str">
            <v>Raj Kumar Giri</v>
          </cell>
          <cell r="BH979">
            <v>3</v>
          </cell>
          <cell r="BI979">
            <v>3</v>
          </cell>
          <cell r="BJ979">
            <v>3</v>
          </cell>
          <cell r="BK979" t="str">
            <v>Tatim-9</v>
          </cell>
          <cell r="BL979" t="str">
            <v>gargare</v>
          </cell>
          <cell r="BM979">
            <v>80</v>
          </cell>
          <cell r="BN979">
            <v>190</v>
          </cell>
          <cell r="BO979">
            <v>300</v>
          </cell>
          <cell r="BP979">
            <v>115</v>
          </cell>
          <cell r="BQ979">
            <v>50</v>
          </cell>
          <cell r="BR979">
            <v>80</v>
          </cell>
          <cell r="BS979">
            <v>1280</v>
          </cell>
          <cell r="BT979">
            <v>4</v>
          </cell>
          <cell r="BU979" t="str">
            <v>GULMI</v>
          </cell>
          <cell r="BV979" t="str">
            <v>Kalinchok</v>
          </cell>
          <cell r="BW979">
            <v>8</v>
          </cell>
        </row>
        <row r="980">
          <cell r="F980" t="str">
            <v>83-50-3</v>
          </cell>
          <cell r="G980">
            <v>1</v>
          </cell>
          <cell r="H980">
            <v>2</v>
          </cell>
          <cell r="I980">
            <v>1</v>
          </cell>
          <cell r="J980">
            <v>0</v>
          </cell>
          <cell r="K980">
            <v>1</v>
          </cell>
          <cell r="L980">
            <v>4</v>
          </cell>
          <cell r="M980">
            <v>19</v>
          </cell>
          <cell r="N980">
            <v>0</v>
          </cell>
          <cell r="O980">
            <v>0</v>
          </cell>
          <cell r="P980">
            <v>5</v>
          </cell>
          <cell r="Q980">
            <v>1</v>
          </cell>
          <cell r="R980" t="str">
            <v>LMH</v>
          </cell>
          <cell r="S980">
            <v>2</v>
          </cell>
          <cell r="T980">
            <v>41</v>
          </cell>
          <cell r="U980">
            <v>2</v>
          </cell>
          <cell r="V980">
            <v>41151.481990740744</v>
          </cell>
          <cell r="W980">
            <v>0</v>
          </cell>
          <cell r="X980">
            <v>1</v>
          </cell>
          <cell r="Y980">
            <v>59337</v>
          </cell>
          <cell r="Z980">
            <v>9890</v>
          </cell>
          <cell r="AA980">
            <v>44</v>
          </cell>
          <cell r="AB980">
            <v>3</v>
          </cell>
          <cell r="AC980">
            <v>3</v>
          </cell>
          <cell r="AD980">
            <v>3</v>
          </cell>
          <cell r="AE980">
            <v>737111.43019999994</v>
          </cell>
          <cell r="AF980">
            <v>3100873.1230000001</v>
          </cell>
          <cell r="AG980">
            <v>83.411433680000002</v>
          </cell>
          <cell r="AH980">
            <v>28.01197389</v>
          </cell>
          <cell r="AI980">
            <v>1</v>
          </cell>
          <cell r="AJ980">
            <v>2</v>
          </cell>
          <cell r="AK980">
            <v>-2</v>
          </cell>
          <cell r="AL980">
            <v>2</v>
          </cell>
          <cell r="AM980">
            <v>1</v>
          </cell>
          <cell r="AN980" t="str">
            <v>Junu Shrestha</v>
          </cell>
          <cell r="AO980">
            <v>40681</v>
          </cell>
          <cell r="AP980">
            <v>3</v>
          </cell>
          <cell r="AQ980" t="str">
            <v>0101000020E61000003DC4EAED54DA5440DA1276B810033C40</v>
          </cell>
          <cell r="AR980">
            <v>1241</v>
          </cell>
          <cell r="AS980">
            <v>2</v>
          </cell>
          <cell r="AT980">
            <v>1</v>
          </cell>
          <cell r="AU980">
            <v>0</v>
          </cell>
          <cell r="AV980" t="str">
            <v>FRA 2010-2015</v>
          </cell>
          <cell r="AW980">
            <v>3</v>
          </cell>
          <cell r="AX980">
            <v>0</v>
          </cell>
          <cell r="AY980">
            <v>44</v>
          </cell>
          <cell r="AZ980">
            <v>737111.43017199903</v>
          </cell>
          <cell r="BA980">
            <v>3100873.1229500002</v>
          </cell>
          <cell r="BB980">
            <v>2</v>
          </cell>
          <cell r="BC980">
            <v>0</v>
          </cell>
          <cell r="BD980">
            <v>0</v>
          </cell>
          <cell r="BE980">
            <v>0</v>
          </cell>
          <cell r="BF980">
            <v>41023</v>
          </cell>
          <cell r="BG980" t="str">
            <v>Bimal Acharya</v>
          </cell>
          <cell r="BH980">
            <v>3</v>
          </cell>
          <cell r="BI980">
            <v>3</v>
          </cell>
          <cell r="BJ980">
            <v>3</v>
          </cell>
          <cell r="BK980" t="str">
            <v>Bamgha</v>
          </cell>
          <cell r="BL980" t="str">
            <v>Gargare</v>
          </cell>
          <cell r="BM980">
            <v>45</v>
          </cell>
          <cell r="BN980">
            <v>204</v>
          </cell>
          <cell r="BO980">
            <v>45</v>
          </cell>
          <cell r="BP980">
            <v>192</v>
          </cell>
          <cell r="BQ980">
            <v>45</v>
          </cell>
          <cell r="BR980">
            <v>90</v>
          </cell>
          <cell r="BS980">
            <v>1217</v>
          </cell>
          <cell r="BT980">
            <v>4</v>
          </cell>
          <cell r="BU980" t="str">
            <v>GULMI</v>
          </cell>
          <cell r="BV980" t="str">
            <v>Kalinchok</v>
          </cell>
          <cell r="BW980">
            <v>8</v>
          </cell>
        </row>
        <row r="981">
          <cell r="F981" t="str">
            <v>83-50-6</v>
          </cell>
          <cell r="G981">
            <v>1</v>
          </cell>
          <cell r="H981">
            <v>2</v>
          </cell>
          <cell r="I981">
            <v>1</v>
          </cell>
          <cell r="J981">
            <v>0</v>
          </cell>
          <cell r="K981">
            <v>1</v>
          </cell>
          <cell r="L981">
            <v>3</v>
          </cell>
          <cell r="M981">
            <v>17</v>
          </cell>
          <cell r="N981">
            <v>0</v>
          </cell>
          <cell r="O981">
            <v>0</v>
          </cell>
          <cell r="P981">
            <v>9</v>
          </cell>
          <cell r="Q981">
            <v>1</v>
          </cell>
          <cell r="R981" t="str">
            <v>LMH</v>
          </cell>
          <cell r="S981">
            <v>2</v>
          </cell>
          <cell r="T981">
            <v>38</v>
          </cell>
          <cell r="U981">
            <v>2</v>
          </cell>
          <cell r="V981">
            <v>41151.51353009259</v>
          </cell>
          <cell r="W981">
            <v>0</v>
          </cell>
          <cell r="X981">
            <v>1</v>
          </cell>
          <cell r="Y981">
            <v>59340</v>
          </cell>
          <cell r="Z981">
            <v>9890</v>
          </cell>
          <cell r="AA981">
            <v>44</v>
          </cell>
          <cell r="AB981">
            <v>3</v>
          </cell>
          <cell r="AC981">
            <v>3</v>
          </cell>
          <cell r="AD981">
            <v>3</v>
          </cell>
          <cell r="AE981">
            <v>737411.43019999994</v>
          </cell>
          <cell r="AF981">
            <v>3100873.1230000001</v>
          </cell>
          <cell r="AG981">
            <v>83.414482480000004</v>
          </cell>
          <cell r="AH981">
            <v>28.01192034</v>
          </cell>
          <cell r="AI981">
            <v>1</v>
          </cell>
          <cell r="AJ981">
            <v>2</v>
          </cell>
          <cell r="AK981">
            <v>-2</v>
          </cell>
          <cell r="AL981">
            <v>2</v>
          </cell>
          <cell r="AM981">
            <v>1</v>
          </cell>
          <cell r="AN981" t="str">
            <v>Junu Shrestha</v>
          </cell>
          <cell r="AO981">
            <v>40681</v>
          </cell>
          <cell r="AP981">
            <v>3</v>
          </cell>
          <cell r="AQ981" t="str">
            <v>0101000020E610000017CA85E186DA54401E440B360D033C40</v>
          </cell>
          <cell r="AR981">
            <v>1128</v>
          </cell>
          <cell r="AS981">
            <v>2</v>
          </cell>
          <cell r="AT981">
            <v>1</v>
          </cell>
          <cell r="AU981">
            <v>0</v>
          </cell>
          <cell r="AV981" t="str">
            <v>FRA 2010-2015</v>
          </cell>
          <cell r="AW981">
            <v>3</v>
          </cell>
          <cell r="AX981">
            <v>0</v>
          </cell>
          <cell r="AY981">
            <v>44</v>
          </cell>
          <cell r="AZ981">
            <v>737411.43017199903</v>
          </cell>
          <cell r="BA981">
            <v>3100873.1229500002</v>
          </cell>
          <cell r="BB981">
            <v>1</v>
          </cell>
          <cell r="BC981">
            <v>0</v>
          </cell>
          <cell r="BD981">
            <v>0</v>
          </cell>
          <cell r="BE981">
            <v>0</v>
          </cell>
          <cell r="BF981">
            <v>41025</v>
          </cell>
          <cell r="BG981" t="str">
            <v>Bimal Acharya</v>
          </cell>
          <cell r="BH981">
            <v>3</v>
          </cell>
          <cell r="BI981">
            <v>3</v>
          </cell>
          <cell r="BJ981">
            <v>3</v>
          </cell>
          <cell r="BK981">
            <v>2</v>
          </cell>
          <cell r="BL981" t="str">
            <v>Bamgha</v>
          </cell>
          <cell r="BM981">
            <v>-9999</v>
          </cell>
          <cell r="BN981">
            <v>149</v>
          </cell>
          <cell r="BO981">
            <v>175</v>
          </cell>
          <cell r="BP981">
            <v>40</v>
          </cell>
          <cell r="BQ981">
            <v>260</v>
          </cell>
          <cell r="BR981">
            <v>19</v>
          </cell>
          <cell r="BS981">
            <v>1107</v>
          </cell>
          <cell r="BT981">
            <v>5</v>
          </cell>
          <cell r="BU981" t="str">
            <v>GULMI</v>
          </cell>
          <cell r="BV981" t="str">
            <v>Tinpatan</v>
          </cell>
          <cell r="BW981">
            <v>6</v>
          </cell>
        </row>
        <row r="982">
          <cell r="F982" t="str">
            <v>84-49-3</v>
          </cell>
          <cell r="G982">
            <v>1</v>
          </cell>
          <cell r="H982">
            <v>2</v>
          </cell>
          <cell r="I982">
            <v>1</v>
          </cell>
          <cell r="J982">
            <v>0</v>
          </cell>
          <cell r="K982">
            <v>2</v>
          </cell>
          <cell r="L982">
            <v>4</v>
          </cell>
          <cell r="M982">
            <v>23</v>
          </cell>
          <cell r="N982">
            <v>0</v>
          </cell>
          <cell r="O982">
            <v>0</v>
          </cell>
          <cell r="P982">
            <v>5</v>
          </cell>
          <cell r="Q982">
            <v>1</v>
          </cell>
          <cell r="R982" t="str">
            <v>LMH</v>
          </cell>
          <cell r="S982">
            <v>2</v>
          </cell>
          <cell r="T982">
            <v>42</v>
          </cell>
          <cell r="U982">
            <v>2</v>
          </cell>
          <cell r="V982">
            <v>41151.603900462964</v>
          </cell>
          <cell r="W982">
            <v>0</v>
          </cell>
          <cell r="X982">
            <v>1</v>
          </cell>
          <cell r="Y982">
            <v>60051</v>
          </cell>
          <cell r="Z982">
            <v>10009</v>
          </cell>
          <cell r="AA982">
            <v>44</v>
          </cell>
          <cell r="AB982">
            <v>3</v>
          </cell>
          <cell r="AC982">
            <v>3</v>
          </cell>
          <cell r="AD982">
            <v>3</v>
          </cell>
          <cell r="AE982">
            <v>741206.94339999999</v>
          </cell>
          <cell r="AF982">
            <v>3096970.9730000002</v>
          </cell>
          <cell r="AG982">
            <v>83.452257200000005</v>
          </cell>
          <cell r="AH982">
            <v>27.97604351</v>
          </cell>
          <cell r="AI982">
            <v>1</v>
          </cell>
          <cell r="AJ982">
            <v>2</v>
          </cell>
          <cell r="AK982">
            <v>-2</v>
          </cell>
          <cell r="AL982">
            <v>2</v>
          </cell>
          <cell r="AM982">
            <v>0</v>
          </cell>
          <cell r="AN982" t="str">
            <v>Junu Shrestha</v>
          </cell>
          <cell r="AO982">
            <v>40535</v>
          </cell>
          <cell r="AP982">
            <v>3</v>
          </cell>
          <cell r="AQ982" t="str">
            <v>0101000020E6100000C9DF2BC8F1DC5440B469CEFCDDF93B40</v>
          </cell>
          <cell r="AR982">
            <v>1104</v>
          </cell>
          <cell r="AS982">
            <v>1</v>
          </cell>
          <cell r="AT982">
            <v>1</v>
          </cell>
          <cell r="AU982">
            <v>0</v>
          </cell>
          <cell r="AV982" t="str">
            <v>FRA 2010-2015</v>
          </cell>
          <cell r="AW982">
            <v>3</v>
          </cell>
          <cell r="AX982">
            <v>0</v>
          </cell>
          <cell r="AY982">
            <v>44</v>
          </cell>
          <cell r="AZ982">
            <v>741206.94340400002</v>
          </cell>
          <cell r="BA982">
            <v>3096970.9733600002</v>
          </cell>
          <cell r="BB982">
            <v>1</v>
          </cell>
          <cell r="BC982">
            <v>0</v>
          </cell>
          <cell r="BD982">
            <v>0</v>
          </cell>
          <cell r="BE982">
            <v>0</v>
          </cell>
          <cell r="BF982">
            <v>41021</v>
          </cell>
          <cell r="BG982" t="str">
            <v>Bimal Acharya</v>
          </cell>
          <cell r="BH982">
            <v>3</v>
          </cell>
          <cell r="BI982">
            <v>3</v>
          </cell>
          <cell r="BJ982">
            <v>3</v>
          </cell>
          <cell r="BK982" t="str">
            <v>GWADI</v>
          </cell>
          <cell r="BL982" t="str">
            <v>Surkedanda CF, GEDA</v>
          </cell>
          <cell r="BM982">
            <v>300</v>
          </cell>
          <cell r="BN982">
            <v>70</v>
          </cell>
          <cell r="BO982">
            <v>300</v>
          </cell>
          <cell r="BP982">
            <v>48</v>
          </cell>
          <cell r="BQ982">
            <v>70</v>
          </cell>
          <cell r="BR982">
            <v>65</v>
          </cell>
          <cell r="BS982">
            <v>1090</v>
          </cell>
          <cell r="BT982">
            <v>4</v>
          </cell>
          <cell r="BU982" t="str">
            <v>GULMI</v>
          </cell>
          <cell r="BV982" t="str">
            <v>Tinpatan</v>
          </cell>
          <cell r="BW982">
            <v>6</v>
          </cell>
        </row>
        <row r="983">
          <cell r="F983" t="str">
            <v>84-49-5</v>
          </cell>
          <cell r="G983">
            <v>1</v>
          </cell>
          <cell r="H983">
            <v>2</v>
          </cell>
          <cell r="I983">
            <v>1</v>
          </cell>
          <cell r="J983">
            <v>0</v>
          </cell>
          <cell r="K983">
            <v>2</v>
          </cell>
          <cell r="L983">
            <v>3</v>
          </cell>
          <cell r="M983">
            <v>24</v>
          </cell>
          <cell r="N983">
            <v>0</v>
          </cell>
          <cell r="O983">
            <v>0</v>
          </cell>
          <cell r="P983">
            <v>11</v>
          </cell>
          <cell r="Q983">
            <v>1</v>
          </cell>
          <cell r="R983" t="str">
            <v>LMH</v>
          </cell>
          <cell r="S983">
            <v>2</v>
          </cell>
          <cell r="T983">
            <v>86</v>
          </cell>
          <cell r="U983">
            <v>2</v>
          </cell>
          <cell r="V983">
            <v>41151.621203703704</v>
          </cell>
          <cell r="W983">
            <v>0</v>
          </cell>
          <cell r="X983">
            <v>1</v>
          </cell>
          <cell r="Y983">
            <v>60053</v>
          </cell>
          <cell r="Z983">
            <v>10009</v>
          </cell>
          <cell r="AA983">
            <v>44</v>
          </cell>
          <cell r="AB983">
            <v>3</v>
          </cell>
          <cell r="AC983">
            <v>3</v>
          </cell>
          <cell r="AD983">
            <v>3</v>
          </cell>
          <cell r="AE983">
            <v>741506.94339999999</v>
          </cell>
          <cell r="AF983">
            <v>3096820.9730000002</v>
          </cell>
          <cell r="AG983">
            <v>83.455274250000002</v>
          </cell>
          <cell r="AH983">
            <v>27.974636270000001</v>
          </cell>
          <cell r="AI983">
            <v>1</v>
          </cell>
          <cell r="AJ983">
            <v>2</v>
          </cell>
          <cell r="AK983">
            <v>-2</v>
          </cell>
          <cell r="AL983">
            <v>0</v>
          </cell>
          <cell r="AM983">
            <v>0</v>
          </cell>
          <cell r="AN983" t="str">
            <v>Junu Shrestha</v>
          </cell>
          <cell r="AO983">
            <v>40681</v>
          </cell>
          <cell r="AP983">
            <v>3</v>
          </cell>
          <cell r="AQ983" t="str">
            <v>0101000020E610000028AE963623DD5440235B31C381F93B40</v>
          </cell>
          <cell r="AR983">
            <v>1052</v>
          </cell>
          <cell r="AS983">
            <v>1</v>
          </cell>
          <cell r="AT983">
            <v>1</v>
          </cell>
          <cell r="AU983">
            <v>0</v>
          </cell>
          <cell r="AV983" t="str">
            <v>FRA 2010-2015</v>
          </cell>
          <cell r="AW983">
            <v>3</v>
          </cell>
          <cell r="AX983">
            <v>0</v>
          </cell>
          <cell r="AY983">
            <v>44</v>
          </cell>
          <cell r="AZ983">
            <v>741506.94340400002</v>
          </cell>
          <cell r="BA983">
            <v>3096820.9733600002</v>
          </cell>
          <cell r="BB983">
            <v>1</v>
          </cell>
          <cell r="BC983">
            <v>0</v>
          </cell>
          <cell r="BD983">
            <v>0</v>
          </cell>
          <cell r="BE983">
            <v>0</v>
          </cell>
          <cell r="BF983">
            <v>41021</v>
          </cell>
          <cell r="BG983" t="str">
            <v>Raj Kumar Giri</v>
          </cell>
          <cell r="BH983">
            <v>3</v>
          </cell>
          <cell r="BI983">
            <v>3</v>
          </cell>
          <cell r="BJ983">
            <v>3</v>
          </cell>
          <cell r="BK983" t="str">
            <v>Guadi-8</v>
          </cell>
          <cell r="BL983" t="str">
            <v>Surkedanda</v>
          </cell>
          <cell r="BM983">
            <v>325</v>
          </cell>
          <cell r="BN983">
            <v>320</v>
          </cell>
          <cell r="BO983">
            <v>325</v>
          </cell>
          <cell r="BP983">
            <v>264</v>
          </cell>
          <cell r="BQ983">
            <v>6</v>
          </cell>
          <cell r="BR983">
            <v>90</v>
          </cell>
          <cell r="BS983">
            <v>1044</v>
          </cell>
          <cell r="BT983">
            <v>4</v>
          </cell>
          <cell r="BU983" t="str">
            <v>GULMI</v>
          </cell>
          <cell r="BV983" t="str">
            <v>Tinpatan</v>
          </cell>
          <cell r="BW983">
            <v>4</v>
          </cell>
        </row>
        <row r="984">
          <cell r="F984" t="str">
            <v>84-49-6</v>
          </cell>
          <cell r="G984">
            <v>1</v>
          </cell>
          <cell r="H984">
            <v>2</v>
          </cell>
          <cell r="I984">
            <v>1</v>
          </cell>
          <cell r="J984">
            <v>0</v>
          </cell>
          <cell r="K984">
            <v>2</v>
          </cell>
          <cell r="L984">
            <v>4</v>
          </cell>
          <cell r="M984">
            <v>18</v>
          </cell>
          <cell r="N984">
            <v>0</v>
          </cell>
          <cell r="O984">
            <v>0</v>
          </cell>
          <cell r="P984">
            <v>5</v>
          </cell>
          <cell r="Q984">
            <v>1</v>
          </cell>
          <cell r="R984" t="str">
            <v>LMH</v>
          </cell>
          <cell r="S984">
            <v>2</v>
          </cell>
          <cell r="T984">
            <v>62</v>
          </cell>
          <cell r="U984">
            <v>2</v>
          </cell>
          <cell r="V984">
            <v>41151.636018518519</v>
          </cell>
          <cell r="W984">
            <v>0</v>
          </cell>
          <cell r="X984">
            <v>1</v>
          </cell>
          <cell r="Y984">
            <v>60054</v>
          </cell>
          <cell r="Z984">
            <v>10009</v>
          </cell>
          <cell r="AA984">
            <v>44</v>
          </cell>
          <cell r="AB984">
            <v>3</v>
          </cell>
          <cell r="AC984">
            <v>3</v>
          </cell>
          <cell r="AD984">
            <v>3</v>
          </cell>
          <cell r="AE984">
            <v>741506.94339999999</v>
          </cell>
          <cell r="AF984">
            <v>3096970.9730000002</v>
          </cell>
          <cell r="AG984">
            <v>83.455304900000002</v>
          </cell>
          <cell r="AH984">
            <v>27.975989120000001</v>
          </cell>
          <cell r="AI984">
            <v>3</v>
          </cell>
          <cell r="AJ984">
            <v>2</v>
          </cell>
          <cell r="AK984">
            <v>3</v>
          </cell>
          <cell r="AL984">
            <v>2</v>
          </cell>
          <cell r="AM984">
            <v>0</v>
          </cell>
          <cell r="AN984" t="str">
            <v>Junu Shrestha</v>
          </cell>
          <cell r="AO984">
            <v>40535</v>
          </cell>
          <cell r="AP984">
            <v>3</v>
          </cell>
          <cell r="AQ984" t="str">
            <v>0101000020E61000007DFD25B723DD54403E5D456CDAF93B40</v>
          </cell>
          <cell r="AR984">
            <v>950</v>
          </cell>
          <cell r="AS984">
            <v>1</v>
          </cell>
          <cell r="AT984">
            <v>1</v>
          </cell>
          <cell r="AU984">
            <v>0</v>
          </cell>
          <cell r="AV984" t="str">
            <v>FRA 2010-2015</v>
          </cell>
          <cell r="AW984">
            <v>3</v>
          </cell>
          <cell r="AX984">
            <v>0</v>
          </cell>
          <cell r="AY984">
            <v>44</v>
          </cell>
          <cell r="AZ984">
            <v>741506.94340400002</v>
          </cell>
          <cell r="BA984">
            <v>3096970.9733600002</v>
          </cell>
          <cell r="BB984">
            <v>1</v>
          </cell>
          <cell r="BC984">
            <v>0</v>
          </cell>
          <cell r="BD984">
            <v>0</v>
          </cell>
          <cell r="BE984">
            <v>0</v>
          </cell>
          <cell r="BF984">
            <v>41021</v>
          </cell>
          <cell r="BG984" t="str">
            <v>Bimal Acharya</v>
          </cell>
          <cell r="BH984">
            <v>3</v>
          </cell>
          <cell r="BI984">
            <v>3</v>
          </cell>
          <cell r="BJ984">
            <v>3</v>
          </cell>
          <cell r="BK984" t="str">
            <v>GWADI-7</v>
          </cell>
          <cell r="BL984" t="str">
            <v>BHAREK</v>
          </cell>
          <cell r="BM984">
            <v>330</v>
          </cell>
          <cell r="BN984">
            <v>49</v>
          </cell>
          <cell r="BO984">
            <v>270</v>
          </cell>
          <cell r="BP984">
            <v>3</v>
          </cell>
          <cell r="BQ984">
            <v>5</v>
          </cell>
          <cell r="BR984">
            <v>45</v>
          </cell>
          <cell r="BS984">
            <v>981</v>
          </cell>
          <cell r="BT984">
            <v>4</v>
          </cell>
          <cell r="BU984" t="str">
            <v>GULMI</v>
          </cell>
          <cell r="BV984" t="str">
            <v>Tinpatan</v>
          </cell>
          <cell r="BW984">
            <v>4</v>
          </cell>
        </row>
        <row r="985">
          <cell r="F985" t="str">
            <v>84-57-1</v>
          </cell>
          <cell r="G985">
            <v>1</v>
          </cell>
          <cell r="H985">
            <v>2</v>
          </cell>
          <cell r="I985">
            <v>1</v>
          </cell>
          <cell r="J985">
            <v>0</v>
          </cell>
          <cell r="K985">
            <v>1</v>
          </cell>
          <cell r="L985">
            <v>3</v>
          </cell>
          <cell r="M985">
            <v>26</v>
          </cell>
          <cell r="N985">
            <v>1</v>
          </cell>
          <cell r="O985">
            <v>1</v>
          </cell>
          <cell r="P985" t="str">
            <v>SCL</v>
          </cell>
          <cell r="Q985">
            <v>1</v>
          </cell>
          <cell r="R985" t="str">
            <v>LMH</v>
          </cell>
          <cell r="S985">
            <v>2</v>
          </cell>
          <cell r="T985">
            <v>73</v>
          </cell>
          <cell r="U985">
            <v>3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740433.48880000005</v>
          </cell>
          <cell r="AF985">
            <v>3128661.625</v>
          </cell>
          <cell r="AG985">
            <v>83.450894289999994</v>
          </cell>
          <cell r="AH985">
            <v>28.261997340000001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103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 t="str">
            <v>FRA 2016-2021</v>
          </cell>
          <cell r="AW985">
            <v>3</v>
          </cell>
          <cell r="AX985">
            <v>3</v>
          </cell>
          <cell r="AY985" t="str">
            <v>EPSG:32644</v>
          </cell>
          <cell r="AZ985">
            <v>740433</v>
          </cell>
          <cell r="BA985">
            <v>3128661</v>
          </cell>
          <cell r="BB985">
            <v>1</v>
          </cell>
          <cell r="BC985">
            <v>2020</v>
          </cell>
          <cell r="BD985">
            <v>6</v>
          </cell>
          <cell r="BE985">
            <v>26</v>
          </cell>
          <cell r="BF985" t="str">
            <v>6/26/2020</v>
          </cell>
          <cell r="BG985">
            <v>0</v>
          </cell>
          <cell r="BH985">
            <v>1</v>
          </cell>
          <cell r="BI985">
            <v>0</v>
          </cell>
          <cell r="BJ985">
            <v>2</v>
          </cell>
          <cell r="BK985" t="str">
            <v>Tarakhola Ga Pa-1</v>
          </cell>
          <cell r="BL985" t="str">
            <v>Khantaram Khola</v>
          </cell>
          <cell r="BM985">
            <v>20</v>
          </cell>
          <cell r="BN985">
            <v>99</v>
          </cell>
          <cell r="BO985">
            <v>0</v>
          </cell>
          <cell r="BP985">
            <v>50</v>
          </cell>
          <cell r="BQ985">
            <v>10</v>
          </cell>
          <cell r="BR985">
            <v>82</v>
          </cell>
          <cell r="BS985">
            <v>1769</v>
          </cell>
          <cell r="BT985">
            <v>5</v>
          </cell>
          <cell r="BU985" t="str">
            <v>BAGLUNG</v>
          </cell>
          <cell r="BV985" t="str">
            <v>Gokulganga</v>
          </cell>
          <cell r="BW985">
            <v>5</v>
          </cell>
        </row>
        <row r="986">
          <cell r="F986" t="str">
            <v>84-57-5</v>
          </cell>
          <cell r="G986">
            <v>1</v>
          </cell>
          <cell r="H986">
            <v>2</v>
          </cell>
          <cell r="I986">
            <v>1</v>
          </cell>
          <cell r="J986">
            <v>0</v>
          </cell>
          <cell r="K986">
            <v>1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LMH</v>
          </cell>
          <cell r="S986">
            <v>2</v>
          </cell>
          <cell r="T986">
            <v>46</v>
          </cell>
          <cell r="U986">
            <v>3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740733.48880000005</v>
          </cell>
          <cell r="AF986">
            <v>3128811.625</v>
          </cell>
          <cell r="AG986">
            <v>83.453981099999993</v>
          </cell>
          <cell r="AH986">
            <v>28.26329527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103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 t="str">
            <v>FRA 2016-2021</v>
          </cell>
          <cell r="AW986">
            <v>3</v>
          </cell>
          <cell r="AX986">
            <v>3</v>
          </cell>
          <cell r="AY986" t="str">
            <v>EPSG:32644</v>
          </cell>
          <cell r="AZ986">
            <v>740736</v>
          </cell>
          <cell r="BA986">
            <v>3128813</v>
          </cell>
          <cell r="BB986">
            <v>1</v>
          </cell>
          <cell r="BC986">
            <v>2020</v>
          </cell>
          <cell r="BD986">
            <v>6</v>
          </cell>
          <cell r="BE986">
            <v>27</v>
          </cell>
          <cell r="BF986" t="str">
            <v>6/27/2020</v>
          </cell>
          <cell r="BG986">
            <v>0</v>
          </cell>
          <cell r="BH986">
            <v>1</v>
          </cell>
          <cell r="BI986">
            <v>0</v>
          </cell>
          <cell r="BJ986">
            <v>2</v>
          </cell>
          <cell r="BK986" t="str">
            <v>Tarakhola Ga Pa-1</v>
          </cell>
          <cell r="BL986" t="str">
            <v>Kamlyang</v>
          </cell>
          <cell r="BM986">
            <v>0</v>
          </cell>
          <cell r="BN986">
            <v>99</v>
          </cell>
          <cell r="BO986">
            <v>90</v>
          </cell>
          <cell r="BP986">
            <v>15</v>
          </cell>
          <cell r="BQ986">
            <v>215</v>
          </cell>
          <cell r="BR986">
            <v>40</v>
          </cell>
          <cell r="BS986">
            <v>1913</v>
          </cell>
          <cell r="BT986">
            <v>4</v>
          </cell>
          <cell r="BU986" t="str">
            <v>BAGLUNG</v>
          </cell>
          <cell r="BV986" t="str">
            <v>Gokulganga</v>
          </cell>
          <cell r="BW986">
            <v>5</v>
          </cell>
        </row>
        <row r="987">
          <cell r="F987" t="str">
            <v>86-45-2</v>
          </cell>
          <cell r="G987">
            <v>1</v>
          </cell>
          <cell r="H987">
            <v>2</v>
          </cell>
          <cell r="I987">
            <v>1</v>
          </cell>
          <cell r="J987">
            <v>0</v>
          </cell>
          <cell r="K987">
            <v>7</v>
          </cell>
          <cell r="L987">
            <v>1</v>
          </cell>
          <cell r="M987">
            <v>10</v>
          </cell>
          <cell r="N987">
            <v>1</v>
          </cell>
          <cell r="O987">
            <v>1</v>
          </cell>
          <cell r="P987" t="str">
            <v>SICL</v>
          </cell>
          <cell r="Q987">
            <v>1</v>
          </cell>
          <cell r="R987" t="str">
            <v>S</v>
          </cell>
          <cell r="S987">
            <v>2</v>
          </cell>
          <cell r="T987">
            <v>79</v>
          </cell>
          <cell r="U987">
            <v>2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749591.33349999995</v>
          </cell>
          <cell r="AF987">
            <v>3081019.0109999999</v>
          </cell>
          <cell r="AG987">
            <v>83.534074869999998</v>
          </cell>
          <cell r="AH987">
            <v>27.830634440000001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103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 t="str">
            <v>FRA 2016-2021</v>
          </cell>
          <cell r="AW987">
            <v>3</v>
          </cell>
          <cell r="AX987">
            <v>50</v>
          </cell>
          <cell r="AY987" t="str">
            <v>EPSG:32644</v>
          </cell>
          <cell r="AZ987">
            <v>749601</v>
          </cell>
          <cell r="BA987">
            <v>3081017</v>
          </cell>
          <cell r="BB987">
            <v>1</v>
          </cell>
          <cell r="BC987">
            <v>2020</v>
          </cell>
          <cell r="BD987">
            <v>2</v>
          </cell>
          <cell r="BE987">
            <v>3</v>
          </cell>
          <cell r="BF987" t="str">
            <v>2/3/2020</v>
          </cell>
          <cell r="BG987" t="str">
            <v>SUNIL</v>
          </cell>
          <cell r="BH987">
            <v>1</v>
          </cell>
          <cell r="BI987">
            <v>0</v>
          </cell>
          <cell r="BJ987">
            <v>2</v>
          </cell>
          <cell r="BK987" t="str">
            <v>Tansen Na.Pa -10</v>
          </cell>
          <cell r="BL987" t="str">
            <v>Bharkesh CF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102</v>
          </cell>
          <cell r="BR987">
            <v>30</v>
          </cell>
          <cell r="BS987">
            <v>899</v>
          </cell>
          <cell r="BT987">
            <v>4</v>
          </cell>
          <cell r="BU987" t="str">
            <v>PALPA</v>
          </cell>
          <cell r="BV987" t="str">
            <v>Likhu</v>
          </cell>
          <cell r="BW987">
            <v>1</v>
          </cell>
        </row>
        <row r="988">
          <cell r="F988" t="str">
            <v>87-49-1</v>
          </cell>
          <cell r="G988">
            <v>1</v>
          </cell>
          <cell r="H988">
            <v>2</v>
          </cell>
          <cell r="I988">
            <v>1</v>
          </cell>
          <cell r="J988">
            <v>0</v>
          </cell>
          <cell r="K988">
            <v>7</v>
          </cell>
          <cell r="L988">
            <v>-9999</v>
          </cell>
          <cell r="M988">
            <v>-9999</v>
          </cell>
          <cell r="N988">
            <v>-9999</v>
          </cell>
          <cell r="O988">
            <v>-9999</v>
          </cell>
          <cell r="P988">
            <v>-9999</v>
          </cell>
          <cell r="Q988">
            <v>-9999</v>
          </cell>
          <cell r="R988" t="str">
            <v>S</v>
          </cell>
          <cell r="S988">
            <v>2</v>
          </cell>
          <cell r="T988">
            <v>24</v>
          </cell>
          <cell r="U988">
            <v>2</v>
          </cell>
          <cell r="V988">
            <v>41331.584409722222</v>
          </cell>
          <cell r="W988">
            <v>0</v>
          </cell>
          <cell r="X988">
            <v>1</v>
          </cell>
          <cell r="Y988">
            <v>62209</v>
          </cell>
          <cell r="Z988">
            <v>10369</v>
          </cell>
          <cell r="AA988">
            <v>44</v>
          </cell>
          <cell r="AB988">
            <v>3</v>
          </cell>
          <cell r="AC988">
            <v>3</v>
          </cell>
          <cell r="AD988">
            <v>3</v>
          </cell>
          <cell r="AE988">
            <v>753203.43759999995</v>
          </cell>
          <cell r="AF988">
            <v>3096961.0189999999</v>
          </cell>
          <cell r="AG988">
            <v>83.574120679999993</v>
          </cell>
          <cell r="AH988">
            <v>27.973726169999999</v>
          </cell>
          <cell r="AI988">
            <v>1</v>
          </cell>
          <cell r="AJ988">
            <v>2</v>
          </cell>
          <cell r="AK988">
            <v>-2</v>
          </cell>
          <cell r="AL988">
            <v>2</v>
          </cell>
          <cell r="AM988">
            <v>1</v>
          </cell>
          <cell r="AN988" t="str">
            <v>Sangita Shakya</v>
          </cell>
          <cell r="AO988">
            <v>40543</v>
          </cell>
          <cell r="AP988">
            <v>3</v>
          </cell>
          <cell r="AQ988" t="str">
            <v>0101000020E6100000622CAB64BEE454404594521E46F93B40</v>
          </cell>
          <cell r="AR988">
            <v>636</v>
          </cell>
          <cell r="AS988">
            <v>1</v>
          </cell>
          <cell r="AT988">
            <v>1</v>
          </cell>
          <cell r="AU988">
            <v>0</v>
          </cell>
          <cell r="AV988" t="str">
            <v>FRA 2010-2015</v>
          </cell>
          <cell r="AW988">
            <v>3</v>
          </cell>
          <cell r="AX988">
            <v>0</v>
          </cell>
          <cell r="AY988">
            <v>44</v>
          </cell>
          <cell r="AZ988">
            <v>753203.43762800004</v>
          </cell>
          <cell r="BA988">
            <v>3096961.01884</v>
          </cell>
          <cell r="BB988">
            <v>1</v>
          </cell>
          <cell r="BC988">
            <v>0</v>
          </cell>
          <cell r="BD988">
            <v>0</v>
          </cell>
          <cell r="BE988">
            <v>0</v>
          </cell>
          <cell r="BF988">
            <v>41034</v>
          </cell>
          <cell r="BG988" t="str">
            <v>Bimal Acharya</v>
          </cell>
          <cell r="BH988">
            <v>3</v>
          </cell>
          <cell r="BI988">
            <v>3</v>
          </cell>
          <cell r="BJ988">
            <v>3</v>
          </cell>
          <cell r="BK988" t="str">
            <v>Galang</v>
          </cell>
          <cell r="BL988" t="str">
            <v>Galang</v>
          </cell>
          <cell r="BM988">
            <v>360</v>
          </cell>
          <cell r="BN988">
            <v>420</v>
          </cell>
          <cell r="BO988">
            <v>120</v>
          </cell>
          <cell r="BP988">
            <v>71</v>
          </cell>
          <cell r="BQ988">
            <v>40</v>
          </cell>
          <cell r="BR988">
            <v>100</v>
          </cell>
          <cell r="BS988">
            <v>640</v>
          </cell>
          <cell r="BT988">
            <v>4</v>
          </cell>
          <cell r="BU988" t="str">
            <v>SYANGJA</v>
          </cell>
          <cell r="BV988" t="str">
            <v>Likhu</v>
          </cell>
          <cell r="BW988">
            <v>1</v>
          </cell>
        </row>
        <row r="989">
          <cell r="F989" t="str">
            <v>87-49-6</v>
          </cell>
          <cell r="G989">
            <v>1</v>
          </cell>
          <cell r="H989">
            <v>2</v>
          </cell>
          <cell r="I989">
            <v>1</v>
          </cell>
          <cell r="J989">
            <v>0</v>
          </cell>
          <cell r="K989">
            <v>7</v>
          </cell>
          <cell r="L989">
            <v>4</v>
          </cell>
          <cell r="M989">
            <v>22</v>
          </cell>
          <cell r="N989">
            <v>0</v>
          </cell>
          <cell r="O989">
            <v>0</v>
          </cell>
          <cell r="P989">
            <v>5</v>
          </cell>
          <cell r="Q989">
            <v>1</v>
          </cell>
          <cell r="R989" t="str">
            <v>KS/SK</v>
          </cell>
          <cell r="S989">
            <v>3</v>
          </cell>
          <cell r="T989">
            <v>41</v>
          </cell>
          <cell r="U989">
            <v>2</v>
          </cell>
          <cell r="V989">
            <v>41331.599537037036</v>
          </cell>
          <cell r="W989">
            <v>0</v>
          </cell>
          <cell r="X989">
            <v>1</v>
          </cell>
          <cell r="Y989">
            <v>62214</v>
          </cell>
          <cell r="Z989">
            <v>10369</v>
          </cell>
          <cell r="AA989">
            <v>44</v>
          </cell>
          <cell r="AB989">
            <v>3</v>
          </cell>
          <cell r="AC989">
            <v>3</v>
          </cell>
          <cell r="AD989">
            <v>3</v>
          </cell>
          <cell r="AE989">
            <v>753503.43759999995</v>
          </cell>
          <cell r="AF989">
            <v>3097261.0189999999</v>
          </cell>
          <cell r="AG989">
            <v>83.577232370000004</v>
          </cell>
          <cell r="AH989">
            <v>27.976374530000001</v>
          </cell>
          <cell r="AI989">
            <v>1</v>
          </cell>
          <cell r="AJ989">
            <v>2</v>
          </cell>
          <cell r="AK989">
            <v>-2</v>
          </cell>
          <cell r="AL989">
            <v>2</v>
          </cell>
          <cell r="AM989">
            <v>1</v>
          </cell>
          <cell r="AN989" t="str">
            <v>Sangita Shakya</v>
          </cell>
          <cell r="AO989">
            <v>40631</v>
          </cell>
          <cell r="AP989">
            <v>3</v>
          </cell>
          <cell r="AQ989" t="str">
            <v>0101000020E6100000AB4A0C60F1E45440325477AEF3F93B40</v>
          </cell>
          <cell r="AR989">
            <v>545</v>
          </cell>
          <cell r="AS989">
            <v>1</v>
          </cell>
          <cell r="AT989">
            <v>1</v>
          </cell>
          <cell r="AU989">
            <v>0</v>
          </cell>
          <cell r="AV989" t="str">
            <v>FRA 2010-2015</v>
          </cell>
          <cell r="AW989">
            <v>3</v>
          </cell>
          <cell r="AX989">
            <v>0</v>
          </cell>
          <cell r="AY989">
            <v>44</v>
          </cell>
          <cell r="AZ989">
            <v>753503.43762800004</v>
          </cell>
          <cell r="BA989">
            <v>3097261.01884</v>
          </cell>
          <cell r="BB989">
            <v>1</v>
          </cell>
          <cell r="BC989">
            <v>0</v>
          </cell>
          <cell r="BD989">
            <v>0</v>
          </cell>
          <cell r="BE989">
            <v>0</v>
          </cell>
          <cell r="BF989">
            <v>41034</v>
          </cell>
          <cell r="BG989" t="str">
            <v>Raj Kumar Giri</v>
          </cell>
          <cell r="BH989">
            <v>3</v>
          </cell>
          <cell r="BI989">
            <v>3</v>
          </cell>
          <cell r="BJ989">
            <v>3</v>
          </cell>
          <cell r="BK989" t="str">
            <v>Harmichur</v>
          </cell>
          <cell r="BL989" t="str">
            <v>Damp site</v>
          </cell>
          <cell r="BM989">
            <v>315</v>
          </cell>
          <cell r="BN989">
            <v>260</v>
          </cell>
          <cell r="BO989">
            <v>315</v>
          </cell>
          <cell r="BP989">
            <v>250</v>
          </cell>
          <cell r="BQ989">
            <v>90</v>
          </cell>
          <cell r="BR989">
            <v>25</v>
          </cell>
          <cell r="BS989">
            <v>494</v>
          </cell>
          <cell r="BT989">
            <v>4</v>
          </cell>
          <cell r="BU989" t="str">
            <v>GULMI</v>
          </cell>
          <cell r="BV989" t="str">
            <v>Likhu</v>
          </cell>
          <cell r="BW989">
            <v>1</v>
          </cell>
        </row>
        <row r="990">
          <cell r="F990" t="str">
            <v>87-51-1</v>
          </cell>
          <cell r="G990">
            <v>1</v>
          </cell>
          <cell r="H990">
            <v>2</v>
          </cell>
          <cell r="I990">
            <v>1</v>
          </cell>
          <cell r="J990">
            <v>0</v>
          </cell>
          <cell r="K990">
            <v>7</v>
          </cell>
          <cell r="L990">
            <v>3</v>
          </cell>
          <cell r="M990">
            <v>30</v>
          </cell>
          <cell r="N990">
            <v>0</v>
          </cell>
          <cell r="O990">
            <v>0</v>
          </cell>
          <cell r="P990" t="str">
            <v>SCL</v>
          </cell>
          <cell r="Q990">
            <v>1</v>
          </cell>
          <cell r="R990" t="str">
            <v>TMH</v>
          </cell>
          <cell r="S990">
            <v>2</v>
          </cell>
          <cell r="T990">
            <v>68</v>
          </cell>
          <cell r="U990">
            <v>2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753010.07400000002</v>
          </cell>
          <cell r="AF990">
            <v>3104958.682</v>
          </cell>
          <cell r="AG990">
            <v>83.573871560000001</v>
          </cell>
          <cell r="AH990">
            <v>28.045887029999999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103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 t="str">
            <v>FRA 2016-2021</v>
          </cell>
          <cell r="AW990">
            <v>3</v>
          </cell>
          <cell r="AX990">
            <v>52</v>
          </cell>
          <cell r="AY990" t="str">
            <v>EPSG:32644</v>
          </cell>
          <cell r="AZ990">
            <v>753010</v>
          </cell>
          <cell r="BA990">
            <v>314961</v>
          </cell>
          <cell r="BB990">
            <v>1</v>
          </cell>
          <cell r="BC990">
            <v>2020</v>
          </cell>
          <cell r="BD990">
            <v>7</v>
          </cell>
          <cell r="BE990">
            <v>6</v>
          </cell>
          <cell r="BF990" t="str">
            <v>7/6/2020</v>
          </cell>
          <cell r="BG990" t="str">
            <v>SANJIV_KAFLEY</v>
          </cell>
          <cell r="BH990">
            <v>1</v>
          </cell>
          <cell r="BI990">
            <v>0</v>
          </cell>
          <cell r="BJ990">
            <v>2</v>
          </cell>
          <cell r="BK990" t="str">
            <v>Bihadi Ga.Pa.-3</v>
          </cell>
          <cell r="BL990" t="str">
            <v>Rani khola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215</v>
          </cell>
          <cell r="BR990">
            <v>65</v>
          </cell>
          <cell r="BS990">
            <v>810</v>
          </cell>
          <cell r="BT990">
            <v>5</v>
          </cell>
          <cell r="BU990" t="str">
            <v>PARBAT</v>
          </cell>
          <cell r="BV990" t="str">
            <v>Phikkal</v>
          </cell>
          <cell r="BW990">
            <v>1</v>
          </cell>
        </row>
        <row r="991">
          <cell r="F991" t="str">
            <v>87-51-2</v>
          </cell>
          <cell r="G991">
            <v>1</v>
          </cell>
          <cell r="H991">
            <v>2</v>
          </cell>
          <cell r="I991">
            <v>1</v>
          </cell>
          <cell r="J991">
            <v>0</v>
          </cell>
          <cell r="K991">
            <v>7</v>
          </cell>
          <cell r="L991">
            <v>3</v>
          </cell>
          <cell r="M991">
            <v>30</v>
          </cell>
          <cell r="N991">
            <v>1</v>
          </cell>
          <cell r="O991">
            <v>1</v>
          </cell>
          <cell r="P991" t="str">
            <v>SCL</v>
          </cell>
          <cell r="Q991">
            <v>1</v>
          </cell>
          <cell r="R991" t="str">
            <v>TMH</v>
          </cell>
          <cell r="S991">
            <v>2</v>
          </cell>
          <cell r="T991">
            <v>48</v>
          </cell>
          <cell r="U991">
            <v>3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753010.07400000002</v>
          </cell>
          <cell r="AF991">
            <v>3105108.682</v>
          </cell>
          <cell r="AG991">
            <v>83.573903790000003</v>
          </cell>
          <cell r="AH991">
            <v>28.047239739999998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103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 t="str">
            <v>FRA 2016-2021</v>
          </cell>
          <cell r="AW991">
            <v>3</v>
          </cell>
          <cell r="AX991">
            <v>52</v>
          </cell>
          <cell r="AY991" t="str">
            <v>EPSG:32644</v>
          </cell>
          <cell r="AZ991">
            <v>753008</v>
          </cell>
          <cell r="BA991">
            <v>3105110</v>
          </cell>
          <cell r="BB991">
            <v>1</v>
          </cell>
          <cell r="BC991">
            <v>2020</v>
          </cell>
          <cell r="BD991">
            <v>8</v>
          </cell>
          <cell r="BE991">
            <v>26</v>
          </cell>
          <cell r="BF991" t="str">
            <v>8/26/2020</v>
          </cell>
          <cell r="BG991" t="str">
            <v>SANJIV_KAFLEY</v>
          </cell>
          <cell r="BH991">
            <v>1</v>
          </cell>
          <cell r="BI991">
            <v>0</v>
          </cell>
          <cell r="BJ991">
            <v>2</v>
          </cell>
          <cell r="BK991" t="str">
            <v>Bihadi Ga.Pa. - 3</v>
          </cell>
          <cell r="BL991" t="str">
            <v>Chakaude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220</v>
          </cell>
          <cell r="BR991">
            <v>50</v>
          </cell>
          <cell r="BS991">
            <v>820</v>
          </cell>
          <cell r="BT991">
            <v>4</v>
          </cell>
          <cell r="BU991" t="str">
            <v>PARBAT</v>
          </cell>
          <cell r="BV991" t="str">
            <v>Phikkal</v>
          </cell>
          <cell r="BW991">
            <v>1</v>
          </cell>
        </row>
        <row r="992">
          <cell r="F992" t="str">
            <v>87-51-3</v>
          </cell>
          <cell r="G992">
            <v>1</v>
          </cell>
          <cell r="H992">
            <v>2</v>
          </cell>
          <cell r="I992">
            <v>1</v>
          </cell>
          <cell r="J992">
            <v>0</v>
          </cell>
          <cell r="K992">
            <v>7</v>
          </cell>
          <cell r="L992">
            <v>3</v>
          </cell>
          <cell r="M992">
            <v>29</v>
          </cell>
          <cell r="N992">
            <v>1</v>
          </cell>
          <cell r="O992">
            <v>1</v>
          </cell>
          <cell r="P992" t="str">
            <v>SCL</v>
          </cell>
          <cell r="Q992">
            <v>1</v>
          </cell>
          <cell r="R992" t="str">
            <v>S</v>
          </cell>
          <cell r="S992">
            <v>2</v>
          </cell>
          <cell r="T992">
            <v>84</v>
          </cell>
          <cell r="U992">
            <v>2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753010.07400000002</v>
          </cell>
          <cell r="AF992">
            <v>3105258.682</v>
          </cell>
          <cell r="AG992">
            <v>83.573936020000005</v>
          </cell>
          <cell r="AH992">
            <v>28.048592450000001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103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 t="str">
            <v>FRA 2016-2021</v>
          </cell>
          <cell r="AW992">
            <v>3</v>
          </cell>
          <cell r="AX992">
            <v>52</v>
          </cell>
          <cell r="AY992" t="str">
            <v>EPSG:32644</v>
          </cell>
          <cell r="AZ992">
            <v>753009</v>
          </cell>
          <cell r="BA992">
            <v>3105262</v>
          </cell>
          <cell r="BB992">
            <v>1</v>
          </cell>
          <cell r="BC992">
            <v>2020</v>
          </cell>
          <cell r="BD992">
            <v>7</v>
          </cell>
          <cell r="BE992">
            <v>8</v>
          </cell>
          <cell r="BF992" t="str">
            <v>7/8/2020</v>
          </cell>
          <cell r="BG992" t="str">
            <v>SANJIV_KAFLEY</v>
          </cell>
          <cell r="BH992">
            <v>1</v>
          </cell>
          <cell r="BI992">
            <v>0</v>
          </cell>
          <cell r="BJ992">
            <v>2</v>
          </cell>
          <cell r="BK992" t="str">
            <v>Bihadi Ga.Pa.- 3</v>
          </cell>
          <cell r="BL992" t="str">
            <v>Sap singh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10</v>
          </cell>
          <cell r="BR992">
            <v>55</v>
          </cell>
          <cell r="BS992">
            <v>834</v>
          </cell>
          <cell r="BT992">
            <v>4</v>
          </cell>
          <cell r="BU992" t="str">
            <v>PARBAT</v>
          </cell>
          <cell r="BV992" t="str">
            <v>Phikkal</v>
          </cell>
          <cell r="BW992">
            <v>1</v>
          </cell>
        </row>
        <row r="993">
          <cell r="F993" t="str">
            <v>87-51-4</v>
          </cell>
          <cell r="G993">
            <v>1</v>
          </cell>
          <cell r="H993">
            <v>2</v>
          </cell>
          <cell r="I993">
            <v>1</v>
          </cell>
          <cell r="J993">
            <v>0</v>
          </cell>
          <cell r="K993">
            <v>7</v>
          </cell>
          <cell r="L993">
            <v>3</v>
          </cell>
          <cell r="M993">
            <v>30</v>
          </cell>
          <cell r="N993">
            <v>1</v>
          </cell>
          <cell r="O993">
            <v>1</v>
          </cell>
          <cell r="P993" t="str">
            <v>SCL</v>
          </cell>
          <cell r="Q993">
            <v>1</v>
          </cell>
          <cell r="R993" t="str">
            <v>TMH</v>
          </cell>
          <cell r="S993">
            <v>2</v>
          </cell>
          <cell r="T993">
            <v>66</v>
          </cell>
          <cell r="U993">
            <v>2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753310.07400000002</v>
          </cell>
          <cell r="AF993">
            <v>3104958.682</v>
          </cell>
          <cell r="AG993">
            <v>83.576920939999994</v>
          </cell>
          <cell r="AH993">
            <v>28.045829810000001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103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 t="str">
            <v>FRA 2016-2021</v>
          </cell>
          <cell r="AW993">
            <v>3</v>
          </cell>
          <cell r="AX993">
            <v>52</v>
          </cell>
          <cell r="AY993" t="str">
            <v>EPSG:32644</v>
          </cell>
          <cell r="AZ993">
            <v>753309</v>
          </cell>
          <cell r="BA993">
            <v>3104958</v>
          </cell>
          <cell r="BB993">
            <v>1</v>
          </cell>
          <cell r="BC993">
            <v>2020</v>
          </cell>
          <cell r="BD993">
            <v>7</v>
          </cell>
          <cell r="BE993">
            <v>7</v>
          </cell>
          <cell r="BF993" t="str">
            <v>7/7/2020</v>
          </cell>
          <cell r="BG993" t="str">
            <v>SANJIV_KAFLEY</v>
          </cell>
          <cell r="BH993">
            <v>1</v>
          </cell>
          <cell r="BI993">
            <v>0</v>
          </cell>
          <cell r="BJ993">
            <v>2</v>
          </cell>
          <cell r="BK993" t="str">
            <v>Bihadi Ga.Pa.-3</v>
          </cell>
          <cell r="BL993" t="str">
            <v>Jhahari khola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180</v>
          </cell>
          <cell r="BR993">
            <v>32</v>
          </cell>
          <cell r="BS993">
            <v>809</v>
          </cell>
          <cell r="BT993">
            <v>5</v>
          </cell>
          <cell r="BU993" t="str">
            <v>PARBAT</v>
          </cell>
          <cell r="BV993" t="str">
            <v>Phikkal</v>
          </cell>
          <cell r="BW993">
            <v>1</v>
          </cell>
        </row>
        <row r="994">
          <cell r="F994" t="str">
            <v>87-51-5</v>
          </cell>
          <cell r="G994">
            <v>1</v>
          </cell>
          <cell r="H994">
            <v>2</v>
          </cell>
          <cell r="I994">
            <v>1</v>
          </cell>
          <cell r="J994">
            <v>0</v>
          </cell>
          <cell r="K994">
            <v>7</v>
          </cell>
          <cell r="L994">
            <v>3</v>
          </cell>
          <cell r="M994">
            <v>30</v>
          </cell>
          <cell r="N994">
            <v>1</v>
          </cell>
          <cell r="O994">
            <v>1</v>
          </cell>
          <cell r="P994" t="str">
            <v>SCL</v>
          </cell>
          <cell r="Q994">
            <v>1</v>
          </cell>
          <cell r="R994" t="str">
            <v>S</v>
          </cell>
          <cell r="S994">
            <v>2</v>
          </cell>
          <cell r="T994">
            <v>86</v>
          </cell>
          <cell r="U994">
            <v>2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753310.07400000002</v>
          </cell>
          <cell r="AF994">
            <v>3105108.682</v>
          </cell>
          <cell r="AG994">
            <v>83.576953209999999</v>
          </cell>
          <cell r="AH994">
            <v>28.04718252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103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 t="str">
            <v>FRA 2016-2021</v>
          </cell>
          <cell r="AW994">
            <v>3</v>
          </cell>
          <cell r="AX994">
            <v>52</v>
          </cell>
          <cell r="AY994" t="str">
            <v>EPSG:32644</v>
          </cell>
          <cell r="AZ994">
            <v>753308</v>
          </cell>
          <cell r="BA994">
            <v>3105109</v>
          </cell>
          <cell r="BB994">
            <v>1</v>
          </cell>
          <cell r="BC994">
            <v>2020</v>
          </cell>
          <cell r="BD994">
            <v>7</v>
          </cell>
          <cell r="BE994">
            <v>3</v>
          </cell>
          <cell r="BF994" t="str">
            <v>7/3/2020</v>
          </cell>
          <cell r="BG994" t="str">
            <v>SANJIV_KAFLEY</v>
          </cell>
          <cell r="BH994">
            <v>1</v>
          </cell>
          <cell r="BI994">
            <v>0</v>
          </cell>
          <cell r="BJ994">
            <v>2</v>
          </cell>
          <cell r="BK994" t="str">
            <v>Bihadi Ga.Pa. - 3</v>
          </cell>
          <cell r="BL994" t="str">
            <v>Sapsingh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105</v>
          </cell>
          <cell r="BR994">
            <v>65</v>
          </cell>
          <cell r="BS994">
            <v>890</v>
          </cell>
          <cell r="BT994">
            <v>3</v>
          </cell>
          <cell r="BU994" t="str">
            <v>PARBAT</v>
          </cell>
          <cell r="BV994" t="str">
            <v>Udayapurgadhi</v>
          </cell>
          <cell r="BW994">
            <v>4</v>
          </cell>
        </row>
        <row r="995">
          <cell r="F995" t="str">
            <v>87-51-6</v>
          </cell>
          <cell r="G995">
            <v>1</v>
          </cell>
          <cell r="H995">
            <v>2</v>
          </cell>
          <cell r="I995">
            <v>1</v>
          </cell>
          <cell r="J995">
            <v>0</v>
          </cell>
          <cell r="K995">
            <v>7</v>
          </cell>
          <cell r="L995">
            <v>3</v>
          </cell>
          <cell r="M995">
            <v>30</v>
          </cell>
          <cell r="N995">
            <v>0</v>
          </cell>
          <cell r="O995">
            <v>0</v>
          </cell>
          <cell r="P995" t="str">
            <v>SCL</v>
          </cell>
          <cell r="Q995">
            <v>1</v>
          </cell>
          <cell r="R995" t="str">
            <v>S</v>
          </cell>
          <cell r="S995">
            <v>2</v>
          </cell>
          <cell r="T995">
            <v>62</v>
          </cell>
          <cell r="U995">
            <v>3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753310.07400000002</v>
          </cell>
          <cell r="AF995">
            <v>3105258.682</v>
          </cell>
          <cell r="AG995">
            <v>83.576985469999997</v>
          </cell>
          <cell r="AH995">
            <v>28.048535229999999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103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 t="str">
            <v>FRA 2016-2021</v>
          </cell>
          <cell r="AW995">
            <v>3</v>
          </cell>
          <cell r="AX995">
            <v>52</v>
          </cell>
          <cell r="AY995" t="str">
            <v>EPSG:32644</v>
          </cell>
          <cell r="AZ995">
            <v>753308</v>
          </cell>
          <cell r="BA995">
            <v>3105260</v>
          </cell>
          <cell r="BB995">
            <v>1</v>
          </cell>
          <cell r="BC995">
            <v>2020</v>
          </cell>
          <cell r="BD995">
            <v>7</v>
          </cell>
          <cell r="BE995">
            <v>4</v>
          </cell>
          <cell r="BF995" t="str">
            <v>7/4/2020</v>
          </cell>
          <cell r="BG995" t="str">
            <v>SANJIV_KAFLEY</v>
          </cell>
          <cell r="BH995">
            <v>1</v>
          </cell>
          <cell r="BI995">
            <v>0</v>
          </cell>
          <cell r="BJ995">
            <v>2</v>
          </cell>
          <cell r="BK995" t="str">
            <v>Bihadi Ga.Pa. -3</v>
          </cell>
          <cell r="BL995" t="str">
            <v>Satsingh ban</v>
          </cell>
          <cell r="BM995">
            <v>10</v>
          </cell>
          <cell r="BN995">
            <v>45</v>
          </cell>
          <cell r="BO995">
            <v>10</v>
          </cell>
          <cell r="BP995">
            <v>45</v>
          </cell>
          <cell r="BQ995">
            <v>325</v>
          </cell>
          <cell r="BR995">
            <v>38</v>
          </cell>
          <cell r="BS995">
            <v>881</v>
          </cell>
          <cell r="BT995">
            <v>5</v>
          </cell>
          <cell r="BU995" t="str">
            <v>PARBAT</v>
          </cell>
          <cell r="BV995" t="str">
            <v>Udayapurgadhi</v>
          </cell>
          <cell r="BW995">
            <v>8</v>
          </cell>
        </row>
        <row r="996">
          <cell r="F996" t="str">
            <v>87-53-1</v>
          </cell>
          <cell r="G996">
            <v>1</v>
          </cell>
          <cell r="H996">
            <v>2</v>
          </cell>
          <cell r="I996">
            <v>1</v>
          </cell>
          <cell r="J996">
            <v>0</v>
          </cell>
          <cell r="K996">
            <v>2</v>
          </cell>
          <cell r="L996">
            <v>4</v>
          </cell>
          <cell r="M996">
            <v>26</v>
          </cell>
          <cell r="N996">
            <v>0</v>
          </cell>
          <cell r="O996">
            <v>0</v>
          </cell>
          <cell r="P996">
            <v>9</v>
          </cell>
          <cell r="Q996">
            <v>1</v>
          </cell>
          <cell r="R996" t="str">
            <v>LMH</v>
          </cell>
          <cell r="S996">
            <v>2</v>
          </cell>
          <cell r="T996">
            <v>79</v>
          </cell>
          <cell r="U996">
            <v>3</v>
          </cell>
          <cell r="V996">
            <v>41148.481030092589</v>
          </cell>
          <cell r="W996">
            <v>0</v>
          </cell>
          <cell r="X996">
            <v>1</v>
          </cell>
          <cell r="Y996">
            <v>62233</v>
          </cell>
          <cell r="Z996">
            <v>10373</v>
          </cell>
          <cell r="AA996">
            <v>44</v>
          </cell>
          <cell r="AB996">
            <v>3</v>
          </cell>
          <cell r="AC996">
            <v>3</v>
          </cell>
          <cell r="AD996">
            <v>3</v>
          </cell>
          <cell r="AE996">
            <v>752816.71030000004</v>
          </cell>
          <cell r="AF996">
            <v>3112956.344</v>
          </cell>
          <cell r="AG996">
            <v>83.573626169999997</v>
          </cell>
          <cell r="AH996">
            <v>28.118047220000001</v>
          </cell>
          <cell r="AI996">
            <v>1</v>
          </cell>
          <cell r="AJ996">
            <v>2</v>
          </cell>
          <cell r="AK996">
            <v>-2</v>
          </cell>
          <cell r="AL996">
            <v>2</v>
          </cell>
          <cell r="AM996">
            <v>1</v>
          </cell>
          <cell r="AN996" t="str">
            <v>Sangita Shakya</v>
          </cell>
          <cell r="AO996">
            <v>40543</v>
          </cell>
          <cell r="AP996">
            <v>3</v>
          </cell>
          <cell r="AQ996" t="str">
            <v>0101000020E610000086EF8D4AB6E45440F13AAC57381E3C40</v>
          </cell>
          <cell r="AR996">
            <v>1623</v>
          </cell>
          <cell r="AS996">
            <v>2</v>
          </cell>
          <cell r="AT996">
            <v>1</v>
          </cell>
          <cell r="AU996">
            <v>0</v>
          </cell>
          <cell r="AV996" t="str">
            <v>FRA 2010-2015</v>
          </cell>
          <cell r="AW996">
            <v>3</v>
          </cell>
          <cell r="AX996">
            <v>0</v>
          </cell>
          <cell r="AY996">
            <v>44</v>
          </cell>
          <cell r="AZ996">
            <v>752816.71033100004</v>
          </cell>
          <cell r="BA996">
            <v>3112956.3444699901</v>
          </cell>
          <cell r="BB996">
            <v>1</v>
          </cell>
          <cell r="BC996">
            <v>0</v>
          </cell>
          <cell r="BD996">
            <v>0</v>
          </cell>
          <cell r="BE996">
            <v>0</v>
          </cell>
          <cell r="BF996">
            <v>41070</v>
          </cell>
          <cell r="BG996" t="str">
            <v>Gopal Gautam</v>
          </cell>
          <cell r="BH996">
            <v>3</v>
          </cell>
          <cell r="BI996">
            <v>3</v>
          </cell>
          <cell r="BJ996">
            <v>3</v>
          </cell>
          <cell r="BK996" t="str">
            <v>Chhisti</v>
          </cell>
          <cell r="BL996" t="str">
            <v>Purano gauban</v>
          </cell>
          <cell r="BM996">
            <v>34</v>
          </cell>
          <cell r="BN996">
            <v>122</v>
          </cell>
          <cell r="BO996">
            <v>34</v>
          </cell>
          <cell r="BP996">
            <v>133</v>
          </cell>
          <cell r="BQ996">
            <v>45</v>
          </cell>
          <cell r="BR996">
            <v>75</v>
          </cell>
          <cell r="BS996">
            <v>1659</v>
          </cell>
          <cell r="BT996">
            <v>4</v>
          </cell>
          <cell r="BU996" t="str">
            <v>BAGLUNG</v>
          </cell>
          <cell r="BV996" t="str">
            <v>Chisankhugadhi</v>
          </cell>
          <cell r="BW996">
            <v>8</v>
          </cell>
        </row>
        <row r="997">
          <cell r="F997" t="str">
            <v>87-53-5</v>
          </cell>
          <cell r="G997">
            <v>1</v>
          </cell>
          <cell r="H997">
            <v>2</v>
          </cell>
          <cell r="I997">
            <v>1</v>
          </cell>
          <cell r="J997">
            <v>0</v>
          </cell>
          <cell r="K997">
            <v>1</v>
          </cell>
          <cell r="L997">
            <v>3</v>
          </cell>
          <cell r="M997">
            <v>26</v>
          </cell>
          <cell r="N997">
            <v>1</v>
          </cell>
          <cell r="O997">
            <v>4</v>
          </cell>
          <cell r="P997">
            <v>8</v>
          </cell>
          <cell r="Q997">
            <v>1</v>
          </cell>
          <cell r="R997" t="str">
            <v>UMH</v>
          </cell>
          <cell r="S997">
            <v>2</v>
          </cell>
          <cell r="T997">
            <v>30</v>
          </cell>
          <cell r="U997">
            <v>1</v>
          </cell>
          <cell r="V997">
            <v>41722.636747685188</v>
          </cell>
          <cell r="W997">
            <v>0</v>
          </cell>
          <cell r="X997">
            <v>1</v>
          </cell>
          <cell r="Y997">
            <v>62237</v>
          </cell>
          <cell r="Z997">
            <v>10373</v>
          </cell>
          <cell r="AA997">
            <v>44</v>
          </cell>
          <cell r="AB997">
            <v>3</v>
          </cell>
          <cell r="AC997">
            <v>3</v>
          </cell>
          <cell r="AD997">
            <v>3</v>
          </cell>
          <cell r="AE997">
            <v>753116.71030000004</v>
          </cell>
          <cell r="AF997">
            <v>3113106.344</v>
          </cell>
          <cell r="AG997">
            <v>83.576709949999994</v>
          </cell>
          <cell r="AH997">
            <v>28.119342570000001</v>
          </cell>
          <cell r="AI997">
            <v>3</v>
          </cell>
          <cell r="AJ997">
            <v>2</v>
          </cell>
          <cell r="AK997">
            <v>3</v>
          </cell>
          <cell r="AL997">
            <v>2</v>
          </cell>
          <cell r="AM997">
            <v>1</v>
          </cell>
          <cell r="AN997" t="str">
            <v>Sangita Shakya</v>
          </cell>
          <cell r="AO997">
            <v>40543</v>
          </cell>
          <cell r="AP997">
            <v>3</v>
          </cell>
          <cell r="AQ997" t="str">
            <v>0101000020E6100000A77ADDD0E8E454402956113C8D1E3C40</v>
          </cell>
          <cell r="AR997">
            <v>1559</v>
          </cell>
          <cell r="AS997">
            <v>2</v>
          </cell>
          <cell r="AT997">
            <v>1</v>
          </cell>
          <cell r="AU997">
            <v>0</v>
          </cell>
          <cell r="AV997" t="str">
            <v>FRA 2010-2015</v>
          </cell>
          <cell r="AW997">
            <v>3</v>
          </cell>
          <cell r="AX997">
            <v>0</v>
          </cell>
          <cell r="AY997">
            <v>44</v>
          </cell>
          <cell r="AZ997">
            <v>753116.71033100004</v>
          </cell>
          <cell r="BA997">
            <v>3113106.3444699901</v>
          </cell>
          <cell r="BB997">
            <v>1</v>
          </cell>
          <cell r="BC997">
            <v>0</v>
          </cell>
          <cell r="BD997">
            <v>0</v>
          </cell>
          <cell r="BE997">
            <v>0</v>
          </cell>
          <cell r="BF997">
            <v>41072</v>
          </cell>
          <cell r="BG997" t="str">
            <v>Thakur Subedi</v>
          </cell>
          <cell r="BH997">
            <v>3</v>
          </cell>
          <cell r="BI997">
            <v>3</v>
          </cell>
          <cell r="BJ997">
            <v>3</v>
          </cell>
          <cell r="BK997" t="str">
            <v>Chhisti</v>
          </cell>
          <cell r="BL997" t="str">
            <v>Chinnara</v>
          </cell>
          <cell r="BM997">
            <v>-9999</v>
          </cell>
          <cell r="BN997">
            <v>59</v>
          </cell>
          <cell r="BO997">
            <v>-9999</v>
          </cell>
          <cell r="BP997">
            <v>35</v>
          </cell>
          <cell r="BQ997">
            <v>65</v>
          </cell>
          <cell r="BR997">
            <v>90</v>
          </cell>
          <cell r="BS997">
            <v>1551</v>
          </cell>
          <cell r="BT997">
            <v>4</v>
          </cell>
          <cell r="BU997" t="str">
            <v>BAGLUNG</v>
          </cell>
          <cell r="BV997" t="str">
            <v>Halesi Tuwachung</v>
          </cell>
          <cell r="BW997">
            <v>10</v>
          </cell>
        </row>
        <row r="998">
          <cell r="F998" t="str">
            <v>88-55-4</v>
          </cell>
          <cell r="G998">
            <v>1</v>
          </cell>
          <cell r="H998">
            <v>2</v>
          </cell>
          <cell r="I998">
            <v>1</v>
          </cell>
          <cell r="J998">
            <v>0</v>
          </cell>
          <cell r="K998">
            <v>1</v>
          </cell>
          <cell r="L998">
            <v>2</v>
          </cell>
          <cell r="M998">
            <v>16</v>
          </cell>
          <cell r="N998">
            <v>0</v>
          </cell>
          <cell r="O998">
            <v>0</v>
          </cell>
          <cell r="P998" t="str">
            <v>SCL</v>
          </cell>
          <cell r="Q998">
            <v>1</v>
          </cell>
          <cell r="R998" t="str">
            <v>LMH</v>
          </cell>
          <cell r="S998">
            <v>2</v>
          </cell>
          <cell r="T998">
            <v>62</v>
          </cell>
          <cell r="U998">
            <v>2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756922.17810000002</v>
          </cell>
          <cell r="AF998">
            <v>3121050.6889999998</v>
          </cell>
          <cell r="AG998">
            <v>83.617159380000004</v>
          </cell>
          <cell r="AH998">
            <v>28.190248520000001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103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 t="str">
            <v>FRA 2016-2021</v>
          </cell>
          <cell r="AW998">
            <v>3</v>
          </cell>
          <cell r="AX998">
            <v>3</v>
          </cell>
          <cell r="AY998" t="str">
            <v>EPSG:32644</v>
          </cell>
          <cell r="AZ998">
            <v>756923</v>
          </cell>
          <cell r="BA998">
            <v>3121051</v>
          </cell>
          <cell r="BB998">
            <v>1</v>
          </cell>
          <cell r="BC998">
            <v>2020</v>
          </cell>
          <cell r="BD998">
            <v>6</v>
          </cell>
          <cell r="BE998">
            <v>29</v>
          </cell>
          <cell r="BF998" t="str">
            <v>6/29/2020</v>
          </cell>
          <cell r="BG998">
            <v>0</v>
          </cell>
          <cell r="BH998">
            <v>1</v>
          </cell>
          <cell r="BI998">
            <v>0</v>
          </cell>
          <cell r="BJ998">
            <v>2</v>
          </cell>
          <cell r="BK998" t="str">
            <v>Jaimuni Na Pa-1</v>
          </cell>
          <cell r="BL998" t="str">
            <v>Sirubari Danda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295</v>
          </cell>
          <cell r="BR998">
            <v>80</v>
          </cell>
          <cell r="BS998">
            <v>1211</v>
          </cell>
          <cell r="BT998">
            <v>4</v>
          </cell>
          <cell r="BU998" t="str">
            <v>BAGLUNG</v>
          </cell>
          <cell r="BV998" t="str">
            <v>Halesi Tuwachung</v>
          </cell>
          <cell r="BW998">
            <v>10</v>
          </cell>
        </row>
        <row r="999">
          <cell r="F999" t="str">
            <v>88-55-6</v>
          </cell>
          <cell r="G999">
            <v>1</v>
          </cell>
          <cell r="H999">
            <v>2</v>
          </cell>
          <cell r="I999">
            <v>1</v>
          </cell>
          <cell r="J999">
            <v>0</v>
          </cell>
          <cell r="K999">
            <v>1</v>
          </cell>
          <cell r="L999">
            <v>2</v>
          </cell>
          <cell r="M999">
            <v>14</v>
          </cell>
          <cell r="N999">
            <v>0</v>
          </cell>
          <cell r="O999">
            <v>0</v>
          </cell>
          <cell r="P999" t="str">
            <v>SCL</v>
          </cell>
          <cell r="Q999">
            <v>1</v>
          </cell>
          <cell r="R999" t="str">
            <v>Pr</v>
          </cell>
          <cell r="S999">
            <v>2</v>
          </cell>
          <cell r="T999">
            <v>57</v>
          </cell>
          <cell r="U999">
            <v>2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756922.17810000002</v>
          </cell>
          <cell r="AF999">
            <v>3121350.6889999998</v>
          </cell>
          <cell r="AG999">
            <v>83.617225309999995</v>
          </cell>
          <cell r="AH999">
            <v>28.192953800000002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103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 t="str">
            <v>FRA 2016-2021</v>
          </cell>
          <cell r="AW999">
            <v>3</v>
          </cell>
          <cell r="AX999">
            <v>3</v>
          </cell>
          <cell r="AY999" t="str">
            <v>EPSG:32644</v>
          </cell>
          <cell r="AZ999">
            <v>756922</v>
          </cell>
          <cell r="BA999">
            <v>3121345</v>
          </cell>
          <cell r="BB999">
            <v>1</v>
          </cell>
          <cell r="BC999">
            <v>2020</v>
          </cell>
          <cell r="BD999">
            <v>6</v>
          </cell>
          <cell r="BE999">
            <v>30</v>
          </cell>
          <cell r="BF999" t="str">
            <v>6/30/2020</v>
          </cell>
          <cell r="BG999">
            <v>0</v>
          </cell>
          <cell r="BH999">
            <v>3</v>
          </cell>
          <cell r="BI999">
            <v>0</v>
          </cell>
          <cell r="BJ999">
            <v>2</v>
          </cell>
          <cell r="BK999" t="str">
            <v>Jaimuni Na pa-1</v>
          </cell>
          <cell r="BL999" t="str">
            <v>Sirubari Danda</v>
          </cell>
          <cell r="BM999">
            <v>0</v>
          </cell>
          <cell r="BN999">
            <v>99</v>
          </cell>
          <cell r="BO999">
            <v>0</v>
          </cell>
          <cell r="BP999">
            <v>99</v>
          </cell>
          <cell r="BQ999">
            <v>245</v>
          </cell>
          <cell r="BR999">
            <v>95</v>
          </cell>
          <cell r="BS999">
            <v>1232</v>
          </cell>
          <cell r="BT999">
            <v>3</v>
          </cell>
          <cell r="BU999" t="str">
            <v>BAGLUNG</v>
          </cell>
          <cell r="BV999" t="str">
            <v>Halesi Tuwachung</v>
          </cell>
          <cell r="BW999">
            <v>10</v>
          </cell>
        </row>
        <row r="1000">
          <cell r="F1000" t="str">
            <v>89-53-1</v>
          </cell>
          <cell r="G1000">
            <v>1</v>
          </cell>
          <cell r="H1000">
            <v>2</v>
          </cell>
          <cell r="I1000">
            <v>1</v>
          </cell>
          <cell r="J1000">
            <v>0</v>
          </cell>
          <cell r="K1000">
            <v>7</v>
          </cell>
          <cell r="L1000">
            <v>3</v>
          </cell>
          <cell r="M1000">
            <v>19</v>
          </cell>
          <cell r="N1000">
            <v>1</v>
          </cell>
          <cell r="O1000">
            <v>8</v>
          </cell>
          <cell r="P1000">
            <v>9</v>
          </cell>
          <cell r="Q1000">
            <v>1</v>
          </cell>
          <cell r="R1000" t="str">
            <v>LMH</v>
          </cell>
          <cell r="S1000">
            <v>2</v>
          </cell>
          <cell r="T1000">
            <v>70</v>
          </cell>
          <cell r="U1000">
            <v>2</v>
          </cell>
          <cell r="V1000">
            <v>41332.507696759261</v>
          </cell>
          <cell r="W1000">
            <v>0</v>
          </cell>
          <cell r="X1000">
            <v>1</v>
          </cell>
          <cell r="Y1000">
            <v>63673</v>
          </cell>
          <cell r="Z1000">
            <v>10613</v>
          </cell>
          <cell r="AA1000">
            <v>44</v>
          </cell>
          <cell r="AB1000">
            <v>3</v>
          </cell>
          <cell r="AC1000">
            <v>3</v>
          </cell>
          <cell r="AD1000">
            <v>3</v>
          </cell>
          <cell r="AE1000">
            <v>760814.37309999997</v>
          </cell>
          <cell r="AF1000">
            <v>3113149.7080000001</v>
          </cell>
          <cell r="AG1000">
            <v>83.655013490000002</v>
          </cell>
          <cell r="AH1000">
            <v>28.11823892</v>
          </cell>
          <cell r="AI1000">
            <v>1</v>
          </cell>
          <cell r="AJ1000">
            <v>3</v>
          </cell>
          <cell r="AK1000">
            <v>-2</v>
          </cell>
          <cell r="AL1000">
            <v>2</v>
          </cell>
          <cell r="AM1000">
            <v>1</v>
          </cell>
          <cell r="AN1000" t="str">
            <v>Sangita Shakya</v>
          </cell>
          <cell r="AO1000">
            <v>40543</v>
          </cell>
          <cell r="AP1000">
            <v>3</v>
          </cell>
          <cell r="AQ1000" t="str">
            <v>0101000020E6100000174EAEBDEBE95440E028EAE7441E3C40</v>
          </cell>
          <cell r="AR1000">
            <v>1817</v>
          </cell>
          <cell r="AS1000">
            <v>1</v>
          </cell>
          <cell r="AT1000">
            <v>1</v>
          </cell>
          <cell r="AU1000">
            <v>0</v>
          </cell>
          <cell r="AV1000" t="str">
            <v>FRA 2010-2015</v>
          </cell>
          <cell r="AW1000">
            <v>3</v>
          </cell>
          <cell r="AX1000">
            <v>0</v>
          </cell>
          <cell r="AY1000">
            <v>44</v>
          </cell>
          <cell r="AZ1000">
            <v>760814.37314799905</v>
          </cell>
          <cell r="BA1000">
            <v>3113149.70811</v>
          </cell>
          <cell r="BB1000">
            <v>1</v>
          </cell>
          <cell r="BC1000">
            <v>0</v>
          </cell>
          <cell r="BD1000">
            <v>0</v>
          </cell>
          <cell r="BE1000">
            <v>0</v>
          </cell>
          <cell r="BF1000">
            <v>41068</v>
          </cell>
          <cell r="BG1000" t="str">
            <v>Thakur Subedi</v>
          </cell>
          <cell r="BH1000">
            <v>3</v>
          </cell>
          <cell r="BI1000">
            <v>3</v>
          </cell>
          <cell r="BJ1000">
            <v>3</v>
          </cell>
          <cell r="BK1000" t="str">
            <v>Kurgha</v>
          </cell>
          <cell r="BL1000" t="str">
            <v>Chisapani devi cf</v>
          </cell>
          <cell r="BM1000">
            <v>270</v>
          </cell>
          <cell r="BN1000">
            <v>647</v>
          </cell>
          <cell r="BO1000">
            <v>270</v>
          </cell>
          <cell r="BP1000">
            <v>522</v>
          </cell>
          <cell r="BQ1000">
            <v>315</v>
          </cell>
          <cell r="BR1000">
            <v>60</v>
          </cell>
          <cell r="BS1000">
            <v>1841</v>
          </cell>
          <cell r="BT1000">
            <v>4</v>
          </cell>
          <cell r="BU1000" t="str">
            <v>PARBAT</v>
          </cell>
          <cell r="BV1000" t="str">
            <v>Halesi Tuwachung</v>
          </cell>
          <cell r="BW1000">
            <v>10</v>
          </cell>
        </row>
        <row r="1001">
          <cell r="F1001" t="str">
            <v>89-53-2</v>
          </cell>
          <cell r="G1001">
            <v>1</v>
          </cell>
          <cell r="H1001">
            <v>2</v>
          </cell>
          <cell r="I1001">
            <v>1</v>
          </cell>
          <cell r="J1001">
            <v>0</v>
          </cell>
          <cell r="K1001">
            <v>7</v>
          </cell>
          <cell r="L1001">
            <v>4</v>
          </cell>
          <cell r="M1001">
            <v>22</v>
          </cell>
          <cell r="N1001">
            <v>1</v>
          </cell>
          <cell r="O1001">
            <v>8</v>
          </cell>
          <cell r="P1001">
            <v>10</v>
          </cell>
          <cell r="Q1001">
            <v>1</v>
          </cell>
          <cell r="R1001" t="str">
            <v>LMH</v>
          </cell>
          <cell r="S1001">
            <v>2</v>
          </cell>
          <cell r="T1001">
            <v>90</v>
          </cell>
          <cell r="U1001">
            <v>2</v>
          </cell>
          <cell r="V1001">
            <v>41723.444988425923</v>
          </cell>
          <cell r="W1001">
            <v>0</v>
          </cell>
          <cell r="X1001">
            <v>1</v>
          </cell>
          <cell r="Y1001">
            <v>63674</v>
          </cell>
          <cell r="Z1001">
            <v>10613</v>
          </cell>
          <cell r="AA1001">
            <v>44</v>
          </cell>
          <cell r="AB1001">
            <v>3</v>
          </cell>
          <cell r="AC1001">
            <v>3</v>
          </cell>
          <cell r="AD1001">
            <v>3</v>
          </cell>
          <cell r="AE1001">
            <v>760814.37309999997</v>
          </cell>
          <cell r="AF1001">
            <v>3113299.7080000001</v>
          </cell>
          <cell r="AG1001">
            <v>83.655046830000003</v>
          </cell>
          <cell r="AH1001">
            <v>28.119591530000001</v>
          </cell>
          <cell r="AI1001">
            <v>1</v>
          </cell>
          <cell r="AJ1001">
            <v>3</v>
          </cell>
          <cell r="AK1001">
            <v>-2</v>
          </cell>
          <cell r="AL1001">
            <v>0</v>
          </cell>
          <cell r="AM1001">
            <v>0</v>
          </cell>
          <cell r="AN1001" t="str">
            <v>Sangita Shakya</v>
          </cell>
          <cell r="AO1001">
            <v>40681</v>
          </cell>
          <cell r="AP1001">
            <v>3</v>
          </cell>
          <cell r="AQ1001" t="str">
            <v>0101000020E6100000D97F8849ECE954408E33F98C9D1E3C40</v>
          </cell>
          <cell r="AR1001">
            <v>1721</v>
          </cell>
          <cell r="AS1001">
            <v>1</v>
          </cell>
          <cell r="AT1001">
            <v>1</v>
          </cell>
          <cell r="AU1001">
            <v>0</v>
          </cell>
          <cell r="AV1001" t="str">
            <v>FRA 2010-2015</v>
          </cell>
          <cell r="AW1001">
            <v>3</v>
          </cell>
          <cell r="AX1001">
            <v>0</v>
          </cell>
          <cell r="AY1001">
            <v>44</v>
          </cell>
          <cell r="AZ1001">
            <v>760814.37314799905</v>
          </cell>
          <cell r="BA1001">
            <v>3113299.70811</v>
          </cell>
          <cell r="BB1001">
            <v>1</v>
          </cell>
          <cell r="BC1001">
            <v>0</v>
          </cell>
          <cell r="BD1001">
            <v>0</v>
          </cell>
          <cell r="BE1001">
            <v>0</v>
          </cell>
          <cell r="BF1001">
            <v>41067</v>
          </cell>
          <cell r="BG1001" t="str">
            <v>Thakur Subedi</v>
          </cell>
          <cell r="BH1001">
            <v>3</v>
          </cell>
          <cell r="BI1001">
            <v>3</v>
          </cell>
          <cell r="BJ1001">
            <v>3</v>
          </cell>
          <cell r="BK1001" t="str">
            <v>Kurga</v>
          </cell>
          <cell r="BL1001" t="str">
            <v>Viralekharka</v>
          </cell>
          <cell r="BM1001">
            <v>270</v>
          </cell>
          <cell r="BN1001">
            <v>685</v>
          </cell>
          <cell r="BO1001">
            <v>270</v>
          </cell>
          <cell r="BP1001">
            <v>559</v>
          </cell>
          <cell r="BQ1001">
            <v>20</v>
          </cell>
          <cell r="BR1001">
            <v>105</v>
          </cell>
          <cell r="BS1001">
            <v>1710</v>
          </cell>
          <cell r="BT1001">
            <v>4</v>
          </cell>
          <cell r="BU1001" t="str">
            <v>PARBAT</v>
          </cell>
          <cell r="BV1001" t="str">
            <v>Khotehang</v>
          </cell>
          <cell r="BW1001">
            <v>9</v>
          </cell>
        </row>
        <row r="1002">
          <cell r="F1002" t="str">
            <v>89-53-3</v>
          </cell>
          <cell r="G1002">
            <v>1</v>
          </cell>
          <cell r="H1002">
            <v>2</v>
          </cell>
          <cell r="I1002">
            <v>1</v>
          </cell>
          <cell r="J1002">
            <v>0</v>
          </cell>
          <cell r="K1002">
            <v>7</v>
          </cell>
          <cell r="L1002">
            <v>4</v>
          </cell>
          <cell r="M1002">
            <v>23</v>
          </cell>
          <cell r="N1002">
            <v>0</v>
          </cell>
          <cell r="O1002">
            <v>2</v>
          </cell>
          <cell r="P1002">
            <v>9</v>
          </cell>
          <cell r="Q1002">
            <v>1</v>
          </cell>
          <cell r="R1002" t="str">
            <v>LMH</v>
          </cell>
          <cell r="S1002">
            <v>2</v>
          </cell>
          <cell r="T1002">
            <v>85</v>
          </cell>
          <cell r="U1002">
            <v>2</v>
          </cell>
          <cell r="V1002">
            <v>41726.491261574076</v>
          </cell>
          <cell r="W1002">
            <v>0</v>
          </cell>
          <cell r="X1002">
            <v>1</v>
          </cell>
          <cell r="Y1002">
            <v>63675</v>
          </cell>
          <cell r="Z1002">
            <v>10613</v>
          </cell>
          <cell r="AA1002">
            <v>44</v>
          </cell>
          <cell r="AB1002">
            <v>3</v>
          </cell>
          <cell r="AC1002">
            <v>3</v>
          </cell>
          <cell r="AD1002">
            <v>3</v>
          </cell>
          <cell r="AE1002">
            <v>760814.37309999997</v>
          </cell>
          <cell r="AF1002">
            <v>3113449.7080000001</v>
          </cell>
          <cell r="AG1002">
            <v>83.655080170000005</v>
          </cell>
          <cell r="AH1002">
            <v>28.120944139999999</v>
          </cell>
          <cell r="AI1002">
            <v>1</v>
          </cell>
          <cell r="AJ1002">
            <v>3</v>
          </cell>
          <cell r="AK1002">
            <v>-2</v>
          </cell>
          <cell r="AL1002">
            <v>0</v>
          </cell>
          <cell r="AM1002">
            <v>0</v>
          </cell>
          <cell r="AN1002" t="str">
            <v>Sangita Shakya</v>
          </cell>
          <cell r="AO1002">
            <v>40681</v>
          </cell>
          <cell r="AP1002">
            <v>3</v>
          </cell>
          <cell r="AQ1002" t="str">
            <v>0101000020E6100000922C65D5ECE95440BAF00632F61E3C40</v>
          </cell>
          <cell r="AR1002">
            <v>1649</v>
          </cell>
          <cell r="AS1002">
            <v>1</v>
          </cell>
          <cell r="AT1002">
            <v>1</v>
          </cell>
          <cell r="AU1002">
            <v>0</v>
          </cell>
          <cell r="AV1002" t="str">
            <v>FRA 2010-2015</v>
          </cell>
          <cell r="AW1002">
            <v>3</v>
          </cell>
          <cell r="AX1002">
            <v>0</v>
          </cell>
          <cell r="AY1002">
            <v>44</v>
          </cell>
          <cell r="AZ1002">
            <v>760814.37314799905</v>
          </cell>
          <cell r="BA1002">
            <v>3113449.70811</v>
          </cell>
          <cell r="BB1002">
            <v>1</v>
          </cell>
          <cell r="BC1002">
            <v>0</v>
          </cell>
          <cell r="BD1002">
            <v>0</v>
          </cell>
          <cell r="BE1002">
            <v>0</v>
          </cell>
          <cell r="BF1002">
            <v>41067</v>
          </cell>
          <cell r="BG1002" t="str">
            <v>Gopal Gautam</v>
          </cell>
          <cell r="BH1002">
            <v>3</v>
          </cell>
          <cell r="BI1002">
            <v>3</v>
          </cell>
          <cell r="BJ1002">
            <v>3</v>
          </cell>
          <cell r="BK1002" t="str">
            <v>Kurgha</v>
          </cell>
          <cell r="BL1002" t="str">
            <v>Chisapani CF</v>
          </cell>
          <cell r="BM1002">
            <v>30</v>
          </cell>
          <cell r="BN1002">
            <v>505</v>
          </cell>
          <cell r="BO1002">
            <v>30</v>
          </cell>
          <cell r="BP1002">
            <v>456</v>
          </cell>
          <cell r="BQ1002">
            <v>50</v>
          </cell>
          <cell r="BR1002">
            <v>135</v>
          </cell>
          <cell r="BS1002">
            <v>1635</v>
          </cell>
          <cell r="BT1002">
            <v>4</v>
          </cell>
          <cell r="BU1002" t="str">
            <v>PARBAT</v>
          </cell>
          <cell r="BV1002" t="str">
            <v>Khotehang</v>
          </cell>
          <cell r="BW1002">
            <v>9</v>
          </cell>
        </row>
        <row r="1003">
          <cell r="F1003" t="str">
            <v>89-53-5</v>
          </cell>
          <cell r="G1003">
            <v>1</v>
          </cell>
          <cell r="H1003">
            <v>2</v>
          </cell>
          <cell r="I1003">
            <v>1</v>
          </cell>
          <cell r="J1003">
            <v>0</v>
          </cell>
          <cell r="K1003">
            <v>7</v>
          </cell>
          <cell r="L1003">
            <v>4</v>
          </cell>
          <cell r="M1003">
            <v>14</v>
          </cell>
          <cell r="N1003">
            <v>0</v>
          </cell>
          <cell r="O1003">
            <v>0</v>
          </cell>
          <cell r="P1003">
            <v>9</v>
          </cell>
          <cell r="Q1003">
            <v>1</v>
          </cell>
          <cell r="R1003" t="str">
            <v>LMH</v>
          </cell>
          <cell r="S1003">
            <v>2</v>
          </cell>
          <cell r="T1003">
            <v>70</v>
          </cell>
          <cell r="U1003">
            <v>2</v>
          </cell>
          <cell r="V1003">
            <v>41740.495370370372</v>
          </cell>
          <cell r="W1003">
            <v>0</v>
          </cell>
          <cell r="X1003">
            <v>1</v>
          </cell>
          <cell r="Y1003">
            <v>63677</v>
          </cell>
          <cell r="Z1003">
            <v>10613</v>
          </cell>
          <cell r="AA1003">
            <v>44</v>
          </cell>
          <cell r="AB1003">
            <v>3</v>
          </cell>
          <cell r="AC1003">
            <v>3</v>
          </cell>
          <cell r="AD1003">
            <v>3</v>
          </cell>
          <cell r="AE1003">
            <v>761114.37309999997</v>
          </cell>
          <cell r="AF1003">
            <v>3113299.7080000001</v>
          </cell>
          <cell r="AG1003">
            <v>83.658098089999996</v>
          </cell>
          <cell r="AH1003">
            <v>28.119532370000002</v>
          </cell>
          <cell r="AI1003">
            <v>1</v>
          </cell>
          <cell r="AJ1003">
            <v>3</v>
          </cell>
          <cell r="AK1003">
            <v>-2</v>
          </cell>
          <cell r="AL1003">
            <v>0</v>
          </cell>
          <cell r="AM1003">
            <v>0</v>
          </cell>
          <cell r="AN1003" t="str">
            <v>Sangita Shakya</v>
          </cell>
          <cell r="AO1003">
            <v>40681</v>
          </cell>
          <cell r="AP1003">
            <v>3</v>
          </cell>
          <cell r="AQ1003" t="str">
            <v>0101000020E6100000DD2B77471EEA5440C91170AC991E3C40</v>
          </cell>
          <cell r="AR1003">
            <v>1846</v>
          </cell>
          <cell r="AS1003">
            <v>1</v>
          </cell>
          <cell r="AT1003">
            <v>1</v>
          </cell>
          <cell r="AU1003">
            <v>0</v>
          </cell>
          <cell r="AV1003" t="str">
            <v>FRA 2010-2015</v>
          </cell>
          <cell r="AW1003">
            <v>3</v>
          </cell>
          <cell r="AX1003">
            <v>0</v>
          </cell>
          <cell r="AY1003">
            <v>44</v>
          </cell>
          <cell r="AZ1003">
            <v>761114.37314799905</v>
          </cell>
          <cell r="BA1003">
            <v>3113299.70811</v>
          </cell>
          <cell r="BB1003">
            <v>1</v>
          </cell>
          <cell r="BC1003">
            <v>0</v>
          </cell>
          <cell r="BD1003">
            <v>0</v>
          </cell>
          <cell r="BE1003">
            <v>0</v>
          </cell>
          <cell r="BF1003">
            <v>41066</v>
          </cell>
          <cell r="BG1003" t="str">
            <v>Gopal Gautam</v>
          </cell>
          <cell r="BH1003">
            <v>3</v>
          </cell>
          <cell r="BI1003">
            <v>3</v>
          </cell>
          <cell r="BJ1003">
            <v>3</v>
          </cell>
          <cell r="BK1003" t="str">
            <v>Kurgha</v>
          </cell>
          <cell r="BL1003" t="str">
            <v>Chisapani CF</v>
          </cell>
          <cell r="BM1003">
            <v>85</v>
          </cell>
          <cell r="BN1003">
            <v>739</v>
          </cell>
          <cell r="BO1003">
            <v>85</v>
          </cell>
          <cell r="BP1003">
            <v>601</v>
          </cell>
          <cell r="BQ1003">
            <v>305</v>
          </cell>
          <cell r="BR1003">
            <v>100</v>
          </cell>
          <cell r="BS1003">
            <v>1871</v>
          </cell>
          <cell r="BT1003">
            <v>4</v>
          </cell>
          <cell r="BU1003" t="str">
            <v>PARBAT</v>
          </cell>
          <cell r="BV1003" t="str">
            <v>Barahapokhari</v>
          </cell>
          <cell r="BW1003">
            <v>4</v>
          </cell>
        </row>
        <row r="1004">
          <cell r="F1004" t="str">
            <v>90-57-1</v>
          </cell>
          <cell r="G1004">
            <v>1</v>
          </cell>
          <cell r="H1004">
            <v>2</v>
          </cell>
          <cell r="I1004">
            <v>1</v>
          </cell>
          <cell r="J1004">
            <v>0</v>
          </cell>
          <cell r="K1004">
            <v>7</v>
          </cell>
          <cell r="L1004">
            <v>3</v>
          </cell>
          <cell r="M1004">
            <v>15</v>
          </cell>
          <cell r="N1004">
            <v>1</v>
          </cell>
          <cell r="O1004">
            <v>7</v>
          </cell>
          <cell r="P1004">
            <v>10</v>
          </cell>
          <cell r="Q1004">
            <v>1</v>
          </cell>
          <cell r="R1004" t="str">
            <v>LMH</v>
          </cell>
          <cell r="S1004">
            <v>2</v>
          </cell>
          <cell r="T1004">
            <v>79</v>
          </cell>
          <cell r="U1004">
            <v>2</v>
          </cell>
          <cell r="V1004">
            <v>41726.582037037035</v>
          </cell>
          <cell r="W1004">
            <v>0</v>
          </cell>
          <cell r="X1004">
            <v>1</v>
          </cell>
          <cell r="Y1004">
            <v>64417</v>
          </cell>
          <cell r="Z1004">
            <v>10737</v>
          </cell>
          <cell r="AA1004">
            <v>44</v>
          </cell>
          <cell r="AB1004">
            <v>3</v>
          </cell>
          <cell r="AC1004">
            <v>3</v>
          </cell>
          <cell r="AD1004">
            <v>3</v>
          </cell>
          <cell r="AE1004">
            <v>764426.47730000003</v>
          </cell>
          <cell r="AF1004">
            <v>3129241.716</v>
          </cell>
          <cell r="AG1004">
            <v>83.695390500000002</v>
          </cell>
          <cell r="AH1004">
            <v>28.26262432</v>
          </cell>
          <cell r="AI1004">
            <v>1</v>
          </cell>
          <cell r="AJ1004">
            <v>2</v>
          </cell>
          <cell r="AK1004">
            <v>-2</v>
          </cell>
          <cell r="AL1004">
            <v>2</v>
          </cell>
          <cell r="AM1004">
            <v>1</v>
          </cell>
          <cell r="AN1004" t="str">
            <v>Junu Shrestha</v>
          </cell>
          <cell r="AO1004">
            <v>40548</v>
          </cell>
          <cell r="AP1004">
            <v>3</v>
          </cell>
          <cell r="AQ1004" t="str">
            <v>0101000020E610000064C02A4781EC5440E675EE583B433C40</v>
          </cell>
          <cell r="AR1004">
            <v>1383</v>
          </cell>
          <cell r="AS1004">
            <v>1</v>
          </cell>
          <cell r="AT1004">
            <v>1</v>
          </cell>
          <cell r="AU1004">
            <v>0</v>
          </cell>
          <cell r="AV1004" t="str">
            <v>FRA 2010-2015</v>
          </cell>
          <cell r="AW1004">
            <v>3</v>
          </cell>
          <cell r="AX1004">
            <v>0</v>
          </cell>
          <cell r="AY1004">
            <v>44</v>
          </cell>
          <cell r="AZ1004">
            <v>764426.47725899902</v>
          </cell>
          <cell r="BA1004">
            <v>3129241.71557</v>
          </cell>
          <cell r="BB1004">
            <v>1</v>
          </cell>
          <cell r="BC1004">
            <v>0</v>
          </cell>
          <cell r="BD1004">
            <v>0</v>
          </cell>
          <cell r="BE1004">
            <v>0</v>
          </cell>
          <cell r="BF1004">
            <v>41075</v>
          </cell>
          <cell r="BG1004" t="str">
            <v>Thakur Subedi</v>
          </cell>
          <cell r="BH1004">
            <v>3</v>
          </cell>
          <cell r="BI1004">
            <v>3</v>
          </cell>
          <cell r="BJ1004">
            <v>3</v>
          </cell>
          <cell r="BK1004" t="str">
            <v>Durlung</v>
          </cell>
          <cell r="BL1004" t="str">
            <v>Chanaute</v>
          </cell>
          <cell r="BM1004">
            <v>-9999</v>
          </cell>
          <cell r="BN1004">
            <v>526</v>
          </cell>
          <cell r="BO1004">
            <v>-9999</v>
          </cell>
          <cell r="BP1004">
            <v>202</v>
          </cell>
          <cell r="BQ1004">
            <v>30</v>
          </cell>
          <cell r="BR1004">
            <v>60</v>
          </cell>
          <cell r="BS1004">
            <v>1379</v>
          </cell>
          <cell r="BT1004">
            <v>4</v>
          </cell>
          <cell r="BU1004" t="str">
            <v>PARBAT</v>
          </cell>
          <cell r="BV1004" t="str">
            <v>Jantedhunga</v>
          </cell>
          <cell r="BW1004">
            <v>2</v>
          </cell>
        </row>
        <row r="1005">
          <cell r="F1005" t="str">
            <v>90-57-2</v>
          </cell>
          <cell r="G1005">
            <v>1</v>
          </cell>
          <cell r="H1005">
            <v>2</v>
          </cell>
          <cell r="I1005">
            <v>1</v>
          </cell>
          <cell r="J1005">
            <v>0</v>
          </cell>
          <cell r="K1005">
            <v>7</v>
          </cell>
          <cell r="L1005">
            <v>4</v>
          </cell>
          <cell r="M1005">
            <v>23</v>
          </cell>
          <cell r="N1005">
            <v>1</v>
          </cell>
          <cell r="O1005">
            <v>2</v>
          </cell>
          <cell r="P1005">
            <v>9</v>
          </cell>
          <cell r="Q1005">
            <v>1</v>
          </cell>
          <cell r="R1005" t="str">
            <v>LMH</v>
          </cell>
          <cell r="S1005">
            <v>2</v>
          </cell>
          <cell r="T1005">
            <v>77</v>
          </cell>
          <cell r="U1005">
            <v>3</v>
          </cell>
          <cell r="V1005">
            <v>41740.532569444447</v>
          </cell>
          <cell r="W1005">
            <v>0</v>
          </cell>
          <cell r="X1005">
            <v>1</v>
          </cell>
          <cell r="Y1005">
            <v>64418</v>
          </cell>
          <cell r="Z1005">
            <v>10737</v>
          </cell>
          <cell r="AA1005">
            <v>44</v>
          </cell>
          <cell r="AB1005">
            <v>3</v>
          </cell>
          <cell r="AC1005">
            <v>3</v>
          </cell>
          <cell r="AD1005">
            <v>3</v>
          </cell>
          <cell r="AE1005">
            <v>764426.47730000003</v>
          </cell>
          <cell r="AF1005">
            <v>3129391.716</v>
          </cell>
          <cell r="AG1005">
            <v>83.695424560000006</v>
          </cell>
          <cell r="AH1005">
            <v>28.26397686</v>
          </cell>
          <cell r="AI1005">
            <v>1</v>
          </cell>
          <cell r="AJ1005">
            <v>2</v>
          </cell>
          <cell r="AK1005">
            <v>-2</v>
          </cell>
          <cell r="AL1005">
            <v>2</v>
          </cell>
          <cell r="AM1005">
            <v>1</v>
          </cell>
          <cell r="AN1005" t="str">
            <v>Junu Shrestha</v>
          </cell>
          <cell r="AO1005">
            <v>40681</v>
          </cell>
          <cell r="AP1005">
            <v>3</v>
          </cell>
          <cell r="AQ1005" t="str">
            <v>0101000020E6100000C96901D681EC5440A7F9C2FC93433C40</v>
          </cell>
          <cell r="AR1005">
            <v>1326</v>
          </cell>
          <cell r="AS1005">
            <v>1</v>
          </cell>
          <cell r="AT1005">
            <v>1</v>
          </cell>
          <cell r="AU1005">
            <v>0</v>
          </cell>
          <cell r="AV1005" t="str">
            <v>FRA 2010-2015</v>
          </cell>
          <cell r="AW1005">
            <v>3</v>
          </cell>
          <cell r="AX1005">
            <v>0</v>
          </cell>
          <cell r="AY1005">
            <v>44</v>
          </cell>
          <cell r="AZ1005">
            <v>764426.47725899902</v>
          </cell>
          <cell r="BA1005">
            <v>3129391.71557</v>
          </cell>
          <cell r="BB1005">
            <v>1</v>
          </cell>
          <cell r="BC1005">
            <v>0</v>
          </cell>
          <cell r="BD1005">
            <v>0</v>
          </cell>
          <cell r="BE1005">
            <v>0</v>
          </cell>
          <cell r="BF1005">
            <v>41075</v>
          </cell>
          <cell r="BG1005" t="str">
            <v>Gopal Gautam</v>
          </cell>
          <cell r="BH1005">
            <v>3</v>
          </cell>
          <cell r="BI1005">
            <v>3</v>
          </cell>
          <cell r="BJ1005">
            <v>3</v>
          </cell>
          <cell r="BK1005" t="str">
            <v>Durlung</v>
          </cell>
          <cell r="BL1005" t="str">
            <v>Patalkharka</v>
          </cell>
          <cell r="BM1005">
            <v>245</v>
          </cell>
          <cell r="BN1005">
            <v>560</v>
          </cell>
          <cell r="BO1005">
            <v>240</v>
          </cell>
          <cell r="BP1005">
            <v>191</v>
          </cell>
          <cell r="BQ1005">
            <v>75</v>
          </cell>
          <cell r="BR1005">
            <v>60</v>
          </cell>
          <cell r="BS1005">
            <v>1318</v>
          </cell>
          <cell r="BT1005">
            <v>5</v>
          </cell>
          <cell r="BU1005" t="str">
            <v>PARBAT</v>
          </cell>
          <cell r="BV1005" t="str">
            <v>Jantedhunga</v>
          </cell>
          <cell r="BW1005">
            <v>2</v>
          </cell>
        </row>
        <row r="1006">
          <cell r="F1006" t="str">
            <v>90-57-4</v>
          </cell>
          <cell r="G1006">
            <v>1</v>
          </cell>
          <cell r="H1006">
            <v>2</v>
          </cell>
          <cell r="I1006">
            <v>1</v>
          </cell>
          <cell r="J1006">
            <v>0</v>
          </cell>
          <cell r="K1006">
            <v>7</v>
          </cell>
          <cell r="L1006">
            <v>4</v>
          </cell>
          <cell r="M1006">
            <v>14</v>
          </cell>
          <cell r="N1006">
            <v>1</v>
          </cell>
          <cell r="O1006">
            <v>2</v>
          </cell>
          <cell r="P1006">
            <v>9</v>
          </cell>
          <cell r="Q1006">
            <v>1</v>
          </cell>
          <cell r="R1006" t="str">
            <v>LMH</v>
          </cell>
          <cell r="S1006">
            <v>2</v>
          </cell>
          <cell r="T1006">
            <v>70</v>
          </cell>
          <cell r="U1006">
            <v>4</v>
          </cell>
          <cell r="V1006">
            <v>41740.63181712963</v>
          </cell>
          <cell r="W1006">
            <v>0</v>
          </cell>
          <cell r="X1006">
            <v>1</v>
          </cell>
          <cell r="Y1006">
            <v>64420</v>
          </cell>
          <cell r="Z1006">
            <v>10737</v>
          </cell>
          <cell r="AA1006">
            <v>44</v>
          </cell>
          <cell r="AB1006">
            <v>3</v>
          </cell>
          <cell r="AC1006">
            <v>3</v>
          </cell>
          <cell r="AD1006">
            <v>3</v>
          </cell>
          <cell r="AE1006">
            <v>764726.47730000003</v>
          </cell>
          <cell r="AF1006">
            <v>3129241.716</v>
          </cell>
          <cell r="AG1006">
            <v>83.698445730000003</v>
          </cell>
          <cell r="AH1006">
            <v>28.262563979999999</v>
          </cell>
          <cell r="AI1006">
            <v>1</v>
          </cell>
          <cell r="AJ1006">
            <v>2</v>
          </cell>
          <cell r="AK1006">
            <v>-2</v>
          </cell>
          <cell r="AL1006">
            <v>2</v>
          </cell>
          <cell r="AM1006">
            <v>1</v>
          </cell>
          <cell r="AN1006" t="str">
            <v>Junu Shrestha</v>
          </cell>
          <cell r="AO1006">
            <v>40548</v>
          </cell>
          <cell r="AP1006">
            <v>3</v>
          </cell>
          <cell r="AQ1006" t="str">
            <v>0101000020E6100000DCF1B855B3EC5440337DA66437433C40</v>
          </cell>
          <cell r="AR1006">
            <v>1264</v>
          </cell>
          <cell r="AS1006">
            <v>1</v>
          </cell>
          <cell r="AT1006">
            <v>1</v>
          </cell>
          <cell r="AU1006">
            <v>0</v>
          </cell>
          <cell r="AV1006" t="str">
            <v>FRA 2010-2015</v>
          </cell>
          <cell r="AW1006">
            <v>3</v>
          </cell>
          <cell r="AX1006">
            <v>0</v>
          </cell>
          <cell r="AY1006">
            <v>44</v>
          </cell>
          <cell r="AZ1006">
            <v>764726.47725899902</v>
          </cell>
          <cell r="BA1006">
            <v>3129241.71557</v>
          </cell>
          <cell r="BB1006">
            <v>1</v>
          </cell>
          <cell r="BC1006">
            <v>0</v>
          </cell>
          <cell r="BD1006">
            <v>0</v>
          </cell>
          <cell r="BE1006">
            <v>0</v>
          </cell>
          <cell r="BF1006">
            <v>41077</v>
          </cell>
          <cell r="BG1006" t="str">
            <v>Gopal Gautam</v>
          </cell>
          <cell r="BH1006">
            <v>3</v>
          </cell>
          <cell r="BI1006">
            <v>3</v>
          </cell>
          <cell r="BJ1006">
            <v>3</v>
          </cell>
          <cell r="BK1006" t="str">
            <v>Durlung</v>
          </cell>
          <cell r="BL1006" t="str">
            <v>Gahateka pakho</v>
          </cell>
          <cell r="BM1006">
            <v>175</v>
          </cell>
          <cell r="BN1006">
            <v>390</v>
          </cell>
          <cell r="BO1006">
            <v>196</v>
          </cell>
          <cell r="BP1006">
            <v>24</v>
          </cell>
          <cell r="BQ1006">
            <v>1</v>
          </cell>
          <cell r="BR1006">
            <v>65</v>
          </cell>
          <cell r="BS1006">
            <v>1214</v>
          </cell>
          <cell r="BT1006">
            <v>4</v>
          </cell>
          <cell r="BU1006" t="str">
            <v>PARBAT</v>
          </cell>
          <cell r="BV1006" t="str">
            <v>Jantedhunga</v>
          </cell>
          <cell r="BW1006">
            <v>2</v>
          </cell>
        </row>
        <row r="1007">
          <cell r="F1007" t="str">
            <v>90-57-5</v>
          </cell>
          <cell r="G1007">
            <v>1</v>
          </cell>
          <cell r="H1007">
            <v>2</v>
          </cell>
          <cell r="I1007">
            <v>1</v>
          </cell>
          <cell r="J1007">
            <v>0</v>
          </cell>
          <cell r="K1007">
            <v>7</v>
          </cell>
          <cell r="L1007">
            <v>3</v>
          </cell>
          <cell r="M1007">
            <v>25</v>
          </cell>
          <cell r="N1007">
            <v>1</v>
          </cell>
          <cell r="O1007">
            <v>6</v>
          </cell>
          <cell r="P1007">
            <v>10</v>
          </cell>
          <cell r="Q1007">
            <v>1</v>
          </cell>
          <cell r="R1007" t="str">
            <v>LMH</v>
          </cell>
          <cell r="S1007">
            <v>2</v>
          </cell>
          <cell r="T1007">
            <v>81</v>
          </cell>
          <cell r="U1007">
            <v>2</v>
          </cell>
          <cell r="V1007">
            <v>41742.594895833332</v>
          </cell>
          <cell r="W1007">
            <v>0</v>
          </cell>
          <cell r="X1007">
            <v>1</v>
          </cell>
          <cell r="Y1007">
            <v>64421</v>
          </cell>
          <cell r="Z1007">
            <v>10737</v>
          </cell>
          <cell r="AA1007">
            <v>44</v>
          </cell>
          <cell r="AB1007">
            <v>3</v>
          </cell>
          <cell r="AC1007">
            <v>3</v>
          </cell>
          <cell r="AD1007">
            <v>3</v>
          </cell>
          <cell r="AE1007">
            <v>764726.47730000003</v>
          </cell>
          <cell r="AF1007">
            <v>3129391.716</v>
          </cell>
          <cell r="AG1007">
            <v>83.698479820000003</v>
          </cell>
          <cell r="AH1007">
            <v>28.263916519999999</v>
          </cell>
          <cell r="AI1007">
            <v>1</v>
          </cell>
          <cell r="AJ1007">
            <v>2</v>
          </cell>
          <cell r="AK1007">
            <v>-2</v>
          </cell>
          <cell r="AL1007">
            <v>2</v>
          </cell>
          <cell r="AM1007">
            <v>1</v>
          </cell>
          <cell r="AN1007" t="str">
            <v>Junu Shrestha</v>
          </cell>
          <cell r="AO1007">
            <v>40548</v>
          </cell>
          <cell r="AP1007">
            <v>3</v>
          </cell>
          <cell r="AQ1007" t="str">
            <v>0101000020E6100000A7EEB8E4B3EC544079676C0890433C40</v>
          </cell>
          <cell r="AR1007">
            <v>1214</v>
          </cell>
          <cell r="AS1007">
            <v>1</v>
          </cell>
          <cell r="AT1007">
            <v>1</v>
          </cell>
          <cell r="AU1007">
            <v>0</v>
          </cell>
          <cell r="AV1007" t="str">
            <v>FRA 2010-2015</v>
          </cell>
          <cell r="AW1007">
            <v>3</v>
          </cell>
          <cell r="AX1007">
            <v>0</v>
          </cell>
          <cell r="AY1007">
            <v>44</v>
          </cell>
          <cell r="AZ1007">
            <v>764726.47725899902</v>
          </cell>
          <cell r="BA1007">
            <v>3129391.71557</v>
          </cell>
          <cell r="BB1007">
            <v>1</v>
          </cell>
          <cell r="BC1007">
            <v>0</v>
          </cell>
          <cell r="BD1007">
            <v>0</v>
          </cell>
          <cell r="BE1007">
            <v>0</v>
          </cell>
          <cell r="BF1007">
            <v>41075</v>
          </cell>
          <cell r="BG1007" t="str">
            <v>Thakur Subedi</v>
          </cell>
          <cell r="BH1007">
            <v>3</v>
          </cell>
          <cell r="BI1007">
            <v>3</v>
          </cell>
          <cell r="BJ1007">
            <v>3</v>
          </cell>
          <cell r="BK1007" t="str">
            <v>Durlung</v>
          </cell>
          <cell r="BL1007" t="str">
            <v>Chanaute CF</v>
          </cell>
          <cell r="BM1007">
            <v>-9999</v>
          </cell>
          <cell r="BN1007">
            <v>435</v>
          </cell>
          <cell r="BO1007">
            <v>-9999</v>
          </cell>
          <cell r="BP1007">
            <v>123</v>
          </cell>
          <cell r="BQ1007">
            <v>170</v>
          </cell>
          <cell r="BR1007">
            <v>65</v>
          </cell>
          <cell r="BS1007">
            <v>1196</v>
          </cell>
          <cell r="BT1007">
            <v>4</v>
          </cell>
          <cell r="BU1007" t="str">
            <v>PARBAT</v>
          </cell>
          <cell r="BV1007" t="str">
            <v>Jantedhunga</v>
          </cell>
          <cell r="BW1007">
            <v>2</v>
          </cell>
        </row>
        <row r="1008">
          <cell r="F1008" t="str">
            <v>90-57-6</v>
          </cell>
          <cell r="G1008">
            <v>1</v>
          </cell>
          <cell r="H1008">
            <v>2</v>
          </cell>
          <cell r="I1008">
            <v>1</v>
          </cell>
          <cell r="J1008">
            <v>0</v>
          </cell>
          <cell r="K1008">
            <v>7</v>
          </cell>
          <cell r="L1008">
            <v>5</v>
          </cell>
          <cell r="M1008">
            <v>27</v>
          </cell>
          <cell r="N1008">
            <v>1</v>
          </cell>
          <cell r="O1008">
            <v>7</v>
          </cell>
          <cell r="P1008">
            <v>9</v>
          </cell>
          <cell r="Q1008">
            <v>1</v>
          </cell>
          <cell r="R1008" t="str">
            <v>LMH</v>
          </cell>
          <cell r="S1008">
            <v>2</v>
          </cell>
          <cell r="T1008">
            <v>59</v>
          </cell>
          <cell r="U1008">
            <v>3</v>
          </cell>
          <cell r="V1008">
            <v>41742.640370370369</v>
          </cell>
          <cell r="W1008">
            <v>0</v>
          </cell>
          <cell r="X1008">
            <v>1</v>
          </cell>
          <cell r="Y1008">
            <v>64422</v>
          </cell>
          <cell r="Z1008">
            <v>10737</v>
          </cell>
          <cell r="AA1008">
            <v>44</v>
          </cell>
          <cell r="AB1008">
            <v>3</v>
          </cell>
          <cell r="AC1008">
            <v>3</v>
          </cell>
          <cell r="AD1008">
            <v>3</v>
          </cell>
          <cell r="AE1008">
            <v>764726.47730000003</v>
          </cell>
          <cell r="AF1008">
            <v>3129541.716</v>
          </cell>
          <cell r="AG1008">
            <v>83.698513919999996</v>
          </cell>
          <cell r="AH1008">
            <v>28.265269050000001</v>
          </cell>
          <cell r="AI1008">
            <v>1</v>
          </cell>
          <cell r="AJ1008">
            <v>2</v>
          </cell>
          <cell r="AK1008">
            <v>-2</v>
          </cell>
          <cell r="AL1008">
            <v>2</v>
          </cell>
          <cell r="AM1008">
            <v>1</v>
          </cell>
          <cell r="AN1008" t="str">
            <v>Junu Shrestha</v>
          </cell>
          <cell r="AO1008">
            <v>40548</v>
          </cell>
          <cell r="AP1008">
            <v>3</v>
          </cell>
          <cell r="AQ1008" t="str">
            <v>0101000020E61000009973BB73B4EC5440B70131ACE8433C40</v>
          </cell>
          <cell r="AR1008">
            <v>1338</v>
          </cell>
          <cell r="AS1008">
            <v>1</v>
          </cell>
          <cell r="AT1008">
            <v>1</v>
          </cell>
          <cell r="AU1008">
            <v>0</v>
          </cell>
          <cell r="AV1008" t="str">
            <v>FRA 2010-2015</v>
          </cell>
          <cell r="AW1008">
            <v>3</v>
          </cell>
          <cell r="AX1008">
            <v>0</v>
          </cell>
          <cell r="AY1008">
            <v>44</v>
          </cell>
          <cell r="AZ1008">
            <v>764726.47725899902</v>
          </cell>
          <cell r="BA1008">
            <v>3129541.71557</v>
          </cell>
          <cell r="BB1008">
            <v>1</v>
          </cell>
          <cell r="BC1008">
            <v>0</v>
          </cell>
          <cell r="BD1008">
            <v>0</v>
          </cell>
          <cell r="BE1008">
            <v>0</v>
          </cell>
          <cell r="BF1008">
            <v>41076</v>
          </cell>
          <cell r="BG1008" t="str">
            <v>Gopal Gautam</v>
          </cell>
          <cell r="BH1008">
            <v>3</v>
          </cell>
          <cell r="BI1008">
            <v>3</v>
          </cell>
          <cell r="BJ1008">
            <v>3</v>
          </cell>
          <cell r="BK1008" t="str">
            <v>Durlung</v>
          </cell>
          <cell r="BL1008" t="str">
            <v>Laukhariya</v>
          </cell>
          <cell r="BM1008">
            <v>200</v>
          </cell>
          <cell r="BN1008">
            <v>510</v>
          </cell>
          <cell r="BO1008">
            <v>230</v>
          </cell>
          <cell r="BP1008">
            <v>229</v>
          </cell>
          <cell r="BQ1008">
            <v>235</v>
          </cell>
          <cell r="BR1008">
            <v>80</v>
          </cell>
          <cell r="BS1008">
            <v>1370</v>
          </cell>
          <cell r="BT1008">
            <v>2</v>
          </cell>
          <cell r="BU1008" t="str">
            <v>PARBAT</v>
          </cell>
          <cell r="BV1008" t="str">
            <v>Jantedhunga</v>
          </cell>
          <cell r="BW1008">
            <v>2</v>
          </cell>
        </row>
        <row r="1009">
          <cell r="F1009" t="str">
            <v>90-58-5</v>
          </cell>
          <cell r="G1009">
            <v>1</v>
          </cell>
          <cell r="H1009">
            <v>2</v>
          </cell>
          <cell r="I1009">
            <v>1</v>
          </cell>
          <cell r="J1009">
            <v>0</v>
          </cell>
          <cell r="K1009">
            <v>7</v>
          </cell>
          <cell r="L1009">
            <v>2</v>
          </cell>
          <cell r="M1009">
            <v>19</v>
          </cell>
          <cell r="N1009">
            <v>1</v>
          </cell>
          <cell r="O1009">
            <v>1</v>
          </cell>
          <cell r="P1009" t="str">
            <v>SCL</v>
          </cell>
          <cell r="Q1009">
            <v>1</v>
          </cell>
          <cell r="R1009" t="str">
            <v>LMH</v>
          </cell>
          <cell r="S1009">
            <v>2</v>
          </cell>
          <cell r="T1009">
            <v>84</v>
          </cell>
          <cell r="U1009">
            <v>3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764629.79539999994</v>
          </cell>
          <cell r="AF1009">
            <v>3133390.5469999998</v>
          </cell>
          <cell r="AG1009">
            <v>83.698404640000007</v>
          </cell>
          <cell r="AH1009">
            <v>28.29999295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103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 t="str">
            <v>FRA 2016-2021</v>
          </cell>
          <cell r="AW1009">
            <v>3</v>
          </cell>
          <cell r="AX1009">
            <v>52</v>
          </cell>
          <cell r="AY1009" t="str">
            <v>EPSG:32644</v>
          </cell>
          <cell r="AZ1009">
            <v>764630</v>
          </cell>
          <cell r="BA1009">
            <v>3133391</v>
          </cell>
          <cell r="BB1009">
            <v>1</v>
          </cell>
          <cell r="BC1009">
            <v>2020</v>
          </cell>
          <cell r="BD1009">
            <v>7</v>
          </cell>
          <cell r="BE1009">
            <v>2</v>
          </cell>
          <cell r="BF1009" t="str">
            <v>7/2/2020</v>
          </cell>
          <cell r="BG1009" t="str">
            <v>SANJIV</v>
          </cell>
          <cell r="BH1009">
            <v>1</v>
          </cell>
          <cell r="BI1009">
            <v>0</v>
          </cell>
          <cell r="BJ1009">
            <v>2</v>
          </cell>
          <cell r="BK1009" t="str">
            <v>Modi ga.pa.a-3</v>
          </cell>
          <cell r="BL1009" t="str">
            <v>Bizi odar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195</v>
          </cell>
          <cell r="BR1009">
            <v>110</v>
          </cell>
          <cell r="BS1009">
            <v>1403</v>
          </cell>
          <cell r="BT1009">
            <v>4</v>
          </cell>
          <cell r="BU1009" t="str">
            <v>PARBAT</v>
          </cell>
          <cell r="BV1009" t="str">
            <v>Tyamkemaiyung</v>
          </cell>
          <cell r="BW1009">
            <v>1</v>
          </cell>
        </row>
        <row r="1010">
          <cell r="F1010" t="str">
            <v>90-58-6</v>
          </cell>
          <cell r="G1010">
            <v>1</v>
          </cell>
          <cell r="H1010">
            <v>2</v>
          </cell>
          <cell r="I1010">
            <v>1</v>
          </cell>
          <cell r="J1010">
            <v>0</v>
          </cell>
          <cell r="K1010">
            <v>7</v>
          </cell>
          <cell r="L1010">
            <v>2</v>
          </cell>
          <cell r="M1010">
            <v>12</v>
          </cell>
          <cell r="N1010">
            <v>1</v>
          </cell>
          <cell r="O1010">
            <v>1</v>
          </cell>
          <cell r="P1010" t="str">
            <v>SCL</v>
          </cell>
          <cell r="Q1010">
            <v>1</v>
          </cell>
          <cell r="R1010" t="str">
            <v>LMH</v>
          </cell>
          <cell r="S1010">
            <v>2</v>
          </cell>
          <cell r="T1010">
            <v>90</v>
          </cell>
          <cell r="U1010">
            <v>4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764629.79539999994</v>
          </cell>
          <cell r="AF1010">
            <v>3133540.5469999998</v>
          </cell>
          <cell r="AG1010">
            <v>83.698438789999997</v>
          </cell>
          <cell r="AH1010">
            <v>28.301345479999998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103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 t="str">
            <v>FRA 2016-2021</v>
          </cell>
          <cell r="AW1010">
            <v>3</v>
          </cell>
          <cell r="AX1010">
            <v>52</v>
          </cell>
          <cell r="AY1010" t="str">
            <v>EPSG:32644</v>
          </cell>
          <cell r="AZ1010">
            <v>764631</v>
          </cell>
          <cell r="BA1010">
            <v>3133543</v>
          </cell>
          <cell r="BB1010">
            <v>1</v>
          </cell>
          <cell r="BC1010">
            <v>2020</v>
          </cell>
          <cell r="BD1010">
            <v>7</v>
          </cell>
          <cell r="BE1010">
            <v>3</v>
          </cell>
          <cell r="BF1010" t="str">
            <v>7/3/2020</v>
          </cell>
          <cell r="BG1010" t="str">
            <v>SANJIV</v>
          </cell>
          <cell r="BH1010">
            <v>1</v>
          </cell>
          <cell r="BI1010">
            <v>0</v>
          </cell>
          <cell r="BJ1010">
            <v>2</v>
          </cell>
          <cell r="BK1010" t="str">
            <v>Modi Ga.Pa.- 3</v>
          </cell>
          <cell r="BL1010" t="str">
            <v>Salyandhara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310</v>
          </cell>
          <cell r="BR1010">
            <v>60</v>
          </cell>
          <cell r="BS1010">
            <v>1473</v>
          </cell>
          <cell r="BT1010">
            <v>4</v>
          </cell>
          <cell r="BU1010" t="str">
            <v>PARBAT</v>
          </cell>
          <cell r="BV1010" t="str">
            <v>Tyamkemaiyung</v>
          </cell>
          <cell r="BW1010">
            <v>1</v>
          </cell>
        </row>
        <row r="1011">
          <cell r="F1011" t="str">
            <v>92-52-2</v>
          </cell>
          <cell r="G1011">
            <v>1</v>
          </cell>
          <cell r="H1011">
            <v>2</v>
          </cell>
          <cell r="I1011">
            <v>1</v>
          </cell>
          <cell r="J1011">
            <v>0</v>
          </cell>
          <cell r="K1011">
            <v>1</v>
          </cell>
          <cell r="L1011">
            <v>5</v>
          </cell>
          <cell r="M1011">
            <v>22</v>
          </cell>
          <cell r="N1011">
            <v>1</v>
          </cell>
          <cell r="O1011">
            <v>2</v>
          </cell>
          <cell r="P1011">
            <v>9</v>
          </cell>
          <cell r="Q1011">
            <v>1</v>
          </cell>
          <cell r="R1011" t="str">
            <v>LMH</v>
          </cell>
          <cell r="S1011">
            <v>2</v>
          </cell>
          <cell r="T1011">
            <v>57</v>
          </cell>
          <cell r="U1011">
            <v>3</v>
          </cell>
          <cell r="V1011">
            <v>40794.52679398148</v>
          </cell>
          <cell r="W1011" t="str">
            <v>0101000020E6100000878DE73FBDF1544059AAAE326E153C40</v>
          </cell>
          <cell r="X1011">
            <v>1</v>
          </cell>
          <cell r="Y1011">
            <v>65828</v>
          </cell>
          <cell r="Z1011">
            <v>10972</v>
          </cell>
          <cell r="AA1011">
            <v>44</v>
          </cell>
          <cell r="AB1011">
            <v>3</v>
          </cell>
          <cell r="AC1011">
            <v>3</v>
          </cell>
          <cell r="AD1011">
            <v>3</v>
          </cell>
          <cell r="AE1011">
            <v>772907.54920000001</v>
          </cell>
          <cell r="AF1011">
            <v>3109590.9219999998</v>
          </cell>
          <cell r="AG1011">
            <v>83.777175880000001</v>
          </cell>
          <cell r="AH1011">
            <v>28.083712739999999</v>
          </cell>
          <cell r="AI1011">
            <v>1</v>
          </cell>
          <cell r="AJ1011">
            <v>2</v>
          </cell>
          <cell r="AK1011">
            <v>-2</v>
          </cell>
          <cell r="AL1011">
            <v>2</v>
          </cell>
          <cell r="AM1011">
            <v>1</v>
          </cell>
          <cell r="AN1011" t="str">
            <v>Sangita Shakya</v>
          </cell>
          <cell r="AO1011">
            <v>40541</v>
          </cell>
          <cell r="AP1011">
            <v>3</v>
          </cell>
          <cell r="AQ1011" t="str">
            <v>0101000020E6100000878DE73FBDF1544059AAAE326E153C40</v>
          </cell>
          <cell r="AR1011">
            <v>969</v>
          </cell>
          <cell r="AS1011">
            <v>1</v>
          </cell>
          <cell r="AT1011">
            <v>1</v>
          </cell>
          <cell r="AU1011">
            <v>0</v>
          </cell>
          <cell r="AV1011" t="str">
            <v>FRA 2010-2015</v>
          </cell>
          <cell r="AW1011">
            <v>3</v>
          </cell>
          <cell r="AX1011">
            <v>0</v>
          </cell>
          <cell r="AY1011">
            <v>44</v>
          </cell>
          <cell r="AZ1011">
            <v>772907.54919599998</v>
          </cell>
          <cell r="BA1011">
            <v>3109590.9221800002</v>
          </cell>
          <cell r="BB1011">
            <v>1</v>
          </cell>
          <cell r="BC1011">
            <v>0</v>
          </cell>
          <cell r="BD1011">
            <v>0</v>
          </cell>
          <cell r="BE1011">
            <v>0</v>
          </cell>
          <cell r="BF1011">
            <v>40717</v>
          </cell>
          <cell r="BG1011" t="str">
            <v>Manju Ghimire</v>
          </cell>
          <cell r="BH1011">
            <v>3</v>
          </cell>
          <cell r="BI1011">
            <v>3</v>
          </cell>
          <cell r="BJ1011">
            <v>3</v>
          </cell>
          <cell r="BK1011" t="str">
            <v>Arjun Chautari - 3</v>
          </cell>
          <cell r="BL1011" t="str">
            <v>Simle ban</v>
          </cell>
          <cell r="BM1011">
            <v>330</v>
          </cell>
          <cell r="BN1011">
            <v>90</v>
          </cell>
          <cell r="BO1011">
            <v>330</v>
          </cell>
          <cell r="BP1011">
            <v>90</v>
          </cell>
          <cell r="BQ1011">
            <v>330</v>
          </cell>
          <cell r="BR1011">
            <v>85</v>
          </cell>
          <cell r="BS1011">
            <v>950</v>
          </cell>
          <cell r="BT1011">
            <v>4</v>
          </cell>
          <cell r="BU1011" t="str">
            <v>SYANGJA</v>
          </cell>
          <cell r="BV1011" t="str">
            <v>Bhojpur</v>
          </cell>
          <cell r="BW1011">
            <v>3</v>
          </cell>
        </row>
        <row r="1012">
          <cell r="F1012" t="str">
            <v>92-52-4</v>
          </cell>
          <cell r="G1012">
            <v>1</v>
          </cell>
          <cell r="H1012">
            <v>2</v>
          </cell>
          <cell r="I1012">
            <v>1</v>
          </cell>
          <cell r="J1012">
            <v>0</v>
          </cell>
          <cell r="K1012">
            <v>1</v>
          </cell>
          <cell r="L1012">
            <v>4</v>
          </cell>
          <cell r="M1012">
            <v>29</v>
          </cell>
          <cell r="N1012">
            <v>1</v>
          </cell>
          <cell r="O1012">
            <v>2</v>
          </cell>
          <cell r="P1012">
            <v>9</v>
          </cell>
          <cell r="Q1012">
            <v>1</v>
          </cell>
          <cell r="R1012" t="str">
            <v>LMH</v>
          </cell>
          <cell r="S1012">
            <v>2</v>
          </cell>
          <cell r="T1012">
            <v>48</v>
          </cell>
          <cell r="U1012">
            <v>3</v>
          </cell>
          <cell r="V1012">
            <v>40794.569351851853</v>
          </cell>
          <cell r="W1012" t="str">
            <v>0101000020E61000003B660FA6EEF15440A0E2F28211153C40</v>
          </cell>
          <cell r="X1012">
            <v>1</v>
          </cell>
          <cell r="Y1012">
            <v>65830</v>
          </cell>
          <cell r="Z1012">
            <v>10972</v>
          </cell>
          <cell r="AA1012">
            <v>44</v>
          </cell>
          <cell r="AB1012">
            <v>3</v>
          </cell>
          <cell r="AC1012">
            <v>3</v>
          </cell>
          <cell r="AD1012">
            <v>3</v>
          </cell>
          <cell r="AE1012">
            <v>773207.54920000001</v>
          </cell>
          <cell r="AF1012">
            <v>3109440.9219999998</v>
          </cell>
          <cell r="AG1012">
            <v>83.780190959999999</v>
          </cell>
          <cell r="AH1012">
            <v>28.08229845</v>
          </cell>
          <cell r="AI1012">
            <v>1</v>
          </cell>
          <cell r="AJ1012">
            <v>2</v>
          </cell>
          <cell r="AK1012">
            <v>-2</v>
          </cell>
          <cell r="AL1012">
            <v>2</v>
          </cell>
          <cell r="AM1012">
            <v>1</v>
          </cell>
          <cell r="AN1012" t="str">
            <v>Sangita Shakya</v>
          </cell>
          <cell r="AO1012">
            <v>40541</v>
          </cell>
          <cell r="AP1012">
            <v>3</v>
          </cell>
          <cell r="AQ1012" t="str">
            <v>0101000020E61000003B660FA6EEF15440A0E2F28211153C40</v>
          </cell>
          <cell r="AR1012">
            <v>1138</v>
          </cell>
          <cell r="AS1012">
            <v>1</v>
          </cell>
          <cell r="AT1012">
            <v>1</v>
          </cell>
          <cell r="AU1012">
            <v>0</v>
          </cell>
          <cell r="AV1012" t="str">
            <v>FRA 2010-2015</v>
          </cell>
          <cell r="AW1012">
            <v>3</v>
          </cell>
          <cell r="AX1012">
            <v>0</v>
          </cell>
          <cell r="AY1012">
            <v>44</v>
          </cell>
          <cell r="AZ1012">
            <v>773207.54919599998</v>
          </cell>
          <cell r="BA1012">
            <v>3109440.9221800002</v>
          </cell>
          <cell r="BB1012">
            <v>1</v>
          </cell>
          <cell r="BC1012">
            <v>0</v>
          </cell>
          <cell r="BD1012">
            <v>0</v>
          </cell>
          <cell r="BE1012">
            <v>0</v>
          </cell>
          <cell r="BF1012">
            <v>40716</v>
          </cell>
          <cell r="BG1012" t="str">
            <v>Manju Ghimire</v>
          </cell>
          <cell r="BH1012">
            <v>3</v>
          </cell>
          <cell r="BI1012">
            <v>3</v>
          </cell>
          <cell r="BJ1012">
            <v>3</v>
          </cell>
          <cell r="BK1012" t="str">
            <v>Arjun Chautari</v>
          </cell>
          <cell r="BL1012" t="str">
            <v>Simle Ban</v>
          </cell>
          <cell r="BM1012">
            <v>220</v>
          </cell>
          <cell r="BN1012">
            <v>76</v>
          </cell>
          <cell r="BO1012">
            <v>320</v>
          </cell>
          <cell r="BP1012">
            <v>41</v>
          </cell>
          <cell r="BQ1012">
            <v>320</v>
          </cell>
          <cell r="BR1012">
            <v>75</v>
          </cell>
          <cell r="BS1012">
            <v>1117</v>
          </cell>
          <cell r="BT1012">
            <v>4</v>
          </cell>
          <cell r="BU1012" t="str">
            <v>SYANGJA</v>
          </cell>
          <cell r="BV1012" t="str">
            <v>Shadananda</v>
          </cell>
          <cell r="BW1012">
            <v>3</v>
          </cell>
        </row>
        <row r="1013">
          <cell r="F1013" t="str">
            <v>92-52-5</v>
          </cell>
          <cell r="G1013">
            <v>1</v>
          </cell>
          <cell r="H1013">
            <v>2</v>
          </cell>
          <cell r="I1013">
            <v>1</v>
          </cell>
          <cell r="J1013">
            <v>0</v>
          </cell>
          <cell r="K1013">
            <v>1</v>
          </cell>
          <cell r="L1013">
            <v>5</v>
          </cell>
          <cell r="M1013">
            <v>29</v>
          </cell>
          <cell r="N1013">
            <v>1</v>
          </cell>
          <cell r="O1013">
            <v>1</v>
          </cell>
          <cell r="P1013">
            <v>9</v>
          </cell>
          <cell r="Q1013">
            <v>1</v>
          </cell>
          <cell r="R1013" t="str">
            <v>LMH</v>
          </cell>
          <cell r="S1013">
            <v>2</v>
          </cell>
          <cell r="T1013">
            <v>57</v>
          </cell>
          <cell r="U1013">
            <v>2</v>
          </cell>
          <cell r="V1013">
            <v>40794.644756944443</v>
          </cell>
          <cell r="W1013" t="str">
            <v>0101000020E61000000BD04738EFF15440A772C3256A153C40</v>
          </cell>
          <cell r="X1013">
            <v>1</v>
          </cell>
          <cell r="Y1013">
            <v>65831</v>
          </cell>
          <cell r="Z1013">
            <v>10972</v>
          </cell>
          <cell r="AA1013">
            <v>44</v>
          </cell>
          <cell r="AB1013">
            <v>3</v>
          </cell>
          <cell r="AC1013">
            <v>3</v>
          </cell>
          <cell r="AD1013">
            <v>3</v>
          </cell>
          <cell r="AE1013">
            <v>773207.54920000001</v>
          </cell>
          <cell r="AF1013">
            <v>3109590.9219999998</v>
          </cell>
          <cell r="AG1013">
            <v>83.780225819999998</v>
          </cell>
          <cell r="AH1013">
            <v>28.083650930000001</v>
          </cell>
          <cell r="AI1013">
            <v>1</v>
          </cell>
          <cell r="AJ1013">
            <v>2</v>
          </cell>
          <cell r="AK1013">
            <v>-2</v>
          </cell>
          <cell r="AL1013">
            <v>2</v>
          </cell>
          <cell r="AM1013">
            <v>1</v>
          </cell>
          <cell r="AN1013" t="str">
            <v>Sangita Shakya</v>
          </cell>
          <cell r="AO1013">
            <v>40541</v>
          </cell>
          <cell r="AP1013">
            <v>3</v>
          </cell>
          <cell r="AQ1013" t="str">
            <v>0101000020E61000000BD04738EFF15440A772C3256A153C40</v>
          </cell>
          <cell r="AR1013">
            <v>1081</v>
          </cell>
          <cell r="AS1013">
            <v>1</v>
          </cell>
          <cell r="AT1013">
            <v>1</v>
          </cell>
          <cell r="AU1013">
            <v>0</v>
          </cell>
          <cell r="AV1013" t="str">
            <v>FRA 2010-2015</v>
          </cell>
          <cell r="AW1013">
            <v>3</v>
          </cell>
          <cell r="AX1013">
            <v>0</v>
          </cell>
          <cell r="AY1013">
            <v>44</v>
          </cell>
          <cell r="AZ1013">
            <v>773207.54919599998</v>
          </cell>
          <cell r="BA1013">
            <v>3109590.9221800002</v>
          </cell>
          <cell r="BB1013">
            <v>2</v>
          </cell>
          <cell r="BC1013">
            <v>0</v>
          </cell>
          <cell r="BD1013">
            <v>0</v>
          </cell>
          <cell r="BE1013">
            <v>0</v>
          </cell>
          <cell r="BF1013">
            <v>40716</v>
          </cell>
          <cell r="BG1013" t="str">
            <v>Keshav Goutam</v>
          </cell>
          <cell r="BH1013">
            <v>3</v>
          </cell>
          <cell r="BI1013">
            <v>3</v>
          </cell>
          <cell r="BJ1013">
            <v>3</v>
          </cell>
          <cell r="BK1013" t="str">
            <v>Arjun Chautari</v>
          </cell>
          <cell r="BL1013" t="str">
            <v>Khoriareko pakho</v>
          </cell>
          <cell r="BM1013">
            <v>120</v>
          </cell>
          <cell r="BN1013">
            <v>64</v>
          </cell>
          <cell r="BO1013">
            <v>140</v>
          </cell>
          <cell r="BP1013">
            <v>15</v>
          </cell>
          <cell r="BQ1013">
            <v>315</v>
          </cell>
          <cell r="BR1013">
            <v>70</v>
          </cell>
          <cell r="BS1013">
            <v>1045</v>
          </cell>
          <cell r="BT1013">
            <v>4</v>
          </cell>
          <cell r="BU1013" t="str">
            <v>SYANGJA</v>
          </cell>
          <cell r="BV1013" t="str">
            <v>Shadananda</v>
          </cell>
          <cell r="BW1013">
            <v>3</v>
          </cell>
        </row>
        <row r="1014">
          <cell r="F1014" t="str">
            <v>93-42-2</v>
          </cell>
          <cell r="G1014">
            <v>1</v>
          </cell>
          <cell r="H1014">
            <v>2</v>
          </cell>
          <cell r="I1014">
            <v>1</v>
          </cell>
          <cell r="J1014">
            <v>0</v>
          </cell>
          <cell r="K1014">
            <v>7</v>
          </cell>
          <cell r="L1014">
            <v>1</v>
          </cell>
          <cell r="M1014">
            <v>4</v>
          </cell>
          <cell r="N1014">
            <v>1</v>
          </cell>
          <cell r="O1014">
            <v>1</v>
          </cell>
          <cell r="P1014" t="str">
            <v>SIC</v>
          </cell>
          <cell r="Q1014">
            <v>1</v>
          </cell>
          <cell r="R1014" t="str">
            <v>S</v>
          </cell>
          <cell r="S1014">
            <v>2</v>
          </cell>
          <cell r="T1014">
            <v>97</v>
          </cell>
          <cell r="U1014">
            <v>3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777873.19880000001</v>
          </cell>
          <cell r="AF1014">
            <v>3069699.29</v>
          </cell>
          <cell r="AG1014">
            <v>83.818314979999997</v>
          </cell>
          <cell r="AH1014">
            <v>27.723001119999999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103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 t="str">
            <v>FRA 2016-2021</v>
          </cell>
          <cell r="AW1014">
            <v>2</v>
          </cell>
          <cell r="AX1014">
            <v>50</v>
          </cell>
          <cell r="AY1014" t="str">
            <v>EPSG:32644</v>
          </cell>
          <cell r="AZ1014">
            <v>777874</v>
          </cell>
          <cell r="BA1014">
            <v>3069697</v>
          </cell>
          <cell r="BB1014">
            <v>1</v>
          </cell>
          <cell r="BC1014">
            <v>2020</v>
          </cell>
          <cell r="BD1014">
            <v>2</v>
          </cell>
          <cell r="BE1014">
            <v>23</v>
          </cell>
          <cell r="BF1014" t="str">
            <v>2/23/2020</v>
          </cell>
          <cell r="BG1014" t="str">
            <v>SUNIL</v>
          </cell>
          <cell r="BH1014">
            <v>1</v>
          </cell>
          <cell r="BI1014">
            <v>0</v>
          </cell>
          <cell r="BJ1014">
            <v>2</v>
          </cell>
          <cell r="BK1014" t="str">
            <v>Nisdi Ga.Pa.-7</v>
          </cell>
          <cell r="BL1014" t="str">
            <v>Rukse CF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838</v>
          </cell>
          <cell r="BT1014">
            <v>2</v>
          </cell>
          <cell r="BU1014" t="str">
            <v>PALPA</v>
          </cell>
          <cell r="BV1014" t="str">
            <v>Shadananda</v>
          </cell>
          <cell r="BW1014">
            <v>3</v>
          </cell>
        </row>
        <row r="1015">
          <cell r="F1015" t="str">
            <v>93-42-3</v>
          </cell>
          <cell r="G1015">
            <v>1</v>
          </cell>
          <cell r="H1015">
            <v>2</v>
          </cell>
          <cell r="I1015">
            <v>1</v>
          </cell>
          <cell r="J1015">
            <v>0</v>
          </cell>
          <cell r="K1015">
            <v>7</v>
          </cell>
          <cell r="L1015">
            <v>2</v>
          </cell>
          <cell r="M1015">
            <v>14</v>
          </cell>
          <cell r="N1015">
            <v>1</v>
          </cell>
          <cell r="O1015">
            <v>2</v>
          </cell>
          <cell r="P1015" t="str">
            <v>SL</v>
          </cell>
          <cell r="Q1015">
            <v>1</v>
          </cell>
          <cell r="R1015" t="str">
            <v>S</v>
          </cell>
          <cell r="S1015">
            <v>2</v>
          </cell>
          <cell r="T1015">
            <v>72</v>
          </cell>
          <cell r="U1015">
            <v>3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777873.19880000001</v>
          </cell>
          <cell r="AF1015">
            <v>3069849.29</v>
          </cell>
          <cell r="AG1015">
            <v>83.818349789999999</v>
          </cell>
          <cell r="AH1015">
            <v>27.724353619999999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103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 t="str">
            <v>FRA 2016-2021</v>
          </cell>
          <cell r="AW1015">
            <v>3</v>
          </cell>
          <cell r="AX1015">
            <v>50</v>
          </cell>
          <cell r="AY1015" t="str">
            <v>EPSG:32644</v>
          </cell>
          <cell r="AZ1015">
            <v>777874</v>
          </cell>
          <cell r="BA1015">
            <v>3069845</v>
          </cell>
          <cell r="BB1015">
            <v>1</v>
          </cell>
          <cell r="BC1015">
            <v>2020</v>
          </cell>
          <cell r="BD1015">
            <v>2</v>
          </cell>
          <cell r="BE1015">
            <v>23</v>
          </cell>
          <cell r="BF1015" t="str">
            <v>2/23/2020</v>
          </cell>
          <cell r="BG1015" t="str">
            <v>SUNIL</v>
          </cell>
          <cell r="BH1015">
            <v>1</v>
          </cell>
          <cell r="BI1015">
            <v>0</v>
          </cell>
          <cell r="BJ1015">
            <v>2</v>
          </cell>
          <cell r="BK1015" t="str">
            <v>Nisdi Ga.Pa.-7</v>
          </cell>
          <cell r="BL1015" t="str">
            <v>Rukse CF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83</v>
          </cell>
          <cell r="BR1015">
            <v>53</v>
          </cell>
          <cell r="BS1015">
            <v>793</v>
          </cell>
          <cell r="BT1015">
            <v>3</v>
          </cell>
          <cell r="BU1015" t="str">
            <v>PALPA</v>
          </cell>
          <cell r="BV1015" t="str">
            <v>Belaka</v>
          </cell>
          <cell r="BW1015">
            <v>7</v>
          </cell>
        </row>
        <row r="1016">
          <cell r="F1016" t="str">
            <v>93-42-4</v>
          </cell>
          <cell r="G1016">
            <v>1</v>
          </cell>
          <cell r="H1016">
            <v>2</v>
          </cell>
          <cell r="I1016">
            <v>1</v>
          </cell>
          <cell r="J1016">
            <v>0</v>
          </cell>
          <cell r="K1016">
            <v>7</v>
          </cell>
          <cell r="L1016">
            <v>2</v>
          </cell>
          <cell r="M1016">
            <v>12</v>
          </cell>
          <cell r="N1016">
            <v>1</v>
          </cell>
          <cell r="O1016">
            <v>3</v>
          </cell>
          <cell r="P1016" t="str">
            <v>SCL</v>
          </cell>
          <cell r="Q1016">
            <v>1</v>
          </cell>
          <cell r="R1016" t="str">
            <v>TMH</v>
          </cell>
          <cell r="S1016">
            <v>2</v>
          </cell>
          <cell r="T1016">
            <v>84</v>
          </cell>
          <cell r="U1016">
            <v>3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778173.19880000001</v>
          </cell>
          <cell r="AF1016">
            <v>3069549.29</v>
          </cell>
          <cell r="AG1016">
            <v>83.821319869999996</v>
          </cell>
          <cell r="AH1016">
            <v>27.721586630000001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103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 t="str">
            <v>FRA 2016-2021</v>
          </cell>
          <cell r="AW1016">
            <v>2</v>
          </cell>
          <cell r="AX1016">
            <v>50</v>
          </cell>
          <cell r="AY1016" t="str">
            <v>EPSG:32644</v>
          </cell>
          <cell r="AZ1016">
            <v>778173</v>
          </cell>
          <cell r="BA1016">
            <v>3069549</v>
          </cell>
          <cell r="BB1016">
            <v>1</v>
          </cell>
          <cell r="BC1016">
            <v>2020</v>
          </cell>
          <cell r="BD1016">
            <v>2</v>
          </cell>
          <cell r="BE1016">
            <v>23</v>
          </cell>
          <cell r="BF1016" t="str">
            <v>2/23/2020</v>
          </cell>
          <cell r="BG1016" t="str">
            <v>SUNIL</v>
          </cell>
          <cell r="BH1016">
            <v>1</v>
          </cell>
          <cell r="BI1016">
            <v>0</v>
          </cell>
          <cell r="BJ1016">
            <v>2</v>
          </cell>
          <cell r="BK1016" t="str">
            <v>Nisdi Ga.Pa.-7</v>
          </cell>
          <cell r="BL1016" t="str">
            <v>Deurali mahila CF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65</v>
          </cell>
          <cell r="BR1016">
            <v>62</v>
          </cell>
          <cell r="BS1016">
            <v>829</v>
          </cell>
          <cell r="BT1016">
            <v>3</v>
          </cell>
          <cell r="BU1016" t="str">
            <v>PALPA</v>
          </cell>
          <cell r="BV1016" t="str">
            <v>Hatuwagadhi</v>
          </cell>
          <cell r="BW1016">
            <v>6</v>
          </cell>
        </row>
        <row r="1017">
          <cell r="F1017" t="str">
            <v>93-42-6</v>
          </cell>
          <cell r="G1017">
            <v>1</v>
          </cell>
          <cell r="H1017">
            <v>2</v>
          </cell>
          <cell r="I1017">
            <v>1</v>
          </cell>
          <cell r="J1017">
            <v>0</v>
          </cell>
          <cell r="K1017">
            <v>2</v>
          </cell>
          <cell r="L1017">
            <v>3</v>
          </cell>
          <cell r="M1017">
            <v>29</v>
          </cell>
          <cell r="N1017">
            <v>1</v>
          </cell>
          <cell r="O1017">
            <v>1</v>
          </cell>
          <cell r="P1017" t="str">
            <v>SL</v>
          </cell>
          <cell r="Q1017">
            <v>1</v>
          </cell>
          <cell r="R1017" t="str">
            <v>TMH</v>
          </cell>
          <cell r="S1017">
            <v>2</v>
          </cell>
          <cell r="T1017">
            <v>37</v>
          </cell>
          <cell r="U1017">
            <v>3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778173.19880000001</v>
          </cell>
          <cell r="AF1017">
            <v>3069849.29</v>
          </cell>
          <cell r="AG1017">
            <v>83.82138956</v>
          </cell>
          <cell r="AH1017">
            <v>27.724291640000001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103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 t="str">
            <v>FRA 2016-2021</v>
          </cell>
          <cell r="AW1017">
            <v>3</v>
          </cell>
          <cell r="AX1017">
            <v>50</v>
          </cell>
          <cell r="AY1017" t="str">
            <v>EPSG:32644</v>
          </cell>
          <cell r="AZ1017">
            <v>778176</v>
          </cell>
          <cell r="BA1017">
            <v>3069848</v>
          </cell>
          <cell r="BB1017">
            <v>1</v>
          </cell>
          <cell r="BC1017">
            <v>2020</v>
          </cell>
          <cell r="BD1017">
            <v>2</v>
          </cell>
          <cell r="BE1017">
            <v>21</v>
          </cell>
          <cell r="BF1017" t="str">
            <v>2/21/2020</v>
          </cell>
          <cell r="BG1017" t="str">
            <v>SUNIL</v>
          </cell>
          <cell r="BH1017">
            <v>1</v>
          </cell>
          <cell r="BI1017">
            <v>0</v>
          </cell>
          <cell r="BJ1017">
            <v>2</v>
          </cell>
          <cell r="BK1017" t="str">
            <v>Nisdi Ga.Pa.-7</v>
          </cell>
          <cell r="BL1017" t="str">
            <v>Bahuni Khola ban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325</v>
          </cell>
          <cell r="BR1017">
            <v>35</v>
          </cell>
          <cell r="BS1017">
            <v>782</v>
          </cell>
          <cell r="BT1017">
            <v>4</v>
          </cell>
          <cell r="BU1017" t="str">
            <v>PALPA</v>
          </cell>
          <cell r="BV1017" t="str">
            <v>Hatuwagadhi</v>
          </cell>
          <cell r="BW1017">
            <v>6</v>
          </cell>
        </row>
        <row r="1018">
          <cell r="F1018" t="str">
            <v>93-47-1</v>
          </cell>
          <cell r="G1018">
            <v>1</v>
          </cell>
          <cell r="H1018">
            <v>2</v>
          </cell>
          <cell r="I1018">
            <v>1</v>
          </cell>
          <cell r="J1018">
            <v>0</v>
          </cell>
          <cell r="K1018">
            <v>7</v>
          </cell>
          <cell r="L1018">
            <v>2</v>
          </cell>
          <cell r="M1018">
            <v>14</v>
          </cell>
          <cell r="N1018">
            <v>1</v>
          </cell>
          <cell r="O1018">
            <v>2</v>
          </cell>
          <cell r="P1018" t="str">
            <v>SICL</v>
          </cell>
          <cell r="Q1018">
            <v>1</v>
          </cell>
          <cell r="R1018" t="str">
            <v>S</v>
          </cell>
          <cell r="S1018">
            <v>2</v>
          </cell>
          <cell r="T1018">
            <v>2</v>
          </cell>
          <cell r="U1018">
            <v>95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777389.78969999996</v>
          </cell>
          <cell r="AF1018">
            <v>3089543.4470000002</v>
          </cell>
          <cell r="AG1018">
            <v>83.818034830000002</v>
          </cell>
          <cell r="AH1018">
            <v>27.902027660000002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103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 t="str">
            <v>FRA 2016-2021</v>
          </cell>
          <cell r="AW1018">
            <v>3</v>
          </cell>
          <cell r="AX1018">
            <v>71</v>
          </cell>
          <cell r="AY1018" t="str">
            <v>EPSG:32644</v>
          </cell>
          <cell r="AZ1018">
            <v>777387</v>
          </cell>
          <cell r="BA1018">
            <v>3089544</v>
          </cell>
          <cell r="BB1018">
            <v>1</v>
          </cell>
          <cell r="BC1018">
            <v>2020</v>
          </cell>
          <cell r="BD1018">
            <v>2</v>
          </cell>
          <cell r="BE1018">
            <v>2</v>
          </cell>
          <cell r="BF1018" t="str">
            <v>2/2/2020</v>
          </cell>
          <cell r="BG1018">
            <v>0</v>
          </cell>
          <cell r="BH1018">
            <v>1</v>
          </cell>
          <cell r="BI1018">
            <v>0</v>
          </cell>
          <cell r="BJ1018">
            <v>2</v>
          </cell>
          <cell r="BK1018" t="str">
            <v>Chapakot Na Pa-2</v>
          </cell>
          <cell r="BL1018" t="str">
            <v>Madhu BanCF</v>
          </cell>
          <cell r="BM1018">
            <v>350</v>
          </cell>
          <cell r="BN1018">
            <v>0</v>
          </cell>
          <cell r="BO1018">
            <v>350</v>
          </cell>
          <cell r="BP1018">
            <v>0</v>
          </cell>
          <cell r="BQ1018">
            <v>205</v>
          </cell>
          <cell r="BR1018">
            <v>65</v>
          </cell>
          <cell r="BS1018">
            <v>597</v>
          </cell>
          <cell r="BT1018">
            <v>3</v>
          </cell>
          <cell r="BU1018" t="str">
            <v>SYANGJA</v>
          </cell>
          <cell r="BV1018" t="str">
            <v>Chainpur</v>
          </cell>
          <cell r="BW1018">
            <v>11</v>
          </cell>
        </row>
        <row r="1019">
          <cell r="F1019" t="str">
            <v>93-47-4</v>
          </cell>
          <cell r="G1019">
            <v>1</v>
          </cell>
          <cell r="H1019">
            <v>2</v>
          </cell>
          <cell r="I1019">
            <v>1</v>
          </cell>
          <cell r="J1019">
            <v>0</v>
          </cell>
          <cell r="K1019">
            <v>7</v>
          </cell>
          <cell r="L1019">
            <v>2</v>
          </cell>
          <cell r="M1019">
            <v>14</v>
          </cell>
          <cell r="N1019">
            <v>1</v>
          </cell>
          <cell r="O1019">
            <v>2</v>
          </cell>
          <cell r="P1019" t="str">
            <v>SICL</v>
          </cell>
          <cell r="Q1019">
            <v>1</v>
          </cell>
          <cell r="R1019" t="str">
            <v>S</v>
          </cell>
          <cell r="S1019">
            <v>2</v>
          </cell>
          <cell r="T1019">
            <v>79</v>
          </cell>
          <cell r="U1019">
            <v>2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777689.78969999996</v>
          </cell>
          <cell r="AF1019">
            <v>3089543.4470000002</v>
          </cell>
          <cell r="AG1019">
            <v>83.821079560000001</v>
          </cell>
          <cell r="AH1019">
            <v>27.901965319999999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103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 t="str">
            <v>FRA 2016-2021</v>
          </cell>
          <cell r="AW1019">
            <v>3</v>
          </cell>
          <cell r="AX1019">
            <v>71</v>
          </cell>
          <cell r="AY1019" t="str">
            <v>EPSG:32644</v>
          </cell>
          <cell r="AZ1019">
            <v>777692</v>
          </cell>
          <cell r="BA1019">
            <v>3089544</v>
          </cell>
          <cell r="BB1019">
            <v>1</v>
          </cell>
          <cell r="BC1019">
            <v>2020</v>
          </cell>
          <cell r="BD1019">
            <v>2</v>
          </cell>
          <cell r="BE1019">
            <v>1</v>
          </cell>
          <cell r="BF1019" t="str">
            <v>2/1/2020</v>
          </cell>
          <cell r="BG1019">
            <v>0</v>
          </cell>
          <cell r="BH1019">
            <v>1</v>
          </cell>
          <cell r="BI1019">
            <v>0</v>
          </cell>
          <cell r="BJ1019">
            <v>2</v>
          </cell>
          <cell r="BK1019" t="str">
            <v>Chapakot Na Pa-2</v>
          </cell>
          <cell r="BL1019" t="str">
            <v>Madhuban CF</v>
          </cell>
          <cell r="BM1019">
            <v>175</v>
          </cell>
          <cell r="BN1019">
            <v>99</v>
          </cell>
          <cell r="BO1019">
            <v>55</v>
          </cell>
          <cell r="BP1019">
            <v>6</v>
          </cell>
          <cell r="BQ1019">
            <v>60</v>
          </cell>
          <cell r="BR1019">
            <v>65</v>
          </cell>
          <cell r="BS1019">
            <v>526</v>
          </cell>
          <cell r="BT1019">
            <v>5</v>
          </cell>
          <cell r="BU1019" t="str">
            <v>SYANGJA</v>
          </cell>
          <cell r="BV1019" t="str">
            <v>Chainpur</v>
          </cell>
          <cell r="BW1019">
            <v>11</v>
          </cell>
        </row>
        <row r="1020">
          <cell r="F1020" t="str">
            <v>93-47-6</v>
          </cell>
          <cell r="G1020">
            <v>1</v>
          </cell>
          <cell r="H1020">
            <v>2</v>
          </cell>
          <cell r="I1020">
            <v>1</v>
          </cell>
          <cell r="J1020">
            <v>0</v>
          </cell>
          <cell r="K1020">
            <v>7</v>
          </cell>
          <cell r="L1020">
            <v>1</v>
          </cell>
          <cell r="M1020">
            <v>8</v>
          </cell>
          <cell r="N1020">
            <v>1</v>
          </cell>
          <cell r="O1020">
            <v>2</v>
          </cell>
          <cell r="P1020" t="str">
            <v>SICL</v>
          </cell>
          <cell r="Q1020">
            <v>1</v>
          </cell>
          <cell r="R1020" t="str">
            <v>S</v>
          </cell>
          <cell r="S1020">
            <v>2</v>
          </cell>
          <cell r="T1020">
            <v>92</v>
          </cell>
          <cell r="U1020">
            <v>2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777689.78969999996</v>
          </cell>
          <cell r="AF1020">
            <v>3089843.4470000002</v>
          </cell>
          <cell r="AG1020">
            <v>83.821149770000005</v>
          </cell>
          <cell r="AH1020">
            <v>27.904670249999999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103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 t="str">
            <v>FRA 2016-2021</v>
          </cell>
          <cell r="AW1020">
            <v>3</v>
          </cell>
          <cell r="AX1020">
            <v>71</v>
          </cell>
          <cell r="AY1020" t="str">
            <v>EPSG:32644</v>
          </cell>
          <cell r="AZ1020">
            <v>777686</v>
          </cell>
          <cell r="BA1020">
            <v>3089836</v>
          </cell>
          <cell r="BB1020">
            <v>1</v>
          </cell>
          <cell r="BC1020">
            <v>2020</v>
          </cell>
          <cell r="BD1020">
            <v>2</v>
          </cell>
          <cell r="BE1020">
            <v>1</v>
          </cell>
          <cell r="BF1020" t="str">
            <v>2/1/2020</v>
          </cell>
          <cell r="BG1020">
            <v>0</v>
          </cell>
          <cell r="BH1020">
            <v>1</v>
          </cell>
          <cell r="BI1020">
            <v>0</v>
          </cell>
          <cell r="BJ1020">
            <v>2</v>
          </cell>
          <cell r="BK1020" t="str">
            <v>Chapakot Na Pa-2</v>
          </cell>
          <cell r="BL1020" t="str">
            <v>Madhuban CF</v>
          </cell>
          <cell r="BM1020">
            <v>180</v>
          </cell>
          <cell r="BN1020">
            <v>0</v>
          </cell>
          <cell r="BO1020">
            <v>195</v>
          </cell>
          <cell r="BP1020">
            <v>0</v>
          </cell>
          <cell r="BQ1020">
            <v>160</v>
          </cell>
          <cell r="BR1020">
            <v>35</v>
          </cell>
          <cell r="BS1020">
            <v>598</v>
          </cell>
          <cell r="BT1020">
            <v>4</v>
          </cell>
          <cell r="BU1020" t="str">
            <v>SYANGJA</v>
          </cell>
          <cell r="BV1020" t="str">
            <v>Chainpur</v>
          </cell>
          <cell r="BW1020">
            <v>11</v>
          </cell>
        </row>
        <row r="1021">
          <cell r="F1021" t="str">
            <v>94-44-5</v>
          </cell>
          <cell r="G1021">
            <v>1</v>
          </cell>
          <cell r="H1021">
            <v>2</v>
          </cell>
          <cell r="I1021">
            <v>1</v>
          </cell>
          <cell r="J1021">
            <v>0</v>
          </cell>
          <cell r="K1021">
            <v>1</v>
          </cell>
          <cell r="L1021">
            <v>4</v>
          </cell>
          <cell r="M1021">
            <v>19</v>
          </cell>
          <cell r="N1021">
            <v>0</v>
          </cell>
          <cell r="O1021">
            <v>0</v>
          </cell>
          <cell r="P1021">
            <v>6</v>
          </cell>
          <cell r="Q1021">
            <v>1</v>
          </cell>
          <cell r="R1021" t="str">
            <v>S</v>
          </cell>
          <cell r="S1021">
            <v>2</v>
          </cell>
          <cell r="T1021">
            <v>82</v>
          </cell>
          <cell r="U1021">
            <v>2</v>
          </cell>
          <cell r="V1021">
            <v>41072.580439814818</v>
          </cell>
          <cell r="W1021">
            <v>0</v>
          </cell>
          <cell r="X1021">
            <v>1</v>
          </cell>
          <cell r="Y1021">
            <v>67223</v>
          </cell>
          <cell r="Z1021">
            <v>11204</v>
          </cell>
          <cell r="AA1021">
            <v>44</v>
          </cell>
          <cell r="AB1021">
            <v>3</v>
          </cell>
          <cell r="AC1021">
            <v>3</v>
          </cell>
          <cell r="AD1021">
            <v>3</v>
          </cell>
          <cell r="AE1021">
            <v>781978.6666</v>
          </cell>
          <cell r="AF1021">
            <v>3077793.6349999998</v>
          </cell>
          <cell r="AG1021">
            <v>83.861822050000001</v>
          </cell>
          <cell r="AH1021">
            <v>27.795128290000001</v>
          </cell>
          <cell r="AI1021">
            <v>1</v>
          </cell>
          <cell r="AJ1021">
            <v>2</v>
          </cell>
          <cell r="AK1021">
            <v>-2</v>
          </cell>
          <cell r="AL1021">
            <v>2</v>
          </cell>
          <cell r="AM1021">
            <v>1</v>
          </cell>
          <cell r="AN1021" t="str">
            <v>Sangita Shakya</v>
          </cell>
          <cell r="AO1021">
            <v>40535</v>
          </cell>
          <cell r="AP1021">
            <v>3</v>
          </cell>
          <cell r="AQ1021" t="str">
            <v>0101000020E61000003233AB1728F754409B9F21878DCB3B40</v>
          </cell>
          <cell r="AR1021">
            <v>645</v>
          </cell>
          <cell r="AS1021">
            <v>1</v>
          </cell>
          <cell r="AT1021">
            <v>1</v>
          </cell>
          <cell r="AU1021">
            <v>0</v>
          </cell>
          <cell r="AV1021" t="str">
            <v>FRA 2010-2015</v>
          </cell>
          <cell r="AW1021">
            <v>3</v>
          </cell>
          <cell r="AX1021">
            <v>0</v>
          </cell>
          <cell r="AY1021">
            <v>44</v>
          </cell>
          <cell r="AZ1021">
            <v>781978.66660899902</v>
          </cell>
          <cell r="BA1021">
            <v>3077793.6345700002</v>
          </cell>
          <cell r="BB1021">
            <v>1</v>
          </cell>
          <cell r="BC1021">
            <v>0</v>
          </cell>
          <cell r="BD1021">
            <v>0</v>
          </cell>
          <cell r="BE1021">
            <v>0</v>
          </cell>
          <cell r="BF1021">
            <v>41023</v>
          </cell>
          <cell r="BG1021" t="str">
            <v>Budhi S Poudel</v>
          </cell>
          <cell r="BH1021">
            <v>3</v>
          </cell>
          <cell r="BI1021">
            <v>3</v>
          </cell>
          <cell r="BJ1021">
            <v>3</v>
          </cell>
          <cell r="BK1021" t="str">
            <v>Archale</v>
          </cell>
          <cell r="BL1021" t="str">
            <v>Biruwadanda</v>
          </cell>
          <cell r="BM1021">
            <v>-9999</v>
          </cell>
          <cell r="BN1021">
            <v>664</v>
          </cell>
          <cell r="BO1021">
            <v>265</v>
          </cell>
          <cell r="BP1021">
            <v>35</v>
          </cell>
          <cell r="BQ1021">
            <v>60</v>
          </cell>
          <cell r="BR1021">
            <v>27</v>
          </cell>
          <cell r="BS1021">
            <v>641</v>
          </cell>
          <cell r="BT1021">
            <v>5</v>
          </cell>
          <cell r="BU1021" t="str">
            <v>PALPA</v>
          </cell>
          <cell r="BV1021" t="str">
            <v>Chainpur</v>
          </cell>
          <cell r="BW1021">
            <v>11</v>
          </cell>
        </row>
        <row r="1022">
          <cell r="F1022" t="str">
            <v>94-44-6</v>
          </cell>
          <cell r="G1022">
            <v>1</v>
          </cell>
          <cell r="H1022">
            <v>2</v>
          </cell>
          <cell r="I1022">
            <v>1</v>
          </cell>
          <cell r="J1022">
            <v>0</v>
          </cell>
          <cell r="K1022">
            <v>1</v>
          </cell>
          <cell r="L1022">
            <v>4</v>
          </cell>
          <cell r="M1022">
            <v>24</v>
          </cell>
          <cell r="N1022">
            <v>1</v>
          </cell>
          <cell r="O1022">
            <v>2</v>
          </cell>
          <cell r="P1022">
            <v>9</v>
          </cell>
          <cell r="Q1022">
            <v>1</v>
          </cell>
          <cell r="R1022" t="str">
            <v>TMH</v>
          </cell>
          <cell r="S1022">
            <v>2</v>
          </cell>
          <cell r="T1022">
            <v>85</v>
          </cell>
          <cell r="U1022">
            <v>2</v>
          </cell>
          <cell r="V1022">
            <v>41072.634791666664</v>
          </cell>
          <cell r="W1022">
            <v>0</v>
          </cell>
          <cell r="X1022">
            <v>1</v>
          </cell>
          <cell r="Y1022">
            <v>67224</v>
          </cell>
          <cell r="Z1022">
            <v>11204</v>
          </cell>
          <cell r="AA1022">
            <v>44</v>
          </cell>
          <cell r="AB1022">
            <v>3</v>
          </cell>
          <cell r="AC1022">
            <v>3</v>
          </cell>
          <cell r="AD1022">
            <v>3</v>
          </cell>
          <cell r="AE1022">
            <v>781978.6666</v>
          </cell>
          <cell r="AF1022">
            <v>3077943.6349999998</v>
          </cell>
          <cell r="AG1022">
            <v>83.861857499999999</v>
          </cell>
          <cell r="AH1022">
            <v>27.796480729999999</v>
          </cell>
          <cell r="AI1022">
            <v>1</v>
          </cell>
          <cell r="AJ1022">
            <v>2</v>
          </cell>
          <cell r="AK1022">
            <v>-2</v>
          </cell>
          <cell r="AL1022">
            <v>2</v>
          </cell>
          <cell r="AM1022">
            <v>1</v>
          </cell>
          <cell r="AN1022" t="str">
            <v>Sangita Shakya</v>
          </cell>
          <cell r="AO1022">
            <v>40682</v>
          </cell>
          <cell r="AP1022">
            <v>3</v>
          </cell>
          <cell r="AQ1022" t="str">
            <v>0101000020E6100000C7965EAC28F75440DDC54A29E6CB3B40</v>
          </cell>
          <cell r="AR1022">
            <v>635</v>
          </cell>
          <cell r="AS1022">
            <v>1</v>
          </cell>
          <cell r="AT1022">
            <v>1</v>
          </cell>
          <cell r="AU1022">
            <v>0</v>
          </cell>
          <cell r="AV1022" t="str">
            <v>FRA 2010-2015</v>
          </cell>
          <cell r="AW1022">
            <v>3</v>
          </cell>
          <cell r="AX1022">
            <v>0</v>
          </cell>
          <cell r="AY1022">
            <v>44</v>
          </cell>
          <cell r="AZ1022">
            <v>781978.66660899902</v>
          </cell>
          <cell r="BA1022">
            <v>3077943.6345700002</v>
          </cell>
          <cell r="BB1022">
            <v>1</v>
          </cell>
          <cell r="BC1022">
            <v>0</v>
          </cell>
          <cell r="BD1022">
            <v>0</v>
          </cell>
          <cell r="BE1022">
            <v>0</v>
          </cell>
          <cell r="BF1022">
            <v>41023</v>
          </cell>
          <cell r="BG1022" t="str">
            <v>Shree Krishna Gautam</v>
          </cell>
          <cell r="BH1022">
            <v>3</v>
          </cell>
          <cell r="BI1022">
            <v>3</v>
          </cell>
          <cell r="BJ1022">
            <v>3</v>
          </cell>
          <cell r="BK1022" t="str">
            <v>Archale -3</v>
          </cell>
          <cell r="BL1022" t="str">
            <v>Kathardanda</v>
          </cell>
          <cell r="BM1022">
            <v>250</v>
          </cell>
          <cell r="BN1022">
            <v>466</v>
          </cell>
          <cell r="BO1022">
            <v>240</v>
          </cell>
          <cell r="BP1022">
            <v>25</v>
          </cell>
          <cell r="BQ1022">
            <v>315</v>
          </cell>
          <cell r="BR1022">
            <v>90</v>
          </cell>
          <cell r="BS1022">
            <v>604</v>
          </cell>
          <cell r="BT1022">
            <v>5</v>
          </cell>
          <cell r="BU1022" t="str">
            <v>PALPA</v>
          </cell>
          <cell r="BV1022" t="str">
            <v>Chainpur</v>
          </cell>
          <cell r="BW1022">
            <v>11</v>
          </cell>
        </row>
        <row r="1023">
          <cell r="F1023" t="str">
            <v>96-46-1</v>
          </cell>
          <cell r="G1023">
            <v>1</v>
          </cell>
          <cell r="H1023">
            <v>2</v>
          </cell>
          <cell r="I1023">
            <v>1</v>
          </cell>
          <cell r="J1023">
            <v>0</v>
          </cell>
          <cell r="K1023">
            <v>7</v>
          </cell>
          <cell r="L1023">
            <v>2</v>
          </cell>
          <cell r="M1023">
            <v>13</v>
          </cell>
          <cell r="N1023">
            <v>1</v>
          </cell>
          <cell r="O1023">
            <v>1</v>
          </cell>
          <cell r="P1023" t="str">
            <v>SICL</v>
          </cell>
          <cell r="Q1023">
            <v>1</v>
          </cell>
          <cell r="R1023" t="str">
            <v>S</v>
          </cell>
          <cell r="S1023">
            <v>2</v>
          </cell>
          <cell r="T1023">
            <v>77</v>
          </cell>
          <cell r="U1023">
            <v>3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789482.96580000001</v>
          </cell>
          <cell r="AF1023">
            <v>3085834.6609999998</v>
          </cell>
          <cell r="AG1023">
            <v>83.939857689999997</v>
          </cell>
          <cell r="AH1023">
            <v>27.866024809999999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103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 t="str">
            <v>FRA 2016-2021</v>
          </cell>
          <cell r="AW1023">
            <v>3</v>
          </cell>
          <cell r="AX1023">
            <v>50</v>
          </cell>
          <cell r="AY1023" t="str">
            <v>EPSG:32644</v>
          </cell>
          <cell r="AZ1023">
            <v>789493</v>
          </cell>
          <cell r="BA1023">
            <v>3085844</v>
          </cell>
          <cell r="BB1023">
            <v>1</v>
          </cell>
          <cell r="BC1023">
            <v>2020</v>
          </cell>
          <cell r="BD1023">
            <v>2</v>
          </cell>
          <cell r="BE1023">
            <v>2</v>
          </cell>
          <cell r="BF1023" t="str">
            <v>2/2/2020</v>
          </cell>
          <cell r="BG1023">
            <v>0</v>
          </cell>
          <cell r="BH1023">
            <v>1</v>
          </cell>
          <cell r="BI1023">
            <v>0</v>
          </cell>
          <cell r="BJ1023">
            <v>2</v>
          </cell>
          <cell r="BK1023" t="str">
            <v>Rampur Na Pa-2</v>
          </cell>
          <cell r="BL1023" t="str">
            <v>Botedanda CF</v>
          </cell>
          <cell r="BM1023">
            <v>315</v>
          </cell>
          <cell r="BN1023">
            <v>35</v>
          </cell>
          <cell r="BO1023">
            <v>345</v>
          </cell>
          <cell r="BP1023">
            <v>48</v>
          </cell>
          <cell r="BQ1023">
            <v>3</v>
          </cell>
          <cell r="BR1023">
            <v>23</v>
          </cell>
          <cell r="BS1023">
            <v>364</v>
          </cell>
          <cell r="BT1023">
            <v>5</v>
          </cell>
          <cell r="BU1023" t="str">
            <v>PALPA</v>
          </cell>
          <cell r="BV1023" t="str">
            <v>Chainpur</v>
          </cell>
          <cell r="BW1023">
            <v>11</v>
          </cell>
        </row>
        <row r="1024">
          <cell r="F1024" t="str">
            <v>96-49-1</v>
          </cell>
          <cell r="G1024">
            <v>1</v>
          </cell>
          <cell r="H1024">
            <v>2</v>
          </cell>
          <cell r="I1024">
            <v>1</v>
          </cell>
          <cell r="J1024">
            <v>0</v>
          </cell>
          <cell r="K1024">
            <v>1</v>
          </cell>
          <cell r="L1024">
            <v>4</v>
          </cell>
          <cell r="M1024">
            <v>26</v>
          </cell>
          <cell r="N1024">
            <v>1</v>
          </cell>
          <cell r="O1024">
            <v>1</v>
          </cell>
          <cell r="P1024">
            <v>9</v>
          </cell>
          <cell r="Q1024">
            <v>1</v>
          </cell>
          <cell r="R1024" t="str">
            <v>LMH</v>
          </cell>
          <cell r="S1024">
            <v>2</v>
          </cell>
          <cell r="T1024">
            <v>37</v>
          </cell>
          <cell r="U1024">
            <v>1</v>
          </cell>
          <cell r="V1024">
            <v>40794.671249999999</v>
          </cell>
          <cell r="W1024" t="str">
            <v>0101000020E61000006D091C5E26FC5440F47A77E867F93B40</v>
          </cell>
          <cell r="X1024">
            <v>1</v>
          </cell>
          <cell r="Y1024">
            <v>68689</v>
          </cell>
          <cell r="Z1024">
            <v>11449</v>
          </cell>
          <cell r="AA1024">
            <v>44</v>
          </cell>
          <cell r="AB1024">
            <v>3</v>
          </cell>
          <cell r="AC1024">
            <v>3</v>
          </cell>
          <cell r="AD1024">
            <v>3</v>
          </cell>
          <cell r="AE1024">
            <v>789192.9203</v>
          </cell>
          <cell r="AF1024">
            <v>3097831.1549999998</v>
          </cell>
          <cell r="AG1024">
            <v>83.939841770000001</v>
          </cell>
          <cell r="AH1024">
            <v>27.974241760000002</v>
          </cell>
          <cell r="AI1024">
            <v>1</v>
          </cell>
          <cell r="AJ1024">
            <v>2</v>
          </cell>
          <cell r="AK1024">
            <v>-2</v>
          </cell>
          <cell r="AL1024">
            <v>2</v>
          </cell>
          <cell r="AM1024">
            <v>1</v>
          </cell>
          <cell r="AN1024" t="str">
            <v>Sangita Shakya</v>
          </cell>
          <cell r="AO1024">
            <v>40535</v>
          </cell>
          <cell r="AP1024">
            <v>3</v>
          </cell>
          <cell r="AQ1024" t="str">
            <v>0101000020E61000006D091C5E26FC5440F47A77E867F93B40</v>
          </cell>
          <cell r="AR1024">
            <v>1275</v>
          </cell>
          <cell r="AS1024">
            <v>1</v>
          </cell>
          <cell r="AT1024">
            <v>1</v>
          </cell>
          <cell r="AU1024">
            <v>0</v>
          </cell>
          <cell r="AV1024" t="str">
            <v>FRA 2010-2015</v>
          </cell>
          <cell r="AW1024">
            <v>3</v>
          </cell>
          <cell r="AX1024">
            <v>0</v>
          </cell>
          <cell r="AY1024">
            <v>44</v>
          </cell>
          <cell r="AZ1024">
            <v>789192.92030500004</v>
          </cell>
          <cell r="BA1024">
            <v>3097831.1552590001</v>
          </cell>
          <cell r="BB1024">
            <v>1</v>
          </cell>
          <cell r="BC1024">
            <v>0</v>
          </cell>
          <cell r="BD1024">
            <v>0</v>
          </cell>
          <cell r="BE1024">
            <v>0</v>
          </cell>
          <cell r="BF1024">
            <v>40711</v>
          </cell>
          <cell r="BG1024" t="str">
            <v>Keshav Goutam</v>
          </cell>
          <cell r="BH1024">
            <v>3</v>
          </cell>
          <cell r="BI1024">
            <v>3</v>
          </cell>
          <cell r="BJ1024">
            <v>3</v>
          </cell>
          <cell r="BK1024" t="str">
            <v>Chinnebas</v>
          </cell>
          <cell r="BL1024" t="str">
            <v>Samyan Ban</v>
          </cell>
          <cell r="BM1024">
            <v>305</v>
          </cell>
          <cell r="BN1024">
            <v>200</v>
          </cell>
          <cell r="BO1024">
            <v>305</v>
          </cell>
          <cell r="BP1024">
            <v>87</v>
          </cell>
          <cell r="BQ1024">
            <v>320</v>
          </cell>
          <cell r="BR1024">
            <v>59</v>
          </cell>
          <cell r="BS1024">
            <v>1244</v>
          </cell>
          <cell r="BT1024">
            <v>4</v>
          </cell>
          <cell r="BU1024" t="str">
            <v>SYANGJA</v>
          </cell>
          <cell r="BV1024" t="str">
            <v>Dhankuta</v>
          </cell>
          <cell r="BW1024">
            <v>9</v>
          </cell>
        </row>
        <row r="1025">
          <cell r="F1025" t="str">
            <v>96-49-2</v>
          </cell>
          <cell r="G1025">
            <v>1</v>
          </cell>
          <cell r="H1025">
            <v>2</v>
          </cell>
          <cell r="I1025">
            <v>1</v>
          </cell>
          <cell r="J1025">
            <v>0</v>
          </cell>
          <cell r="K1025">
            <v>1</v>
          </cell>
          <cell r="L1025">
            <v>4</v>
          </cell>
          <cell r="M1025">
            <v>27</v>
          </cell>
          <cell r="N1025">
            <v>1</v>
          </cell>
          <cell r="O1025">
            <v>2</v>
          </cell>
          <cell r="P1025">
            <v>9</v>
          </cell>
          <cell r="Q1025">
            <v>1</v>
          </cell>
          <cell r="R1025" t="str">
            <v>LMH</v>
          </cell>
          <cell r="S1025">
            <v>2</v>
          </cell>
          <cell r="T1025">
            <v>62</v>
          </cell>
          <cell r="U1025">
            <v>3</v>
          </cell>
          <cell r="V1025">
            <v>41711.453310185185</v>
          </cell>
          <cell r="W1025">
            <v>0</v>
          </cell>
          <cell r="X1025">
            <v>1</v>
          </cell>
          <cell r="Y1025">
            <v>68690</v>
          </cell>
          <cell r="Z1025">
            <v>11449</v>
          </cell>
          <cell r="AA1025">
            <v>44</v>
          </cell>
          <cell r="AB1025">
            <v>3</v>
          </cell>
          <cell r="AC1025">
            <v>3</v>
          </cell>
          <cell r="AD1025">
            <v>3</v>
          </cell>
          <cell r="AE1025">
            <v>789192.9203</v>
          </cell>
          <cell r="AF1025">
            <v>3097981.1549999998</v>
          </cell>
          <cell r="AG1025">
            <v>83.939878469999996</v>
          </cell>
          <cell r="AH1025">
            <v>27.97559407</v>
          </cell>
          <cell r="AI1025">
            <v>1</v>
          </cell>
          <cell r="AJ1025">
            <v>2</v>
          </cell>
          <cell r="AK1025">
            <v>-2</v>
          </cell>
          <cell r="AL1025">
            <v>2</v>
          </cell>
          <cell r="AM1025">
            <v>1</v>
          </cell>
          <cell r="AN1025" t="str">
            <v>Sangita Shakya</v>
          </cell>
          <cell r="AO1025">
            <v>40535</v>
          </cell>
          <cell r="AP1025">
            <v>3</v>
          </cell>
          <cell r="AQ1025" t="str">
            <v>0101000020E61000007AD404F826FC5440A36B7788C0F93B40</v>
          </cell>
          <cell r="AR1025">
            <v>1214</v>
          </cell>
          <cell r="AS1025">
            <v>1</v>
          </cell>
          <cell r="AT1025">
            <v>1</v>
          </cell>
          <cell r="AU1025">
            <v>0</v>
          </cell>
          <cell r="AV1025" t="str">
            <v>FRA 2010-2015</v>
          </cell>
          <cell r="AW1025">
            <v>3</v>
          </cell>
          <cell r="AX1025">
            <v>0</v>
          </cell>
          <cell r="AY1025">
            <v>44</v>
          </cell>
          <cell r="AZ1025">
            <v>789192.92030500004</v>
          </cell>
          <cell r="BA1025">
            <v>3097981.1552590001</v>
          </cell>
          <cell r="BB1025">
            <v>1</v>
          </cell>
          <cell r="BC1025">
            <v>0</v>
          </cell>
          <cell r="BD1025">
            <v>0</v>
          </cell>
          <cell r="BE1025">
            <v>0</v>
          </cell>
          <cell r="BF1025">
            <v>40711</v>
          </cell>
          <cell r="BG1025" t="str">
            <v>Manju Ghimire</v>
          </cell>
          <cell r="BH1025">
            <v>3</v>
          </cell>
          <cell r="BI1025">
            <v>3</v>
          </cell>
          <cell r="BJ1025">
            <v>3</v>
          </cell>
          <cell r="BK1025" t="str">
            <v>Chinibas</v>
          </cell>
          <cell r="BL1025" t="str">
            <v>Budhe ko Pandhero</v>
          </cell>
          <cell r="BM1025">
            <v>350</v>
          </cell>
          <cell r="BN1025">
            <v>199</v>
          </cell>
          <cell r="BO1025">
            <v>215</v>
          </cell>
          <cell r="BP1025">
            <v>8</v>
          </cell>
          <cell r="BQ1025">
            <v>47</v>
          </cell>
          <cell r="BR1025">
            <v>67</v>
          </cell>
          <cell r="BS1025">
            <v>1214</v>
          </cell>
          <cell r="BT1025">
            <v>4</v>
          </cell>
          <cell r="BU1025" t="str">
            <v>SYANGJA</v>
          </cell>
          <cell r="BV1025" t="str">
            <v>Dhankuta</v>
          </cell>
          <cell r="BW1025">
            <v>9</v>
          </cell>
        </row>
        <row r="1026">
          <cell r="F1026" t="str">
            <v>96-49-3</v>
          </cell>
          <cell r="G1026">
            <v>1</v>
          </cell>
          <cell r="H1026">
            <v>2</v>
          </cell>
          <cell r="I1026">
            <v>1</v>
          </cell>
          <cell r="J1026">
            <v>0</v>
          </cell>
          <cell r="K1026">
            <v>1</v>
          </cell>
          <cell r="L1026">
            <v>4</v>
          </cell>
          <cell r="M1026">
            <v>29</v>
          </cell>
          <cell r="N1026">
            <v>1</v>
          </cell>
          <cell r="O1026">
            <v>1</v>
          </cell>
          <cell r="P1026">
            <v>9</v>
          </cell>
          <cell r="Q1026">
            <v>1</v>
          </cell>
          <cell r="R1026" t="str">
            <v>LMH</v>
          </cell>
          <cell r="S1026">
            <v>2</v>
          </cell>
          <cell r="T1026">
            <v>33</v>
          </cell>
          <cell r="U1026">
            <v>2</v>
          </cell>
          <cell r="V1026">
            <v>40824.49324074074</v>
          </cell>
          <cell r="W1026" t="str">
            <v>0101000020E6100000565BF09127FC54403407762819FA3B40</v>
          </cell>
          <cell r="X1026">
            <v>1</v>
          </cell>
          <cell r="Y1026">
            <v>68691</v>
          </cell>
          <cell r="Z1026">
            <v>11449</v>
          </cell>
          <cell r="AA1026">
            <v>44</v>
          </cell>
          <cell r="AB1026">
            <v>3</v>
          </cell>
          <cell r="AC1026">
            <v>3</v>
          </cell>
          <cell r="AD1026">
            <v>3</v>
          </cell>
          <cell r="AE1026">
            <v>789192.9203</v>
          </cell>
          <cell r="AF1026">
            <v>3098131.1549999998</v>
          </cell>
          <cell r="AG1026">
            <v>83.939915170000006</v>
          </cell>
          <cell r="AH1026">
            <v>27.976946380000001</v>
          </cell>
          <cell r="AI1026">
            <v>3</v>
          </cell>
          <cell r="AJ1026">
            <v>2</v>
          </cell>
          <cell r="AK1026">
            <v>3</v>
          </cell>
          <cell r="AL1026">
            <v>2</v>
          </cell>
          <cell r="AM1026">
            <v>1</v>
          </cell>
          <cell r="AN1026" t="str">
            <v>Sangita Shakya</v>
          </cell>
          <cell r="AO1026">
            <v>40535</v>
          </cell>
          <cell r="AP1026">
            <v>3</v>
          </cell>
          <cell r="AQ1026" t="str">
            <v>0101000020E6100000565BF09127FC54403407762819FA3B40</v>
          </cell>
          <cell r="AR1026">
            <v>1140</v>
          </cell>
          <cell r="AS1026">
            <v>1</v>
          </cell>
          <cell r="AT1026">
            <v>1</v>
          </cell>
          <cell r="AU1026">
            <v>0</v>
          </cell>
          <cell r="AV1026" t="str">
            <v>FRA 2010-2015</v>
          </cell>
          <cell r="AW1026">
            <v>3</v>
          </cell>
          <cell r="AX1026">
            <v>0</v>
          </cell>
          <cell r="AY1026">
            <v>44</v>
          </cell>
          <cell r="AZ1026">
            <v>789192.92030500004</v>
          </cell>
          <cell r="BA1026">
            <v>3098131.1552590001</v>
          </cell>
          <cell r="BB1026">
            <v>1</v>
          </cell>
          <cell r="BC1026">
            <v>0</v>
          </cell>
          <cell r="BD1026">
            <v>0</v>
          </cell>
          <cell r="BE1026">
            <v>0</v>
          </cell>
          <cell r="BF1026">
            <v>40712</v>
          </cell>
          <cell r="BG1026" t="str">
            <v>Keshav Goutam</v>
          </cell>
          <cell r="BH1026">
            <v>3</v>
          </cell>
          <cell r="BI1026">
            <v>3</v>
          </cell>
          <cell r="BJ1026">
            <v>3</v>
          </cell>
          <cell r="BK1026" t="str">
            <v>Chinnebas</v>
          </cell>
          <cell r="BL1026" t="str">
            <v>Dhaukhani</v>
          </cell>
          <cell r="BM1026">
            <v>213</v>
          </cell>
          <cell r="BN1026">
            <v>92</v>
          </cell>
          <cell r="BO1026">
            <v>270</v>
          </cell>
          <cell r="BP1026">
            <v>20</v>
          </cell>
          <cell r="BQ1026">
            <v>75</v>
          </cell>
          <cell r="BR1026">
            <v>78</v>
          </cell>
          <cell r="BS1026">
            <v>1131</v>
          </cell>
          <cell r="BT1026">
            <v>4</v>
          </cell>
          <cell r="BU1026" t="str">
            <v>SYANGJA</v>
          </cell>
          <cell r="BV1026" t="str">
            <v>Dhankuta</v>
          </cell>
          <cell r="BW1026">
            <v>9</v>
          </cell>
        </row>
        <row r="1027">
          <cell r="F1027" t="str">
            <v>96-49-6</v>
          </cell>
          <cell r="G1027">
            <v>1</v>
          </cell>
          <cell r="H1027">
            <v>2</v>
          </cell>
          <cell r="I1027">
            <v>1</v>
          </cell>
          <cell r="J1027">
            <v>0</v>
          </cell>
          <cell r="K1027">
            <v>2</v>
          </cell>
          <cell r="L1027">
            <v>4</v>
          </cell>
          <cell r="M1027">
            <v>27</v>
          </cell>
          <cell r="N1027">
            <v>1</v>
          </cell>
          <cell r="O1027">
            <v>2</v>
          </cell>
          <cell r="P1027">
            <v>9</v>
          </cell>
          <cell r="Q1027">
            <v>1</v>
          </cell>
          <cell r="R1027" t="str">
            <v>LMH</v>
          </cell>
          <cell r="S1027">
            <v>2</v>
          </cell>
          <cell r="T1027">
            <v>57</v>
          </cell>
          <cell r="U1027">
            <v>2</v>
          </cell>
          <cell r="V1027">
            <v>40824.536446759259</v>
          </cell>
          <cell r="W1027" t="str">
            <v>0101000020E6100000B317E07B59FC544064EAAEE214FA3B40</v>
          </cell>
          <cell r="X1027">
            <v>1</v>
          </cell>
          <cell r="Y1027">
            <v>68694</v>
          </cell>
          <cell r="Z1027">
            <v>11449</v>
          </cell>
          <cell r="AA1027">
            <v>44</v>
          </cell>
          <cell r="AB1027">
            <v>3</v>
          </cell>
          <cell r="AC1027">
            <v>3</v>
          </cell>
          <cell r="AD1027">
            <v>3</v>
          </cell>
          <cell r="AE1027">
            <v>789492.9203</v>
          </cell>
          <cell r="AF1027">
            <v>3098131.1549999998</v>
          </cell>
          <cell r="AG1027">
            <v>83.942961659999995</v>
          </cell>
          <cell r="AH1027">
            <v>27.97688119</v>
          </cell>
          <cell r="AI1027">
            <v>1</v>
          </cell>
          <cell r="AJ1027">
            <v>2</v>
          </cell>
          <cell r="AK1027">
            <v>-2</v>
          </cell>
          <cell r="AL1027">
            <v>2</v>
          </cell>
          <cell r="AM1027">
            <v>1</v>
          </cell>
          <cell r="AN1027" t="str">
            <v>Sangita Shakya</v>
          </cell>
          <cell r="AO1027">
            <v>40535</v>
          </cell>
          <cell r="AP1027">
            <v>3</v>
          </cell>
          <cell r="AQ1027" t="str">
            <v>0101000020E6100000B317E07B59FC544064EAAEE214FA3B40</v>
          </cell>
          <cell r="AR1027">
            <v>1194</v>
          </cell>
          <cell r="AS1027">
            <v>1</v>
          </cell>
          <cell r="AT1027">
            <v>1</v>
          </cell>
          <cell r="AU1027">
            <v>0</v>
          </cell>
          <cell r="AV1027" t="str">
            <v>FRA 2010-2015</v>
          </cell>
          <cell r="AW1027">
            <v>3</v>
          </cell>
          <cell r="AX1027">
            <v>0</v>
          </cell>
          <cell r="AY1027">
            <v>44</v>
          </cell>
          <cell r="AZ1027">
            <v>789492.92030500004</v>
          </cell>
          <cell r="BA1027">
            <v>3098131.1552590001</v>
          </cell>
          <cell r="BB1027">
            <v>1</v>
          </cell>
          <cell r="BC1027">
            <v>0</v>
          </cell>
          <cell r="BD1027">
            <v>0</v>
          </cell>
          <cell r="BE1027">
            <v>0</v>
          </cell>
          <cell r="BF1027">
            <v>40712</v>
          </cell>
          <cell r="BG1027" t="str">
            <v>Manju Ghimire</v>
          </cell>
          <cell r="BH1027">
            <v>3</v>
          </cell>
          <cell r="BI1027">
            <v>3</v>
          </cell>
          <cell r="BJ1027">
            <v>3</v>
          </cell>
          <cell r="BK1027" t="str">
            <v>Chinnebas</v>
          </cell>
          <cell r="BL1027" t="str">
            <v>Dhaukhani</v>
          </cell>
          <cell r="BM1027">
            <v>320</v>
          </cell>
          <cell r="BN1027">
            <v>224</v>
          </cell>
          <cell r="BO1027">
            <v>320</v>
          </cell>
          <cell r="BP1027">
            <v>98</v>
          </cell>
          <cell r="BQ1027">
            <v>320</v>
          </cell>
          <cell r="BR1027">
            <v>50</v>
          </cell>
          <cell r="BS1027">
            <v>1183</v>
          </cell>
          <cell r="BT1027">
            <v>4</v>
          </cell>
          <cell r="BU1027" t="str">
            <v>SYANGJA</v>
          </cell>
          <cell r="BV1027" t="str">
            <v>Dhankuta</v>
          </cell>
          <cell r="BW1027">
            <v>9</v>
          </cell>
        </row>
        <row r="1028">
          <cell r="F1028" t="str">
            <v>96-57-5</v>
          </cell>
          <cell r="G1028">
            <v>1</v>
          </cell>
          <cell r="H1028">
            <v>2</v>
          </cell>
          <cell r="I1028">
            <v>1</v>
          </cell>
          <cell r="J1028">
            <v>0</v>
          </cell>
          <cell r="K1028">
            <v>7</v>
          </cell>
          <cell r="L1028">
            <v>2</v>
          </cell>
          <cell r="M1028">
            <v>21</v>
          </cell>
          <cell r="N1028">
            <v>0</v>
          </cell>
          <cell r="O1028">
            <v>0</v>
          </cell>
          <cell r="P1028" t="str">
            <v>CL</v>
          </cell>
          <cell r="Q1028">
            <v>1</v>
          </cell>
          <cell r="R1028" t="str">
            <v>LMH</v>
          </cell>
          <cell r="S1028">
            <v>2</v>
          </cell>
          <cell r="T1028">
            <v>73</v>
          </cell>
          <cell r="U1028">
            <v>2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788719.46569999994</v>
          </cell>
          <cell r="AF1028">
            <v>3129971.807</v>
          </cell>
          <cell r="AG1028">
            <v>83.942942070000001</v>
          </cell>
          <cell r="AH1028">
            <v>28.264099510000001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103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 t="str">
            <v>FRA 2016-2021</v>
          </cell>
          <cell r="AW1028">
            <v>3</v>
          </cell>
          <cell r="AX1028">
            <v>34</v>
          </cell>
          <cell r="AY1028" t="str">
            <v>EPSG:32645</v>
          </cell>
          <cell r="AZ1028">
            <v>788720</v>
          </cell>
          <cell r="BA1028">
            <v>3129975</v>
          </cell>
          <cell r="BB1028">
            <v>1</v>
          </cell>
          <cell r="BC1028">
            <v>2020</v>
          </cell>
          <cell r="BD1028">
            <v>2</v>
          </cell>
          <cell r="BE1028">
            <v>26</v>
          </cell>
          <cell r="BF1028" t="str">
            <v>2/26/2020</v>
          </cell>
          <cell r="BG1028" t="str">
            <v>Rajesh_Chataut</v>
          </cell>
          <cell r="BH1028">
            <v>1</v>
          </cell>
          <cell r="BI1028">
            <v>0</v>
          </cell>
          <cell r="BJ1028">
            <v>2</v>
          </cell>
          <cell r="BK1028" t="str">
            <v>Pokhara-25,Hemja</v>
          </cell>
          <cell r="BL1028" t="str">
            <v>Deurali CF</v>
          </cell>
          <cell r="BM1028">
            <v>360</v>
          </cell>
          <cell r="BN1028">
            <v>99</v>
          </cell>
          <cell r="BO1028">
            <v>360</v>
          </cell>
          <cell r="BP1028">
            <v>99</v>
          </cell>
          <cell r="BQ1028">
            <v>56</v>
          </cell>
          <cell r="BR1028">
            <v>70</v>
          </cell>
          <cell r="BS1028">
            <v>1083</v>
          </cell>
          <cell r="BT1028">
            <v>4</v>
          </cell>
          <cell r="BU1028" t="str">
            <v>KASKI</v>
          </cell>
          <cell r="BV1028" t="str">
            <v>Dhankuta</v>
          </cell>
          <cell r="BW1028">
            <v>9</v>
          </cell>
        </row>
        <row r="1029">
          <cell r="F1029" t="str">
            <v>96-57-6</v>
          </cell>
          <cell r="G1029">
            <v>1</v>
          </cell>
          <cell r="H1029">
            <v>2</v>
          </cell>
          <cell r="I1029">
            <v>1</v>
          </cell>
          <cell r="J1029">
            <v>0</v>
          </cell>
          <cell r="K1029">
            <v>7</v>
          </cell>
          <cell r="L1029">
            <v>3</v>
          </cell>
          <cell r="M1029">
            <v>30</v>
          </cell>
          <cell r="N1029">
            <v>1</v>
          </cell>
          <cell r="O1029">
            <v>2</v>
          </cell>
          <cell r="P1029" t="str">
            <v>SCL</v>
          </cell>
          <cell r="Q1029">
            <v>1</v>
          </cell>
          <cell r="R1029" t="str">
            <v>LMH</v>
          </cell>
          <cell r="S1029">
            <v>2</v>
          </cell>
          <cell r="T1029">
            <v>57</v>
          </cell>
          <cell r="U1029">
            <v>2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788719.46569999994</v>
          </cell>
          <cell r="AF1029">
            <v>3130121.807</v>
          </cell>
          <cell r="AG1029">
            <v>83.942979249999993</v>
          </cell>
          <cell r="AH1029">
            <v>28.265451760000001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103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 t="str">
            <v>FRA 2016-2021</v>
          </cell>
          <cell r="AW1029">
            <v>3</v>
          </cell>
          <cell r="AX1029">
            <v>34</v>
          </cell>
          <cell r="AY1029" t="str">
            <v>EPSG:32644</v>
          </cell>
          <cell r="AZ1029">
            <v>788718</v>
          </cell>
          <cell r="BA1029">
            <v>3130120</v>
          </cell>
          <cell r="BB1029">
            <v>1</v>
          </cell>
          <cell r="BC1029">
            <v>2020</v>
          </cell>
          <cell r="BD1029">
            <v>2</v>
          </cell>
          <cell r="BE1029">
            <v>25</v>
          </cell>
          <cell r="BF1029" t="str">
            <v>2/25/2020</v>
          </cell>
          <cell r="BG1029" t="str">
            <v>Rajesh_Chataut</v>
          </cell>
          <cell r="BH1029">
            <v>1</v>
          </cell>
          <cell r="BI1029">
            <v>0</v>
          </cell>
          <cell r="BJ1029">
            <v>2</v>
          </cell>
          <cell r="BK1029" t="str">
            <v>Pokhara-25, Hemja</v>
          </cell>
          <cell r="BL1029" t="str">
            <v>Deurali CF</v>
          </cell>
          <cell r="BM1029">
            <v>65</v>
          </cell>
          <cell r="BN1029">
            <v>99</v>
          </cell>
          <cell r="BO1029">
            <v>65</v>
          </cell>
          <cell r="BP1029">
            <v>5</v>
          </cell>
          <cell r="BQ1029">
            <v>40</v>
          </cell>
          <cell r="BR1029">
            <v>75</v>
          </cell>
          <cell r="BS1029">
            <v>1083</v>
          </cell>
          <cell r="BT1029">
            <v>4</v>
          </cell>
          <cell r="BU1029" t="str">
            <v>KASKI</v>
          </cell>
          <cell r="BV1029" t="str">
            <v>Dhankuta</v>
          </cell>
          <cell r="BW1029">
            <v>9</v>
          </cell>
        </row>
        <row r="1030">
          <cell r="F1030" t="str">
            <v>97-44-1</v>
          </cell>
          <cell r="G1030">
            <v>1</v>
          </cell>
          <cell r="H1030">
            <v>2</v>
          </cell>
          <cell r="I1030">
            <v>1</v>
          </cell>
          <cell r="J1030">
            <v>0</v>
          </cell>
          <cell r="K1030">
            <v>7</v>
          </cell>
          <cell r="L1030">
            <v>4</v>
          </cell>
          <cell r="M1030">
            <v>6</v>
          </cell>
          <cell r="N1030">
            <v>0</v>
          </cell>
          <cell r="O1030">
            <v>0</v>
          </cell>
          <cell r="P1030">
            <v>5</v>
          </cell>
          <cell r="Q1030">
            <v>1</v>
          </cell>
          <cell r="R1030" t="str">
            <v>Q</v>
          </cell>
          <cell r="S1030">
            <v>2</v>
          </cell>
          <cell r="T1030">
            <v>20</v>
          </cell>
          <cell r="U1030">
            <v>1</v>
          </cell>
          <cell r="V1030">
            <v>41072.655729166669</v>
          </cell>
          <cell r="W1030">
            <v>0</v>
          </cell>
          <cell r="X1030">
            <v>1</v>
          </cell>
          <cell r="Y1030">
            <v>69379</v>
          </cell>
          <cell r="Z1030">
            <v>11564</v>
          </cell>
          <cell r="AA1030">
            <v>44</v>
          </cell>
          <cell r="AB1030">
            <v>3</v>
          </cell>
          <cell r="AC1030">
            <v>3</v>
          </cell>
          <cell r="AD1030">
            <v>3</v>
          </cell>
          <cell r="AE1030">
            <v>793675.16079999995</v>
          </cell>
          <cell r="AF1030">
            <v>3077933.68</v>
          </cell>
          <cell r="AG1030">
            <v>83.980436900000001</v>
          </cell>
          <cell r="AH1030">
            <v>27.793881710000001</v>
          </cell>
          <cell r="AI1030">
            <v>2</v>
          </cell>
          <cell r="AJ1030">
            <v>2</v>
          </cell>
          <cell r="AK1030">
            <v>4</v>
          </cell>
          <cell r="AL1030">
            <v>2</v>
          </cell>
          <cell r="AM1030">
            <v>1</v>
          </cell>
          <cell r="AN1030" t="str">
            <v>Sangita Shakya</v>
          </cell>
          <cell r="AO1030">
            <v>40632</v>
          </cell>
          <cell r="AP1030">
            <v>3</v>
          </cell>
          <cell r="AQ1030" t="str">
            <v>0101000020E6100000D1F5637ABFFE5440FD56EBD43BCB3B40</v>
          </cell>
          <cell r="AR1030">
            <v>1526</v>
          </cell>
          <cell r="AS1030">
            <v>2</v>
          </cell>
          <cell r="AT1030">
            <v>1</v>
          </cell>
          <cell r="AU1030">
            <v>0</v>
          </cell>
          <cell r="AV1030" t="str">
            <v>FRA 2010-2015</v>
          </cell>
          <cell r="AW1030">
            <v>3</v>
          </cell>
          <cell r="AX1030">
            <v>0</v>
          </cell>
          <cell r="AY1030">
            <v>44</v>
          </cell>
          <cell r="AZ1030">
            <v>793675.160836</v>
          </cell>
          <cell r="BA1030">
            <v>3077933.68004</v>
          </cell>
          <cell r="BB1030">
            <v>1</v>
          </cell>
          <cell r="BC1030">
            <v>0</v>
          </cell>
          <cell r="BD1030">
            <v>0</v>
          </cell>
          <cell r="BE1030">
            <v>0</v>
          </cell>
          <cell r="BF1030">
            <v>41025</v>
          </cell>
          <cell r="BG1030" t="str">
            <v>Shree Krishna Gautam</v>
          </cell>
          <cell r="BH1030">
            <v>3</v>
          </cell>
          <cell r="BI1030">
            <v>3</v>
          </cell>
          <cell r="BJ1030">
            <v>3</v>
          </cell>
          <cell r="BK1030" t="str">
            <v>Sahalkot-6</v>
          </cell>
          <cell r="BL1030" t="str">
            <v>Thulopahad</v>
          </cell>
          <cell r="BM1030">
            <v>300</v>
          </cell>
          <cell r="BN1030">
            <v>338</v>
          </cell>
          <cell r="BO1030">
            <v>260</v>
          </cell>
          <cell r="BP1030">
            <v>78</v>
          </cell>
          <cell r="BQ1030">
            <v>240</v>
          </cell>
          <cell r="BR1030">
            <v>90</v>
          </cell>
          <cell r="BS1030">
            <v>1473</v>
          </cell>
          <cell r="BT1030">
            <v>3</v>
          </cell>
          <cell r="BU1030" t="str">
            <v>PALPA</v>
          </cell>
          <cell r="BV1030" t="str">
            <v>Panchakhapan</v>
          </cell>
          <cell r="BW1030">
            <v>7</v>
          </cell>
        </row>
        <row r="1031">
          <cell r="F1031" t="str">
            <v>97-44-4</v>
          </cell>
          <cell r="G1031">
            <v>1</v>
          </cell>
          <cell r="H1031">
            <v>2</v>
          </cell>
          <cell r="I1031">
            <v>1</v>
          </cell>
          <cell r="J1031">
            <v>0</v>
          </cell>
          <cell r="K1031">
            <v>7</v>
          </cell>
          <cell r="L1031">
            <v>3</v>
          </cell>
          <cell r="M1031">
            <v>14</v>
          </cell>
          <cell r="N1031">
            <v>0</v>
          </cell>
          <cell r="O1031">
            <v>0</v>
          </cell>
          <cell r="P1031">
            <v>11</v>
          </cell>
          <cell r="Q1031">
            <v>1</v>
          </cell>
          <cell r="R1031" t="str">
            <v>Q</v>
          </cell>
          <cell r="S1031">
            <v>2</v>
          </cell>
          <cell r="T1031">
            <v>60</v>
          </cell>
          <cell r="U1031">
            <v>2</v>
          </cell>
          <cell r="V1031">
            <v>41073.53398148148</v>
          </cell>
          <cell r="W1031">
            <v>0</v>
          </cell>
          <cell r="X1031">
            <v>1</v>
          </cell>
          <cell r="Y1031">
            <v>69382</v>
          </cell>
          <cell r="Z1031">
            <v>11564</v>
          </cell>
          <cell r="AA1031">
            <v>44</v>
          </cell>
          <cell r="AB1031">
            <v>3</v>
          </cell>
          <cell r="AC1031">
            <v>3</v>
          </cell>
          <cell r="AD1031">
            <v>3</v>
          </cell>
          <cell r="AE1031">
            <v>793975.16079999995</v>
          </cell>
          <cell r="AF1031">
            <v>3077933.68</v>
          </cell>
          <cell r="AG1031">
            <v>83.983478160000004</v>
          </cell>
          <cell r="AH1031">
            <v>27.79381601</v>
          </cell>
          <cell r="AI1031">
            <v>2</v>
          </cell>
          <cell r="AJ1031">
            <v>4</v>
          </cell>
          <cell r="AK1031">
            <v>4</v>
          </cell>
          <cell r="AL1031">
            <v>2</v>
          </cell>
          <cell r="AM1031">
            <v>1</v>
          </cell>
          <cell r="AN1031" t="str">
            <v>Sangita Shakya</v>
          </cell>
          <cell r="AO1031">
            <v>40632</v>
          </cell>
          <cell r="AP1031">
            <v>3</v>
          </cell>
          <cell r="AQ1031" t="str">
            <v>0101000020E61000003BC1624EF1FE5440DFCFBB8637CB3B40</v>
          </cell>
          <cell r="AR1031">
            <v>1586</v>
          </cell>
          <cell r="AS1031">
            <v>2</v>
          </cell>
          <cell r="AT1031">
            <v>1</v>
          </cell>
          <cell r="AU1031">
            <v>0</v>
          </cell>
          <cell r="AV1031" t="str">
            <v>FRA 2010-2015</v>
          </cell>
          <cell r="AW1031">
            <v>3</v>
          </cell>
          <cell r="AX1031">
            <v>0</v>
          </cell>
          <cell r="AY1031">
            <v>44</v>
          </cell>
          <cell r="AZ1031">
            <v>793975.160836</v>
          </cell>
          <cell r="BA1031">
            <v>3077933.68004</v>
          </cell>
          <cell r="BB1031">
            <v>1</v>
          </cell>
          <cell r="BC1031">
            <v>0</v>
          </cell>
          <cell r="BD1031">
            <v>0</v>
          </cell>
          <cell r="BE1031">
            <v>0</v>
          </cell>
          <cell r="BF1031">
            <v>41027</v>
          </cell>
          <cell r="BG1031" t="str">
            <v>Shree Krishna Gautam</v>
          </cell>
          <cell r="BH1031">
            <v>3</v>
          </cell>
          <cell r="BI1031">
            <v>3</v>
          </cell>
          <cell r="BJ1031">
            <v>3</v>
          </cell>
          <cell r="BK1031" t="str">
            <v>Sahalkot</v>
          </cell>
          <cell r="BL1031" t="str">
            <v>Thullopahad CF</v>
          </cell>
          <cell r="BM1031">
            <v>90</v>
          </cell>
          <cell r="BN1031">
            <v>630</v>
          </cell>
          <cell r="BO1031">
            <v>60</v>
          </cell>
          <cell r="BP1031">
            <v>90</v>
          </cell>
          <cell r="BQ1031">
            <v>150</v>
          </cell>
          <cell r="BR1031">
            <v>80</v>
          </cell>
          <cell r="BS1031">
            <v>1578</v>
          </cell>
          <cell r="BT1031">
            <v>3</v>
          </cell>
          <cell r="BU1031" t="str">
            <v>PALPA</v>
          </cell>
          <cell r="BV1031" t="str">
            <v>Chainpur</v>
          </cell>
          <cell r="BW1031">
            <v>5</v>
          </cell>
        </row>
        <row r="1032">
          <cell r="F1032" t="str">
            <v>97-44-6</v>
          </cell>
          <cell r="G1032">
            <v>1</v>
          </cell>
          <cell r="H1032">
            <v>2</v>
          </cell>
          <cell r="I1032">
            <v>1</v>
          </cell>
          <cell r="J1032">
            <v>0</v>
          </cell>
          <cell r="K1032">
            <v>7</v>
          </cell>
          <cell r="L1032">
            <v>3</v>
          </cell>
          <cell r="M1032">
            <v>25</v>
          </cell>
          <cell r="N1032">
            <v>0</v>
          </cell>
          <cell r="O1032">
            <v>0</v>
          </cell>
          <cell r="P1032">
            <v>5</v>
          </cell>
          <cell r="Q1032">
            <v>1</v>
          </cell>
          <cell r="R1032" t="str">
            <v>LMH</v>
          </cell>
          <cell r="S1032">
            <v>2</v>
          </cell>
          <cell r="T1032">
            <v>66</v>
          </cell>
          <cell r="U1032">
            <v>1</v>
          </cell>
          <cell r="V1032">
            <v>41073.549351851849</v>
          </cell>
          <cell r="W1032">
            <v>0</v>
          </cell>
          <cell r="X1032">
            <v>1</v>
          </cell>
          <cell r="Y1032">
            <v>69384</v>
          </cell>
          <cell r="Z1032">
            <v>11564</v>
          </cell>
          <cell r="AA1032">
            <v>44</v>
          </cell>
          <cell r="AB1032">
            <v>3</v>
          </cell>
          <cell r="AC1032">
            <v>3</v>
          </cell>
          <cell r="AD1032">
            <v>3</v>
          </cell>
          <cell r="AE1032">
            <v>793975.16079999995</v>
          </cell>
          <cell r="AF1032">
            <v>3078233.68</v>
          </cell>
          <cell r="AG1032">
            <v>83.983552079999995</v>
          </cell>
          <cell r="AH1032">
            <v>27.796520600000001</v>
          </cell>
          <cell r="AI1032">
            <v>1</v>
          </cell>
          <cell r="AJ1032">
            <v>2</v>
          </cell>
          <cell r="AK1032">
            <v>-2</v>
          </cell>
          <cell r="AL1032">
            <v>2</v>
          </cell>
          <cell r="AM1032">
            <v>1</v>
          </cell>
          <cell r="AN1032" t="str">
            <v>Sangita Shakya</v>
          </cell>
          <cell r="AO1032">
            <v>40682</v>
          </cell>
          <cell r="AP1032">
            <v>3</v>
          </cell>
          <cell r="AQ1032" t="str">
            <v>0101000020E6100000F78C6984F2FE544089781EC6E8CB3B40</v>
          </cell>
          <cell r="AR1032">
            <v>1552</v>
          </cell>
          <cell r="AS1032">
            <v>2</v>
          </cell>
          <cell r="AT1032">
            <v>1</v>
          </cell>
          <cell r="AU1032">
            <v>0</v>
          </cell>
          <cell r="AV1032" t="str">
            <v>FRA 2010-2015</v>
          </cell>
          <cell r="AW1032">
            <v>3</v>
          </cell>
          <cell r="AX1032">
            <v>0</v>
          </cell>
          <cell r="AY1032">
            <v>44</v>
          </cell>
          <cell r="AZ1032">
            <v>793975.160836</v>
          </cell>
          <cell r="BA1032">
            <v>3078233.68004</v>
          </cell>
          <cell r="BB1032">
            <v>1</v>
          </cell>
          <cell r="BC1032">
            <v>0</v>
          </cell>
          <cell r="BD1032">
            <v>0</v>
          </cell>
          <cell r="BE1032">
            <v>0</v>
          </cell>
          <cell r="BF1032">
            <v>41026</v>
          </cell>
          <cell r="BG1032" t="str">
            <v>Budhi S Poudel</v>
          </cell>
          <cell r="BH1032">
            <v>3</v>
          </cell>
          <cell r="BI1032">
            <v>3</v>
          </cell>
          <cell r="BJ1032">
            <v>3</v>
          </cell>
          <cell r="BK1032" t="str">
            <v>Sahalkot</v>
          </cell>
          <cell r="BL1032" t="str">
            <v>Ghangidanda</v>
          </cell>
          <cell r="BM1032">
            <v>-9999</v>
          </cell>
          <cell r="BN1032">
            <v>499</v>
          </cell>
          <cell r="BO1032">
            <v>-9999</v>
          </cell>
          <cell r="BP1032">
            <v>125</v>
          </cell>
          <cell r="BQ1032">
            <v>95</v>
          </cell>
          <cell r="BR1032">
            <v>92</v>
          </cell>
          <cell r="BS1032">
            <v>1524</v>
          </cell>
          <cell r="BT1032">
            <v>3</v>
          </cell>
          <cell r="BU1032" t="str">
            <v>PALPA</v>
          </cell>
          <cell r="BV1032" t="str">
            <v>Panchakhapan</v>
          </cell>
          <cell r="BW1032">
            <v>9</v>
          </cell>
        </row>
        <row r="1033">
          <cell r="F1033" t="str">
            <v>98-42-1</v>
          </cell>
          <cell r="G1033">
            <v>1</v>
          </cell>
          <cell r="H1033">
            <v>2</v>
          </cell>
          <cell r="I1033">
            <v>1</v>
          </cell>
          <cell r="J1033">
            <v>0</v>
          </cell>
          <cell r="K1033">
            <v>2</v>
          </cell>
          <cell r="L1033">
            <v>4</v>
          </cell>
          <cell r="M1033">
            <v>20</v>
          </cell>
          <cell r="N1033">
            <v>0</v>
          </cell>
          <cell r="O1033">
            <v>0</v>
          </cell>
          <cell r="P1033">
            <v>8</v>
          </cell>
          <cell r="Q1033">
            <v>1</v>
          </cell>
          <cell r="R1033" t="str">
            <v>S</v>
          </cell>
          <cell r="S1033">
            <v>2</v>
          </cell>
          <cell r="T1033">
            <v>81</v>
          </cell>
          <cell r="U1033">
            <v>4</v>
          </cell>
          <cell r="V1033">
            <v>41299.506886574076</v>
          </cell>
          <cell r="W1033">
            <v>0</v>
          </cell>
          <cell r="X1033">
            <v>1</v>
          </cell>
          <cell r="Y1033">
            <v>70087</v>
          </cell>
          <cell r="Z1033">
            <v>11682</v>
          </cell>
          <cell r="AA1033">
            <v>45</v>
          </cell>
          <cell r="AB1033">
            <v>3</v>
          </cell>
          <cell r="AC1033">
            <v>3</v>
          </cell>
          <cell r="AD1033">
            <v>3</v>
          </cell>
          <cell r="AE1033">
            <v>206408.54680000001</v>
          </cell>
          <cell r="AF1033">
            <v>3069933.7370000002</v>
          </cell>
          <cell r="AG1033">
            <v>84.022376440000002</v>
          </cell>
          <cell r="AH1033">
            <v>27.721777599999999</v>
          </cell>
          <cell r="AI1033">
            <v>2</v>
          </cell>
          <cell r="AJ1033">
            <v>2</v>
          </cell>
          <cell r="AK1033">
            <v>4</v>
          </cell>
          <cell r="AL1033">
            <v>2</v>
          </cell>
          <cell r="AM1033">
            <v>28</v>
          </cell>
          <cell r="AN1033" t="str">
            <v>Junu Shrestha</v>
          </cell>
          <cell r="AO1033">
            <v>40451</v>
          </cell>
          <cell r="AP1033">
            <v>3</v>
          </cell>
          <cell r="AQ1033" t="str">
            <v>0101000020E6100000333D939D6E0155403D61B46AC6B83B40</v>
          </cell>
          <cell r="AR1033">
            <v>698</v>
          </cell>
          <cell r="AS1033">
            <v>1</v>
          </cell>
          <cell r="AT1033">
            <v>1</v>
          </cell>
          <cell r="AU1033">
            <v>0</v>
          </cell>
          <cell r="AV1033" t="str">
            <v>FRA 2010-2015</v>
          </cell>
          <cell r="AW1033">
            <v>3</v>
          </cell>
          <cell r="AX1033">
            <v>0</v>
          </cell>
          <cell r="AY1033">
            <v>45</v>
          </cell>
          <cell r="AZ1033">
            <v>206408.546848</v>
          </cell>
          <cell r="BA1033">
            <v>3069933.7373899901</v>
          </cell>
          <cell r="BB1033">
            <v>1</v>
          </cell>
          <cell r="BC1033">
            <v>0</v>
          </cell>
          <cell r="BD1033">
            <v>0</v>
          </cell>
          <cell r="BE1033">
            <v>0</v>
          </cell>
          <cell r="BF1033">
            <v>41198</v>
          </cell>
          <cell r="BG1033" t="str">
            <v>Shree Krishna Gautam</v>
          </cell>
          <cell r="BH1033">
            <v>3</v>
          </cell>
          <cell r="BI1033">
            <v>3</v>
          </cell>
          <cell r="BJ1033">
            <v>3</v>
          </cell>
          <cell r="BK1033" t="str">
            <v>Hubsikot</v>
          </cell>
          <cell r="BL1033" t="str">
            <v>Basthwakosis</v>
          </cell>
          <cell r="BM1033">
            <v>215</v>
          </cell>
          <cell r="BN1033">
            <v>310</v>
          </cell>
          <cell r="BO1033">
            <v>285</v>
          </cell>
          <cell r="BP1033">
            <v>209</v>
          </cell>
          <cell r="BQ1033">
            <v>235</v>
          </cell>
          <cell r="BR1033">
            <v>50</v>
          </cell>
          <cell r="BS1033">
            <v>715</v>
          </cell>
          <cell r="BT1033">
            <v>4</v>
          </cell>
          <cell r="BU1033" t="str">
            <v>NAWALPARASI</v>
          </cell>
          <cell r="BV1033" t="str">
            <v>Panchakhapan</v>
          </cell>
          <cell r="BW1033">
            <v>9</v>
          </cell>
        </row>
        <row r="1034">
          <cell r="F1034" t="str">
            <v>98-42-2</v>
          </cell>
          <cell r="G1034">
            <v>1</v>
          </cell>
          <cell r="H1034">
            <v>2</v>
          </cell>
          <cell r="I1034">
            <v>1</v>
          </cell>
          <cell r="J1034">
            <v>0</v>
          </cell>
          <cell r="K1034">
            <v>2</v>
          </cell>
          <cell r="L1034">
            <v>4</v>
          </cell>
          <cell r="M1034">
            <v>20</v>
          </cell>
          <cell r="N1034">
            <v>2</v>
          </cell>
          <cell r="O1034">
            <v>1</v>
          </cell>
          <cell r="P1034">
            <v>9</v>
          </cell>
          <cell r="Q1034">
            <v>1</v>
          </cell>
          <cell r="R1034" t="str">
            <v>S</v>
          </cell>
          <cell r="S1034">
            <v>2</v>
          </cell>
          <cell r="T1034">
            <v>82</v>
          </cell>
          <cell r="U1034">
            <v>2</v>
          </cell>
          <cell r="V1034">
            <v>41299.54896990741</v>
          </cell>
          <cell r="W1034">
            <v>0</v>
          </cell>
          <cell r="X1034">
            <v>1</v>
          </cell>
          <cell r="Y1034">
            <v>70088</v>
          </cell>
          <cell r="Z1034">
            <v>11682</v>
          </cell>
          <cell r="AA1034">
            <v>45</v>
          </cell>
          <cell r="AB1034">
            <v>3</v>
          </cell>
          <cell r="AC1034">
            <v>3</v>
          </cell>
          <cell r="AD1034">
            <v>3</v>
          </cell>
          <cell r="AE1034">
            <v>206408.54680000001</v>
          </cell>
          <cell r="AF1034">
            <v>3070083.7370000002</v>
          </cell>
          <cell r="AG1034">
            <v>84.02233966</v>
          </cell>
          <cell r="AH1034">
            <v>27.723129910000001</v>
          </cell>
          <cell r="AI1034">
            <v>1</v>
          </cell>
          <cell r="AJ1034">
            <v>2</v>
          </cell>
          <cell r="AK1034">
            <v>-2</v>
          </cell>
          <cell r="AL1034">
            <v>2</v>
          </cell>
          <cell r="AM1034">
            <v>28</v>
          </cell>
          <cell r="AN1034" t="str">
            <v>Junu Shrestha</v>
          </cell>
          <cell r="AO1034">
            <v>40451</v>
          </cell>
          <cell r="AP1034">
            <v>3</v>
          </cell>
          <cell r="AQ1034" t="str">
            <v>0101000020E6100000878457036E015540F0D9C10A1FB93B40</v>
          </cell>
          <cell r="AR1034">
            <v>697</v>
          </cell>
          <cell r="AS1034">
            <v>1</v>
          </cell>
          <cell r="AT1034">
            <v>1</v>
          </cell>
          <cell r="AU1034">
            <v>0</v>
          </cell>
          <cell r="AV1034" t="str">
            <v>FRA 2010-2015</v>
          </cell>
          <cell r="AW1034">
            <v>3</v>
          </cell>
          <cell r="AX1034">
            <v>0</v>
          </cell>
          <cell r="AY1034">
            <v>45</v>
          </cell>
          <cell r="AZ1034">
            <v>206408.546848</v>
          </cell>
          <cell r="BA1034">
            <v>3070083.7373899901</v>
          </cell>
          <cell r="BB1034">
            <v>1</v>
          </cell>
          <cell r="BC1034">
            <v>0</v>
          </cell>
          <cell r="BD1034">
            <v>0</v>
          </cell>
          <cell r="BE1034">
            <v>0</v>
          </cell>
          <cell r="BF1034">
            <v>41196</v>
          </cell>
          <cell r="BG1034" t="str">
            <v>Shree Krishna Gautam</v>
          </cell>
          <cell r="BH1034">
            <v>3</v>
          </cell>
          <cell r="BI1034">
            <v>3</v>
          </cell>
          <cell r="BJ1034">
            <v>3</v>
          </cell>
          <cell r="BK1034" t="str">
            <v>Husekot</v>
          </cell>
          <cell r="BL1034" t="str">
            <v>Basthawashir</v>
          </cell>
          <cell r="BM1034">
            <v>340</v>
          </cell>
          <cell r="BN1034">
            <v>266</v>
          </cell>
          <cell r="BO1034">
            <v>-9999</v>
          </cell>
          <cell r="BP1034">
            <v>246</v>
          </cell>
          <cell r="BQ1034">
            <v>2</v>
          </cell>
          <cell r="BR1034">
            <v>60</v>
          </cell>
          <cell r="BS1034">
            <v>706</v>
          </cell>
          <cell r="BT1034">
            <v>4</v>
          </cell>
          <cell r="BU1034" t="str">
            <v>NAWALPARASI</v>
          </cell>
          <cell r="BV1034" t="str">
            <v>Panchakhapan</v>
          </cell>
          <cell r="BW1034">
            <v>9</v>
          </cell>
        </row>
        <row r="1035">
          <cell r="F1035" t="str">
            <v>98-42-5</v>
          </cell>
          <cell r="G1035">
            <v>1</v>
          </cell>
          <cell r="H1035">
            <v>2</v>
          </cell>
          <cell r="I1035">
            <v>1</v>
          </cell>
          <cell r="J1035">
            <v>0</v>
          </cell>
          <cell r="K1035">
            <v>2</v>
          </cell>
          <cell r="L1035">
            <v>-9999</v>
          </cell>
          <cell r="M1035">
            <v>-9999</v>
          </cell>
          <cell r="N1035">
            <v>-9999</v>
          </cell>
          <cell r="O1035">
            <v>-9999</v>
          </cell>
          <cell r="P1035">
            <v>-9999</v>
          </cell>
          <cell r="Q1035">
            <v>1</v>
          </cell>
          <cell r="R1035" t="str">
            <v>S</v>
          </cell>
          <cell r="S1035">
            <v>2</v>
          </cell>
          <cell r="T1035">
            <v>77</v>
          </cell>
          <cell r="U1035">
            <v>4</v>
          </cell>
          <cell r="V1035">
            <v>41302.444409722222</v>
          </cell>
          <cell r="W1035">
            <v>0</v>
          </cell>
          <cell r="X1035">
            <v>1</v>
          </cell>
          <cell r="Y1035">
            <v>70091</v>
          </cell>
          <cell r="Z1035">
            <v>11682</v>
          </cell>
          <cell r="AA1035">
            <v>45</v>
          </cell>
          <cell r="AB1035">
            <v>3</v>
          </cell>
          <cell r="AC1035">
            <v>3</v>
          </cell>
          <cell r="AD1035">
            <v>3</v>
          </cell>
          <cell r="AE1035">
            <v>206708.54680000001</v>
          </cell>
          <cell r="AF1035">
            <v>3070083.7370000002</v>
          </cell>
          <cell r="AG1035">
            <v>84.025378979999999</v>
          </cell>
          <cell r="AH1035">
            <v>27.723195329999999</v>
          </cell>
          <cell r="AI1035">
            <v>1</v>
          </cell>
          <cell r="AJ1035">
            <v>2</v>
          </cell>
          <cell r="AK1035">
            <v>-2</v>
          </cell>
          <cell r="AL1035">
            <v>2</v>
          </cell>
          <cell r="AM1035">
            <v>28</v>
          </cell>
          <cell r="AN1035" t="str">
            <v>Junu Shrestha</v>
          </cell>
          <cell r="AO1035">
            <v>40451</v>
          </cell>
          <cell r="AP1035">
            <v>3</v>
          </cell>
          <cell r="AQ1035" t="str">
            <v>0101000020E610000069042BCF9F01554029023B5423B93B40</v>
          </cell>
          <cell r="AR1035">
            <v>699</v>
          </cell>
          <cell r="AS1035">
            <v>1</v>
          </cell>
          <cell r="AT1035">
            <v>1</v>
          </cell>
          <cell r="AU1035">
            <v>0</v>
          </cell>
          <cell r="AV1035" t="str">
            <v>FRA 2010-2015</v>
          </cell>
          <cell r="AW1035">
            <v>3</v>
          </cell>
          <cell r="AX1035">
            <v>0</v>
          </cell>
          <cell r="AY1035">
            <v>45</v>
          </cell>
          <cell r="AZ1035">
            <v>206708.546848</v>
          </cell>
          <cell r="BA1035">
            <v>3070083.7373899901</v>
          </cell>
          <cell r="BB1035">
            <v>1</v>
          </cell>
          <cell r="BC1035">
            <v>0</v>
          </cell>
          <cell r="BD1035">
            <v>0</v>
          </cell>
          <cell r="BE1035">
            <v>0</v>
          </cell>
          <cell r="BF1035">
            <v>41195</v>
          </cell>
          <cell r="BG1035" t="str">
            <v>Shree Krishna Gautam</v>
          </cell>
          <cell r="BH1035">
            <v>3</v>
          </cell>
          <cell r="BI1035">
            <v>3</v>
          </cell>
          <cell r="BJ1035">
            <v>3</v>
          </cell>
          <cell r="BK1035" t="str">
            <v xml:space="preserve">Huksekot </v>
          </cell>
          <cell r="BL1035" t="str">
            <v>Jogithumka</v>
          </cell>
          <cell r="BM1035">
            <v>315</v>
          </cell>
          <cell r="BN1035">
            <v>358</v>
          </cell>
          <cell r="BO1035">
            <v>304</v>
          </cell>
          <cell r="BP1035">
            <v>197</v>
          </cell>
          <cell r="BQ1035">
            <v>140</v>
          </cell>
          <cell r="BR1035">
            <v>40</v>
          </cell>
          <cell r="BS1035">
            <v>709</v>
          </cell>
          <cell r="BT1035">
            <v>4</v>
          </cell>
          <cell r="BU1035" t="str">
            <v>NAWALPARASI</v>
          </cell>
          <cell r="BV1035" t="str">
            <v>Panchakhapan</v>
          </cell>
          <cell r="BW1035">
            <v>9</v>
          </cell>
        </row>
        <row r="1036">
          <cell r="F1036" t="str">
            <v>99-42-1</v>
          </cell>
          <cell r="G1036">
            <v>1</v>
          </cell>
          <cell r="H1036">
            <v>2</v>
          </cell>
          <cell r="I1036">
            <v>1</v>
          </cell>
          <cell r="J1036">
            <v>0</v>
          </cell>
          <cell r="K1036">
            <v>7</v>
          </cell>
          <cell r="L1036">
            <v>1</v>
          </cell>
          <cell r="M1036">
            <v>4</v>
          </cell>
          <cell r="N1036">
            <v>1</v>
          </cell>
          <cell r="O1036">
            <v>2</v>
          </cell>
          <cell r="P1036" t="str">
            <v>SCL</v>
          </cell>
          <cell r="Q1036">
            <v>1</v>
          </cell>
          <cell r="R1036" t="str">
            <v>TMH</v>
          </cell>
          <cell r="S1036">
            <v>2</v>
          </cell>
          <cell r="T1036">
            <v>97</v>
          </cell>
          <cell r="U1036">
            <v>2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210407.37830000001</v>
          </cell>
          <cell r="AF1036">
            <v>3069837.0559999999</v>
          </cell>
          <cell r="AG1036">
            <v>84.062912560000001</v>
          </cell>
          <cell r="AH1036">
            <v>27.721772359999999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103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 t="str">
            <v>FRA 2016-2021</v>
          </cell>
          <cell r="AW1036">
            <v>3</v>
          </cell>
          <cell r="AX1036">
            <v>47</v>
          </cell>
          <cell r="AY1036" t="str">
            <v>EPSG:32645</v>
          </cell>
          <cell r="AZ1036">
            <v>210404</v>
          </cell>
          <cell r="BA1036">
            <v>3069839</v>
          </cell>
          <cell r="BB1036">
            <v>1</v>
          </cell>
          <cell r="BC1036">
            <v>2020</v>
          </cell>
          <cell r="BD1036">
            <v>2</v>
          </cell>
          <cell r="BE1036">
            <v>24</v>
          </cell>
          <cell r="BF1036" t="str">
            <v>2/24/2020</v>
          </cell>
          <cell r="BG1036">
            <v>0</v>
          </cell>
          <cell r="BH1036">
            <v>1</v>
          </cell>
          <cell r="BI1036">
            <v>0</v>
          </cell>
          <cell r="BJ1036">
            <v>2</v>
          </cell>
          <cell r="BK1036" t="str">
            <v>Hupsikot Ga Pa-4</v>
          </cell>
          <cell r="BL1036" t="str">
            <v>Pokhara CF</v>
          </cell>
          <cell r="BM1036">
            <v>338</v>
          </cell>
          <cell r="BN1036">
            <v>0</v>
          </cell>
          <cell r="BO1036">
            <v>329</v>
          </cell>
          <cell r="BP1036">
            <v>0</v>
          </cell>
          <cell r="BQ1036">
            <v>316</v>
          </cell>
          <cell r="BR1036">
            <v>70</v>
          </cell>
          <cell r="BS1036">
            <v>533</v>
          </cell>
          <cell r="BT1036">
            <v>4</v>
          </cell>
          <cell r="BU1036" t="str">
            <v>NAWALPARASI</v>
          </cell>
          <cell r="BV1036" t="str">
            <v>Panchakhapan</v>
          </cell>
          <cell r="BW1036">
            <v>9</v>
          </cell>
        </row>
        <row r="1037">
          <cell r="F1037" t="str">
            <v>99-42-2</v>
          </cell>
          <cell r="G1037">
            <v>1</v>
          </cell>
          <cell r="H1037">
            <v>2</v>
          </cell>
          <cell r="I1037">
            <v>1</v>
          </cell>
          <cell r="J1037">
            <v>0</v>
          </cell>
          <cell r="K1037">
            <v>7</v>
          </cell>
          <cell r="L1037">
            <v>4</v>
          </cell>
          <cell r="M1037">
            <v>4</v>
          </cell>
          <cell r="N1037">
            <v>1</v>
          </cell>
          <cell r="O1037">
            <v>1</v>
          </cell>
          <cell r="P1037" t="str">
            <v>SCL</v>
          </cell>
          <cell r="Q1037">
            <v>1</v>
          </cell>
          <cell r="R1037" t="str">
            <v>TMH</v>
          </cell>
          <cell r="S1037">
            <v>2</v>
          </cell>
          <cell r="T1037">
            <v>92</v>
          </cell>
          <cell r="U1037">
            <v>2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210407.37830000001</v>
          </cell>
          <cell r="AF1037">
            <v>3069987.0559999999</v>
          </cell>
          <cell r="AG1037">
            <v>84.062876290000005</v>
          </cell>
          <cell r="AH1037">
            <v>27.723124720000001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103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 t="str">
            <v>FRA 2016-2021</v>
          </cell>
          <cell r="AW1037">
            <v>3</v>
          </cell>
          <cell r="AX1037">
            <v>47</v>
          </cell>
          <cell r="AY1037" t="str">
            <v>EPSG:32645</v>
          </cell>
          <cell r="AZ1037">
            <v>210408</v>
          </cell>
          <cell r="BA1037">
            <v>3069992</v>
          </cell>
          <cell r="BB1037">
            <v>1</v>
          </cell>
          <cell r="BC1037">
            <v>2020</v>
          </cell>
          <cell r="BD1037">
            <v>2</v>
          </cell>
          <cell r="BE1037">
            <v>24</v>
          </cell>
          <cell r="BF1037" t="str">
            <v>2/24/2020</v>
          </cell>
          <cell r="BG1037">
            <v>0</v>
          </cell>
          <cell r="BH1037">
            <v>1</v>
          </cell>
          <cell r="BI1037">
            <v>0</v>
          </cell>
          <cell r="BJ1037">
            <v>2</v>
          </cell>
          <cell r="BK1037" t="str">
            <v>Hupsikot Ga Pa-4</v>
          </cell>
          <cell r="BL1037" t="str">
            <v>Pokhara CF</v>
          </cell>
          <cell r="BM1037">
            <v>300</v>
          </cell>
          <cell r="BN1037">
            <v>0</v>
          </cell>
          <cell r="BO1037">
            <v>310</v>
          </cell>
          <cell r="BP1037">
            <v>72</v>
          </cell>
          <cell r="BQ1037">
            <v>310</v>
          </cell>
          <cell r="BR1037">
            <v>84</v>
          </cell>
          <cell r="BS1037">
            <v>474</v>
          </cell>
          <cell r="BT1037">
            <v>5</v>
          </cell>
          <cell r="BU1037" t="str">
            <v>NAWALPARASI</v>
          </cell>
          <cell r="BV1037" t="str">
            <v>Laligurans</v>
          </cell>
          <cell r="BW1037">
            <v>7</v>
          </cell>
        </row>
        <row r="1038">
          <cell r="F1038" t="str">
            <v>99-42-4</v>
          </cell>
          <cell r="G1038">
            <v>1</v>
          </cell>
          <cell r="H1038">
            <v>2</v>
          </cell>
          <cell r="I1038">
            <v>1</v>
          </cell>
          <cell r="J1038">
            <v>0</v>
          </cell>
          <cell r="K1038">
            <v>7</v>
          </cell>
          <cell r="L1038">
            <v>2</v>
          </cell>
          <cell r="M1038">
            <v>17</v>
          </cell>
          <cell r="N1038">
            <v>1</v>
          </cell>
          <cell r="O1038">
            <v>1</v>
          </cell>
          <cell r="P1038" t="str">
            <v>SL</v>
          </cell>
          <cell r="Q1038">
            <v>1</v>
          </cell>
          <cell r="R1038" t="str">
            <v>S</v>
          </cell>
          <cell r="S1038">
            <v>2</v>
          </cell>
          <cell r="T1038">
            <v>100</v>
          </cell>
          <cell r="U1038">
            <v>2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210707.37830000001</v>
          </cell>
          <cell r="AF1038">
            <v>3069837.0559999999</v>
          </cell>
          <cell r="AG1038">
            <v>84.065951949999999</v>
          </cell>
          <cell r="AH1038">
            <v>27.721836880000001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103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 t="str">
            <v>FRA 2016-2021</v>
          </cell>
          <cell r="AW1038">
            <v>3</v>
          </cell>
          <cell r="AX1038">
            <v>47</v>
          </cell>
          <cell r="AY1038" t="str">
            <v>EPSG:32645</v>
          </cell>
          <cell r="AZ1038">
            <v>210708</v>
          </cell>
          <cell r="BA1038">
            <v>3069840</v>
          </cell>
          <cell r="BB1038">
            <v>1</v>
          </cell>
          <cell r="BC1038">
            <v>2020</v>
          </cell>
          <cell r="BD1038">
            <v>3</v>
          </cell>
          <cell r="BE1038">
            <v>17</v>
          </cell>
          <cell r="BF1038" t="str">
            <v>3/17/2020</v>
          </cell>
          <cell r="BG1038">
            <v>0</v>
          </cell>
          <cell r="BH1038">
            <v>1</v>
          </cell>
          <cell r="BI1038">
            <v>0</v>
          </cell>
          <cell r="BJ1038">
            <v>2</v>
          </cell>
          <cell r="BK1038" t="str">
            <v>Hupsikot-4</v>
          </cell>
          <cell r="BL1038" t="str">
            <v>Pokhara Bhanjyang CF</v>
          </cell>
          <cell r="BM1038">
            <v>290</v>
          </cell>
          <cell r="BN1038">
            <v>99</v>
          </cell>
          <cell r="BO1038">
            <v>20</v>
          </cell>
          <cell r="BP1038">
            <v>99</v>
          </cell>
          <cell r="BQ1038">
            <v>330</v>
          </cell>
          <cell r="BR1038">
            <v>48</v>
          </cell>
          <cell r="BS1038">
            <v>581</v>
          </cell>
          <cell r="BT1038">
            <v>4</v>
          </cell>
          <cell r="BU1038" t="str">
            <v>NAWALPARASI</v>
          </cell>
          <cell r="BV1038" t="str">
            <v>Laligurans</v>
          </cell>
          <cell r="BW1038">
            <v>7</v>
          </cell>
        </row>
        <row r="1039">
          <cell r="F1039" t="str">
            <v>99-42-5</v>
          </cell>
          <cell r="G1039">
            <v>1</v>
          </cell>
          <cell r="H1039">
            <v>2</v>
          </cell>
          <cell r="I1039">
            <v>1</v>
          </cell>
          <cell r="J1039">
            <v>0</v>
          </cell>
          <cell r="K1039">
            <v>7</v>
          </cell>
          <cell r="L1039">
            <v>2</v>
          </cell>
          <cell r="M1039">
            <v>19</v>
          </cell>
          <cell r="N1039">
            <v>1</v>
          </cell>
          <cell r="O1039">
            <v>0</v>
          </cell>
          <cell r="P1039" t="str">
            <v>SCL</v>
          </cell>
          <cell r="Q1039">
            <v>1</v>
          </cell>
          <cell r="R1039" t="str">
            <v>TMH</v>
          </cell>
          <cell r="S1039">
            <v>2</v>
          </cell>
          <cell r="T1039">
            <v>49</v>
          </cell>
          <cell r="U1039">
            <v>2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210707.37830000001</v>
          </cell>
          <cell r="AF1039">
            <v>3069987.0559999999</v>
          </cell>
          <cell r="AG1039">
            <v>84.065915720000007</v>
          </cell>
          <cell r="AH1039">
            <v>27.72318924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103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 t="str">
            <v>FRA 2016-2021</v>
          </cell>
          <cell r="AW1039">
            <v>3</v>
          </cell>
          <cell r="AX1039">
            <v>47</v>
          </cell>
          <cell r="AY1039" t="str">
            <v>EPSG:32645</v>
          </cell>
          <cell r="AZ1039">
            <v>210709</v>
          </cell>
          <cell r="BA1039">
            <v>3069992</v>
          </cell>
          <cell r="BB1039">
            <v>1</v>
          </cell>
          <cell r="BC1039">
            <v>2020</v>
          </cell>
          <cell r="BD1039">
            <v>3</v>
          </cell>
          <cell r="BE1039">
            <v>17</v>
          </cell>
          <cell r="BF1039" t="str">
            <v>3/17/2020</v>
          </cell>
          <cell r="BG1039">
            <v>0</v>
          </cell>
          <cell r="BH1039">
            <v>1</v>
          </cell>
          <cell r="BI1039">
            <v>0</v>
          </cell>
          <cell r="BJ1039">
            <v>2</v>
          </cell>
          <cell r="BK1039" t="str">
            <v>Hupsikot Ga Pa-5</v>
          </cell>
          <cell r="BL1039" t="str">
            <v>Pokhara Bhanjyang CF</v>
          </cell>
          <cell r="BM1039">
            <v>300</v>
          </cell>
          <cell r="BN1039">
            <v>0</v>
          </cell>
          <cell r="BO1039">
            <v>90</v>
          </cell>
          <cell r="BP1039">
            <v>15</v>
          </cell>
          <cell r="BQ1039">
            <v>325</v>
          </cell>
          <cell r="BR1039">
            <v>42</v>
          </cell>
          <cell r="BS1039">
            <v>500</v>
          </cell>
          <cell r="BT1039">
            <v>5</v>
          </cell>
          <cell r="BU1039" t="str">
            <v>NAWALPARASI</v>
          </cell>
          <cell r="BV1039" t="str">
            <v>Laligurans</v>
          </cell>
          <cell r="BW1039">
            <v>9</v>
          </cell>
        </row>
        <row r="1040">
          <cell r="F1040" t="str">
            <v>99-52-2</v>
          </cell>
          <cell r="G1040">
            <v>1</v>
          </cell>
          <cell r="H1040">
            <v>2</v>
          </cell>
          <cell r="I1040">
            <v>1</v>
          </cell>
          <cell r="J1040">
            <v>0</v>
          </cell>
          <cell r="K1040">
            <v>7</v>
          </cell>
          <cell r="L1040">
            <v>3</v>
          </cell>
          <cell r="M1040">
            <v>40</v>
          </cell>
          <cell r="N1040">
            <v>1</v>
          </cell>
          <cell r="O1040">
            <v>4</v>
          </cell>
          <cell r="P1040">
            <v>11</v>
          </cell>
          <cell r="Q1040">
            <v>1</v>
          </cell>
          <cell r="R1040" t="str">
            <v>S</v>
          </cell>
          <cell r="S1040">
            <v>2</v>
          </cell>
          <cell r="T1040">
            <v>90</v>
          </cell>
          <cell r="U1040">
            <v>3</v>
          </cell>
          <cell r="V1040">
            <v>41100.685335648152</v>
          </cell>
          <cell r="W1040">
            <v>0</v>
          </cell>
          <cell r="X1040">
            <v>1</v>
          </cell>
          <cell r="Y1040">
            <v>70868</v>
          </cell>
          <cell r="Z1040">
            <v>11812</v>
          </cell>
          <cell r="AA1040">
            <v>45</v>
          </cell>
          <cell r="AB1040">
            <v>3</v>
          </cell>
          <cell r="AC1040">
            <v>3</v>
          </cell>
          <cell r="AD1040">
            <v>3</v>
          </cell>
          <cell r="AE1040">
            <v>211374.19649999999</v>
          </cell>
          <cell r="AF1040">
            <v>3109975.37</v>
          </cell>
          <cell r="AG1040">
            <v>84.062943869999998</v>
          </cell>
          <cell r="AH1040">
            <v>28.08384933</v>
          </cell>
          <cell r="AI1040">
            <v>1</v>
          </cell>
          <cell r="AJ1040">
            <v>2</v>
          </cell>
          <cell r="AK1040">
            <v>-2</v>
          </cell>
          <cell r="AL1040">
            <v>2</v>
          </cell>
          <cell r="AM1040">
            <v>1</v>
          </cell>
          <cell r="AN1040" t="str">
            <v>Sangita Shakya</v>
          </cell>
          <cell r="AO1040">
            <v>40535</v>
          </cell>
          <cell r="AP1040">
            <v>3</v>
          </cell>
          <cell r="AQ1040" t="str">
            <v>0101000020E6100000BE46BD45070455403B75522677153C40</v>
          </cell>
          <cell r="AR1040">
            <v>850</v>
          </cell>
          <cell r="AS1040">
            <v>1</v>
          </cell>
          <cell r="AT1040">
            <v>1</v>
          </cell>
          <cell r="AU1040">
            <v>0</v>
          </cell>
          <cell r="AV1040" t="str">
            <v>FRA 2010-2015</v>
          </cell>
          <cell r="AW1040">
            <v>3</v>
          </cell>
          <cell r="AX1040">
            <v>0</v>
          </cell>
          <cell r="AY1040">
            <v>45</v>
          </cell>
          <cell r="AZ1040">
            <v>211374.196497</v>
          </cell>
          <cell r="BA1040">
            <v>3109975.3696400002</v>
          </cell>
          <cell r="BB1040">
            <v>1</v>
          </cell>
          <cell r="BC1040">
            <v>0</v>
          </cell>
          <cell r="BD1040">
            <v>0</v>
          </cell>
          <cell r="BE1040">
            <v>0</v>
          </cell>
          <cell r="BF1040">
            <v>40907</v>
          </cell>
          <cell r="BG1040" t="str">
            <v>Raj Kumar Giri</v>
          </cell>
          <cell r="BH1040">
            <v>3</v>
          </cell>
          <cell r="BI1040">
            <v>3</v>
          </cell>
          <cell r="BJ1040">
            <v>3</v>
          </cell>
          <cell r="BK1040" t="str">
            <v>Dhorphirdi</v>
          </cell>
          <cell r="BL1040" t="str">
            <v>Pustakbari</v>
          </cell>
          <cell r="BM1040">
            <v>100</v>
          </cell>
          <cell r="BN1040">
            <v>599</v>
          </cell>
          <cell r="BO1040">
            <v>100</v>
          </cell>
          <cell r="BP1040">
            <v>452</v>
          </cell>
          <cell r="BQ1040">
            <v>100</v>
          </cell>
          <cell r="BR1040">
            <v>35</v>
          </cell>
          <cell r="BS1040">
            <v>833</v>
          </cell>
          <cell r="BT1040">
            <v>3</v>
          </cell>
          <cell r="BU1040" t="str">
            <v>TANAHU</v>
          </cell>
          <cell r="BV1040" t="str">
            <v>Chhathar</v>
          </cell>
          <cell r="BW1040">
            <v>4</v>
          </cell>
        </row>
        <row r="1041">
          <cell r="F1041" t="str">
            <v>99-52-3</v>
          </cell>
          <cell r="G1041">
            <v>1</v>
          </cell>
          <cell r="H1041">
            <v>2</v>
          </cell>
          <cell r="I1041">
            <v>1</v>
          </cell>
          <cell r="J1041">
            <v>0</v>
          </cell>
          <cell r="K1041">
            <v>7</v>
          </cell>
          <cell r="L1041">
            <v>-9999</v>
          </cell>
          <cell r="M1041">
            <v>-9999</v>
          </cell>
          <cell r="N1041">
            <v>-9999</v>
          </cell>
          <cell r="O1041">
            <v>-9999</v>
          </cell>
          <cell r="P1041">
            <v>5</v>
          </cell>
          <cell r="Q1041">
            <v>1</v>
          </cell>
          <cell r="R1041" t="str">
            <v>S</v>
          </cell>
          <cell r="S1041">
            <v>2</v>
          </cell>
          <cell r="T1041">
            <v>76</v>
          </cell>
          <cell r="U1041">
            <v>3</v>
          </cell>
          <cell r="V1041">
            <v>41101.504363425927</v>
          </cell>
          <cell r="W1041">
            <v>0</v>
          </cell>
          <cell r="X1041">
            <v>1</v>
          </cell>
          <cell r="Y1041">
            <v>70869</v>
          </cell>
          <cell r="Z1041">
            <v>11812</v>
          </cell>
          <cell r="AA1041">
            <v>45</v>
          </cell>
          <cell r="AB1041">
            <v>3</v>
          </cell>
          <cell r="AC1041">
            <v>3</v>
          </cell>
          <cell r="AD1041">
            <v>3</v>
          </cell>
          <cell r="AE1041">
            <v>211374.19649999999</v>
          </cell>
          <cell r="AF1041">
            <v>3110125.37</v>
          </cell>
          <cell r="AG1041">
            <v>84.062907039999999</v>
          </cell>
          <cell r="AH1041">
            <v>28.085201619999999</v>
          </cell>
          <cell r="AI1041">
            <v>1</v>
          </cell>
          <cell r="AJ1041">
            <v>2</v>
          </cell>
          <cell r="AK1041">
            <v>-2</v>
          </cell>
          <cell r="AL1041">
            <v>2</v>
          </cell>
          <cell r="AM1041">
            <v>1</v>
          </cell>
          <cell r="AN1041" t="str">
            <v>Sangita Shakya</v>
          </cell>
          <cell r="AO1041">
            <v>40535</v>
          </cell>
          <cell r="AP1041">
            <v>3</v>
          </cell>
          <cell r="AQ1041" t="str">
            <v>0101000020E6100000110A44AB06045540946104C6CF153C40</v>
          </cell>
          <cell r="AR1041">
            <v>781</v>
          </cell>
          <cell r="AS1041">
            <v>1</v>
          </cell>
          <cell r="AT1041">
            <v>1</v>
          </cell>
          <cell r="AU1041">
            <v>0</v>
          </cell>
          <cell r="AV1041" t="str">
            <v>FRA 2010-2015</v>
          </cell>
          <cell r="AW1041">
            <v>3</v>
          </cell>
          <cell r="AX1041">
            <v>0</v>
          </cell>
          <cell r="AY1041">
            <v>45</v>
          </cell>
          <cell r="AZ1041">
            <v>211374.196497</v>
          </cell>
          <cell r="BA1041">
            <v>3110125.3696400002</v>
          </cell>
          <cell r="BB1041">
            <v>1</v>
          </cell>
          <cell r="BC1041">
            <v>0</v>
          </cell>
          <cell r="BD1041">
            <v>0</v>
          </cell>
          <cell r="BE1041">
            <v>0</v>
          </cell>
          <cell r="BF1041">
            <v>40908</v>
          </cell>
          <cell r="BG1041" t="str">
            <v>Raj Kumar Giri</v>
          </cell>
          <cell r="BH1041">
            <v>3</v>
          </cell>
          <cell r="BI1041">
            <v>3</v>
          </cell>
          <cell r="BJ1041">
            <v>3</v>
          </cell>
          <cell r="BK1041" t="str">
            <v>Bharatpokhari</v>
          </cell>
          <cell r="BL1041" t="str">
            <v>Pakhure kholsa</v>
          </cell>
          <cell r="BM1041">
            <v>40</v>
          </cell>
          <cell r="BN1041">
            <v>736</v>
          </cell>
          <cell r="BO1041">
            <v>40</v>
          </cell>
          <cell r="BP1041">
            <v>603</v>
          </cell>
          <cell r="BQ1041">
            <v>45</v>
          </cell>
          <cell r="BR1041">
            <v>90</v>
          </cell>
          <cell r="BS1041">
            <v>743</v>
          </cell>
          <cell r="BT1041">
            <v>3</v>
          </cell>
          <cell r="BU1041" t="str">
            <v>KASKI</v>
          </cell>
          <cell r="BV1041" t="str">
            <v>Chhathar</v>
          </cell>
          <cell r="BW1041">
            <v>4</v>
          </cell>
        </row>
        <row r="1042">
          <cell r="F1042" t="str">
            <v>99-52-5</v>
          </cell>
          <cell r="G1042">
            <v>1</v>
          </cell>
          <cell r="H1042">
            <v>2</v>
          </cell>
          <cell r="I1042">
            <v>1</v>
          </cell>
          <cell r="J1042">
            <v>0</v>
          </cell>
          <cell r="K1042">
            <v>7</v>
          </cell>
          <cell r="L1042">
            <v>4</v>
          </cell>
          <cell r="M1042">
            <v>39</v>
          </cell>
          <cell r="N1042">
            <v>2</v>
          </cell>
          <cell r="O1042">
            <v>2</v>
          </cell>
          <cell r="P1042">
            <v>5</v>
          </cell>
          <cell r="Q1042">
            <v>2</v>
          </cell>
          <cell r="R1042" t="str">
            <v>S</v>
          </cell>
          <cell r="S1042">
            <v>2</v>
          </cell>
          <cell r="T1042">
            <v>70</v>
          </cell>
          <cell r="U1042">
            <v>3</v>
          </cell>
          <cell r="V1042">
            <v>41101.527013888888</v>
          </cell>
          <cell r="W1042">
            <v>0</v>
          </cell>
          <cell r="X1042">
            <v>1</v>
          </cell>
          <cell r="Y1042">
            <v>70871</v>
          </cell>
          <cell r="Z1042">
            <v>11812</v>
          </cell>
          <cell r="AA1042">
            <v>45</v>
          </cell>
          <cell r="AB1042">
            <v>3</v>
          </cell>
          <cell r="AC1042">
            <v>3</v>
          </cell>
          <cell r="AD1042">
            <v>3</v>
          </cell>
          <cell r="AE1042">
            <v>211674.19649999999</v>
          </cell>
          <cell r="AF1042">
            <v>3109975.37</v>
          </cell>
          <cell r="AG1042">
            <v>84.065993399999996</v>
          </cell>
          <cell r="AH1042">
            <v>28.083914620000002</v>
          </cell>
          <cell r="AI1042">
            <v>1</v>
          </cell>
          <cell r="AJ1042">
            <v>2</v>
          </cell>
          <cell r="AK1042">
            <v>-2</v>
          </cell>
          <cell r="AL1042">
            <v>2</v>
          </cell>
          <cell r="AM1042">
            <v>1</v>
          </cell>
          <cell r="AN1042" t="str">
            <v>Sangita Shakya</v>
          </cell>
          <cell r="AO1042">
            <v>40535</v>
          </cell>
          <cell r="AP1042">
            <v>3</v>
          </cell>
          <cell r="AQ1042" t="str">
            <v>0101000020E6100000EF70623C390455400207B96D7B153C40</v>
          </cell>
          <cell r="AR1042">
            <v>720</v>
          </cell>
          <cell r="AS1042">
            <v>1</v>
          </cell>
          <cell r="AT1042">
            <v>1</v>
          </cell>
          <cell r="AU1042">
            <v>0</v>
          </cell>
          <cell r="AV1042" t="str">
            <v>FRA 2010-2015</v>
          </cell>
          <cell r="AW1042">
            <v>3</v>
          </cell>
          <cell r="AX1042">
            <v>0</v>
          </cell>
          <cell r="AY1042">
            <v>45</v>
          </cell>
          <cell r="AZ1042">
            <v>211674.196497</v>
          </cell>
          <cell r="BA1042">
            <v>3109975.3696400002</v>
          </cell>
          <cell r="BB1042">
            <v>1</v>
          </cell>
          <cell r="BC1042">
            <v>0</v>
          </cell>
          <cell r="BD1042">
            <v>0</v>
          </cell>
          <cell r="BE1042">
            <v>0</v>
          </cell>
          <cell r="BF1042">
            <v>40910</v>
          </cell>
          <cell r="BG1042" t="str">
            <v>Raj Kumar Giri</v>
          </cell>
          <cell r="BH1042">
            <v>3</v>
          </cell>
          <cell r="BI1042">
            <v>3</v>
          </cell>
          <cell r="BJ1042">
            <v>3</v>
          </cell>
          <cell r="BK1042" t="str">
            <v>Bharatpokhari</v>
          </cell>
          <cell r="BL1042" t="str">
            <v>Amaligairoko siral</v>
          </cell>
          <cell r="BM1042">
            <v>45</v>
          </cell>
          <cell r="BN1042">
            <v>559</v>
          </cell>
          <cell r="BO1042">
            <v>45</v>
          </cell>
          <cell r="BP1042">
            <v>500</v>
          </cell>
          <cell r="BQ1042">
            <v>5</v>
          </cell>
          <cell r="BR1042">
            <v>72</v>
          </cell>
          <cell r="BS1042">
            <v>729</v>
          </cell>
          <cell r="BT1042">
            <v>4</v>
          </cell>
          <cell r="BU1042" t="str">
            <v>KASKI</v>
          </cell>
          <cell r="BV1042" t="str">
            <v>Chhathar</v>
          </cell>
          <cell r="BW1042">
            <v>5</v>
          </cell>
        </row>
        <row r="1043">
          <cell r="F1043" t="str">
            <v>99-52-6</v>
          </cell>
          <cell r="G1043">
            <v>1</v>
          </cell>
          <cell r="H1043">
            <v>2</v>
          </cell>
          <cell r="I1043">
            <v>1</v>
          </cell>
          <cell r="J1043">
            <v>0</v>
          </cell>
          <cell r="K1043">
            <v>7</v>
          </cell>
          <cell r="L1043">
            <v>4</v>
          </cell>
          <cell r="M1043">
            <v>42</v>
          </cell>
          <cell r="N1043">
            <v>0</v>
          </cell>
          <cell r="O1043">
            <v>0</v>
          </cell>
          <cell r="P1043">
            <v>9</v>
          </cell>
          <cell r="Q1043">
            <v>2</v>
          </cell>
          <cell r="R1043" t="str">
            <v>S</v>
          </cell>
          <cell r="S1043">
            <v>2</v>
          </cell>
          <cell r="T1043">
            <v>75</v>
          </cell>
          <cell r="U1043">
            <v>2</v>
          </cell>
          <cell r="V1043">
            <v>41101.556585648148</v>
          </cell>
          <cell r="W1043">
            <v>0</v>
          </cell>
          <cell r="X1043">
            <v>1</v>
          </cell>
          <cell r="Y1043">
            <v>70872</v>
          </cell>
          <cell r="Z1043">
            <v>11812</v>
          </cell>
          <cell r="AA1043">
            <v>45</v>
          </cell>
          <cell r="AB1043">
            <v>3</v>
          </cell>
          <cell r="AC1043">
            <v>3</v>
          </cell>
          <cell r="AD1043">
            <v>3</v>
          </cell>
          <cell r="AE1043">
            <v>211674.19649999999</v>
          </cell>
          <cell r="AF1043">
            <v>3110125.37</v>
          </cell>
          <cell r="AG1043">
            <v>84.065956610000001</v>
          </cell>
          <cell r="AH1043">
            <v>28.085266919999999</v>
          </cell>
          <cell r="AI1043">
            <v>1</v>
          </cell>
          <cell r="AJ1043">
            <v>2</v>
          </cell>
          <cell r="AK1043">
            <v>-2</v>
          </cell>
          <cell r="AL1043">
            <v>2</v>
          </cell>
          <cell r="AM1043">
            <v>1</v>
          </cell>
          <cell r="AN1043" t="str">
            <v>Sangita Shakya</v>
          </cell>
          <cell r="AO1043">
            <v>40535</v>
          </cell>
          <cell r="AP1043">
            <v>3</v>
          </cell>
          <cell r="AQ1043" t="str">
            <v>0101000020E6100000B81E12A238045540FDCF7A0DD4153C40</v>
          </cell>
          <cell r="AR1043">
            <v>670</v>
          </cell>
          <cell r="AS1043">
            <v>1</v>
          </cell>
          <cell r="AT1043">
            <v>1</v>
          </cell>
          <cell r="AU1043">
            <v>0</v>
          </cell>
          <cell r="AV1043" t="str">
            <v>FRA 2010-2015</v>
          </cell>
          <cell r="AW1043">
            <v>3</v>
          </cell>
          <cell r="AX1043">
            <v>0</v>
          </cell>
          <cell r="AY1043">
            <v>45</v>
          </cell>
          <cell r="AZ1043">
            <v>211674.196497</v>
          </cell>
          <cell r="BA1043">
            <v>3110125.3696400002</v>
          </cell>
          <cell r="BB1043">
            <v>1</v>
          </cell>
          <cell r="BC1043">
            <v>0</v>
          </cell>
          <cell r="BD1043">
            <v>0</v>
          </cell>
          <cell r="BE1043">
            <v>0</v>
          </cell>
          <cell r="BF1043">
            <v>40911</v>
          </cell>
          <cell r="BG1043" t="str">
            <v>Raj Kumar Giri</v>
          </cell>
          <cell r="BH1043">
            <v>3</v>
          </cell>
          <cell r="BI1043">
            <v>3</v>
          </cell>
          <cell r="BJ1043">
            <v>3</v>
          </cell>
          <cell r="BK1043" t="str">
            <v>Bharatpokhari</v>
          </cell>
          <cell r="BL1043" t="str">
            <v>Pundi ban</v>
          </cell>
          <cell r="BM1043">
            <v>30</v>
          </cell>
          <cell r="BN1043">
            <v>538</v>
          </cell>
          <cell r="BO1043">
            <v>30</v>
          </cell>
          <cell r="BP1043">
            <v>289</v>
          </cell>
          <cell r="BQ1043">
            <v>45</v>
          </cell>
          <cell r="BR1043">
            <v>90</v>
          </cell>
          <cell r="BS1043">
            <v>669</v>
          </cell>
          <cell r="BT1043">
            <v>3</v>
          </cell>
          <cell r="BU1043" t="str">
            <v>KASKI</v>
          </cell>
          <cell r="BV1043" t="str">
            <v>Miklajung</v>
          </cell>
          <cell r="BW1043">
            <v>7</v>
          </cell>
        </row>
        <row r="1044">
          <cell r="F1044" t="str">
            <v>100-43-1</v>
          </cell>
          <cell r="G1044">
            <v>1</v>
          </cell>
          <cell r="H1044">
            <v>2</v>
          </cell>
          <cell r="I1044">
            <v>1</v>
          </cell>
          <cell r="J1044">
            <v>0</v>
          </cell>
          <cell r="K1044">
            <v>7</v>
          </cell>
          <cell r="L1044">
            <v>1</v>
          </cell>
          <cell r="M1044">
            <v>8</v>
          </cell>
          <cell r="N1044">
            <v>0</v>
          </cell>
          <cell r="O1044">
            <v>0</v>
          </cell>
          <cell r="P1044" t="str">
            <v>CL</v>
          </cell>
          <cell r="Q1044">
            <v>1</v>
          </cell>
          <cell r="R1044" t="str">
            <v>S</v>
          </cell>
          <cell r="S1044">
            <v>2</v>
          </cell>
          <cell r="T1044">
            <v>69</v>
          </cell>
          <cell r="U1044">
            <v>2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214502.8915</v>
          </cell>
          <cell r="AF1044">
            <v>3073739.2050000001</v>
          </cell>
          <cell r="AG1044">
            <v>84.103475220000007</v>
          </cell>
          <cell r="AH1044">
            <v>27.757829439999998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103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 t="str">
            <v>FRA 2016-2021</v>
          </cell>
          <cell r="AW1044">
            <v>3</v>
          </cell>
          <cell r="AX1044">
            <v>47</v>
          </cell>
          <cell r="AY1044" t="str">
            <v>EPSG:32645</v>
          </cell>
          <cell r="AZ1044">
            <v>214502</v>
          </cell>
          <cell r="BA1044">
            <v>3073738</v>
          </cell>
          <cell r="BB1044">
            <v>1</v>
          </cell>
          <cell r="BC1044">
            <v>2020</v>
          </cell>
          <cell r="BD1044">
            <v>3</v>
          </cell>
          <cell r="BE1044">
            <v>16</v>
          </cell>
          <cell r="BF1044" t="str">
            <v>3/16/2020</v>
          </cell>
          <cell r="BG1044" t="str">
            <v>SUNIL</v>
          </cell>
          <cell r="BH1044">
            <v>1</v>
          </cell>
          <cell r="BI1044">
            <v>0</v>
          </cell>
          <cell r="BJ1044">
            <v>2</v>
          </cell>
          <cell r="BK1044" t="str">
            <v>Hupsikot - 5</v>
          </cell>
          <cell r="BL1044" t="str">
            <v>Kumbhi CF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212</v>
          </cell>
          <cell r="BR1044">
            <v>87</v>
          </cell>
          <cell r="BS1044">
            <v>1115</v>
          </cell>
          <cell r="BT1044">
            <v>4</v>
          </cell>
          <cell r="BU1044" t="str">
            <v>NAWALPARASI</v>
          </cell>
          <cell r="BV1044" t="str">
            <v>Miklajung</v>
          </cell>
          <cell r="BW1044">
            <v>7</v>
          </cell>
        </row>
        <row r="1045">
          <cell r="F1045" t="str">
            <v>100-43-2</v>
          </cell>
          <cell r="G1045">
            <v>1</v>
          </cell>
          <cell r="H1045">
            <v>2</v>
          </cell>
          <cell r="I1045">
            <v>1</v>
          </cell>
          <cell r="J1045">
            <v>0</v>
          </cell>
          <cell r="K1045">
            <v>7</v>
          </cell>
          <cell r="L1045">
            <v>1</v>
          </cell>
          <cell r="M1045">
            <v>7</v>
          </cell>
          <cell r="N1045">
            <v>1</v>
          </cell>
          <cell r="O1045">
            <v>2</v>
          </cell>
          <cell r="P1045" t="str">
            <v>SICL</v>
          </cell>
          <cell r="Q1045">
            <v>1</v>
          </cell>
          <cell r="R1045" t="str">
            <v>LMH</v>
          </cell>
          <cell r="S1045">
            <v>2</v>
          </cell>
          <cell r="T1045">
            <v>88</v>
          </cell>
          <cell r="U1045">
            <v>2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214502.8915</v>
          </cell>
          <cell r="AF1045">
            <v>3073889.2050000001</v>
          </cell>
          <cell r="AG1045">
            <v>84.103439399999999</v>
          </cell>
          <cell r="AH1045">
            <v>27.75918184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103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 t="str">
            <v>FRA 2016-2021</v>
          </cell>
          <cell r="AW1045">
            <v>3</v>
          </cell>
          <cell r="AX1045">
            <v>47</v>
          </cell>
          <cell r="AY1045" t="str">
            <v>EPSG:32645</v>
          </cell>
          <cell r="AZ1045">
            <v>214510</v>
          </cell>
          <cell r="BA1045">
            <v>3073888</v>
          </cell>
          <cell r="BB1045">
            <v>1</v>
          </cell>
          <cell r="BC1045">
            <v>2020</v>
          </cell>
          <cell r="BD1045">
            <v>3</v>
          </cell>
          <cell r="BE1045">
            <v>16</v>
          </cell>
          <cell r="BF1045" t="str">
            <v>3/16/2020</v>
          </cell>
          <cell r="BG1045" t="str">
            <v>SUNIL</v>
          </cell>
          <cell r="BH1045">
            <v>1</v>
          </cell>
          <cell r="BI1045">
            <v>0</v>
          </cell>
          <cell r="BJ1045">
            <v>2</v>
          </cell>
          <cell r="BK1045" t="str">
            <v>Hupsekot - 5</v>
          </cell>
          <cell r="BL1045" t="str">
            <v>Kumbhi CF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318</v>
          </cell>
          <cell r="BR1045">
            <v>65</v>
          </cell>
          <cell r="BS1045">
            <v>1093</v>
          </cell>
          <cell r="BT1045">
            <v>4</v>
          </cell>
          <cell r="BU1045" t="str">
            <v>NAWALPARASI</v>
          </cell>
          <cell r="BV1045" t="str">
            <v>Miklajung</v>
          </cell>
          <cell r="BW1045">
            <v>7</v>
          </cell>
        </row>
        <row r="1046">
          <cell r="F1046" t="str">
            <v>100-56-1</v>
          </cell>
          <cell r="G1046">
            <v>1</v>
          </cell>
          <cell r="H1046">
            <v>2</v>
          </cell>
          <cell r="I1046">
            <v>1</v>
          </cell>
          <cell r="J1046">
            <v>0</v>
          </cell>
          <cell r="K1046">
            <v>7</v>
          </cell>
          <cell r="L1046">
            <v>4</v>
          </cell>
          <cell r="M1046">
            <v>25</v>
          </cell>
          <cell r="N1046">
            <v>1</v>
          </cell>
          <cell r="O1046">
            <v>2</v>
          </cell>
          <cell r="P1046">
            <v>5</v>
          </cell>
          <cell r="Q1046">
            <v>1</v>
          </cell>
          <cell r="R1046" t="str">
            <v>S</v>
          </cell>
          <cell r="S1046">
            <v>2</v>
          </cell>
          <cell r="T1046">
            <v>72</v>
          </cell>
          <cell r="U1046">
            <v>2</v>
          </cell>
          <cell r="V1046">
            <v>40824.494375000002</v>
          </cell>
          <cell r="W1046" t="str">
            <v>0101000020E6100000CAB0BD0FA3065540724E64370E3A3C40</v>
          </cell>
          <cell r="X1046">
            <v>1</v>
          </cell>
          <cell r="Y1046">
            <v>71611</v>
          </cell>
          <cell r="Z1046">
            <v>11936</v>
          </cell>
          <cell r="AA1046">
            <v>45</v>
          </cell>
          <cell r="AB1046">
            <v>3</v>
          </cell>
          <cell r="AC1046">
            <v>3</v>
          </cell>
          <cell r="AD1046">
            <v>3</v>
          </cell>
          <cell r="AE1046">
            <v>215759.75520000001</v>
          </cell>
          <cell r="AF1046">
            <v>3125724.0129999998</v>
          </cell>
          <cell r="AG1046">
            <v>84.103702479999995</v>
          </cell>
          <cell r="AH1046">
            <v>28.22677942</v>
          </cell>
          <cell r="AI1046">
            <v>1</v>
          </cell>
          <cell r="AJ1046">
            <v>2</v>
          </cell>
          <cell r="AK1046">
            <v>-2</v>
          </cell>
          <cell r="AL1046">
            <v>2</v>
          </cell>
          <cell r="AM1046">
            <v>1</v>
          </cell>
          <cell r="AN1046" t="str">
            <v>Sangita Shakya</v>
          </cell>
          <cell r="AO1046">
            <v>40534</v>
          </cell>
          <cell r="AP1046">
            <v>3</v>
          </cell>
          <cell r="AQ1046" t="str">
            <v>0101000020E6100000CAB0BD0FA3065540724E64370E3A3C40</v>
          </cell>
          <cell r="AR1046">
            <v>925</v>
          </cell>
          <cell r="AS1046">
            <v>1</v>
          </cell>
          <cell r="AT1046">
            <v>1</v>
          </cell>
          <cell r="AU1046">
            <v>0</v>
          </cell>
          <cell r="AV1046" t="str">
            <v>FRA 2010-2015</v>
          </cell>
          <cell r="AW1046">
            <v>3</v>
          </cell>
          <cell r="AX1046">
            <v>0</v>
          </cell>
          <cell r="AY1046">
            <v>45</v>
          </cell>
          <cell r="AZ1046">
            <v>215759.75520000001</v>
          </cell>
          <cell r="BA1046">
            <v>3125724.0134390001</v>
          </cell>
          <cell r="BB1046">
            <v>1</v>
          </cell>
          <cell r="BC1046">
            <v>0</v>
          </cell>
          <cell r="BD1046">
            <v>0</v>
          </cell>
          <cell r="BE1046">
            <v>0</v>
          </cell>
          <cell r="BF1046">
            <v>40722</v>
          </cell>
          <cell r="BG1046" t="str">
            <v>Keshav Goutam</v>
          </cell>
          <cell r="BH1046">
            <v>3</v>
          </cell>
          <cell r="BI1046">
            <v>3</v>
          </cell>
          <cell r="BJ1046">
            <v>3</v>
          </cell>
          <cell r="BK1046" t="str">
            <v>Thumako pakho</v>
          </cell>
          <cell r="BL1046" t="str">
            <v>Gham pakha</v>
          </cell>
          <cell r="BM1046">
            <v>270</v>
          </cell>
          <cell r="BN1046">
            <v>262</v>
          </cell>
          <cell r="BO1046">
            <v>270</v>
          </cell>
          <cell r="BP1046">
            <v>134</v>
          </cell>
          <cell r="BQ1046">
            <v>215</v>
          </cell>
          <cell r="BR1046">
            <v>90</v>
          </cell>
          <cell r="BS1046">
            <v>915</v>
          </cell>
          <cell r="BT1046">
            <v>4</v>
          </cell>
          <cell r="BU1046" t="str">
            <v>KASKI</v>
          </cell>
          <cell r="BV1046" t="str">
            <v>Aathrai Tribeni</v>
          </cell>
          <cell r="BW1046">
            <v>2</v>
          </cell>
        </row>
        <row r="1047">
          <cell r="F1047" t="str">
            <v>100-56-2</v>
          </cell>
          <cell r="G1047">
            <v>1</v>
          </cell>
          <cell r="H1047">
            <v>2</v>
          </cell>
          <cell r="I1047">
            <v>1</v>
          </cell>
          <cell r="J1047">
            <v>0</v>
          </cell>
          <cell r="K1047">
            <v>7</v>
          </cell>
          <cell r="L1047">
            <v>4</v>
          </cell>
          <cell r="M1047">
            <v>27</v>
          </cell>
          <cell r="N1047">
            <v>1</v>
          </cell>
          <cell r="O1047">
            <v>2</v>
          </cell>
          <cell r="P1047">
            <v>5</v>
          </cell>
          <cell r="Q1047">
            <v>1</v>
          </cell>
          <cell r="R1047" t="str">
            <v>LMH</v>
          </cell>
          <cell r="S1047">
            <v>2</v>
          </cell>
          <cell r="T1047">
            <v>68</v>
          </cell>
          <cell r="U1047">
            <v>3</v>
          </cell>
          <cell r="V1047">
            <v>40824.554131944446</v>
          </cell>
          <cell r="W1047" t="str">
            <v>0101000020E6100000EF827E76A2065540388670D7663A3C40</v>
          </cell>
          <cell r="X1047">
            <v>1</v>
          </cell>
          <cell r="Y1047">
            <v>71612</v>
          </cell>
          <cell r="Z1047">
            <v>11936</v>
          </cell>
          <cell r="AA1047">
            <v>45</v>
          </cell>
          <cell r="AB1047">
            <v>3</v>
          </cell>
          <cell r="AC1047">
            <v>3</v>
          </cell>
          <cell r="AD1047">
            <v>3</v>
          </cell>
          <cell r="AE1047">
            <v>215759.75520000001</v>
          </cell>
          <cell r="AF1047">
            <v>3125874.0129999998</v>
          </cell>
          <cell r="AG1047">
            <v>84.103665950000007</v>
          </cell>
          <cell r="AH1047">
            <v>28.228131739999998</v>
          </cell>
          <cell r="AI1047">
            <v>1</v>
          </cell>
          <cell r="AJ1047">
            <v>2</v>
          </cell>
          <cell r="AK1047">
            <v>-2</v>
          </cell>
          <cell r="AL1047">
            <v>2</v>
          </cell>
          <cell r="AM1047">
            <v>1</v>
          </cell>
          <cell r="AN1047" t="str">
            <v>Sangita Shakya</v>
          </cell>
          <cell r="AO1047">
            <v>40534</v>
          </cell>
          <cell r="AP1047">
            <v>3</v>
          </cell>
          <cell r="AQ1047" t="str">
            <v>0101000020E6100000EF827E76A2065540388670D7663A3C40</v>
          </cell>
          <cell r="AR1047">
            <v>962</v>
          </cell>
          <cell r="AS1047">
            <v>1</v>
          </cell>
          <cell r="AT1047">
            <v>1</v>
          </cell>
          <cell r="AU1047">
            <v>0</v>
          </cell>
          <cell r="AV1047" t="str">
            <v>FRA 2010-2015</v>
          </cell>
          <cell r="AW1047">
            <v>3</v>
          </cell>
          <cell r="AX1047">
            <v>0</v>
          </cell>
          <cell r="AY1047">
            <v>45</v>
          </cell>
          <cell r="AZ1047">
            <v>215759.75520000001</v>
          </cell>
          <cell r="BA1047">
            <v>3125874.0134390001</v>
          </cell>
          <cell r="BB1047">
            <v>1</v>
          </cell>
          <cell r="BC1047">
            <v>0</v>
          </cell>
          <cell r="BD1047">
            <v>0</v>
          </cell>
          <cell r="BE1047">
            <v>0</v>
          </cell>
          <cell r="BF1047">
            <v>40721</v>
          </cell>
          <cell r="BG1047" t="str">
            <v>Keshav Goutam</v>
          </cell>
          <cell r="BH1047">
            <v>3</v>
          </cell>
          <cell r="BI1047">
            <v>3</v>
          </cell>
          <cell r="BJ1047">
            <v>3</v>
          </cell>
          <cell r="BK1047" t="str">
            <v>Thumke dando</v>
          </cell>
          <cell r="BL1047" t="str">
            <v>Ghampakha</v>
          </cell>
          <cell r="BM1047">
            <v>270</v>
          </cell>
          <cell r="BN1047">
            <v>189</v>
          </cell>
          <cell r="BO1047">
            <v>270</v>
          </cell>
          <cell r="BP1047">
            <v>89</v>
          </cell>
          <cell r="BQ1047">
            <v>310</v>
          </cell>
          <cell r="BR1047">
            <v>95</v>
          </cell>
          <cell r="BS1047">
            <v>949</v>
          </cell>
          <cell r="BT1047">
            <v>4</v>
          </cell>
          <cell r="BU1047" t="str">
            <v>KASKI</v>
          </cell>
          <cell r="BV1047" t="str">
            <v>Aathrai Tribeni</v>
          </cell>
          <cell r="BW1047">
            <v>2</v>
          </cell>
        </row>
        <row r="1048">
          <cell r="F1048" t="str">
            <v>100-57-4</v>
          </cell>
          <cell r="G1048">
            <v>1</v>
          </cell>
          <cell r="H1048">
            <v>2</v>
          </cell>
          <cell r="I1048">
            <v>1</v>
          </cell>
          <cell r="J1048">
            <v>0</v>
          </cell>
          <cell r="K1048">
            <v>6</v>
          </cell>
          <cell r="L1048">
            <v>3</v>
          </cell>
          <cell r="M1048">
            <v>26</v>
          </cell>
          <cell r="N1048">
            <v>0</v>
          </cell>
          <cell r="O1048">
            <v>0</v>
          </cell>
          <cell r="P1048" t="str">
            <v>SCL</v>
          </cell>
          <cell r="Q1048">
            <v>1</v>
          </cell>
          <cell r="R1048" t="str">
            <v>LMH</v>
          </cell>
          <cell r="S1048">
            <v>2</v>
          </cell>
          <cell r="T1048">
            <v>88</v>
          </cell>
          <cell r="U1048">
            <v>3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216156.43700000001</v>
          </cell>
          <cell r="AF1048">
            <v>3129722.8450000002</v>
          </cell>
          <cell r="AG1048">
            <v>84.106766759999999</v>
          </cell>
          <cell r="AH1048">
            <v>28.262916109999999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103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 t="str">
            <v>FRA 2016-2021</v>
          </cell>
          <cell r="AW1048">
            <v>3</v>
          </cell>
          <cell r="AX1048">
            <v>34</v>
          </cell>
          <cell r="AY1048" t="str">
            <v>EPSG:32645</v>
          </cell>
          <cell r="AZ1048">
            <v>216157</v>
          </cell>
          <cell r="BA1048">
            <v>3129729</v>
          </cell>
          <cell r="BB1048">
            <v>1</v>
          </cell>
          <cell r="BC1048">
            <v>2020</v>
          </cell>
          <cell r="BD1048">
            <v>2</v>
          </cell>
          <cell r="BE1048">
            <v>27</v>
          </cell>
          <cell r="BF1048" t="str">
            <v>2/27/2020</v>
          </cell>
          <cell r="BG1048" t="str">
            <v>Rajesh_Chataut</v>
          </cell>
          <cell r="BH1048">
            <v>1</v>
          </cell>
          <cell r="BI1048">
            <v>0</v>
          </cell>
          <cell r="BJ1048">
            <v>2</v>
          </cell>
          <cell r="BK1048" t="str">
            <v>Madi Ga Pa-3</v>
          </cell>
          <cell r="BL1048" t="str">
            <v>Tauda Khopa</v>
          </cell>
          <cell r="BM1048">
            <v>222</v>
          </cell>
          <cell r="BN1048">
            <v>99</v>
          </cell>
          <cell r="BO1048">
            <v>222</v>
          </cell>
          <cell r="BP1048">
            <v>99</v>
          </cell>
          <cell r="BQ1048">
            <v>160</v>
          </cell>
          <cell r="BR1048">
            <v>65</v>
          </cell>
          <cell r="BS1048">
            <v>1670</v>
          </cell>
          <cell r="BT1048">
            <v>4</v>
          </cell>
          <cell r="BU1048" t="str">
            <v>KASKI</v>
          </cell>
          <cell r="BV1048" t="str">
            <v>Aathrai Tribeni</v>
          </cell>
          <cell r="BW1048">
            <v>2</v>
          </cell>
        </row>
        <row r="1049">
          <cell r="F1049" t="str">
            <v>100-57-5</v>
          </cell>
          <cell r="G1049">
            <v>1</v>
          </cell>
          <cell r="H1049">
            <v>2</v>
          </cell>
          <cell r="I1049">
            <v>1</v>
          </cell>
          <cell r="J1049">
            <v>0</v>
          </cell>
          <cell r="K1049">
            <v>6</v>
          </cell>
          <cell r="L1049">
            <v>2</v>
          </cell>
          <cell r="M1049">
            <v>14</v>
          </cell>
          <cell r="N1049">
            <v>1</v>
          </cell>
          <cell r="O1049">
            <v>2</v>
          </cell>
          <cell r="P1049" t="str">
            <v>CL</v>
          </cell>
          <cell r="Q1049">
            <v>1</v>
          </cell>
          <cell r="R1049" t="str">
            <v>LMH</v>
          </cell>
          <cell r="S1049">
            <v>2</v>
          </cell>
          <cell r="T1049">
            <v>77</v>
          </cell>
          <cell r="U1049">
            <v>2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216156.43700000001</v>
          </cell>
          <cell r="AF1049">
            <v>3129872.8450000002</v>
          </cell>
          <cell r="AG1049">
            <v>84.106730200000001</v>
          </cell>
          <cell r="AH1049">
            <v>28.264268420000001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103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 t="str">
            <v>FRA 2016-2021</v>
          </cell>
          <cell r="AW1049">
            <v>3</v>
          </cell>
          <cell r="AX1049">
            <v>34</v>
          </cell>
          <cell r="AY1049" t="str">
            <v>EPSG:32645</v>
          </cell>
          <cell r="AZ1049">
            <v>216152</v>
          </cell>
          <cell r="BA1049">
            <v>3129873</v>
          </cell>
          <cell r="BB1049">
            <v>1</v>
          </cell>
          <cell r="BC1049">
            <v>2020</v>
          </cell>
          <cell r="BD1049">
            <v>2</v>
          </cell>
          <cell r="BE1049">
            <v>27</v>
          </cell>
          <cell r="BF1049" t="str">
            <v>2/27/2020</v>
          </cell>
          <cell r="BG1049" t="str">
            <v>Rajesh_Chataut</v>
          </cell>
          <cell r="BH1049">
            <v>1</v>
          </cell>
          <cell r="BI1049">
            <v>0</v>
          </cell>
          <cell r="BJ1049">
            <v>2</v>
          </cell>
          <cell r="BK1049" t="str">
            <v>Madi Ga PA-3,Yanjakot</v>
          </cell>
          <cell r="BL1049" t="str">
            <v>Hattipakha ACAP</v>
          </cell>
          <cell r="BM1049">
            <v>248</v>
          </cell>
          <cell r="BN1049">
            <v>0</v>
          </cell>
          <cell r="BO1049">
            <v>272</v>
          </cell>
          <cell r="BP1049">
            <v>0</v>
          </cell>
          <cell r="BQ1049">
            <v>280</v>
          </cell>
          <cell r="BR1049">
            <v>70</v>
          </cell>
          <cell r="BS1049">
            <v>1691</v>
          </cell>
          <cell r="BT1049">
            <v>4</v>
          </cell>
          <cell r="BU1049" t="str">
            <v>KASKI</v>
          </cell>
          <cell r="BV1049" t="str">
            <v>Aathrai Tribeni</v>
          </cell>
          <cell r="BW1049">
            <v>2</v>
          </cell>
        </row>
        <row r="1050">
          <cell r="F1050" t="str">
            <v>101-43-4</v>
          </cell>
          <cell r="G1050">
            <v>1</v>
          </cell>
          <cell r="H1050">
            <v>2</v>
          </cell>
          <cell r="I1050">
            <v>1</v>
          </cell>
          <cell r="J1050">
            <v>0</v>
          </cell>
          <cell r="K1050">
            <v>2</v>
          </cell>
          <cell r="L1050">
            <v>-9999</v>
          </cell>
          <cell r="M1050">
            <v>-9999</v>
          </cell>
          <cell r="N1050">
            <v>-9999</v>
          </cell>
          <cell r="O1050">
            <v>-9999</v>
          </cell>
          <cell r="P1050">
            <v>-9999</v>
          </cell>
          <cell r="Q1050">
            <v>-9999</v>
          </cell>
          <cell r="R1050" t="str">
            <v>Q</v>
          </cell>
          <cell r="S1050">
            <v>2</v>
          </cell>
          <cell r="T1050">
            <v>40</v>
          </cell>
          <cell r="U1050">
            <v>2</v>
          </cell>
          <cell r="V1050">
            <v>41298.591990740744</v>
          </cell>
          <cell r="W1050">
            <v>0</v>
          </cell>
          <cell r="X1050">
            <v>1</v>
          </cell>
          <cell r="Y1050">
            <v>72256</v>
          </cell>
          <cell r="Z1050">
            <v>12043</v>
          </cell>
          <cell r="AA1050">
            <v>45</v>
          </cell>
          <cell r="AB1050">
            <v>3</v>
          </cell>
          <cell r="AC1050">
            <v>3</v>
          </cell>
          <cell r="AD1050">
            <v>3</v>
          </cell>
          <cell r="AE1050">
            <v>218801.72289999999</v>
          </cell>
          <cell r="AF1050">
            <v>3073642.523</v>
          </cell>
          <cell r="AG1050">
            <v>84.147067620000001</v>
          </cell>
          <cell r="AH1050">
            <v>27.757864210000001</v>
          </cell>
          <cell r="AI1050">
            <v>2</v>
          </cell>
          <cell r="AJ1050">
            <v>2</v>
          </cell>
          <cell r="AK1050">
            <v>4</v>
          </cell>
          <cell r="AL1050">
            <v>2</v>
          </cell>
          <cell r="AM1050">
            <v>1</v>
          </cell>
          <cell r="AN1050" t="str">
            <v>Sangita Shakya</v>
          </cell>
          <cell r="AO1050">
            <v>40476</v>
          </cell>
          <cell r="AP1050">
            <v>3</v>
          </cell>
          <cell r="AQ1050" t="str">
            <v>0101000020E610000033334D8E69095540FD7C936303C23B40</v>
          </cell>
          <cell r="AR1050">
            <v>1397</v>
          </cell>
          <cell r="AS1050">
            <v>2</v>
          </cell>
          <cell r="AT1050">
            <v>1</v>
          </cell>
          <cell r="AU1050">
            <v>0</v>
          </cell>
          <cell r="AV1050" t="str">
            <v>FRA 2010-2015</v>
          </cell>
          <cell r="AW1050">
            <v>3</v>
          </cell>
          <cell r="AX1050">
            <v>0</v>
          </cell>
          <cell r="AY1050">
            <v>45</v>
          </cell>
          <cell r="AZ1050">
            <v>218801.72289</v>
          </cell>
          <cell r="BA1050">
            <v>3073642.5233200002</v>
          </cell>
          <cell r="BB1050">
            <v>1</v>
          </cell>
          <cell r="BC1050">
            <v>0</v>
          </cell>
          <cell r="BD1050">
            <v>0</v>
          </cell>
          <cell r="BE1050">
            <v>0</v>
          </cell>
          <cell r="BF1050">
            <v>41190</v>
          </cell>
          <cell r="BG1050" t="str">
            <v>Shree Krishna Gautam</v>
          </cell>
          <cell r="BH1050">
            <v>3</v>
          </cell>
          <cell r="BI1050">
            <v>3</v>
          </cell>
          <cell r="BJ1050">
            <v>3</v>
          </cell>
          <cell r="BK1050" t="str">
            <v>Dhawadi</v>
          </cell>
          <cell r="BL1050" t="str">
            <v>Kohaldanda</v>
          </cell>
          <cell r="BM1050">
            <v>45</v>
          </cell>
          <cell r="BN1050">
            <v>529</v>
          </cell>
          <cell r="BO1050">
            <v>50</v>
          </cell>
          <cell r="BP1050">
            <v>462</v>
          </cell>
          <cell r="BQ1050">
            <v>285</v>
          </cell>
          <cell r="BR1050">
            <v>80</v>
          </cell>
          <cell r="BS1050">
            <v>1397</v>
          </cell>
          <cell r="BT1050">
            <v>3</v>
          </cell>
          <cell r="BU1050" t="str">
            <v>NAWALPARASI</v>
          </cell>
          <cell r="BV1050" t="str">
            <v>Aathrai Tribeni</v>
          </cell>
          <cell r="BW1050">
            <v>2</v>
          </cell>
        </row>
        <row r="1051">
          <cell r="F1051" t="str">
            <v>101-43-5</v>
          </cell>
          <cell r="G1051">
            <v>1</v>
          </cell>
          <cell r="H1051">
            <v>2</v>
          </cell>
          <cell r="I1051">
            <v>1</v>
          </cell>
          <cell r="J1051">
            <v>0</v>
          </cell>
          <cell r="K1051">
            <v>2</v>
          </cell>
          <cell r="L1051">
            <v>4</v>
          </cell>
          <cell r="M1051">
            <v>18</v>
          </cell>
          <cell r="N1051">
            <v>3</v>
          </cell>
          <cell r="O1051">
            <v>2</v>
          </cell>
          <cell r="P1051">
            <v>8</v>
          </cell>
          <cell r="Q1051">
            <v>1</v>
          </cell>
          <cell r="R1051" t="str">
            <v>Q</v>
          </cell>
          <cell r="S1051">
            <v>2</v>
          </cell>
          <cell r="T1051">
            <v>61</v>
          </cell>
          <cell r="U1051">
            <v>3</v>
          </cell>
          <cell r="V1051">
            <v>41299.458796296298</v>
          </cell>
          <cell r="W1051">
            <v>0</v>
          </cell>
          <cell r="X1051">
            <v>1</v>
          </cell>
          <cell r="Y1051">
            <v>72257</v>
          </cell>
          <cell r="Z1051">
            <v>12043</v>
          </cell>
          <cell r="AA1051">
            <v>45</v>
          </cell>
          <cell r="AB1051">
            <v>3</v>
          </cell>
          <cell r="AC1051">
            <v>3</v>
          </cell>
          <cell r="AD1051">
            <v>3</v>
          </cell>
          <cell r="AE1051">
            <v>218801.72289999999</v>
          </cell>
          <cell r="AF1051">
            <v>3073792.523</v>
          </cell>
          <cell r="AG1051">
            <v>84.147032330000002</v>
          </cell>
          <cell r="AH1051">
            <v>27.759216670000001</v>
          </cell>
          <cell r="AI1051">
            <v>1</v>
          </cell>
          <cell r="AJ1051">
            <v>3</v>
          </cell>
          <cell r="AK1051">
            <v>-2</v>
          </cell>
          <cell r="AL1051">
            <v>2</v>
          </cell>
          <cell r="AM1051">
            <v>1</v>
          </cell>
          <cell r="AN1051" t="str">
            <v>Sangita Shakya</v>
          </cell>
          <cell r="AO1051">
            <v>40504</v>
          </cell>
          <cell r="AP1051">
            <v>3</v>
          </cell>
          <cell r="AQ1051" t="str">
            <v>0101000020E6100000BDB44BFA68095540A51809065CC23B40</v>
          </cell>
          <cell r="AR1051">
            <v>1427</v>
          </cell>
          <cell r="AS1051">
            <v>2</v>
          </cell>
          <cell r="AT1051">
            <v>1</v>
          </cell>
          <cell r="AU1051">
            <v>0</v>
          </cell>
          <cell r="AV1051" t="str">
            <v>FRA 2010-2015</v>
          </cell>
          <cell r="AW1051">
            <v>3</v>
          </cell>
          <cell r="AX1051">
            <v>0</v>
          </cell>
          <cell r="AY1051">
            <v>45</v>
          </cell>
          <cell r="AZ1051">
            <v>218801.72289</v>
          </cell>
          <cell r="BA1051">
            <v>3073792.5233200002</v>
          </cell>
          <cell r="BB1051">
            <v>1</v>
          </cell>
          <cell r="BC1051">
            <v>0</v>
          </cell>
          <cell r="BD1051">
            <v>0</v>
          </cell>
          <cell r="BE1051">
            <v>0</v>
          </cell>
          <cell r="BF1051">
            <v>41191</v>
          </cell>
          <cell r="BG1051" t="str">
            <v>Shree Krishna Gautam</v>
          </cell>
          <cell r="BH1051">
            <v>3</v>
          </cell>
          <cell r="BI1051">
            <v>3</v>
          </cell>
          <cell r="BJ1051">
            <v>3</v>
          </cell>
          <cell r="BK1051" t="str">
            <v>Dhawadi</v>
          </cell>
          <cell r="BL1051" t="str">
            <v>Kohal Ban</v>
          </cell>
          <cell r="BM1051">
            <v>135</v>
          </cell>
          <cell r="BN1051">
            <v>748</v>
          </cell>
          <cell r="BO1051">
            <v>180</v>
          </cell>
          <cell r="BP1051">
            <v>397</v>
          </cell>
          <cell r="BQ1051">
            <v>182</v>
          </cell>
          <cell r="BR1051">
            <v>45</v>
          </cell>
          <cell r="BS1051">
            <v>1430</v>
          </cell>
          <cell r="BT1051">
            <v>3</v>
          </cell>
          <cell r="BU1051" t="str">
            <v>NAWALPARASI</v>
          </cell>
          <cell r="BV1051" t="str">
            <v>Aathrai Tribeni</v>
          </cell>
          <cell r="BW1051">
            <v>2</v>
          </cell>
        </row>
        <row r="1052">
          <cell r="F1052" t="str">
            <v>102-47-1</v>
          </cell>
          <cell r="G1052">
            <v>1</v>
          </cell>
          <cell r="H1052">
            <v>2</v>
          </cell>
          <cell r="I1052">
            <v>1</v>
          </cell>
          <cell r="J1052">
            <v>0</v>
          </cell>
          <cell r="K1052">
            <v>2</v>
          </cell>
          <cell r="L1052">
            <v>2</v>
          </cell>
          <cell r="M1052">
            <v>24</v>
          </cell>
          <cell r="N1052">
            <v>0</v>
          </cell>
          <cell r="O1052">
            <v>0</v>
          </cell>
          <cell r="P1052">
            <v>5</v>
          </cell>
          <cell r="Q1052">
            <v>1</v>
          </cell>
          <cell r="R1052" t="str">
            <v>TMH</v>
          </cell>
          <cell r="S1052">
            <v>2</v>
          </cell>
          <cell r="T1052">
            <v>38</v>
          </cell>
          <cell r="U1052">
            <v>3</v>
          </cell>
          <cell r="V1052">
            <v>40641.4841087963</v>
          </cell>
          <cell r="W1052" t="str">
            <v>0101000020E6100000365BF765D30B5540CE7E0CB5EDE63B40</v>
          </cell>
          <cell r="X1052">
            <v>1</v>
          </cell>
          <cell r="Y1052">
            <v>72997</v>
          </cell>
          <cell r="Z1052">
            <v>12167</v>
          </cell>
          <cell r="AA1052">
            <v>45</v>
          </cell>
          <cell r="AB1052">
            <v>3</v>
          </cell>
          <cell r="AC1052">
            <v>3</v>
          </cell>
          <cell r="AD1052">
            <v>3</v>
          </cell>
          <cell r="AE1052">
            <v>222887.28159999999</v>
          </cell>
          <cell r="AF1052">
            <v>3089541.1669999999</v>
          </cell>
          <cell r="AG1052">
            <v>84.184777729999993</v>
          </cell>
          <cell r="AH1052">
            <v>27.902064620000001</v>
          </cell>
          <cell r="AI1052">
            <v>1</v>
          </cell>
          <cell r="AJ1052">
            <v>2</v>
          </cell>
          <cell r="AK1052">
            <v>-2</v>
          </cell>
          <cell r="AL1052">
            <v>2</v>
          </cell>
          <cell r="AM1052">
            <v>2</v>
          </cell>
          <cell r="AN1052" t="str">
            <v>Anu Shrestha</v>
          </cell>
          <cell r="AO1052">
            <v>40476</v>
          </cell>
          <cell r="AP1052">
            <v>3</v>
          </cell>
          <cell r="AQ1052" t="str">
            <v>0101000020E6100000365BF765D30B5540CE7E0CB5EDE63B40</v>
          </cell>
          <cell r="AR1052">
            <v>687</v>
          </cell>
          <cell r="AS1052">
            <v>1</v>
          </cell>
          <cell r="AT1052">
            <v>1</v>
          </cell>
          <cell r="AU1052">
            <v>0</v>
          </cell>
          <cell r="AV1052" t="str">
            <v>FRA 2010-2015</v>
          </cell>
          <cell r="AW1052">
            <v>3</v>
          </cell>
          <cell r="AX1052">
            <v>0</v>
          </cell>
          <cell r="AY1052">
            <v>45</v>
          </cell>
          <cell r="AZ1052">
            <v>222887.281594</v>
          </cell>
          <cell r="BA1052">
            <v>3089541.16713</v>
          </cell>
          <cell r="BB1052">
            <v>1</v>
          </cell>
          <cell r="BC1052">
            <v>0</v>
          </cell>
          <cell r="BD1052">
            <v>0</v>
          </cell>
          <cell r="BE1052">
            <v>0</v>
          </cell>
          <cell r="BF1052">
            <v>40710</v>
          </cell>
          <cell r="BG1052" t="str">
            <v>Shree Krishna Gautam</v>
          </cell>
          <cell r="BH1052">
            <v>3</v>
          </cell>
          <cell r="BI1052">
            <v>3</v>
          </cell>
          <cell r="BJ1052">
            <v>3</v>
          </cell>
          <cell r="BK1052" t="str">
            <v>Kotdurbar</v>
          </cell>
          <cell r="BL1052" t="str">
            <v>Karmidanda</v>
          </cell>
          <cell r="BM1052">
            <v>20</v>
          </cell>
          <cell r="BN1052">
            <v>162</v>
          </cell>
          <cell r="BO1052">
            <v>10</v>
          </cell>
          <cell r="BP1052">
            <v>56</v>
          </cell>
          <cell r="BQ1052">
            <v>90</v>
          </cell>
          <cell r="BR1052">
            <v>40</v>
          </cell>
          <cell r="BS1052">
            <v>683</v>
          </cell>
          <cell r="BT1052">
            <v>4</v>
          </cell>
          <cell r="BU1052" t="str">
            <v>TANAHU</v>
          </cell>
          <cell r="BV1052" t="str">
            <v>Miklajung</v>
          </cell>
          <cell r="BW1052">
            <v>4</v>
          </cell>
        </row>
        <row r="1053">
          <cell r="F1053" t="str">
            <v>102-47-2</v>
          </cell>
          <cell r="G1053">
            <v>1</v>
          </cell>
          <cell r="H1053">
            <v>2</v>
          </cell>
          <cell r="I1053">
            <v>1</v>
          </cell>
          <cell r="J1053">
            <v>0</v>
          </cell>
          <cell r="K1053">
            <v>2</v>
          </cell>
          <cell r="L1053">
            <v>4</v>
          </cell>
          <cell r="M1053">
            <v>20</v>
          </cell>
          <cell r="N1053">
            <v>1</v>
          </cell>
          <cell r="O1053">
            <v>1</v>
          </cell>
          <cell r="P1053">
            <v>5</v>
          </cell>
          <cell r="Q1053">
            <v>1</v>
          </cell>
          <cell r="R1053" t="str">
            <v>S</v>
          </cell>
          <cell r="S1053">
            <v>2</v>
          </cell>
          <cell r="T1053">
            <v>79</v>
          </cell>
          <cell r="U1053">
            <v>4</v>
          </cell>
          <cell r="V1053">
            <v>40641.535578703704</v>
          </cell>
          <cell r="W1053" t="str">
            <v>0101000020E61000009BED05D3D20B55403CE9C65746E73B40</v>
          </cell>
          <cell r="X1053">
            <v>1</v>
          </cell>
          <cell r="Y1053">
            <v>72998</v>
          </cell>
          <cell r="Z1053">
            <v>12167</v>
          </cell>
          <cell r="AA1053">
            <v>45</v>
          </cell>
          <cell r="AB1053">
            <v>3</v>
          </cell>
          <cell r="AC1053">
            <v>3</v>
          </cell>
          <cell r="AD1053">
            <v>3</v>
          </cell>
          <cell r="AE1053">
            <v>222887.28159999999</v>
          </cell>
          <cell r="AF1053">
            <v>3089691.1669999999</v>
          </cell>
          <cell r="AG1053">
            <v>84.184742689999993</v>
          </cell>
          <cell r="AH1053">
            <v>27.903417099999999</v>
          </cell>
          <cell r="AI1053">
            <v>1</v>
          </cell>
          <cell r="AJ1053">
            <v>2</v>
          </cell>
          <cell r="AK1053">
            <v>-2</v>
          </cell>
          <cell r="AL1053">
            <v>2</v>
          </cell>
          <cell r="AM1053">
            <v>2</v>
          </cell>
          <cell r="AN1053" t="str">
            <v>Anu Shrestha</v>
          </cell>
          <cell r="AO1053">
            <v>40476</v>
          </cell>
          <cell r="AP1053">
            <v>3</v>
          </cell>
          <cell r="AQ1053" t="str">
            <v>0101000020E61000009BED05D3D20B55403CE9C65746E73B40</v>
          </cell>
          <cell r="AR1053">
            <v>716</v>
          </cell>
          <cell r="AS1053">
            <v>1</v>
          </cell>
          <cell r="AT1053">
            <v>1</v>
          </cell>
          <cell r="AU1053">
            <v>0</v>
          </cell>
          <cell r="AV1053" t="str">
            <v>FRA 2010-2015</v>
          </cell>
          <cell r="AW1053">
            <v>3</v>
          </cell>
          <cell r="AX1053">
            <v>0</v>
          </cell>
          <cell r="AY1053">
            <v>45</v>
          </cell>
          <cell r="AZ1053">
            <v>222887.281594</v>
          </cell>
          <cell r="BA1053">
            <v>3089691.16713</v>
          </cell>
          <cell r="BB1053">
            <v>1</v>
          </cell>
          <cell r="BC1053">
            <v>0</v>
          </cell>
          <cell r="BD1053">
            <v>0</v>
          </cell>
          <cell r="BE1053">
            <v>0</v>
          </cell>
          <cell r="BF1053">
            <v>40711</v>
          </cell>
          <cell r="BG1053" t="str">
            <v>Shree Krishna Gautam</v>
          </cell>
          <cell r="BH1053">
            <v>3</v>
          </cell>
          <cell r="BI1053">
            <v>3</v>
          </cell>
          <cell r="BJ1053">
            <v>3</v>
          </cell>
          <cell r="BK1053" t="str">
            <v>Kot durbar-9</v>
          </cell>
          <cell r="BL1053" t="str">
            <v>Champi</v>
          </cell>
          <cell r="BM1053">
            <v>40</v>
          </cell>
          <cell r="BN1053">
            <v>140</v>
          </cell>
          <cell r="BO1053">
            <v>40</v>
          </cell>
          <cell r="BP1053">
            <v>40</v>
          </cell>
          <cell r="BQ1053">
            <v>120</v>
          </cell>
          <cell r="BR1053">
            <v>40</v>
          </cell>
          <cell r="BS1053">
            <v>705</v>
          </cell>
          <cell r="BT1053">
            <v>4</v>
          </cell>
          <cell r="BU1053" t="str">
            <v>TANAHU</v>
          </cell>
          <cell r="BV1053" t="str">
            <v>Miklajung</v>
          </cell>
          <cell r="BW1053">
            <v>4</v>
          </cell>
        </row>
        <row r="1054">
          <cell r="F1054" t="str">
            <v>102-47-4</v>
          </cell>
          <cell r="G1054">
            <v>1</v>
          </cell>
          <cell r="H1054">
            <v>2</v>
          </cell>
          <cell r="I1054">
            <v>1</v>
          </cell>
          <cell r="J1054">
            <v>0</v>
          </cell>
          <cell r="K1054">
            <v>2</v>
          </cell>
          <cell r="L1054">
            <v>4</v>
          </cell>
          <cell r="M1054">
            <v>22</v>
          </cell>
          <cell r="N1054">
            <v>0</v>
          </cell>
          <cell r="O1054">
            <v>0</v>
          </cell>
          <cell r="P1054">
            <v>5</v>
          </cell>
          <cell r="Q1054">
            <v>1</v>
          </cell>
          <cell r="R1054" t="str">
            <v>S</v>
          </cell>
          <cell r="S1054">
            <v>2</v>
          </cell>
          <cell r="T1054">
            <v>70</v>
          </cell>
          <cell r="U1054">
            <v>2</v>
          </cell>
          <cell r="V1054">
            <v>40641.636701388888</v>
          </cell>
          <cell r="W1054" t="str">
            <v>0101000020E6100000B0178A48050C554027C3CDC8F1E63B40</v>
          </cell>
          <cell r="X1054">
            <v>1</v>
          </cell>
          <cell r="Y1054">
            <v>73000</v>
          </cell>
          <cell r="Z1054">
            <v>12167</v>
          </cell>
          <cell r="AA1054">
            <v>45</v>
          </cell>
          <cell r="AB1054">
            <v>3</v>
          </cell>
          <cell r="AC1054">
            <v>3</v>
          </cell>
          <cell r="AD1054">
            <v>3</v>
          </cell>
          <cell r="AE1054">
            <v>223187.28159999999</v>
          </cell>
          <cell r="AF1054">
            <v>3089541.1669999999</v>
          </cell>
          <cell r="AG1054">
            <v>84.18782247</v>
          </cell>
          <cell r="AH1054">
            <v>27.902126840000001</v>
          </cell>
          <cell r="AI1054">
            <v>3</v>
          </cell>
          <cell r="AJ1054">
            <v>2</v>
          </cell>
          <cell r="AK1054">
            <v>3</v>
          </cell>
          <cell r="AL1054">
            <v>2</v>
          </cell>
          <cell r="AM1054">
            <v>2</v>
          </cell>
          <cell r="AN1054" t="str">
            <v>Anu Shrestha</v>
          </cell>
          <cell r="AO1054">
            <v>40682</v>
          </cell>
          <cell r="AP1054">
            <v>3</v>
          </cell>
          <cell r="AQ1054" t="str">
            <v>0101000020E6100000B0178A48050C554027C3CDC8F1E63B40</v>
          </cell>
          <cell r="AR1054">
            <v>635</v>
          </cell>
          <cell r="AS1054">
            <v>1</v>
          </cell>
          <cell r="AT1054">
            <v>1</v>
          </cell>
          <cell r="AU1054">
            <v>0</v>
          </cell>
          <cell r="AV1054" t="str">
            <v>FRA 2010-2015</v>
          </cell>
          <cell r="AW1054">
            <v>3</v>
          </cell>
          <cell r="AX1054">
            <v>0</v>
          </cell>
          <cell r="AY1054">
            <v>45</v>
          </cell>
          <cell r="AZ1054">
            <v>223187.281594</v>
          </cell>
          <cell r="BA1054">
            <v>3089541.16713</v>
          </cell>
          <cell r="BB1054">
            <v>1</v>
          </cell>
          <cell r="BC1054">
            <v>0</v>
          </cell>
          <cell r="BD1054">
            <v>0</v>
          </cell>
          <cell r="BE1054">
            <v>0</v>
          </cell>
          <cell r="BF1054">
            <v>40711</v>
          </cell>
          <cell r="BG1054" t="str">
            <v>Shiva Khanal</v>
          </cell>
          <cell r="BH1054">
            <v>3</v>
          </cell>
          <cell r="BI1054">
            <v>3</v>
          </cell>
          <cell r="BJ1054">
            <v>3</v>
          </cell>
          <cell r="BK1054" t="str">
            <v>Kot durbar</v>
          </cell>
          <cell r="BL1054" t="str">
            <v>Poiranji jungle</v>
          </cell>
          <cell r="BM1054">
            <v>30</v>
          </cell>
          <cell r="BN1054">
            <v>312</v>
          </cell>
          <cell r="BO1054">
            <v>45</v>
          </cell>
          <cell r="BP1054">
            <v>21</v>
          </cell>
          <cell r="BQ1054">
            <v>30</v>
          </cell>
          <cell r="BR1054">
            <v>80</v>
          </cell>
          <cell r="BS1054">
            <v>645</v>
          </cell>
          <cell r="BT1054">
            <v>4</v>
          </cell>
          <cell r="BU1054" t="str">
            <v>TANAHU</v>
          </cell>
          <cell r="BV1054" t="str">
            <v>Miklajung</v>
          </cell>
          <cell r="BW1054">
            <v>4</v>
          </cell>
        </row>
        <row r="1055">
          <cell r="F1055" t="str">
            <v>102-47-5</v>
          </cell>
          <cell r="G1055">
            <v>1</v>
          </cell>
          <cell r="H1055">
            <v>2</v>
          </cell>
          <cell r="I1055">
            <v>1</v>
          </cell>
          <cell r="J1055">
            <v>0</v>
          </cell>
          <cell r="K1055">
            <v>2</v>
          </cell>
          <cell r="L1055">
            <v>4</v>
          </cell>
          <cell r="M1055">
            <v>25</v>
          </cell>
          <cell r="N1055">
            <v>0</v>
          </cell>
          <cell r="O1055">
            <v>0</v>
          </cell>
          <cell r="P1055">
            <v>5</v>
          </cell>
          <cell r="Q1055">
            <v>1</v>
          </cell>
          <cell r="R1055" t="str">
            <v>TMH</v>
          </cell>
          <cell r="S1055">
            <v>2</v>
          </cell>
          <cell r="T1055">
            <v>42</v>
          </cell>
          <cell r="U1055">
            <v>2</v>
          </cell>
          <cell r="V1055">
            <v>40641.689583333333</v>
          </cell>
          <cell r="W1055" t="str">
            <v>0101000020E6100000C537C1B5040C55400B5C976B4AE73B40</v>
          </cell>
          <cell r="X1055">
            <v>1</v>
          </cell>
          <cell r="Y1055">
            <v>73001</v>
          </cell>
          <cell r="Z1055">
            <v>12167</v>
          </cell>
          <cell r="AA1055">
            <v>45</v>
          </cell>
          <cell r="AB1055">
            <v>3</v>
          </cell>
          <cell r="AC1055">
            <v>3</v>
          </cell>
          <cell r="AD1055">
            <v>3</v>
          </cell>
          <cell r="AE1055">
            <v>223187.28159999999</v>
          </cell>
          <cell r="AF1055">
            <v>3089691.1669999999</v>
          </cell>
          <cell r="AG1055">
            <v>84.187787470000004</v>
          </cell>
          <cell r="AH1055">
            <v>27.903479310000002</v>
          </cell>
          <cell r="AI1055">
            <v>3</v>
          </cell>
          <cell r="AJ1055">
            <v>2</v>
          </cell>
          <cell r="AK1055">
            <v>3</v>
          </cell>
          <cell r="AL1055">
            <v>2</v>
          </cell>
          <cell r="AM1055">
            <v>2</v>
          </cell>
          <cell r="AN1055" t="str">
            <v>Anu Shrestha</v>
          </cell>
          <cell r="AO1055">
            <v>40476</v>
          </cell>
          <cell r="AP1055">
            <v>3</v>
          </cell>
          <cell r="AQ1055" t="str">
            <v>0101000020E6100000C537C1B5040C55400B5C976B4AE73B40</v>
          </cell>
          <cell r="AR1055">
            <v>645</v>
          </cell>
          <cell r="AS1055">
            <v>1</v>
          </cell>
          <cell r="AT1055">
            <v>1</v>
          </cell>
          <cell r="AU1055">
            <v>0</v>
          </cell>
          <cell r="AV1055" t="str">
            <v>FRA 2010-2015</v>
          </cell>
          <cell r="AW1055">
            <v>3</v>
          </cell>
          <cell r="AX1055">
            <v>0</v>
          </cell>
          <cell r="AY1055">
            <v>45</v>
          </cell>
          <cell r="AZ1055">
            <v>223187.281594</v>
          </cell>
          <cell r="BA1055">
            <v>3089691.16713</v>
          </cell>
          <cell r="BB1055">
            <v>1</v>
          </cell>
          <cell r="BC1055">
            <v>0</v>
          </cell>
          <cell r="BD1055">
            <v>0</v>
          </cell>
          <cell r="BE1055">
            <v>0</v>
          </cell>
          <cell r="BF1055">
            <v>40710</v>
          </cell>
          <cell r="BG1055" t="str">
            <v>Shiva Khanal</v>
          </cell>
          <cell r="BH1055">
            <v>3</v>
          </cell>
          <cell r="BI1055">
            <v>3</v>
          </cell>
          <cell r="BJ1055">
            <v>3</v>
          </cell>
          <cell r="BK1055" t="str">
            <v>Kot durbar</v>
          </cell>
          <cell r="BL1055" t="str">
            <v>Dhabeni Ghaira</v>
          </cell>
          <cell r="BM1055">
            <v>20</v>
          </cell>
          <cell r="BN1055">
            <v>212</v>
          </cell>
          <cell r="BO1055">
            <v>25</v>
          </cell>
          <cell r="BP1055">
            <v>23</v>
          </cell>
          <cell r="BQ1055">
            <v>25</v>
          </cell>
          <cell r="BR1055">
            <v>50</v>
          </cell>
          <cell r="BS1055">
            <v>600</v>
          </cell>
          <cell r="BT1055">
            <v>3</v>
          </cell>
          <cell r="BU1055" t="str">
            <v>TANAHU</v>
          </cell>
          <cell r="BV1055" t="str">
            <v>Phidim</v>
          </cell>
          <cell r="BW1055">
            <v>1</v>
          </cell>
        </row>
        <row r="1056">
          <cell r="F1056" t="str">
            <v>103-43-5</v>
          </cell>
          <cell r="G1056">
            <v>1</v>
          </cell>
          <cell r="H1056">
            <v>2</v>
          </cell>
          <cell r="I1056">
            <v>1</v>
          </cell>
          <cell r="J1056">
            <v>0</v>
          </cell>
          <cell r="K1056">
            <v>2</v>
          </cell>
          <cell r="L1056">
            <v>1</v>
          </cell>
          <cell r="M1056">
            <v>4</v>
          </cell>
          <cell r="N1056">
            <v>0</v>
          </cell>
          <cell r="O1056">
            <v>0</v>
          </cell>
          <cell r="P1056" t="str">
            <v>SICL</v>
          </cell>
          <cell r="Q1056">
            <v>1</v>
          </cell>
          <cell r="R1056" t="str">
            <v>S</v>
          </cell>
          <cell r="S1056">
            <v>2</v>
          </cell>
          <cell r="T1056">
            <v>41</v>
          </cell>
          <cell r="U1056">
            <v>2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226799.38570000001</v>
          </cell>
          <cell r="AF1056">
            <v>3073599.16</v>
          </cell>
          <cell r="AG1056">
            <v>84.228140389999993</v>
          </cell>
          <cell r="AH1056">
            <v>27.759123150000001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103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 t="str">
            <v>FRA 2016-2021</v>
          </cell>
          <cell r="AW1056">
            <v>3</v>
          </cell>
          <cell r="AX1056">
            <v>47</v>
          </cell>
          <cell r="AY1056" t="str">
            <v>EPSG:32645</v>
          </cell>
          <cell r="AZ1056">
            <v>226798</v>
          </cell>
          <cell r="BA1056">
            <v>3073599</v>
          </cell>
          <cell r="BB1056">
            <v>1</v>
          </cell>
          <cell r="BC1056">
            <v>2020</v>
          </cell>
          <cell r="BD1056">
            <v>8</v>
          </cell>
          <cell r="BE1056">
            <v>26</v>
          </cell>
          <cell r="BF1056" t="str">
            <v>8/26/2020</v>
          </cell>
          <cell r="BG1056" t="str">
            <v>SUNIL</v>
          </cell>
          <cell r="BH1056">
            <v>1</v>
          </cell>
          <cell r="BI1056">
            <v>0</v>
          </cell>
          <cell r="BJ1056">
            <v>2</v>
          </cell>
          <cell r="BK1056" t="str">
            <v>Debchuli Na.Pa. -16</v>
          </cell>
          <cell r="BL1056" t="str">
            <v>Raniban National Forest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250</v>
          </cell>
          <cell r="BR1056">
            <v>62</v>
          </cell>
          <cell r="BS1056">
            <v>1087</v>
          </cell>
          <cell r="BT1056">
            <v>4</v>
          </cell>
          <cell r="BU1056" t="str">
            <v>NAWALPARASI</v>
          </cell>
          <cell r="BV1056" t="str">
            <v>Yangwarak</v>
          </cell>
          <cell r="BW1056">
            <v>4</v>
          </cell>
        </row>
        <row r="1057">
          <cell r="F1057" t="str">
            <v>103-43-6</v>
          </cell>
          <cell r="G1057">
            <v>1</v>
          </cell>
          <cell r="H1057">
            <v>2</v>
          </cell>
          <cell r="I1057">
            <v>1</v>
          </cell>
          <cell r="J1057">
            <v>0</v>
          </cell>
          <cell r="K1057">
            <v>2</v>
          </cell>
          <cell r="L1057">
            <v>1</v>
          </cell>
          <cell r="M1057">
            <v>5</v>
          </cell>
          <cell r="N1057">
            <v>1</v>
          </cell>
          <cell r="O1057">
            <v>1</v>
          </cell>
          <cell r="P1057" t="str">
            <v>SICL</v>
          </cell>
          <cell r="Q1057">
            <v>1</v>
          </cell>
          <cell r="R1057" t="str">
            <v>LMH</v>
          </cell>
          <cell r="S1057">
            <v>2</v>
          </cell>
          <cell r="T1057">
            <v>38</v>
          </cell>
          <cell r="U1057">
            <v>2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226799.38570000001</v>
          </cell>
          <cell r="AF1057">
            <v>3073749.16</v>
          </cell>
          <cell r="AG1057">
            <v>84.228106109999999</v>
          </cell>
          <cell r="AH1057">
            <v>27.760475700000001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103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 t="str">
            <v>FRA 2016-2021</v>
          </cell>
          <cell r="AW1057">
            <v>3</v>
          </cell>
          <cell r="AX1057">
            <v>47</v>
          </cell>
          <cell r="AY1057" t="str">
            <v>EPSG:32645</v>
          </cell>
          <cell r="AZ1057">
            <v>226800</v>
          </cell>
          <cell r="BA1057">
            <v>3073750</v>
          </cell>
          <cell r="BB1057">
            <v>1</v>
          </cell>
          <cell r="BC1057">
            <v>2020</v>
          </cell>
          <cell r="BD1057">
            <v>3</v>
          </cell>
          <cell r="BE1057">
            <v>15</v>
          </cell>
          <cell r="BF1057" t="str">
            <v>3/15/2020</v>
          </cell>
          <cell r="BG1057" t="str">
            <v>SUNIL</v>
          </cell>
          <cell r="BH1057">
            <v>1</v>
          </cell>
          <cell r="BI1057">
            <v>0</v>
          </cell>
          <cell r="BJ1057">
            <v>2</v>
          </cell>
          <cell r="BK1057" t="str">
            <v>Debchuli Na.Pa.-16</v>
          </cell>
          <cell r="BL1057" t="str">
            <v>Rani ban National forest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260</v>
          </cell>
          <cell r="BR1057">
            <v>53</v>
          </cell>
          <cell r="BS1057">
            <v>1120</v>
          </cell>
          <cell r="BT1057">
            <v>4</v>
          </cell>
          <cell r="BU1057" t="str">
            <v>NAWALPARASI</v>
          </cell>
          <cell r="BV1057" t="str">
            <v>Yangwarak</v>
          </cell>
          <cell r="BW1057">
            <v>4</v>
          </cell>
        </row>
        <row r="1058">
          <cell r="F1058" t="str">
            <v>103-53-1</v>
          </cell>
          <cell r="G1058">
            <v>1</v>
          </cell>
          <cell r="H1058">
            <v>2</v>
          </cell>
          <cell r="I1058">
            <v>1</v>
          </cell>
          <cell r="J1058">
            <v>0</v>
          </cell>
          <cell r="K1058">
            <v>7</v>
          </cell>
          <cell r="L1058">
            <v>4</v>
          </cell>
          <cell r="M1058">
            <v>24</v>
          </cell>
          <cell r="N1058">
            <v>0</v>
          </cell>
          <cell r="O1058">
            <v>0</v>
          </cell>
          <cell r="P1058">
            <v>4</v>
          </cell>
          <cell r="Q1058">
            <v>2</v>
          </cell>
          <cell r="R1058" t="str">
            <v>S</v>
          </cell>
          <cell r="S1058">
            <v>2</v>
          </cell>
          <cell r="T1058">
            <v>86</v>
          </cell>
          <cell r="U1058">
            <v>3</v>
          </cell>
          <cell r="V1058">
            <v>41102.504710648151</v>
          </cell>
          <cell r="W1058">
            <v>0</v>
          </cell>
          <cell r="X1058">
            <v>1</v>
          </cell>
          <cell r="Y1058">
            <v>73753</v>
          </cell>
          <cell r="Z1058">
            <v>12293</v>
          </cell>
          <cell r="AA1058">
            <v>45</v>
          </cell>
          <cell r="AB1058">
            <v>3</v>
          </cell>
          <cell r="AC1058">
            <v>3</v>
          </cell>
          <cell r="AD1058">
            <v>3</v>
          </cell>
          <cell r="AE1058">
            <v>227466.20389999999</v>
          </cell>
          <cell r="AF1058">
            <v>3113437.4739999999</v>
          </cell>
          <cell r="AG1058">
            <v>84.225731269999997</v>
          </cell>
          <cell r="AH1058">
            <v>28.11847225</v>
          </cell>
          <cell r="AI1058">
            <v>1</v>
          </cell>
          <cell r="AJ1058">
            <v>2</v>
          </cell>
          <cell r="AK1058">
            <v>-2</v>
          </cell>
          <cell r="AL1058">
            <v>2</v>
          </cell>
          <cell r="AM1058">
            <v>1</v>
          </cell>
          <cell r="AN1058" t="str">
            <v>Anu Shrestha</v>
          </cell>
          <cell r="AO1058">
            <v>40534</v>
          </cell>
          <cell r="AP1058">
            <v>3</v>
          </cell>
          <cell r="AQ1058" t="str">
            <v>0101000020E610000009C99461720E5540D5887A32541E3C40</v>
          </cell>
          <cell r="AR1058">
            <v>528</v>
          </cell>
          <cell r="AS1058">
            <v>1</v>
          </cell>
          <cell r="AT1058">
            <v>1</v>
          </cell>
          <cell r="AU1058">
            <v>0</v>
          </cell>
          <cell r="AV1058" t="str">
            <v>FRA 2010-2015</v>
          </cell>
          <cell r="AW1058">
            <v>3</v>
          </cell>
          <cell r="AX1058">
            <v>0</v>
          </cell>
          <cell r="AY1058">
            <v>45</v>
          </cell>
          <cell r="AZ1058">
            <v>227466.203945999</v>
          </cell>
          <cell r="BA1058">
            <v>3113437.4737499901</v>
          </cell>
          <cell r="BB1058">
            <v>1</v>
          </cell>
          <cell r="BC1058">
            <v>0</v>
          </cell>
          <cell r="BD1058">
            <v>0</v>
          </cell>
          <cell r="BE1058">
            <v>0</v>
          </cell>
          <cell r="BF1058">
            <v>40915</v>
          </cell>
          <cell r="BG1058" t="str">
            <v>Raj Kumar Giri</v>
          </cell>
          <cell r="BH1058">
            <v>3</v>
          </cell>
          <cell r="BI1058">
            <v>3</v>
          </cell>
          <cell r="BJ1058">
            <v>3</v>
          </cell>
          <cell r="BK1058" t="str">
            <v>Ramgha VDC</v>
          </cell>
          <cell r="BL1058" t="str">
            <v>Srichour</v>
          </cell>
          <cell r="BM1058">
            <v>190</v>
          </cell>
          <cell r="BN1058">
            <v>585</v>
          </cell>
          <cell r="BO1058">
            <v>270</v>
          </cell>
          <cell r="BP1058">
            <v>178</v>
          </cell>
          <cell r="BQ1058">
            <v>225</v>
          </cell>
          <cell r="BR1058">
            <v>55</v>
          </cell>
          <cell r="BS1058">
            <v>494</v>
          </cell>
          <cell r="BT1058">
            <v>3</v>
          </cell>
          <cell r="BU1058" t="str">
            <v>LAMJUNG</v>
          </cell>
          <cell r="BV1058" t="str">
            <v>Illam</v>
          </cell>
          <cell r="BW1058">
            <v>3</v>
          </cell>
        </row>
        <row r="1059">
          <cell r="F1059" t="str">
            <v>103-53-2</v>
          </cell>
          <cell r="G1059">
            <v>1</v>
          </cell>
          <cell r="H1059">
            <v>2</v>
          </cell>
          <cell r="I1059">
            <v>1</v>
          </cell>
          <cell r="J1059">
            <v>0</v>
          </cell>
          <cell r="K1059">
            <v>7</v>
          </cell>
          <cell r="L1059">
            <v>4</v>
          </cell>
          <cell r="M1059">
            <v>33</v>
          </cell>
          <cell r="N1059">
            <v>0</v>
          </cell>
          <cell r="O1059">
            <v>0</v>
          </cell>
          <cell r="P1059">
            <v>10</v>
          </cell>
          <cell r="Q1059">
            <v>2</v>
          </cell>
          <cell r="R1059" t="str">
            <v>S</v>
          </cell>
          <cell r="S1059">
            <v>2</v>
          </cell>
          <cell r="T1059">
            <v>70</v>
          </cell>
          <cell r="U1059">
            <v>2</v>
          </cell>
          <cell r="V1059">
            <v>41102.527870370373</v>
          </cell>
          <cell r="W1059">
            <v>0</v>
          </cell>
          <cell r="X1059">
            <v>1</v>
          </cell>
          <cell r="Y1059">
            <v>73754</v>
          </cell>
          <cell r="Z1059">
            <v>12293</v>
          </cell>
          <cell r="AA1059">
            <v>45</v>
          </cell>
          <cell r="AB1059">
            <v>3</v>
          </cell>
          <cell r="AC1059">
            <v>3</v>
          </cell>
          <cell r="AD1059">
            <v>3</v>
          </cell>
          <cell r="AE1059">
            <v>227466.20389999999</v>
          </cell>
          <cell r="AF1059">
            <v>3113587.4739999999</v>
          </cell>
          <cell r="AG1059">
            <v>84.225696429999999</v>
          </cell>
          <cell r="AH1059">
            <v>28.11982472</v>
          </cell>
          <cell r="AI1059">
            <v>1</v>
          </cell>
          <cell r="AJ1059">
            <v>2</v>
          </cell>
          <cell r="AK1059">
            <v>-2</v>
          </cell>
          <cell r="AL1059">
            <v>2</v>
          </cell>
          <cell r="AM1059">
            <v>1</v>
          </cell>
          <cell r="AN1059" t="str">
            <v>Anu Shrestha</v>
          </cell>
          <cell r="AO1059">
            <v>40534</v>
          </cell>
          <cell r="AP1059">
            <v>3</v>
          </cell>
          <cell r="AQ1059" t="str">
            <v>0101000020E6100000025073CF710E55403DBB49D5AC1E3C40</v>
          </cell>
          <cell r="AR1059">
            <v>567</v>
          </cell>
          <cell r="AS1059">
            <v>1</v>
          </cell>
          <cell r="AT1059">
            <v>1</v>
          </cell>
          <cell r="AU1059">
            <v>0</v>
          </cell>
          <cell r="AV1059" t="str">
            <v>FRA 2010-2015</v>
          </cell>
          <cell r="AW1059">
            <v>3</v>
          </cell>
          <cell r="AX1059">
            <v>0</v>
          </cell>
          <cell r="AY1059">
            <v>45</v>
          </cell>
          <cell r="AZ1059">
            <v>227466.203945999</v>
          </cell>
          <cell r="BA1059">
            <v>3113587.4737499901</v>
          </cell>
          <cell r="BB1059">
            <v>1</v>
          </cell>
          <cell r="BC1059">
            <v>0</v>
          </cell>
          <cell r="BD1059">
            <v>0</v>
          </cell>
          <cell r="BE1059">
            <v>0</v>
          </cell>
          <cell r="BF1059">
            <v>40918</v>
          </cell>
          <cell r="BG1059" t="str">
            <v>Raj Kumar Giri</v>
          </cell>
          <cell r="BH1059">
            <v>3</v>
          </cell>
          <cell r="BI1059">
            <v>3</v>
          </cell>
          <cell r="BJ1059">
            <v>3</v>
          </cell>
          <cell r="BK1059" t="str">
            <v>Ramgha</v>
          </cell>
          <cell r="BL1059" t="str">
            <v>Shrichour</v>
          </cell>
          <cell r="BM1059">
            <v>80</v>
          </cell>
          <cell r="BN1059">
            <v>418</v>
          </cell>
          <cell r="BO1059">
            <v>250</v>
          </cell>
          <cell r="BP1059">
            <v>200</v>
          </cell>
          <cell r="BQ1059">
            <v>180</v>
          </cell>
          <cell r="BR1059">
            <v>27</v>
          </cell>
          <cell r="BS1059">
            <v>556</v>
          </cell>
          <cell r="BT1059">
            <v>3</v>
          </cell>
          <cell r="BU1059" t="str">
            <v>LAMJUNG</v>
          </cell>
          <cell r="BV1059" t="str">
            <v>Illam</v>
          </cell>
          <cell r="BW1059">
            <v>3</v>
          </cell>
        </row>
        <row r="1060">
          <cell r="F1060" t="str">
            <v>103-53-3</v>
          </cell>
          <cell r="G1060">
            <v>1</v>
          </cell>
          <cell r="H1060">
            <v>2</v>
          </cell>
          <cell r="I1060">
            <v>1</v>
          </cell>
          <cell r="J1060">
            <v>0</v>
          </cell>
          <cell r="K1060">
            <v>7</v>
          </cell>
          <cell r="L1060">
            <v>4</v>
          </cell>
          <cell r="M1060">
            <v>20</v>
          </cell>
          <cell r="N1060">
            <v>0</v>
          </cell>
          <cell r="O1060">
            <v>0</v>
          </cell>
          <cell r="P1060">
            <v>9</v>
          </cell>
          <cell r="Q1060">
            <v>2</v>
          </cell>
          <cell r="R1060" t="str">
            <v>S</v>
          </cell>
          <cell r="S1060">
            <v>2</v>
          </cell>
          <cell r="T1060">
            <v>51</v>
          </cell>
          <cell r="U1060">
            <v>3</v>
          </cell>
          <cell r="V1060">
            <v>41102.544571759259</v>
          </cell>
          <cell r="W1060">
            <v>0</v>
          </cell>
          <cell r="X1060">
            <v>1</v>
          </cell>
          <cell r="Y1060">
            <v>73755</v>
          </cell>
          <cell r="Z1060">
            <v>12293</v>
          </cell>
          <cell r="AA1060">
            <v>45</v>
          </cell>
          <cell r="AB1060">
            <v>3</v>
          </cell>
          <cell r="AC1060">
            <v>3</v>
          </cell>
          <cell r="AD1060">
            <v>3</v>
          </cell>
          <cell r="AE1060">
            <v>227466.20389999999</v>
          </cell>
          <cell r="AF1060">
            <v>3113737.4739999999</v>
          </cell>
          <cell r="AG1060">
            <v>84.225661590000001</v>
          </cell>
          <cell r="AH1060">
            <v>28.121177200000002</v>
          </cell>
          <cell r="AI1060">
            <v>1</v>
          </cell>
          <cell r="AJ1060">
            <v>2</v>
          </cell>
          <cell r="AK1060">
            <v>-2</v>
          </cell>
          <cell r="AL1060">
            <v>2</v>
          </cell>
          <cell r="AM1060">
            <v>1</v>
          </cell>
          <cell r="AN1060" t="str">
            <v>Anu Shrestha</v>
          </cell>
          <cell r="AO1060">
            <v>40534</v>
          </cell>
          <cell r="AP1060">
            <v>3</v>
          </cell>
          <cell r="AQ1060" t="str">
            <v>0101000020E6100000953F4F3D710E5540869C1778051F3C40</v>
          </cell>
          <cell r="AR1060">
            <v>539</v>
          </cell>
          <cell r="AS1060">
            <v>1</v>
          </cell>
          <cell r="AT1060">
            <v>1</v>
          </cell>
          <cell r="AU1060">
            <v>0</v>
          </cell>
          <cell r="AV1060" t="str">
            <v>FRA 2010-2015</v>
          </cell>
          <cell r="AW1060">
            <v>3</v>
          </cell>
          <cell r="AX1060">
            <v>0</v>
          </cell>
          <cell r="AY1060">
            <v>45</v>
          </cell>
          <cell r="AZ1060">
            <v>227466.203945999</v>
          </cell>
          <cell r="BA1060">
            <v>3113737.4737499901</v>
          </cell>
          <cell r="BB1060">
            <v>1</v>
          </cell>
          <cell r="BC1060">
            <v>0</v>
          </cell>
          <cell r="BD1060">
            <v>0</v>
          </cell>
          <cell r="BE1060">
            <v>0</v>
          </cell>
          <cell r="BF1060">
            <v>40920</v>
          </cell>
          <cell r="BG1060" t="str">
            <v>Raj Kumar Giri</v>
          </cell>
          <cell r="BH1060">
            <v>3</v>
          </cell>
          <cell r="BI1060">
            <v>3</v>
          </cell>
          <cell r="BJ1060">
            <v>3</v>
          </cell>
          <cell r="BK1060" t="str">
            <v>Ramgha</v>
          </cell>
          <cell r="BL1060" t="str">
            <v>Maourikhola</v>
          </cell>
          <cell r="BM1060">
            <v>270</v>
          </cell>
          <cell r="BN1060">
            <v>330</v>
          </cell>
          <cell r="BO1060">
            <v>300</v>
          </cell>
          <cell r="BP1060">
            <v>238</v>
          </cell>
          <cell r="BQ1060">
            <v>210</v>
          </cell>
          <cell r="BR1060">
            <v>47</v>
          </cell>
          <cell r="BS1060">
            <v>494</v>
          </cell>
          <cell r="BT1060">
            <v>4</v>
          </cell>
          <cell r="BU1060" t="str">
            <v>LAMJUNG</v>
          </cell>
          <cell r="BV1060" t="str">
            <v>Illam</v>
          </cell>
          <cell r="BW1060">
            <v>3</v>
          </cell>
        </row>
        <row r="1061">
          <cell r="F1061" t="str">
            <v>103-53-5</v>
          </cell>
          <cell r="G1061">
            <v>1</v>
          </cell>
          <cell r="H1061">
            <v>2</v>
          </cell>
          <cell r="I1061">
            <v>1</v>
          </cell>
          <cell r="J1061">
            <v>0</v>
          </cell>
          <cell r="K1061">
            <v>7</v>
          </cell>
          <cell r="L1061">
            <v>4</v>
          </cell>
          <cell r="M1061">
            <v>16</v>
          </cell>
          <cell r="N1061">
            <v>0</v>
          </cell>
          <cell r="O1061">
            <v>0</v>
          </cell>
          <cell r="P1061">
            <v>5</v>
          </cell>
          <cell r="Q1061">
            <v>2</v>
          </cell>
          <cell r="R1061" t="str">
            <v>TMH</v>
          </cell>
          <cell r="S1061">
            <v>2</v>
          </cell>
          <cell r="T1061">
            <v>45</v>
          </cell>
          <cell r="U1061">
            <v>2</v>
          </cell>
          <cell r="V1061">
            <v>41102.571423611109</v>
          </cell>
          <cell r="W1061">
            <v>0</v>
          </cell>
          <cell r="X1061">
            <v>1</v>
          </cell>
          <cell r="Y1061">
            <v>73757</v>
          </cell>
          <cell r="Z1061">
            <v>12293</v>
          </cell>
          <cell r="AA1061">
            <v>45</v>
          </cell>
          <cell r="AB1061">
            <v>3</v>
          </cell>
          <cell r="AC1061">
            <v>3</v>
          </cell>
          <cell r="AD1061">
            <v>3</v>
          </cell>
          <cell r="AE1061">
            <v>227766.20389999999</v>
          </cell>
          <cell r="AF1061">
            <v>3113587.4739999999</v>
          </cell>
          <cell r="AG1061">
            <v>84.228747409999997</v>
          </cell>
          <cell r="AH1061">
            <v>28.119886470000001</v>
          </cell>
          <cell r="AI1061">
            <v>1</v>
          </cell>
          <cell r="AJ1061">
            <v>2</v>
          </cell>
          <cell r="AK1061">
            <v>-2</v>
          </cell>
          <cell r="AL1061">
            <v>2</v>
          </cell>
          <cell r="AM1061">
            <v>1</v>
          </cell>
          <cell r="AN1061" t="str">
            <v>Anu Shrestha</v>
          </cell>
          <cell r="AO1061">
            <v>40534</v>
          </cell>
          <cell r="AP1061">
            <v>3</v>
          </cell>
          <cell r="AQ1061" t="str">
            <v>0101000020E61000000D922ECCA30E5540A28B37E1B01E3C40</v>
          </cell>
          <cell r="AR1061">
            <v>649</v>
          </cell>
          <cell r="AS1061">
            <v>1</v>
          </cell>
          <cell r="AT1061">
            <v>1</v>
          </cell>
          <cell r="AU1061">
            <v>0</v>
          </cell>
          <cell r="AV1061" t="str">
            <v>FRA 2010-2015</v>
          </cell>
          <cell r="AW1061">
            <v>3</v>
          </cell>
          <cell r="AX1061">
            <v>0</v>
          </cell>
          <cell r="AY1061">
            <v>45</v>
          </cell>
          <cell r="AZ1061">
            <v>227766.203945999</v>
          </cell>
          <cell r="BA1061">
            <v>3113587.4737499901</v>
          </cell>
          <cell r="BB1061">
            <v>1</v>
          </cell>
          <cell r="BC1061">
            <v>0</v>
          </cell>
          <cell r="BD1061">
            <v>0</v>
          </cell>
          <cell r="BE1061">
            <v>0</v>
          </cell>
          <cell r="BF1061">
            <v>40917</v>
          </cell>
          <cell r="BG1061" t="str">
            <v>Raj Kumar Giri</v>
          </cell>
          <cell r="BH1061">
            <v>3</v>
          </cell>
          <cell r="BI1061">
            <v>3</v>
          </cell>
          <cell r="BJ1061">
            <v>3</v>
          </cell>
          <cell r="BK1061" t="str">
            <v>Ramgha</v>
          </cell>
          <cell r="BL1061" t="str">
            <v>Gaira ko jungle</v>
          </cell>
          <cell r="BM1061">
            <v>45</v>
          </cell>
          <cell r="BN1061">
            <v>175</v>
          </cell>
          <cell r="BO1061">
            <v>90</v>
          </cell>
          <cell r="BP1061">
            <v>17</v>
          </cell>
          <cell r="BQ1061">
            <v>180</v>
          </cell>
          <cell r="BR1061">
            <v>18</v>
          </cell>
          <cell r="BS1061">
            <v>648</v>
          </cell>
          <cell r="BT1061">
            <v>3</v>
          </cell>
          <cell r="BU1061" t="str">
            <v>LAMJUNG</v>
          </cell>
          <cell r="BV1061" t="str">
            <v>Falelung</v>
          </cell>
          <cell r="BW1061">
            <v>2</v>
          </cell>
        </row>
        <row r="1062">
          <cell r="F1062" t="str">
            <v>103-53-6</v>
          </cell>
          <cell r="G1062">
            <v>1</v>
          </cell>
          <cell r="H1062">
            <v>2</v>
          </cell>
          <cell r="I1062">
            <v>1</v>
          </cell>
          <cell r="J1062">
            <v>0</v>
          </cell>
          <cell r="K1062">
            <v>7</v>
          </cell>
          <cell r="L1062">
            <v>4</v>
          </cell>
          <cell r="M1062">
            <v>13</v>
          </cell>
          <cell r="N1062">
            <v>1</v>
          </cell>
          <cell r="O1062">
            <v>2</v>
          </cell>
          <cell r="P1062">
            <v>9</v>
          </cell>
          <cell r="Q1062">
            <v>2</v>
          </cell>
          <cell r="R1062" t="str">
            <v>S</v>
          </cell>
          <cell r="S1062">
            <v>2</v>
          </cell>
          <cell r="T1062">
            <v>49</v>
          </cell>
          <cell r="U1062">
            <v>3</v>
          </cell>
          <cell r="V1062">
            <v>41102.584120370368</v>
          </cell>
          <cell r="W1062">
            <v>0</v>
          </cell>
          <cell r="X1062">
            <v>1</v>
          </cell>
          <cell r="Y1062">
            <v>73758</v>
          </cell>
          <cell r="Z1062">
            <v>12293</v>
          </cell>
          <cell r="AA1062">
            <v>45</v>
          </cell>
          <cell r="AB1062">
            <v>3</v>
          </cell>
          <cell r="AC1062">
            <v>3</v>
          </cell>
          <cell r="AD1062">
            <v>3</v>
          </cell>
          <cell r="AE1062">
            <v>227766.20389999999</v>
          </cell>
          <cell r="AF1062">
            <v>3113737.4739999999</v>
          </cell>
          <cell r="AG1062">
            <v>84.228712610000002</v>
          </cell>
          <cell r="AH1062">
            <v>28.121238949999999</v>
          </cell>
          <cell r="AI1062">
            <v>1</v>
          </cell>
          <cell r="AJ1062">
            <v>2</v>
          </cell>
          <cell r="AK1062">
            <v>-2</v>
          </cell>
          <cell r="AL1062">
            <v>2</v>
          </cell>
          <cell r="AM1062">
            <v>1</v>
          </cell>
          <cell r="AN1062" t="str">
            <v>Anu Shrestha</v>
          </cell>
          <cell r="AO1062">
            <v>40534</v>
          </cell>
          <cell r="AP1062">
            <v>3</v>
          </cell>
          <cell r="AQ1062" t="str">
            <v>0101000020E61000005D85333AA30E55405A6A1484091F3C40</v>
          </cell>
          <cell r="AR1062">
            <v>640</v>
          </cell>
          <cell r="AS1062">
            <v>1</v>
          </cell>
          <cell r="AT1062">
            <v>1</v>
          </cell>
          <cell r="AU1062">
            <v>0</v>
          </cell>
          <cell r="AV1062" t="str">
            <v>FRA 2010-2015</v>
          </cell>
          <cell r="AW1062">
            <v>3</v>
          </cell>
          <cell r="AX1062">
            <v>0</v>
          </cell>
          <cell r="AY1062">
            <v>45</v>
          </cell>
          <cell r="AZ1062">
            <v>227766.203945999</v>
          </cell>
          <cell r="BA1062">
            <v>3113737.4737499901</v>
          </cell>
          <cell r="BB1062">
            <v>1</v>
          </cell>
          <cell r="BC1062">
            <v>0</v>
          </cell>
          <cell r="BD1062">
            <v>0</v>
          </cell>
          <cell r="BE1062">
            <v>0</v>
          </cell>
          <cell r="BF1062">
            <v>40919</v>
          </cell>
          <cell r="BG1062" t="str">
            <v>Raj Kumar Giri</v>
          </cell>
          <cell r="BH1062">
            <v>3</v>
          </cell>
          <cell r="BI1062">
            <v>3</v>
          </cell>
          <cell r="BJ1062">
            <v>3</v>
          </cell>
          <cell r="BK1062" t="str">
            <v>Ramgha</v>
          </cell>
          <cell r="BL1062" t="str">
            <v>Goru ladaunae vir</v>
          </cell>
          <cell r="BM1062">
            <v>45</v>
          </cell>
          <cell r="BN1062">
            <v>203</v>
          </cell>
          <cell r="BO1062">
            <v>45</v>
          </cell>
          <cell r="BP1062">
            <v>128</v>
          </cell>
          <cell r="BQ1062">
            <v>34</v>
          </cell>
          <cell r="BR1062">
            <v>90</v>
          </cell>
          <cell r="BS1062">
            <v>619</v>
          </cell>
          <cell r="BT1062">
            <v>4</v>
          </cell>
          <cell r="BU1062" t="str">
            <v>LAMJUNG</v>
          </cell>
          <cell r="BV1062" t="str">
            <v>Falelung</v>
          </cell>
          <cell r="BW1062">
            <v>3</v>
          </cell>
        </row>
        <row r="1063">
          <cell r="F1063" t="str">
            <v>104-43-3</v>
          </cell>
          <cell r="G1063">
            <v>1</v>
          </cell>
          <cell r="H1063">
            <v>2</v>
          </cell>
          <cell r="I1063">
            <v>1</v>
          </cell>
          <cell r="J1063">
            <v>0</v>
          </cell>
          <cell r="K1063">
            <v>2</v>
          </cell>
          <cell r="L1063">
            <v>2</v>
          </cell>
          <cell r="M1063">
            <v>11</v>
          </cell>
          <cell r="N1063">
            <v>1</v>
          </cell>
          <cell r="O1063">
            <v>4</v>
          </cell>
          <cell r="P1063" t="str">
            <v>SL</v>
          </cell>
          <cell r="Q1063">
            <v>1</v>
          </cell>
          <cell r="R1063" t="str">
            <v>TMH</v>
          </cell>
          <cell r="S1063">
            <v>2</v>
          </cell>
          <cell r="T1063">
            <v>53</v>
          </cell>
          <cell r="U1063">
            <v>2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230498.21710000001</v>
          </cell>
          <cell r="AF1063">
            <v>3073652.4780000001</v>
          </cell>
          <cell r="AG1063">
            <v>84.265621229999994</v>
          </cell>
          <cell r="AH1063">
            <v>27.76035096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103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 t="str">
            <v>FRA 2016-2021</v>
          </cell>
          <cell r="AW1063">
            <v>3</v>
          </cell>
          <cell r="AX1063">
            <v>76</v>
          </cell>
          <cell r="AY1063" t="str">
            <v>EPSG:32645</v>
          </cell>
          <cell r="AZ1063">
            <v>230498</v>
          </cell>
          <cell r="BA1063">
            <v>3073655</v>
          </cell>
          <cell r="BB1063">
            <v>1</v>
          </cell>
          <cell r="BC1063">
            <v>2020</v>
          </cell>
          <cell r="BD1063">
            <v>0</v>
          </cell>
          <cell r="BE1063">
            <v>0</v>
          </cell>
          <cell r="BF1063" t="str">
            <v>0/0/2020</v>
          </cell>
          <cell r="BG1063">
            <v>0</v>
          </cell>
          <cell r="BH1063">
            <v>1</v>
          </cell>
          <cell r="BI1063">
            <v>0</v>
          </cell>
          <cell r="BJ1063">
            <v>2</v>
          </cell>
          <cell r="BK1063" t="str">
            <v>Gaidakot Ward No-18</v>
          </cell>
          <cell r="BL1063" t="str">
            <v>Dumko Danda</v>
          </cell>
          <cell r="BM1063">
            <v>180</v>
          </cell>
          <cell r="BN1063">
            <v>0</v>
          </cell>
          <cell r="BO1063">
            <v>190</v>
          </cell>
          <cell r="BP1063">
            <v>0</v>
          </cell>
          <cell r="BQ1063">
            <v>200</v>
          </cell>
          <cell r="BR1063">
            <v>90</v>
          </cell>
          <cell r="BS1063">
            <v>842</v>
          </cell>
          <cell r="BT1063">
            <v>4</v>
          </cell>
          <cell r="BU1063" t="str">
            <v>NAWALPARASI</v>
          </cell>
          <cell r="BV1063" t="str">
            <v>Falelung</v>
          </cell>
          <cell r="BW1063">
            <v>3</v>
          </cell>
        </row>
        <row r="1064">
          <cell r="F1064" t="str">
            <v>104-57-1</v>
          </cell>
          <cell r="G1064">
            <v>1</v>
          </cell>
          <cell r="H1064">
            <v>2</v>
          </cell>
          <cell r="I1064">
            <v>1</v>
          </cell>
          <cell r="J1064">
            <v>0</v>
          </cell>
          <cell r="K1064">
            <v>7</v>
          </cell>
          <cell r="L1064">
            <v>3</v>
          </cell>
          <cell r="M1064">
            <v>20</v>
          </cell>
          <cell r="N1064">
            <v>1</v>
          </cell>
          <cell r="O1064">
            <v>5</v>
          </cell>
          <cell r="P1064">
            <v>5</v>
          </cell>
          <cell r="Q1064">
            <v>1</v>
          </cell>
          <cell r="R1064" t="str">
            <v>LMH</v>
          </cell>
          <cell r="S1064">
            <v>2</v>
          </cell>
          <cell r="T1064">
            <v>77</v>
          </cell>
          <cell r="U1064">
            <v>2</v>
          </cell>
          <cell r="V1064">
            <v>40855.515960648147</v>
          </cell>
          <cell r="W1064" t="str">
            <v>0101000020E61000006988D160111155405D4F5AC241433C40</v>
          </cell>
          <cell r="X1064">
            <v>1</v>
          </cell>
          <cell r="Y1064">
            <v>74497</v>
          </cell>
          <cell r="Z1064">
            <v>12417</v>
          </cell>
          <cell r="AA1064">
            <v>45</v>
          </cell>
          <cell r="AB1064">
            <v>3</v>
          </cell>
          <cell r="AC1064">
            <v>3</v>
          </cell>
          <cell r="AD1064">
            <v>3</v>
          </cell>
          <cell r="AE1064">
            <v>231851.76259999999</v>
          </cell>
          <cell r="AF1064">
            <v>3129336.1179999998</v>
          </cell>
          <cell r="AG1064">
            <v>84.266685679999995</v>
          </cell>
          <cell r="AH1064">
            <v>28.262722159999999</v>
          </cell>
          <cell r="AI1064">
            <v>1</v>
          </cell>
          <cell r="AJ1064">
            <v>2</v>
          </cell>
          <cell r="AK1064">
            <v>-2</v>
          </cell>
          <cell r="AL1064">
            <v>2</v>
          </cell>
          <cell r="AM1064">
            <v>1</v>
          </cell>
          <cell r="AN1064" t="str">
            <v>Sangita Shakya</v>
          </cell>
          <cell r="AO1064">
            <v>40534</v>
          </cell>
          <cell r="AP1064">
            <v>3</v>
          </cell>
          <cell r="AQ1064" t="str">
            <v>0101000020E61000006988D160111155405D4F5AC241433C40</v>
          </cell>
          <cell r="AR1064">
            <v>1097</v>
          </cell>
          <cell r="AS1064">
            <v>1</v>
          </cell>
          <cell r="AT1064">
            <v>1</v>
          </cell>
          <cell r="AU1064">
            <v>0</v>
          </cell>
          <cell r="AV1064" t="str">
            <v>FRA 2010-2015</v>
          </cell>
          <cell r="AW1064">
            <v>3</v>
          </cell>
          <cell r="AX1064">
            <v>0</v>
          </cell>
          <cell r="AY1064">
            <v>45</v>
          </cell>
          <cell r="AZ1064">
            <v>231851.76264900001</v>
          </cell>
          <cell r="BA1064">
            <v>3129336.1175500001</v>
          </cell>
          <cell r="BB1064">
            <v>1</v>
          </cell>
          <cell r="BC1064">
            <v>0</v>
          </cell>
          <cell r="BD1064">
            <v>0</v>
          </cell>
          <cell r="BE1064">
            <v>0</v>
          </cell>
          <cell r="BF1064">
            <v>40719</v>
          </cell>
          <cell r="BG1064" t="str">
            <v>Raj Kumar Giri</v>
          </cell>
          <cell r="BH1064">
            <v>3</v>
          </cell>
          <cell r="BI1064">
            <v>3</v>
          </cell>
          <cell r="BJ1064">
            <v>3</v>
          </cell>
          <cell r="BK1064" t="str">
            <v>Bhoje</v>
          </cell>
          <cell r="BL1064" t="str">
            <v>Lugu</v>
          </cell>
          <cell r="BM1064">
            <v>90</v>
          </cell>
          <cell r="BN1064">
            <v>222</v>
          </cell>
          <cell r="BO1064">
            <v>90</v>
          </cell>
          <cell r="BP1064">
            <v>196</v>
          </cell>
          <cell r="BQ1064">
            <v>45</v>
          </cell>
          <cell r="BR1064">
            <v>90</v>
          </cell>
          <cell r="BS1064">
            <v>1075</v>
          </cell>
          <cell r="BT1064">
            <v>4</v>
          </cell>
          <cell r="BU1064" t="str">
            <v>LAMJUNG</v>
          </cell>
          <cell r="BV1064" t="str">
            <v>Sidingba</v>
          </cell>
          <cell r="BW1064">
            <v>5</v>
          </cell>
        </row>
        <row r="1065">
          <cell r="F1065" t="str">
            <v>104-57-6</v>
          </cell>
          <cell r="G1065">
            <v>1</v>
          </cell>
          <cell r="H1065">
            <v>2</v>
          </cell>
          <cell r="I1065">
            <v>1</v>
          </cell>
          <cell r="J1065">
            <v>0</v>
          </cell>
          <cell r="K1065">
            <v>6</v>
          </cell>
          <cell r="L1065">
            <v>4</v>
          </cell>
          <cell r="M1065">
            <v>27</v>
          </cell>
          <cell r="N1065">
            <v>1</v>
          </cell>
          <cell r="O1065">
            <v>12</v>
          </cell>
          <cell r="P1065">
            <v>5</v>
          </cell>
          <cell r="Q1065">
            <v>1</v>
          </cell>
          <cell r="R1065" t="str">
            <v>LMH</v>
          </cell>
          <cell r="S1065">
            <v>2</v>
          </cell>
          <cell r="T1065">
            <v>66</v>
          </cell>
          <cell r="U1065">
            <v>3</v>
          </cell>
          <cell r="V1065">
            <v>40855.623263888891</v>
          </cell>
          <cell r="W1065" t="str">
            <v>0101000020E610000071CAA34D42115540CAAE0E0AF7433C40</v>
          </cell>
          <cell r="X1065">
            <v>1</v>
          </cell>
          <cell r="Y1065">
            <v>74502</v>
          </cell>
          <cell r="Z1065">
            <v>12417</v>
          </cell>
          <cell r="AA1065">
            <v>45</v>
          </cell>
          <cell r="AB1065">
            <v>3</v>
          </cell>
          <cell r="AC1065">
            <v>3</v>
          </cell>
          <cell r="AD1065">
            <v>3</v>
          </cell>
          <cell r="AE1065">
            <v>232151.76259999999</v>
          </cell>
          <cell r="AF1065">
            <v>3129636.1179999998</v>
          </cell>
          <cell r="AG1065">
            <v>84.269671829999993</v>
          </cell>
          <cell r="AH1065">
            <v>28.265488269999999</v>
          </cell>
          <cell r="AI1065">
            <v>1</v>
          </cell>
          <cell r="AJ1065">
            <v>2</v>
          </cell>
          <cell r="AK1065">
            <v>-2</v>
          </cell>
          <cell r="AL1065">
            <v>2</v>
          </cell>
          <cell r="AM1065">
            <v>1</v>
          </cell>
          <cell r="AN1065" t="str">
            <v>Sangita Shakya</v>
          </cell>
          <cell r="AO1065">
            <v>40534</v>
          </cell>
          <cell r="AP1065">
            <v>3</v>
          </cell>
          <cell r="AQ1065" t="str">
            <v>0101000020E610000071CAA34D42115540CAAE0E0AF7433C40</v>
          </cell>
          <cell r="AR1065">
            <v>1250</v>
          </cell>
          <cell r="AS1065">
            <v>1</v>
          </cell>
          <cell r="AT1065">
            <v>1</v>
          </cell>
          <cell r="AU1065">
            <v>0</v>
          </cell>
          <cell r="AV1065" t="str">
            <v>FRA 2010-2015</v>
          </cell>
          <cell r="AW1065">
            <v>3</v>
          </cell>
          <cell r="AX1065">
            <v>0</v>
          </cell>
          <cell r="AY1065">
            <v>45</v>
          </cell>
          <cell r="AZ1065">
            <v>232151.76264900001</v>
          </cell>
          <cell r="BA1065">
            <v>3129636.1175500001</v>
          </cell>
          <cell r="BB1065">
            <v>1</v>
          </cell>
          <cell r="BC1065">
            <v>0</v>
          </cell>
          <cell r="BD1065">
            <v>0</v>
          </cell>
          <cell r="BE1065">
            <v>0</v>
          </cell>
          <cell r="BF1065">
            <v>40720</v>
          </cell>
          <cell r="BG1065" t="str">
            <v>Bimal Acharya</v>
          </cell>
          <cell r="BH1065">
            <v>3</v>
          </cell>
          <cell r="BI1065">
            <v>3</v>
          </cell>
          <cell r="BJ1065">
            <v>3</v>
          </cell>
          <cell r="BK1065" t="str">
            <v>Bojhe-9</v>
          </cell>
          <cell r="BL1065" t="str">
            <v>Kholomroo</v>
          </cell>
          <cell r="BM1065">
            <v>330</v>
          </cell>
          <cell r="BN1065">
            <v>132</v>
          </cell>
          <cell r="BO1065">
            <v>90</v>
          </cell>
          <cell r="BP1065">
            <v>42</v>
          </cell>
          <cell r="BQ1065">
            <v>180</v>
          </cell>
          <cell r="BR1065">
            <v>80</v>
          </cell>
          <cell r="BS1065">
            <v>1204</v>
          </cell>
          <cell r="BT1065">
            <v>4</v>
          </cell>
          <cell r="BU1065" t="str">
            <v>LAMJUNG</v>
          </cell>
          <cell r="BV1065" t="str">
            <v>Sidingba</v>
          </cell>
          <cell r="BW1065">
            <v>5</v>
          </cell>
        </row>
        <row r="1066">
          <cell r="F1066" t="str">
            <v>105-49-1</v>
          </cell>
          <cell r="G1066">
            <v>1</v>
          </cell>
          <cell r="H1066">
            <v>2</v>
          </cell>
          <cell r="I1066">
            <v>1</v>
          </cell>
          <cell r="J1066">
            <v>0</v>
          </cell>
          <cell r="K1066">
            <v>7</v>
          </cell>
          <cell r="L1066">
            <v>1</v>
          </cell>
          <cell r="M1066">
            <v>7</v>
          </cell>
          <cell r="N1066">
            <v>1</v>
          </cell>
          <cell r="O1066">
            <v>1</v>
          </cell>
          <cell r="P1066" t="str">
            <v>SCL</v>
          </cell>
          <cell r="Q1066">
            <v>1</v>
          </cell>
          <cell r="R1066" t="str">
            <v>S</v>
          </cell>
          <cell r="S1066">
            <v>2</v>
          </cell>
          <cell r="T1066">
            <v>92</v>
          </cell>
          <cell r="U1066">
            <v>2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235077.13949999999</v>
          </cell>
          <cell r="AF1066">
            <v>3097248.784</v>
          </cell>
          <cell r="AG1066">
            <v>84.306777690000004</v>
          </cell>
          <cell r="AH1066">
            <v>27.97404088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103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 t="str">
            <v>FRA 2016-2021</v>
          </cell>
          <cell r="AW1066">
            <v>3</v>
          </cell>
          <cell r="AX1066">
            <v>72</v>
          </cell>
          <cell r="AY1066" t="str">
            <v>EPSG:32645</v>
          </cell>
          <cell r="AZ1066">
            <v>235067</v>
          </cell>
          <cell r="BA1066">
            <v>3097251</v>
          </cell>
          <cell r="BB1066">
            <v>1</v>
          </cell>
          <cell r="BC1066">
            <v>2020</v>
          </cell>
          <cell r="BD1066">
            <v>1</v>
          </cell>
          <cell r="BE1066">
            <v>3</v>
          </cell>
          <cell r="BF1066" t="str">
            <v>1/3/2020</v>
          </cell>
          <cell r="BG1066">
            <v>0</v>
          </cell>
          <cell r="BH1066">
            <v>1</v>
          </cell>
          <cell r="BI1066">
            <v>0</v>
          </cell>
          <cell r="BJ1066">
            <v>2</v>
          </cell>
          <cell r="BK1066" t="str">
            <v>Byas Na Pa-12</v>
          </cell>
          <cell r="BL1066" t="str">
            <v>Besare Danda Cf</v>
          </cell>
          <cell r="BM1066">
            <v>195</v>
          </cell>
          <cell r="BN1066">
            <v>99</v>
          </cell>
          <cell r="BO1066">
            <v>230</v>
          </cell>
          <cell r="BP1066">
            <v>43</v>
          </cell>
          <cell r="BQ1066">
            <v>230</v>
          </cell>
          <cell r="BR1066">
            <v>55</v>
          </cell>
          <cell r="BS1066">
            <v>504</v>
          </cell>
          <cell r="BT1066">
            <v>4</v>
          </cell>
          <cell r="BU1066" t="str">
            <v>TANAHU</v>
          </cell>
          <cell r="BV1066" t="str">
            <v>Sidingba</v>
          </cell>
          <cell r="BW1066">
            <v>5</v>
          </cell>
        </row>
        <row r="1067">
          <cell r="F1067" t="str">
            <v>105-49-2</v>
          </cell>
          <cell r="G1067">
            <v>1</v>
          </cell>
          <cell r="H1067">
            <v>2</v>
          </cell>
          <cell r="I1067">
            <v>1</v>
          </cell>
          <cell r="J1067">
            <v>0</v>
          </cell>
          <cell r="K1067">
            <v>7</v>
          </cell>
          <cell r="L1067">
            <v>1</v>
          </cell>
          <cell r="M1067">
            <v>6</v>
          </cell>
          <cell r="N1067">
            <v>1</v>
          </cell>
          <cell r="O1067">
            <v>1</v>
          </cell>
          <cell r="P1067" t="str">
            <v>SICL</v>
          </cell>
          <cell r="Q1067">
            <v>1</v>
          </cell>
          <cell r="R1067" t="str">
            <v>S</v>
          </cell>
          <cell r="S1067">
            <v>2</v>
          </cell>
          <cell r="T1067">
            <v>95</v>
          </cell>
          <cell r="U1067">
            <v>2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235077.13949999999</v>
          </cell>
          <cell r="AF1067">
            <v>3097398.784</v>
          </cell>
          <cell r="AG1067">
            <v>84.306744069999993</v>
          </cell>
          <cell r="AH1067">
            <v>27.975393480000001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103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 t="str">
            <v>FRA 2016-2021</v>
          </cell>
          <cell r="AW1067">
            <v>3</v>
          </cell>
          <cell r="AX1067">
            <v>72</v>
          </cell>
          <cell r="AY1067" t="str">
            <v>EPSG:32645</v>
          </cell>
          <cell r="AZ1067">
            <v>235076</v>
          </cell>
          <cell r="BA1067">
            <v>3097398</v>
          </cell>
          <cell r="BB1067">
            <v>1</v>
          </cell>
          <cell r="BC1067">
            <v>2020</v>
          </cell>
          <cell r="BD1067">
            <v>1</v>
          </cell>
          <cell r="BE1067">
            <v>30</v>
          </cell>
          <cell r="BF1067" t="str">
            <v>1/30/2020</v>
          </cell>
          <cell r="BG1067">
            <v>0</v>
          </cell>
          <cell r="BH1067">
            <v>1</v>
          </cell>
          <cell r="BI1067">
            <v>0</v>
          </cell>
          <cell r="BJ1067">
            <v>2</v>
          </cell>
          <cell r="BK1067" t="str">
            <v>Byas Na Pa-12</v>
          </cell>
          <cell r="BL1067" t="str">
            <v>Besare Danda CF</v>
          </cell>
          <cell r="BM1067">
            <v>182</v>
          </cell>
          <cell r="BN1067">
            <v>99</v>
          </cell>
          <cell r="BO1067">
            <v>170</v>
          </cell>
          <cell r="BP1067">
            <v>99</v>
          </cell>
          <cell r="BQ1067">
            <v>218</v>
          </cell>
          <cell r="BR1067">
            <v>62</v>
          </cell>
          <cell r="BS1067">
            <v>517</v>
          </cell>
          <cell r="BT1067">
            <v>4</v>
          </cell>
          <cell r="BU1067" t="str">
            <v>TANAHU</v>
          </cell>
          <cell r="BV1067" t="str">
            <v>Sidingba</v>
          </cell>
          <cell r="BW1067">
            <v>7</v>
          </cell>
        </row>
        <row r="1068">
          <cell r="F1068" t="str">
            <v>105-49-3</v>
          </cell>
          <cell r="G1068">
            <v>1</v>
          </cell>
          <cell r="H1068">
            <v>2</v>
          </cell>
          <cell r="I1068">
            <v>1</v>
          </cell>
          <cell r="J1068">
            <v>0</v>
          </cell>
          <cell r="K1068">
            <v>2</v>
          </cell>
          <cell r="L1068">
            <v>2</v>
          </cell>
          <cell r="M1068">
            <v>15</v>
          </cell>
          <cell r="N1068">
            <v>1</v>
          </cell>
          <cell r="O1068">
            <v>1</v>
          </cell>
          <cell r="P1068" t="str">
            <v>SC</v>
          </cell>
          <cell r="Q1068">
            <v>1</v>
          </cell>
          <cell r="R1068" t="str">
            <v>TMH</v>
          </cell>
          <cell r="S1068">
            <v>1</v>
          </cell>
          <cell r="T1068">
            <v>57</v>
          </cell>
          <cell r="U1068">
            <v>2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235077.13949999999</v>
          </cell>
          <cell r="AF1068">
            <v>3097548.784</v>
          </cell>
          <cell r="AG1068">
            <v>84.306710449999997</v>
          </cell>
          <cell r="AH1068">
            <v>27.976746080000002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103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 t="str">
            <v>FRA 2016-2021</v>
          </cell>
          <cell r="AW1068">
            <v>3</v>
          </cell>
          <cell r="AX1068">
            <v>72</v>
          </cell>
          <cell r="AY1068" t="str">
            <v>EPSG:32645</v>
          </cell>
          <cell r="AZ1068">
            <v>235063</v>
          </cell>
          <cell r="BA1068">
            <v>3097570</v>
          </cell>
          <cell r="BB1068">
            <v>1</v>
          </cell>
          <cell r="BC1068">
            <v>2020</v>
          </cell>
          <cell r="BD1068">
            <v>2</v>
          </cell>
          <cell r="BE1068">
            <v>29</v>
          </cell>
          <cell r="BF1068" t="str">
            <v>2/29/2020</v>
          </cell>
          <cell r="BG1068" t="str">
            <v>Rajesh_Chataut</v>
          </cell>
          <cell r="BH1068">
            <v>1</v>
          </cell>
          <cell r="BI1068">
            <v>0</v>
          </cell>
          <cell r="BJ1068">
            <v>2</v>
          </cell>
          <cell r="BK1068" t="str">
            <v>Vyas Na Pa-2</v>
          </cell>
          <cell r="BL1068" t="str">
            <v>Besare Danda Ban</v>
          </cell>
          <cell r="BM1068">
            <v>305</v>
          </cell>
          <cell r="BN1068">
            <v>99</v>
          </cell>
          <cell r="BO1068">
            <v>350</v>
          </cell>
          <cell r="BP1068">
            <v>15</v>
          </cell>
          <cell r="BQ1068">
            <v>355</v>
          </cell>
          <cell r="BR1068">
            <v>60</v>
          </cell>
          <cell r="BS1068">
            <v>443</v>
          </cell>
          <cell r="BT1068">
            <v>5</v>
          </cell>
          <cell r="BU1068" t="str">
            <v>TANAHU</v>
          </cell>
          <cell r="BV1068" t="str">
            <v>Suryodaya</v>
          </cell>
          <cell r="BW1068">
            <v>14</v>
          </cell>
        </row>
        <row r="1069">
          <cell r="F1069" t="str">
            <v>105-49-4</v>
          </cell>
          <cell r="G1069">
            <v>1</v>
          </cell>
          <cell r="H1069">
            <v>2</v>
          </cell>
          <cell r="I1069">
            <v>1</v>
          </cell>
          <cell r="J1069">
            <v>0</v>
          </cell>
          <cell r="K1069">
            <v>2</v>
          </cell>
          <cell r="L1069">
            <v>2</v>
          </cell>
          <cell r="M1069">
            <v>21</v>
          </cell>
          <cell r="N1069">
            <v>1</v>
          </cell>
          <cell r="O1069">
            <v>1</v>
          </cell>
          <cell r="P1069" t="str">
            <v>SCL</v>
          </cell>
          <cell r="Q1069">
            <v>1</v>
          </cell>
          <cell r="R1069" t="str">
            <v>S</v>
          </cell>
          <cell r="S1069">
            <v>2</v>
          </cell>
          <cell r="T1069">
            <v>92</v>
          </cell>
          <cell r="U1069">
            <v>2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235377.13949999999</v>
          </cell>
          <cell r="AF1069">
            <v>3097248.784</v>
          </cell>
          <cell r="AG1069">
            <v>84.309824770000006</v>
          </cell>
          <cell r="AH1069">
            <v>27.974100539999998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103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 t="str">
            <v>FRA 2016-2021</v>
          </cell>
          <cell r="AW1069">
            <v>3</v>
          </cell>
          <cell r="AX1069">
            <v>72</v>
          </cell>
          <cell r="AY1069" t="str">
            <v>EPSG:32645</v>
          </cell>
          <cell r="AZ1069">
            <v>235377</v>
          </cell>
          <cell r="BA1069">
            <v>3097248</v>
          </cell>
          <cell r="BB1069">
            <v>1</v>
          </cell>
          <cell r="BC1069">
            <v>2020</v>
          </cell>
          <cell r="BD1069">
            <v>2</v>
          </cell>
          <cell r="BE1069">
            <v>28</v>
          </cell>
          <cell r="BF1069" t="str">
            <v>2/28/2020</v>
          </cell>
          <cell r="BG1069" t="str">
            <v>Rajesh_Chataut</v>
          </cell>
          <cell r="BH1069">
            <v>1</v>
          </cell>
          <cell r="BI1069">
            <v>0</v>
          </cell>
          <cell r="BJ1069">
            <v>2</v>
          </cell>
          <cell r="BK1069" t="str">
            <v>Vyas Na Pa-1</v>
          </cell>
          <cell r="BL1069" t="str">
            <v>Lami Danda</v>
          </cell>
          <cell r="BM1069">
            <v>0</v>
          </cell>
          <cell r="BN1069">
            <v>99</v>
          </cell>
          <cell r="BO1069">
            <v>0</v>
          </cell>
          <cell r="BP1069">
            <v>99</v>
          </cell>
          <cell r="BQ1069">
            <v>190</v>
          </cell>
          <cell r="BR1069">
            <v>75</v>
          </cell>
          <cell r="BS1069">
            <v>610</v>
          </cell>
          <cell r="BT1069">
            <v>4</v>
          </cell>
          <cell r="BU1069" t="str">
            <v>TANAHU</v>
          </cell>
          <cell r="BV1069" t="str">
            <v>Rong</v>
          </cell>
          <cell r="BW1069">
            <v>1</v>
          </cell>
        </row>
        <row r="1070">
          <cell r="F1070" t="str">
            <v>105-49-5</v>
          </cell>
          <cell r="G1070">
            <v>1</v>
          </cell>
          <cell r="H1070">
            <v>2</v>
          </cell>
          <cell r="I1070">
            <v>1</v>
          </cell>
          <cell r="J1070">
            <v>0</v>
          </cell>
          <cell r="K1070">
            <v>2</v>
          </cell>
          <cell r="L1070">
            <v>3</v>
          </cell>
          <cell r="M1070">
            <v>28</v>
          </cell>
          <cell r="N1070">
            <v>1</v>
          </cell>
          <cell r="O1070">
            <v>1</v>
          </cell>
          <cell r="P1070" t="str">
            <v>CL</v>
          </cell>
          <cell r="Q1070">
            <v>1</v>
          </cell>
          <cell r="R1070" t="str">
            <v>S</v>
          </cell>
          <cell r="S1070">
            <v>2</v>
          </cell>
          <cell r="T1070">
            <v>77</v>
          </cell>
          <cell r="U1070">
            <v>3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235377.13949999999</v>
          </cell>
          <cell r="AF1070">
            <v>3097398.784</v>
          </cell>
          <cell r="AG1070">
            <v>84.309791180000005</v>
          </cell>
          <cell r="AH1070">
            <v>27.975453139999999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103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 t="str">
            <v>FRA 2016-2021</v>
          </cell>
          <cell r="AW1070">
            <v>3</v>
          </cell>
          <cell r="AX1070">
            <v>72</v>
          </cell>
          <cell r="AY1070" t="str">
            <v>EPSG:32645</v>
          </cell>
          <cell r="AZ1070">
            <v>235377</v>
          </cell>
          <cell r="BA1070">
            <v>3097398</v>
          </cell>
          <cell r="BB1070">
            <v>1</v>
          </cell>
          <cell r="BC1070">
            <v>2020</v>
          </cell>
          <cell r="BD1070">
            <v>2</v>
          </cell>
          <cell r="BE1070">
            <v>28</v>
          </cell>
          <cell r="BF1070" t="str">
            <v>2/28/2020</v>
          </cell>
          <cell r="BG1070" t="str">
            <v>Rajesh_Chataut</v>
          </cell>
          <cell r="BH1070">
            <v>1</v>
          </cell>
          <cell r="BI1070">
            <v>0</v>
          </cell>
          <cell r="BJ1070">
            <v>2</v>
          </cell>
          <cell r="BK1070" t="str">
            <v>Vyas Na Pa-1</v>
          </cell>
          <cell r="BL1070" t="str">
            <v>Beshare Danda</v>
          </cell>
          <cell r="BM1070">
            <v>0</v>
          </cell>
          <cell r="BN1070">
            <v>99</v>
          </cell>
          <cell r="BO1070">
            <v>0</v>
          </cell>
          <cell r="BP1070">
            <v>99</v>
          </cell>
          <cell r="BQ1070">
            <v>45</v>
          </cell>
          <cell r="BR1070">
            <v>70</v>
          </cell>
          <cell r="BS1070">
            <v>589</v>
          </cell>
          <cell r="BT1070">
            <v>4</v>
          </cell>
          <cell r="BU1070" t="str">
            <v>TANAHU</v>
          </cell>
          <cell r="BV1070" t="str">
            <v>Rong</v>
          </cell>
          <cell r="BW1070">
            <v>1</v>
          </cell>
        </row>
        <row r="1071">
          <cell r="F1071" t="str">
            <v>105-49-6</v>
          </cell>
          <cell r="G1071">
            <v>1</v>
          </cell>
          <cell r="H1071">
            <v>2</v>
          </cell>
          <cell r="I1071">
            <v>1</v>
          </cell>
          <cell r="J1071">
            <v>0</v>
          </cell>
          <cell r="K1071">
            <v>2</v>
          </cell>
          <cell r="L1071">
            <v>2</v>
          </cell>
          <cell r="M1071">
            <v>13</v>
          </cell>
          <cell r="N1071">
            <v>1</v>
          </cell>
          <cell r="O1071">
            <v>2</v>
          </cell>
          <cell r="P1071" t="str">
            <v>CL</v>
          </cell>
          <cell r="Q1071">
            <v>1</v>
          </cell>
          <cell r="R1071" t="str">
            <v>TMH</v>
          </cell>
          <cell r="S1071">
            <v>2</v>
          </cell>
          <cell r="T1071">
            <v>37</v>
          </cell>
          <cell r="U1071">
            <v>3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235377.13949999999</v>
          </cell>
          <cell r="AF1071">
            <v>3097548.784</v>
          </cell>
          <cell r="AG1071">
            <v>84.309757599999998</v>
          </cell>
          <cell r="AH1071">
            <v>27.97680574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103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 t="str">
            <v>FRA 2016-2021</v>
          </cell>
          <cell r="AW1071">
            <v>3</v>
          </cell>
          <cell r="AX1071">
            <v>72</v>
          </cell>
          <cell r="AY1071" t="str">
            <v>EPSG:32645</v>
          </cell>
          <cell r="AZ1071">
            <v>235377</v>
          </cell>
          <cell r="BA1071">
            <v>3097549</v>
          </cell>
          <cell r="BB1071">
            <v>1</v>
          </cell>
          <cell r="BC1071">
            <v>2020</v>
          </cell>
          <cell r="BD1071">
            <v>2</v>
          </cell>
          <cell r="BE1071">
            <v>29</v>
          </cell>
          <cell r="BF1071" t="str">
            <v>2/29/2020</v>
          </cell>
          <cell r="BG1071" t="str">
            <v>Rajesh_Chataut</v>
          </cell>
          <cell r="BH1071">
            <v>1</v>
          </cell>
          <cell r="BI1071">
            <v>0</v>
          </cell>
          <cell r="BJ1071">
            <v>2</v>
          </cell>
          <cell r="BK1071" t="str">
            <v>Vyas Na Pa-12</v>
          </cell>
          <cell r="BL1071" t="str">
            <v>Besare Danda Ban</v>
          </cell>
          <cell r="BM1071">
            <v>295</v>
          </cell>
          <cell r="BN1071">
            <v>99</v>
          </cell>
          <cell r="BO1071">
            <v>5</v>
          </cell>
          <cell r="BP1071">
            <v>50</v>
          </cell>
          <cell r="BQ1071">
            <v>347</v>
          </cell>
          <cell r="BR1071">
            <v>70</v>
          </cell>
          <cell r="BS1071">
            <v>505</v>
          </cell>
          <cell r="BT1071">
            <v>5</v>
          </cell>
          <cell r="BU1071" t="str">
            <v>TANAHU</v>
          </cell>
          <cell r="BV1071" t="str">
            <v>Suryodaya</v>
          </cell>
          <cell r="BW1071">
            <v>8</v>
          </cell>
        </row>
        <row r="1072">
          <cell r="F1072" t="str">
            <v>105-52-1</v>
          </cell>
          <cell r="G1072">
            <v>1</v>
          </cell>
          <cell r="H1072">
            <v>2</v>
          </cell>
          <cell r="I1072">
            <v>1</v>
          </cell>
          <cell r="J1072">
            <v>0</v>
          </cell>
          <cell r="K1072">
            <v>7</v>
          </cell>
          <cell r="L1072">
            <v>4</v>
          </cell>
          <cell r="M1072">
            <v>27</v>
          </cell>
          <cell r="N1072">
            <v>1</v>
          </cell>
          <cell r="O1072">
            <v>0</v>
          </cell>
          <cell r="P1072">
            <v>9</v>
          </cell>
          <cell r="Q1072">
            <v>1</v>
          </cell>
          <cell r="R1072" t="str">
            <v>TMH</v>
          </cell>
          <cell r="S1072">
            <v>2</v>
          </cell>
          <cell r="T1072">
            <v>68</v>
          </cell>
          <cell r="U1072">
            <v>2</v>
          </cell>
          <cell r="V1072">
            <v>40610.553229166668</v>
          </cell>
          <cell r="W1072" t="str">
            <v>0101000020E61000004C535263A6135540C21EE5E90F153C40</v>
          </cell>
          <cell r="X1072">
            <v>1</v>
          </cell>
          <cell r="Y1072">
            <v>75187</v>
          </cell>
          <cell r="Z1072">
            <v>12532</v>
          </cell>
          <cell r="AA1072">
            <v>45</v>
          </cell>
          <cell r="AB1072">
            <v>3</v>
          </cell>
          <cell r="AC1072">
            <v>3</v>
          </cell>
          <cell r="AD1072">
            <v>3</v>
          </cell>
          <cell r="AE1072">
            <v>235367.18489999999</v>
          </cell>
          <cell r="AF1072">
            <v>3109245.2790000001</v>
          </cell>
          <cell r="AG1072">
            <v>84.307030519999998</v>
          </cell>
          <cell r="AH1072">
            <v>28.08227407</v>
          </cell>
          <cell r="AI1072">
            <v>1</v>
          </cell>
          <cell r="AJ1072">
            <v>2</v>
          </cell>
          <cell r="AK1072">
            <v>-2</v>
          </cell>
          <cell r="AL1072">
            <v>2</v>
          </cell>
          <cell r="AM1072">
            <v>1</v>
          </cell>
          <cell r="AN1072" t="str">
            <v>Anu Shrestha</v>
          </cell>
          <cell r="AO1072">
            <v>40534</v>
          </cell>
          <cell r="AP1072">
            <v>3</v>
          </cell>
          <cell r="AQ1072" t="str">
            <v>0101000020E61000004C535263A6135540C21EE5E90F153C40</v>
          </cell>
          <cell r="AR1072">
            <v>945</v>
          </cell>
          <cell r="AS1072">
            <v>2</v>
          </cell>
          <cell r="AT1072">
            <v>1</v>
          </cell>
          <cell r="AU1072">
            <v>0</v>
          </cell>
          <cell r="AV1072" t="str">
            <v>FRA 2010-2015</v>
          </cell>
          <cell r="AW1072">
            <v>3</v>
          </cell>
          <cell r="AX1072">
            <v>0</v>
          </cell>
          <cell r="AY1072">
            <v>45</v>
          </cell>
          <cell r="AZ1072">
            <v>235367.18493300001</v>
          </cell>
          <cell r="BA1072">
            <v>3109245.2786900001</v>
          </cell>
          <cell r="BB1072">
            <v>1</v>
          </cell>
          <cell r="BC1072">
            <v>0</v>
          </cell>
          <cell r="BD1072">
            <v>0</v>
          </cell>
          <cell r="BE1072">
            <v>0</v>
          </cell>
          <cell r="BF1072">
            <v>40720</v>
          </cell>
          <cell r="BG1072" t="str">
            <v>Shiva Khanal</v>
          </cell>
          <cell r="BH1072">
            <v>3</v>
          </cell>
          <cell r="BI1072">
            <v>3</v>
          </cell>
          <cell r="BJ1072">
            <v>3</v>
          </cell>
          <cell r="BK1072" t="str">
            <v>Satiswara</v>
          </cell>
          <cell r="BL1072" t="str">
            <v>Paitru Danda</v>
          </cell>
          <cell r="BM1072">
            <v>-9999</v>
          </cell>
          <cell r="BN1072">
            <v>236</v>
          </cell>
          <cell r="BO1072">
            <v>270</v>
          </cell>
          <cell r="BP1072">
            <v>42</v>
          </cell>
          <cell r="BQ1072">
            <v>30</v>
          </cell>
          <cell r="BR1072">
            <v>65</v>
          </cell>
          <cell r="BS1072">
            <v>825</v>
          </cell>
          <cell r="BT1072">
            <v>4</v>
          </cell>
          <cell r="BU1072" t="str">
            <v>TANAHU</v>
          </cell>
          <cell r="BV1072" t="str">
            <v>Suryodaya</v>
          </cell>
          <cell r="BW1072">
            <v>8</v>
          </cell>
        </row>
        <row r="1073">
          <cell r="F1073" t="str">
            <v>16-101-1</v>
          </cell>
          <cell r="G1073">
            <v>1</v>
          </cell>
          <cell r="H1073">
            <v>2</v>
          </cell>
          <cell r="I1073">
            <v>1</v>
          </cell>
          <cell r="J1073">
            <v>0</v>
          </cell>
          <cell r="K1073">
            <v>6</v>
          </cell>
          <cell r="L1073">
            <v>4</v>
          </cell>
          <cell r="M1073">
            <v>57</v>
          </cell>
          <cell r="N1073">
            <v>2</v>
          </cell>
          <cell r="O1073">
            <v>4</v>
          </cell>
          <cell r="P1073">
            <v>10</v>
          </cell>
          <cell r="Q1073">
            <v>1</v>
          </cell>
          <cell r="R1073" t="str">
            <v>UMH</v>
          </cell>
          <cell r="S1073">
            <v>2</v>
          </cell>
          <cell r="T1073">
            <v>64</v>
          </cell>
          <cell r="U1073">
            <v>3</v>
          </cell>
          <cell r="V1073">
            <v>41814.461192129631</v>
          </cell>
          <cell r="W1073">
            <v>0</v>
          </cell>
          <cell r="X1073">
            <v>1</v>
          </cell>
          <cell r="Y1073">
            <v>11401</v>
          </cell>
          <cell r="Z1073">
            <v>1901</v>
          </cell>
          <cell r="AA1073">
            <v>44</v>
          </cell>
          <cell r="AB1073">
            <v>5</v>
          </cell>
          <cell r="AC1073">
            <v>4</v>
          </cell>
          <cell r="AD1073">
            <v>4</v>
          </cell>
          <cell r="AE1073">
            <v>464258.95280000003</v>
          </cell>
          <cell r="AF1073">
            <v>3298035.8420000002</v>
          </cell>
          <cell r="AG1073">
            <v>80.63012123</v>
          </cell>
          <cell r="AH1073">
            <v>29.812223459999998</v>
          </cell>
          <cell r="AI1073">
            <v>1</v>
          </cell>
          <cell r="AJ1073">
            <v>2</v>
          </cell>
          <cell r="AK1073">
            <v>-2</v>
          </cell>
          <cell r="AL1073">
            <v>2</v>
          </cell>
          <cell r="AM1073">
            <v>1</v>
          </cell>
          <cell r="AN1073" t="str">
            <v>Tuija Suihkonen</v>
          </cell>
          <cell r="AO1073">
            <v>41521.525300925925</v>
          </cell>
          <cell r="AP1073">
            <v>4</v>
          </cell>
          <cell r="AQ1073" t="str">
            <v>0101000020E61000001AF302E853285440EA696BE0EDCF3D40</v>
          </cell>
          <cell r="AR1073">
            <v>2585</v>
          </cell>
          <cell r="AS1073">
            <v>2</v>
          </cell>
          <cell r="AT1073">
            <v>1</v>
          </cell>
          <cell r="AU1073">
            <v>0</v>
          </cell>
          <cell r="AV1073" t="str">
            <v>FRA 2010-2015</v>
          </cell>
          <cell r="AW1073">
            <v>4</v>
          </cell>
          <cell r="AX1073">
            <v>0</v>
          </cell>
          <cell r="AY1073">
            <v>44</v>
          </cell>
          <cell r="AZ1073">
            <v>464258.95283219998</v>
          </cell>
          <cell r="BA1073">
            <v>3298035.8424949301</v>
          </cell>
          <cell r="BB1073">
            <v>1</v>
          </cell>
          <cell r="BC1073">
            <v>0</v>
          </cell>
          <cell r="BD1073">
            <v>0</v>
          </cell>
          <cell r="BE1073">
            <v>0</v>
          </cell>
          <cell r="BF1073">
            <v>41783</v>
          </cell>
          <cell r="BG1073" t="str">
            <v>Khem Bishwkarma</v>
          </cell>
          <cell r="BH1073">
            <v>4</v>
          </cell>
          <cell r="BI1073">
            <v>4</v>
          </cell>
          <cell r="BJ1073">
            <v>4</v>
          </cell>
          <cell r="BK1073" t="str">
            <v>Katai</v>
          </cell>
          <cell r="BL1073" t="str">
            <v>Ghatte Khola</v>
          </cell>
          <cell r="BM1073">
            <v>290</v>
          </cell>
          <cell r="BN1073">
            <v>1352</v>
          </cell>
          <cell r="BO1073">
            <v>290</v>
          </cell>
          <cell r="BP1073">
            <v>1082</v>
          </cell>
          <cell r="BQ1073">
            <v>243</v>
          </cell>
          <cell r="BR1073">
            <v>98</v>
          </cell>
          <cell r="BS1073">
            <v>2589</v>
          </cell>
          <cell r="BT1073">
            <v>4</v>
          </cell>
          <cell r="BU1073" t="str">
            <v>DARCHULA</v>
          </cell>
          <cell r="BV1073" t="str">
            <v>Mahakali</v>
          </cell>
          <cell r="BW1073">
            <v>2</v>
          </cell>
        </row>
        <row r="1074">
          <cell r="F1074" t="str">
            <v>16-101-4</v>
          </cell>
          <cell r="G1074">
            <v>1</v>
          </cell>
          <cell r="H1074">
            <v>2</v>
          </cell>
          <cell r="I1074">
            <v>1</v>
          </cell>
          <cell r="J1074">
            <v>0</v>
          </cell>
          <cell r="K1074">
            <v>6</v>
          </cell>
          <cell r="L1074">
            <v>4</v>
          </cell>
          <cell r="M1074">
            <v>54</v>
          </cell>
          <cell r="N1074">
            <v>0</v>
          </cell>
          <cell r="O1074">
            <v>0</v>
          </cell>
          <cell r="P1074">
            <v>8</v>
          </cell>
          <cell r="Q1074">
            <v>1</v>
          </cell>
          <cell r="R1074" t="str">
            <v>UMH</v>
          </cell>
          <cell r="S1074">
            <v>2</v>
          </cell>
          <cell r="T1074">
            <v>83</v>
          </cell>
          <cell r="U1074">
            <v>3</v>
          </cell>
          <cell r="V1074">
            <v>41814.508020833331</v>
          </cell>
          <cell r="W1074">
            <v>0</v>
          </cell>
          <cell r="X1074">
            <v>1</v>
          </cell>
          <cell r="Y1074">
            <v>11404</v>
          </cell>
          <cell r="Z1074">
            <v>1901</v>
          </cell>
          <cell r="AA1074">
            <v>44</v>
          </cell>
          <cell r="AB1074">
            <v>5</v>
          </cell>
          <cell r="AC1074">
            <v>4</v>
          </cell>
          <cell r="AD1074">
            <v>4</v>
          </cell>
          <cell r="AE1074">
            <v>464558.95280000003</v>
          </cell>
          <cell r="AF1074">
            <v>3298035.8420000002</v>
          </cell>
          <cell r="AG1074">
            <v>80.633225839999994</v>
          </cell>
          <cell r="AH1074">
            <v>29.81223211</v>
          </cell>
          <cell r="AI1074">
            <v>1</v>
          </cell>
          <cell r="AJ1074">
            <v>2</v>
          </cell>
          <cell r="AK1074">
            <v>-2</v>
          </cell>
          <cell r="AL1074">
            <v>2</v>
          </cell>
          <cell r="AM1074">
            <v>1</v>
          </cell>
          <cell r="AN1074" t="str">
            <v>Tuija Suihkonen</v>
          </cell>
          <cell r="AO1074">
            <v>41521.526678240742</v>
          </cell>
          <cell r="AP1074">
            <v>4</v>
          </cell>
          <cell r="AQ1074" t="str">
            <v>0101000020E61000008DF0A7C586285440209C9771EECF3D40</v>
          </cell>
          <cell r="AR1074">
            <v>2436</v>
          </cell>
          <cell r="AS1074">
            <v>2</v>
          </cell>
          <cell r="AT1074">
            <v>1</v>
          </cell>
          <cell r="AU1074">
            <v>0</v>
          </cell>
          <cell r="AV1074" t="str">
            <v>FRA 2010-2015</v>
          </cell>
          <cell r="AW1074">
            <v>4</v>
          </cell>
          <cell r="AX1074">
            <v>0</v>
          </cell>
          <cell r="AY1074">
            <v>44</v>
          </cell>
          <cell r="AZ1074">
            <v>464558.95283219998</v>
          </cell>
          <cell r="BA1074">
            <v>3298035.8424949301</v>
          </cell>
          <cell r="BB1074">
            <v>1</v>
          </cell>
          <cell r="BC1074">
            <v>0</v>
          </cell>
          <cell r="BD1074">
            <v>0</v>
          </cell>
          <cell r="BE1074">
            <v>0</v>
          </cell>
          <cell r="BF1074">
            <v>41784</v>
          </cell>
          <cell r="BG1074" t="str">
            <v>Khem Bishwkarma</v>
          </cell>
          <cell r="BH1074">
            <v>4</v>
          </cell>
          <cell r="BI1074">
            <v>4</v>
          </cell>
          <cell r="BJ1074">
            <v>4</v>
          </cell>
          <cell r="BK1074" t="str">
            <v>Khar</v>
          </cell>
          <cell r="BL1074" t="str">
            <v>Patali</v>
          </cell>
          <cell r="BM1074">
            <v>155</v>
          </cell>
          <cell r="BN1074">
            <v>1634</v>
          </cell>
          <cell r="BO1074">
            <v>155</v>
          </cell>
          <cell r="BP1074">
            <v>1270</v>
          </cell>
          <cell r="BQ1074">
            <v>80</v>
          </cell>
          <cell r="BR1074">
            <v>110</v>
          </cell>
          <cell r="BS1074">
            <v>2454</v>
          </cell>
          <cell r="BT1074">
            <v>4</v>
          </cell>
          <cell r="BU1074" t="str">
            <v>DARCHULA</v>
          </cell>
          <cell r="BV1074" t="str">
            <v>Naugad</v>
          </cell>
          <cell r="BW1074">
            <v>2</v>
          </cell>
        </row>
        <row r="1075">
          <cell r="F1075" t="str">
            <v>16-101-5</v>
          </cell>
          <cell r="G1075">
            <v>1</v>
          </cell>
          <cell r="H1075">
            <v>2</v>
          </cell>
          <cell r="I1075">
            <v>1</v>
          </cell>
          <cell r="J1075">
            <v>0</v>
          </cell>
          <cell r="K1075">
            <v>6</v>
          </cell>
          <cell r="L1075">
            <v>3</v>
          </cell>
          <cell r="M1075">
            <v>50</v>
          </cell>
          <cell r="N1075">
            <v>2</v>
          </cell>
          <cell r="O1075">
            <v>3</v>
          </cell>
          <cell r="P1075">
            <v>8</v>
          </cell>
          <cell r="Q1075">
            <v>1</v>
          </cell>
          <cell r="R1075" t="str">
            <v>UMH</v>
          </cell>
          <cell r="S1075">
            <v>2</v>
          </cell>
          <cell r="T1075">
            <v>20</v>
          </cell>
          <cell r="U1075">
            <v>3</v>
          </cell>
          <cell r="V1075">
            <v>41814.522141203706</v>
          </cell>
          <cell r="W1075">
            <v>0</v>
          </cell>
          <cell r="X1075">
            <v>1</v>
          </cell>
          <cell r="Y1075">
            <v>11405</v>
          </cell>
          <cell r="Z1075">
            <v>1901</v>
          </cell>
          <cell r="AA1075">
            <v>44</v>
          </cell>
          <cell r="AB1075">
            <v>5</v>
          </cell>
          <cell r="AC1075">
            <v>4</v>
          </cell>
          <cell r="AD1075">
            <v>4</v>
          </cell>
          <cell r="AE1075">
            <v>464558.95280000003</v>
          </cell>
          <cell r="AF1075">
            <v>3298185.8420000002</v>
          </cell>
          <cell r="AG1075">
            <v>80.633220899999998</v>
          </cell>
          <cell r="AH1075">
            <v>29.813585809999999</v>
          </cell>
          <cell r="AI1075">
            <v>1</v>
          </cell>
          <cell r="AJ1075">
            <v>2</v>
          </cell>
          <cell r="AK1075">
            <v>4</v>
          </cell>
          <cell r="AL1075">
            <v>2</v>
          </cell>
          <cell r="AM1075">
            <v>1</v>
          </cell>
          <cell r="AN1075" t="str">
            <v>Tuija Suihkonen</v>
          </cell>
          <cell r="AO1075">
            <v>41521.527094907404</v>
          </cell>
          <cell r="AP1075">
            <v>4</v>
          </cell>
          <cell r="AQ1075" t="str">
            <v>0101000020E61000000126EFB0862854409062F22847D03D40</v>
          </cell>
          <cell r="AR1075">
            <v>2523</v>
          </cell>
          <cell r="AS1075">
            <v>2</v>
          </cell>
          <cell r="AT1075">
            <v>1</v>
          </cell>
          <cell r="AU1075">
            <v>0</v>
          </cell>
          <cell r="AV1075" t="str">
            <v>FRA 2010-2015</v>
          </cell>
          <cell r="AW1075">
            <v>4</v>
          </cell>
          <cell r="AX1075">
            <v>0</v>
          </cell>
          <cell r="AY1075">
            <v>44</v>
          </cell>
          <cell r="AZ1075">
            <v>464558.95283219998</v>
          </cell>
          <cell r="BA1075">
            <v>3298185.8424949301</v>
          </cell>
          <cell r="BB1075">
            <v>1</v>
          </cell>
          <cell r="BC1075">
            <v>0</v>
          </cell>
          <cell r="BD1075">
            <v>0</v>
          </cell>
          <cell r="BE1075">
            <v>0</v>
          </cell>
          <cell r="BF1075">
            <v>41786</v>
          </cell>
          <cell r="BG1075" t="str">
            <v>Khem Bishwkarma</v>
          </cell>
          <cell r="BH1075">
            <v>4</v>
          </cell>
          <cell r="BI1075">
            <v>4</v>
          </cell>
          <cell r="BJ1075">
            <v>4</v>
          </cell>
          <cell r="BK1075" t="str">
            <v>Khar`</v>
          </cell>
          <cell r="BL1075" t="str">
            <v>Patali</v>
          </cell>
          <cell r="BM1075">
            <v>155</v>
          </cell>
          <cell r="BN1075">
            <v>1646</v>
          </cell>
          <cell r="BO1075">
            <v>155</v>
          </cell>
          <cell r="BP1075">
            <v>1372</v>
          </cell>
          <cell r="BQ1075">
            <v>142</v>
          </cell>
          <cell r="BR1075">
            <v>91</v>
          </cell>
          <cell r="BS1075">
            <v>2532</v>
          </cell>
          <cell r="BT1075">
            <v>4</v>
          </cell>
          <cell r="BU1075" t="str">
            <v>DARCHULA</v>
          </cell>
          <cell r="BV1075" t="str">
            <v>Naugad</v>
          </cell>
          <cell r="BW1075">
            <v>2</v>
          </cell>
        </row>
        <row r="1076">
          <cell r="F1076" t="str">
            <v>18-100-1</v>
          </cell>
          <cell r="G1076">
            <v>1</v>
          </cell>
          <cell r="H1076">
            <v>2</v>
          </cell>
          <cell r="I1076">
            <v>1</v>
          </cell>
          <cell r="J1076">
            <v>0</v>
          </cell>
          <cell r="K1076">
            <v>6</v>
          </cell>
          <cell r="L1076">
            <v>4</v>
          </cell>
          <cell r="M1076">
            <v>57</v>
          </cell>
          <cell r="N1076">
            <v>2</v>
          </cell>
          <cell r="O1076">
            <v>4</v>
          </cell>
          <cell r="P1076">
            <v>10</v>
          </cell>
          <cell r="Q1076">
            <v>1</v>
          </cell>
          <cell r="R1076" t="str">
            <v>UMH</v>
          </cell>
          <cell r="S1076">
            <v>2</v>
          </cell>
          <cell r="T1076">
            <v>85</v>
          </cell>
          <cell r="U1076">
            <v>2</v>
          </cell>
          <cell r="V1076">
            <v>41810.423321759263</v>
          </cell>
          <cell r="W1076">
            <v>0</v>
          </cell>
          <cell r="X1076">
            <v>1</v>
          </cell>
          <cell r="Y1076">
            <v>12835</v>
          </cell>
          <cell r="Z1076">
            <v>2140</v>
          </cell>
          <cell r="AA1076">
            <v>44</v>
          </cell>
          <cell r="AB1076">
            <v>5</v>
          </cell>
          <cell r="AC1076">
            <v>4</v>
          </cell>
          <cell r="AD1076">
            <v>4</v>
          </cell>
          <cell r="AE1076">
            <v>472353.29749999999</v>
          </cell>
          <cell r="AF1076">
            <v>3294230.375</v>
          </cell>
          <cell r="AG1076">
            <v>80.713985089999994</v>
          </cell>
          <cell r="AH1076">
            <v>29.778087859999999</v>
          </cell>
          <cell r="AI1076">
            <v>1</v>
          </cell>
          <cell r="AJ1076">
            <v>2</v>
          </cell>
          <cell r="AK1076">
            <v>-2</v>
          </cell>
          <cell r="AL1076">
            <v>2</v>
          </cell>
          <cell r="AM1076">
            <v>1</v>
          </cell>
          <cell r="AN1076" t="str">
            <v>Tuija Suihkonen</v>
          </cell>
          <cell r="AO1076">
            <v>41521.632268518515</v>
          </cell>
          <cell r="AP1076">
            <v>4</v>
          </cell>
          <cell r="AQ1076" t="str">
            <v>0101000020E6100000B28C82EEB12D54406CE219C430C73D40</v>
          </cell>
          <cell r="AR1076">
            <v>2143</v>
          </cell>
          <cell r="AS1076">
            <v>2</v>
          </cell>
          <cell r="AT1076">
            <v>1</v>
          </cell>
          <cell r="AU1076">
            <v>0</v>
          </cell>
          <cell r="AV1076" t="str">
            <v>FRA 2010-2015</v>
          </cell>
          <cell r="AW1076">
            <v>4</v>
          </cell>
          <cell r="AX1076">
            <v>0</v>
          </cell>
          <cell r="AY1076">
            <v>44</v>
          </cell>
          <cell r="AZ1076">
            <v>472353.29747133103</v>
          </cell>
          <cell r="BA1076">
            <v>3294230.3747361698</v>
          </cell>
          <cell r="BB1076">
            <v>1</v>
          </cell>
          <cell r="BC1076">
            <v>0</v>
          </cell>
          <cell r="BD1076">
            <v>0</v>
          </cell>
          <cell r="BE1076">
            <v>0</v>
          </cell>
          <cell r="BF1076">
            <v>41790</v>
          </cell>
          <cell r="BG1076" t="str">
            <v>Khem Bishwkarma</v>
          </cell>
          <cell r="BH1076">
            <v>4</v>
          </cell>
          <cell r="BI1076">
            <v>4</v>
          </cell>
          <cell r="BJ1076">
            <v>4</v>
          </cell>
          <cell r="BK1076" t="str">
            <v>Sipti</v>
          </cell>
          <cell r="BL1076" t="str">
            <v>Chotke</v>
          </cell>
          <cell r="BM1076">
            <v>90</v>
          </cell>
          <cell r="BN1076">
            <v>506</v>
          </cell>
          <cell r="BO1076">
            <v>90</v>
          </cell>
          <cell r="BP1076">
            <v>446</v>
          </cell>
          <cell r="BQ1076">
            <v>90</v>
          </cell>
          <cell r="BR1076">
            <v>89</v>
          </cell>
          <cell r="BS1076">
            <v>2158</v>
          </cell>
          <cell r="BT1076">
            <v>4</v>
          </cell>
          <cell r="BU1076" t="str">
            <v>DARCHULA</v>
          </cell>
          <cell r="BV1076" t="str">
            <v>Naugad</v>
          </cell>
          <cell r="BW1076">
            <v>4</v>
          </cell>
        </row>
        <row r="1077">
          <cell r="F1077" t="str">
            <v>18-100-2</v>
          </cell>
          <cell r="G1077">
            <v>1</v>
          </cell>
          <cell r="H1077">
            <v>2</v>
          </cell>
          <cell r="I1077">
            <v>1</v>
          </cell>
          <cell r="J1077">
            <v>0</v>
          </cell>
          <cell r="K1077">
            <v>6</v>
          </cell>
          <cell r="L1077">
            <v>4</v>
          </cell>
          <cell r="M1077">
            <v>63</v>
          </cell>
          <cell r="N1077">
            <v>4</v>
          </cell>
          <cell r="O1077">
            <v>7</v>
          </cell>
          <cell r="P1077">
            <v>10</v>
          </cell>
          <cell r="Q1077">
            <v>2</v>
          </cell>
          <cell r="R1077" t="str">
            <v>UMH</v>
          </cell>
          <cell r="S1077">
            <v>2</v>
          </cell>
          <cell r="T1077">
            <v>76</v>
          </cell>
          <cell r="U1077">
            <v>2</v>
          </cell>
          <cell r="V1077">
            <v>41810.444560185184</v>
          </cell>
          <cell r="W1077">
            <v>0</v>
          </cell>
          <cell r="X1077">
            <v>1</v>
          </cell>
          <cell r="Y1077">
            <v>12836</v>
          </cell>
          <cell r="Z1077">
            <v>2140</v>
          </cell>
          <cell r="AA1077">
            <v>44</v>
          </cell>
          <cell r="AB1077">
            <v>5</v>
          </cell>
          <cell r="AC1077">
            <v>4</v>
          </cell>
          <cell r="AD1077">
            <v>4</v>
          </cell>
          <cell r="AE1077">
            <v>472353.29749999999</v>
          </cell>
          <cell r="AF1077">
            <v>3294380.375</v>
          </cell>
          <cell r="AG1077">
            <v>80.713981239999995</v>
          </cell>
          <cell r="AH1077">
            <v>29.77944158</v>
          </cell>
          <cell r="AI1077">
            <v>1</v>
          </cell>
          <cell r="AJ1077">
            <v>2</v>
          </cell>
          <cell r="AK1077">
            <v>-2</v>
          </cell>
          <cell r="AL1077">
            <v>2</v>
          </cell>
          <cell r="AM1077">
            <v>1</v>
          </cell>
          <cell r="AN1077" t="str">
            <v>Tuija Suihkonen</v>
          </cell>
          <cell r="AO1077">
            <v>41521.632974537039</v>
          </cell>
          <cell r="AP1077">
            <v>4</v>
          </cell>
          <cell r="AQ1077" t="str">
            <v>0101000020E61000001E815FDEB12D54405794C17B89C73D40</v>
          </cell>
          <cell r="AR1077">
            <v>2251</v>
          </cell>
          <cell r="AS1077">
            <v>2</v>
          </cell>
          <cell r="AT1077">
            <v>1</v>
          </cell>
          <cell r="AU1077">
            <v>1</v>
          </cell>
          <cell r="AV1077" t="str">
            <v>FRA 2010-2015</v>
          </cell>
          <cell r="AW1077">
            <v>4</v>
          </cell>
          <cell r="AX1077">
            <v>0</v>
          </cell>
          <cell r="AY1077">
            <v>44</v>
          </cell>
          <cell r="AZ1077">
            <v>472353.29747133103</v>
          </cell>
          <cell r="BA1077">
            <v>3294380.3747361698</v>
          </cell>
          <cell r="BB1077">
            <v>1</v>
          </cell>
          <cell r="BC1077">
            <v>0</v>
          </cell>
          <cell r="BD1077">
            <v>0</v>
          </cell>
          <cell r="BE1077">
            <v>0</v>
          </cell>
          <cell r="BF1077">
            <v>41791</v>
          </cell>
          <cell r="BG1077" t="str">
            <v>Khem Bishwkarma</v>
          </cell>
          <cell r="BH1077">
            <v>4</v>
          </cell>
          <cell r="BI1077">
            <v>4</v>
          </cell>
          <cell r="BJ1077">
            <v>4</v>
          </cell>
          <cell r="BK1077" t="str">
            <v>Sipti</v>
          </cell>
          <cell r="BL1077" t="str">
            <v>Chodke</v>
          </cell>
          <cell r="BM1077">
            <v>105</v>
          </cell>
          <cell r="BN1077">
            <v>592</v>
          </cell>
          <cell r="BO1077">
            <v>105</v>
          </cell>
          <cell r="BP1077">
            <v>542</v>
          </cell>
          <cell r="BQ1077">
            <v>105</v>
          </cell>
          <cell r="BR1077">
            <v>70</v>
          </cell>
          <cell r="BS1077">
            <v>2287</v>
          </cell>
          <cell r="BT1077">
            <v>4</v>
          </cell>
          <cell r="BU1077" t="str">
            <v>DARCHULA</v>
          </cell>
          <cell r="BV1077" t="str">
            <v>Naugad</v>
          </cell>
          <cell r="BW1077">
            <v>4</v>
          </cell>
        </row>
        <row r="1078">
          <cell r="F1078" t="str">
            <v>18-100-3</v>
          </cell>
          <cell r="G1078">
            <v>1</v>
          </cell>
          <cell r="H1078">
            <v>2</v>
          </cell>
          <cell r="I1078">
            <v>1</v>
          </cell>
          <cell r="J1078">
            <v>0</v>
          </cell>
          <cell r="K1078">
            <v>6</v>
          </cell>
          <cell r="L1078">
            <v>3</v>
          </cell>
          <cell r="M1078">
            <v>46</v>
          </cell>
          <cell r="N1078">
            <v>4</v>
          </cell>
          <cell r="O1078">
            <v>10</v>
          </cell>
          <cell r="P1078">
            <v>9</v>
          </cell>
          <cell r="Q1078">
            <v>2</v>
          </cell>
          <cell r="R1078" t="str">
            <v>UMH</v>
          </cell>
          <cell r="S1078">
            <v>2</v>
          </cell>
          <cell r="T1078">
            <v>22</v>
          </cell>
          <cell r="U1078">
            <v>4</v>
          </cell>
          <cell r="V1078">
            <v>41810.480520833335</v>
          </cell>
          <cell r="W1078">
            <v>0</v>
          </cell>
          <cell r="X1078">
            <v>1</v>
          </cell>
          <cell r="Y1078">
            <v>12837</v>
          </cell>
          <cell r="Z1078">
            <v>2140</v>
          </cell>
          <cell r="AA1078">
            <v>44</v>
          </cell>
          <cell r="AB1078">
            <v>5</v>
          </cell>
          <cell r="AC1078">
            <v>4</v>
          </cell>
          <cell r="AD1078">
            <v>4</v>
          </cell>
          <cell r="AE1078">
            <v>472353.29749999999</v>
          </cell>
          <cell r="AF1078">
            <v>3294530.375</v>
          </cell>
          <cell r="AG1078">
            <v>80.713977389999997</v>
          </cell>
          <cell r="AH1078">
            <v>29.780795300000001</v>
          </cell>
          <cell r="AI1078">
            <v>2</v>
          </cell>
          <cell r="AJ1078">
            <v>2</v>
          </cell>
          <cell r="AK1078">
            <v>4</v>
          </cell>
          <cell r="AL1078">
            <v>2</v>
          </cell>
          <cell r="AM1078">
            <v>1</v>
          </cell>
          <cell r="AN1078" t="str">
            <v>Tuija Suihkonen</v>
          </cell>
          <cell r="AO1078">
            <v>41521.633067129631</v>
          </cell>
          <cell r="AP1078">
            <v>4</v>
          </cell>
          <cell r="AQ1078" t="str">
            <v>0101000020E61000006B2D3CCEB12D5440C9146833E2C73D40</v>
          </cell>
          <cell r="AR1078">
            <v>2356</v>
          </cell>
          <cell r="AS1078">
            <v>2</v>
          </cell>
          <cell r="AT1078">
            <v>1</v>
          </cell>
          <cell r="AU1078">
            <v>0</v>
          </cell>
          <cell r="AV1078" t="str">
            <v>FRA 2010-2015</v>
          </cell>
          <cell r="AW1078">
            <v>4</v>
          </cell>
          <cell r="AX1078">
            <v>0</v>
          </cell>
          <cell r="AY1078">
            <v>44</v>
          </cell>
          <cell r="AZ1078">
            <v>472353.29747133103</v>
          </cell>
          <cell r="BA1078">
            <v>3294530.3747361698</v>
          </cell>
          <cell r="BB1078">
            <v>1</v>
          </cell>
          <cell r="BC1078">
            <v>0</v>
          </cell>
          <cell r="BD1078">
            <v>0</v>
          </cell>
          <cell r="BE1078">
            <v>0</v>
          </cell>
          <cell r="BF1078">
            <v>41792</v>
          </cell>
          <cell r="BG1078" t="str">
            <v>Khem Bishwkarma</v>
          </cell>
          <cell r="BH1078">
            <v>4</v>
          </cell>
          <cell r="BI1078">
            <v>4</v>
          </cell>
          <cell r="BJ1078">
            <v>4</v>
          </cell>
          <cell r="BK1078" t="str">
            <v>Sipti</v>
          </cell>
          <cell r="BL1078" t="str">
            <v>Chotke</v>
          </cell>
          <cell r="BM1078">
            <v>135</v>
          </cell>
          <cell r="BN1078">
            <v>695</v>
          </cell>
          <cell r="BO1078">
            <v>135</v>
          </cell>
          <cell r="BP1078">
            <v>648</v>
          </cell>
          <cell r="BQ1078">
            <v>125</v>
          </cell>
          <cell r="BR1078">
            <v>82</v>
          </cell>
          <cell r="BS1078">
            <v>2376</v>
          </cell>
          <cell r="BT1078">
            <v>4</v>
          </cell>
          <cell r="BU1078" t="str">
            <v>DARCHULA</v>
          </cell>
          <cell r="BV1078" t="str">
            <v>Naugad</v>
          </cell>
          <cell r="BW1078">
            <v>4</v>
          </cell>
        </row>
        <row r="1079">
          <cell r="F1079" t="str">
            <v>18-100-4</v>
          </cell>
          <cell r="G1079">
            <v>1</v>
          </cell>
          <cell r="H1079">
            <v>2</v>
          </cell>
          <cell r="I1079">
            <v>1</v>
          </cell>
          <cell r="J1079">
            <v>0</v>
          </cell>
          <cell r="K1079">
            <v>6</v>
          </cell>
          <cell r="L1079">
            <v>3</v>
          </cell>
          <cell r="M1079">
            <v>38</v>
          </cell>
          <cell r="N1079">
            <v>0</v>
          </cell>
          <cell r="O1079">
            <v>0</v>
          </cell>
          <cell r="P1079">
            <v>10</v>
          </cell>
          <cell r="Q1079">
            <v>1</v>
          </cell>
          <cell r="R1079" t="str">
            <v>UMH</v>
          </cell>
          <cell r="S1079">
            <v>2</v>
          </cell>
          <cell r="T1079">
            <v>47</v>
          </cell>
          <cell r="U1079">
            <v>3</v>
          </cell>
          <cell r="V1079">
            <v>41810.494131944448</v>
          </cell>
          <cell r="W1079">
            <v>0</v>
          </cell>
          <cell r="X1079">
            <v>1</v>
          </cell>
          <cell r="Y1079">
            <v>12838</v>
          </cell>
          <cell r="Z1079">
            <v>2140</v>
          </cell>
          <cell r="AA1079">
            <v>44</v>
          </cell>
          <cell r="AB1079">
            <v>5</v>
          </cell>
          <cell r="AC1079">
            <v>4</v>
          </cell>
          <cell r="AD1079">
            <v>4</v>
          </cell>
          <cell r="AE1079">
            <v>472653.29749999999</v>
          </cell>
          <cell r="AF1079">
            <v>3294230.375</v>
          </cell>
          <cell r="AG1079">
            <v>80.717088660000002</v>
          </cell>
          <cell r="AH1079">
            <v>29.778094540000001</v>
          </cell>
          <cell r="AI1079">
            <v>1</v>
          </cell>
          <cell r="AJ1079">
            <v>2</v>
          </cell>
          <cell r="AK1079">
            <v>-2</v>
          </cell>
          <cell r="AL1079">
            <v>2</v>
          </cell>
          <cell r="AM1079">
            <v>1</v>
          </cell>
          <cell r="AN1079" t="str">
            <v>Tuija Suihkonen</v>
          </cell>
          <cell r="AO1079">
            <v>41521.633159722223</v>
          </cell>
          <cell r="AP1079">
            <v>4</v>
          </cell>
          <cell r="AQ1079" t="str">
            <v>0101000020E61000004622D8C7E42D54404BA21A3431C73D40</v>
          </cell>
          <cell r="AR1079">
            <v>1992</v>
          </cell>
          <cell r="AS1079">
            <v>2</v>
          </cell>
          <cell r="AT1079">
            <v>1</v>
          </cell>
          <cell r="AU1079">
            <v>0</v>
          </cell>
          <cell r="AV1079" t="str">
            <v>FRA 2010-2015</v>
          </cell>
          <cell r="AW1079">
            <v>4</v>
          </cell>
          <cell r="AX1079">
            <v>0</v>
          </cell>
          <cell r="AY1079">
            <v>44</v>
          </cell>
          <cell r="AZ1079">
            <v>472653.29747133103</v>
          </cell>
          <cell r="BA1079">
            <v>3294230.3747361698</v>
          </cell>
          <cell r="BB1079">
            <v>1</v>
          </cell>
          <cell r="BC1079">
            <v>0</v>
          </cell>
          <cell r="BD1079">
            <v>0</v>
          </cell>
          <cell r="BE1079">
            <v>0</v>
          </cell>
          <cell r="BF1079">
            <v>41793</v>
          </cell>
          <cell r="BG1079" t="str">
            <v>Khem Bishwkarma</v>
          </cell>
          <cell r="BH1079">
            <v>4</v>
          </cell>
          <cell r="BI1079">
            <v>4</v>
          </cell>
          <cell r="BJ1079">
            <v>4</v>
          </cell>
          <cell r="BK1079" t="str">
            <v>Sipti</v>
          </cell>
          <cell r="BL1079" t="str">
            <v>Sotke</v>
          </cell>
          <cell r="BM1079">
            <v>90</v>
          </cell>
          <cell r="BN1079">
            <v>262</v>
          </cell>
          <cell r="BO1079">
            <v>90</v>
          </cell>
          <cell r="BP1079">
            <v>236</v>
          </cell>
          <cell r="BQ1079">
            <v>2</v>
          </cell>
          <cell r="BR1079">
            <v>65</v>
          </cell>
          <cell r="BS1079">
            <v>2000</v>
          </cell>
          <cell r="BT1079">
            <v>4</v>
          </cell>
          <cell r="BU1079" t="str">
            <v>DARCHULA</v>
          </cell>
          <cell r="BV1079" t="str">
            <v>Naugad</v>
          </cell>
          <cell r="BW1079">
            <v>4</v>
          </cell>
        </row>
        <row r="1080">
          <cell r="F1080" t="str">
            <v>18-100-5</v>
          </cell>
          <cell r="G1080">
            <v>1</v>
          </cell>
          <cell r="H1080">
            <v>2</v>
          </cell>
          <cell r="I1080">
            <v>1</v>
          </cell>
          <cell r="J1080">
            <v>0</v>
          </cell>
          <cell r="K1080">
            <v>6</v>
          </cell>
          <cell r="L1080">
            <v>4</v>
          </cell>
          <cell r="M1080">
            <v>55</v>
          </cell>
          <cell r="N1080">
            <v>4</v>
          </cell>
          <cell r="O1080">
            <v>3</v>
          </cell>
          <cell r="P1080">
            <v>9</v>
          </cell>
          <cell r="Q1080">
            <v>1</v>
          </cell>
          <cell r="R1080" t="str">
            <v>UMH</v>
          </cell>
          <cell r="S1080">
            <v>2</v>
          </cell>
          <cell r="T1080">
            <v>30</v>
          </cell>
          <cell r="U1080">
            <v>3</v>
          </cell>
          <cell r="V1080">
            <v>41810.504212962966</v>
          </cell>
          <cell r="W1080">
            <v>0</v>
          </cell>
          <cell r="X1080">
            <v>1</v>
          </cell>
          <cell r="Y1080">
            <v>12839</v>
          </cell>
          <cell r="Z1080">
            <v>2140</v>
          </cell>
          <cell r="AA1080">
            <v>44</v>
          </cell>
          <cell r="AB1080">
            <v>5</v>
          </cell>
          <cell r="AC1080">
            <v>4</v>
          </cell>
          <cell r="AD1080">
            <v>4</v>
          </cell>
          <cell r="AE1080">
            <v>472653.29749999999</v>
          </cell>
          <cell r="AF1080">
            <v>3294380.375</v>
          </cell>
          <cell r="AG1080">
            <v>80.71708486</v>
          </cell>
          <cell r="AH1080">
            <v>29.779448259999999</v>
          </cell>
          <cell r="AI1080">
            <v>2</v>
          </cell>
          <cell r="AJ1080">
            <v>2</v>
          </cell>
          <cell r="AK1080">
            <v>4</v>
          </cell>
          <cell r="AL1080">
            <v>2</v>
          </cell>
          <cell r="AM1080">
            <v>1</v>
          </cell>
          <cell r="AN1080" t="str">
            <v>Tuija Suihkonen</v>
          </cell>
          <cell r="AO1080">
            <v>41521.633310185185</v>
          </cell>
          <cell r="AP1080">
            <v>4</v>
          </cell>
          <cell r="AQ1080" t="str">
            <v>0101000020E6100000DDE9E1B7E42D544088E4C3EB89C73D40</v>
          </cell>
          <cell r="AR1080">
            <v>2060</v>
          </cell>
          <cell r="AS1080">
            <v>2</v>
          </cell>
          <cell r="AT1080">
            <v>1</v>
          </cell>
          <cell r="AU1080">
            <v>0</v>
          </cell>
          <cell r="AV1080" t="str">
            <v>FRA 2010-2015</v>
          </cell>
          <cell r="AW1080">
            <v>4</v>
          </cell>
          <cell r="AX1080">
            <v>0</v>
          </cell>
          <cell r="AY1080">
            <v>44</v>
          </cell>
          <cell r="AZ1080">
            <v>472653.29747133103</v>
          </cell>
          <cell r="BA1080">
            <v>3294380.3747361698</v>
          </cell>
          <cell r="BB1080">
            <v>1</v>
          </cell>
          <cell r="BC1080">
            <v>0</v>
          </cell>
          <cell r="BD1080">
            <v>0</v>
          </cell>
          <cell r="BE1080">
            <v>0</v>
          </cell>
          <cell r="BF1080">
            <v>41794</v>
          </cell>
          <cell r="BG1080" t="str">
            <v>Khem Bishwkarma</v>
          </cell>
          <cell r="BH1080">
            <v>4</v>
          </cell>
          <cell r="BI1080">
            <v>4</v>
          </cell>
          <cell r="BJ1080">
            <v>4</v>
          </cell>
          <cell r="BK1080" t="str">
            <v>Sipti</v>
          </cell>
          <cell r="BL1080" t="str">
            <v>Chotke</v>
          </cell>
          <cell r="BM1080">
            <v>145</v>
          </cell>
          <cell r="BN1080">
            <v>375</v>
          </cell>
          <cell r="BO1080">
            <v>145</v>
          </cell>
          <cell r="BP1080">
            <v>342</v>
          </cell>
          <cell r="BQ1080">
            <v>108</v>
          </cell>
          <cell r="BR1080">
            <v>70</v>
          </cell>
          <cell r="BS1080">
            <v>2110</v>
          </cell>
          <cell r="BT1080">
            <v>4</v>
          </cell>
          <cell r="BU1080" t="str">
            <v>DARCHULA</v>
          </cell>
          <cell r="BV1080" t="str">
            <v>Naugad</v>
          </cell>
          <cell r="BW1080">
            <v>4</v>
          </cell>
        </row>
        <row r="1081">
          <cell r="F1081" t="str">
            <v>18-100-6</v>
          </cell>
          <cell r="G1081">
            <v>1</v>
          </cell>
          <cell r="H1081">
            <v>2</v>
          </cell>
          <cell r="I1081">
            <v>1</v>
          </cell>
          <cell r="J1081">
            <v>0</v>
          </cell>
          <cell r="K1081">
            <v>6</v>
          </cell>
          <cell r="L1081">
            <v>4</v>
          </cell>
          <cell r="M1081">
            <v>68</v>
          </cell>
          <cell r="N1081">
            <v>4</v>
          </cell>
          <cell r="O1081">
            <v>10</v>
          </cell>
          <cell r="P1081">
            <v>10</v>
          </cell>
          <cell r="Q1081">
            <v>2</v>
          </cell>
          <cell r="R1081" t="str">
            <v>UMH</v>
          </cell>
          <cell r="S1081">
            <v>2</v>
          </cell>
          <cell r="T1081">
            <v>63</v>
          </cell>
          <cell r="U1081">
            <v>3</v>
          </cell>
          <cell r="V1081">
            <v>41810.513240740744</v>
          </cell>
          <cell r="W1081">
            <v>0</v>
          </cell>
          <cell r="X1081">
            <v>1</v>
          </cell>
          <cell r="Y1081">
            <v>12840</v>
          </cell>
          <cell r="Z1081">
            <v>2140</v>
          </cell>
          <cell r="AA1081">
            <v>44</v>
          </cell>
          <cell r="AB1081">
            <v>5</v>
          </cell>
          <cell r="AC1081">
            <v>4</v>
          </cell>
          <cell r="AD1081">
            <v>4</v>
          </cell>
          <cell r="AE1081">
            <v>472653.29749999999</v>
          </cell>
          <cell r="AF1081">
            <v>3294530.375</v>
          </cell>
          <cell r="AG1081">
            <v>80.717081050000004</v>
          </cell>
          <cell r="AH1081">
            <v>29.78080198</v>
          </cell>
          <cell r="AI1081">
            <v>1</v>
          </cell>
          <cell r="AJ1081">
            <v>2</v>
          </cell>
          <cell r="AK1081">
            <v>-2</v>
          </cell>
          <cell r="AL1081">
            <v>2</v>
          </cell>
          <cell r="AM1081">
            <v>1</v>
          </cell>
          <cell r="AN1081" t="str">
            <v>Tuija Suihkonen</v>
          </cell>
          <cell r="AO1081">
            <v>41521.634259259263</v>
          </cell>
          <cell r="AP1081">
            <v>4</v>
          </cell>
          <cell r="AQ1081" t="str">
            <v>0101000020E61000001E6AEBA7E42D544050F56BA3E2C73D40</v>
          </cell>
          <cell r="AR1081">
            <v>2149</v>
          </cell>
          <cell r="AS1081">
            <v>2</v>
          </cell>
          <cell r="AT1081">
            <v>1</v>
          </cell>
          <cell r="AU1081">
            <v>0</v>
          </cell>
          <cell r="AV1081" t="str">
            <v>FRA 2010-2015</v>
          </cell>
          <cell r="AW1081">
            <v>4</v>
          </cell>
          <cell r="AX1081">
            <v>0</v>
          </cell>
          <cell r="AY1081">
            <v>44</v>
          </cell>
          <cell r="AZ1081">
            <v>472653.29747133103</v>
          </cell>
          <cell r="BA1081">
            <v>3294530.3747361698</v>
          </cell>
          <cell r="BB1081">
            <v>1</v>
          </cell>
          <cell r="BC1081">
            <v>0</v>
          </cell>
          <cell r="BD1081">
            <v>0</v>
          </cell>
          <cell r="BE1081">
            <v>0</v>
          </cell>
          <cell r="BF1081">
            <v>41795</v>
          </cell>
          <cell r="BG1081" t="str">
            <v>Khem Bishwkarma</v>
          </cell>
          <cell r="BH1081">
            <v>4</v>
          </cell>
          <cell r="BI1081">
            <v>4</v>
          </cell>
          <cell r="BJ1081">
            <v>4</v>
          </cell>
          <cell r="BK1081" t="str">
            <v>Sipti</v>
          </cell>
          <cell r="BL1081" t="str">
            <v>Chotke</v>
          </cell>
          <cell r="BM1081">
            <v>140</v>
          </cell>
          <cell r="BN1081">
            <v>487</v>
          </cell>
          <cell r="BO1081">
            <v>140</v>
          </cell>
          <cell r="BP1081">
            <v>424</v>
          </cell>
          <cell r="BQ1081">
            <v>100</v>
          </cell>
          <cell r="BR1081">
            <v>95</v>
          </cell>
          <cell r="BS1081">
            <v>2150</v>
          </cell>
          <cell r="BT1081">
            <v>4</v>
          </cell>
          <cell r="BU1081" t="str">
            <v>DARCHULA</v>
          </cell>
          <cell r="BV1081" t="str">
            <v>Naugad</v>
          </cell>
          <cell r="BW1081">
            <v>4</v>
          </cell>
        </row>
        <row r="1082">
          <cell r="F1082" t="str">
            <v>20-98-1</v>
          </cell>
          <cell r="G1082">
            <v>1</v>
          </cell>
          <cell r="H1082">
            <v>2</v>
          </cell>
          <cell r="I1082">
            <v>1</v>
          </cell>
          <cell r="J1082">
            <v>0</v>
          </cell>
          <cell r="K1082">
            <v>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 t="str">
            <v>UMH</v>
          </cell>
          <cell r="S1082">
            <v>2</v>
          </cell>
          <cell r="T1082">
            <v>94</v>
          </cell>
          <cell r="U1082">
            <v>3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480544.32390000002</v>
          </cell>
          <cell r="AF1082">
            <v>3286426.0759999999</v>
          </cell>
          <cell r="AG1082">
            <v>80.79886424</v>
          </cell>
          <cell r="AH1082">
            <v>29.707810909999999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104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 t="str">
            <v>FRA 2016-2021</v>
          </cell>
          <cell r="AW1082">
            <v>4</v>
          </cell>
          <cell r="AX1082">
            <v>16</v>
          </cell>
          <cell r="AY1082" t="str">
            <v>EPSG:32644</v>
          </cell>
          <cell r="AZ1082">
            <v>480553</v>
          </cell>
          <cell r="BA1082">
            <v>3286425</v>
          </cell>
          <cell r="BB1082">
            <v>1</v>
          </cell>
          <cell r="BC1082">
            <v>2022</v>
          </cell>
          <cell r="BD1082">
            <v>4</v>
          </cell>
          <cell r="BE1082">
            <v>3</v>
          </cell>
          <cell r="BF1082" t="str">
            <v>4/3/2022</v>
          </cell>
          <cell r="BG1082" t="str">
            <v>Kapil_Dahal</v>
          </cell>
          <cell r="BH1082">
            <v>1</v>
          </cell>
          <cell r="BI1082">
            <v>0</v>
          </cell>
          <cell r="BJ1082">
            <v>2</v>
          </cell>
          <cell r="BK1082" t="str">
            <v>Lattinath 2</v>
          </cell>
          <cell r="BL1082" t="str">
            <v>Tilaliban</v>
          </cell>
          <cell r="BM1082">
            <v>309</v>
          </cell>
          <cell r="BN1082">
            <v>3800</v>
          </cell>
          <cell r="BO1082">
            <v>309</v>
          </cell>
          <cell r="BP1082">
            <v>3800</v>
          </cell>
          <cell r="BQ1082">
            <v>305</v>
          </cell>
          <cell r="BR1082">
            <v>75</v>
          </cell>
          <cell r="BS1082">
            <v>1873</v>
          </cell>
          <cell r="BT1082">
            <v>4</v>
          </cell>
          <cell r="BU1082" t="str">
            <v>DARCHULA</v>
          </cell>
          <cell r="BV1082" t="str">
            <v>Bungal</v>
          </cell>
          <cell r="BW1082">
            <v>7</v>
          </cell>
        </row>
        <row r="1083">
          <cell r="F1083" t="str">
            <v>20-98-2</v>
          </cell>
          <cell r="G1083">
            <v>1</v>
          </cell>
          <cell r="H1083">
            <v>2</v>
          </cell>
          <cell r="I1083">
            <v>1</v>
          </cell>
          <cell r="J1083">
            <v>0</v>
          </cell>
          <cell r="K1083">
            <v>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 t="str">
            <v>UMH</v>
          </cell>
          <cell r="S1083">
            <v>2</v>
          </cell>
          <cell r="T1083">
            <v>88</v>
          </cell>
          <cell r="U1083">
            <v>3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480544.32390000002</v>
          </cell>
          <cell r="AF1083">
            <v>3286576.0759999999</v>
          </cell>
          <cell r="AG1083">
            <v>80.798861540000004</v>
          </cell>
          <cell r="AH1083">
            <v>29.709164650000002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104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 t="str">
            <v>FRA 2016-2021</v>
          </cell>
          <cell r="AW1083">
            <v>4</v>
          </cell>
          <cell r="AX1083">
            <v>16</v>
          </cell>
          <cell r="AY1083" t="str">
            <v>EPSG:32644</v>
          </cell>
          <cell r="AZ1083">
            <v>48058</v>
          </cell>
          <cell r="BA1083">
            <v>3286569</v>
          </cell>
          <cell r="BB1083">
            <v>1</v>
          </cell>
          <cell r="BC1083">
            <v>2022</v>
          </cell>
          <cell r="BD1083">
            <v>4</v>
          </cell>
          <cell r="BE1083">
            <v>4</v>
          </cell>
          <cell r="BF1083" t="str">
            <v>4/4/2022</v>
          </cell>
          <cell r="BG1083" t="str">
            <v>Kapil_Dahal</v>
          </cell>
          <cell r="BH1083">
            <v>1</v>
          </cell>
          <cell r="BI1083">
            <v>0</v>
          </cell>
          <cell r="BJ1083">
            <v>2</v>
          </cell>
          <cell r="BK1083" t="str">
            <v>Latina Gau-2</v>
          </cell>
          <cell r="BL1083" t="str">
            <v>Marshad,OdKhet C.F</v>
          </cell>
          <cell r="BM1083">
            <v>309</v>
          </cell>
          <cell r="BN1083">
            <v>3860</v>
          </cell>
          <cell r="BO1083">
            <v>309</v>
          </cell>
          <cell r="BP1083">
            <v>3860</v>
          </cell>
          <cell r="BQ1083">
            <v>110</v>
          </cell>
          <cell r="BR1083">
            <v>65</v>
          </cell>
          <cell r="BS1083">
            <v>1860</v>
          </cell>
          <cell r="BT1083">
            <v>4</v>
          </cell>
          <cell r="BU1083" t="str">
            <v>DARCHULA</v>
          </cell>
          <cell r="BV1083" t="str">
            <v>Bungal</v>
          </cell>
          <cell r="BW1083">
            <v>7</v>
          </cell>
        </row>
        <row r="1084">
          <cell r="F1084" t="str">
            <v>20-98-3</v>
          </cell>
          <cell r="G1084">
            <v>1</v>
          </cell>
          <cell r="H1084">
            <v>2</v>
          </cell>
          <cell r="I1084">
            <v>1</v>
          </cell>
          <cell r="J1084">
            <v>0</v>
          </cell>
          <cell r="K1084">
            <v>7</v>
          </cell>
          <cell r="L1084">
            <v>1</v>
          </cell>
          <cell r="M1084">
            <v>9</v>
          </cell>
          <cell r="N1084">
            <v>0</v>
          </cell>
          <cell r="O1084">
            <v>2</v>
          </cell>
          <cell r="P1084" t="str">
            <v>SICL</v>
          </cell>
          <cell r="Q1084">
            <v>1</v>
          </cell>
          <cell r="R1084" t="str">
            <v>UMH</v>
          </cell>
          <cell r="S1084">
            <v>2</v>
          </cell>
          <cell r="T1084">
            <v>92</v>
          </cell>
          <cell r="U1084">
            <v>3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480544.32390000002</v>
          </cell>
          <cell r="AF1084">
            <v>3286726.0759999999</v>
          </cell>
          <cell r="AG1084">
            <v>80.798858839999994</v>
          </cell>
          <cell r="AH1084">
            <v>29.710518400000002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104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 t="str">
            <v>FRA 2016-2021</v>
          </cell>
          <cell r="AW1084">
            <v>4</v>
          </cell>
          <cell r="AX1084">
            <v>0</v>
          </cell>
          <cell r="AY1084" t="str">
            <v>EPSG:32644</v>
          </cell>
          <cell r="AZ1084">
            <v>480545</v>
          </cell>
          <cell r="BA1084">
            <v>3286726</v>
          </cell>
          <cell r="BB1084">
            <v>1</v>
          </cell>
          <cell r="BC1084">
            <v>2022</v>
          </cell>
          <cell r="BD1084">
            <v>4</v>
          </cell>
          <cell r="BE1084">
            <v>5</v>
          </cell>
          <cell r="BF1084" t="str">
            <v>4/5/2022</v>
          </cell>
          <cell r="BG1084" t="str">
            <v>Kapil_Dahal</v>
          </cell>
          <cell r="BH1084">
            <v>1</v>
          </cell>
          <cell r="BI1084">
            <v>0</v>
          </cell>
          <cell r="BJ1084">
            <v>2</v>
          </cell>
          <cell r="BK1084" t="str">
            <v>Latinah RM-2</v>
          </cell>
          <cell r="BL1084" t="str">
            <v>Ddokhet CF</v>
          </cell>
          <cell r="BM1084">
            <v>337</v>
          </cell>
          <cell r="BN1084">
            <v>3858</v>
          </cell>
          <cell r="BO1084">
            <v>337</v>
          </cell>
          <cell r="BP1084">
            <v>3858</v>
          </cell>
          <cell r="BQ1084">
            <v>35</v>
          </cell>
          <cell r="BR1084">
            <v>75</v>
          </cell>
          <cell r="BS1084">
            <v>1860</v>
          </cell>
          <cell r="BT1084">
            <v>4</v>
          </cell>
          <cell r="BU1084" t="str">
            <v>DARCHULA</v>
          </cell>
          <cell r="BV1084" t="str">
            <v>Bungal</v>
          </cell>
          <cell r="BW1084">
            <v>7</v>
          </cell>
        </row>
        <row r="1085">
          <cell r="F1085" t="str">
            <v>21-97-3</v>
          </cell>
          <cell r="G1085">
            <v>1</v>
          </cell>
          <cell r="H1085">
            <v>2</v>
          </cell>
          <cell r="I1085">
            <v>1</v>
          </cell>
          <cell r="J1085">
            <v>0</v>
          </cell>
          <cell r="K1085">
            <v>2</v>
          </cell>
          <cell r="L1085">
            <v>2</v>
          </cell>
          <cell r="M1085">
            <v>23</v>
          </cell>
          <cell r="N1085">
            <v>-9999</v>
          </cell>
          <cell r="O1085">
            <v>-9999</v>
          </cell>
          <cell r="P1085">
            <v>-9999</v>
          </cell>
          <cell r="Q1085">
            <v>-9999</v>
          </cell>
          <cell r="R1085" t="str">
            <v>UMH</v>
          </cell>
          <cell r="S1085">
            <v>2</v>
          </cell>
          <cell r="T1085">
            <v>48</v>
          </cell>
          <cell r="U1085">
            <v>3</v>
          </cell>
          <cell r="V1085">
            <v>41894.481736111113</v>
          </cell>
          <cell r="W1085">
            <v>0</v>
          </cell>
          <cell r="X1085">
            <v>1</v>
          </cell>
          <cell r="Y1085">
            <v>14979</v>
          </cell>
          <cell r="Z1085">
            <v>2497</v>
          </cell>
          <cell r="AA1085">
            <v>44</v>
          </cell>
          <cell r="AB1085">
            <v>5</v>
          </cell>
          <cell r="AC1085">
            <v>4</v>
          </cell>
          <cell r="AD1085">
            <v>4</v>
          </cell>
          <cell r="AE1085">
            <v>484639.83720000001</v>
          </cell>
          <cell r="AF1085">
            <v>3282823.926</v>
          </cell>
          <cell r="AG1085">
            <v>80.841255230000002</v>
          </cell>
          <cell r="AH1085">
            <v>29.675359050000001</v>
          </cell>
          <cell r="AI1085">
            <v>2</v>
          </cell>
          <cell r="AJ1085">
            <v>2</v>
          </cell>
          <cell r="AK1085">
            <v>-2</v>
          </cell>
          <cell r="AL1085">
            <v>2</v>
          </cell>
          <cell r="AM1085">
            <v>1</v>
          </cell>
          <cell r="AN1085" t="str">
            <v>Tuija Suihkonen</v>
          </cell>
          <cell r="AO1085">
            <v>41522.460266203707</v>
          </cell>
          <cell r="AP1085">
            <v>4</v>
          </cell>
          <cell r="AQ1085" t="str">
            <v>0101000020E6100000F7343220D735544050D2B254E4AC3D40</v>
          </cell>
          <cell r="AR1085">
            <v>2898</v>
          </cell>
          <cell r="AS1085">
            <v>2</v>
          </cell>
          <cell r="AT1085">
            <v>1</v>
          </cell>
          <cell r="AU1085">
            <v>0</v>
          </cell>
          <cell r="AV1085" t="str">
            <v>FRA 2010-2015</v>
          </cell>
          <cell r="AW1085">
            <v>4</v>
          </cell>
          <cell r="AX1085">
            <v>0</v>
          </cell>
          <cell r="AY1085">
            <v>44</v>
          </cell>
          <cell r="AZ1085">
            <v>484639.83716650901</v>
          </cell>
          <cell r="BA1085">
            <v>3282823.9259869098</v>
          </cell>
          <cell r="BB1085">
            <v>1</v>
          </cell>
          <cell r="BC1085">
            <v>0</v>
          </cell>
          <cell r="BD1085">
            <v>0</v>
          </cell>
          <cell r="BE1085">
            <v>0</v>
          </cell>
          <cell r="BF1085">
            <v>41791</v>
          </cell>
          <cell r="BG1085" t="str">
            <v>Ramesh Giri</v>
          </cell>
          <cell r="BH1085">
            <v>4</v>
          </cell>
          <cell r="BI1085">
            <v>4</v>
          </cell>
          <cell r="BJ1085">
            <v>4</v>
          </cell>
          <cell r="BK1085" t="str">
            <v>Kafalseri</v>
          </cell>
          <cell r="BL1085" t="str">
            <v>Naise</v>
          </cell>
          <cell r="BM1085">
            <v>217</v>
          </cell>
          <cell r="BN1085">
            <v>532</v>
          </cell>
          <cell r="BO1085">
            <v>165</v>
          </cell>
          <cell r="BP1085">
            <v>471</v>
          </cell>
          <cell r="BQ1085">
            <v>166</v>
          </cell>
          <cell r="BR1085">
            <v>39</v>
          </cell>
          <cell r="BS1085">
            <v>2923</v>
          </cell>
          <cell r="BT1085">
            <v>2</v>
          </cell>
          <cell r="BU1085" t="str">
            <v>BAJHANG</v>
          </cell>
          <cell r="BV1085" t="str">
            <v>Bungal</v>
          </cell>
          <cell r="BW1085">
            <v>7</v>
          </cell>
        </row>
        <row r="1086">
          <cell r="F1086" t="str">
            <v>21-97-4</v>
          </cell>
          <cell r="G1086">
            <v>1</v>
          </cell>
          <cell r="H1086">
            <v>2</v>
          </cell>
          <cell r="I1086">
            <v>1</v>
          </cell>
          <cell r="J1086">
            <v>0</v>
          </cell>
          <cell r="K1086">
            <v>2</v>
          </cell>
          <cell r="L1086">
            <v>3</v>
          </cell>
          <cell r="M1086">
            <v>21</v>
          </cell>
          <cell r="N1086">
            <v>-9999</v>
          </cell>
          <cell r="O1086">
            <v>-9999</v>
          </cell>
          <cell r="P1086">
            <v>12</v>
          </cell>
          <cell r="Q1086">
            <v>1</v>
          </cell>
          <cell r="R1086" t="str">
            <v>UMH</v>
          </cell>
          <cell r="S1086">
            <v>2</v>
          </cell>
          <cell r="T1086">
            <v>46</v>
          </cell>
          <cell r="U1086">
            <v>2</v>
          </cell>
          <cell r="V1086">
            <v>41894.463437500002</v>
          </cell>
          <cell r="W1086">
            <v>0</v>
          </cell>
          <cell r="X1086">
            <v>1</v>
          </cell>
          <cell r="Y1086">
            <v>14980</v>
          </cell>
          <cell r="Z1086">
            <v>2497</v>
          </cell>
          <cell r="AA1086">
            <v>44</v>
          </cell>
          <cell r="AB1086">
            <v>5</v>
          </cell>
          <cell r="AC1086">
            <v>4</v>
          </cell>
          <cell r="AD1086">
            <v>4</v>
          </cell>
          <cell r="AE1086">
            <v>484939.83720000001</v>
          </cell>
          <cell r="AF1086">
            <v>3282523.926</v>
          </cell>
          <cell r="AG1086">
            <v>80.844359850000004</v>
          </cell>
          <cell r="AH1086">
            <v>29.672655219999999</v>
          </cell>
          <cell r="AI1086">
            <v>2</v>
          </cell>
          <cell r="AJ1086">
            <v>2</v>
          </cell>
          <cell r="AK1086">
            <v>4</v>
          </cell>
          <cell r="AL1086">
            <v>2</v>
          </cell>
          <cell r="AM1086">
            <v>1</v>
          </cell>
          <cell r="AN1086" t="str">
            <v>Tuija Suihkonen</v>
          </cell>
          <cell r="AO1086">
            <v>41522.460486111115</v>
          </cell>
          <cell r="AP1086">
            <v>4</v>
          </cell>
          <cell r="AQ1086" t="str">
            <v>0101000020E61000004896E0FD09365440DD17F82133AC3D40</v>
          </cell>
          <cell r="AR1086">
            <v>2791</v>
          </cell>
          <cell r="AS1086">
            <v>2</v>
          </cell>
          <cell r="AT1086">
            <v>1</v>
          </cell>
          <cell r="AU1086">
            <v>0</v>
          </cell>
          <cell r="AV1086" t="str">
            <v>FRA 2010-2015</v>
          </cell>
          <cell r="AW1086">
            <v>4</v>
          </cell>
          <cell r="AX1086">
            <v>0</v>
          </cell>
          <cell r="AY1086">
            <v>44</v>
          </cell>
          <cell r="AZ1086">
            <v>484939.83716650901</v>
          </cell>
          <cell r="BA1086">
            <v>3282523.9259869098</v>
          </cell>
          <cell r="BB1086">
            <v>1</v>
          </cell>
          <cell r="BC1086">
            <v>0</v>
          </cell>
          <cell r="BD1086">
            <v>0</v>
          </cell>
          <cell r="BE1086">
            <v>0</v>
          </cell>
          <cell r="BF1086">
            <v>41794</v>
          </cell>
          <cell r="BG1086" t="str">
            <v>Ramesh Giri</v>
          </cell>
          <cell r="BH1086">
            <v>4</v>
          </cell>
          <cell r="BI1086">
            <v>4</v>
          </cell>
          <cell r="BJ1086">
            <v>4</v>
          </cell>
          <cell r="BK1086" t="str">
            <v>Kafalseri</v>
          </cell>
          <cell r="BL1086" t="str">
            <v>Naise</v>
          </cell>
          <cell r="BM1086">
            <v>240</v>
          </cell>
          <cell r="BN1086">
            <v>171</v>
          </cell>
          <cell r="BO1086">
            <v>190</v>
          </cell>
          <cell r="BP1086">
            <v>143</v>
          </cell>
          <cell r="BQ1086">
            <v>186</v>
          </cell>
          <cell r="BR1086">
            <v>76</v>
          </cell>
          <cell r="BS1086">
            <v>2783</v>
          </cell>
          <cell r="BT1086">
            <v>4</v>
          </cell>
          <cell r="BU1086" t="str">
            <v>BAJHANG</v>
          </cell>
          <cell r="BV1086" t="str">
            <v>Marma</v>
          </cell>
          <cell r="BW1086">
            <v>1</v>
          </cell>
        </row>
        <row r="1087">
          <cell r="F1087" t="str">
            <v>21-97-5</v>
          </cell>
          <cell r="G1087">
            <v>1</v>
          </cell>
          <cell r="H1087">
            <v>2</v>
          </cell>
          <cell r="I1087">
            <v>1</v>
          </cell>
          <cell r="J1087">
            <v>0</v>
          </cell>
          <cell r="K1087">
            <v>2</v>
          </cell>
          <cell r="L1087">
            <v>3</v>
          </cell>
          <cell r="M1087">
            <v>36</v>
          </cell>
          <cell r="N1087">
            <v>1</v>
          </cell>
          <cell r="O1087">
            <v>10</v>
          </cell>
          <cell r="P1087">
            <v>10</v>
          </cell>
          <cell r="Q1087">
            <v>1</v>
          </cell>
          <cell r="R1087" t="str">
            <v>UMH</v>
          </cell>
          <cell r="S1087">
            <v>2</v>
          </cell>
          <cell r="T1087">
            <v>78</v>
          </cell>
          <cell r="U1087">
            <v>2</v>
          </cell>
          <cell r="V1087">
            <v>41894.479849537034</v>
          </cell>
          <cell r="W1087">
            <v>0</v>
          </cell>
          <cell r="X1087">
            <v>1</v>
          </cell>
          <cell r="Y1087">
            <v>14981</v>
          </cell>
          <cell r="Z1087">
            <v>2497</v>
          </cell>
          <cell r="AA1087">
            <v>44</v>
          </cell>
          <cell r="AB1087">
            <v>5</v>
          </cell>
          <cell r="AC1087">
            <v>4</v>
          </cell>
          <cell r="AD1087">
            <v>4</v>
          </cell>
          <cell r="AE1087">
            <v>484939.83720000001</v>
          </cell>
          <cell r="AF1087">
            <v>3282673.926</v>
          </cell>
          <cell r="AG1087">
            <v>80.844357759999994</v>
          </cell>
          <cell r="AH1087">
            <v>29.67400898</v>
          </cell>
          <cell r="AI1087">
            <v>1</v>
          </cell>
          <cell r="AJ1087">
            <v>2</v>
          </cell>
          <cell r="AK1087">
            <v>-2</v>
          </cell>
          <cell r="AL1087">
            <v>2</v>
          </cell>
          <cell r="AM1087">
            <v>1</v>
          </cell>
          <cell r="AN1087" t="str">
            <v>Tuija Suihkonen</v>
          </cell>
          <cell r="AO1087">
            <v>41522.460763888892</v>
          </cell>
          <cell r="AP1087">
            <v>4</v>
          </cell>
          <cell r="AQ1087" t="str">
            <v>0101000020E61000001F2C22F509365440CDA62FDA8BAC3D40</v>
          </cell>
          <cell r="AR1087">
            <v>2821</v>
          </cell>
          <cell r="AS1087">
            <v>2</v>
          </cell>
          <cell r="AT1087">
            <v>1</v>
          </cell>
          <cell r="AU1087">
            <v>0</v>
          </cell>
          <cell r="AV1087" t="str">
            <v>FRA 2010-2015</v>
          </cell>
          <cell r="AW1087">
            <v>4</v>
          </cell>
          <cell r="AX1087">
            <v>0</v>
          </cell>
          <cell r="AY1087">
            <v>44</v>
          </cell>
          <cell r="AZ1087">
            <v>484939.83716650901</v>
          </cell>
          <cell r="BA1087">
            <v>3282673.9259869098</v>
          </cell>
          <cell r="BB1087">
            <v>1</v>
          </cell>
          <cell r="BC1087">
            <v>0</v>
          </cell>
          <cell r="BD1087">
            <v>0</v>
          </cell>
          <cell r="BE1087">
            <v>0</v>
          </cell>
          <cell r="BF1087">
            <v>41796</v>
          </cell>
          <cell r="BG1087" t="str">
            <v>Ramesh Giri</v>
          </cell>
          <cell r="BH1087">
            <v>4</v>
          </cell>
          <cell r="BI1087">
            <v>4</v>
          </cell>
          <cell r="BJ1087">
            <v>4</v>
          </cell>
          <cell r="BK1087" t="str">
            <v>Kafalseri</v>
          </cell>
          <cell r="BL1087" t="str">
            <v>Sugarkhali</v>
          </cell>
          <cell r="BM1087">
            <v>170</v>
          </cell>
          <cell r="BN1087">
            <v>330</v>
          </cell>
          <cell r="BO1087">
            <v>145</v>
          </cell>
          <cell r="BP1087">
            <v>293</v>
          </cell>
          <cell r="BQ1087">
            <v>62</v>
          </cell>
          <cell r="BR1087">
            <v>60</v>
          </cell>
          <cell r="BS1087">
            <v>2827</v>
          </cell>
          <cell r="BT1087">
            <v>4</v>
          </cell>
          <cell r="BU1087" t="str">
            <v>BAJHANG</v>
          </cell>
          <cell r="BV1087" t="str">
            <v>Marma</v>
          </cell>
          <cell r="BW1087">
            <v>1</v>
          </cell>
        </row>
        <row r="1088">
          <cell r="F1088" t="str">
            <v>21-97-6</v>
          </cell>
          <cell r="G1088">
            <v>1</v>
          </cell>
          <cell r="H1088">
            <v>2</v>
          </cell>
          <cell r="I1088">
            <v>1</v>
          </cell>
          <cell r="J1088">
            <v>0</v>
          </cell>
          <cell r="K1088">
            <v>2</v>
          </cell>
          <cell r="L1088">
            <v>3</v>
          </cell>
          <cell r="M1088">
            <v>28</v>
          </cell>
          <cell r="N1088">
            <v>-9999</v>
          </cell>
          <cell r="O1088">
            <v>-9999</v>
          </cell>
          <cell r="P1088">
            <v>12</v>
          </cell>
          <cell r="Q1088">
            <v>1</v>
          </cell>
          <cell r="R1088" t="str">
            <v>UMH</v>
          </cell>
          <cell r="S1088">
            <v>2</v>
          </cell>
          <cell r="T1088">
            <v>52</v>
          </cell>
          <cell r="U1088">
            <v>3</v>
          </cell>
          <cell r="V1088">
            <v>41894.498923611114</v>
          </cell>
          <cell r="W1088">
            <v>0</v>
          </cell>
          <cell r="X1088">
            <v>1</v>
          </cell>
          <cell r="Y1088">
            <v>14982</v>
          </cell>
          <cell r="Z1088">
            <v>2497</v>
          </cell>
          <cell r="AA1088">
            <v>44</v>
          </cell>
          <cell r="AB1088">
            <v>5</v>
          </cell>
          <cell r="AC1088">
            <v>4</v>
          </cell>
          <cell r="AD1088">
            <v>4</v>
          </cell>
          <cell r="AE1088">
            <v>484939.83720000001</v>
          </cell>
          <cell r="AF1088">
            <v>3282823.926</v>
          </cell>
          <cell r="AG1088">
            <v>80.844355680000007</v>
          </cell>
          <cell r="AH1088">
            <v>29.67536273</v>
          </cell>
          <cell r="AI1088">
            <v>1</v>
          </cell>
          <cell r="AJ1088">
            <v>2</v>
          </cell>
          <cell r="AK1088">
            <v>-2</v>
          </cell>
          <cell r="AL1088">
            <v>2</v>
          </cell>
          <cell r="AM1088">
            <v>1</v>
          </cell>
          <cell r="AN1088" t="str">
            <v>Tuija Suihkonen</v>
          </cell>
          <cell r="AO1088">
            <v>41522.461215277777</v>
          </cell>
          <cell r="AP1088">
            <v>4</v>
          </cell>
          <cell r="AQ1088" t="str">
            <v>0101000020E6100000D69A63EC093654404A056692E4AC3D40</v>
          </cell>
          <cell r="AR1088">
            <v>2793</v>
          </cell>
          <cell r="AS1088">
            <v>2</v>
          </cell>
          <cell r="AT1088">
            <v>1</v>
          </cell>
          <cell r="AU1088">
            <v>0</v>
          </cell>
          <cell r="AV1088" t="str">
            <v>FRA 2010-2015</v>
          </cell>
          <cell r="AW1088">
            <v>4</v>
          </cell>
          <cell r="AX1088">
            <v>0</v>
          </cell>
          <cell r="AY1088">
            <v>44</v>
          </cell>
          <cell r="AZ1088">
            <v>484939.83716650901</v>
          </cell>
          <cell r="BA1088">
            <v>3282823.9259869098</v>
          </cell>
          <cell r="BB1088">
            <v>1</v>
          </cell>
          <cell r="BC1088">
            <v>0</v>
          </cell>
          <cell r="BD1088">
            <v>0</v>
          </cell>
          <cell r="BE1088">
            <v>0</v>
          </cell>
          <cell r="BF1088">
            <v>41792</v>
          </cell>
          <cell r="BG1088" t="str">
            <v>Ramesh Giri</v>
          </cell>
          <cell r="BH1088">
            <v>4</v>
          </cell>
          <cell r="BI1088">
            <v>4</v>
          </cell>
          <cell r="BJ1088">
            <v>4</v>
          </cell>
          <cell r="BK1088" t="str">
            <v>Kafalseri</v>
          </cell>
          <cell r="BL1088" t="str">
            <v>Sugarkhali</v>
          </cell>
          <cell r="BM1088">
            <v>240</v>
          </cell>
          <cell r="BN1088">
            <v>478</v>
          </cell>
          <cell r="BO1088">
            <v>220</v>
          </cell>
          <cell r="BP1088">
            <v>444</v>
          </cell>
          <cell r="BQ1088">
            <v>5</v>
          </cell>
          <cell r="BR1088">
            <v>55</v>
          </cell>
          <cell r="BS1088">
            <v>2810</v>
          </cell>
          <cell r="BT1088">
            <v>4</v>
          </cell>
          <cell r="BU1088" t="str">
            <v>BAJHANG</v>
          </cell>
          <cell r="BV1088" t="str">
            <v>Marma</v>
          </cell>
          <cell r="BW1088">
            <v>1</v>
          </cell>
        </row>
        <row r="1089">
          <cell r="F1089" t="str">
            <v>21-100-4</v>
          </cell>
          <cell r="G1089">
            <v>1</v>
          </cell>
          <cell r="H1089">
            <v>2</v>
          </cell>
          <cell r="I1089">
            <v>1</v>
          </cell>
          <cell r="J1089">
            <v>0</v>
          </cell>
          <cell r="K1089">
            <v>2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 t="str">
            <v>UMH</v>
          </cell>
          <cell r="S1089">
            <v>2</v>
          </cell>
          <cell r="T1089">
            <v>72</v>
          </cell>
          <cell r="U1089">
            <v>3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484649.7917</v>
          </cell>
          <cell r="AF1089">
            <v>3294520.42</v>
          </cell>
          <cell r="AG1089">
            <v>80.841191969999997</v>
          </cell>
          <cell r="AH1089">
            <v>29.780919430000001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104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 t="str">
            <v>FRA 2016-2021</v>
          </cell>
          <cell r="AW1089">
            <v>4</v>
          </cell>
          <cell r="AX1089">
            <v>16</v>
          </cell>
          <cell r="AY1089" t="str">
            <v>EPSG:32644</v>
          </cell>
          <cell r="AZ1089">
            <v>484650</v>
          </cell>
          <cell r="BA1089">
            <v>3294518</v>
          </cell>
          <cell r="BB1089">
            <v>1</v>
          </cell>
          <cell r="BC1089">
            <v>2022</v>
          </cell>
          <cell r="BD1089">
            <v>4</v>
          </cell>
          <cell r="BE1089">
            <v>7</v>
          </cell>
          <cell r="BF1089" t="str">
            <v>4/7/2022</v>
          </cell>
          <cell r="BG1089" t="str">
            <v>Kapil_Dahal</v>
          </cell>
          <cell r="BH1089">
            <v>1</v>
          </cell>
          <cell r="BI1089">
            <v>0</v>
          </cell>
          <cell r="BJ1089">
            <v>2</v>
          </cell>
          <cell r="BK1089" t="str">
            <v>Apinapa 5</v>
          </cell>
          <cell r="BL1089" t="str">
            <v>Vhad</v>
          </cell>
          <cell r="BM1089">
            <v>310</v>
          </cell>
          <cell r="BN1089">
            <v>351</v>
          </cell>
          <cell r="BO1089">
            <v>310</v>
          </cell>
          <cell r="BP1089">
            <v>350</v>
          </cell>
          <cell r="BQ1089">
            <v>310</v>
          </cell>
          <cell r="BR1089">
            <v>75</v>
          </cell>
          <cell r="BS1089">
            <v>2307</v>
          </cell>
          <cell r="BT1089">
            <v>3</v>
          </cell>
          <cell r="BU1089" t="str">
            <v>DARCHULA</v>
          </cell>
          <cell r="BV1089" t="str">
            <v>Marma</v>
          </cell>
          <cell r="BW1089">
            <v>1</v>
          </cell>
        </row>
        <row r="1090">
          <cell r="F1090" t="str">
            <v>21-100-5</v>
          </cell>
          <cell r="G1090">
            <v>1</v>
          </cell>
          <cell r="H1090">
            <v>2</v>
          </cell>
          <cell r="I1090">
            <v>1</v>
          </cell>
          <cell r="J1090">
            <v>0</v>
          </cell>
          <cell r="K1090">
            <v>0</v>
          </cell>
          <cell r="L1090">
            <v>2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UMH</v>
          </cell>
          <cell r="S1090">
            <v>2</v>
          </cell>
          <cell r="T1090">
            <v>31</v>
          </cell>
          <cell r="U1090">
            <v>3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484649.7917</v>
          </cell>
          <cell r="AF1090">
            <v>3294670.42</v>
          </cell>
          <cell r="AG1090">
            <v>80.841189830000005</v>
          </cell>
          <cell r="AH1090">
            <v>29.782273159999999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104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 t="str">
            <v>FRA 2016-2021</v>
          </cell>
          <cell r="AW1090">
            <v>4</v>
          </cell>
          <cell r="AX1090">
            <v>16</v>
          </cell>
          <cell r="AY1090" t="str">
            <v>EPSG:32644</v>
          </cell>
          <cell r="AZ1090">
            <v>484651</v>
          </cell>
          <cell r="BA1090">
            <v>3294669</v>
          </cell>
          <cell r="BB1090">
            <v>1</v>
          </cell>
          <cell r="BC1090">
            <v>2022</v>
          </cell>
          <cell r="BD1090">
            <v>4</v>
          </cell>
          <cell r="BE1090">
            <v>8</v>
          </cell>
          <cell r="BF1090" t="str">
            <v>4/8/2022</v>
          </cell>
          <cell r="BG1090" t="str">
            <v>Kapil_Dahal</v>
          </cell>
          <cell r="BH1090">
            <v>1</v>
          </cell>
          <cell r="BI1090">
            <v>0</v>
          </cell>
          <cell r="BJ1090">
            <v>2</v>
          </cell>
          <cell r="BK1090" t="str">
            <v>Apihimal 5</v>
          </cell>
          <cell r="BL1090" t="str">
            <v>Vhad</v>
          </cell>
          <cell r="BM1090">
            <v>280</v>
          </cell>
          <cell r="BN1090">
            <v>295</v>
          </cell>
          <cell r="BO1090">
            <v>280</v>
          </cell>
          <cell r="BP1090">
            <v>295</v>
          </cell>
          <cell r="BQ1090">
            <v>280</v>
          </cell>
          <cell r="BR1090">
            <v>75</v>
          </cell>
          <cell r="BS1090">
            <v>2237</v>
          </cell>
          <cell r="BT1090">
            <v>3</v>
          </cell>
          <cell r="BU1090" t="str">
            <v>DARCHULA</v>
          </cell>
          <cell r="BV1090" t="str">
            <v>Marma</v>
          </cell>
          <cell r="BW1090">
            <v>1</v>
          </cell>
        </row>
        <row r="1091">
          <cell r="F1091" t="str">
            <v>22-99-1</v>
          </cell>
          <cell r="G1091">
            <v>1</v>
          </cell>
          <cell r="H1091">
            <v>2</v>
          </cell>
          <cell r="I1091">
            <v>1</v>
          </cell>
          <cell r="J1091">
            <v>0</v>
          </cell>
          <cell r="K1091">
            <v>6</v>
          </cell>
          <cell r="L1091">
            <v>-9999</v>
          </cell>
          <cell r="M1091">
            <v>-9999</v>
          </cell>
          <cell r="N1091">
            <v>-9999</v>
          </cell>
          <cell r="O1091">
            <v>-9999</v>
          </cell>
          <cell r="P1091">
            <v>-9999</v>
          </cell>
          <cell r="Q1091">
            <v>-9999</v>
          </cell>
          <cell r="R1091" t="str">
            <v>UMH</v>
          </cell>
          <cell r="S1091">
            <v>2</v>
          </cell>
          <cell r="T1091">
            <v>75</v>
          </cell>
          <cell r="U1091">
            <v>4</v>
          </cell>
          <cell r="V1091">
            <v>41863.469583333332</v>
          </cell>
          <cell r="W1091">
            <v>0</v>
          </cell>
          <cell r="X1091">
            <v>1</v>
          </cell>
          <cell r="Y1091">
            <v>15709</v>
          </cell>
          <cell r="Z1091">
            <v>2619</v>
          </cell>
          <cell r="AA1091">
            <v>44</v>
          </cell>
          <cell r="AB1091">
            <v>5</v>
          </cell>
          <cell r="AC1091">
            <v>4</v>
          </cell>
          <cell r="AD1091">
            <v>4</v>
          </cell>
          <cell r="AE1091">
            <v>488445.30489999999</v>
          </cell>
          <cell r="AF1091">
            <v>3290618.2710000002</v>
          </cell>
          <cell r="AG1091">
            <v>80.880500769999998</v>
          </cell>
          <cell r="AH1091">
            <v>29.74574419</v>
          </cell>
          <cell r="AI1091">
            <v>1</v>
          </cell>
          <cell r="AJ1091">
            <v>2</v>
          </cell>
          <cell r="AK1091">
            <v>-2</v>
          </cell>
          <cell r="AL1091">
            <v>2</v>
          </cell>
          <cell r="AM1091">
            <v>1</v>
          </cell>
          <cell r="AN1091" t="str">
            <v>Tuija Suihkonen</v>
          </cell>
          <cell r="AO1091">
            <v>41522.533113425925</v>
          </cell>
          <cell r="AP1091">
            <v>4</v>
          </cell>
          <cell r="AQ1091" t="str">
            <v>0101000020E61000000425E71F5A385440F9C04D17E9BE3D40</v>
          </cell>
          <cell r="AR1091">
            <v>2780</v>
          </cell>
          <cell r="AS1091">
            <v>2</v>
          </cell>
          <cell r="AT1091">
            <v>1</v>
          </cell>
          <cell r="AU1091">
            <v>0</v>
          </cell>
          <cell r="AV1091" t="str">
            <v>FRA 2010-2015</v>
          </cell>
          <cell r="AW1091">
            <v>4</v>
          </cell>
          <cell r="AX1091">
            <v>0</v>
          </cell>
          <cell r="AY1091">
            <v>44</v>
          </cell>
          <cell r="AZ1091">
            <v>488445.30492527102</v>
          </cell>
          <cell r="BA1091">
            <v>3290618.27062605</v>
          </cell>
          <cell r="BB1091">
            <v>1</v>
          </cell>
          <cell r="BC1091">
            <v>0</v>
          </cell>
          <cell r="BD1091">
            <v>0</v>
          </cell>
          <cell r="BE1091">
            <v>0</v>
          </cell>
          <cell r="BF1091">
            <v>41783</v>
          </cell>
          <cell r="BG1091" t="str">
            <v>Ramesh Giri</v>
          </cell>
          <cell r="BH1091">
            <v>4</v>
          </cell>
          <cell r="BI1091">
            <v>4</v>
          </cell>
          <cell r="BJ1091">
            <v>4</v>
          </cell>
          <cell r="BK1091" t="str">
            <v>Guljar</v>
          </cell>
          <cell r="BL1091" t="str">
            <v>Annaro</v>
          </cell>
          <cell r="BM1091">
            <v>140</v>
          </cell>
          <cell r="BN1091">
            <v>339</v>
          </cell>
          <cell r="BO1091">
            <v>115</v>
          </cell>
          <cell r="BP1091">
            <v>314</v>
          </cell>
          <cell r="BQ1091">
            <v>60</v>
          </cell>
          <cell r="BR1091">
            <v>95</v>
          </cell>
          <cell r="BS1091">
            <v>2791</v>
          </cell>
          <cell r="BT1091">
            <v>4</v>
          </cell>
          <cell r="BU1091" t="str">
            <v>DARCHULA</v>
          </cell>
          <cell r="BV1091" t="str">
            <v>Apihimal</v>
          </cell>
          <cell r="BW1091">
            <v>1</v>
          </cell>
        </row>
        <row r="1092">
          <cell r="F1092" t="str">
            <v>22-99-3</v>
          </cell>
          <cell r="G1092">
            <v>1</v>
          </cell>
          <cell r="H1092">
            <v>2</v>
          </cell>
          <cell r="I1092">
            <v>1</v>
          </cell>
          <cell r="J1092">
            <v>0</v>
          </cell>
          <cell r="K1092">
            <v>6</v>
          </cell>
          <cell r="L1092">
            <v>-9999</v>
          </cell>
          <cell r="M1092">
            <v>-9999</v>
          </cell>
          <cell r="N1092">
            <v>-9999</v>
          </cell>
          <cell r="O1092">
            <v>-9999</v>
          </cell>
          <cell r="P1092">
            <v>-9999</v>
          </cell>
          <cell r="Q1092">
            <v>-9999</v>
          </cell>
          <cell r="R1092" t="str">
            <v>UMH</v>
          </cell>
          <cell r="S1092">
            <v>2</v>
          </cell>
          <cell r="T1092">
            <v>52</v>
          </cell>
          <cell r="U1092">
            <v>4</v>
          </cell>
          <cell r="V1092">
            <v>41863.481493055559</v>
          </cell>
          <cell r="W1092">
            <v>0</v>
          </cell>
          <cell r="X1092">
            <v>1</v>
          </cell>
          <cell r="Y1092">
            <v>15711</v>
          </cell>
          <cell r="Z1092">
            <v>2619</v>
          </cell>
          <cell r="AA1092">
            <v>44</v>
          </cell>
          <cell r="AB1092">
            <v>5</v>
          </cell>
          <cell r="AC1092">
            <v>4</v>
          </cell>
          <cell r="AD1092">
            <v>4</v>
          </cell>
          <cell r="AE1092">
            <v>488445.30489999999</v>
          </cell>
          <cell r="AF1092">
            <v>3290918.2710000002</v>
          </cell>
          <cell r="AG1092">
            <v>80.880497559999995</v>
          </cell>
          <cell r="AH1092">
            <v>29.748451670000001</v>
          </cell>
          <cell r="AI1092">
            <v>1</v>
          </cell>
          <cell r="AJ1092">
            <v>2</v>
          </cell>
          <cell r="AK1092">
            <v>-2</v>
          </cell>
          <cell r="AL1092">
            <v>2</v>
          </cell>
          <cell r="AM1092">
            <v>1</v>
          </cell>
          <cell r="AN1092" t="str">
            <v>Tuija Suihkonen</v>
          </cell>
          <cell r="AO1092">
            <v>41522.534062500003</v>
          </cell>
          <cell r="AP1092">
            <v>4</v>
          </cell>
          <cell r="AQ1092" t="str">
            <v>0101000020E610000057906F125A385440DEE84C879ABF3D40</v>
          </cell>
          <cell r="AR1092">
            <v>2817</v>
          </cell>
          <cell r="AS1092">
            <v>2</v>
          </cell>
          <cell r="AT1092">
            <v>1</v>
          </cell>
          <cell r="AU1092">
            <v>1</v>
          </cell>
          <cell r="AV1092" t="str">
            <v>FRA 2010-2015</v>
          </cell>
          <cell r="AW1092">
            <v>4</v>
          </cell>
          <cell r="AX1092">
            <v>0</v>
          </cell>
          <cell r="AY1092">
            <v>44</v>
          </cell>
          <cell r="AZ1092">
            <v>488445.30492527102</v>
          </cell>
          <cell r="BA1092">
            <v>3290918.27062605</v>
          </cell>
          <cell r="BB1092">
            <v>1</v>
          </cell>
          <cell r="BC1092">
            <v>0</v>
          </cell>
          <cell r="BD1092">
            <v>0</v>
          </cell>
          <cell r="BE1092">
            <v>0</v>
          </cell>
          <cell r="BF1092">
            <v>41784</v>
          </cell>
          <cell r="BG1092" t="str">
            <v>Ramesh Giri</v>
          </cell>
          <cell r="BH1092">
            <v>4</v>
          </cell>
          <cell r="BI1092">
            <v>4</v>
          </cell>
          <cell r="BJ1092">
            <v>4</v>
          </cell>
          <cell r="BK1092" t="str">
            <v>Guljar</v>
          </cell>
          <cell r="BL1092" t="str">
            <v>Chhapari</v>
          </cell>
          <cell r="BM1092">
            <v>155</v>
          </cell>
          <cell r="BN1092">
            <v>561</v>
          </cell>
          <cell r="BO1092">
            <v>125</v>
          </cell>
          <cell r="BP1092">
            <v>544</v>
          </cell>
          <cell r="BQ1092">
            <v>60</v>
          </cell>
          <cell r="BR1092">
            <v>100</v>
          </cell>
          <cell r="BS1092">
            <v>2827</v>
          </cell>
          <cell r="BT1092">
            <v>4</v>
          </cell>
          <cell r="BU1092" t="str">
            <v>DARCHULA</v>
          </cell>
          <cell r="BV1092" t="str">
            <v>Apihimal</v>
          </cell>
          <cell r="BW1092">
            <v>1</v>
          </cell>
        </row>
        <row r="1093">
          <cell r="F1093" t="str">
            <v>22-99-4</v>
          </cell>
          <cell r="G1093">
            <v>1</v>
          </cell>
          <cell r="H1093">
            <v>2</v>
          </cell>
          <cell r="I1093">
            <v>1</v>
          </cell>
          <cell r="J1093">
            <v>0</v>
          </cell>
          <cell r="K1093">
            <v>6</v>
          </cell>
          <cell r="L1093">
            <v>2</v>
          </cell>
          <cell r="M1093">
            <v>12</v>
          </cell>
          <cell r="N1093">
            <v>1</v>
          </cell>
          <cell r="O1093">
            <v>17</v>
          </cell>
          <cell r="P1093">
            <v>9</v>
          </cell>
          <cell r="Q1093">
            <v>1</v>
          </cell>
          <cell r="R1093" t="str">
            <v>UMH</v>
          </cell>
          <cell r="S1093">
            <v>2</v>
          </cell>
          <cell r="T1093">
            <v>62</v>
          </cell>
          <cell r="U1093">
            <v>4</v>
          </cell>
          <cell r="V1093">
            <v>41863.485914351855</v>
          </cell>
          <cell r="W1093">
            <v>0</v>
          </cell>
          <cell r="X1093">
            <v>1</v>
          </cell>
          <cell r="Y1093">
            <v>15712</v>
          </cell>
          <cell r="Z1093">
            <v>2619</v>
          </cell>
          <cell r="AA1093">
            <v>44</v>
          </cell>
          <cell r="AB1093">
            <v>5</v>
          </cell>
          <cell r="AC1093">
            <v>4</v>
          </cell>
          <cell r="AD1093">
            <v>4</v>
          </cell>
          <cell r="AE1093">
            <v>488745.30489999999</v>
          </cell>
          <cell r="AF1093">
            <v>3290618.2710000002</v>
          </cell>
          <cell r="AG1093">
            <v>80.883603379999997</v>
          </cell>
          <cell r="AH1093">
            <v>29.745746950000001</v>
          </cell>
          <cell r="AI1093">
            <v>1</v>
          </cell>
          <cell r="AJ1093">
            <v>2</v>
          </cell>
          <cell r="AK1093">
            <v>-2</v>
          </cell>
          <cell r="AL1093">
            <v>2</v>
          </cell>
          <cell r="AM1093">
            <v>1</v>
          </cell>
          <cell r="AN1093" t="str">
            <v>Tuija Suihkonen</v>
          </cell>
          <cell r="AO1093">
            <v>41522.534178240741</v>
          </cell>
          <cell r="AP1093">
            <v>4</v>
          </cell>
          <cell r="AQ1093" t="str">
            <v>0101000020E610000008B430F58C38544020CDB245E9BE3D40</v>
          </cell>
          <cell r="AR1093">
            <v>2684</v>
          </cell>
          <cell r="AS1093">
            <v>2</v>
          </cell>
          <cell r="AT1093">
            <v>1</v>
          </cell>
          <cell r="AU1093">
            <v>0</v>
          </cell>
          <cell r="AV1093" t="str">
            <v>FRA 2010-2015</v>
          </cell>
          <cell r="AW1093">
            <v>4</v>
          </cell>
          <cell r="AX1093">
            <v>0</v>
          </cell>
          <cell r="AY1093">
            <v>44</v>
          </cell>
          <cell r="AZ1093">
            <v>488745.30492527102</v>
          </cell>
          <cell r="BA1093">
            <v>3290618.27062605</v>
          </cell>
          <cell r="BB1093">
            <v>1</v>
          </cell>
          <cell r="BC1093">
            <v>0</v>
          </cell>
          <cell r="BD1093">
            <v>0</v>
          </cell>
          <cell r="BE1093">
            <v>0</v>
          </cell>
          <cell r="BF1093">
            <v>41787</v>
          </cell>
          <cell r="BG1093" t="str">
            <v>Ramesh Giri</v>
          </cell>
          <cell r="BH1093">
            <v>4</v>
          </cell>
          <cell r="BI1093">
            <v>4</v>
          </cell>
          <cell r="BJ1093">
            <v>4</v>
          </cell>
          <cell r="BK1093" t="str">
            <v>Guljar</v>
          </cell>
          <cell r="BL1093" t="str">
            <v>Annaro</v>
          </cell>
          <cell r="BM1093">
            <v>165</v>
          </cell>
          <cell r="BN1093">
            <v>191</v>
          </cell>
          <cell r="BO1093">
            <v>160</v>
          </cell>
          <cell r="BP1093">
            <v>174</v>
          </cell>
          <cell r="BQ1093">
            <v>140</v>
          </cell>
          <cell r="BR1093">
            <v>25</v>
          </cell>
          <cell r="BS1093">
            <v>2591</v>
          </cell>
          <cell r="BT1093">
            <v>4</v>
          </cell>
          <cell r="BU1093" t="str">
            <v>DARCHULA</v>
          </cell>
          <cell r="BV1093" t="str">
            <v>Apihimal</v>
          </cell>
          <cell r="BW1093">
            <v>1</v>
          </cell>
        </row>
        <row r="1094">
          <cell r="F1094" t="str">
            <v>22-99-5</v>
          </cell>
          <cell r="G1094">
            <v>1</v>
          </cell>
          <cell r="H1094">
            <v>2</v>
          </cell>
          <cell r="I1094">
            <v>1</v>
          </cell>
          <cell r="J1094">
            <v>0</v>
          </cell>
          <cell r="K1094">
            <v>6</v>
          </cell>
          <cell r="L1094">
            <v>2</v>
          </cell>
          <cell r="M1094">
            <v>7</v>
          </cell>
          <cell r="N1094">
            <v>1</v>
          </cell>
          <cell r="O1094">
            <v>18</v>
          </cell>
          <cell r="P1094">
            <v>10</v>
          </cell>
          <cell r="Q1094">
            <v>1</v>
          </cell>
          <cell r="R1094" t="str">
            <v>UMH</v>
          </cell>
          <cell r="S1094">
            <v>2</v>
          </cell>
          <cell r="T1094">
            <v>32</v>
          </cell>
          <cell r="U1094">
            <v>4</v>
          </cell>
          <cell r="V1094">
            <v>41863.505787037036</v>
          </cell>
          <cell r="W1094">
            <v>0</v>
          </cell>
          <cell r="X1094">
            <v>1</v>
          </cell>
          <cell r="Y1094">
            <v>15713</v>
          </cell>
          <cell r="Z1094">
            <v>2619</v>
          </cell>
          <cell r="AA1094">
            <v>44</v>
          </cell>
          <cell r="AB1094">
            <v>5</v>
          </cell>
          <cell r="AC1094">
            <v>4</v>
          </cell>
          <cell r="AD1094">
            <v>4</v>
          </cell>
          <cell r="AE1094">
            <v>488745.30489999999</v>
          </cell>
          <cell r="AF1094">
            <v>3290768.2710000002</v>
          </cell>
          <cell r="AG1094">
            <v>80.883601819999996</v>
          </cell>
          <cell r="AH1094">
            <v>29.74710069</v>
          </cell>
          <cell r="AI1094">
            <v>1</v>
          </cell>
          <cell r="AJ1094">
            <v>2</v>
          </cell>
          <cell r="AK1094">
            <v>-2</v>
          </cell>
          <cell r="AL1094">
            <v>2</v>
          </cell>
          <cell r="AM1094">
            <v>1</v>
          </cell>
          <cell r="AN1094" t="str">
            <v>Tuija Suihkonen</v>
          </cell>
          <cell r="AO1094">
            <v>41522.534282407411</v>
          </cell>
          <cell r="AP1094">
            <v>4</v>
          </cell>
          <cell r="AQ1094" t="str">
            <v>0101000020E6100000B3B9A1EE8C385440709FB3FD41BF3D40</v>
          </cell>
          <cell r="AR1094">
            <v>2719</v>
          </cell>
          <cell r="AS1094">
            <v>2</v>
          </cell>
          <cell r="AT1094">
            <v>1</v>
          </cell>
          <cell r="AU1094">
            <v>0</v>
          </cell>
          <cell r="AV1094" t="str">
            <v>FRA 2010-2015</v>
          </cell>
          <cell r="AW1094">
            <v>4</v>
          </cell>
          <cell r="AX1094">
            <v>0</v>
          </cell>
          <cell r="AY1094">
            <v>44</v>
          </cell>
          <cell r="AZ1094">
            <v>488745.30492527102</v>
          </cell>
          <cell r="BA1094">
            <v>3290768.27062605</v>
          </cell>
          <cell r="BB1094">
            <v>1</v>
          </cell>
          <cell r="BC1094">
            <v>0</v>
          </cell>
          <cell r="BD1094">
            <v>0</v>
          </cell>
          <cell r="BE1094">
            <v>0</v>
          </cell>
          <cell r="BF1094">
            <v>41786</v>
          </cell>
          <cell r="BG1094" t="str">
            <v>Ramesh Giri</v>
          </cell>
          <cell r="BH1094">
            <v>4</v>
          </cell>
          <cell r="BI1094">
            <v>4</v>
          </cell>
          <cell r="BJ1094">
            <v>4</v>
          </cell>
          <cell r="BK1094" t="str">
            <v>Guljar</v>
          </cell>
          <cell r="BL1094" t="str">
            <v>Aanaro</v>
          </cell>
          <cell r="BM1094">
            <v>195</v>
          </cell>
          <cell r="BN1094">
            <v>341</v>
          </cell>
          <cell r="BO1094">
            <v>175</v>
          </cell>
          <cell r="BP1094">
            <v>327</v>
          </cell>
          <cell r="BQ1094">
            <v>180</v>
          </cell>
          <cell r="BR1094">
            <v>27</v>
          </cell>
          <cell r="BS1094">
            <v>2648</v>
          </cell>
          <cell r="BT1094">
            <v>4</v>
          </cell>
          <cell r="BU1094" t="str">
            <v>DARCHULA</v>
          </cell>
          <cell r="BV1094" t="str">
            <v>Thalara</v>
          </cell>
          <cell r="BW1094">
            <v>3</v>
          </cell>
        </row>
        <row r="1095">
          <cell r="F1095" t="str">
            <v>22-99-6</v>
          </cell>
          <cell r="G1095">
            <v>1</v>
          </cell>
          <cell r="H1095">
            <v>2</v>
          </cell>
          <cell r="I1095">
            <v>1</v>
          </cell>
          <cell r="J1095">
            <v>0</v>
          </cell>
          <cell r="K1095">
            <v>6</v>
          </cell>
          <cell r="L1095">
            <v>3</v>
          </cell>
          <cell r="M1095">
            <v>21</v>
          </cell>
          <cell r="N1095">
            <v>2</v>
          </cell>
          <cell r="O1095">
            <v>1</v>
          </cell>
          <cell r="P1095">
            <v>5</v>
          </cell>
          <cell r="Q1095">
            <v>1</v>
          </cell>
          <cell r="R1095" t="str">
            <v>UMH</v>
          </cell>
          <cell r="S1095">
            <v>2</v>
          </cell>
          <cell r="T1095">
            <v>48</v>
          </cell>
          <cell r="U1095">
            <v>3</v>
          </cell>
          <cell r="V1095">
            <v>41863.530509259261</v>
          </cell>
          <cell r="W1095">
            <v>0</v>
          </cell>
          <cell r="X1095">
            <v>1</v>
          </cell>
          <cell r="Y1095">
            <v>15714</v>
          </cell>
          <cell r="Z1095">
            <v>2619</v>
          </cell>
          <cell r="AA1095">
            <v>44</v>
          </cell>
          <cell r="AB1095">
            <v>5</v>
          </cell>
          <cell r="AC1095">
            <v>4</v>
          </cell>
          <cell r="AD1095">
            <v>4</v>
          </cell>
          <cell r="AE1095">
            <v>488745.30489999999</v>
          </cell>
          <cell r="AF1095">
            <v>3290918.2710000002</v>
          </cell>
          <cell r="AG1095">
            <v>80.883600250000001</v>
          </cell>
          <cell r="AH1095">
            <v>29.748454429999999</v>
          </cell>
          <cell r="AI1095">
            <v>1</v>
          </cell>
          <cell r="AJ1095">
            <v>2</v>
          </cell>
          <cell r="AK1095">
            <v>-2</v>
          </cell>
          <cell r="AL1095">
            <v>2</v>
          </cell>
          <cell r="AM1095">
            <v>1</v>
          </cell>
          <cell r="AN1095" t="str">
            <v>Tuija Suihkonen</v>
          </cell>
          <cell r="AO1095">
            <v>41522.534386574072</v>
          </cell>
          <cell r="AP1095">
            <v>4</v>
          </cell>
          <cell r="AQ1095" t="str">
            <v>0101000020E61000000CA212E88C385440E640B3B59ABF3D40</v>
          </cell>
          <cell r="AR1095">
            <v>2763</v>
          </cell>
          <cell r="AS1095">
            <v>2</v>
          </cell>
          <cell r="AT1095">
            <v>1</v>
          </cell>
          <cell r="AU1095">
            <v>0</v>
          </cell>
          <cell r="AV1095" t="str">
            <v>FRA 2010-2015</v>
          </cell>
          <cell r="AW1095">
            <v>4</v>
          </cell>
          <cell r="AX1095">
            <v>0</v>
          </cell>
          <cell r="AY1095">
            <v>44</v>
          </cell>
          <cell r="AZ1095">
            <v>488745.30492527102</v>
          </cell>
          <cell r="BA1095">
            <v>3290918.27062605</v>
          </cell>
          <cell r="BB1095">
            <v>1</v>
          </cell>
          <cell r="BC1095">
            <v>0</v>
          </cell>
          <cell r="BD1095">
            <v>0</v>
          </cell>
          <cell r="BE1095">
            <v>0</v>
          </cell>
          <cell r="BF1095">
            <v>41785</v>
          </cell>
          <cell r="BG1095" t="str">
            <v>Ramesh Giri</v>
          </cell>
          <cell r="BH1095">
            <v>4</v>
          </cell>
          <cell r="BI1095">
            <v>4</v>
          </cell>
          <cell r="BJ1095">
            <v>4</v>
          </cell>
          <cell r="BK1095" t="str">
            <v>Guljar</v>
          </cell>
          <cell r="BL1095" t="str">
            <v>Anaro</v>
          </cell>
          <cell r="BM1095">
            <v>185</v>
          </cell>
          <cell r="BN1095">
            <v>500</v>
          </cell>
          <cell r="BO1095">
            <v>185</v>
          </cell>
          <cell r="BP1095">
            <v>489</v>
          </cell>
          <cell r="BQ1095">
            <v>215</v>
          </cell>
          <cell r="BR1095">
            <v>65</v>
          </cell>
          <cell r="BS1095">
            <v>2713</v>
          </cell>
          <cell r="BT1095">
            <v>4</v>
          </cell>
          <cell r="BU1095" t="str">
            <v>DARCHULA</v>
          </cell>
          <cell r="BV1095" t="str">
            <v>Thalara</v>
          </cell>
          <cell r="BW1095">
            <v>3</v>
          </cell>
        </row>
        <row r="1096">
          <cell r="F1096" t="str">
            <v>22-102-3</v>
          </cell>
          <cell r="G1096">
            <v>1</v>
          </cell>
          <cell r="H1096">
            <v>2</v>
          </cell>
          <cell r="I1096">
            <v>1</v>
          </cell>
          <cell r="J1096">
            <v>0</v>
          </cell>
          <cell r="K1096">
            <v>2</v>
          </cell>
          <cell r="L1096">
            <v>2</v>
          </cell>
          <cell r="M1096">
            <v>13</v>
          </cell>
          <cell r="N1096">
            <v>0</v>
          </cell>
          <cell r="O1096">
            <v>0</v>
          </cell>
          <cell r="P1096" t="str">
            <v>SCL</v>
          </cell>
          <cell r="Q1096">
            <v>1</v>
          </cell>
          <cell r="R1096" t="str">
            <v>Q</v>
          </cell>
          <cell r="S1096">
            <v>2</v>
          </cell>
          <cell r="T1096">
            <v>31</v>
          </cell>
          <cell r="U1096">
            <v>3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488155.25949999999</v>
          </cell>
          <cell r="AF1096">
            <v>3302914.7650000001</v>
          </cell>
          <cell r="AG1096">
            <v>80.877365830000002</v>
          </cell>
          <cell r="AH1096">
            <v>29.856715609999998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104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 t="str">
            <v>FRA 2016-2021</v>
          </cell>
          <cell r="AW1096">
            <v>4</v>
          </cell>
          <cell r="AX1096">
            <v>16</v>
          </cell>
          <cell r="AY1096" t="str">
            <v>EPSG:32644</v>
          </cell>
          <cell r="AZ1096">
            <v>488159</v>
          </cell>
          <cell r="BA1096">
            <v>3302913</v>
          </cell>
          <cell r="BB1096">
            <v>1</v>
          </cell>
          <cell r="BC1096">
            <v>2022</v>
          </cell>
          <cell r="BD1096">
            <v>4</v>
          </cell>
          <cell r="BE1096">
            <v>10</v>
          </cell>
          <cell r="BF1096" t="str">
            <v>4/10/2022</v>
          </cell>
          <cell r="BG1096" t="str">
            <v>Kapil_Dahal</v>
          </cell>
          <cell r="BH1096">
            <v>1</v>
          </cell>
          <cell r="BI1096">
            <v>0</v>
          </cell>
          <cell r="BJ1096">
            <v>2</v>
          </cell>
          <cell r="BK1096" t="str">
            <v>Apinapa Ga Pa 1</v>
          </cell>
          <cell r="BL1096" t="str">
            <v>Kharnaki ban</v>
          </cell>
          <cell r="BM1096">
            <v>130</v>
          </cell>
          <cell r="BN1096">
            <v>980</v>
          </cell>
          <cell r="BO1096">
            <v>130</v>
          </cell>
          <cell r="BP1096">
            <v>1020</v>
          </cell>
          <cell r="BQ1096">
            <v>190</v>
          </cell>
          <cell r="BR1096">
            <v>65</v>
          </cell>
          <cell r="BS1096">
            <v>2557</v>
          </cell>
          <cell r="BT1096">
            <v>3</v>
          </cell>
          <cell r="BU1096" t="str">
            <v>DARCHULA</v>
          </cell>
          <cell r="BV1096" t="str">
            <v>Thalara</v>
          </cell>
          <cell r="BW1096">
            <v>3</v>
          </cell>
        </row>
        <row r="1097">
          <cell r="F1097" t="str">
            <v>23-102-1</v>
          </cell>
          <cell r="G1097">
            <v>1</v>
          </cell>
          <cell r="H1097">
            <v>2</v>
          </cell>
          <cell r="I1097">
            <v>1</v>
          </cell>
          <cell r="J1097">
            <v>0</v>
          </cell>
          <cell r="K1097">
            <v>6</v>
          </cell>
          <cell r="L1097">
            <v>-9999</v>
          </cell>
          <cell r="M1097">
            <v>-9999</v>
          </cell>
          <cell r="N1097">
            <v>-9999</v>
          </cell>
          <cell r="O1097">
            <v>-9999</v>
          </cell>
          <cell r="P1097">
            <v>-9999</v>
          </cell>
          <cell r="Q1097">
            <v>-9999</v>
          </cell>
          <cell r="R1097" t="str">
            <v>UMH</v>
          </cell>
          <cell r="S1097">
            <v>2</v>
          </cell>
          <cell r="T1097">
            <v>52</v>
          </cell>
          <cell r="U1097">
            <v>2</v>
          </cell>
          <cell r="V1097">
            <v>41893.596967592595</v>
          </cell>
          <cell r="W1097">
            <v>0</v>
          </cell>
          <cell r="X1097">
            <v>1</v>
          </cell>
          <cell r="Y1097">
            <v>16447</v>
          </cell>
          <cell r="Z1097">
            <v>2742</v>
          </cell>
          <cell r="AA1097">
            <v>44</v>
          </cell>
          <cell r="AB1097">
            <v>5</v>
          </cell>
          <cell r="AC1097">
            <v>4</v>
          </cell>
          <cell r="AD1097">
            <v>4</v>
          </cell>
          <cell r="AE1097">
            <v>492154.09090000001</v>
          </cell>
          <cell r="AF1097">
            <v>3302711.4470000002</v>
          </cell>
          <cell r="AG1097">
            <v>80.918769060000002</v>
          </cell>
          <cell r="AH1097">
            <v>29.854912670000001</v>
          </cell>
          <cell r="AI1097">
            <v>1</v>
          </cell>
          <cell r="AJ1097">
            <v>2</v>
          </cell>
          <cell r="AK1097">
            <v>-2</v>
          </cell>
          <cell r="AL1097">
            <v>2</v>
          </cell>
          <cell r="AM1097">
            <v>7</v>
          </cell>
          <cell r="AN1097" t="str">
            <v>Tuija Suihkonen</v>
          </cell>
          <cell r="AO1097">
            <v>41523.609016203707</v>
          </cell>
          <cell r="AP1097">
            <v>4</v>
          </cell>
          <cell r="AQ1097" t="str">
            <v>0101000020E6100000E3F0BA1CCD3A544008A0818EDBDA3D40</v>
          </cell>
          <cell r="AR1097">
            <v>3357</v>
          </cell>
          <cell r="AS1097">
            <v>2</v>
          </cell>
          <cell r="AT1097">
            <v>1</v>
          </cell>
          <cell r="AU1097">
            <v>0</v>
          </cell>
          <cell r="AV1097" t="str">
            <v>FRA 2010-2015</v>
          </cell>
          <cell r="AW1097">
            <v>4</v>
          </cell>
          <cell r="AX1097">
            <v>0</v>
          </cell>
          <cell r="AY1097">
            <v>44</v>
          </cell>
          <cell r="AZ1097">
            <v>492154.09085971199</v>
          </cell>
          <cell r="BA1097">
            <v>3302711.4466725802</v>
          </cell>
          <cell r="BB1097">
            <v>1</v>
          </cell>
          <cell r="BC1097">
            <v>0</v>
          </cell>
          <cell r="BD1097">
            <v>0</v>
          </cell>
          <cell r="BE1097">
            <v>0</v>
          </cell>
          <cell r="BF1097">
            <v>41795</v>
          </cell>
          <cell r="BG1097" t="str">
            <v>Ramesh Giri</v>
          </cell>
          <cell r="BH1097">
            <v>4</v>
          </cell>
          <cell r="BI1097">
            <v>4</v>
          </cell>
          <cell r="BJ1097">
            <v>4</v>
          </cell>
          <cell r="BK1097" t="str">
            <v>Ghusa</v>
          </cell>
          <cell r="BL1097" t="str">
            <v>Pahadakhutya</v>
          </cell>
          <cell r="BM1097">
            <v>160</v>
          </cell>
          <cell r="BN1097">
            <v>2216</v>
          </cell>
          <cell r="BO1097">
            <v>-9999</v>
          </cell>
          <cell r="BP1097">
            <v>2238</v>
          </cell>
          <cell r="BQ1097">
            <v>110</v>
          </cell>
          <cell r="BR1097">
            <v>100</v>
          </cell>
          <cell r="BS1097">
            <v>3303</v>
          </cell>
          <cell r="BT1097">
            <v>4</v>
          </cell>
          <cell r="BU1097" t="str">
            <v>DARCHULA</v>
          </cell>
          <cell r="BV1097" t="str">
            <v>Chabispathivera</v>
          </cell>
          <cell r="BW1097">
            <v>3</v>
          </cell>
        </row>
        <row r="1098">
          <cell r="F1098" t="str">
            <v>23-102-4</v>
          </cell>
          <cell r="G1098">
            <v>1</v>
          </cell>
          <cell r="H1098">
            <v>2</v>
          </cell>
          <cell r="I1098">
            <v>1</v>
          </cell>
          <cell r="J1098">
            <v>0</v>
          </cell>
          <cell r="K1098">
            <v>6</v>
          </cell>
          <cell r="L1098">
            <v>-9999</v>
          </cell>
          <cell r="M1098">
            <v>-9999</v>
          </cell>
          <cell r="N1098">
            <v>-9999</v>
          </cell>
          <cell r="O1098">
            <v>-9999</v>
          </cell>
          <cell r="P1098">
            <v>-9999</v>
          </cell>
          <cell r="Q1098">
            <v>-9999</v>
          </cell>
          <cell r="R1098" t="str">
            <v>UMH</v>
          </cell>
          <cell r="S1098">
            <v>2</v>
          </cell>
          <cell r="T1098">
            <v>28</v>
          </cell>
          <cell r="U1098">
            <v>2</v>
          </cell>
          <cell r="V1098">
            <v>41893.596342592595</v>
          </cell>
          <cell r="W1098">
            <v>0</v>
          </cell>
          <cell r="X1098">
            <v>1</v>
          </cell>
          <cell r="Y1098">
            <v>16450</v>
          </cell>
          <cell r="Z1098">
            <v>2742</v>
          </cell>
          <cell r="AA1098">
            <v>44</v>
          </cell>
          <cell r="AB1098">
            <v>5</v>
          </cell>
          <cell r="AC1098">
            <v>4</v>
          </cell>
          <cell r="AD1098">
            <v>4</v>
          </cell>
          <cell r="AE1098">
            <v>492454.09090000001</v>
          </cell>
          <cell r="AF1098">
            <v>3302711.4470000002</v>
          </cell>
          <cell r="AG1098">
            <v>80.921875040000003</v>
          </cell>
          <cell r="AH1098">
            <v>29.854914539999999</v>
          </cell>
          <cell r="AI1098">
            <v>8</v>
          </cell>
          <cell r="AJ1098">
            <v>2</v>
          </cell>
          <cell r="AK1098">
            <v>4</v>
          </cell>
          <cell r="AL1098">
            <v>0</v>
          </cell>
          <cell r="AM1098">
            <v>8</v>
          </cell>
          <cell r="AN1098" t="str">
            <v>Tuija Suihkonen</v>
          </cell>
          <cell r="AO1098">
            <v>41523.609502314815</v>
          </cell>
          <cell r="AP1098">
            <v>4</v>
          </cell>
          <cell r="AQ1098" t="str">
            <v>0101000020E6100000013D2B00003B5440F197F3ADDBDA3D40</v>
          </cell>
          <cell r="AR1098">
            <v>3575</v>
          </cell>
          <cell r="AS1098">
            <v>2</v>
          </cell>
          <cell r="AT1098">
            <v>1</v>
          </cell>
          <cell r="AU1098">
            <v>0</v>
          </cell>
          <cell r="AV1098" t="str">
            <v>FRA 2010-2015</v>
          </cell>
          <cell r="AW1098">
            <v>4</v>
          </cell>
          <cell r="AX1098">
            <v>0</v>
          </cell>
          <cell r="AY1098">
            <v>44</v>
          </cell>
          <cell r="AZ1098">
            <v>492454.09085971199</v>
          </cell>
          <cell r="BA1098">
            <v>3302711.4466725802</v>
          </cell>
          <cell r="BB1098">
            <v>1</v>
          </cell>
          <cell r="BC1098">
            <v>0</v>
          </cell>
          <cell r="BD1098">
            <v>0</v>
          </cell>
          <cell r="BE1098">
            <v>0</v>
          </cell>
          <cell r="BF1098">
            <v>41796</v>
          </cell>
          <cell r="BG1098" t="str">
            <v>Ramesh Giri</v>
          </cell>
          <cell r="BH1098">
            <v>4</v>
          </cell>
          <cell r="BI1098">
            <v>4</v>
          </cell>
          <cell r="BJ1098">
            <v>4</v>
          </cell>
          <cell r="BK1098" t="str">
            <v>Ghusa</v>
          </cell>
          <cell r="BL1098" t="str">
            <v>Pahadakhutya</v>
          </cell>
          <cell r="BM1098">
            <v>195</v>
          </cell>
          <cell r="BN1098">
            <v>2472</v>
          </cell>
          <cell r="BO1098">
            <v>-9999</v>
          </cell>
          <cell r="BP1098">
            <v>2532</v>
          </cell>
          <cell r="BQ1098">
            <v>95</v>
          </cell>
          <cell r="BR1098">
            <v>80</v>
          </cell>
          <cell r="BS1098">
            <v>3577</v>
          </cell>
          <cell r="BT1098">
            <v>2</v>
          </cell>
          <cell r="BU1098" t="str">
            <v>DARCHULA</v>
          </cell>
          <cell r="BV1098" t="str">
            <v>Chabispathivera</v>
          </cell>
          <cell r="BW1098">
            <v>3</v>
          </cell>
        </row>
        <row r="1099">
          <cell r="F1099" t="str">
            <v>23-102-5</v>
          </cell>
          <cell r="G1099">
            <v>1</v>
          </cell>
          <cell r="H1099">
            <v>2</v>
          </cell>
          <cell r="I1099">
            <v>1</v>
          </cell>
          <cell r="J1099">
            <v>0</v>
          </cell>
          <cell r="K1099">
            <v>6</v>
          </cell>
          <cell r="L1099">
            <v>-9999</v>
          </cell>
          <cell r="M1099">
            <v>-9999</v>
          </cell>
          <cell r="N1099">
            <v>-9999</v>
          </cell>
          <cell r="O1099">
            <v>-9999</v>
          </cell>
          <cell r="P1099">
            <v>-9999</v>
          </cell>
          <cell r="Q1099">
            <v>-9999</v>
          </cell>
          <cell r="R1099" t="str">
            <v>UMH</v>
          </cell>
          <cell r="S1099">
            <v>2</v>
          </cell>
          <cell r="T1099">
            <v>65</v>
          </cell>
          <cell r="U1099">
            <v>4</v>
          </cell>
          <cell r="V1099">
            <v>41893.607141203705</v>
          </cell>
          <cell r="W1099">
            <v>0</v>
          </cell>
          <cell r="X1099">
            <v>1</v>
          </cell>
          <cell r="Y1099">
            <v>16451</v>
          </cell>
          <cell r="Z1099">
            <v>2742</v>
          </cell>
          <cell r="AA1099">
            <v>44</v>
          </cell>
          <cell r="AB1099">
            <v>5</v>
          </cell>
          <cell r="AC1099">
            <v>4</v>
          </cell>
          <cell r="AD1099">
            <v>4</v>
          </cell>
          <cell r="AE1099">
            <v>492454.09090000001</v>
          </cell>
          <cell r="AF1099">
            <v>3302861.4470000002</v>
          </cell>
          <cell r="AG1099">
            <v>80.921873989999995</v>
          </cell>
          <cell r="AH1099">
            <v>29.85626826</v>
          </cell>
          <cell r="AI1099">
            <v>1</v>
          </cell>
          <cell r="AJ1099">
            <v>2</v>
          </cell>
          <cell r="AK1099">
            <v>4</v>
          </cell>
          <cell r="AL1099">
            <v>0</v>
          </cell>
          <cell r="AM1099">
            <v>8</v>
          </cell>
          <cell r="AN1099" t="str">
            <v>Tuija Suihkonen</v>
          </cell>
          <cell r="AO1099">
            <v>41523.6096875</v>
          </cell>
          <cell r="AP1099">
            <v>4</v>
          </cell>
          <cell r="AQ1099" t="str">
            <v>0101000020E6100000B454BFFBFF3A5440EDEC9A6534DB3D40</v>
          </cell>
          <cell r="AR1099">
            <v>3649</v>
          </cell>
          <cell r="AS1099">
            <v>2</v>
          </cell>
          <cell r="AT1099">
            <v>1</v>
          </cell>
          <cell r="AU1099">
            <v>1</v>
          </cell>
          <cell r="AV1099" t="str">
            <v>FRA 2010-2015</v>
          </cell>
          <cell r="AW1099">
            <v>4</v>
          </cell>
          <cell r="AX1099">
            <v>0</v>
          </cell>
          <cell r="AY1099">
            <v>44</v>
          </cell>
          <cell r="AZ1099">
            <v>492454.09085971199</v>
          </cell>
          <cell r="BA1099">
            <v>3302861.4466725802</v>
          </cell>
          <cell r="BB1099">
            <v>1</v>
          </cell>
          <cell r="BC1099">
            <v>0</v>
          </cell>
          <cell r="BD1099">
            <v>0</v>
          </cell>
          <cell r="BE1099">
            <v>0</v>
          </cell>
          <cell r="BF1099">
            <v>41797</v>
          </cell>
          <cell r="BG1099" t="str">
            <v>Ramesh Giri</v>
          </cell>
          <cell r="BH1099">
            <v>4</v>
          </cell>
          <cell r="BI1099">
            <v>4</v>
          </cell>
          <cell r="BJ1099">
            <v>4</v>
          </cell>
          <cell r="BK1099" t="str">
            <v>Ghusa</v>
          </cell>
          <cell r="BL1099" t="str">
            <v>Melagaon</v>
          </cell>
          <cell r="BM1099">
            <v>200</v>
          </cell>
          <cell r="BN1099">
            <v>2567</v>
          </cell>
          <cell r="BO1099">
            <v>-9999</v>
          </cell>
          <cell r="BP1099">
            <v>2631</v>
          </cell>
          <cell r="BQ1099">
            <v>140</v>
          </cell>
          <cell r="BR1099">
            <v>63</v>
          </cell>
          <cell r="BS1099">
            <v>3599</v>
          </cell>
          <cell r="BT1099">
            <v>4</v>
          </cell>
          <cell r="BU1099" t="str">
            <v>DARCHULA</v>
          </cell>
          <cell r="BV1099" t="str">
            <v>Chabispathivera</v>
          </cell>
          <cell r="BW1099">
            <v>3</v>
          </cell>
        </row>
        <row r="1100">
          <cell r="F1100" t="str">
            <v>25-91-1</v>
          </cell>
          <cell r="G1100">
            <v>1</v>
          </cell>
          <cell r="H1100">
            <v>2</v>
          </cell>
          <cell r="I1100">
            <v>1</v>
          </cell>
          <cell r="J1100">
            <v>0</v>
          </cell>
          <cell r="K1100">
            <v>7</v>
          </cell>
          <cell r="L1100">
            <v>3</v>
          </cell>
          <cell r="M1100">
            <v>11</v>
          </cell>
          <cell r="N1100">
            <v>0</v>
          </cell>
          <cell r="O1100">
            <v>0</v>
          </cell>
          <cell r="P1100">
            <v>4</v>
          </cell>
          <cell r="Q1100">
            <v>1</v>
          </cell>
          <cell r="R1100" t="str">
            <v>Pr</v>
          </cell>
          <cell r="S1100">
            <v>2</v>
          </cell>
          <cell r="T1100">
            <v>40</v>
          </cell>
          <cell r="U1100">
            <v>3</v>
          </cell>
          <cell r="V1100">
            <v>41848.480115740742</v>
          </cell>
          <cell r="W1100">
            <v>0</v>
          </cell>
          <cell r="X1100">
            <v>1</v>
          </cell>
          <cell r="Y1100">
            <v>17821</v>
          </cell>
          <cell r="Z1100">
            <v>2971</v>
          </cell>
          <cell r="AA1100">
            <v>44</v>
          </cell>
          <cell r="AB1100">
            <v>5</v>
          </cell>
          <cell r="AC1100">
            <v>4</v>
          </cell>
          <cell r="AD1100">
            <v>4</v>
          </cell>
          <cell r="AE1100">
            <v>501215.2537</v>
          </cell>
          <cell r="AF1100">
            <v>3258917.665</v>
          </cell>
          <cell r="AG1100">
            <v>81.012532800000002</v>
          </cell>
          <cell r="AH1100">
            <v>29.459694710000001</v>
          </cell>
          <cell r="AI1100">
            <v>1</v>
          </cell>
          <cell r="AJ1100">
            <v>2</v>
          </cell>
          <cell r="AK1100">
            <v>-2</v>
          </cell>
          <cell r="AL1100">
            <v>2</v>
          </cell>
          <cell r="AM1100">
            <v>2</v>
          </cell>
          <cell r="AN1100" t="str">
            <v>Ulrike Nocker</v>
          </cell>
          <cell r="AO1100">
            <v>41513</v>
          </cell>
          <cell r="AP1100">
            <v>4</v>
          </cell>
          <cell r="AQ1100" t="str">
            <v>0101000020E6100000CD246056CD405440AA6F828DAE753D40</v>
          </cell>
          <cell r="AR1100">
            <v>1492</v>
          </cell>
          <cell r="AS1100">
            <v>2</v>
          </cell>
          <cell r="AT1100">
            <v>1</v>
          </cell>
          <cell r="AU1100">
            <v>0</v>
          </cell>
          <cell r="AV1100" t="str">
            <v>FRA 2010-2015</v>
          </cell>
          <cell r="AW1100">
            <v>4</v>
          </cell>
          <cell r="AX1100">
            <v>0</v>
          </cell>
          <cell r="AY1100">
            <v>44</v>
          </cell>
          <cell r="AZ1100">
            <v>501215.25374205702</v>
          </cell>
          <cell r="BA1100">
            <v>3258917.6648397702</v>
          </cell>
          <cell r="BB1100">
            <v>1</v>
          </cell>
          <cell r="BC1100">
            <v>0</v>
          </cell>
          <cell r="BD1100">
            <v>0</v>
          </cell>
          <cell r="BE1100">
            <v>0</v>
          </cell>
          <cell r="BF1100">
            <v>41761</v>
          </cell>
          <cell r="BG1100" t="str">
            <v>Mahadeep Pokhrel</v>
          </cell>
          <cell r="BH1100">
            <v>4</v>
          </cell>
          <cell r="BI1100">
            <v>4</v>
          </cell>
          <cell r="BJ1100">
            <v>4</v>
          </cell>
          <cell r="BK1100" t="str">
            <v>Paracathe</v>
          </cell>
          <cell r="BL1100" t="str">
            <v>Ghode Mela</v>
          </cell>
          <cell r="BM1100">
            <v>270</v>
          </cell>
          <cell r="BN1100">
            <v>600</v>
          </cell>
          <cell r="BO1100">
            <v>270</v>
          </cell>
          <cell r="BP1100">
            <v>600</v>
          </cell>
          <cell r="BQ1100">
            <v>20</v>
          </cell>
          <cell r="BR1100">
            <v>70</v>
          </cell>
          <cell r="BS1100">
            <v>1530</v>
          </cell>
          <cell r="BT1100">
            <v>4</v>
          </cell>
          <cell r="BU1100" t="str">
            <v>BAJHANG</v>
          </cell>
          <cell r="BV1100" t="str">
            <v>Chabispathivera</v>
          </cell>
          <cell r="BW1100">
            <v>3</v>
          </cell>
        </row>
        <row r="1101">
          <cell r="F1101" t="str">
            <v>25-91-2</v>
          </cell>
          <cell r="G1101">
            <v>1</v>
          </cell>
          <cell r="H1101">
            <v>2</v>
          </cell>
          <cell r="I1101">
            <v>1</v>
          </cell>
          <cell r="J1101">
            <v>0</v>
          </cell>
          <cell r="K1101">
            <v>7</v>
          </cell>
          <cell r="L1101">
            <v>3</v>
          </cell>
          <cell r="M1101">
            <v>15</v>
          </cell>
          <cell r="N1101">
            <v>0</v>
          </cell>
          <cell r="O1101">
            <v>0</v>
          </cell>
          <cell r="P1101">
            <v>5</v>
          </cell>
          <cell r="Q1101">
            <v>1</v>
          </cell>
          <cell r="R1101" t="str">
            <v>Pr</v>
          </cell>
          <cell r="S1101">
            <v>2</v>
          </cell>
          <cell r="T1101">
            <v>40</v>
          </cell>
          <cell r="U1101">
            <v>3</v>
          </cell>
          <cell r="V1101">
            <v>41848.488020833334</v>
          </cell>
          <cell r="W1101">
            <v>0</v>
          </cell>
          <cell r="X1101">
            <v>1</v>
          </cell>
          <cell r="Y1101">
            <v>17822</v>
          </cell>
          <cell r="Z1101">
            <v>2971</v>
          </cell>
          <cell r="AA1101">
            <v>44</v>
          </cell>
          <cell r="AB1101">
            <v>5</v>
          </cell>
          <cell r="AC1101">
            <v>4</v>
          </cell>
          <cell r="AD1101">
            <v>4</v>
          </cell>
          <cell r="AE1101">
            <v>501215.2537</v>
          </cell>
          <cell r="AF1101">
            <v>3259067.665</v>
          </cell>
          <cell r="AG1101">
            <v>81.012532969999995</v>
          </cell>
          <cell r="AH1101">
            <v>29.461048519999999</v>
          </cell>
          <cell r="AI1101">
            <v>1</v>
          </cell>
          <cell r="AJ1101">
            <v>2</v>
          </cell>
          <cell r="AK1101">
            <v>-2</v>
          </cell>
          <cell r="AL1101">
            <v>2</v>
          </cell>
          <cell r="AM1101">
            <v>2</v>
          </cell>
          <cell r="AN1101" t="str">
            <v>Ulrike Nocker</v>
          </cell>
          <cell r="AO1101">
            <v>41513</v>
          </cell>
          <cell r="AP1101">
            <v>4</v>
          </cell>
          <cell r="AQ1101" t="str">
            <v>0101000020E610000093D61257CD40544062F8894607763D40</v>
          </cell>
          <cell r="AR1101">
            <v>1391</v>
          </cell>
          <cell r="AS1101">
            <v>2</v>
          </cell>
          <cell r="AT1101">
            <v>1</v>
          </cell>
          <cell r="AU1101">
            <v>0</v>
          </cell>
          <cell r="AV1101" t="str">
            <v>FRA 2010-2015</v>
          </cell>
          <cell r="AW1101">
            <v>4</v>
          </cell>
          <cell r="AX1101">
            <v>0</v>
          </cell>
          <cell r="AY1101">
            <v>44</v>
          </cell>
          <cell r="AZ1101">
            <v>501215.25374205702</v>
          </cell>
          <cell r="BA1101">
            <v>3259067.6648397702</v>
          </cell>
          <cell r="BB1101">
            <v>1</v>
          </cell>
          <cell r="BC1101">
            <v>0</v>
          </cell>
          <cell r="BD1101">
            <v>0</v>
          </cell>
          <cell r="BE1101">
            <v>0</v>
          </cell>
          <cell r="BF1101">
            <v>41762</v>
          </cell>
          <cell r="BG1101" t="str">
            <v>Mahadeep Pokhrel</v>
          </cell>
          <cell r="BH1101">
            <v>4</v>
          </cell>
          <cell r="BI1101">
            <v>4</v>
          </cell>
          <cell r="BJ1101">
            <v>4</v>
          </cell>
          <cell r="BK1101" t="str">
            <v>Parakathe</v>
          </cell>
          <cell r="BL1101" t="str">
            <v>Ghode mela</v>
          </cell>
          <cell r="BM1101">
            <v>340</v>
          </cell>
          <cell r="BN1101">
            <v>250</v>
          </cell>
          <cell r="BO1101">
            <v>340</v>
          </cell>
          <cell r="BP1101">
            <v>200</v>
          </cell>
          <cell r="BQ1101">
            <v>20</v>
          </cell>
          <cell r="BR1101">
            <v>70</v>
          </cell>
          <cell r="BS1101">
            <v>1380</v>
          </cell>
          <cell r="BT1101">
            <v>4</v>
          </cell>
          <cell r="BU1101" t="str">
            <v>BAJHANG</v>
          </cell>
          <cell r="BV1101" t="str">
            <v>Chabispathivera</v>
          </cell>
          <cell r="BW1101">
            <v>3</v>
          </cell>
        </row>
        <row r="1102">
          <cell r="F1102" t="str">
            <v>25-91-3</v>
          </cell>
          <cell r="G1102">
            <v>1</v>
          </cell>
          <cell r="H1102">
            <v>2</v>
          </cell>
          <cell r="I1102">
            <v>1</v>
          </cell>
          <cell r="J1102">
            <v>0</v>
          </cell>
          <cell r="K1102">
            <v>7</v>
          </cell>
          <cell r="L1102">
            <v>3</v>
          </cell>
          <cell r="M1102">
            <v>12</v>
          </cell>
          <cell r="N1102">
            <v>0</v>
          </cell>
          <cell r="O1102">
            <v>0</v>
          </cell>
          <cell r="P1102">
            <v>3</v>
          </cell>
          <cell r="Q1102">
            <v>1</v>
          </cell>
          <cell r="R1102" t="str">
            <v>LMH</v>
          </cell>
          <cell r="S1102">
            <v>2</v>
          </cell>
          <cell r="T1102">
            <v>15</v>
          </cell>
          <cell r="U1102">
            <v>1</v>
          </cell>
          <cell r="V1102">
            <v>41848.494826388887</v>
          </cell>
          <cell r="W1102">
            <v>0</v>
          </cell>
          <cell r="X1102">
            <v>1</v>
          </cell>
          <cell r="Y1102">
            <v>17823</v>
          </cell>
          <cell r="Z1102">
            <v>2971</v>
          </cell>
          <cell r="AA1102">
            <v>44</v>
          </cell>
          <cell r="AB1102">
            <v>5</v>
          </cell>
          <cell r="AC1102">
            <v>4</v>
          </cell>
          <cell r="AD1102">
            <v>4</v>
          </cell>
          <cell r="AE1102">
            <v>501215.2537</v>
          </cell>
          <cell r="AF1102">
            <v>3259217.665</v>
          </cell>
          <cell r="AG1102">
            <v>81.012533129999994</v>
          </cell>
          <cell r="AH1102">
            <v>29.462402319999999</v>
          </cell>
          <cell r="AI1102">
            <v>3</v>
          </cell>
          <cell r="AJ1102">
            <v>2</v>
          </cell>
          <cell r="AK1102">
            <v>4</v>
          </cell>
          <cell r="AL1102">
            <v>2</v>
          </cell>
          <cell r="AM1102">
            <v>1</v>
          </cell>
          <cell r="AN1102" t="str">
            <v>Tuija Suihkonen</v>
          </cell>
          <cell r="AO1102">
            <v>41523.656678240739</v>
          </cell>
          <cell r="AP1102">
            <v>4</v>
          </cell>
          <cell r="AQ1102" t="str">
            <v>0101000020E61000007A8BC557CD4054401E5290FF5F763D40</v>
          </cell>
          <cell r="AR1102">
            <v>1324</v>
          </cell>
          <cell r="AS1102">
            <v>2</v>
          </cell>
          <cell r="AT1102">
            <v>1</v>
          </cell>
          <cell r="AU1102">
            <v>0</v>
          </cell>
          <cell r="AV1102" t="str">
            <v>FRA 2010-2015</v>
          </cell>
          <cell r="AW1102">
            <v>4</v>
          </cell>
          <cell r="AX1102">
            <v>0</v>
          </cell>
          <cell r="AY1102">
            <v>44</v>
          </cell>
          <cell r="AZ1102">
            <v>501215.25374205702</v>
          </cell>
          <cell r="BA1102">
            <v>3259217.6648397702</v>
          </cell>
          <cell r="BB1102">
            <v>1</v>
          </cell>
          <cell r="BC1102">
            <v>0</v>
          </cell>
          <cell r="BD1102">
            <v>0</v>
          </cell>
          <cell r="BE1102">
            <v>0</v>
          </cell>
          <cell r="BF1102">
            <v>41762</v>
          </cell>
          <cell r="BG1102" t="str">
            <v>Mahadeep Pokhrel</v>
          </cell>
          <cell r="BH1102">
            <v>4</v>
          </cell>
          <cell r="BI1102">
            <v>4</v>
          </cell>
          <cell r="BJ1102">
            <v>4</v>
          </cell>
          <cell r="BK1102" t="str">
            <v>Parakatne</v>
          </cell>
          <cell r="BL1102" t="str">
            <v>Godemela</v>
          </cell>
          <cell r="BM1102">
            <v>270</v>
          </cell>
          <cell r="BN1102">
            <v>100</v>
          </cell>
          <cell r="BO1102">
            <v>270</v>
          </cell>
          <cell r="BP1102">
            <v>30</v>
          </cell>
          <cell r="BQ1102">
            <v>90</v>
          </cell>
          <cell r="BR1102">
            <v>65</v>
          </cell>
          <cell r="BS1102">
            <v>1330</v>
          </cell>
          <cell r="BT1102">
            <v>4</v>
          </cell>
          <cell r="BU1102" t="str">
            <v>BAJHANG</v>
          </cell>
          <cell r="BV1102" t="str">
            <v>Surma</v>
          </cell>
          <cell r="BW1102">
            <v>1</v>
          </cell>
        </row>
        <row r="1103">
          <cell r="F1103" t="str">
            <v>26-89-2</v>
          </cell>
          <cell r="G1103">
            <v>1</v>
          </cell>
          <cell r="H1103">
            <v>2</v>
          </cell>
          <cell r="I1103">
            <v>1</v>
          </cell>
          <cell r="J1103">
            <v>0</v>
          </cell>
          <cell r="K1103">
            <v>3</v>
          </cell>
          <cell r="L1103">
            <v>2</v>
          </cell>
          <cell r="M1103">
            <v>13</v>
          </cell>
          <cell r="N1103">
            <v>1</v>
          </cell>
          <cell r="O1103">
            <v>2</v>
          </cell>
          <cell r="P1103" t="str">
            <v>SL</v>
          </cell>
          <cell r="Q1103">
            <v>1</v>
          </cell>
          <cell r="R1103" t="str">
            <v>UMH</v>
          </cell>
          <cell r="S1103">
            <v>1</v>
          </cell>
          <cell r="T1103">
            <v>28</v>
          </cell>
          <cell r="U1103">
            <v>3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505407.44880000001</v>
          </cell>
          <cell r="AF1103">
            <v>3251166.6839999999</v>
          </cell>
          <cell r="AG1103">
            <v>81.05572832</v>
          </cell>
          <cell r="AH1103">
            <v>29.389727990000001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104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 t="str">
            <v>FRA 2016-2021</v>
          </cell>
          <cell r="AW1103">
            <v>4</v>
          </cell>
          <cell r="AX1103">
            <v>22</v>
          </cell>
          <cell r="AY1103" t="str">
            <v>EPSG:32645</v>
          </cell>
          <cell r="AZ1103">
            <v>505404</v>
          </cell>
          <cell r="BA1103">
            <v>3251166</v>
          </cell>
          <cell r="BB1103">
            <v>1</v>
          </cell>
          <cell r="BC1103">
            <v>2021</v>
          </cell>
          <cell r="BD1103">
            <v>4</v>
          </cell>
          <cell r="BE1103">
            <v>22</v>
          </cell>
          <cell r="BF1103" t="str">
            <v>4/22/2021</v>
          </cell>
          <cell r="BG1103" t="str">
            <v>Kapil_Dahal</v>
          </cell>
          <cell r="BH1103">
            <v>1</v>
          </cell>
          <cell r="BI1103">
            <v>0</v>
          </cell>
          <cell r="BJ1103">
            <v>2</v>
          </cell>
          <cell r="BK1103" t="str">
            <v>Shail  G-3rapa</v>
          </cell>
          <cell r="BL1103" t="str">
            <v>Khaptad N.P</v>
          </cell>
          <cell r="BM1103">
            <v>270</v>
          </cell>
          <cell r="BN1103">
            <v>1500</v>
          </cell>
          <cell r="BO1103">
            <v>270</v>
          </cell>
          <cell r="BP1103">
            <v>1400</v>
          </cell>
          <cell r="BQ1103">
            <v>194</v>
          </cell>
          <cell r="BR1103">
            <v>85</v>
          </cell>
          <cell r="BS1103">
            <v>2352</v>
          </cell>
          <cell r="BT1103">
            <v>4</v>
          </cell>
          <cell r="BU1103" t="str">
            <v>DOTI</v>
          </cell>
          <cell r="BV1103" t="str">
            <v>Surma</v>
          </cell>
          <cell r="BW1103">
            <v>1</v>
          </cell>
        </row>
        <row r="1104">
          <cell r="F1104" t="str">
            <v>26-89-3</v>
          </cell>
          <cell r="G1104">
            <v>1</v>
          </cell>
          <cell r="H1104">
            <v>2</v>
          </cell>
          <cell r="I1104">
            <v>1</v>
          </cell>
          <cell r="J1104">
            <v>0</v>
          </cell>
          <cell r="K1104">
            <v>3</v>
          </cell>
          <cell r="L1104">
            <v>2</v>
          </cell>
          <cell r="M1104">
            <v>19</v>
          </cell>
          <cell r="N1104">
            <v>2</v>
          </cell>
          <cell r="O1104">
            <v>3</v>
          </cell>
          <cell r="P1104" t="str">
            <v>SL</v>
          </cell>
          <cell r="Q1104">
            <v>1</v>
          </cell>
          <cell r="R1104" t="str">
            <v>UMH</v>
          </cell>
          <cell r="S1104">
            <v>1</v>
          </cell>
          <cell r="T1104">
            <v>46</v>
          </cell>
          <cell r="U1104">
            <v>3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505407.44880000001</v>
          </cell>
          <cell r="AF1104">
            <v>3251316.6839999999</v>
          </cell>
          <cell r="AG1104">
            <v>81.055729060000004</v>
          </cell>
          <cell r="AH1104">
            <v>29.391081799999998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104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 t="str">
            <v>FRA 2016-2021</v>
          </cell>
          <cell r="AW1104">
            <v>4</v>
          </cell>
          <cell r="AX1104">
            <v>22</v>
          </cell>
          <cell r="AY1104" t="str">
            <v>EPSG:32644</v>
          </cell>
          <cell r="AZ1104">
            <v>505407</v>
          </cell>
          <cell r="BA1104">
            <v>3251313</v>
          </cell>
          <cell r="BB1104">
            <v>1</v>
          </cell>
          <cell r="BC1104">
            <v>2021</v>
          </cell>
          <cell r="BD1104">
            <v>4</v>
          </cell>
          <cell r="BE1104">
            <v>23</v>
          </cell>
          <cell r="BF1104" t="str">
            <v>4/23/2021</v>
          </cell>
          <cell r="BG1104" t="str">
            <v>Kapil_Dahal</v>
          </cell>
          <cell r="BH1104">
            <v>1</v>
          </cell>
          <cell r="BI1104">
            <v>0</v>
          </cell>
          <cell r="BJ1104">
            <v>2</v>
          </cell>
          <cell r="BK1104" t="str">
            <v>Shail-3</v>
          </cell>
          <cell r="BL1104" t="str">
            <v>Khaptad N.P</v>
          </cell>
          <cell r="BM1104">
            <v>270</v>
          </cell>
          <cell r="BN1104">
            <v>1500</v>
          </cell>
          <cell r="BO1104">
            <v>270</v>
          </cell>
          <cell r="BP1104">
            <v>1400</v>
          </cell>
          <cell r="BQ1104">
            <v>95</v>
          </cell>
          <cell r="BR1104">
            <v>50</v>
          </cell>
          <cell r="BS1104">
            <v>2430</v>
          </cell>
          <cell r="BT1104">
            <v>2</v>
          </cell>
          <cell r="BU1104" t="str">
            <v>DOTI</v>
          </cell>
          <cell r="BV1104" t="str">
            <v>Surma</v>
          </cell>
          <cell r="BW1104">
            <v>1</v>
          </cell>
        </row>
        <row r="1105">
          <cell r="F1105" t="str">
            <v>26-89-4</v>
          </cell>
          <cell r="G1105">
            <v>1</v>
          </cell>
          <cell r="H1105">
            <v>2</v>
          </cell>
          <cell r="I1105">
            <v>1</v>
          </cell>
          <cell r="J1105">
            <v>0</v>
          </cell>
          <cell r="K1105">
            <v>3</v>
          </cell>
          <cell r="L1105">
            <v>1</v>
          </cell>
          <cell r="M1105">
            <v>4</v>
          </cell>
          <cell r="N1105">
            <v>1</v>
          </cell>
          <cell r="O1105">
            <v>3</v>
          </cell>
          <cell r="P1105" t="str">
            <v>SL</v>
          </cell>
          <cell r="Q1105">
            <v>1</v>
          </cell>
          <cell r="R1105" t="str">
            <v>UMH</v>
          </cell>
          <cell r="S1105">
            <v>1</v>
          </cell>
          <cell r="T1105">
            <v>22</v>
          </cell>
          <cell r="U1105">
            <v>3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505707.44880000001</v>
          </cell>
          <cell r="AF1105">
            <v>3251016.6839999999</v>
          </cell>
          <cell r="AG1105">
            <v>81.058819290000002</v>
          </cell>
          <cell r="AH1105">
            <v>29.388372839999999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104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 t="str">
            <v>FRA 2016-2021</v>
          </cell>
          <cell r="AW1105">
            <v>4</v>
          </cell>
          <cell r="AX1105">
            <v>22</v>
          </cell>
          <cell r="AY1105" t="str">
            <v>EPSG:32645</v>
          </cell>
          <cell r="AZ1105">
            <v>50578</v>
          </cell>
          <cell r="BA1105">
            <v>3125008</v>
          </cell>
          <cell r="BB1105">
            <v>1</v>
          </cell>
          <cell r="BC1105">
            <v>2021</v>
          </cell>
          <cell r="BD1105">
            <v>4</v>
          </cell>
          <cell r="BE1105">
            <v>24</v>
          </cell>
          <cell r="BF1105" t="str">
            <v>4/24/2021</v>
          </cell>
          <cell r="BG1105" t="str">
            <v>Kapil_Dahal</v>
          </cell>
          <cell r="BH1105">
            <v>1</v>
          </cell>
          <cell r="BI1105">
            <v>0</v>
          </cell>
          <cell r="BJ1105">
            <v>2</v>
          </cell>
          <cell r="BK1105" t="str">
            <v>Shail-3</v>
          </cell>
          <cell r="BL1105" t="str">
            <v>Khaptd N.P</v>
          </cell>
          <cell r="BM1105">
            <v>270</v>
          </cell>
          <cell r="BN1105">
            <v>1590</v>
          </cell>
          <cell r="BO1105">
            <v>260</v>
          </cell>
          <cell r="BP1105">
            <v>1420</v>
          </cell>
          <cell r="BQ1105">
            <v>90</v>
          </cell>
          <cell r="BR1105">
            <v>90</v>
          </cell>
          <cell r="BS1105">
            <v>2187</v>
          </cell>
          <cell r="BT1105">
            <v>4</v>
          </cell>
          <cell r="BU1105" t="str">
            <v>DOTI</v>
          </cell>
          <cell r="BV1105" t="str">
            <v>Surma</v>
          </cell>
          <cell r="BW1105">
            <v>1</v>
          </cell>
        </row>
        <row r="1106">
          <cell r="F1106" t="str">
            <v>26-89-5</v>
          </cell>
          <cell r="G1106">
            <v>1</v>
          </cell>
          <cell r="H1106">
            <v>2</v>
          </cell>
          <cell r="I1106">
            <v>1</v>
          </cell>
          <cell r="J1106">
            <v>0</v>
          </cell>
          <cell r="K1106">
            <v>3</v>
          </cell>
          <cell r="L1106">
            <v>2</v>
          </cell>
          <cell r="M1106">
            <v>23</v>
          </cell>
          <cell r="N1106">
            <v>2</v>
          </cell>
          <cell r="O1106">
            <v>5</v>
          </cell>
          <cell r="P1106" t="str">
            <v>SL</v>
          </cell>
          <cell r="Q1106">
            <v>1</v>
          </cell>
          <cell r="R1106">
            <v>0</v>
          </cell>
          <cell r="S1106">
            <v>1</v>
          </cell>
          <cell r="T1106">
            <v>59</v>
          </cell>
          <cell r="U1106">
            <v>3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505707.44880000001</v>
          </cell>
          <cell r="AF1106">
            <v>3251166.6839999999</v>
          </cell>
          <cell r="AG1106">
            <v>81.058820069999996</v>
          </cell>
          <cell r="AH1106">
            <v>29.389726660000001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104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 t="str">
            <v>FRA 2016-2021</v>
          </cell>
          <cell r="AW1106">
            <v>4</v>
          </cell>
          <cell r="AX1106">
            <v>22</v>
          </cell>
          <cell r="AY1106" t="str">
            <v>EPSG:32645</v>
          </cell>
          <cell r="AZ1106">
            <v>505705</v>
          </cell>
          <cell r="BA1106">
            <v>3251167</v>
          </cell>
          <cell r="BB1106">
            <v>1</v>
          </cell>
          <cell r="BC1106">
            <v>2021</v>
          </cell>
          <cell r="BD1106">
            <v>4</v>
          </cell>
          <cell r="BE1106">
            <v>25</v>
          </cell>
          <cell r="BF1106" t="str">
            <v>4/25/2021</v>
          </cell>
          <cell r="BG1106" t="str">
            <v>Kapil_Dahal</v>
          </cell>
          <cell r="BH1106">
            <v>1</v>
          </cell>
          <cell r="BI1106">
            <v>0</v>
          </cell>
          <cell r="BJ1106">
            <v>2</v>
          </cell>
          <cell r="BK1106" t="str">
            <v>Shail -3</v>
          </cell>
          <cell r="BL1106" t="str">
            <v>Khaptad NP</v>
          </cell>
          <cell r="BM1106">
            <v>224</v>
          </cell>
          <cell r="BN1106">
            <v>1600</v>
          </cell>
          <cell r="BO1106">
            <v>220</v>
          </cell>
          <cell r="BP1106">
            <v>1500</v>
          </cell>
          <cell r="BQ1106">
            <v>82</v>
          </cell>
          <cell r="BR1106">
            <v>40</v>
          </cell>
          <cell r="BS1106">
            <v>2212</v>
          </cell>
          <cell r="BT1106">
            <v>4</v>
          </cell>
          <cell r="BU1106" t="str">
            <v>DOTI</v>
          </cell>
          <cell r="BV1106" t="str">
            <v>Surma</v>
          </cell>
          <cell r="BW1106">
            <v>1</v>
          </cell>
        </row>
        <row r="1107">
          <cell r="F1107" t="str">
            <v>26-89-6</v>
          </cell>
          <cell r="G1107">
            <v>1</v>
          </cell>
          <cell r="H1107">
            <v>2</v>
          </cell>
          <cell r="I1107">
            <v>1</v>
          </cell>
          <cell r="J1107">
            <v>0</v>
          </cell>
          <cell r="K1107">
            <v>3</v>
          </cell>
          <cell r="L1107">
            <v>2</v>
          </cell>
          <cell r="M1107">
            <v>29</v>
          </cell>
          <cell r="N1107">
            <v>2</v>
          </cell>
          <cell r="O1107">
            <v>4</v>
          </cell>
          <cell r="P1107" t="str">
            <v>SL</v>
          </cell>
          <cell r="Q1107">
            <v>1</v>
          </cell>
          <cell r="R1107" t="str">
            <v>UMH</v>
          </cell>
          <cell r="S1107">
            <v>1</v>
          </cell>
          <cell r="T1107">
            <v>50</v>
          </cell>
          <cell r="U1107">
            <v>3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505707.44880000001</v>
          </cell>
          <cell r="AF1107">
            <v>3251316.6839999999</v>
          </cell>
          <cell r="AG1107">
            <v>81.058820850000004</v>
          </cell>
          <cell r="AH1107">
            <v>29.391080469999999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104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 t="str">
            <v>FRA 2016-2021</v>
          </cell>
          <cell r="AW1107">
            <v>4</v>
          </cell>
          <cell r="AX1107">
            <v>22</v>
          </cell>
          <cell r="AY1107" t="str">
            <v>EPSG:32645</v>
          </cell>
          <cell r="AZ1107">
            <v>505709</v>
          </cell>
          <cell r="BA1107">
            <v>3251318</v>
          </cell>
          <cell r="BB1107">
            <v>1</v>
          </cell>
          <cell r="BC1107">
            <v>2021</v>
          </cell>
          <cell r="BD1107">
            <v>4</v>
          </cell>
          <cell r="BE1107">
            <v>26</v>
          </cell>
          <cell r="BF1107" t="str">
            <v>4/26/2021</v>
          </cell>
          <cell r="BG1107" t="str">
            <v>Animesh_Parajuli</v>
          </cell>
          <cell r="BH1107">
            <v>1</v>
          </cell>
          <cell r="BI1107">
            <v>0</v>
          </cell>
          <cell r="BJ1107">
            <v>2</v>
          </cell>
          <cell r="BK1107" t="str">
            <v>Shail-3</v>
          </cell>
          <cell r="BL1107" t="str">
            <v>Thalo khaptad .N.P</v>
          </cell>
          <cell r="BM1107">
            <v>200</v>
          </cell>
          <cell r="BN1107">
            <v>1800</v>
          </cell>
          <cell r="BO1107">
            <v>200</v>
          </cell>
          <cell r="BP1107">
            <v>1700</v>
          </cell>
          <cell r="BQ1107">
            <v>125</v>
          </cell>
          <cell r="BR1107">
            <v>65</v>
          </cell>
          <cell r="BS1107">
            <v>2235</v>
          </cell>
          <cell r="BT1107">
            <v>3</v>
          </cell>
          <cell r="BU1107" t="str">
            <v>DOTI</v>
          </cell>
          <cell r="BV1107" t="str">
            <v>Surma</v>
          </cell>
          <cell r="BW1107">
            <v>1</v>
          </cell>
        </row>
        <row r="1108">
          <cell r="F1108" t="str">
            <v>27-94-1</v>
          </cell>
          <cell r="G1108">
            <v>1</v>
          </cell>
          <cell r="H1108">
            <v>2</v>
          </cell>
          <cell r="I1108">
            <v>1</v>
          </cell>
          <cell r="J1108">
            <v>0</v>
          </cell>
          <cell r="K1108">
            <v>7</v>
          </cell>
          <cell r="L1108">
            <v>3</v>
          </cell>
          <cell r="M1108">
            <v>17</v>
          </cell>
          <cell r="N1108">
            <v>0</v>
          </cell>
          <cell r="O1108">
            <v>0</v>
          </cell>
          <cell r="P1108">
            <v>9</v>
          </cell>
          <cell r="Q1108">
            <v>1</v>
          </cell>
          <cell r="R1108" t="str">
            <v>UMH</v>
          </cell>
          <cell r="S1108">
            <v>2</v>
          </cell>
          <cell r="T1108">
            <v>52</v>
          </cell>
          <cell r="U1108">
            <v>4</v>
          </cell>
          <cell r="V1108">
            <v>41863.626493055555</v>
          </cell>
          <cell r="W1108">
            <v>0</v>
          </cell>
          <cell r="X1108">
            <v>1</v>
          </cell>
          <cell r="Y1108">
            <v>19279</v>
          </cell>
          <cell r="Z1108">
            <v>3214</v>
          </cell>
          <cell r="AA1108">
            <v>44</v>
          </cell>
          <cell r="AB1108">
            <v>5</v>
          </cell>
          <cell r="AC1108">
            <v>4</v>
          </cell>
          <cell r="AD1108">
            <v>4</v>
          </cell>
          <cell r="AE1108">
            <v>508922.87109999999</v>
          </cell>
          <cell r="AF1108">
            <v>3271107.523</v>
          </cell>
          <cell r="AG1108">
            <v>81.092120280000003</v>
          </cell>
          <cell r="AH1108">
            <v>29.569680160000001</v>
          </cell>
          <cell r="AI1108">
            <v>1</v>
          </cell>
          <cell r="AJ1108">
            <v>2</v>
          </cell>
          <cell r="AK1108">
            <v>-2</v>
          </cell>
          <cell r="AL1108">
            <v>2</v>
          </cell>
          <cell r="AM1108">
            <v>2</v>
          </cell>
          <cell r="AN1108" t="str">
            <v>Ulrike Nocker</v>
          </cell>
          <cell r="AO1108">
            <v>41513</v>
          </cell>
          <cell r="AP1108">
            <v>4</v>
          </cell>
          <cell r="AQ1108" t="str">
            <v>0101000020E6100000D0CC734CE54554400D900B8FD6913D40</v>
          </cell>
          <cell r="AR1108">
            <v>2924</v>
          </cell>
          <cell r="AS1108">
            <v>2</v>
          </cell>
          <cell r="AT1108">
            <v>1</v>
          </cell>
          <cell r="AU1108">
            <v>0</v>
          </cell>
          <cell r="AV1108" t="str">
            <v>FRA 2010-2015</v>
          </cell>
          <cell r="AW1108">
            <v>4</v>
          </cell>
          <cell r="AX1108">
            <v>0</v>
          </cell>
          <cell r="AY1108">
            <v>44</v>
          </cell>
          <cell r="AZ1108">
            <v>508922.87108390202</v>
          </cell>
          <cell r="BA1108">
            <v>3271107.5227106302</v>
          </cell>
          <cell r="BB1108">
            <v>1</v>
          </cell>
          <cell r="BC1108">
            <v>0</v>
          </cell>
          <cell r="BD1108">
            <v>0</v>
          </cell>
          <cell r="BE1108">
            <v>0</v>
          </cell>
          <cell r="BF1108">
            <v>41650</v>
          </cell>
          <cell r="BG1108" t="str">
            <v>Mahadeep Pokhrel</v>
          </cell>
          <cell r="BH1108">
            <v>4</v>
          </cell>
          <cell r="BI1108">
            <v>4</v>
          </cell>
          <cell r="BJ1108">
            <v>4</v>
          </cell>
          <cell r="BK1108" t="str">
            <v>Candel</v>
          </cell>
          <cell r="BL1108" t="str">
            <v>Paralek dovangale</v>
          </cell>
          <cell r="BM1108">
            <v>170</v>
          </cell>
          <cell r="BN1108">
            <v>1600</v>
          </cell>
          <cell r="BO1108">
            <v>170</v>
          </cell>
          <cell r="BP1108">
            <v>1400</v>
          </cell>
          <cell r="BQ1108">
            <v>180</v>
          </cell>
          <cell r="BR1108">
            <v>45</v>
          </cell>
          <cell r="BS1108">
            <v>2930</v>
          </cell>
          <cell r="BT1108">
            <v>4</v>
          </cell>
          <cell r="BU1108" t="str">
            <v>BAJHANG</v>
          </cell>
          <cell r="BV1108" t="str">
            <v>Surma</v>
          </cell>
          <cell r="BW1108">
            <v>1</v>
          </cell>
        </row>
        <row r="1109">
          <cell r="F1109" t="str">
            <v>27-94-2</v>
          </cell>
          <cell r="G1109">
            <v>1</v>
          </cell>
          <cell r="H1109">
            <v>2</v>
          </cell>
          <cell r="I1109">
            <v>1</v>
          </cell>
          <cell r="J1109">
            <v>0</v>
          </cell>
          <cell r="K1109">
            <v>7</v>
          </cell>
          <cell r="L1109">
            <v>3</v>
          </cell>
          <cell r="M1109">
            <v>18</v>
          </cell>
          <cell r="N1109">
            <v>1</v>
          </cell>
          <cell r="O1109">
            <v>1</v>
          </cell>
          <cell r="P1109">
            <v>5</v>
          </cell>
          <cell r="Q1109">
            <v>1</v>
          </cell>
          <cell r="R1109" t="str">
            <v>UMH</v>
          </cell>
          <cell r="S1109">
            <v>2</v>
          </cell>
          <cell r="T1109">
            <v>55</v>
          </cell>
          <cell r="U1109">
            <v>4</v>
          </cell>
          <cell r="V1109">
            <v>41863.634421296294</v>
          </cell>
          <cell r="W1109">
            <v>0</v>
          </cell>
          <cell r="X1109">
            <v>1</v>
          </cell>
          <cell r="Y1109">
            <v>19280</v>
          </cell>
          <cell r="Z1109">
            <v>3214</v>
          </cell>
          <cell r="AA1109">
            <v>44</v>
          </cell>
          <cell r="AB1109">
            <v>5</v>
          </cell>
          <cell r="AC1109">
            <v>4</v>
          </cell>
          <cell r="AD1109">
            <v>4</v>
          </cell>
          <cell r="AE1109">
            <v>508922.87109999999</v>
          </cell>
          <cell r="AF1109">
            <v>3271257.523</v>
          </cell>
          <cell r="AG1109">
            <v>81.092121509999998</v>
          </cell>
          <cell r="AH1109">
            <v>29.571033929999999</v>
          </cell>
          <cell r="AI1109">
            <v>1</v>
          </cell>
          <cell r="AJ1109">
            <v>2</v>
          </cell>
          <cell r="AK1109">
            <v>-2</v>
          </cell>
          <cell r="AL1109">
            <v>2</v>
          </cell>
          <cell r="AM1109">
            <v>2</v>
          </cell>
          <cell r="AN1109" t="str">
            <v>Ulrike Nocker</v>
          </cell>
          <cell r="AO1109">
            <v>41513</v>
          </cell>
          <cell r="AP1109">
            <v>4</v>
          </cell>
          <cell r="AQ1109" t="str">
            <v>0101000020E610000081269B51E54554401A6FAB472F923D40</v>
          </cell>
          <cell r="AR1109">
            <v>2995</v>
          </cell>
          <cell r="AS1109">
            <v>2</v>
          </cell>
          <cell r="AT1109">
            <v>1</v>
          </cell>
          <cell r="AU1109">
            <v>0</v>
          </cell>
          <cell r="AV1109" t="str">
            <v>FRA 2010-2015</v>
          </cell>
          <cell r="AW1109">
            <v>4</v>
          </cell>
          <cell r="AX1109">
            <v>0</v>
          </cell>
          <cell r="AY1109">
            <v>44</v>
          </cell>
          <cell r="AZ1109">
            <v>508922.87108390202</v>
          </cell>
          <cell r="BA1109">
            <v>3271257.5227106302</v>
          </cell>
          <cell r="BB1109">
            <v>1</v>
          </cell>
          <cell r="BC1109">
            <v>0</v>
          </cell>
          <cell r="BD1109">
            <v>0</v>
          </cell>
          <cell r="BE1109">
            <v>0</v>
          </cell>
          <cell r="BF1109">
            <v>41650</v>
          </cell>
          <cell r="BG1109" t="str">
            <v>Mahadeep Pokhrel</v>
          </cell>
          <cell r="BH1109">
            <v>4</v>
          </cell>
          <cell r="BI1109">
            <v>4</v>
          </cell>
          <cell r="BJ1109">
            <v>4</v>
          </cell>
          <cell r="BK1109" t="str">
            <v>Candel</v>
          </cell>
          <cell r="BL1109" t="str">
            <v>Paralek dovangala</v>
          </cell>
          <cell r="BM1109">
            <v>170</v>
          </cell>
          <cell r="BN1109">
            <v>1800</v>
          </cell>
          <cell r="BO1109">
            <v>170</v>
          </cell>
          <cell r="BP1109">
            <v>1600</v>
          </cell>
          <cell r="BQ1109">
            <v>180</v>
          </cell>
          <cell r="BR1109">
            <v>55</v>
          </cell>
          <cell r="BS1109">
            <v>3010</v>
          </cell>
          <cell r="BT1109">
            <v>4</v>
          </cell>
          <cell r="BU1109" t="str">
            <v>BAJHANG</v>
          </cell>
          <cell r="BV1109" t="str">
            <v>Surma</v>
          </cell>
          <cell r="BW1109">
            <v>1</v>
          </cell>
        </row>
        <row r="1110">
          <cell r="F1110" t="str">
            <v>27-94-3</v>
          </cell>
          <cell r="G1110">
            <v>1</v>
          </cell>
          <cell r="H1110">
            <v>2</v>
          </cell>
          <cell r="I1110">
            <v>1</v>
          </cell>
          <cell r="J1110">
            <v>0</v>
          </cell>
          <cell r="K1110">
            <v>7</v>
          </cell>
          <cell r="L1110">
            <v>3</v>
          </cell>
          <cell r="M1110">
            <v>21</v>
          </cell>
          <cell r="N1110">
            <v>2</v>
          </cell>
          <cell r="O1110">
            <v>2</v>
          </cell>
          <cell r="P1110">
            <v>5</v>
          </cell>
          <cell r="Q1110">
            <v>1</v>
          </cell>
          <cell r="R1110" t="str">
            <v>UMH</v>
          </cell>
          <cell r="S1110">
            <v>2</v>
          </cell>
          <cell r="T1110">
            <v>42</v>
          </cell>
          <cell r="U1110">
            <v>4</v>
          </cell>
          <cell r="V1110">
            <v>41863.641712962963</v>
          </cell>
          <cell r="W1110">
            <v>0</v>
          </cell>
          <cell r="X1110">
            <v>1</v>
          </cell>
          <cell r="Y1110">
            <v>19281</v>
          </cell>
          <cell r="Z1110">
            <v>3214</v>
          </cell>
          <cell r="AA1110">
            <v>44</v>
          </cell>
          <cell r="AB1110">
            <v>5</v>
          </cell>
          <cell r="AC1110">
            <v>4</v>
          </cell>
          <cell r="AD1110">
            <v>4</v>
          </cell>
          <cell r="AE1110">
            <v>508922.87109999999</v>
          </cell>
          <cell r="AF1110">
            <v>3271407.523</v>
          </cell>
          <cell r="AG1110">
            <v>81.092122739999994</v>
          </cell>
          <cell r="AH1110">
            <v>29.572387710000001</v>
          </cell>
          <cell r="AI1110">
            <v>1</v>
          </cell>
          <cell r="AJ1110">
            <v>2</v>
          </cell>
          <cell r="AK1110">
            <v>-2</v>
          </cell>
          <cell r="AL1110">
            <v>2</v>
          </cell>
          <cell r="AM1110">
            <v>2</v>
          </cell>
          <cell r="AN1110" t="str">
            <v>Ulrike Nocker</v>
          </cell>
          <cell r="AO1110">
            <v>41513</v>
          </cell>
          <cell r="AP1110">
            <v>4</v>
          </cell>
          <cell r="AQ1110" t="str">
            <v>0101000020E61000004697C256E5455440751E4A0088923D40</v>
          </cell>
          <cell r="AR1110">
            <v>3076</v>
          </cell>
          <cell r="AS1110">
            <v>2</v>
          </cell>
          <cell r="AT1110">
            <v>1</v>
          </cell>
          <cell r="AU1110">
            <v>0</v>
          </cell>
          <cell r="AV1110" t="str">
            <v>FRA 2010-2015</v>
          </cell>
          <cell r="AW1110">
            <v>4</v>
          </cell>
          <cell r="AX1110">
            <v>0</v>
          </cell>
          <cell r="AY1110">
            <v>44</v>
          </cell>
          <cell r="AZ1110">
            <v>508922.87108390202</v>
          </cell>
          <cell r="BA1110">
            <v>3271407.5227106302</v>
          </cell>
          <cell r="BB1110">
            <v>1</v>
          </cell>
          <cell r="BC1110">
            <v>0</v>
          </cell>
          <cell r="BD1110">
            <v>0</v>
          </cell>
          <cell r="BE1110">
            <v>0</v>
          </cell>
          <cell r="BF1110">
            <v>41651</v>
          </cell>
          <cell r="BG1110" t="str">
            <v>Mahadeep Pokhrel</v>
          </cell>
          <cell r="BH1110">
            <v>4</v>
          </cell>
          <cell r="BI1110">
            <v>4</v>
          </cell>
          <cell r="BJ1110">
            <v>4</v>
          </cell>
          <cell r="BK1110" t="str">
            <v>Cadel</v>
          </cell>
          <cell r="BL1110" t="str">
            <v>Paralek dovangale</v>
          </cell>
          <cell r="BM1110">
            <v>170</v>
          </cell>
          <cell r="BN1110">
            <v>2200</v>
          </cell>
          <cell r="BO1110">
            <v>170</v>
          </cell>
          <cell r="BP1110">
            <v>2000</v>
          </cell>
          <cell r="BQ1110">
            <v>180</v>
          </cell>
          <cell r="BR1110">
            <v>55</v>
          </cell>
          <cell r="BS1110">
            <v>3105</v>
          </cell>
          <cell r="BT1110">
            <v>4</v>
          </cell>
          <cell r="BU1110" t="str">
            <v>BAJHANG</v>
          </cell>
          <cell r="BV1110" t="str">
            <v>Surma</v>
          </cell>
          <cell r="BW1110">
            <v>1</v>
          </cell>
        </row>
        <row r="1111">
          <cell r="F1111" t="str">
            <v>27-94-4</v>
          </cell>
          <cell r="G1111">
            <v>1</v>
          </cell>
          <cell r="H1111">
            <v>2</v>
          </cell>
          <cell r="I1111">
            <v>1</v>
          </cell>
          <cell r="J1111">
            <v>0</v>
          </cell>
          <cell r="K1111">
            <v>7</v>
          </cell>
          <cell r="L1111">
            <v>3</v>
          </cell>
          <cell r="M1111">
            <v>20</v>
          </cell>
          <cell r="N1111">
            <v>2</v>
          </cell>
          <cell r="O1111">
            <v>1</v>
          </cell>
          <cell r="P1111">
            <v>7</v>
          </cell>
          <cell r="Q1111">
            <v>1</v>
          </cell>
          <cell r="R1111" t="str">
            <v>UMH</v>
          </cell>
          <cell r="S1111">
            <v>2</v>
          </cell>
          <cell r="T1111">
            <v>55</v>
          </cell>
          <cell r="U1111">
            <v>4</v>
          </cell>
          <cell r="V1111">
            <v>41863.652789351851</v>
          </cell>
          <cell r="W1111">
            <v>0</v>
          </cell>
          <cell r="X1111">
            <v>1</v>
          </cell>
          <cell r="Y1111">
            <v>19282</v>
          </cell>
          <cell r="Z1111">
            <v>3214</v>
          </cell>
          <cell r="AA1111">
            <v>44</v>
          </cell>
          <cell r="AB1111">
            <v>5</v>
          </cell>
          <cell r="AC1111">
            <v>4</v>
          </cell>
          <cell r="AD1111">
            <v>4</v>
          </cell>
          <cell r="AE1111">
            <v>509222.87109999999</v>
          </cell>
          <cell r="AF1111">
            <v>3271107.523</v>
          </cell>
          <cell r="AG1111">
            <v>81.095217489999996</v>
          </cell>
          <cell r="AH1111">
            <v>29.569677970000001</v>
          </cell>
          <cell r="AI1111">
            <v>1</v>
          </cell>
          <cell r="AJ1111">
            <v>2</v>
          </cell>
          <cell r="AK1111">
            <v>-2</v>
          </cell>
          <cell r="AL1111">
            <v>2</v>
          </cell>
          <cell r="AM1111">
            <v>2</v>
          </cell>
          <cell r="AN1111" t="str">
            <v>Ulrike Nocker</v>
          </cell>
          <cell r="AO1111">
            <v>41513</v>
          </cell>
          <cell r="AP1111">
            <v>4</v>
          </cell>
          <cell r="AQ1111" t="str">
            <v>0101000020E610000091571D0B1846544069DD656AD6913D40</v>
          </cell>
          <cell r="AR1111">
            <v>2921</v>
          </cell>
          <cell r="AS1111">
            <v>2</v>
          </cell>
          <cell r="AT1111">
            <v>1</v>
          </cell>
          <cell r="AU1111">
            <v>0</v>
          </cell>
          <cell r="AV1111" t="str">
            <v>FRA 2010-2015</v>
          </cell>
          <cell r="AW1111">
            <v>4</v>
          </cell>
          <cell r="AX1111">
            <v>0</v>
          </cell>
          <cell r="AY1111">
            <v>44</v>
          </cell>
          <cell r="AZ1111">
            <v>509222.87108390202</v>
          </cell>
          <cell r="BA1111">
            <v>3271107.5227106302</v>
          </cell>
          <cell r="BB1111">
            <v>1</v>
          </cell>
          <cell r="BC1111">
            <v>0</v>
          </cell>
          <cell r="BD1111">
            <v>0</v>
          </cell>
          <cell r="BE1111">
            <v>0</v>
          </cell>
          <cell r="BF1111">
            <v>41651</v>
          </cell>
          <cell r="BG1111" t="str">
            <v>Mahadeep Pokhrel</v>
          </cell>
          <cell r="BH1111">
            <v>4</v>
          </cell>
          <cell r="BI1111">
            <v>4</v>
          </cell>
          <cell r="BJ1111">
            <v>4</v>
          </cell>
          <cell r="BK1111" t="str">
            <v>Kandel</v>
          </cell>
          <cell r="BL1111" t="str">
            <v>Paradovangale</v>
          </cell>
          <cell r="BM1111">
            <v>170</v>
          </cell>
          <cell r="BN1111">
            <v>1600</v>
          </cell>
          <cell r="BO1111">
            <v>170</v>
          </cell>
          <cell r="BP1111">
            <v>1400</v>
          </cell>
          <cell r="BQ1111">
            <v>180</v>
          </cell>
          <cell r="BR1111">
            <v>40</v>
          </cell>
          <cell r="BS1111">
            <v>2880</v>
          </cell>
          <cell r="BT1111">
            <v>4</v>
          </cell>
          <cell r="BU1111" t="str">
            <v>BAJHANG</v>
          </cell>
          <cell r="BV1111" t="str">
            <v>Surma</v>
          </cell>
          <cell r="BW1111">
            <v>1</v>
          </cell>
        </row>
        <row r="1112">
          <cell r="F1112" t="str">
            <v>27-94-5</v>
          </cell>
          <cell r="G1112">
            <v>1</v>
          </cell>
          <cell r="H1112">
            <v>2</v>
          </cell>
          <cell r="I1112">
            <v>1</v>
          </cell>
          <cell r="J1112">
            <v>0</v>
          </cell>
          <cell r="K1112">
            <v>7</v>
          </cell>
          <cell r="L1112">
            <v>-9999</v>
          </cell>
          <cell r="M1112">
            <v>-9999</v>
          </cell>
          <cell r="N1112">
            <v>-9999</v>
          </cell>
          <cell r="O1112">
            <v>-9999</v>
          </cell>
          <cell r="P1112">
            <v>-9999</v>
          </cell>
          <cell r="Q1112">
            <v>-9999</v>
          </cell>
          <cell r="R1112" t="str">
            <v>UMH</v>
          </cell>
          <cell r="S1112">
            <v>2</v>
          </cell>
          <cell r="T1112">
            <v>45</v>
          </cell>
          <cell r="U1112">
            <v>4</v>
          </cell>
          <cell r="V1112">
            <v>41863.659189814818</v>
          </cell>
          <cell r="W1112">
            <v>0</v>
          </cell>
          <cell r="X1112">
            <v>1</v>
          </cell>
          <cell r="Y1112">
            <v>19283</v>
          </cell>
          <cell r="Z1112">
            <v>3214</v>
          </cell>
          <cell r="AA1112">
            <v>44</v>
          </cell>
          <cell r="AB1112">
            <v>5</v>
          </cell>
          <cell r="AC1112">
            <v>4</v>
          </cell>
          <cell r="AD1112">
            <v>4</v>
          </cell>
          <cell r="AE1112">
            <v>509222.87109999999</v>
          </cell>
          <cell r="AF1112">
            <v>3271257.523</v>
          </cell>
          <cell r="AG1112">
            <v>81.095218759999995</v>
          </cell>
          <cell r="AH1112">
            <v>29.57103175</v>
          </cell>
          <cell r="AI1112">
            <v>1</v>
          </cell>
          <cell r="AJ1112">
            <v>2</v>
          </cell>
          <cell r="AK1112">
            <v>-2</v>
          </cell>
          <cell r="AL1112">
            <v>2</v>
          </cell>
          <cell r="AM1112">
            <v>2</v>
          </cell>
          <cell r="AN1112" t="str">
            <v>Ulrike Nocker</v>
          </cell>
          <cell r="AO1112">
            <v>41513</v>
          </cell>
          <cell r="AP1112">
            <v>4</v>
          </cell>
          <cell r="AQ1112" t="str">
            <v>0101000020E6100000FA0C711018465440E63805232F923D40</v>
          </cell>
          <cell r="AR1112">
            <v>2984</v>
          </cell>
          <cell r="AS1112">
            <v>2</v>
          </cell>
          <cell r="AT1112">
            <v>1</v>
          </cell>
          <cell r="AU1112">
            <v>0</v>
          </cell>
          <cell r="AV1112" t="str">
            <v>FRA 2010-2015</v>
          </cell>
          <cell r="AW1112">
            <v>4</v>
          </cell>
          <cell r="AX1112">
            <v>0</v>
          </cell>
          <cell r="AY1112">
            <v>44</v>
          </cell>
          <cell r="AZ1112">
            <v>509222.87108390202</v>
          </cell>
          <cell r="BA1112">
            <v>3271257.5227106302</v>
          </cell>
          <cell r="BB1112">
            <v>1</v>
          </cell>
          <cell r="BC1112">
            <v>0</v>
          </cell>
          <cell r="BD1112">
            <v>0</v>
          </cell>
          <cell r="BE1112">
            <v>0</v>
          </cell>
          <cell r="BF1112">
            <v>41652</v>
          </cell>
          <cell r="BG1112" t="str">
            <v>Mahadeep Pokhrel</v>
          </cell>
          <cell r="BH1112">
            <v>4</v>
          </cell>
          <cell r="BI1112">
            <v>4</v>
          </cell>
          <cell r="BJ1112">
            <v>4</v>
          </cell>
          <cell r="BK1112" t="str">
            <v>Kandel</v>
          </cell>
          <cell r="BL1112" t="str">
            <v>Paradovangale</v>
          </cell>
          <cell r="BM1112">
            <v>170</v>
          </cell>
          <cell r="BN1112">
            <v>1800</v>
          </cell>
          <cell r="BO1112">
            <v>170</v>
          </cell>
          <cell r="BP1112">
            <v>1600</v>
          </cell>
          <cell r="BQ1112">
            <v>160</v>
          </cell>
          <cell r="BR1112">
            <v>55</v>
          </cell>
          <cell r="BS1112">
            <v>2830</v>
          </cell>
          <cell r="BT1112">
            <v>4</v>
          </cell>
          <cell r="BU1112" t="str">
            <v>BAJHANG</v>
          </cell>
          <cell r="BV1112" t="str">
            <v>Surma</v>
          </cell>
          <cell r="BW1112">
            <v>1</v>
          </cell>
        </row>
        <row r="1113">
          <cell r="F1113" t="str">
            <v>28-96-1</v>
          </cell>
          <cell r="G1113">
            <v>1</v>
          </cell>
          <cell r="H1113">
            <v>2</v>
          </cell>
          <cell r="I1113">
            <v>1</v>
          </cell>
          <cell r="J1113">
            <v>0</v>
          </cell>
          <cell r="K1113">
            <v>2</v>
          </cell>
          <cell r="L1113">
            <v>4</v>
          </cell>
          <cell r="M1113">
            <v>20</v>
          </cell>
          <cell r="N1113">
            <v>2</v>
          </cell>
          <cell r="O1113">
            <v>4</v>
          </cell>
          <cell r="P1113">
            <v>12</v>
          </cell>
          <cell r="Q1113">
            <v>1</v>
          </cell>
          <cell r="R1113" t="str">
            <v>UMH</v>
          </cell>
          <cell r="S1113">
            <v>2</v>
          </cell>
          <cell r="T1113">
            <v>90</v>
          </cell>
          <cell r="U1113">
            <v>4</v>
          </cell>
          <cell r="V1113">
            <v>41815.495219907411</v>
          </cell>
          <cell r="W1113">
            <v>0</v>
          </cell>
          <cell r="X1113">
            <v>1</v>
          </cell>
          <cell r="Y1113">
            <v>20011</v>
          </cell>
          <cell r="Z1113">
            <v>3336</v>
          </cell>
          <cell r="AA1113">
            <v>44</v>
          </cell>
          <cell r="AB1113">
            <v>5</v>
          </cell>
          <cell r="AC1113">
            <v>4</v>
          </cell>
          <cell r="AD1113">
            <v>4</v>
          </cell>
          <cell r="AE1113">
            <v>512728.33880000003</v>
          </cell>
          <cell r="AF1113">
            <v>3279201.8670000001</v>
          </cell>
          <cell r="AG1113">
            <v>81.131502850000004</v>
          </cell>
          <cell r="AH1113">
            <v>29.642699570000001</v>
          </cell>
          <cell r="AI1113">
            <v>1</v>
          </cell>
          <cell r="AJ1113">
            <v>2</v>
          </cell>
          <cell r="AK1113">
            <v>-2</v>
          </cell>
          <cell r="AL1113">
            <v>2</v>
          </cell>
          <cell r="AM1113">
            <v>2</v>
          </cell>
          <cell r="AN1113" t="str">
            <v>Ulrike Nocker</v>
          </cell>
          <cell r="AO1113">
            <v>41513</v>
          </cell>
          <cell r="AP1113">
            <v>4</v>
          </cell>
          <cell r="AQ1113" t="str">
            <v>0101000020E61000000D21EB8A6A48544041A682F587A43D40</v>
          </cell>
          <cell r="AR1113">
            <v>2727</v>
          </cell>
          <cell r="AS1113">
            <v>2</v>
          </cell>
          <cell r="AT1113">
            <v>1</v>
          </cell>
          <cell r="AU1113">
            <v>0</v>
          </cell>
          <cell r="AV1113" t="str">
            <v>FRA 2010-2015</v>
          </cell>
          <cell r="AW1113">
            <v>4</v>
          </cell>
          <cell r="AX1113">
            <v>0</v>
          </cell>
          <cell r="AY1113">
            <v>44</v>
          </cell>
          <cell r="AZ1113">
            <v>512728.33884266397</v>
          </cell>
          <cell r="BA1113">
            <v>3279201.8673497601</v>
          </cell>
          <cell r="BB1113">
            <v>1</v>
          </cell>
          <cell r="BC1113">
            <v>0</v>
          </cell>
          <cell r="BD1113">
            <v>0</v>
          </cell>
          <cell r="BE1113">
            <v>0</v>
          </cell>
          <cell r="BF1113">
            <v>41784</v>
          </cell>
          <cell r="BG1113" t="str">
            <v>Rajan Regmi</v>
          </cell>
          <cell r="BH1113">
            <v>4</v>
          </cell>
          <cell r="BI1113">
            <v>4</v>
          </cell>
          <cell r="BJ1113">
            <v>4</v>
          </cell>
          <cell r="BK1113" t="str">
            <v>Dauli Chaur-3</v>
          </cell>
          <cell r="BL1113" t="str">
            <v>Daya Patala</v>
          </cell>
          <cell r="BM1113">
            <v>120</v>
          </cell>
          <cell r="BN1113">
            <v>433</v>
          </cell>
          <cell r="BO1113">
            <v>120</v>
          </cell>
          <cell r="BP1113">
            <v>317</v>
          </cell>
          <cell r="BQ1113">
            <v>25</v>
          </cell>
          <cell r="BR1113">
            <v>60</v>
          </cell>
          <cell r="BS1113">
            <v>2720</v>
          </cell>
          <cell r="BT1113">
            <v>3</v>
          </cell>
          <cell r="BU1113" t="str">
            <v>BAJHANG</v>
          </cell>
          <cell r="BV1113" t="str">
            <v>Surma</v>
          </cell>
          <cell r="BW1113">
            <v>1</v>
          </cell>
        </row>
        <row r="1114">
          <cell r="F1114" t="str">
            <v>28-96-2</v>
          </cell>
          <cell r="G1114">
            <v>1</v>
          </cell>
          <cell r="H1114">
            <v>2</v>
          </cell>
          <cell r="I1114">
            <v>1</v>
          </cell>
          <cell r="J1114">
            <v>0</v>
          </cell>
          <cell r="K1114">
            <v>2</v>
          </cell>
          <cell r="L1114">
            <v>4</v>
          </cell>
          <cell r="M1114">
            <v>20</v>
          </cell>
          <cell r="N1114">
            <v>3</v>
          </cell>
          <cell r="O1114">
            <v>3</v>
          </cell>
          <cell r="P1114">
            <v>10</v>
          </cell>
          <cell r="Q1114">
            <v>1</v>
          </cell>
          <cell r="R1114" t="str">
            <v>UMH</v>
          </cell>
          <cell r="S1114">
            <v>2</v>
          </cell>
          <cell r="T1114">
            <v>82</v>
          </cell>
          <cell r="U1114">
            <v>4</v>
          </cell>
          <cell r="V1114">
            <v>41815.510659722226</v>
          </cell>
          <cell r="W1114">
            <v>0</v>
          </cell>
          <cell r="X1114">
            <v>1</v>
          </cell>
          <cell r="Y1114">
            <v>20012</v>
          </cell>
          <cell r="Z1114">
            <v>3336</v>
          </cell>
          <cell r="AA1114">
            <v>44</v>
          </cell>
          <cell r="AB1114">
            <v>5</v>
          </cell>
          <cell r="AC1114">
            <v>4</v>
          </cell>
          <cell r="AD1114">
            <v>4</v>
          </cell>
          <cell r="AE1114">
            <v>512728.33880000003</v>
          </cell>
          <cell r="AF1114">
            <v>3279351.8670000001</v>
          </cell>
          <cell r="AG1114">
            <v>81.131504609999993</v>
          </cell>
          <cell r="AH1114">
            <v>29.644053329999998</v>
          </cell>
          <cell r="AI1114">
            <v>1</v>
          </cell>
          <cell r="AJ1114">
            <v>2</v>
          </cell>
          <cell r="AK1114">
            <v>-2</v>
          </cell>
          <cell r="AL1114">
            <v>2</v>
          </cell>
          <cell r="AM1114">
            <v>2</v>
          </cell>
          <cell r="AN1114" t="str">
            <v>Ulrike Nocker</v>
          </cell>
          <cell r="AO1114">
            <v>41513</v>
          </cell>
          <cell r="AP1114">
            <v>4</v>
          </cell>
          <cell r="AQ1114" t="str">
            <v>0101000020E6100000521B4C926A485440F8A9DAADE0A43D40</v>
          </cell>
          <cell r="AR1114">
            <v>2677</v>
          </cell>
          <cell r="AS1114">
            <v>2</v>
          </cell>
          <cell r="AT1114">
            <v>1</v>
          </cell>
          <cell r="AU1114">
            <v>0</v>
          </cell>
          <cell r="AV1114" t="str">
            <v>FRA 2010-2015</v>
          </cell>
          <cell r="AW1114">
            <v>4</v>
          </cell>
          <cell r="AX1114">
            <v>0</v>
          </cell>
          <cell r="AY1114">
            <v>44</v>
          </cell>
          <cell r="AZ1114">
            <v>512728.33884266397</v>
          </cell>
          <cell r="BA1114">
            <v>3279351.8673497601</v>
          </cell>
          <cell r="BB1114">
            <v>1</v>
          </cell>
          <cell r="BC1114">
            <v>0</v>
          </cell>
          <cell r="BD1114">
            <v>0</v>
          </cell>
          <cell r="BE1114">
            <v>0</v>
          </cell>
          <cell r="BF1114">
            <v>41785</v>
          </cell>
          <cell r="BG1114" t="str">
            <v>Rajan Regmi</v>
          </cell>
          <cell r="BH1114">
            <v>4</v>
          </cell>
          <cell r="BI1114">
            <v>4</v>
          </cell>
          <cell r="BJ1114">
            <v>4</v>
          </cell>
          <cell r="BK1114" t="str">
            <v>Dauli Chaur-3</v>
          </cell>
          <cell r="BL1114" t="str">
            <v>Daya Patala</v>
          </cell>
          <cell r="BM1114">
            <v>120</v>
          </cell>
          <cell r="BN1114">
            <v>560</v>
          </cell>
          <cell r="BO1114">
            <v>120</v>
          </cell>
          <cell r="BP1114">
            <v>438</v>
          </cell>
          <cell r="BQ1114">
            <v>35</v>
          </cell>
          <cell r="BR1114">
            <v>40</v>
          </cell>
          <cell r="BS1114">
            <v>2675</v>
          </cell>
          <cell r="BT1114">
            <v>3</v>
          </cell>
          <cell r="BU1114" t="str">
            <v>BAJHANG</v>
          </cell>
          <cell r="BV1114" t="str">
            <v>Talkot</v>
          </cell>
          <cell r="BW1114">
            <v>1</v>
          </cell>
        </row>
        <row r="1115">
          <cell r="F1115" t="str">
            <v>28-96-3</v>
          </cell>
          <cell r="G1115">
            <v>1</v>
          </cell>
          <cell r="H1115">
            <v>2</v>
          </cell>
          <cell r="I1115">
            <v>1</v>
          </cell>
          <cell r="J1115">
            <v>0</v>
          </cell>
          <cell r="K1115">
            <v>2</v>
          </cell>
          <cell r="L1115">
            <v>-9999</v>
          </cell>
          <cell r="M1115">
            <v>-9999</v>
          </cell>
          <cell r="N1115">
            <v>-9999</v>
          </cell>
          <cell r="O1115">
            <v>-9999</v>
          </cell>
          <cell r="P1115">
            <v>-9999</v>
          </cell>
          <cell r="Q1115">
            <v>-9999</v>
          </cell>
          <cell r="R1115" t="str">
            <v>UMH</v>
          </cell>
          <cell r="S1115">
            <v>2</v>
          </cell>
          <cell r="T1115">
            <v>77</v>
          </cell>
          <cell r="U1115">
            <v>4</v>
          </cell>
          <cell r="V1115">
            <v>41815.529351851852</v>
          </cell>
          <cell r="W1115">
            <v>0</v>
          </cell>
          <cell r="X1115">
            <v>1</v>
          </cell>
          <cell r="Y1115">
            <v>20013</v>
          </cell>
          <cell r="Z1115">
            <v>3336</v>
          </cell>
          <cell r="AA1115">
            <v>44</v>
          </cell>
          <cell r="AB1115">
            <v>5</v>
          </cell>
          <cell r="AC1115">
            <v>4</v>
          </cell>
          <cell r="AD1115">
            <v>4</v>
          </cell>
          <cell r="AE1115">
            <v>512728.33880000003</v>
          </cell>
          <cell r="AF1115">
            <v>3279501.8670000001</v>
          </cell>
          <cell r="AG1115">
            <v>81.131506369999997</v>
          </cell>
          <cell r="AH1115">
            <v>29.645407089999999</v>
          </cell>
          <cell r="AI1115">
            <v>1</v>
          </cell>
          <cell r="AJ1115">
            <v>2</v>
          </cell>
          <cell r="AK1115">
            <v>-2</v>
          </cell>
          <cell r="AL1115">
            <v>2</v>
          </cell>
          <cell r="AM1115">
            <v>2</v>
          </cell>
          <cell r="AN1115" t="str">
            <v>Ulrike Nocker</v>
          </cell>
          <cell r="AO1115">
            <v>41513</v>
          </cell>
          <cell r="AP1115">
            <v>4</v>
          </cell>
          <cell r="AQ1115" t="str">
            <v>0101000020E61000009B36AD996A485440797D316639A53D40</v>
          </cell>
          <cell r="AR1115">
            <v>2627</v>
          </cell>
          <cell r="AS1115">
            <v>2</v>
          </cell>
          <cell r="AT1115">
            <v>1</v>
          </cell>
          <cell r="AU1115">
            <v>0</v>
          </cell>
          <cell r="AV1115" t="str">
            <v>FRA 2010-2015</v>
          </cell>
          <cell r="AW1115">
            <v>4</v>
          </cell>
          <cell r="AX1115">
            <v>0</v>
          </cell>
          <cell r="AY1115">
            <v>44</v>
          </cell>
          <cell r="AZ1115">
            <v>512728.33884266397</v>
          </cell>
          <cell r="BA1115">
            <v>3279501.8673497601</v>
          </cell>
          <cell r="BB1115">
            <v>1</v>
          </cell>
          <cell r="BC1115">
            <v>0</v>
          </cell>
          <cell r="BD1115">
            <v>0</v>
          </cell>
          <cell r="BE1115">
            <v>0</v>
          </cell>
          <cell r="BF1115">
            <v>41786</v>
          </cell>
          <cell r="BG1115" t="str">
            <v>Rajan Regmi</v>
          </cell>
          <cell r="BH1115">
            <v>4</v>
          </cell>
          <cell r="BI1115">
            <v>4</v>
          </cell>
          <cell r="BJ1115">
            <v>4</v>
          </cell>
          <cell r="BK1115" t="str">
            <v>Deuli Chaur-3</v>
          </cell>
          <cell r="BL1115" t="str">
            <v>Daya Patala</v>
          </cell>
          <cell r="BM1115">
            <v>30</v>
          </cell>
          <cell r="BN1115">
            <v>349</v>
          </cell>
          <cell r="BO1115">
            <v>30</v>
          </cell>
          <cell r="BP1115">
            <v>211</v>
          </cell>
          <cell r="BQ1115">
            <v>75</v>
          </cell>
          <cell r="BR1115">
            <v>40</v>
          </cell>
          <cell r="BS1115">
            <v>2651</v>
          </cell>
          <cell r="BT1115">
            <v>4</v>
          </cell>
          <cell r="BU1115" t="str">
            <v>BAJHANG</v>
          </cell>
          <cell r="BV1115" t="str">
            <v>Talkot</v>
          </cell>
          <cell r="BW1115">
            <v>1</v>
          </cell>
        </row>
        <row r="1116">
          <cell r="F1116" t="str">
            <v>28-96-4</v>
          </cell>
          <cell r="G1116">
            <v>1</v>
          </cell>
          <cell r="H1116">
            <v>2</v>
          </cell>
          <cell r="I1116">
            <v>1</v>
          </cell>
          <cell r="J1116">
            <v>0</v>
          </cell>
          <cell r="K1116">
            <v>2</v>
          </cell>
          <cell r="L1116">
            <v>-9999</v>
          </cell>
          <cell r="M1116">
            <v>-9999</v>
          </cell>
          <cell r="N1116">
            <v>-9999</v>
          </cell>
          <cell r="O1116">
            <v>-9999</v>
          </cell>
          <cell r="P1116">
            <v>-9999</v>
          </cell>
          <cell r="Q1116">
            <v>-9999</v>
          </cell>
          <cell r="R1116" t="str">
            <v>UMH</v>
          </cell>
          <cell r="S1116">
            <v>2</v>
          </cell>
          <cell r="T1116">
            <v>70</v>
          </cell>
          <cell r="U1116">
            <v>4</v>
          </cell>
          <cell r="V1116">
            <v>41821.495578703703</v>
          </cell>
          <cell r="W1116">
            <v>0</v>
          </cell>
          <cell r="X1116">
            <v>1</v>
          </cell>
          <cell r="Y1116">
            <v>20014</v>
          </cell>
          <cell r="Z1116">
            <v>3336</v>
          </cell>
          <cell r="AA1116">
            <v>44</v>
          </cell>
          <cell r="AB1116">
            <v>5</v>
          </cell>
          <cell r="AC1116">
            <v>4</v>
          </cell>
          <cell r="AD1116">
            <v>4</v>
          </cell>
          <cell r="AE1116">
            <v>513028.33880000003</v>
          </cell>
          <cell r="AF1116">
            <v>3279201.8670000001</v>
          </cell>
          <cell r="AG1116">
            <v>81.134602290000004</v>
          </cell>
          <cell r="AH1116">
            <v>29.64269646</v>
          </cell>
          <cell r="AI1116">
            <v>1</v>
          </cell>
          <cell r="AJ1116">
            <v>2</v>
          </cell>
          <cell r="AK1116">
            <v>-2</v>
          </cell>
          <cell r="AL1116">
            <v>2</v>
          </cell>
          <cell r="AM1116">
            <v>2</v>
          </cell>
          <cell r="AN1116" t="str">
            <v>Ulrike Nocker</v>
          </cell>
          <cell r="AO1116">
            <v>41513</v>
          </cell>
          <cell r="AP1116">
            <v>4</v>
          </cell>
          <cell r="AQ1116" t="str">
            <v>0101000020E6100000C909ED529D485440749656C187A43D40</v>
          </cell>
          <cell r="AR1116">
            <v>2629</v>
          </cell>
          <cell r="AS1116">
            <v>2</v>
          </cell>
          <cell r="AT1116">
            <v>1</v>
          </cell>
          <cell r="AU1116">
            <v>0</v>
          </cell>
          <cell r="AV1116" t="str">
            <v>FRA 2010-2015</v>
          </cell>
          <cell r="AW1116">
            <v>4</v>
          </cell>
          <cell r="AX1116">
            <v>0</v>
          </cell>
          <cell r="AY1116">
            <v>44</v>
          </cell>
          <cell r="AZ1116">
            <v>513028.33884266397</v>
          </cell>
          <cell r="BA1116">
            <v>3279201.8673497601</v>
          </cell>
          <cell r="BB1116">
            <v>1</v>
          </cell>
          <cell r="BC1116">
            <v>0</v>
          </cell>
          <cell r="BD1116">
            <v>0</v>
          </cell>
          <cell r="BE1116">
            <v>0</v>
          </cell>
          <cell r="BF1116">
            <v>41787</v>
          </cell>
          <cell r="BG1116" t="str">
            <v>Rajan Regmi</v>
          </cell>
          <cell r="BH1116">
            <v>4</v>
          </cell>
          <cell r="BI1116">
            <v>4</v>
          </cell>
          <cell r="BJ1116">
            <v>4</v>
          </cell>
          <cell r="BK1116" t="str">
            <v>Deulichaur</v>
          </cell>
          <cell r="BL1116" t="str">
            <v>Daya Patala</v>
          </cell>
          <cell r="BM1116">
            <v>-9999</v>
          </cell>
          <cell r="BN1116">
            <v>351</v>
          </cell>
          <cell r="BO1116">
            <v>-9999</v>
          </cell>
          <cell r="BP1116">
            <v>205</v>
          </cell>
          <cell r="BQ1116">
            <v>80</v>
          </cell>
          <cell r="BR1116">
            <v>20</v>
          </cell>
          <cell r="BS1116">
            <v>2631</v>
          </cell>
          <cell r="BT1116">
            <v>3</v>
          </cell>
          <cell r="BU1116" t="str">
            <v>BAJHANG</v>
          </cell>
          <cell r="BV1116" t="str">
            <v>Talkot</v>
          </cell>
          <cell r="BW1116">
            <v>1</v>
          </cell>
        </row>
        <row r="1117">
          <cell r="F1117" t="str">
            <v>28-96-5</v>
          </cell>
          <cell r="G1117">
            <v>1</v>
          </cell>
          <cell r="H1117">
            <v>2</v>
          </cell>
          <cell r="I1117">
            <v>1</v>
          </cell>
          <cell r="J1117">
            <v>0</v>
          </cell>
          <cell r="K1117">
            <v>2</v>
          </cell>
          <cell r="L1117">
            <v>4</v>
          </cell>
          <cell r="M1117">
            <v>18</v>
          </cell>
          <cell r="N1117">
            <v>2</v>
          </cell>
          <cell r="O1117">
            <v>5</v>
          </cell>
          <cell r="P1117">
            <v>8</v>
          </cell>
          <cell r="Q1117">
            <v>1</v>
          </cell>
          <cell r="R1117" t="str">
            <v>UMH</v>
          </cell>
          <cell r="S1117">
            <v>2</v>
          </cell>
          <cell r="T1117">
            <v>79</v>
          </cell>
          <cell r="U1117">
            <v>4</v>
          </cell>
          <cell r="V1117">
            <v>41821.523402777777</v>
          </cell>
          <cell r="W1117">
            <v>0</v>
          </cell>
          <cell r="X1117">
            <v>1</v>
          </cell>
          <cell r="Y1117">
            <v>20015</v>
          </cell>
          <cell r="Z1117">
            <v>3336</v>
          </cell>
          <cell r="AA1117">
            <v>44</v>
          </cell>
          <cell r="AB1117">
            <v>5</v>
          </cell>
          <cell r="AC1117">
            <v>4</v>
          </cell>
          <cell r="AD1117">
            <v>4</v>
          </cell>
          <cell r="AE1117">
            <v>513028.33880000003</v>
          </cell>
          <cell r="AF1117">
            <v>3279351.8670000001</v>
          </cell>
          <cell r="AG1117">
            <v>81.134604089999996</v>
          </cell>
          <cell r="AH1117">
            <v>29.64405022</v>
          </cell>
          <cell r="AI1117">
            <v>1</v>
          </cell>
          <cell r="AJ1117">
            <v>2</v>
          </cell>
          <cell r="AK1117">
            <v>-2</v>
          </cell>
          <cell r="AL1117">
            <v>2</v>
          </cell>
          <cell r="AM1117">
            <v>2</v>
          </cell>
          <cell r="AN1117" t="str">
            <v>Ulrike Nocker</v>
          </cell>
          <cell r="AO1117">
            <v>41513</v>
          </cell>
          <cell r="AP1117">
            <v>4</v>
          </cell>
          <cell r="AQ1117" t="str">
            <v>0101000020E6100000A0897A5A9D4854402BDFAD79E0A43D40</v>
          </cell>
          <cell r="AR1117">
            <v>2591</v>
          </cell>
          <cell r="AS1117">
            <v>2</v>
          </cell>
          <cell r="AT1117">
            <v>1</v>
          </cell>
          <cell r="AU1117">
            <v>0</v>
          </cell>
          <cell r="AV1117" t="str">
            <v>FRA 2010-2015</v>
          </cell>
          <cell r="AW1117">
            <v>4</v>
          </cell>
          <cell r="AX1117">
            <v>0</v>
          </cell>
          <cell r="AY1117">
            <v>44</v>
          </cell>
          <cell r="AZ1117">
            <v>513028.33884266397</v>
          </cell>
          <cell r="BA1117">
            <v>3279351.8673497601</v>
          </cell>
          <cell r="BB1117">
            <v>1</v>
          </cell>
          <cell r="BC1117">
            <v>0</v>
          </cell>
          <cell r="BD1117">
            <v>0</v>
          </cell>
          <cell r="BE1117">
            <v>0</v>
          </cell>
          <cell r="BF1117">
            <v>41788</v>
          </cell>
          <cell r="BG1117" t="str">
            <v>Rajan Regmi</v>
          </cell>
          <cell r="BH1117">
            <v>4</v>
          </cell>
          <cell r="BI1117">
            <v>4</v>
          </cell>
          <cell r="BJ1117">
            <v>4</v>
          </cell>
          <cell r="BK1117" t="str">
            <v>Deulichaur-3</v>
          </cell>
          <cell r="BL1117" t="str">
            <v>Daya Patala</v>
          </cell>
          <cell r="BM1117">
            <v>340</v>
          </cell>
          <cell r="BN1117">
            <v>508</v>
          </cell>
          <cell r="BO1117">
            <v>340</v>
          </cell>
          <cell r="BP1117">
            <v>352</v>
          </cell>
          <cell r="BQ1117">
            <v>80</v>
          </cell>
          <cell r="BR1117">
            <v>15</v>
          </cell>
          <cell r="BS1117">
            <v>2587</v>
          </cell>
          <cell r="BT1117">
            <v>3</v>
          </cell>
          <cell r="BU1117" t="str">
            <v>BAJHANG</v>
          </cell>
          <cell r="BV1117" t="str">
            <v>Talkot</v>
          </cell>
          <cell r="BW1117">
            <v>1</v>
          </cell>
        </row>
        <row r="1118">
          <cell r="F1118" t="str">
            <v>28-96-6</v>
          </cell>
          <cell r="G1118">
            <v>1</v>
          </cell>
          <cell r="H1118">
            <v>2</v>
          </cell>
          <cell r="I1118">
            <v>1</v>
          </cell>
          <cell r="J1118">
            <v>0</v>
          </cell>
          <cell r="K1118">
            <v>2</v>
          </cell>
          <cell r="L1118">
            <v>4</v>
          </cell>
          <cell r="M1118">
            <v>21</v>
          </cell>
          <cell r="N1118">
            <v>3</v>
          </cell>
          <cell r="O1118">
            <v>3</v>
          </cell>
          <cell r="P1118">
            <v>8</v>
          </cell>
          <cell r="Q1118">
            <v>1</v>
          </cell>
          <cell r="R1118" t="str">
            <v>UMH</v>
          </cell>
          <cell r="S1118">
            <v>2</v>
          </cell>
          <cell r="T1118">
            <v>88</v>
          </cell>
          <cell r="U1118">
            <v>4</v>
          </cell>
          <cell r="V1118">
            <v>41821.582766203705</v>
          </cell>
          <cell r="W1118">
            <v>0</v>
          </cell>
          <cell r="X1118">
            <v>1</v>
          </cell>
          <cell r="Y1118">
            <v>20016</v>
          </cell>
          <cell r="Z1118">
            <v>3336</v>
          </cell>
          <cell r="AA1118">
            <v>44</v>
          </cell>
          <cell r="AB1118">
            <v>5</v>
          </cell>
          <cell r="AC1118">
            <v>4</v>
          </cell>
          <cell r="AD1118">
            <v>4</v>
          </cell>
          <cell r="AE1118">
            <v>513028.33880000003</v>
          </cell>
          <cell r="AF1118">
            <v>3279501.8670000001</v>
          </cell>
          <cell r="AG1118">
            <v>81.134605890000003</v>
          </cell>
          <cell r="AH1118">
            <v>29.645403980000001</v>
          </cell>
          <cell r="AI1118">
            <v>1</v>
          </cell>
          <cell r="AJ1118">
            <v>2</v>
          </cell>
          <cell r="AK1118">
            <v>-2</v>
          </cell>
          <cell r="AL1118">
            <v>2</v>
          </cell>
          <cell r="AM1118">
            <v>2</v>
          </cell>
          <cell r="AN1118" t="str">
            <v>Ulrike Nocker</v>
          </cell>
          <cell r="AO1118">
            <v>41513</v>
          </cell>
          <cell r="AP1118">
            <v>4</v>
          </cell>
          <cell r="AQ1118" t="str">
            <v>0101000020E6100000412B08629D485440A8F7033239A53D40</v>
          </cell>
          <cell r="AR1118">
            <v>2575</v>
          </cell>
          <cell r="AS1118">
            <v>2</v>
          </cell>
          <cell r="AT1118">
            <v>1</v>
          </cell>
          <cell r="AU1118">
            <v>0</v>
          </cell>
          <cell r="AV1118" t="str">
            <v>FRA 2010-2015</v>
          </cell>
          <cell r="AW1118">
            <v>4</v>
          </cell>
          <cell r="AX1118">
            <v>0</v>
          </cell>
          <cell r="AY1118">
            <v>44</v>
          </cell>
          <cell r="AZ1118">
            <v>513028.33884266397</v>
          </cell>
          <cell r="BA1118">
            <v>3279501.8673497601</v>
          </cell>
          <cell r="BB1118">
            <v>1</v>
          </cell>
          <cell r="BC1118">
            <v>0</v>
          </cell>
          <cell r="BD1118">
            <v>0</v>
          </cell>
          <cell r="BE1118">
            <v>0</v>
          </cell>
          <cell r="BF1118">
            <v>41788</v>
          </cell>
          <cell r="BG1118" t="str">
            <v>Rajan Regmi</v>
          </cell>
          <cell r="BH1118">
            <v>4</v>
          </cell>
          <cell r="BI1118">
            <v>4</v>
          </cell>
          <cell r="BJ1118">
            <v>4</v>
          </cell>
          <cell r="BK1118" t="str">
            <v>Deulichaur-3</v>
          </cell>
          <cell r="BL1118" t="str">
            <v>Daya Patala</v>
          </cell>
          <cell r="BM1118">
            <v>340</v>
          </cell>
          <cell r="BN1118">
            <v>392</v>
          </cell>
          <cell r="BO1118">
            <v>340</v>
          </cell>
          <cell r="BP1118">
            <v>218</v>
          </cell>
          <cell r="BQ1118">
            <v>25</v>
          </cell>
          <cell r="BR1118">
            <v>26</v>
          </cell>
          <cell r="BS1118">
            <v>2582</v>
          </cell>
          <cell r="BT1118">
            <v>4</v>
          </cell>
          <cell r="BU1118" t="str">
            <v>BAJHANG</v>
          </cell>
          <cell r="BV1118" t="str">
            <v>Kanda</v>
          </cell>
          <cell r="BW1118">
            <v>5</v>
          </cell>
        </row>
        <row r="1119">
          <cell r="F1119" t="str">
            <v>29-96-1</v>
          </cell>
          <cell r="G1119">
            <v>1</v>
          </cell>
          <cell r="H1119">
            <v>2</v>
          </cell>
          <cell r="I1119">
            <v>1</v>
          </cell>
          <cell r="J1119">
            <v>0</v>
          </cell>
          <cell r="K1119">
            <v>7</v>
          </cell>
          <cell r="L1119">
            <v>-9999</v>
          </cell>
          <cell r="M1119">
            <v>-9999</v>
          </cell>
          <cell r="N1119">
            <v>-9999</v>
          </cell>
          <cell r="O1119">
            <v>-9999</v>
          </cell>
          <cell r="P1119">
            <v>-9999</v>
          </cell>
          <cell r="Q1119">
            <v>-9999</v>
          </cell>
          <cell r="R1119" t="str">
            <v>UMH</v>
          </cell>
          <cell r="S1119">
            <v>2</v>
          </cell>
          <cell r="T1119">
            <v>62</v>
          </cell>
          <cell r="U1119">
            <v>4</v>
          </cell>
          <cell r="V1119">
            <v>41817.508946759262</v>
          </cell>
          <cell r="W1119">
            <v>0</v>
          </cell>
          <cell r="X1119">
            <v>1</v>
          </cell>
          <cell r="Y1119">
            <v>20731</v>
          </cell>
          <cell r="Z1119">
            <v>3456</v>
          </cell>
          <cell r="AA1119">
            <v>44</v>
          </cell>
          <cell r="AB1119">
            <v>5</v>
          </cell>
          <cell r="AC1119">
            <v>4</v>
          </cell>
          <cell r="AD1119">
            <v>4</v>
          </cell>
          <cell r="AE1119">
            <v>516727.1703</v>
          </cell>
          <cell r="AF1119">
            <v>3279298.5490000001</v>
          </cell>
          <cell r="AG1119">
            <v>81.172818129999996</v>
          </cell>
          <cell r="AH1119">
            <v>29.643524729999999</v>
          </cell>
          <cell r="AI1119">
            <v>1</v>
          </cell>
          <cell r="AJ1119">
            <v>2</v>
          </cell>
          <cell r="AK1119">
            <v>-2</v>
          </cell>
          <cell r="AL1119">
            <v>2</v>
          </cell>
          <cell r="AM1119">
            <v>3</v>
          </cell>
          <cell r="AN1119" t="str">
            <v>Tuija Suihkonen</v>
          </cell>
          <cell r="AO1119">
            <v>41525.759375000001</v>
          </cell>
          <cell r="AP1119">
            <v>4</v>
          </cell>
          <cell r="AQ1119" t="str">
            <v>0101000020E6100000652DC7730F4B54408A835409BEA43D40</v>
          </cell>
          <cell r="AR1119">
            <v>3101</v>
          </cell>
          <cell r="AS1119">
            <v>2</v>
          </cell>
          <cell r="AT1119">
            <v>1</v>
          </cell>
          <cell r="AU1119">
            <v>1</v>
          </cell>
          <cell r="AV1119" t="str">
            <v>FRA 2010-2015</v>
          </cell>
          <cell r="AW1119">
            <v>4</v>
          </cell>
          <cell r="AX1119">
            <v>0</v>
          </cell>
          <cell r="AY1119">
            <v>44</v>
          </cell>
          <cell r="AZ1119">
            <v>516727.17025006801</v>
          </cell>
          <cell r="BA1119">
            <v>3279298.5491740801</v>
          </cell>
          <cell r="BB1119">
            <v>1</v>
          </cell>
          <cell r="BC1119">
            <v>0</v>
          </cell>
          <cell r="BD1119">
            <v>0</v>
          </cell>
          <cell r="BE1119">
            <v>0</v>
          </cell>
          <cell r="BF1119">
            <v>41778</v>
          </cell>
          <cell r="BG1119" t="str">
            <v>Rajan Regmi</v>
          </cell>
          <cell r="BH1119">
            <v>4</v>
          </cell>
          <cell r="BI1119">
            <v>4</v>
          </cell>
          <cell r="BJ1119">
            <v>4</v>
          </cell>
          <cell r="BK1119" t="str">
            <v>CHAINPUR-9</v>
          </cell>
          <cell r="BL1119" t="str">
            <v>SAUNE PATAL CF</v>
          </cell>
          <cell r="BM1119">
            <v>75</v>
          </cell>
          <cell r="BN1119">
            <v>2360</v>
          </cell>
          <cell r="BO1119">
            <v>75</v>
          </cell>
          <cell r="BP1119">
            <v>1355</v>
          </cell>
          <cell r="BQ1119">
            <v>60</v>
          </cell>
          <cell r="BR1119">
            <v>60</v>
          </cell>
          <cell r="BS1119">
            <v>3100</v>
          </cell>
          <cell r="BT1119">
            <v>3</v>
          </cell>
          <cell r="BU1119" t="str">
            <v>BAJHANG</v>
          </cell>
          <cell r="BV1119" t="str">
            <v>Talkot</v>
          </cell>
          <cell r="BW1119">
            <v>3</v>
          </cell>
        </row>
        <row r="1120">
          <cell r="F1120" t="str">
            <v>29-96-2</v>
          </cell>
          <cell r="G1120">
            <v>1</v>
          </cell>
          <cell r="H1120">
            <v>2</v>
          </cell>
          <cell r="I1120">
            <v>1</v>
          </cell>
          <cell r="J1120">
            <v>0</v>
          </cell>
          <cell r="K1120">
            <v>7</v>
          </cell>
          <cell r="L1120">
            <v>-9999</v>
          </cell>
          <cell r="M1120">
            <v>-9999</v>
          </cell>
          <cell r="N1120">
            <v>-9999</v>
          </cell>
          <cell r="O1120">
            <v>-9999</v>
          </cell>
          <cell r="P1120">
            <v>-9999</v>
          </cell>
          <cell r="Q1120">
            <v>-9999</v>
          </cell>
          <cell r="R1120" t="str">
            <v>UMH</v>
          </cell>
          <cell r="S1120">
            <v>2</v>
          </cell>
          <cell r="T1120">
            <v>75</v>
          </cell>
          <cell r="U1120">
            <v>4</v>
          </cell>
          <cell r="V1120">
            <v>41817.525729166664</v>
          </cell>
          <cell r="W1120">
            <v>0</v>
          </cell>
          <cell r="X1120">
            <v>1</v>
          </cell>
          <cell r="Y1120">
            <v>20732</v>
          </cell>
          <cell r="Z1120">
            <v>3456</v>
          </cell>
          <cell r="AA1120">
            <v>44</v>
          </cell>
          <cell r="AB1120">
            <v>5</v>
          </cell>
          <cell r="AC1120">
            <v>4</v>
          </cell>
          <cell r="AD1120">
            <v>4</v>
          </cell>
          <cell r="AE1120">
            <v>516727.1703</v>
          </cell>
          <cell r="AF1120">
            <v>3279448.5490000001</v>
          </cell>
          <cell r="AG1120">
            <v>81.172820439999995</v>
          </cell>
          <cell r="AH1120">
            <v>29.644878479999999</v>
          </cell>
          <cell r="AI1120">
            <v>1</v>
          </cell>
          <cell r="AJ1120">
            <v>2</v>
          </cell>
          <cell r="AK1120">
            <v>-2</v>
          </cell>
          <cell r="AL1120">
            <v>2</v>
          </cell>
          <cell r="AM1120">
            <v>3</v>
          </cell>
          <cell r="AN1120" t="str">
            <v>Tuija Suihkonen</v>
          </cell>
          <cell r="AO1120">
            <v>41525.759513888886</v>
          </cell>
          <cell r="AP1120">
            <v>4</v>
          </cell>
          <cell r="AQ1120" t="str">
            <v>0101000020E61000001EB6797D0F4B544079A0A0C116A53D40</v>
          </cell>
          <cell r="AR1120">
            <v>3045</v>
          </cell>
          <cell r="AS1120">
            <v>2</v>
          </cell>
          <cell r="AT1120">
            <v>1</v>
          </cell>
          <cell r="AU1120">
            <v>0</v>
          </cell>
          <cell r="AV1120" t="str">
            <v>FRA 2010-2015</v>
          </cell>
          <cell r="AW1120">
            <v>4</v>
          </cell>
          <cell r="AX1120">
            <v>0</v>
          </cell>
          <cell r="AY1120">
            <v>44</v>
          </cell>
          <cell r="AZ1120">
            <v>516727.17025006801</v>
          </cell>
          <cell r="BA1120">
            <v>3279448.5491740801</v>
          </cell>
          <cell r="BB1120">
            <v>1</v>
          </cell>
          <cell r="BC1120">
            <v>0</v>
          </cell>
          <cell r="BD1120">
            <v>0</v>
          </cell>
          <cell r="BE1120">
            <v>0</v>
          </cell>
          <cell r="BF1120">
            <v>41779</v>
          </cell>
          <cell r="BG1120" t="str">
            <v>Rajan Regmi</v>
          </cell>
          <cell r="BH1120">
            <v>4</v>
          </cell>
          <cell r="BI1120">
            <v>4</v>
          </cell>
          <cell r="BJ1120">
            <v>4</v>
          </cell>
          <cell r="BK1120" t="str">
            <v>Chainpur-9</v>
          </cell>
          <cell r="BL1120" t="str">
            <v>Suane patal CF</v>
          </cell>
          <cell r="BM1120">
            <v>90</v>
          </cell>
          <cell r="BN1120">
            <v>2365</v>
          </cell>
          <cell r="BO1120">
            <v>90</v>
          </cell>
          <cell r="BP1120">
            <v>1270</v>
          </cell>
          <cell r="BQ1120">
            <v>60</v>
          </cell>
          <cell r="BR1120">
            <v>75</v>
          </cell>
          <cell r="BS1120">
            <v>3050</v>
          </cell>
          <cell r="BT1120">
            <v>3</v>
          </cell>
          <cell r="BU1120" t="str">
            <v>BAJHANG</v>
          </cell>
          <cell r="BV1120" t="str">
            <v>Talkot</v>
          </cell>
          <cell r="BW1120">
            <v>3</v>
          </cell>
        </row>
        <row r="1121">
          <cell r="F1121" t="str">
            <v>29-96-3</v>
          </cell>
          <cell r="G1121">
            <v>1</v>
          </cell>
          <cell r="H1121">
            <v>2</v>
          </cell>
          <cell r="I1121">
            <v>1</v>
          </cell>
          <cell r="J1121">
            <v>0</v>
          </cell>
          <cell r="K1121">
            <v>7</v>
          </cell>
          <cell r="L1121">
            <v>-9999</v>
          </cell>
          <cell r="M1121">
            <v>-9999</v>
          </cell>
          <cell r="N1121">
            <v>-9999</v>
          </cell>
          <cell r="O1121">
            <v>-9999</v>
          </cell>
          <cell r="P1121">
            <v>-9999</v>
          </cell>
          <cell r="Q1121">
            <v>1</v>
          </cell>
          <cell r="R1121" t="str">
            <v>UMH</v>
          </cell>
          <cell r="S1121">
            <v>2</v>
          </cell>
          <cell r="T1121">
            <v>64</v>
          </cell>
          <cell r="U1121">
            <v>4</v>
          </cell>
          <cell r="V1121">
            <v>41817.540625000001</v>
          </cell>
          <cell r="W1121">
            <v>0</v>
          </cell>
          <cell r="X1121">
            <v>1</v>
          </cell>
          <cell r="Y1121">
            <v>20733</v>
          </cell>
          <cell r="Z1121">
            <v>3456</v>
          </cell>
          <cell r="AA1121">
            <v>44</v>
          </cell>
          <cell r="AB1121">
            <v>5</v>
          </cell>
          <cell r="AC1121">
            <v>4</v>
          </cell>
          <cell r="AD1121">
            <v>4</v>
          </cell>
          <cell r="AE1121">
            <v>516727.1703</v>
          </cell>
          <cell r="AF1121">
            <v>3279598.5490000001</v>
          </cell>
          <cell r="AG1121">
            <v>81.172822760000003</v>
          </cell>
          <cell r="AH1121">
            <v>29.64623224</v>
          </cell>
          <cell r="AI1121">
            <v>1</v>
          </cell>
          <cell r="AJ1121">
            <v>2</v>
          </cell>
          <cell r="AK1121">
            <v>-2</v>
          </cell>
          <cell r="AL1121">
            <v>2</v>
          </cell>
          <cell r="AM1121">
            <v>3</v>
          </cell>
          <cell r="AN1121" t="str">
            <v>Tuija Suihkonen</v>
          </cell>
          <cell r="AO1121">
            <v>41525.759594907409</v>
          </cell>
          <cell r="AP1121">
            <v>4</v>
          </cell>
          <cell r="AQ1121" t="str">
            <v>0101000020E61000003A6A2C870F4B5440178DEB796FA53D40</v>
          </cell>
          <cell r="AR1121">
            <v>3035</v>
          </cell>
          <cell r="AS1121">
            <v>2</v>
          </cell>
          <cell r="AT1121">
            <v>1</v>
          </cell>
          <cell r="AU1121">
            <v>0</v>
          </cell>
          <cell r="AV1121" t="str">
            <v>FRA 2010-2015</v>
          </cell>
          <cell r="AW1121">
            <v>4</v>
          </cell>
          <cell r="AX1121">
            <v>0</v>
          </cell>
          <cell r="AY1121">
            <v>44</v>
          </cell>
          <cell r="AZ1121">
            <v>516727.17025006801</v>
          </cell>
          <cell r="BA1121">
            <v>3279598.5491740801</v>
          </cell>
          <cell r="BB1121">
            <v>1</v>
          </cell>
          <cell r="BC1121">
            <v>0</v>
          </cell>
          <cell r="BD1121">
            <v>0</v>
          </cell>
          <cell r="BE1121">
            <v>0</v>
          </cell>
          <cell r="BF1121">
            <v>41780</v>
          </cell>
          <cell r="BG1121" t="str">
            <v>Rajan Regmi</v>
          </cell>
          <cell r="BH1121">
            <v>4</v>
          </cell>
          <cell r="BI1121">
            <v>4</v>
          </cell>
          <cell r="BJ1121">
            <v>4</v>
          </cell>
          <cell r="BK1121" t="str">
            <v>Chinpur-9</v>
          </cell>
          <cell r="BL1121" t="str">
            <v>Saune patal cf</v>
          </cell>
          <cell r="BM1121">
            <v>95</v>
          </cell>
          <cell r="BN1121">
            <v>2357</v>
          </cell>
          <cell r="BO1121">
            <v>95</v>
          </cell>
          <cell r="BP1121">
            <v>1261</v>
          </cell>
          <cell r="BQ1121">
            <v>65</v>
          </cell>
          <cell r="BR1121">
            <v>75</v>
          </cell>
          <cell r="BS1121">
            <v>3030</v>
          </cell>
          <cell r="BT1121">
            <v>3</v>
          </cell>
          <cell r="BU1121" t="str">
            <v>BAJHANG</v>
          </cell>
          <cell r="BV1121" t="str">
            <v>Talkot</v>
          </cell>
          <cell r="BW1121">
            <v>6</v>
          </cell>
        </row>
        <row r="1122">
          <cell r="F1122" t="str">
            <v>29-96-4</v>
          </cell>
          <cell r="G1122">
            <v>1</v>
          </cell>
          <cell r="H1122">
            <v>2</v>
          </cell>
          <cell r="I1122">
            <v>1</v>
          </cell>
          <cell r="J1122">
            <v>0</v>
          </cell>
          <cell r="K1122">
            <v>7</v>
          </cell>
          <cell r="L1122">
            <v>-9999</v>
          </cell>
          <cell r="M1122">
            <v>-9999</v>
          </cell>
          <cell r="N1122">
            <v>-9999</v>
          </cell>
          <cell r="O1122">
            <v>-9999</v>
          </cell>
          <cell r="P1122">
            <v>-9999</v>
          </cell>
          <cell r="Q1122">
            <v>1</v>
          </cell>
          <cell r="R1122" t="str">
            <v>UMH</v>
          </cell>
          <cell r="S1122">
            <v>2</v>
          </cell>
          <cell r="T1122">
            <v>77</v>
          </cell>
          <cell r="U1122">
            <v>4</v>
          </cell>
          <cell r="V1122">
            <v>41817.556469907409</v>
          </cell>
          <cell r="W1122">
            <v>0</v>
          </cell>
          <cell r="X1122">
            <v>1</v>
          </cell>
          <cell r="Y1122">
            <v>20734</v>
          </cell>
          <cell r="Z1122">
            <v>3456</v>
          </cell>
          <cell r="AA1122">
            <v>44</v>
          </cell>
          <cell r="AB1122">
            <v>5</v>
          </cell>
          <cell r="AC1122">
            <v>4</v>
          </cell>
          <cell r="AD1122">
            <v>4</v>
          </cell>
          <cell r="AE1122">
            <v>517027.1703</v>
          </cell>
          <cell r="AF1122">
            <v>3279298.5490000001</v>
          </cell>
          <cell r="AG1122">
            <v>81.175917589999997</v>
          </cell>
          <cell r="AH1122">
            <v>29.643520649999999</v>
          </cell>
          <cell r="AI1122">
            <v>1</v>
          </cell>
          <cell r="AJ1122">
            <v>2</v>
          </cell>
          <cell r="AK1122">
            <v>-2</v>
          </cell>
          <cell r="AL1122">
            <v>2</v>
          </cell>
          <cell r="AM1122">
            <v>3</v>
          </cell>
          <cell r="AN1122" t="str">
            <v>Tuija Suihkonen</v>
          </cell>
          <cell r="AO1122">
            <v>41525.759664351855</v>
          </cell>
          <cell r="AP1122">
            <v>4</v>
          </cell>
          <cell r="AQ1122" t="str">
            <v>0101000020E6100000ABBEDD3B424B5440B1B7F4C4BDA43D40</v>
          </cell>
          <cell r="AR1122">
            <v>2938</v>
          </cell>
          <cell r="AS1122">
            <v>2</v>
          </cell>
          <cell r="AT1122">
            <v>1</v>
          </cell>
          <cell r="AU1122">
            <v>0</v>
          </cell>
          <cell r="AV1122" t="str">
            <v>FRA 2010-2015</v>
          </cell>
          <cell r="AW1122">
            <v>4</v>
          </cell>
          <cell r="AX1122">
            <v>0</v>
          </cell>
          <cell r="AY1122">
            <v>44</v>
          </cell>
          <cell r="AZ1122">
            <v>517027.17025006801</v>
          </cell>
          <cell r="BA1122">
            <v>3279298.5491740801</v>
          </cell>
          <cell r="BB1122">
            <v>1</v>
          </cell>
          <cell r="BC1122">
            <v>0</v>
          </cell>
          <cell r="BD1122">
            <v>0</v>
          </cell>
          <cell r="BE1122">
            <v>0</v>
          </cell>
          <cell r="BF1122">
            <v>41781</v>
          </cell>
          <cell r="BG1122" t="str">
            <v>Rajan Regmi</v>
          </cell>
          <cell r="BH1122">
            <v>4</v>
          </cell>
          <cell r="BI1122">
            <v>4</v>
          </cell>
          <cell r="BJ1122">
            <v>4</v>
          </cell>
          <cell r="BK1122" t="str">
            <v>Chainpur-9</v>
          </cell>
          <cell r="BL1122" t="str">
            <v>Sauna patal CF</v>
          </cell>
          <cell r="BM1122">
            <v>90</v>
          </cell>
          <cell r="BN1122">
            <v>2090</v>
          </cell>
          <cell r="BO1122">
            <v>90</v>
          </cell>
          <cell r="BP1122">
            <v>1045</v>
          </cell>
          <cell r="BQ1122">
            <v>45</v>
          </cell>
          <cell r="BR1122">
            <v>70</v>
          </cell>
          <cell r="BS1122">
            <v>2920</v>
          </cell>
          <cell r="BT1122">
            <v>3</v>
          </cell>
          <cell r="BU1122" t="str">
            <v>BAJHANG</v>
          </cell>
          <cell r="BV1122" t="str">
            <v>Talkot</v>
          </cell>
          <cell r="BW1122">
            <v>6</v>
          </cell>
        </row>
        <row r="1123">
          <cell r="F1123" t="str">
            <v>29-96-5</v>
          </cell>
          <cell r="G1123">
            <v>1</v>
          </cell>
          <cell r="H1123">
            <v>2</v>
          </cell>
          <cell r="I1123">
            <v>1</v>
          </cell>
          <cell r="J1123">
            <v>0</v>
          </cell>
          <cell r="K1123">
            <v>7</v>
          </cell>
          <cell r="L1123">
            <v>4</v>
          </cell>
          <cell r="M1123">
            <v>22</v>
          </cell>
          <cell r="N1123">
            <v>2</v>
          </cell>
          <cell r="O1123">
            <v>4</v>
          </cell>
          <cell r="P1123">
            <v>11</v>
          </cell>
          <cell r="Q1123">
            <v>1</v>
          </cell>
          <cell r="R1123" t="str">
            <v>Q</v>
          </cell>
          <cell r="S1123">
            <v>2</v>
          </cell>
          <cell r="T1123">
            <v>66</v>
          </cell>
          <cell r="U1123">
            <v>4</v>
          </cell>
          <cell r="V1123">
            <v>41817.564525462964</v>
          </cell>
          <cell r="W1123">
            <v>0</v>
          </cell>
          <cell r="X1123">
            <v>1</v>
          </cell>
          <cell r="Y1123">
            <v>20735</v>
          </cell>
          <cell r="Z1123">
            <v>3456</v>
          </cell>
          <cell r="AA1123">
            <v>44</v>
          </cell>
          <cell r="AB1123">
            <v>5</v>
          </cell>
          <cell r="AC1123">
            <v>4</v>
          </cell>
          <cell r="AD1123">
            <v>4</v>
          </cell>
          <cell r="AE1123">
            <v>517027.1703</v>
          </cell>
          <cell r="AF1123">
            <v>3279448.5490000001</v>
          </cell>
          <cell r="AG1123">
            <v>81.175919949999994</v>
          </cell>
          <cell r="AH1123">
            <v>29.64487441</v>
          </cell>
          <cell r="AI1123">
            <v>1</v>
          </cell>
          <cell r="AJ1123">
            <v>2</v>
          </cell>
          <cell r="AK1123">
            <v>-2</v>
          </cell>
          <cell r="AL1123">
            <v>2</v>
          </cell>
          <cell r="AM1123">
            <v>3</v>
          </cell>
          <cell r="AN1123" t="str">
            <v>Tuija Suihkonen</v>
          </cell>
          <cell r="AO1123">
            <v>41525.759733796294</v>
          </cell>
          <cell r="AP1123">
            <v>4</v>
          </cell>
          <cell r="AQ1123" t="str">
            <v>0101000020E610000056CDBC45424B54408DDF3F7D16A53D40</v>
          </cell>
          <cell r="AR1123">
            <v>2903</v>
          </cell>
          <cell r="AS1123">
            <v>2</v>
          </cell>
          <cell r="AT1123">
            <v>1</v>
          </cell>
          <cell r="AU1123">
            <v>0</v>
          </cell>
          <cell r="AV1123" t="str">
            <v>FRA 2010-2015</v>
          </cell>
          <cell r="AW1123">
            <v>4</v>
          </cell>
          <cell r="AX1123">
            <v>0</v>
          </cell>
          <cell r="AY1123">
            <v>44</v>
          </cell>
          <cell r="AZ1123">
            <v>517027.17025006801</v>
          </cell>
          <cell r="BA1123">
            <v>3279448.5491740801</v>
          </cell>
          <cell r="BB1123">
            <v>1</v>
          </cell>
          <cell r="BC1123">
            <v>0</v>
          </cell>
          <cell r="BD1123">
            <v>0</v>
          </cell>
          <cell r="BE1123">
            <v>0</v>
          </cell>
          <cell r="BF1123">
            <v>41782</v>
          </cell>
          <cell r="BG1123" t="str">
            <v>Rajan Regmi</v>
          </cell>
          <cell r="BH1123">
            <v>4</v>
          </cell>
          <cell r="BI1123">
            <v>4</v>
          </cell>
          <cell r="BJ1123">
            <v>4</v>
          </cell>
          <cell r="BK1123" t="str">
            <v>CHAINPUR-9</v>
          </cell>
          <cell r="BL1123" t="str">
            <v>Sauna patal CF</v>
          </cell>
          <cell r="BM1123">
            <v>85</v>
          </cell>
          <cell r="BN1123">
            <v>2085</v>
          </cell>
          <cell r="BO1123">
            <v>85</v>
          </cell>
          <cell r="BP1123">
            <v>1020</v>
          </cell>
          <cell r="BQ1123">
            <v>62</v>
          </cell>
          <cell r="BR1123">
            <v>40</v>
          </cell>
          <cell r="BS1123">
            <v>2878</v>
          </cell>
          <cell r="BT1123">
            <v>4</v>
          </cell>
          <cell r="BU1123" t="str">
            <v>BAJHANG</v>
          </cell>
          <cell r="BV1123" t="str">
            <v>Talkot</v>
          </cell>
          <cell r="BW1123">
            <v>6</v>
          </cell>
        </row>
        <row r="1124">
          <cell r="F1124" t="str">
            <v>29-96-6</v>
          </cell>
          <cell r="G1124">
            <v>1</v>
          </cell>
          <cell r="H1124">
            <v>2</v>
          </cell>
          <cell r="I1124">
            <v>1</v>
          </cell>
          <cell r="J1124">
            <v>0</v>
          </cell>
          <cell r="K1124">
            <v>7</v>
          </cell>
          <cell r="L1124">
            <v>-9999</v>
          </cell>
          <cell r="M1124">
            <v>-9999</v>
          </cell>
          <cell r="N1124">
            <v>-9999</v>
          </cell>
          <cell r="O1124">
            <v>-9999</v>
          </cell>
          <cell r="P1124">
            <v>-9999</v>
          </cell>
          <cell r="Q1124">
            <v>-9999</v>
          </cell>
          <cell r="R1124" t="str">
            <v>Q</v>
          </cell>
          <cell r="S1124">
            <v>2</v>
          </cell>
          <cell r="T1124">
            <v>89</v>
          </cell>
          <cell r="U1124">
            <v>4</v>
          </cell>
          <cell r="V1124">
            <v>41817.572465277779</v>
          </cell>
          <cell r="W1124">
            <v>0</v>
          </cell>
          <cell r="X1124">
            <v>1</v>
          </cell>
          <cell r="Y1124">
            <v>20736</v>
          </cell>
          <cell r="Z1124">
            <v>3456</v>
          </cell>
          <cell r="AA1124">
            <v>44</v>
          </cell>
          <cell r="AB1124">
            <v>5</v>
          </cell>
          <cell r="AC1124">
            <v>4</v>
          </cell>
          <cell r="AD1124">
            <v>4</v>
          </cell>
          <cell r="AE1124">
            <v>517027.1703</v>
          </cell>
          <cell r="AF1124">
            <v>3279598.5490000001</v>
          </cell>
          <cell r="AG1124">
            <v>81.175922299999996</v>
          </cell>
          <cell r="AH1124">
            <v>29.646228170000001</v>
          </cell>
          <cell r="AI1124">
            <v>1</v>
          </cell>
          <cell r="AJ1124">
            <v>2</v>
          </cell>
          <cell r="AK1124">
            <v>-2</v>
          </cell>
          <cell r="AL1124">
            <v>2</v>
          </cell>
          <cell r="AM1124">
            <v>3</v>
          </cell>
          <cell r="AN1124" t="str">
            <v>Tuija Suihkonen</v>
          </cell>
          <cell r="AO1124">
            <v>41525.75980324074</v>
          </cell>
          <cell r="AP1124">
            <v>4</v>
          </cell>
          <cell r="AQ1124" t="str">
            <v>0101000020E61000002E089C4F424B544017D789356FA53D40</v>
          </cell>
          <cell r="AR1124">
            <v>2895</v>
          </cell>
          <cell r="AS1124">
            <v>2</v>
          </cell>
          <cell r="AT1124">
            <v>1</v>
          </cell>
          <cell r="AU1124">
            <v>0</v>
          </cell>
          <cell r="AV1124" t="str">
            <v>FRA 2010-2015</v>
          </cell>
          <cell r="AW1124">
            <v>4</v>
          </cell>
          <cell r="AX1124">
            <v>0</v>
          </cell>
          <cell r="AY1124">
            <v>44</v>
          </cell>
          <cell r="AZ1124">
            <v>517027.17025006801</v>
          </cell>
          <cell r="BA1124">
            <v>3279598.5491740801</v>
          </cell>
          <cell r="BB1124">
            <v>1</v>
          </cell>
          <cell r="BC1124">
            <v>0</v>
          </cell>
          <cell r="BD1124">
            <v>0</v>
          </cell>
          <cell r="BE1124">
            <v>0</v>
          </cell>
          <cell r="BF1124">
            <v>41783</v>
          </cell>
          <cell r="BG1124" t="str">
            <v>Rajan Regmi</v>
          </cell>
          <cell r="BH1124">
            <v>4</v>
          </cell>
          <cell r="BI1124">
            <v>4</v>
          </cell>
          <cell r="BJ1124">
            <v>4</v>
          </cell>
          <cell r="BK1124" t="str">
            <v>chainpur-9</v>
          </cell>
          <cell r="BL1124" t="str">
            <v>Sauna patal CF</v>
          </cell>
          <cell r="BM1124">
            <v>80</v>
          </cell>
          <cell r="BN1124">
            <v>2010</v>
          </cell>
          <cell r="BO1124">
            <v>80</v>
          </cell>
          <cell r="BP1124">
            <v>937</v>
          </cell>
          <cell r="BQ1124">
            <v>105</v>
          </cell>
          <cell r="BR1124">
            <v>64</v>
          </cell>
          <cell r="BS1124">
            <v>2868</v>
          </cell>
          <cell r="BT1124">
            <v>4</v>
          </cell>
          <cell r="BU1124" t="str">
            <v>BAJHANG</v>
          </cell>
          <cell r="BV1124" t="str">
            <v>Talkot</v>
          </cell>
          <cell r="BW1124">
            <v>6</v>
          </cell>
        </row>
        <row r="1125">
          <cell r="F1125" t="str">
            <v>30-95-1</v>
          </cell>
          <cell r="G1125">
            <v>1</v>
          </cell>
          <cell r="H1125">
            <v>2</v>
          </cell>
          <cell r="I1125">
            <v>1</v>
          </cell>
          <cell r="J1125">
            <v>0</v>
          </cell>
          <cell r="K1125">
            <v>3</v>
          </cell>
          <cell r="L1125">
            <v>1</v>
          </cell>
          <cell r="M1125">
            <v>3</v>
          </cell>
          <cell r="N1125">
            <v>1</v>
          </cell>
          <cell r="O1125">
            <v>1</v>
          </cell>
          <cell r="P1125">
            <v>9</v>
          </cell>
          <cell r="Q1125">
            <v>1</v>
          </cell>
          <cell r="R1125" t="str">
            <v>UMH</v>
          </cell>
          <cell r="S1125">
            <v>2</v>
          </cell>
          <cell r="T1125">
            <v>70</v>
          </cell>
          <cell r="U1125">
            <v>3</v>
          </cell>
          <cell r="V1125">
            <v>41819.600682870368</v>
          </cell>
          <cell r="W1125">
            <v>0</v>
          </cell>
          <cell r="X1125">
            <v>1</v>
          </cell>
          <cell r="Y1125">
            <v>21445</v>
          </cell>
          <cell r="Z1125">
            <v>3575</v>
          </cell>
          <cell r="AA1125">
            <v>44</v>
          </cell>
          <cell r="AB1125">
            <v>5</v>
          </cell>
          <cell r="AC1125">
            <v>4</v>
          </cell>
          <cell r="AD1125">
            <v>4</v>
          </cell>
          <cell r="AE1125">
            <v>520822.68349999998</v>
          </cell>
          <cell r="AF1125">
            <v>3275396.4</v>
          </cell>
          <cell r="AG1125">
            <v>81.215056230000002</v>
          </cell>
          <cell r="AH1125">
            <v>29.608245709999998</v>
          </cell>
          <cell r="AI1125">
            <v>1</v>
          </cell>
          <cell r="AJ1125">
            <v>2</v>
          </cell>
          <cell r="AK1125">
            <v>-2</v>
          </cell>
          <cell r="AL1125">
            <v>2</v>
          </cell>
          <cell r="AM1125">
            <v>2</v>
          </cell>
          <cell r="AN1125" t="str">
            <v>Ulrike Nocker</v>
          </cell>
          <cell r="AO1125">
            <v>41513</v>
          </cell>
          <cell r="AP1125">
            <v>4</v>
          </cell>
          <cell r="AQ1125" t="str">
            <v>0101000020E6100000AEC6397BC34D5440866B95FDB59B3D40</v>
          </cell>
          <cell r="AR1125">
            <v>1471</v>
          </cell>
          <cell r="AS1125">
            <v>2</v>
          </cell>
          <cell r="AT1125">
            <v>1</v>
          </cell>
          <cell r="AU1125">
            <v>0</v>
          </cell>
          <cell r="AV1125" t="str">
            <v>FRA 2010-2015</v>
          </cell>
          <cell r="AW1125">
            <v>4</v>
          </cell>
          <cell r="AX1125">
            <v>0</v>
          </cell>
          <cell r="AY1125">
            <v>44</v>
          </cell>
          <cell r="AZ1125">
            <v>520822.68348179501</v>
          </cell>
          <cell r="BA1125">
            <v>3275396.3995909998</v>
          </cell>
          <cell r="BB1125">
            <v>1</v>
          </cell>
          <cell r="BC1125">
            <v>0</v>
          </cell>
          <cell r="BD1125">
            <v>0</v>
          </cell>
          <cell r="BE1125">
            <v>0</v>
          </cell>
          <cell r="BF1125">
            <v>41773</v>
          </cell>
          <cell r="BG1125" t="str">
            <v>Rajan Regmi</v>
          </cell>
          <cell r="BH1125">
            <v>4</v>
          </cell>
          <cell r="BI1125">
            <v>4</v>
          </cell>
          <cell r="BJ1125">
            <v>4</v>
          </cell>
          <cell r="BK1125" t="str">
            <v>Sunikot</v>
          </cell>
          <cell r="BL1125" t="str">
            <v>Rajikuda CF</v>
          </cell>
          <cell r="BM1125">
            <v>280</v>
          </cell>
          <cell r="BN1125">
            <v>270</v>
          </cell>
          <cell r="BO1125">
            <v>310</v>
          </cell>
          <cell r="BP1125">
            <v>52</v>
          </cell>
          <cell r="BQ1125">
            <v>340</v>
          </cell>
          <cell r="BR1125">
            <v>70</v>
          </cell>
          <cell r="BS1125">
            <v>1461</v>
          </cell>
          <cell r="BT1125">
            <v>5</v>
          </cell>
          <cell r="BU1125" t="str">
            <v>BAJHANG</v>
          </cell>
          <cell r="BV1125" t="str">
            <v>Talkot</v>
          </cell>
          <cell r="BW1125">
            <v>6</v>
          </cell>
        </row>
        <row r="1126">
          <cell r="F1126" t="str">
            <v>30-95-4</v>
          </cell>
          <cell r="G1126">
            <v>1</v>
          </cell>
          <cell r="H1126">
            <v>2</v>
          </cell>
          <cell r="I1126">
            <v>1</v>
          </cell>
          <cell r="J1126">
            <v>0</v>
          </cell>
          <cell r="K1126">
            <v>7</v>
          </cell>
          <cell r="L1126">
            <v>3</v>
          </cell>
          <cell r="M1126">
            <v>10</v>
          </cell>
          <cell r="N1126">
            <v>-9999</v>
          </cell>
          <cell r="O1126">
            <v>-9999</v>
          </cell>
          <cell r="P1126">
            <v>8</v>
          </cell>
          <cell r="Q1126">
            <v>1</v>
          </cell>
          <cell r="R1126" t="str">
            <v>UMH</v>
          </cell>
          <cell r="S1126">
            <v>2</v>
          </cell>
          <cell r="T1126">
            <v>72</v>
          </cell>
          <cell r="U1126">
            <v>2</v>
          </cell>
          <cell r="V1126">
            <v>41819.622731481482</v>
          </cell>
          <cell r="W1126">
            <v>0</v>
          </cell>
          <cell r="X1126">
            <v>1</v>
          </cell>
          <cell r="Y1126">
            <v>21448</v>
          </cell>
          <cell r="Z1126">
            <v>3575</v>
          </cell>
          <cell r="AA1126">
            <v>44</v>
          </cell>
          <cell r="AB1126">
            <v>5</v>
          </cell>
          <cell r="AC1126">
            <v>4</v>
          </cell>
          <cell r="AD1126">
            <v>4</v>
          </cell>
          <cell r="AE1126">
            <v>521122.68349999998</v>
          </cell>
          <cell r="AF1126">
            <v>3275396.4</v>
          </cell>
          <cell r="AG1126">
            <v>81.218154609999999</v>
          </cell>
          <cell r="AH1126">
            <v>29.608240649999999</v>
          </cell>
          <cell r="AI1126">
            <v>1</v>
          </cell>
          <cell r="AJ1126">
            <v>2</v>
          </cell>
          <cell r="AK1126">
            <v>-2</v>
          </cell>
          <cell r="AL1126">
            <v>2</v>
          </cell>
          <cell r="AM1126">
            <v>2</v>
          </cell>
          <cell r="AN1126" t="str">
            <v>Ulrike Nocker</v>
          </cell>
          <cell r="AO1126">
            <v>41513</v>
          </cell>
          <cell r="AP1126">
            <v>4</v>
          </cell>
          <cell r="AQ1126" t="str">
            <v>0101000020E61000006DB6C03EF64D54409F11BDA8B59B3D40</v>
          </cell>
          <cell r="AR1126">
            <v>1620</v>
          </cell>
          <cell r="AS1126">
            <v>2</v>
          </cell>
          <cell r="AT1126">
            <v>1</v>
          </cell>
          <cell r="AU1126">
            <v>0</v>
          </cell>
          <cell r="AV1126" t="str">
            <v>FRA 2010-2015</v>
          </cell>
          <cell r="AW1126">
            <v>4</v>
          </cell>
          <cell r="AX1126">
            <v>0</v>
          </cell>
          <cell r="AY1126">
            <v>44</v>
          </cell>
          <cell r="AZ1126">
            <v>521122.68348179501</v>
          </cell>
          <cell r="BA1126">
            <v>3275396.3995909998</v>
          </cell>
          <cell r="BB1126">
            <v>1</v>
          </cell>
          <cell r="BC1126">
            <v>0</v>
          </cell>
          <cell r="BD1126">
            <v>0</v>
          </cell>
          <cell r="BE1126">
            <v>0</v>
          </cell>
          <cell r="BF1126">
            <v>41775</v>
          </cell>
          <cell r="BG1126" t="str">
            <v>Rajan Regmi</v>
          </cell>
          <cell r="BH1126">
            <v>4</v>
          </cell>
          <cell r="BI1126">
            <v>4</v>
          </cell>
          <cell r="BJ1126">
            <v>4</v>
          </cell>
          <cell r="BK1126" t="str">
            <v>Sunikot</v>
          </cell>
          <cell r="BL1126" t="str">
            <v>Rajikunda CF</v>
          </cell>
          <cell r="BM1126">
            <v>310</v>
          </cell>
          <cell r="BN1126">
            <v>521</v>
          </cell>
          <cell r="BO1126">
            <v>310</v>
          </cell>
          <cell r="BP1126">
            <v>322</v>
          </cell>
          <cell r="BQ1126">
            <v>290</v>
          </cell>
          <cell r="BR1126">
            <v>75</v>
          </cell>
          <cell r="BS1126">
            <v>1605</v>
          </cell>
          <cell r="BT1126">
            <v>4</v>
          </cell>
          <cell r="BU1126" t="str">
            <v>BAJHANG</v>
          </cell>
          <cell r="BV1126" t="str">
            <v>Chhededaha</v>
          </cell>
          <cell r="BW1126">
            <v>6</v>
          </cell>
        </row>
        <row r="1127">
          <cell r="F1127" t="str">
            <v>30-95-5</v>
          </cell>
          <cell r="G1127">
            <v>1</v>
          </cell>
          <cell r="H1127">
            <v>2</v>
          </cell>
          <cell r="I1127">
            <v>1</v>
          </cell>
          <cell r="J1127">
            <v>0</v>
          </cell>
          <cell r="K1127">
            <v>7</v>
          </cell>
          <cell r="L1127">
            <v>-9999</v>
          </cell>
          <cell r="M1127">
            <v>-9999</v>
          </cell>
          <cell r="N1127">
            <v>-9999</v>
          </cell>
          <cell r="O1127">
            <v>-9999</v>
          </cell>
          <cell r="P1127">
            <v>-9999</v>
          </cell>
          <cell r="Q1127">
            <v>-9999</v>
          </cell>
          <cell r="R1127" t="str">
            <v>Pr</v>
          </cell>
          <cell r="S1127">
            <v>2</v>
          </cell>
          <cell r="T1127">
            <v>40</v>
          </cell>
          <cell r="U1127">
            <v>2</v>
          </cell>
          <cell r="V1127">
            <v>41820.496238425927</v>
          </cell>
          <cell r="W1127">
            <v>0</v>
          </cell>
          <cell r="X1127">
            <v>1</v>
          </cell>
          <cell r="Y1127">
            <v>21449</v>
          </cell>
          <cell r="Z1127">
            <v>3575</v>
          </cell>
          <cell r="AA1127">
            <v>44</v>
          </cell>
          <cell r="AB1127">
            <v>5</v>
          </cell>
          <cell r="AC1127">
            <v>4</v>
          </cell>
          <cell r="AD1127">
            <v>4</v>
          </cell>
          <cell r="AE1127">
            <v>521122.68349999998</v>
          </cell>
          <cell r="AF1127">
            <v>3275546.4</v>
          </cell>
          <cell r="AG1127">
            <v>81.218157520000005</v>
          </cell>
          <cell r="AH1127">
            <v>29.60959441</v>
          </cell>
          <cell r="AI1127">
            <v>1</v>
          </cell>
          <cell r="AJ1127">
            <v>2</v>
          </cell>
          <cell r="AK1127">
            <v>-2</v>
          </cell>
          <cell r="AL1127">
            <v>2</v>
          </cell>
          <cell r="AM1127">
            <v>2</v>
          </cell>
          <cell r="AN1127" t="str">
            <v>Ulrike Nocker</v>
          </cell>
          <cell r="AO1127">
            <v>41513</v>
          </cell>
          <cell r="AP1127">
            <v>4</v>
          </cell>
          <cell r="AQ1127" t="str">
            <v>0101000020E61000004305FA4AF64D54401D6018610E9C3D40</v>
          </cell>
          <cell r="AR1127">
            <v>1541</v>
          </cell>
          <cell r="AS1127">
            <v>2</v>
          </cell>
          <cell r="AT1127">
            <v>1</v>
          </cell>
          <cell r="AU1127">
            <v>0</v>
          </cell>
          <cell r="AV1127" t="str">
            <v>FRA 2010-2015</v>
          </cell>
          <cell r="AW1127">
            <v>4</v>
          </cell>
          <cell r="AX1127">
            <v>0</v>
          </cell>
          <cell r="AY1127">
            <v>44</v>
          </cell>
          <cell r="AZ1127">
            <v>521122.68348179501</v>
          </cell>
          <cell r="BA1127">
            <v>3275546.3995909998</v>
          </cell>
          <cell r="BB1127">
            <v>1</v>
          </cell>
          <cell r="BC1127">
            <v>0</v>
          </cell>
          <cell r="BD1127">
            <v>0</v>
          </cell>
          <cell r="BE1127">
            <v>0</v>
          </cell>
          <cell r="BF1127">
            <v>41776</v>
          </cell>
          <cell r="BG1127" t="str">
            <v>Rajan Regmi</v>
          </cell>
          <cell r="BH1127">
            <v>4</v>
          </cell>
          <cell r="BI1127">
            <v>4</v>
          </cell>
          <cell r="BJ1127">
            <v>4</v>
          </cell>
          <cell r="BK1127" t="str">
            <v>Sunikot</v>
          </cell>
          <cell r="BL1127" t="str">
            <v>Rajikuda CF</v>
          </cell>
          <cell r="BM1127">
            <v>350</v>
          </cell>
          <cell r="BN1127">
            <v>475</v>
          </cell>
          <cell r="BO1127">
            <v>350</v>
          </cell>
          <cell r="BP1127">
            <v>97</v>
          </cell>
          <cell r="BQ1127">
            <v>340</v>
          </cell>
          <cell r="BR1127">
            <v>70</v>
          </cell>
          <cell r="BS1127">
            <v>1562</v>
          </cell>
          <cell r="BT1127">
            <v>4</v>
          </cell>
          <cell r="BU1127" t="str">
            <v>BAJHANG</v>
          </cell>
          <cell r="BV1127" t="str">
            <v>Chhededaha</v>
          </cell>
          <cell r="BW1127">
            <v>6</v>
          </cell>
        </row>
        <row r="1128">
          <cell r="F1128" t="str">
            <v>30-95-6</v>
          </cell>
          <cell r="G1128">
            <v>1</v>
          </cell>
          <cell r="H1128">
            <v>2</v>
          </cell>
          <cell r="I1128">
            <v>1</v>
          </cell>
          <cell r="J1128">
            <v>0</v>
          </cell>
          <cell r="K1128">
            <v>7</v>
          </cell>
          <cell r="L1128">
            <v>-9999</v>
          </cell>
          <cell r="M1128">
            <v>-9999</v>
          </cell>
          <cell r="N1128">
            <v>-9999</v>
          </cell>
          <cell r="O1128">
            <v>-9999</v>
          </cell>
          <cell r="P1128">
            <v>-9999</v>
          </cell>
          <cell r="Q1128">
            <v>-9999</v>
          </cell>
          <cell r="R1128" t="str">
            <v>UMH</v>
          </cell>
          <cell r="S1128">
            <v>2</v>
          </cell>
          <cell r="T1128">
            <v>55</v>
          </cell>
          <cell r="U1128">
            <v>2</v>
          </cell>
          <cell r="V1128">
            <v>41820.50513888889</v>
          </cell>
          <cell r="W1128">
            <v>0</v>
          </cell>
          <cell r="X1128">
            <v>1</v>
          </cell>
          <cell r="Y1128">
            <v>21450</v>
          </cell>
          <cell r="Z1128">
            <v>3575</v>
          </cell>
          <cell r="AA1128">
            <v>44</v>
          </cell>
          <cell r="AB1128">
            <v>5</v>
          </cell>
          <cell r="AC1128">
            <v>4</v>
          </cell>
          <cell r="AD1128">
            <v>4</v>
          </cell>
          <cell r="AE1128">
            <v>521122.68349999998</v>
          </cell>
          <cell r="AF1128">
            <v>3275696.4</v>
          </cell>
          <cell r="AG1128">
            <v>81.218160440000005</v>
          </cell>
          <cell r="AH1128">
            <v>29.61094817</v>
          </cell>
          <cell r="AI1128">
            <v>1</v>
          </cell>
          <cell r="AJ1128">
            <v>2</v>
          </cell>
          <cell r="AK1128">
            <v>-2</v>
          </cell>
          <cell r="AL1128">
            <v>2</v>
          </cell>
          <cell r="AM1128">
            <v>2</v>
          </cell>
          <cell r="AN1128" t="str">
            <v>Ulrike Nocker</v>
          </cell>
          <cell r="AO1128">
            <v>41513</v>
          </cell>
          <cell r="AP1128">
            <v>4</v>
          </cell>
          <cell r="AQ1128" t="str">
            <v>0101000020E6100000CF8A3357F64D5440697E7219679C3D40</v>
          </cell>
          <cell r="AR1128">
            <v>1458</v>
          </cell>
          <cell r="AS1128">
            <v>2</v>
          </cell>
          <cell r="AT1128">
            <v>1</v>
          </cell>
          <cell r="AU1128">
            <v>0</v>
          </cell>
          <cell r="AV1128" t="str">
            <v>FRA 2010-2015</v>
          </cell>
          <cell r="AW1128">
            <v>4</v>
          </cell>
          <cell r="AX1128">
            <v>0</v>
          </cell>
          <cell r="AY1128">
            <v>44</v>
          </cell>
          <cell r="AZ1128">
            <v>521122.68348179501</v>
          </cell>
          <cell r="BA1128">
            <v>3275696.3995909998</v>
          </cell>
          <cell r="BB1128">
            <v>1</v>
          </cell>
          <cell r="BC1128">
            <v>0</v>
          </cell>
          <cell r="BD1128">
            <v>0</v>
          </cell>
          <cell r="BE1128">
            <v>0</v>
          </cell>
          <cell r="BF1128">
            <v>41777</v>
          </cell>
          <cell r="BG1128" t="str">
            <v>Rajan Regmi</v>
          </cell>
          <cell r="BH1128">
            <v>4</v>
          </cell>
          <cell r="BI1128">
            <v>4</v>
          </cell>
          <cell r="BJ1128">
            <v>4</v>
          </cell>
          <cell r="BK1128" t="str">
            <v>sunikot</v>
          </cell>
          <cell r="BL1128" t="str">
            <v>rajikuda cf</v>
          </cell>
          <cell r="BM1128">
            <v>240</v>
          </cell>
          <cell r="BN1128">
            <v>456</v>
          </cell>
          <cell r="BO1128">
            <v>240</v>
          </cell>
          <cell r="BP1128">
            <v>22</v>
          </cell>
          <cell r="BQ1128">
            <v>305</v>
          </cell>
          <cell r="BR1128">
            <v>60</v>
          </cell>
          <cell r="BS1128">
            <v>1447</v>
          </cell>
          <cell r="BT1128">
            <v>5</v>
          </cell>
          <cell r="BU1128" t="str">
            <v>BAJHANG</v>
          </cell>
          <cell r="BV1128" t="str">
            <v>Chhededaha</v>
          </cell>
          <cell r="BW1128">
            <v>6</v>
          </cell>
        </row>
        <row r="1129">
          <cell r="F1129" t="str">
            <v>31-99-6</v>
          </cell>
          <cell r="G1129">
            <v>1</v>
          </cell>
          <cell r="H1129">
            <v>2</v>
          </cell>
          <cell r="I1129">
            <v>1</v>
          </cell>
          <cell r="J1129">
            <v>0</v>
          </cell>
          <cell r="K1129">
            <v>2</v>
          </cell>
          <cell r="L1129">
            <v>3</v>
          </cell>
          <cell r="M1129">
            <v>15</v>
          </cell>
          <cell r="N1129">
            <v>1</v>
          </cell>
          <cell r="O1129">
            <v>15</v>
          </cell>
          <cell r="P1129">
            <v>10</v>
          </cell>
          <cell r="Q1129">
            <v>1</v>
          </cell>
          <cell r="R1129" t="str">
            <v>Td</v>
          </cell>
          <cell r="S1129">
            <v>2</v>
          </cell>
          <cell r="T1129">
            <v>90</v>
          </cell>
          <cell r="U1129">
            <v>4</v>
          </cell>
          <cell r="V1129">
            <v>41813.488344907404</v>
          </cell>
          <cell r="W1129">
            <v>0</v>
          </cell>
          <cell r="X1129">
            <v>1</v>
          </cell>
          <cell r="Y1129">
            <v>22194</v>
          </cell>
          <cell r="Z1129">
            <v>3699</v>
          </cell>
          <cell r="AA1129">
            <v>44</v>
          </cell>
          <cell r="AB1129">
            <v>5</v>
          </cell>
          <cell r="AC1129">
            <v>4</v>
          </cell>
          <cell r="AD1129">
            <v>4</v>
          </cell>
          <cell r="AE1129">
            <v>524734.78760000004</v>
          </cell>
          <cell r="AF1129">
            <v>3291788.4070000001</v>
          </cell>
          <cell r="AG1129">
            <v>81.255834379999996</v>
          </cell>
          <cell r="AH1129">
            <v>29.756111220000001</v>
          </cell>
          <cell r="AI1129">
            <v>1</v>
          </cell>
          <cell r="AJ1129">
            <v>2</v>
          </cell>
          <cell r="AK1129">
            <v>-2</v>
          </cell>
          <cell r="AL1129">
            <v>2</v>
          </cell>
          <cell r="AM1129">
            <v>2</v>
          </cell>
          <cell r="AN1129" t="str">
            <v>Tuija Suihkonen</v>
          </cell>
          <cell r="AO1129">
            <v>41526.642557870371</v>
          </cell>
          <cell r="AP1129">
            <v>4</v>
          </cell>
          <cell r="AQ1129" t="str">
            <v>0101000020E610000018D82D975F5054401F642F8190C13D40</v>
          </cell>
          <cell r="AR1129">
            <v>2798</v>
          </cell>
          <cell r="AS1129">
            <v>2</v>
          </cell>
          <cell r="AT1129">
            <v>1</v>
          </cell>
          <cell r="AU1129">
            <v>0</v>
          </cell>
          <cell r="AV1129" t="str">
            <v>FRA 2010-2015</v>
          </cell>
          <cell r="AW1129">
            <v>4</v>
          </cell>
          <cell r="AX1129">
            <v>0</v>
          </cell>
          <cell r="AY1129">
            <v>44</v>
          </cell>
          <cell r="AZ1129">
            <v>524734.78759191302</v>
          </cell>
          <cell r="BA1129">
            <v>3291788.4070449402</v>
          </cell>
          <cell r="BB1129">
            <v>1</v>
          </cell>
          <cell r="BC1129">
            <v>0</v>
          </cell>
          <cell r="BD1129">
            <v>0</v>
          </cell>
          <cell r="BE1129">
            <v>0</v>
          </cell>
          <cell r="BF1129">
            <v>41792</v>
          </cell>
          <cell r="BG1129" t="str">
            <v>Sujit Kumar Jha</v>
          </cell>
          <cell r="BH1129">
            <v>4</v>
          </cell>
          <cell r="BI1129">
            <v>4</v>
          </cell>
          <cell r="BJ1129">
            <v>4</v>
          </cell>
          <cell r="BK1129" t="str">
            <v>Kanda</v>
          </cell>
          <cell r="BL1129" t="str">
            <v>Darkorowa</v>
          </cell>
          <cell r="BM1129">
            <v>80</v>
          </cell>
          <cell r="BN1129">
            <v>4009</v>
          </cell>
          <cell r="BO1129">
            <v>120</v>
          </cell>
          <cell r="BP1129">
            <v>4039</v>
          </cell>
          <cell r="BQ1129">
            <v>75</v>
          </cell>
          <cell r="BR1129">
            <v>70</v>
          </cell>
          <cell r="BS1129">
            <v>2794</v>
          </cell>
          <cell r="BT1129">
            <v>4</v>
          </cell>
          <cell r="BU1129" t="str">
            <v>BAJHANG</v>
          </cell>
          <cell r="BV1129" t="str">
            <v>Ramaroshan</v>
          </cell>
          <cell r="BW1129">
            <v>6</v>
          </cell>
        </row>
        <row r="1130">
          <cell r="F1130" t="str">
            <v>32-96-1</v>
          </cell>
          <cell r="G1130">
            <v>1</v>
          </cell>
          <cell r="H1130">
            <v>2</v>
          </cell>
          <cell r="I1130">
            <v>1</v>
          </cell>
          <cell r="J1130">
            <v>0</v>
          </cell>
          <cell r="K1130">
            <v>2</v>
          </cell>
          <cell r="L1130">
            <v>-9999</v>
          </cell>
          <cell r="M1130">
            <v>-9999</v>
          </cell>
          <cell r="N1130">
            <v>-9999</v>
          </cell>
          <cell r="O1130">
            <v>-9999</v>
          </cell>
          <cell r="P1130">
            <v>-9999</v>
          </cell>
          <cell r="Q1130">
            <v>1</v>
          </cell>
          <cell r="R1130" t="str">
            <v>Pr</v>
          </cell>
          <cell r="S1130">
            <v>2</v>
          </cell>
          <cell r="T1130">
            <v>30</v>
          </cell>
          <cell r="U1130">
            <v>4</v>
          </cell>
          <cell r="V1130">
            <v>41814.459490740737</v>
          </cell>
          <cell r="W1130">
            <v>0</v>
          </cell>
          <cell r="X1130">
            <v>1</v>
          </cell>
          <cell r="Y1130">
            <v>22891</v>
          </cell>
          <cell r="Z1130">
            <v>3816</v>
          </cell>
          <cell r="AA1130">
            <v>44</v>
          </cell>
          <cell r="AB1130">
            <v>5</v>
          </cell>
          <cell r="AC1130">
            <v>4</v>
          </cell>
          <cell r="AD1130">
            <v>4</v>
          </cell>
          <cell r="AE1130">
            <v>528723.66449999996</v>
          </cell>
          <cell r="AF1130">
            <v>3279588.5950000002</v>
          </cell>
          <cell r="AG1130">
            <v>81.29676748</v>
          </cell>
          <cell r="AH1130">
            <v>29.645922939999998</v>
          </cell>
          <cell r="AI1130">
            <v>1</v>
          </cell>
          <cell r="AJ1130">
            <v>2</v>
          </cell>
          <cell r="AK1130">
            <v>-2</v>
          </cell>
          <cell r="AL1130">
            <v>2</v>
          </cell>
          <cell r="AM1130">
            <v>2</v>
          </cell>
          <cell r="AN1130" t="str">
            <v>Ulrike Nocker</v>
          </cell>
          <cell r="AO1130">
            <v>41513</v>
          </cell>
          <cell r="AP1130">
            <v>4</v>
          </cell>
          <cell r="AQ1130" t="str">
            <v>0101000020E6100000380A043DFE525440AFC6AD345BA53D40</v>
          </cell>
          <cell r="AR1130">
            <v>1918</v>
          </cell>
          <cell r="AS1130">
            <v>2</v>
          </cell>
          <cell r="AT1130">
            <v>1</v>
          </cell>
          <cell r="AU1130">
            <v>0</v>
          </cell>
          <cell r="AV1130" t="str">
            <v>FRA 2010-2015</v>
          </cell>
          <cell r="AW1130">
            <v>4</v>
          </cell>
          <cell r="AX1130">
            <v>0</v>
          </cell>
          <cell r="AY1130">
            <v>44</v>
          </cell>
          <cell r="AZ1130">
            <v>528723.66447228205</v>
          </cell>
          <cell r="BA1130">
            <v>3279588.5946470499</v>
          </cell>
          <cell r="BB1130">
            <v>1</v>
          </cell>
          <cell r="BC1130">
            <v>0</v>
          </cell>
          <cell r="BD1130">
            <v>0</v>
          </cell>
          <cell r="BE1130">
            <v>0</v>
          </cell>
          <cell r="BF1130">
            <v>41800</v>
          </cell>
          <cell r="BG1130" t="str">
            <v>Sujit Kumar Jha</v>
          </cell>
          <cell r="BH1130">
            <v>4</v>
          </cell>
          <cell r="BI1130">
            <v>4</v>
          </cell>
          <cell r="BJ1130">
            <v>4</v>
          </cell>
          <cell r="BK1130" t="str">
            <v>Dhamena</v>
          </cell>
          <cell r="BL1130" t="str">
            <v>Rumaili</v>
          </cell>
          <cell r="BM1130">
            <v>210</v>
          </cell>
          <cell r="BN1130">
            <v>482</v>
          </cell>
          <cell r="BO1130">
            <v>180</v>
          </cell>
          <cell r="BP1130">
            <v>456</v>
          </cell>
          <cell r="BQ1130">
            <v>205</v>
          </cell>
          <cell r="BR1130">
            <v>95</v>
          </cell>
          <cell r="BS1130">
            <v>1945</v>
          </cell>
          <cell r="BT1130">
            <v>4</v>
          </cell>
          <cell r="BU1130" t="str">
            <v>BAJHANG</v>
          </cell>
          <cell r="BV1130" t="str">
            <v>Panchadewal Binayak</v>
          </cell>
          <cell r="BW1130">
            <v>8</v>
          </cell>
        </row>
        <row r="1131">
          <cell r="F1131" t="str">
            <v>32-96-5</v>
          </cell>
          <cell r="G1131">
            <v>1</v>
          </cell>
          <cell r="H1131">
            <v>2</v>
          </cell>
          <cell r="I1131">
            <v>1</v>
          </cell>
          <cell r="J1131">
            <v>0</v>
          </cell>
          <cell r="K1131">
            <v>2</v>
          </cell>
          <cell r="L1131">
            <v>3</v>
          </cell>
          <cell r="M1131">
            <v>17</v>
          </cell>
          <cell r="N1131">
            <v>1</v>
          </cell>
          <cell r="O1131">
            <v>17</v>
          </cell>
          <cell r="P1131">
            <v>9</v>
          </cell>
          <cell r="Q1131">
            <v>1</v>
          </cell>
          <cell r="R1131" t="str">
            <v>UMH</v>
          </cell>
          <cell r="S1131">
            <v>2</v>
          </cell>
          <cell r="T1131">
            <v>60</v>
          </cell>
          <cell r="U1131">
            <v>3</v>
          </cell>
          <cell r="V1131">
            <v>41814.485219907408</v>
          </cell>
          <cell r="W1131">
            <v>0</v>
          </cell>
          <cell r="X1131">
            <v>1</v>
          </cell>
          <cell r="Y1131">
            <v>22895</v>
          </cell>
          <cell r="Z1131">
            <v>3816</v>
          </cell>
          <cell r="AA1131">
            <v>44</v>
          </cell>
          <cell r="AB1131">
            <v>5</v>
          </cell>
          <cell r="AC1131">
            <v>4</v>
          </cell>
          <cell r="AD1131">
            <v>4</v>
          </cell>
          <cell r="AE1131">
            <v>529023.66449999996</v>
          </cell>
          <cell r="AF1131">
            <v>3279738.5950000002</v>
          </cell>
          <cell r="AG1131">
            <v>81.299870999999996</v>
          </cell>
          <cell r="AH1131">
            <v>29.64726971</v>
          </cell>
          <cell r="AI1131">
            <v>1</v>
          </cell>
          <cell r="AJ1131">
            <v>2</v>
          </cell>
          <cell r="AK1131">
            <v>-2</v>
          </cell>
          <cell r="AL1131">
            <v>2</v>
          </cell>
          <cell r="AM1131">
            <v>2</v>
          </cell>
          <cell r="AN1131" t="str">
            <v>Ulrike Nocker</v>
          </cell>
          <cell r="AO1131">
            <v>41513</v>
          </cell>
          <cell r="AP1131">
            <v>4</v>
          </cell>
          <cell r="AQ1131" t="str">
            <v>0101000020E6100000CC9E1F1631535440F6EEC577B3A53D40</v>
          </cell>
          <cell r="AR1131">
            <v>2102</v>
          </cell>
          <cell r="AS1131">
            <v>2</v>
          </cell>
          <cell r="AT1131">
            <v>1</v>
          </cell>
          <cell r="AU1131">
            <v>0</v>
          </cell>
          <cell r="AV1131" t="str">
            <v>FRA 2010-2015</v>
          </cell>
          <cell r="AW1131">
            <v>4</v>
          </cell>
          <cell r="AX1131">
            <v>0</v>
          </cell>
          <cell r="AY1131">
            <v>44</v>
          </cell>
          <cell r="AZ1131">
            <v>529023.66447228205</v>
          </cell>
          <cell r="BA1131">
            <v>3279738.5946470499</v>
          </cell>
          <cell r="BB1131">
            <v>1</v>
          </cell>
          <cell r="BC1131">
            <v>0</v>
          </cell>
          <cell r="BD1131">
            <v>0</v>
          </cell>
          <cell r="BE1131">
            <v>0</v>
          </cell>
          <cell r="BF1131">
            <v>41803</v>
          </cell>
          <cell r="BG1131" t="str">
            <v>Sujit Kumar Jha</v>
          </cell>
          <cell r="BH1131">
            <v>4</v>
          </cell>
          <cell r="BI1131">
            <v>4</v>
          </cell>
          <cell r="BJ1131">
            <v>4</v>
          </cell>
          <cell r="BK1131" t="str">
            <v>Dhamena</v>
          </cell>
          <cell r="BL1131" t="str">
            <v>Rumail danda</v>
          </cell>
          <cell r="BM1131">
            <v>230</v>
          </cell>
          <cell r="BN1131">
            <v>646</v>
          </cell>
          <cell r="BO1131">
            <v>140</v>
          </cell>
          <cell r="BP1131">
            <v>679</v>
          </cell>
          <cell r="BQ1131">
            <v>45</v>
          </cell>
          <cell r="BR1131">
            <v>50</v>
          </cell>
          <cell r="BS1131">
            <v>2140</v>
          </cell>
          <cell r="BT1131">
            <v>3</v>
          </cell>
          <cell r="BU1131" t="str">
            <v>BAJHANG</v>
          </cell>
          <cell r="BV1131" t="str">
            <v>Panchadewal Binayak</v>
          </cell>
          <cell r="BW1131">
            <v>7</v>
          </cell>
        </row>
        <row r="1132">
          <cell r="F1132" t="str">
            <v>33-94-1</v>
          </cell>
          <cell r="G1132">
            <v>1</v>
          </cell>
          <cell r="H1132">
            <v>2</v>
          </cell>
          <cell r="I1132">
            <v>1</v>
          </cell>
          <cell r="J1132">
            <v>0</v>
          </cell>
          <cell r="K1132">
            <v>2</v>
          </cell>
          <cell r="L1132">
            <v>4</v>
          </cell>
          <cell r="M1132">
            <v>27</v>
          </cell>
          <cell r="N1132">
            <v>2</v>
          </cell>
          <cell r="O1132">
            <v>10</v>
          </cell>
          <cell r="P1132">
            <v>10</v>
          </cell>
          <cell r="Q1132">
            <v>1</v>
          </cell>
          <cell r="R1132" t="str">
            <v>UMH</v>
          </cell>
          <cell r="S1132">
            <v>2</v>
          </cell>
          <cell r="T1132">
            <v>83</v>
          </cell>
          <cell r="U1132">
            <v>4</v>
          </cell>
          <cell r="V1132">
            <v>41856.491319444445</v>
          </cell>
          <cell r="W1132">
            <v>0</v>
          </cell>
          <cell r="X1132">
            <v>1</v>
          </cell>
          <cell r="Y1132">
            <v>23599</v>
          </cell>
          <cell r="Z1132">
            <v>3934</v>
          </cell>
          <cell r="AA1132">
            <v>44</v>
          </cell>
          <cell r="AB1132">
            <v>5</v>
          </cell>
          <cell r="AC1132">
            <v>4</v>
          </cell>
          <cell r="AD1132">
            <v>4</v>
          </cell>
          <cell r="AE1132">
            <v>532915.85950000002</v>
          </cell>
          <cell r="AF1132">
            <v>3271687.6140000001</v>
          </cell>
          <cell r="AG1132">
            <v>81.339840620000004</v>
          </cell>
          <cell r="AH1132">
            <v>29.5745127</v>
          </cell>
          <cell r="AI1132">
            <v>1</v>
          </cell>
          <cell r="AJ1132">
            <v>2</v>
          </cell>
          <cell r="AK1132">
            <v>-2</v>
          </cell>
          <cell r="AL1132">
            <v>2</v>
          </cell>
          <cell r="AM1132">
            <v>3</v>
          </cell>
          <cell r="AN1132" t="str">
            <v>Junu Shrestha</v>
          </cell>
          <cell r="AO1132">
            <v>41466.513078703705</v>
          </cell>
          <cell r="AP1132">
            <v>4</v>
          </cell>
          <cell r="AQ1132" t="str">
            <v>0101000020E610000086DEDCF2BF555440BA0BBE4313933D40</v>
          </cell>
          <cell r="AR1132">
            <v>2930</v>
          </cell>
          <cell r="AS1132">
            <v>2</v>
          </cell>
          <cell r="AT1132">
            <v>1</v>
          </cell>
          <cell r="AU1132">
            <v>0</v>
          </cell>
          <cell r="AV1132" t="str">
            <v>FRA 2010-2015</v>
          </cell>
          <cell r="AW1132">
            <v>4</v>
          </cell>
          <cell r="AX1132">
            <v>0</v>
          </cell>
          <cell r="AY1132">
            <v>44</v>
          </cell>
          <cell r="AZ1132">
            <v>532915.85952832899</v>
          </cell>
          <cell r="BA1132">
            <v>3271687.61365656</v>
          </cell>
          <cell r="BB1132">
            <v>1</v>
          </cell>
          <cell r="BC1132">
            <v>0</v>
          </cell>
          <cell r="BD1132">
            <v>0</v>
          </cell>
          <cell r="BE1132">
            <v>0</v>
          </cell>
          <cell r="BF1132">
            <v>41794</v>
          </cell>
          <cell r="BG1132" t="str">
            <v>Kamal Raj Aryal</v>
          </cell>
          <cell r="BH1132">
            <v>4</v>
          </cell>
          <cell r="BI1132">
            <v>4</v>
          </cell>
          <cell r="BJ1132">
            <v>4</v>
          </cell>
          <cell r="BK1132" t="str">
            <v>Datola</v>
          </cell>
          <cell r="BL1132" t="str">
            <v>Ratamata</v>
          </cell>
          <cell r="BM1132">
            <v>250</v>
          </cell>
          <cell r="BN1132">
            <v>935</v>
          </cell>
          <cell r="BO1132">
            <v>250</v>
          </cell>
          <cell r="BP1132">
            <v>858</v>
          </cell>
          <cell r="BQ1132">
            <v>60</v>
          </cell>
          <cell r="BR1132">
            <v>20</v>
          </cell>
          <cell r="BS1132">
            <v>2931</v>
          </cell>
          <cell r="BT1132">
            <v>1</v>
          </cell>
          <cell r="BU1132" t="str">
            <v>BAJHANG</v>
          </cell>
          <cell r="BV1132" t="str">
            <v>Panchadewal Binayak</v>
          </cell>
          <cell r="BW1132">
            <v>7</v>
          </cell>
        </row>
        <row r="1133">
          <cell r="F1133" t="str">
            <v>33-94-2</v>
          </cell>
          <cell r="G1133">
            <v>1</v>
          </cell>
          <cell r="H1133">
            <v>2</v>
          </cell>
          <cell r="I1133">
            <v>1</v>
          </cell>
          <cell r="J1133">
            <v>0</v>
          </cell>
          <cell r="K1133">
            <v>2</v>
          </cell>
          <cell r="L1133">
            <v>4</v>
          </cell>
          <cell r="M1133">
            <v>22</v>
          </cell>
          <cell r="N1133">
            <v>2</v>
          </cell>
          <cell r="O1133">
            <v>30</v>
          </cell>
          <cell r="P1133">
            <v>10</v>
          </cell>
          <cell r="Q1133">
            <v>1</v>
          </cell>
          <cell r="R1133" t="str">
            <v>UMH</v>
          </cell>
          <cell r="S1133">
            <v>2</v>
          </cell>
          <cell r="T1133">
            <v>66</v>
          </cell>
          <cell r="U1133">
            <v>4</v>
          </cell>
          <cell r="V1133">
            <v>41856.504999999997</v>
          </cell>
          <cell r="W1133">
            <v>0</v>
          </cell>
          <cell r="X1133">
            <v>1</v>
          </cell>
          <cell r="Y1133">
            <v>23600</v>
          </cell>
          <cell r="Z1133">
            <v>3934</v>
          </cell>
          <cell r="AA1133">
            <v>44</v>
          </cell>
          <cell r="AB1133">
            <v>5</v>
          </cell>
          <cell r="AC1133">
            <v>4</v>
          </cell>
          <cell r="AD1133">
            <v>4</v>
          </cell>
          <cell r="AE1133">
            <v>532915.85950000002</v>
          </cell>
          <cell r="AF1133">
            <v>3271837.6140000001</v>
          </cell>
          <cell r="AG1133">
            <v>81.339845150000002</v>
          </cell>
          <cell r="AH1133">
            <v>29.57586646</v>
          </cell>
          <cell r="AI1133">
            <v>1</v>
          </cell>
          <cell r="AJ1133">
            <v>2</v>
          </cell>
          <cell r="AK1133">
            <v>-2</v>
          </cell>
          <cell r="AL1133">
            <v>2</v>
          </cell>
          <cell r="AM1133">
            <v>3</v>
          </cell>
          <cell r="AN1133" t="str">
            <v>Junu Shrestha</v>
          </cell>
          <cell r="AO1133">
            <v>41466.518576388888</v>
          </cell>
          <cell r="AP1133">
            <v>4</v>
          </cell>
          <cell r="AQ1133" t="str">
            <v>0101000020E61000007002E105C0555440AC8DFAFB6B933D40</v>
          </cell>
          <cell r="AR1133">
            <v>2850</v>
          </cell>
          <cell r="AS1133">
            <v>2</v>
          </cell>
          <cell r="AT1133">
            <v>1</v>
          </cell>
          <cell r="AU1133">
            <v>0</v>
          </cell>
          <cell r="AV1133" t="str">
            <v>FRA 2010-2015</v>
          </cell>
          <cell r="AW1133">
            <v>4</v>
          </cell>
          <cell r="AX1133">
            <v>0</v>
          </cell>
          <cell r="AY1133">
            <v>44</v>
          </cell>
          <cell r="AZ1133">
            <v>532915.85952832899</v>
          </cell>
          <cell r="BA1133">
            <v>3271837.61365656</v>
          </cell>
          <cell r="BB1133">
            <v>1</v>
          </cell>
          <cell r="BC1133">
            <v>0</v>
          </cell>
          <cell r="BD1133">
            <v>0</v>
          </cell>
          <cell r="BE1133">
            <v>0</v>
          </cell>
          <cell r="BF1133">
            <v>41795</v>
          </cell>
          <cell r="BG1133" t="str">
            <v>Kamal Raj Aryal</v>
          </cell>
          <cell r="BH1133">
            <v>4</v>
          </cell>
          <cell r="BI1133">
            <v>4</v>
          </cell>
          <cell r="BJ1133">
            <v>4</v>
          </cell>
          <cell r="BK1133" t="str">
            <v>Datola</v>
          </cell>
          <cell r="BL1133" t="str">
            <v>Ratamata</v>
          </cell>
          <cell r="BM1133">
            <v>330</v>
          </cell>
          <cell r="BN1133">
            <v>1078</v>
          </cell>
          <cell r="BO1133">
            <v>330</v>
          </cell>
          <cell r="BP1133">
            <v>995</v>
          </cell>
          <cell r="BQ1133">
            <v>330</v>
          </cell>
          <cell r="BR1133">
            <v>60</v>
          </cell>
          <cell r="BS1133">
            <v>2857</v>
          </cell>
          <cell r="BT1133">
            <v>4</v>
          </cell>
          <cell r="BU1133" t="str">
            <v>BAJHANG</v>
          </cell>
          <cell r="BV1133" t="str">
            <v>Panchadewal Binayak</v>
          </cell>
          <cell r="BW1133">
            <v>8</v>
          </cell>
        </row>
        <row r="1134">
          <cell r="F1134" t="str">
            <v>33-94-4</v>
          </cell>
          <cell r="G1134">
            <v>1</v>
          </cell>
          <cell r="H1134">
            <v>2</v>
          </cell>
          <cell r="I1134">
            <v>1</v>
          </cell>
          <cell r="J1134">
            <v>0</v>
          </cell>
          <cell r="K1134">
            <v>2</v>
          </cell>
          <cell r="L1134">
            <v>4</v>
          </cell>
          <cell r="M1134">
            <v>24</v>
          </cell>
          <cell r="N1134">
            <v>1</v>
          </cell>
          <cell r="O1134">
            <v>15</v>
          </cell>
          <cell r="P1134">
            <v>10</v>
          </cell>
          <cell r="Q1134">
            <v>1</v>
          </cell>
          <cell r="R1134" t="str">
            <v>UMH</v>
          </cell>
          <cell r="S1134">
            <v>2</v>
          </cell>
          <cell r="T1134">
            <v>78</v>
          </cell>
          <cell r="U1134">
            <v>4</v>
          </cell>
          <cell r="V1134">
            <v>41856.48542824074</v>
          </cell>
          <cell r="W1134">
            <v>0</v>
          </cell>
          <cell r="X1134">
            <v>1</v>
          </cell>
          <cell r="Y1134">
            <v>23602</v>
          </cell>
          <cell r="Z1134">
            <v>3934</v>
          </cell>
          <cell r="AA1134">
            <v>44</v>
          </cell>
          <cell r="AB1134">
            <v>5</v>
          </cell>
          <cell r="AC1134">
            <v>4</v>
          </cell>
          <cell r="AD1134">
            <v>4</v>
          </cell>
          <cell r="AE1134">
            <v>533215.85950000002</v>
          </cell>
          <cell r="AF1134">
            <v>3271687.6140000001</v>
          </cell>
          <cell r="AG1134">
            <v>81.342937930000005</v>
          </cell>
          <cell r="AH1134">
            <v>29.574504739999998</v>
          </cell>
          <cell r="AI1134">
            <v>1</v>
          </cell>
          <cell r="AJ1134">
            <v>2</v>
          </cell>
          <cell r="AK1134">
            <v>-2</v>
          </cell>
          <cell r="AL1134">
            <v>2</v>
          </cell>
          <cell r="AM1134">
            <v>3</v>
          </cell>
          <cell r="AN1134" t="str">
            <v>Junu Shrestha</v>
          </cell>
          <cell r="AO1134">
            <v>41466.51898148148</v>
          </cell>
          <cell r="AP1134">
            <v>4</v>
          </cell>
          <cell r="AQ1134" t="str">
            <v>0101000020E6100000A5DFEDB1F25554403D4628BE12933D40</v>
          </cell>
          <cell r="AR1134">
            <v>2840</v>
          </cell>
          <cell r="AS1134">
            <v>2</v>
          </cell>
          <cell r="AT1134">
            <v>1</v>
          </cell>
          <cell r="AU1134">
            <v>0</v>
          </cell>
          <cell r="AV1134" t="str">
            <v>FRA 2010-2015</v>
          </cell>
          <cell r="AW1134">
            <v>4</v>
          </cell>
          <cell r="AX1134">
            <v>0</v>
          </cell>
          <cell r="AY1134">
            <v>44</v>
          </cell>
          <cell r="AZ1134">
            <v>533215.85952832899</v>
          </cell>
          <cell r="BA1134">
            <v>3271687.61365656</v>
          </cell>
          <cell r="BB1134">
            <v>1</v>
          </cell>
          <cell r="BC1134">
            <v>0</v>
          </cell>
          <cell r="BD1134">
            <v>0</v>
          </cell>
          <cell r="BE1134">
            <v>0</v>
          </cell>
          <cell r="BF1134">
            <v>41796</v>
          </cell>
          <cell r="BG1134" t="str">
            <v>Kamal Raj Aryal</v>
          </cell>
          <cell r="BH1134">
            <v>4</v>
          </cell>
          <cell r="BI1134">
            <v>4</v>
          </cell>
          <cell r="BJ1134">
            <v>4</v>
          </cell>
          <cell r="BK1134" t="str">
            <v>Datola</v>
          </cell>
          <cell r="BL1134" t="str">
            <v>Chilaune Melo</v>
          </cell>
          <cell r="BM1134">
            <v>20</v>
          </cell>
          <cell r="BN1134">
            <v>1154</v>
          </cell>
          <cell r="BO1134">
            <v>20</v>
          </cell>
          <cell r="BP1134">
            <v>957</v>
          </cell>
          <cell r="BQ1134">
            <v>80</v>
          </cell>
          <cell r="BR1134">
            <v>35</v>
          </cell>
          <cell r="BS1134">
            <v>2827</v>
          </cell>
          <cell r="BT1134">
            <v>4</v>
          </cell>
          <cell r="BU1134" t="str">
            <v>BAJHANG</v>
          </cell>
          <cell r="BV1134" t="str">
            <v>Panchadewal Binayak</v>
          </cell>
          <cell r="BW1134">
            <v>8</v>
          </cell>
        </row>
        <row r="1135">
          <cell r="F1135" t="str">
            <v>33-94-5</v>
          </cell>
          <cell r="G1135">
            <v>1</v>
          </cell>
          <cell r="H1135">
            <v>2</v>
          </cell>
          <cell r="I1135">
            <v>1</v>
          </cell>
          <cell r="J1135">
            <v>0</v>
          </cell>
          <cell r="K1135">
            <v>2</v>
          </cell>
          <cell r="L1135">
            <v>3</v>
          </cell>
          <cell r="M1135">
            <v>21</v>
          </cell>
          <cell r="N1135">
            <v>2</v>
          </cell>
          <cell r="O1135">
            <v>14</v>
          </cell>
          <cell r="P1135">
            <v>10</v>
          </cell>
          <cell r="Q1135">
            <v>1</v>
          </cell>
          <cell r="R1135" t="str">
            <v>UMH</v>
          </cell>
          <cell r="S1135">
            <v>2</v>
          </cell>
          <cell r="T1135">
            <v>68</v>
          </cell>
          <cell r="U1135">
            <v>4</v>
          </cell>
          <cell r="V1135">
            <v>41856.500451388885</v>
          </cell>
          <cell r="W1135">
            <v>0</v>
          </cell>
          <cell r="X1135">
            <v>1</v>
          </cell>
          <cell r="Y1135">
            <v>23603</v>
          </cell>
          <cell r="Z1135">
            <v>3934</v>
          </cell>
          <cell r="AA1135">
            <v>44</v>
          </cell>
          <cell r="AB1135">
            <v>5</v>
          </cell>
          <cell r="AC1135">
            <v>4</v>
          </cell>
          <cell r="AD1135">
            <v>4</v>
          </cell>
          <cell r="AE1135">
            <v>533215.85950000002</v>
          </cell>
          <cell r="AF1135">
            <v>3271837.6140000001</v>
          </cell>
          <cell r="AG1135">
            <v>81.342942500000007</v>
          </cell>
          <cell r="AH1135">
            <v>29.575858499999999</v>
          </cell>
          <cell r="AI1135">
            <v>1</v>
          </cell>
          <cell r="AJ1135">
            <v>2</v>
          </cell>
          <cell r="AK1135">
            <v>-2</v>
          </cell>
          <cell r="AL1135">
            <v>2</v>
          </cell>
          <cell r="AM1135">
            <v>1</v>
          </cell>
          <cell r="AN1135" t="str">
            <v>Sangita Shakya</v>
          </cell>
          <cell r="AO1135">
            <v>40557</v>
          </cell>
          <cell r="AP1135">
            <v>4</v>
          </cell>
          <cell r="AQ1135" t="str">
            <v>0101000020E61000004C611EC5F2555440ACE862766B933D40</v>
          </cell>
          <cell r="AR1135">
            <v>2769</v>
          </cell>
          <cell r="AS1135">
            <v>2</v>
          </cell>
          <cell r="AT1135">
            <v>1</v>
          </cell>
          <cell r="AU1135">
            <v>1</v>
          </cell>
          <cell r="AV1135" t="str">
            <v>FRA 2010-2015</v>
          </cell>
          <cell r="AW1135">
            <v>4</v>
          </cell>
          <cell r="AX1135">
            <v>0</v>
          </cell>
          <cell r="AY1135">
            <v>44</v>
          </cell>
          <cell r="AZ1135">
            <v>533215.85952832899</v>
          </cell>
          <cell r="BA1135">
            <v>3271837.61365656</v>
          </cell>
          <cell r="BB1135">
            <v>1</v>
          </cell>
          <cell r="BC1135">
            <v>0</v>
          </cell>
          <cell r="BD1135">
            <v>0</v>
          </cell>
          <cell r="BE1135">
            <v>0</v>
          </cell>
          <cell r="BF1135">
            <v>41797</v>
          </cell>
          <cell r="BG1135" t="str">
            <v>Kamal Raj Aryal</v>
          </cell>
          <cell r="BH1135">
            <v>4</v>
          </cell>
          <cell r="BI1135">
            <v>4</v>
          </cell>
          <cell r="BJ1135">
            <v>4</v>
          </cell>
          <cell r="BK1135" t="str">
            <v>Datola</v>
          </cell>
          <cell r="BL1135" t="str">
            <v>Loadhe Melo</v>
          </cell>
          <cell r="BM1135">
            <v>10</v>
          </cell>
          <cell r="BN1135">
            <v>1252</v>
          </cell>
          <cell r="BO1135">
            <v>10</v>
          </cell>
          <cell r="BP1135">
            <v>1118</v>
          </cell>
          <cell r="BQ1135">
            <v>60</v>
          </cell>
          <cell r="BR1135">
            <v>60</v>
          </cell>
          <cell r="BS1135">
            <v>2763</v>
          </cell>
          <cell r="BT1135">
            <v>4</v>
          </cell>
          <cell r="BU1135" t="str">
            <v>BAJHANG</v>
          </cell>
          <cell r="BV1135" t="str">
            <v>Badimalika</v>
          </cell>
          <cell r="BW1135">
            <v>3</v>
          </cell>
        </row>
        <row r="1136">
          <cell r="F1136" t="str">
            <v>33-94-6</v>
          </cell>
          <cell r="G1136">
            <v>1</v>
          </cell>
          <cell r="H1136">
            <v>2</v>
          </cell>
          <cell r="I1136">
            <v>1</v>
          </cell>
          <cell r="J1136">
            <v>0</v>
          </cell>
          <cell r="K1136">
            <v>2</v>
          </cell>
          <cell r="L1136">
            <v>-9999</v>
          </cell>
          <cell r="M1136">
            <v>-9999</v>
          </cell>
          <cell r="N1136">
            <v>-9999</v>
          </cell>
          <cell r="O1136">
            <v>-9999</v>
          </cell>
          <cell r="P1136">
            <v>-9999</v>
          </cell>
          <cell r="Q1136">
            <v>-9999</v>
          </cell>
          <cell r="R1136" t="str">
            <v>UMH</v>
          </cell>
          <cell r="S1136">
            <v>2</v>
          </cell>
          <cell r="T1136">
            <v>55</v>
          </cell>
          <cell r="U1136">
            <v>3</v>
          </cell>
          <cell r="V1136">
            <v>41856.511273148149</v>
          </cell>
          <cell r="W1136">
            <v>0</v>
          </cell>
          <cell r="X1136">
            <v>1</v>
          </cell>
          <cell r="Y1136">
            <v>23604</v>
          </cell>
          <cell r="Z1136">
            <v>3934</v>
          </cell>
          <cell r="AA1136">
            <v>44</v>
          </cell>
          <cell r="AB1136">
            <v>5</v>
          </cell>
          <cell r="AC1136">
            <v>4</v>
          </cell>
          <cell r="AD1136">
            <v>4</v>
          </cell>
          <cell r="AE1136">
            <v>533215.85950000002</v>
          </cell>
          <cell r="AF1136">
            <v>3271987.6140000001</v>
          </cell>
          <cell r="AG1136">
            <v>81.342947080000002</v>
          </cell>
          <cell r="AH1136">
            <v>29.577212249999999</v>
          </cell>
          <cell r="AI1136">
            <v>1</v>
          </cell>
          <cell r="AJ1136">
            <v>2</v>
          </cell>
          <cell r="AK1136">
            <v>-2</v>
          </cell>
          <cell r="AL1136">
            <v>2</v>
          </cell>
          <cell r="AM1136">
            <v>3</v>
          </cell>
          <cell r="AN1136" t="str">
            <v>Junu Shrestha</v>
          </cell>
          <cell r="AO1136">
            <v>41466.519386574073</v>
          </cell>
          <cell r="AP1136">
            <v>4</v>
          </cell>
          <cell r="AQ1136" t="str">
            <v>0101000020E6100000DE384FD8F2555440B95A9C2EC4933D40</v>
          </cell>
          <cell r="AR1136">
            <v>2716</v>
          </cell>
          <cell r="AS1136">
            <v>2</v>
          </cell>
          <cell r="AT1136">
            <v>1</v>
          </cell>
          <cell r="AU1136">
            <v>0</v>
          </cell>
          <cell r="AV1136" t="str">
            <v>FRA 2010-2015</v>
          </cell>
          <cell r="AW1136">
            <v>4</v>
          </cell>
          <cell r="AX1136">
            <v>0</v>
          </cell>
          <cell r="AY1136">
            <v>44</v>
          </cell>
          <cell r="AZ1136">
            <v>533215.85952832899</v>
          </cell>
          <cell r="BA1136">
            <v>3271987.61365656</v>
          </cell>
          <cell r="BB1136">
            <v>1</v>
          </cell>
          <cell r="BC1136">
            <v>0</v>
          </cell>
          <cell r="BD1136">
            <v>0</v>
          </cell>
          <cell r="BE1136">
            <v>0</v>
          </cell>
          <cell r="BF1136">
            <v>41798</v>
          </cell>
          <cell r="BG1136" t="str">
            <v>Kamal Raj Aryal</v>
          </cell>
          <cell r="BH1136">
            <v>4</v>
          </cell>
          <cell r="BI1136">
            <v>4</v>
          </cell>
          <cell r="BJ1136">
            <v>4</v>
          </cell>
          <cell r="BK1136" t="str">
            <v>Datola</v>
          </cell>
          <cell r="BL1136" t="str">
            <v>Lodhe Melo</v>
          </cell>
          <cell r="BM1136">
            <v>345</v>
          </cell>
          <cell r="BN1136">
            <v>1340</v>
          </cell>
          <cell r="BO1136">
            <v>345</v>
          </cell>
          <cell r="BP1136">
            <v>1276</v>
          </cell>
          <cell r="BQ1136">
            <v>70</v>
          </cell>
          <cell r="BR1136">
            <v>65</v>
          </cell>
          <cell r="BS1136">
            <v>2738</v>
          </cell>
          <cell r="BT1136">
            <v>4</v>
          </cell>
          <cell r="BU1136" t="str">
            <v>BAJHANG</v>
          </cell>
          <cell r="BV1136" t="str">
            <v>Badimalika</v>
          </cell>
          <cell r="BW1136">
            <v>7</v>
          </cell>
        </row>
        <row r="1137">
          <cell r="F1137" t="str">
            <v>33-95-1</v>
          </cell>
          <cell r="G1137">
            <v>1</v>
          </cell>
          <cell r="H1137">
            <v>2</v>
          </cell>
          <cell r="I1137">
            <v>1</v>
          </cell>
          <cell r="J1137">
            <v>0</v>
          </cell>
          <cell r="K1137">
            <v>7</v>
          </cell>
          <cell r="L1137">
            <v>1</v>
          </cell>
          <cell r="M1137">
            <v>8</v>
          </cell>
          <cell r="N1137">
            <v>1</v>
          </cell>
          <cell r="O1137">
            <v>2</v>
          </cell>
          <cell r="P1137" t="str">
            <v>SL</v>
          </cell>
          <cell r="Q1137">
            <v>1</v>
          </cell>
          <cell r="R1137" t="str">
            <v>Pw</v>
          </cell>
          <cell r="S1137">
            <v>1</v>
          </cell>
          <cell r="T1137">
            <v>44</v>
          </cell>
          <cell r="U1137">
            <v>2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532819.1777</v>
          </cell>
          <cell r="AF1137">
            <v>3275686.4449999998</v>
          </cell>
          <cell r="AG1137">
            <v>81.338963059999998</v>
          </cell>
          <cell r="AH1137">
            <v>29.61060475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104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 t="str">
            <v>FRA 2016-2021</v>
          </cell>
          <cell r="AW1137">
            <v>4</v>
          </cell>
          <cell r="AX1137">
            <v>5</v>
          </cell>
          <cell r="AY1137" t="str">
            <v>EPSG:32645</v>
          </cell>
          <cell r="AZ1137">
            <v>532819</v>
          </cell>
          <cell r="BA1137">
            <v>3275686</v>
          </cell>
          <cell r="BB1137">
            <v>1</v>
          </cell>
          <cell r="BC1137">
            <v>2021</v>
          </cell>
          <cell r="BD1137">
            <v>4</v>
          </cell>
          <cell r="BE1137">
            <v>28</v>
          </cell>
          <cell r="BF1137" t="str">
            <v>4/28/2021</v>
          </cell>
          <cell r="BG1137" t="str">
            <v>Animesh_Parajuli</v>
          </cell>
          <cell r="BH1137">
            <v>1</v>
          </cell>
          <cell r="BI1137">
            <v>0</v>
          </cell>
          <cell r="BJ1137">
            <v>2</v>
          </cell>
          <cell r="BK1137" t="str">
            <v>Talkot-7</v>
          </cell>
          <cell r="BL1137" t="str">
            <v>Mauligada</v>
          </cell>
          <cell r="BM1137">
            <v>233</v>
          </cell>
          <cell r="BN1137">
            <v>250</v>
          </cell>
          <cell r="BO1137">
            <v>90</v>
          </cell>
          <cell r="BP1137">
            <v>10</v>
          </cell>
          <cell r="BQ1137">
            <v>208</v>
          </cell>
          <cell r="BR1137">
            <v>60</v>
          </cell>
          <cell r="BS1137">
            <v>2105</v>
          </cell>
          <cell r="BT1137">
            <v>4</v>
          </cell>
          <cell r="BU1137" t="str">
            <v>BAJHANG</v>
          </cell>
          <cell r="BV1137" t="str">
            <v>Badimalika</v>
          </cell>
          <cell r="BW1137">
            <v>7</v>
          </cell>
        </row>
        <row r="1138">
          <cell r="F1138" t="str">
            <v>34-90-4</v>
          </cell>
          <cell r="G1138">
            <v>1</v>
          </cell>
          <cell r="H1138">
            <v>2</v>
          </cell>
          <cell r="I1138">
            <v>1</v>
          </cell>
          <cell r="J1138">
            <v>0</v>
          </cell>
          <cell r="K1138">
            <v>2</v>
          </cell>
          <cell r="L1138">
            <v>3</v>
          </cell>
          <cell r="M1138">
            <v>13</v>
          </cell>
          <cell r="N1138">
            <v>2</v>
          </cell>
          <cell r="O1138">
            <v>20</v>
          </cell>
          <cell r="P1138">
            <v>9</v>
          </cell>
          <cell r="Q1138">
            <v>1</v>
          </cell>
          <cell r="R1138" t="str">
            <v>UMH</v>
          </cell>
          <cell r="S1138">
            <v>2</v>
          </cell>
          <cell r="T1138">
            <v>65</v>
          </cell>
          <cell r="U1138">
            <v>3</v>
          </cell>
          <cell r="V1138">
            <v>41820.609942129631</v>
          </cell>
          <cell r="W1138">
            <v>0</v>
          </cell>
          <cell r="X1138">
            <v>1</v>
          </cell>
          <cell r="Y1138">
            <v>24298</v>
          </cell>
          <cell r="Z1138">
            <v>4050</v>
          </cell>
          <cell r="AA1138">
            <v>44</v>
          </cell>
          <cell r="AB1138">
            <v>5</v>
          </cell>
          <cell r="AC1138">
            <v>4</v>
          </cell>
          <cell r="AD1138">
            <v>4</v>
          </cell>
          <cell r="AE1138">
            <v>537601.41819999996</v>
          </cell>
          <cell r="AF1138">
            <v>3255788.97</v>
          </cell>
          <cell r="AG1138">
            <v>81.387668980000001</v>
          </cell>
          <cell r="AH1138">
            <v>29.430893529999999</v>
          </cell>
          <cell r="AI1138">
            <v>1</v>
          </cell>
          <cell r="AJ1138">
            <v>2</v>
          </cell>
          <cell r="AK1138">
            <v>-2</v>
          </cell>
          <cell r="AL1138">
            <v>2</v>
          </cell>
          <cell r="AM1138">
            <v>1</v>
          </cell>
          <cell r="AN1138" t="str">
            <v>Junu Shrestha</v>
          </cell>
          <cell r="AO1138">
            <v>41467.539895833332</v>
          </cell>
          <cell r="AP1138">
            <v>4</v>
          </cell>
          <cell r="AQ1138" t="str">
            <v>0101000020E6100000A37E8D91CF585440D840DF094F6E3D40</v>
          </cell>
          <cell r="AR1138">
            <v>1861</v>
          </cell>
          <cell r="AS1138">
            <v>2</v>
          </cell>
          <cell r="AT1138">
            <v>1</v>
          </cell>
          <cell r="AU1138">
            <v>0</v>
          </cell>
          <cell r="AV1138" t="str">
            <v>FRA 2010-2015</v>
          </cell>
          <cell r="AW1138">
            <v>4</v>
          </cell>
          <cell r="AX1138">
            <v>0</v>
          </cell>
          <cell r="AY1138">
            <v>44</v>
          </cell>
          <cell r="AZ1138">
            <v>537601.41823302</v>
          </cell>
          <cell r="BA1138">
            <v>3255788.9698512601</v>
          </cell>
          <cell r="BB1138">
            <v>1</v>
          </cell>
          <cell r="BC1138">
            <v>0</v>
          </cell>
          <cell r="BD1138">
            <v>0</v>
          </cell>
          <cell r="BE1138">
            <v>0</v>
          </cell>
          <cell r="BF1138">
            <v>41788</v>
          </cell>
          <cell r="BG1138" t="str">
            <v>Kamal Raj Aryal</v>
          </cell>
          <cell r="BH1138">
            <v>4</v>
          </cell>
          <cell r="BI1138">
            <v>4</v>
          </cell>
          <cell r="BJ1138">
            <v>4</v>
          </cell>
          <cell r="BK1138" t="str">
            <v>Atichaur</v>
          </cell>
          <cell r="BL1138" t="str">
            <v>Lammela</v>
          </cell>
          <cell r="BM1138">
            <v>350</v>
          </cell>
          <cell r="BN1138">
            <v>372</v>
          </cell>
          <cell r="BO1138">
            <v>350</v>
          </cell>
          <cell r="BP1138">
            <v>251</v>
          </cell>
          <cell r="BQ1138">
            <v>345</v>
          </cell>
          <cell r="BR1138">
            <v>50</v>
          </cell>
          <cell r="BS1138">
            <v>1874</v>
          </cell>
          <cell r="BT1138">
            <v>4</v>
          </cell>
          <cell r="BU1138" t="str">
            <v>BAJURA</v>
          </cell>
          <cell r="BV1138" t="str">
            <v>Budhinanda</v>
          </cell>
          <cell r="BW1138">
            <v>9</v>
          </cell>
        </row>
        <row r="1139">
          <cell r="F1139" t="str">
            <v>34-90-5</v>
          </cell>
          <cell r="G1139">
            <v>1</v>
          </cell>
          <cell r="H1139">
            <v>2</v>
          </cell>
          <cell r="I1139">
            <v>1</v>
          </cell>
          <cell r="J1139">
            <v>0</v>
          </cell>
          <cell r="K1139">
            <v>2</v>
          </cell>
          <cell r="L1139">
            <v>-9999</v>
          </cell>
          <cell r="M1139">
            <v>-9999</v>
          </cell>
          <cell r="N1139">
            <v>-9999</v>
          </cell>
          <cell r="O1139">
            <v>-9999</v>
          </cell>
          <cell r="P1139">
            <v>-9999</v>
          </cell>
          <cell r="Q1139">
            <v>-9999</v>
          </cell>
          <cell r="R1139" t="str">
            <v>UMH</v>
          </cell>
          <cell r="S1139">
            <v>2</v>
          </cell>
          <cell r="T1139">
            <v>42</v>
          </cell>
          <cell r="U1139">
            <v>3</v>
          </cell>
          <cell r="V1139">
            <v>41820.621747685182</v>
          </cell>
          <cell r="W1139">
            <v>0</v>
          </cell>
          <cell r="X1139">
            <v>1</v>
          </cell>
          <cell r="Y1139">
            <v>24299</v>
          </cell>
          <cell r="Z1139">
            <v>4050</v>
          </cell>
          <cell r="AA1139">
            <v>44</v>
          </cell>
          <cell r="AB1139">
            <v>5</v>
          </cell>
          <cell r="AC1139">
            <v>4</v>
          </cell>
          <cell r="AD1139">
            <v>4</v>
          </cell>
          <cell r="AE1139">
            <v>537601.41819999996</v>
          </cell>
          <cell r="AF1139">
            <v>3255938.97</v>
          </cell>
          <cell r="AG1139">
            <v>81.38767412</v>
          </cell>
          <cell r="AH1139">
            <v>29.432247310000001</v>
          </cell>
          <cell r="AI1139">
            <v>1</v>
          </cell>
          <cell r="AJ1139">
            <v>2</v>
          </cell>
          <cell r="AK1139">
            <v>-2</v>
          </cell>
          <cell r="AL1139">
            <v>2</v>
          </cell>
          <cell r="AM1139">
            <v>1</v>
          </cell>
          <cell r="AN1139" t="str">
            <v>Sangita Shakya</v>
          </cell>
          <cell r="AO1139">
            <v>40556</v>
          </cell>
          <cell r="AP1139">
            <v>4</v>
          </cell>
          <cell r="AQ1139" t="str">
            <v>0101000020E6100000D5691EA7CF585440E07B7AC2A76E3D40</v>
          </cell>
          <cell r="AR1139">
            <v>1772</v>
          </cell>
          <cell r="AS1139">
            <v>2</v>
          </cell>
          <cell r="AT1139">
            <v>1</v>
          </cell>
          <cell r="AU1139">
            <v>0</v>
          </cell>
          <cell r="AV1139" t="str">
            <v>FRA 2010-2015</v>
          </cell>
          <cell r="AW1139">
            <v>4</v>
          </cell>
          <cell r="AX1139">
            <v>0</v>
          </cell>
          <cell r="AY1139">
            <v>44</v>
          </cell>
          <cell r="AZ1139">
            <v>537601.41823302</v>
          </cell>
          <cell r="BA1139">
            <v>3255938.9698512601</v>
          </cell>
          <cell r="BB1139">
            <v>1</v>
          </cell>
          <cell r="BC1139">
            <v>0</v>
          </cell>
          <cell r="BD1139">
            <v>0</v>
          </cell>
          <cell r="BE1139">
            <v>0</v>
          </cell>
          <cell r="BF1139">
            <v>41787</v>
          </cell>
          <cell r="BG1139" t="str">
            <v>Kamal Raj Aryal</v>
          </cell>
          <cell r="BH1139">
            <v>4</v>
          </cell>
          <cell r="BI1139">
            <v>4</v>
          </cell>
          <cell r="BJ1139">
            <v>4</v>
          </cell>
          <cell r="BK1139" t="str">
            <v>Atichaur</v>
          </cell>
          <cell r="BL1139" t="str">
            <v>Lammela</v>
          </cell>
          <cell r="BM1139">
            <v>250</v>
          </cell>
          <cell r="BN1139">
            <v>375</v>
          </cell>
          <cell r="BO1139">
            <v>250</v>
          </cell>
          <cell r="BP1139">
            <v>228</v>
          </cell>
          <cell r="BQ1139">
            <v>265</v>
          </cell>
          <cell r="BR1139">
            <v>100</v>
          </cell>
          <cell r="BS1139">
            <v>1762</v>
          </cell>
          <cell r="BT1139">
            <v>4</v>
          </cell>
          <cell r="BU1139" t="str">
            <v>BAJURA</v>
          </cell>
          <cell r="BV1139" t="str">
            <v>Budhinanda</v>
          </cell>
          <cell r="BW1139">
            <v>9</v>
          </cell>
        </row>
        <row r="1140">
          <cell r="F1140" t="str">
            <v>34-90-6</v>
          </cell>
          <cell r="G1140">
            <v>1</v>
          </cell>
          <cell r="H1140">
            <v>2</v>
          </cell>
          <cell r="I1140">
            <v>1</v>
          </cell>
          <cell r="J1140">
            <v>0</v>
          </cell>
          <cell r="K1140">
            <v>2</v>
          </cell>
          <cell r="L1140">
            <v>-9999</v>
          </cell>
          <cell r="M1140">
            <v>-9999</v>
          </cell>
          <cell r="N1140">
            <v>-9999</v>
          </cell>
          <cell r="O1140">
            <v>-9999</v>
          </cell>
          <cell r="P1140">
            <v>-9999</v>
          </cell>
          <cell r="Q1140">
            <v>-9999</v>
          </cell>
          <cell r="R1140" t="str">
            <v>UMH</v>
          </cell>
          <cell r="S1140">
            <v>2</v>
          </cell>
          <cell r="T1140">
            <v>48</v>
          </cell>
          <cell r="U1140">
            <v>3</v>
          </cell>
          <cell r="V1140">
            <v>41820.627766203703</v>
          </cell>
          <cell r="W1140">
            <v>0</v>
          </cell>
          <cell r="X1140">
            <v>1</v>
          </cell>
          <cell r="Y1140">
            <v>24300</v>
          </cell>
          <cell r="Z1140">
            <v>4050</v>
          </cell>
          <cell r="AA1140">
            <v>44</v>
          </cell>
          <cell r="AB1140">
            <v>5</v>
          </cell>
          <cell r="AC1140">
            <v>4</v>
          </cell>
          <cell r="AD1140">
            <v>4</v>
          </cell>
          <cell r="AE1140">
            <v>537601.41819999996</v>
          </cell>
          <cell r="AF1140">
            <v>3256088.97</v>
          </cell>
          <cell r="AG1140">
            <v>81.387679259999999</v>
          </cell>
          <cell r="AH1140">
            <v>29.43360109</v>
          </cell>
          <cell r="AI1140">
            <v>1</v>
          </cell>
          <cell r="AJ1140">
            <v>2</v>
          </cell>
          <cell r="AK1140">
            <v>-2</v>
          </cell>
          <cell r="AL1140">
            <v>2</v>
          </cell>
          <cell r="AM1140">
            <v>1</v>
          </cell>
          <cell r="AN1140" t="str">
            <v>Junu Shrestha</v>
          </cell>
          <cell r="AO1140">
            <v>41467.540023148147</v>
          </cell>
          <cell r="AP1140">
            <v>4</v>
          </cell>
          <cell r="AQ1140" t="str">
            <v>0101000020E6100000B5B5AFBCCF5854403987147B006F3D40</v>
          </cell>
          <cell r="AR1140">
            <v>1680</v>
          </cell>
          <cell r="AS1140">
            <v>2</v>
          </cell>
          <cell r="AT1140">
            <v>1</v>
          </cell>
          <cell r="AU1140">
            <v>0</v>
          </cell>
          <cell r="AV1140" t="str">
            <v>FRA 2010-2015</v>
          </cell>
          <cell r="AW1140">
            <v>4</v>
          </cell>
          <cell r="AX1140">
            <v>0</v>
          </cell>
          <cell r="AY1140">
            <v>44</v>
          </cell>
          <cell r="AZ1140">
            <v>537601.41823302</v>
          </cell>
          <cell r="BA1140">
            <v>3256088.9698512601</v>
          </cell>
          <cell r="BB1140">
            <v>1</v>
          </cell>
          <cell r="BC1140">
            <v>0</v>
          </cell>
          <cell r="BD1140">
            <v>0</v>
          </cell>
          <cell r="BE1140">
            <v>0</v>
          </cell>
          <cell r="BF1140">
            <v>41786</v>
          </cell>
          <cell r="BG1140" t="str">
            <v>Kamal Raj Aryal</v>
          </cell>
          <cell r="BH1140">
            <v>4</v>
          </cell>
          <cell r="BI1140">
            <v>4</v>
          </cell>
          <cell r="BJ1140">
            <v>4</v>
          </cell>
          <cell r="BK1140" t="str">
            <v>Atichaur</v>
          </cell>
          <cell r="BL1140" t="str">
            <v>Bathan</v>
          </cell>
          <cell r="BM1140">
            <v>270</v>
          </cell>
          <cell r="BN1140">
            <v>350</v>
          </cell>
          <cell r="BO1140">
            <v>270</v>
          </cell>
          <cell r="BP1140">
            <v>95</v>
          </cell>
          <cell r="BQ1140">
            <v>310</v>
          </cell>
          <cell r="BR1140">
            <v>90</v>
          </cell>
          <cell r="BS1140">
            <v>1664</v>
          </cell>
          <cell r="BT1140">
            <v>4</v>
          </cell>
          <cell r="BU1140" t="str">
            <v>BAJURA</v>
          </cell>
          <cell r="BV1140" t="str">
            <v>Budhinanda</v>
          </cell>
          <cell r="BW1140">
            <v>9</v>
          </cell>
        </row>
        <row r="1141">
          <cell r="F1141" t="str">
            <v>34-91-1</v>
          </cell>
          <cell r="G1141">
            <v>1</v>
          </cell>
          <cell r="H1141">
            <v>2</v>
          </cell>
          <cell r="I1141">
            <v>1</v>
          </cell>
          <cell r="J1141">
            <v>0</v>
          </cell>
          <cell r="K1141">
            <v>7</v>
          </cell>
          <cell r="L1141">
            <v>4</v>
          </cell>
          <cell r="M1141">
            <v>28</v>
          </cell>
          <cell r="N1141">
            <v>0</v>
          </cell>
          <cell r="O1141">
            <v>0</v>
          </cell>
          <cell r="P1141">
            <v>9</v>
          </cell>
          <cell r="Q1141">
            <v>1</v>
          </cell>
          <cell r="R1141" t="str">
            <v>UMH</v>
          </cell>
          <cell r="S1141">
            <v>2</v>
          </cell>
          <cell r="T1141">
            <v>84</v>
          </cell>
          <cell r="U1141">
            <v>2</v>
          </cell>
          <cell r="V1141">
            <v>41925.582812499997</v>
          </cell>
          <cell r="W1141">
            <v>0</v>
          </cell>
          <cell r="X1141">
            <v>1</v>
          </cell>
          <cell r="Y1141">
            <v>24301</v>
          </cell>
          <cell r="Z1141">
            <v>4051</v>
          </cell>
          <cell r="AA1141">
            <v>44</v>
          </cell>
          <cell r="AB1141">
            <v>5</v>
          </cell>
          <cell r="AC1141">
            <v>4</v>
          </cell>
          <cell r="AD1141">
            <v>4</v>
          </cell>
          <cell r="AE1141">
            <v>537204.73640000005</v>
          </cell>
          <cell r="AF1141">
            <v>3259787.801</v>
          </cell>
          <cell r="AG1141">
            <v>81.383715030000005</v>
          </cell>
          <cell r="AH1141">
            <v>29.46699546</v>
          </cell>
          <cell r="AI1141">
            <v>4</v>
          </cell>
          <cell r="AJ1141">
            <v>2</v>
          </cell>
          <cell r="AK1141">
            <v>-2</v>
          </cell>
          <cell r="AL1141">
            <v>2</v>
          </cell>
          <cell r="AM1141">
            <v>1</v>
          </cell>
          <cell r="AN1141" t="str">
            <v>Junu Shrestha</v>
          </cell>
          <cell r="AO1141">
            <v>41467.544386574074</v>
          </cell>
          <cell r="AP1141">
            <v>14</v>
          </cell>
          <cell r="AQ1141" t="str">
            <v>0101000020E610000030D77CC98E585440CEF6C7038D773D40</v>
          </cell>
          <cell r="AR1141">
            <v>2025</v>
          </cell>
          <cell r="AS1141">
            <v>3</v>
          </cell>
          <cell r="AT1141">
            <v>1</v>
          </cell>
          <cell r="AU1141">
            <v>0</v>
          </cell>
          <cell r="AV1141" t="str">
            <v>FRA 2010-2015</v>
          </cell>
          <cell r="AW1141">
            <v>4</v>
          </cell>
          <cell r="AX1141">
            <v>0</v>
          </cell>
          <cell r="AY1141">
            <v>44</v>
          </cell>
          <cell r="AZ1141">
            <v>537204.73640869802</v>
          </cell>
          <cell r="BA1141">
            <v>3259787.8012586599</v>
          </cell>
          <cell r="BB1141">
            <v>1</v>
          </cell>
          <cell r="BC1141">
            <v>0</v>
          </cell>
          <cell r="BD1141">
            <v>0</v>
          </cell>
          <cell r="BE1141">
            <v>0</v>
          </cell>
          <cell r="BF1141">
            <v>41800</v>
          </cell>
          <cell r="BG1141" t="str">
            <v>Amar Dev Prasad Yadav</v>
          </cell>
          <cell r="BH1141">
            <v>4</v>
          </cell>
          <cell r="BI1141">
            <v>4</v>
          </cell>
          <cell r="BJ1141">
            <v>4</v>
          </cell>
          <cell r="BK1141" t="str">
            <v>Manakot</v>
          </cell>
          <cell r="BL1141" t="str">
            <v>Katalban</v>
          </cell>
          <cell r="BM1141">
            <v>35</v>
          </cell>
          <cell r="BN1141">
            <v>99</v>
          </cell>
          <cell r="BO1141">
            <v>45</v>
          </cell>
          <cell r="BP1141">
            <v>99</v>
          </cell>
          <cell r="BQ1141">
            <v>30</v>
          </cell>
          <cell r="BR1141">
            <v>80</v>
          </cell>
          <cell r="BS1141">
            <v>2016</v>
          </cell>
          <cell r="BT1141">
            <v>4</v>
          </cell>
          <cell r="BU1141" t="str">
            <v>BAJURA</v>
          </cell>
          <cell r="BV1141" t="str">
            <v>Khandachakra</v>
          </cell>
          <cell r="BW1141">
            <v>11</v>
          </cell>
        </row>
        <row r="1142">
          <cell r="F1142" t="str">
            <v>34-91-2</v>
          </cell>
          <cell r="G1142">
            <v>1</v>
          </cell>
          <cell r="H1142">
            <v>2</v>
          </cell>
          <cell r="I1142">
            <v>1</v>
          </cell>
          <cell r="J1142">
            <v>0</v>
          </cell>
          <cell r="K1142">
            <v>7</v>
          </cell>
          <cell r="L1142">
            <v>4</v>
          </cell>
          <cell r="M1142">
            <v>19</v>
          </cell>
          <cell r="N1142">
            <v>0</v>
          </cell>
          <cell r="O1142">
            <v>0</v>
          </cell>
          <cell r="P1142">
            <v>9</v>
          </cell>
          <cell r="Q1142">
            <v>1</v>
          </cell>
          <cell r="R1142" t="str">
            <v>UMH</v>
          </cell>
          <cell r="S1142">
            <v>2</v>
          </cell>
          <cell r="T1142">
            <v>57</v>
          </cell>
          <cell r="U1142">
            <v>2</v>
          </cell>
          <cell r="V1142">
            <v>41925.591724537036</v>
          </cell>
          <cell r="W1142">
            <v>0</v>
          </cell>
          <cell r="X1142">
            <v>1</v>
          </cell>
          <cell r="Y1142">
            <v>24302</v>
          </cell>
          <cell r="Z1142">
            <v>4051</v>
          </cell>
          <cell r="AA1142">
            <v>44</v>
          </cell>
          <cell r="AB1142">
            <v>5</v>
          </cell>
          <cell r="AC1142">
            <v>4</v>
          </cell>
          <cell r="AD1142">
            <v>4</v>
          </cell>
          <cell r="AE1142">
            <v>537204.73640000005</v>
          </cell>
          <cell r="AF1142">
            <v>3259937.801</v>
          </cell>
          <cell r="AG1142">
            <v>81.38372013</v>
          </cell>
          <cell r="AH1142">
            <v>29.468349230000001</v>
          </cell>
          <cell r="AI1142">
            <v>4</v>
          </cell>
          <cell r="AJ1142">
            <v>2</v>
          </cell>
          <cell r="AK1142">
            <v>0</v>
          </cell>
          <cell r="AL1142">
            <v>2</v>
          </cell>
          <cell r="AM1142">
            <v>1</v>
          </cell>
          <cell r="AN1142" t="str">
            <v>Junu Shrestha</v>
          </cell>
          <cell r="AO1142">
            <v>41467.546342592592</v>
          </cell>
          <cell r="AP1142">
            <v>14</v>
          </cell>
          <cell r="AQ1142" t="str">
            <v>0101000020E61000003E7DDDDE8E585440EA5A46BCE5773D40</v>
          </cell>
          <cell r="AR1142">
            <v>1982</v>
          </cell>
          <cell r="AS1142">
            <v>3</v>
          </cell>
          <cell r="AT1142">
            <v>1</v>
          </cell>
          <cell r="AU1142">
            <v>0</v>
          </cell>
          <cell r="AV1142" t="str">
            <v>FRA 2010-2015</v>
          </cell>
          <cell r="AW1142">
            <v>4</v>
          </cell>
          <cell r="AX1142">
            <v>0</v>
          </cell>
          <cell r="AY1142">
            <v>44</v>
          </cell>
          <cell r="AZ1142">
            <v>537204.73640869802</v>
          </cell>
          <cell r="BA1142">
            <v>3259937.8012586599</v>
          </cell>
          <cell r="BB1142">
            <v>1</v>
          </cell>
          <cell r="BC1142">
            <v>0</v>
          </cell>
          <cell r="BD1142">
            <v>0</v>
          </cell>
          <cell r="BE1142">
            <v>0</v>
          </cell>
          <cell r="BF1142">
            <v>41800</v>
          </cell>
          <cell r="BG1142" t="str">
            <v>Amar Dev Prasad Yadav</v>
          </cell>
          <cell r="BH1142">
            <v>4</v>
          </cell>
          <cell r="BI1142">
            <v>4</v>
          </cell>
          <cell r="BJ1142">
            <v>4</v>
          </cell>
          <cell r="BK1142" t="str">
            <v>Manakot-5</v>
          </cell>
          <cell r="BL1142" t="str">
            <v>Katalban</v>
          </cell>
          <cell r="BM1142">
            <v>340</v>
          </cell>
          <cell r="BN1142">
            <v>99</v>
          </cell>
          <cell r="BO1142">
            <v>345</v>
          </cell>
          <cell r="BP1142">
            <v>99</v>
          </cell>
          <cell r="BQ1142">
            <v>55</v>
          </cell>
          <cell r="BR1142">
            <v>75</v>
          </cell>
          <cell r="BS1142">
            <v>1987</v>
          </cell>
          <cell r="BT1142">
            <v>4</v>
          </cell>
          <cell r="BU1142" t="str">
            <v>BAJURA</v>
          </cell>
          <cell r="BV1142" t="str">
            <v>Khandachakra</v>
          </cell>
          <cell r="BW1142">
            <v>11</v>
          </cell>
        </row>
        <row r="1143">
          <cell r="F1143" t="str">
            <v>34-93-4</v>
          </cell>
          <cell r="G1143">
            <v>1</v>
          </cell>
          <cell r="H1143">
            <v>2</v>
          </cell>
          <cell r="I1143">
            <v>1</v>
          </cell>
          <cell r="J1143">
            <v>0</v>
          </cell>
          <cell r="K1143">
            <v>7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 t="str">
            <v>UMH</v>
          </cell>
          <cell r="S1143">
            <v>2</v>
          </cell>
          <cell r="T1143">
            <v>64</v>
          </cell>
          <cell r="U1143">
            <v>4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537311.37280000001</v>
          </cell>
          <cell r="AF1143">
            <v>3267785.4640000002</v>
          </cell>
          <cell r="AG1143">
            <v>81.385087830000003</v>
          </cell>
          <cell r="AH1143">
            <v>29.539171870000001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104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 t="str">
            <v>FRA 2016-2021</v>
          </cell>
          <cell r="AW1143">
            <v>4</v>
          </cell>
          <cell r="AX1143">
            <v>6</v>
          </cell>
          <cell r="AY1143" t="str">
            <v>EPSG:32644</v>
          </cell>
          <cell r="AZ1143">
            <v>537311</v>
          </cell>
          <cell r="BA1143">
            <v>3267785</v>
          </cell>
          <cell r="BB1143">
            <v>1</v>
          </cell>
          <cell r="BC1143">
            <v>2021</v>
          </cell>
          <cell r="BD1143">
            <v>12</v>
          </cell>
          <cell r="BE1143">
            <v>26</v>
          </cell>
          <cell r="BF1143" t="str">
            <v>12/26/2021</v>
          </cell>
          <cell r="BG1143" t="str">
            <v>Ashish_Karna</v>
          </cell>
          <cell r="BH1143">
            <v>1</v>
          </cell>
          <cell r="BI1143">
            <v>0</v>
          </cell>
          <cell r="BJ1143">
            <v>2</v>
          </cell>
          <cell r="BK1143" t="str">
            <v>Gaumul-3 pate</v>
          </cell>
          <cell r="BL1143" t="str">
            <v>Malika CF Naula ban</v>
          </cell>
          <cell r="BM1143">
            <v>130</v>
          </cell>
          <cell r="BN1143">
            <v>1186</v>
          </cell>
          <cell r="BO1143">
            <v>130</v>
          </cell>
          <cell r="BP1143">
            <v>1186</v>
          </cell>
          <cell r="BQ1143">
            <v>130</v>
          </cell>
          <cell r="BR1143">
            <v>75</v>
          </cell>
          <cell r="BS1143">
            <v>2827</v>
          </cell>
          <cell r="BT1143">
            <v>3</v>
          </cell>
          <cell r="BU1143" t="str">
            <v>BAJURA</v>
          </cell>
          <cell r="BV1143" t="str">
            <v>Khandachakra</v>
          </cell>
          <cell r="BW1143">
            <v>11</v>
          </cell>
        </row>
        <row r="1144">
          <cell r="F1144" t="str">
            <v>34-93-5</v>
          </cell>
          <cell r="G1144">
            <v>1</v>
          </cell>
          <cell r="H1144">
            <v>2</v>
          </cell>
          <cell r="I1144">
            <v>1</v>
          </cell>
          <cell r="J1144">
            <v>0</v>
          </cell>
          <cell r="K1144">
            <v>7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A</v>
          </cell>
          <cell r="S1144">
            <v>2</v>
          </cell>
          <cell r="T1144">
            <v>46</v>
          </cell>
          <cell r="U1144">
            <v>4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537311.37280000001</v>
          </cell>
          <cell r="AF1144">
            <v>3267935.4640000002</v>
          </cell>
          <cell r="AG1144">
            <v>81.385092959999994</v>
          </cell>
          <cell r="AH1144">
            <v>29.540525630000001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104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 t="str">
            <v>FRA 2016-2021</v>
          </cell>
          <cell r="AW1144">
            <v>4</v>
          </cell>
          <cell r="AX1144">
            <v>6</v>
          </cell>
          <cell r="AY1144" t="str">
            <v>EPSG:32644</v>
          </cell>
          <cell r="AZ1144">
            <v>537311</v>
          </cell>
          <cell r="BA1144">
            <v>3267943</v>
          </cell>
          <cell r="BB1144">
            <v>1</v>
          </cell>
          <cell r="BC1144">
            <v>2021</v>
          </cell>
          <cell r="BD1144">
            <v>12</v>
          </cell>
          <cell r="BE1144">
            <v>27</v>
          </cell>
          <cell r="BF1144" t="str">
            <v>12/27/2021</v>
          </cell>
          <cell r="BG1144">
            <v>0</v>
          </cell>
          <cell r="BH1144">
            <v>1</v>
          </cell>
          <cell r="BI1144">
            <v>0</v>
          </cell>
          <cell r="BJ1144">
            <v>2</v>
          </cell>
          <cell r="BK1144" t="str">
            <v>Gaumul-3 Pate</v>
          </cell>
          <cell r="BL1144" t="str">
            <v>Naula ban Malika CF</v>
          </cell>
          <cell r="BM1144">
            <v>130</v>
          </cell>
          <cell r="BN1144">
            <v>1200</v>
          </cell>
          <cell r="BO1144">
            <v>130</v>
          </cell>
          <cell r="BP1144">
            <v>1200</v>
          </cell>
          <cell r="BQ1144">
            <v>60</v>
          </cell>
          <cell r="BR1144">
            <v>55</v>
          </cell>
          <cell r="BS1144">
            <v>2870</v>
          </cell>
          <cell r="BT1144">
            <v>4</v>
          </cell>
          <cell r="BU1144" t="str">
            <v>BAJURA</v>
          </cell>
          <cell r="BV1144" t="str">
            <v>Khandachakra</v>
          </cell>
          <cell r="BW1144">
            <v>11</v>
          </cell>
        </row>
        <row r="1145">
          <cell r="F1145" t="str">
            <v>34-93-6</v>
          </cell>
          <cell r="G1145">
            <v>1</v>
          </cell>
          <cell r="H1145">
            <v>2</v>
          </cell>
          <cell r="I1145">
            <v>1</v>
          </cell>
          <cell r="J1145">
            <v>0</v>
          </cell>
          <cell r="K1145">
            <v>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UMH</v>
          </cell>
          <cell r="S1145">
            <v>2</v>
          </cell>
          <cell r="T1145">
            <v>62</v>
          </cell>
          <cell r="U1145">
            <v>3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537311.37280000001</v>
          </cell>
          <cell r="AF1145">
            <v>3268085.4640000002</v>
          </cell>
          <cell r="AG1145">
            <v>81.38509809</v>
          </cell>
          <cell r="AH1145">
            <v>29.541879380000001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104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 t="str">
            <v>FRA 2016-2021</v>
          </cell>
          <cell r="AW1145">
            <v>4</v>
          </cell>
          <cell r="AX1145">
            <v>0</v>
          </cell>
          <cell r="AY1145" t="str">
            <v>EPSG:32644</v>
          </cell>
          <cell r="AZ1145">
            <v>537310</v>
          </cell>
          <cell r="BA1145">
            <v>326807</v>
          </cell>
          <cell r="BB1145">
            <v>1</v>
          </cell>
          <cell r="BC1145">
            <v>2021</v>
          </cell>
          <cell r="BD1145">
            <v>12</v>
          </cell>
          <cell r="BE1145">
            <v>28</v>
          </cell>
          <cell r="BF1145" t="str">
            <v>12/28/2021</v>
          </cell>
          <cell r="BG1145">
            <v>0</v>
          </cell>
          <cell r="BH1145">
            <v>1</v>
          </cell>
          <cell r="BI1145">
            <v>0</v>
          </cell>
          <cell r="BJ1145">
            <v>2</v>
          </cell>
          <cell r="BK1145" t="str">
            <v>Gaumul-3pate</v>
          </cell>
          <cell r="BL1145" t="str">
            <v>Naulaban Malika CF</v>
          </cell>
          <cell r="BM1145">
            <v>140</v>
          </cell>
          <cell r="BN1145">
            <v>1200</v>
          </cell>
          <cell r="BO1145">
            <v>140</v>
          </cell>
          <cell r="BP1145">
            <v>1200</v>
          </cell>
          <cell r="BQ1145">
            <v>45</v>
          </cell>
          <cell r="BR1145">
            <v>70</v>
          </cell>
          <cell r="BS1145">
            <v>2575</v>
          </cell>
          <cell r="BT1145">
            <v>4</v>
          </cell>
          <cell r="BU1145" t="str">
            <v>BAJURA</v>
          </cell>
          <cell r="BV1145" t="str">
            <v>Pandav Gupha</v>
          </cell>
          <cell r="BW1145">
            <v>4</v>
          </cell>
        </row>
        <row r="1146">
          <cell r="F1146" t="str">
            <v>34-95-1</v>
          </cell>
          <cell r="G1146">
            <v>1</v>
          </cell>
          <cell r="H1146">
            <v>2</v>
          </cell>
          <cell r="I1146">
            <v>1</v>
          </cell>
          <cell r="J1146">
            <v>0</v>
          </cell>
          <cell r="K1146">
            <v>7</v>
          </cell>
          <cell r="L1146">
            <v>1</v>
          </cell>
          <cell r="M1146">
            <v>10</v>
          </cell>
          <cell r="N1146">
            <v>1</v>
          </cell>
          <cell r="O1146">
            <v>3</v>
          </cell>
          <cell r="P1146" t="str">
            <v>SL</v>
          </cell>
          <cell r="Q1146">
            <v>1</v>
          </cell>
          <cell r="R1146" t="str">
            <v>UMH</v>
          </cell>
          <cell r="S1146">
            <v>2</v>
          </cell>
          <cell r="T1146">
            <v>37</v>
          </cell>
          <cell r="U1146">
            <v>3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536818.00910000002</v>
          </cell>
          <cell r="AF1146">
            <v>3275783.1269999999</v>
          </cell>
          <cell r="AG1146">
            <v>81.380266349999999</v>
          </cell>
          <cell r="AH1146">
            <v>29.611365370000001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104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 t="str">
            <v>FRA 2016-2021</v>
          </cell>
          <cell r="AW1146">
            <v>4</v>
          </cell>
          <cell r="AX1146">
            <v>5</v>
          </cell>
          <cell r="AY1146" t="str">
            <v>EPSG:32644</v>
          </cell>
          <cell r="AZ1146">
            <v>536818</v>
          </cell>
          <cell r="BA1146">
            <v>3275786</v>
          </cell>
          <cell r="BB1146">
            <v>1</v>
          </cell>
          <cell r="BC1146">
            <v>2021</v>
          </cell>
          <cell r="BD1146">
            <v>4</v>
          </cell>
          <cell r="BE1146">
            <v>21</v>
          </cell>
          <cell r="BF1146" t="str">
            <v>4/21/2021</v>
          </cell>
          <cell r="BG1146" t="str">
            <v>Animesh_Parajuli</v>
          </cell>
          <cell r="BH1146">
            <v>1</v>
          </cell>
          <cell r="BI1146">
            <v>0</v>
          </cell>
          <cell r="BJ1146">
            <v>2</v>
          </cell>
          <cell r="BK1146" t="str">
            <v>Talkot-7, Datala</v>
          </cell>
          <cell r="BL1146" t="str">
            <v>Balukada CF</v>
          </cell>
          <cell r="BM1146">
            <v>237</v>
          </cell>
          <cell r="BN1146">
            <v>360</v>
          </cell>
          <cell r="BO1146">
            <v>240</v>
          </cell>
          <cell r="BP1146">
            <v>315</v>
          </cell>
          <cell r="BQ1146">
            <v>195</v>
          </cell>
          <cell r="BR1146">
            <v>65</v>
          </cell>
          <cell r="BS1146">
            <v>2250</v>
          </cell>
          <cell r="BT1146">
            <v>4</v>
          </cell>
          <cell r="BU1146" t="str">
            <v>BAJHANG</v>
          </cell>
          <cell r="BV1146" t="str">
            <v>Mahabu</v>
          </cell>
          <cell r="BW1146">
            <v>1</v>
          </cell>
        </row>
        <row r="1147">
          <cell r="F1147" t="str">
            <v>34-95-2</v>
          </cell>
          <cell r="G1147">
            <v>1</v>
          </cell>
          <cell r="H1147">
            <v>2</v>
          </cell>
          <cell r="I1147">
            <v>1</v>
          </cell>
          <cell r="J1147">
            <v>0</v>
          </cell>
          <cell r="K1147">
            <v>7</v>
          </cell>
          <cell r="L1147">
            <v>2</v>
          </cell>
          <cell r="M1147">
            <v>15</v>
          </cell>
          <cell r="N1147">
            <v>2</v>
          </cell>
          <cell r="O1147">
            <v>4</v>
          </cell>
          <cell r="P1147" t="str">
            <v>SL</v>
          </cell>
          <cell r="Q1147">
            <v>1</v>
          </cell>
          <cell r="R1147" t="str">
            <v>UMH</v>
          </cell>
          <cell r="S1147">
            <v>2</v>
          </cell>
          <cell r="T1147">
            <v>44</v>
          </cell>
          <cell r="U1147">
            <v>3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536818.00910000002</v>
          </cell>
          <cell r="AF1147">
            <v>3275933.1269999999</v>
          </cell>
          <cell r="AG1147">
            <v>81.380271429999993</v>
          </cell>
          <cell r="AH1147">
            <v>29.61271911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104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 t="str">
            <v>FRA 2016-2021</v>
          </cell>
          <cell r="AW1147">
            <v>4</v>
          </cell>
          <cell r="AX1147">
            <v>5</v>
          </cell>
          <cell r="AY1147" t="str">
            <v>EPSG:32644</v>
          </cell>
          <cell r="AZ1147">
            <v>536818</v>
          </cell>
          <cell r="BA1147">
            <v>3275934</v>
          </cell>
          <cell r="BB1147">
            <v>1</v>
          </cell>
          <cell r="BC1147">
            <v>2021</v>
          </cell>
          <cell r="BD1147">
            <v>4</v>
          </cell>
          <cell r="BE1147">
            <v>22</v>
          </cell>
          <cell r="BF1147" t="str">
            <v>4/22/2021</v>
          </cell>
          <cell r="BG1147" t="str">
            <v>Animesh_Parajuli</v>
          </cell>
          <cell r="BH1147">
            <v>1</v>
          </cell>
          <cell r="BI1147">
            <v>0</v>
          </cell>
          <cell r="BJ1147">
            <v>2</v>
          </cell>
          <cell r="BK1147" t="str">
            <v>Talkot-7</v>
          </cell>
          <cell r="BL1147" t="str">
            <v>Balukhada</v>
          </cell>
          <cell r="BM1147">
            <v>220</v>
          </cell>
          <cell r="BN1147">
            <v>483</v>
          </cell>
          <cell r="BO1147">
            <v>220</v>
          </cell>
          <cell r="BP1147">
            <v>460</v>
          </cell>
          <cell r="BQ1147">
            <v>215</v>
          </cell>
          <cell r="BR1147">
            <v>95</v>
          </cell>
          <cell r="BS1147">
            <v>2365</v>
          </cell>
          <cell r="BT1147">
            <v>4</v>
          </cell>
          <cell r="BU1147" t="str">
            <v>BAJHANG</v>
          </cell>
          <cell r="BV1147" t="str">
            <v>Mahabu</v>
          </cell>
          <cell r="BW1147">
            <v>1</v>
          </cell>
        </row>
        <row r="1148">
          <cell r="F1148" t="str">
            <v>34-95-3</v>
          </cell>
          <cell r="G1148">
            <v>1</v>
          </cell>
          <cell r="H1148">
            <v>2</v>
          </cell>
          <cell r="I1148">
            <v>1</v>
          </cell>
          <cell r="J1148">
            <v>0</v>
          </cell>
          <cell r="K1148">
            <v>7</v>
          </cell>
          <cell r="L1148">
            <v>1</v>
          </cell>
          <cell r="M1148">
            <v>10</v>
          </cell>
          <cell r="N1148">
            <v>2</v>
          </cell>
          <cell r="O1148">
            <v>4</v>
          </cell>
          <cell r="P1148" t="str">
            <v>SICL</v>
          </cell>
          <cell r="Q1148">
            <v>1</v>
          </cell>
          <cell r="R1148" t="str">
            <v>UMH</v>
          </cell>
          <cell r="S1148">
            <v>2</v>
          </cell>
          <cell r="T1148">
            <v>46</v>
          </cell>
          <cell r="U1148">
            <v>3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536818.00910000002</v>
          </cell>
          <cell r="AF1148">
            <v>3276083.1269999999</v>
          </cell>
          <cell r="AG1148">
            <v>81.380276510000002</v>
          </cell>
          <cell r="AH1148">
            <v>29.614072849999999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104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 t="str">
            <v>FRA 2016-2021</v>
          </cell>
          <cell r="AW1148">
            <v>4</v>
          </cell>
          <cell r="AX1148">
            <v>5</v>
          </cell>
          <cell r="AY1148" t="str">
            <v>EPSG:32644</v>
          </cell>
          <cell r="AZ1148">
            <v>536815</v>
          </cell>
          <cell r="BA1148">
            <v>3276086</v>
          </cell>
          <cell r="BB1148">
            <v>1</v>
          </cell>
          <cell r="BC1148">
            <v>2021</v>
          </cell>
          <cell r="BD1148">
            <v>4</v>
          </cell>
          <cell r="BE1148">
            <v>23</v>
          </cell>
          <cell r="BF1148" t="str">
            <v>4/23/2021</v>
          </cell>
          <cell r="BG1148" t="str">
            <v>Animesh_Parajuli</v>
          </cell>
          <cell r="BH1148">
            <v>1</v>
          </cell>
          <cell r="BI1148">
            <v>0</v>
          </cell>
          <cell r="BJ1148">
            <v>2</v>
          </cell>
          <cell r="BK1148" t="str">
            <v>Talkot7</v>
          </cell>
          <cell r="BL1148" t="str">
            <v>Balukhada CF</v>
          </cell>
          <cell r="BM1148">
            <v>212</v>
          </cell>
          <cell r="BN1148">
            <v>580</v>
          </cell>
          <cell r="BO1148">
            <v>212</v>
          </cell>
          <cell r="BP1148">
            <v>570</v>
          </cell>
          <cell r="BQ1148">
            <v>196</v>
          </cell>
          <cell r="BR1148">
            <v>80</v>
          </cell>
          <cell r="BS1148">
            <v>2426</v>
          </cell>
          <cell r="BT1148">
            <v>3</v>
          </cell>
          <cell r="BU1148" t="str">
            <v>BAJHANG</v>
          </cell>
          <cell r="BV1148" t="str">
            <v>Mahabu</v>
          </cell>
          <cell r="BW1148">
            <v>1</v>
          </cell>
        </row>
        <row r="1149">
          <cell r="F1149" t="str">
            <v>34-95-4</v>
          </cell>
          <cell r="G1149">
            <v>1</v>
          </cell>
          <cell r="H1149">
            <v>2</v>
          </cell>
          <cell r="I1149">
            <v>1</v>
          </cell>
          <cell r="J1149">
            <v>0</v>
          </cell>
          <cell r="K1149">
            <v>2</v>
          </cell>
          <cell r="L1149">
            <v>1</v>
          </cell>
          <cell r="M1149">
            <v>7</v>
          </cell>
          <cell r="N1149">
            <v>2</v>
          </cell>
          <cell r="O1149">
            <v>2</v>
          </cell>
          <cell r="P1149" t="str">
            <v>SL</v>
          </cell>
          <cell r="Q1149">
            <v>1</v>
          </cell>
          <cell r="R1149" t="str">
            <v>UMH</v>
          </cell>
          <cell r="S1149">
            <v>2</v>
          </cell>
          <cell r="T1149">
            <v>59</v>
          </cell>
          <cell r="U1149">
            <v>3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537118.00910000002</v>
          </cell>
          <cell r="AF1149">
            <v>3275783.1269999999</v>
          </cell>
          <cell r="AG1149">
            <v>81.38336477</v>
          </cell>
          <cell r="AH1149">
            <v>29.61135646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104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 t="str">
            <v>FRA 2016-2021</v>
          </cell>
          <cell r="AW1149">
            <v>4</v>
          </cell>
          <cell r="AX1149">
            <v>5</v>
          </cell>
          <cell r="AY1149" t="str">
            <v>EPSG:32644</v>
          </cell>
          <cell r="AZ1149">
            <v>537117</v>
          </cell>
          <cell r="BA1149">
            <v>3275784</v>
          </cell>
          <cell r="BB1149">
            <v>1</v>
          </cell>
          <cell r="BC1149">
            <v>2021</v>
          </cell>
          <cell r="BD1149">
            <v>4</v>
          </cell>
          <cell r="BE1149">
            <v>24</v>
          </cell>
          <cell r="BF1149" t="str">
            <v>4/24/2021</v>
          </cell>
          <cell r="BG1149" t="str">
            <v>Animesh_Parajuli</v>
          </cell>
          <cell r="BH1149">
            <v>1</v>
          </cell>
          <cell r="BI1149">
            <v>0</v>
          </cell>
          <cell r="BJ1149">
            <v>2</v>
          </cell>
          <cell r="BK1149" t="str">
            <v>Talkot-7</v>
          </cell>
          <cell r="BL1149" t="str">
            <v>Sarambade</v>
          </cell>
          <cell r="BM1149">
            <v>252</v>
          </cell>
          <cell r="BN1149">
            <v>630</v>
          </cell>
          <cell r="BO1149">
            <v>252</v>
          </cell>
          <cell r="BP1149">
            <v>620</v>
          </cell>
          <cell r="BQ1149">
            <v>240</v>
          </cell>
          <cell r="BR1149">
            <v>99</v>
          </cell>
          <cell r="BS1149">
            <v>2364</v>
          </cell>
          <cell r="BT1149">
            <v>4</v>
          </cell>
          <cell r="BU1149" t="str">
            <v>BAJHANG</v>
          </cell>
          <cell r="BV1149" t="str">
            <v>Mahabu</v>
          </cell>
          <cell r="BW1149">
            <v>1</v>
          </cell>
        </row>
        <row r="1150">
          <cell r="F1150" t="str">
            <v>34-95-5</v>
          </cell>
          <cell r="G1150">
            <v>1</v>
          </cell>
          <cell r="H1150">
            <v>2</v>
          </cell>
          <cell r="I1150">
            <v>1</v>
          </cell>
          <cell r="J1150">
            <v>0</v>
          </cell>
          <cell r="K1150">
            <v>2</v>
          </cell>
          <cell r="L1150">
            <v>1</v>
          </cell>
          <cell r="M1150">
            <v>6</v>
          </cell>
          <cell r="N1150">
            <v>1</v>
          </cell>
          <cell r="O1150">
            <v>3</v>
          </cell>
          <cell r="P1150" t="str">
            <v>SL</v>
          </cell>
          <cell r="Q1150">
            <v>1</v>
          </cell>
          <cell r="R1150" t="str">
            <v>UMH</v>
          </cell>
          <cell r="S1150">
            <v>2</v>
          </cell>
          <cell r="T1150">
            <v>64</v>
          </cell>
          <cell r="U1150">
            <v>4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537118.00910000002</v>
          </cell>
          <cell r="AF1150">
            <v>3275933.1269999999</v>
          </cell>
          <cell r="AG1150">
            <v>81.383369889999997</v>
          </cell>
          <cell r="AH1150">
            <v>29.612710199999999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104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 t="str">
            <v>FRA 2016-2021</v>
          </cell>
          <cell r="AW1150">
            <v>4</v>
          </cell>
          <cell r="AX1150">
            <v>5</v>
          </cell>
          <cell r="AY1150" t="str">
            <v>EPSG:32644</v>
          </cell>
          <cell r="AZ1150">
            <v>537118</v>
          </cell>
          <cell r="BA1150">
            <v>3275934</v>
          </cell>
          <cell r="BB1150">
            <v>1</v>
          </cell>
          <cell r="BC1150">
            <v>2021</v>
          </cell>
          <cell r="BD1150">
            <v>4</v>
          </cell>
          <cell r="BE1150">
            <v>25</v>
          </cell>
          <cell r="BF1150" t="str">
            <v>4/25/2021</v>
          </cell>
          <cell r="BG1150" t="str">
            <v>Animesh_Parajuli</v>
          </cell>
          <cell r="BH1150">
            <v>1</v>
          </cell>
          <cell r="BI1150">
            <v>0</v>
          </cell>
          <cell r="BJ1150">
            <v>2</v>
          </cell>
          <cell r="BK1150" t="str">
            <v>Talkot-7</v>
          </cell>
          <cell r="BL1150" t="str">
            <v>Sarambada</v>
          </cell>
          <cell r="BM1150">
            <v>240</v>
          </cell>
          <cell r="BN1150">
            <v>690</v>
          </cell>
          <cell r="BO1150">
            <v>240</v>
          </cell>
          <cell r="BP1150">
            <v>640</v>
          </cell>
          <cell r="BQ1150">
            <v>246</v>
          </cell>
          <cell r="BR1150">
            <v>60</v>
          </cell>
          <cell r="BS1150">
            <v>2465</v>
          </cell>
          <cell r="BT1150">
            <v>3</v>
          </cell>
          <cell r="BU1150" t="str">
            <v>BAJHANG</v>
          </cell>
          <cell r="BV1150" t="str">
            <v>Mahabu</v>
          </cell>
          <cell r="BW1150">
            <v>1</v>
          </cell>
        </row>
        <row r="1151">
          <cell r="F1151" t="str">
            <v>34-95-6</v>
          </cell>
          <cell r="G1151">
            <v>1</v>
          </cell>
          <cell r="H1151">
            <v>2</v>
          </cell>
          <cell r="I1151">
            <v>1</v>
          </cell>
          <cell r="J1151">
            <v>0</v>
          </cell>
          <cell r="K1151">
            <v>3</v>
          </cell>
          <cell r="L1151">
            <v>1</v>
          </cell>
          <cell r="M1151">
            <v>7</v>
          </cell>
          <cell r="N1151">
            <v>1</v>
          </cell>
          <cell r="O1151">
            <v>2</v>
          </cell>
          <cell r="P1151" t="str">
            <v>SL</v>
          </cell>
          <cell r="Q1151">
            <v>1</v>
          </cell>
          <cell r="R1151" t="str">
            <v>UMH</v>
          </cell>
          <cell r="S1151">
            <v>2</v>
          </cell>
          <cell r="T1151">
            <v>44</v>
          </cell>
          <cell r="U1151">
            <v>3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537118.00910000002</v>
          </cell>
          <cell r="AF1151">
            <v>3276083.1269999999</v>
          </cell>
          <cell r="AG1151">
            <v>81.383375020000003</v>
          </cell>
          <cell r="AH1151">
            <v>29.614063940000001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104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 t="str">
            <v>FRA 2016-2021</v>
          </cell>
          <cell r="AW1151">
            <v>4</v>
          </cell>
          <cell r="AX1151">
            <v>5</v>
          </cell>
          <cell r="AY1151" t="str">
            <v>EPSG:32644</v>
          </cell>
          <cell r="AZ1151">
            <v>537118</v>
          </cell>
          <cell r="BA1151">
            <v>3276080</v>
          </cell>
          <cell r="BB1151">
            <v>1</v>
          </cell>
          <cell r="BC1151">
            <v>2021</v>
          </cell>
          <cell r="BD1151">
            <v>4</v>
          </cell>
          <cell r="BE1151">
            <v>26</v>
          </cell>
          <cell r="BF1151" t="str">
            <v>4/26/2021</v>
          </cell>
          <cell r="BG1151" t="str">
            <v>Animesh_Parajuli</v>
          </cell>
          <cell r="BH1151">
            <v>1</v>
          </cell>
          <cell r="BI1151">
            <v>0</v>
          </cell>
          <cell r="BJ1151">
            <v>2</v>
          </cell>
          <cell r="BK1151" t="str">
            <v>Tarakot-7</v>
          </cell>
          <cell r="BL1151" t="str">
            <v>Ghadoauha</v>
          </cell>
          <cell r="BM1151">
            <v>230</v>
          </cell>
          <cell r="BN1151">
            <v>780</v>
          </cell>
          <cell r="BO1151">
            <v>230</v>
          </cell>
          <cell r="BP1151">
            <v>732</v>
          </cell>
          <cell r="BQ1151">
            <v>180</v>
          </cell>
          <cell r="BR1151">
            <v>68</v>
          </cell>
          <cell r="BS1151">
            <v>2571</v>
          </cell>
          <cell r="BT1151">
            <v>3</v>
          </cell>
          <cell r="BU1151" t="str">
            <v>BAJHANG</v>
          </cell>
          <cell r="BV1151" t="str">
            <v>Swami Kartik</v>
          </cell>
          <cell r="BW1151">
            <v>1</v>
          </cell>
        </row>
        <row r="1152">
          <cell r="F1152" t="str">
            <v>35-85-2</v>
          </cell>
          <cell r="G1152">
            <v>1</v>
          </cell>
          <cell r="H1152">
            <v>2</v>
          </cell>
          <cell r="I1152">
            <v>1</v>
          </cell>
          <cell r="J1152">
            <v>0</v>
          </cell>
          <cell r="K1152">
            <v>2</v>
          </cell>
          <cell r="L1152">
            <v>3</v>
          </cell>
          <cell r="M1152">
            <v>24</v>
          </cell>
          <cell r="N1152">
            <v>2</v>
          </cell>
          <cell r="O1152">
            <v>4</v>
          </cell>
          <cell r="P1152">
            <v>6</v>
          </cell>
          <cell r="Q1152">
            <v>1</v>
          </cell>
          <cell r="R1152" t="str">
            <v>UMH</v>
          </cell>
          <cell r="S1152">
            <v>2</v>
          </cell>
          <cell r="T1152">
            <v>77</v>
          </cell>
          <cell r="U1152">
            <v>3</v>
          </cell>
          <cell r="V1152">
            <v>41777.489756944444</v>
          </cell>
          <cell r="W1152">
            <v>0</v>
          </cell>
          <cell r="X1152">
            <v>1</v>
          </cell>
          <cell r="Y1152">
            <v>24986</v>
          </cell>
          <cell r="Z1152">
            <v>4165</v>
          </cell>
          <cell r="AA1152">
            <v>44</v>
          </cell>
          <cell r="AB1152">
            <v>5</v>
          </cell>
          <cell r="AC1152">
            <v>4</v>
          </cell>
          <cell r="AD1152">
            <v>4</v>
          </cell>
          <cell r="AE1152">
            <v>541783.65879999998</v>
          </cell>
          <cell r="AF1152">
            <v>3236041.4950000001</v>
          </cell>
          <cell r="AG1152">
            <v>81.430037949999999</v>
          </cell>
          <cell r="AH1152">
            <v>29.25253511</v>
          </cell>
          <cell r="AI1152">
            <v>1</v>
          </cell>
          <cell r="AJ1152">
            <v>2</v>
          </cell>
          <cell r="AK1152">
            <v>-2</v>
          </cell>
          <cell r="AL1152">
            <v>2</v>
          </cell>
          <cell r="AM1152">
            <v>5</v>
          </cell>
          <cell r="AN1152" t="str">
            <v>Junu Shrestha</v>
          </cell>
          <cell r="AO1152">
            <v>41471.497974537036</v>
          </cell>
          <cell r="AP1152">
            <v>4</v>
          </cell>
          <cell r="AQ1152" t="str">
            <v>0101000020E61000008974E0BD855B5440DB221F24A6403D40</v>
          </cell>
          <cell r="AR1152">
            <v>2353</v>
          </cell>
          <cell r="AS1152">
            <v>2</v>
          </cell>
          <cell r="AT1152">
            <v>1</v>
          </cell>
          <cell r="AU1152">
            <v>0</v>
          </cell>
          <cell r="AV1152" t="str">
            <v>FRA 2010-2015</v>
          </cell>
          <cell r="AW1152">
            <v>4</v>
          </cell>
          <cell r="AX1152">
            <v>0</v>
          </cell>
          <cell r="AY1152">
            <v>44</v>
          </cell>
          <cell r="AZ1152">
            <v>541783.658762031</v>
          </cell>
          <cell r="BA1152">
            <v>3236041.4946385599</v>
          </cell>
          <cell r="BB1152">
            <v>1</v>
          </cell>
          <cell r="BC1152">
            <v>0</v>
          </cell>
          <cell r="BD1152">
            <v>0</v>
          </cell>
          <cell r="BE1152">
            <v>0</v>
          </cell>
          <cell r="BF1152">
            <v>41723</v>
          </cell>
          <cell r="BG1152" t="str">
            <v>Achal Kumar Dhungana</v>
          </cell>
          <cell r="BH1152">
            <v>4</v>
          </cell>
          <cell r="BI1152">
            <v>4</v>
          </cell>
          <cell r="BJ1152">
            <v>4</v>
          </cell>
          <cell r="BK1152" t="str">
            <v>Bhatakatiya-6</v>
          </cell>
          <cell r="BL1152" t="str">
            <v>Rana bhir</v>
          </cell>
          <cell r="BM1152">
            <v>185</v>
          </cell>
          <cell r="BN1152">
            <v>504</v>
          </cell>
          <cell r="BO1152">
            <v>185</v>
          </cell>
          <cell r="BP1152">
            <v>441</v>
          </cell>
          <cell r="BQ1152">
            <v>280</v>
          </cell>
          <cell r="BR1152">
            <v>75</v>
          </cell>
          <cell r="BS1152">
            <v>2364</v>
          </cell>
          <cell r="BT1152">
            <v>4</v>
          </cell>
          <cell r="BU1152" t="str">
            <v>ACHHAM</v>
          </cell>
          <cell r="BV1152" t="str">
            <v>Himali</v>
          </cell>
          <cell r="BW1152">
            <v>3</v>
          </cell>
        </row>
        <row r="1153">
          <cell r="F1153" t="str">
            <v>36-82-1</v>
          </cell>
          <cell r="G1153">
            <v>1</v>
          </cell>
          <cell r="H1153">
            <v>2</v>
          </cell>
          <cell r="I1153">
            <v>1</v>
          </cell>
          <cell r="J1153">
            <v>0</v>
          </cell>
          <cell r="K1153">
            <v>1</v>
          </cell>
          <cell r="L1153">
            <v>3</v>
          </cell>
          <cell r="M1153">
            <v>11</v>
          </cell>
          <cell r="N1153">
            <v>0</v>
          </cell>
          <cell r="O1153">
            <v>0</v>
          </cell>
          <cell r="P1153">
            <v>5</v>
          </cell>
          <cell r="Q1153">
            <v>-9999</v>
          </cell>
          <cell r="R1153" t="str">
            <v>LMH</v>
          </cell>
          <cell r="S1153">
            <v>2</v>
          </cell>
          <cell r="T1153">
            <v>30</v>
          </cell>
          <cell r="U1153">
            <v>1</v>
          </cell>
          <cell r="V1153">
            <v>41777.495416666665</v>
          </cell>
          <cell r="W1153">
            <v>0</v>
          </cell>
          <cell r="X1153">
            <v>1</v>
          </cell>
          <cell r="Y1153">
            <v>25687</v>
          </cell>
          <cell r="Z1153">
            <v>4282</v>
          </cell>
          <cell r="AA1153">
            <v>44</v>
          </cell>
          <cell r="AB1153">
            <v>5</v>
          </cell>
          <cell r="AC1153">
            <v>4</v>
          </cell>
          <cell r="AD1153">
            <v>4</v>
          </cell>
          <cell r="AE1153">
            <v>546072.53559999994</v>
          </cell>
          <cell r="AF1153">
            <v>3223991.682</v>
          </cell>
          <cell r="AG1153">
            <v>81.473677769999995</v>
          </cell>
          <cell r="AH1153">
            <v>29.14363157</v>
          </cell>
          <cell r="AI1153">
            <v>2</v>
          </cell>
          <cell r="AJ1153">
            <v>2</v>
          </cell>
          <cell r="AK1153">
            <v>4</v>
          </cell>
          <cell r="AL1153">
            <v>2</v>
          </cell>
          <cell r="AM1153">
            <v>2</v>
          </cell>
          <cell r="AN1153" t="str">
            <v>Junu Shrestha</v>
          </cell>
          <cell r="AO1153">
            <v>41472.503229166665</v>
          </cell>
          <cell r="AP1153">
            <v>4</v>
          </cell>
          <cell r="AQ1153" t="str">
            <v>0101000020E6100000890492BC505E54402004DC09C5243D40</v>
          </cell>
          <cell r="AR1153">
            <v>1640</v>
          </cell>
          <cell r="AS1153">
            <v>2</v>
          </cell>
          <cell r="AT1153">
            <v>1</v>
          </cell>
          <cell r="AU1153">
            <v>0</v>
          </cell>
          <cell r="AV1153" t="str">
            <v>FRA 2010-2015</v>
          </cell>
          <cell r="AW1153">
            <v>4</v>
          </cell>
          <cell r="AX1153">
            <v>0</v>
          </cell>
          <cell r="AY1153">
            <v>44</v>
          </cell>
          <cell r="AZ1153">
            <v>546072.53564240003</v>
          </cell>
          <cell r="BA1153">
            <v>3223991.6822406598</v>
          </cell>
          <cell r="BB1153">
            <v>1</v>
          </cell>
          <cell r="BC1153">
            <v>0</v>
          </cell>
          <cell r="BD1153">
            <v>0</v>
          </cell>
          <cell r="BE1153">
            <v>0</v>
          </cell>
          <cell r="BF1153">
            <v>41740</v>
          </cell>
          <cell r="BG1153" t="str">
            <v>Achal Kumar Dhungana</v>
          </cell>
          <cell r="BH1153">
            <v>4</v>
          </cell>
          <cell r="BI1153">
            <v>4</v>
          </cell>
          <cell r="BJ1153">
            <v>4</v>
          </cell>
          <cell r="BK1153" t="str">
            <v>Warla-9</v>
          </cell>
          <cell r="BL1153" t="str">
            <v>Tallakhaule</v>
          </cell>
          <cell r="BM1153">
            <v>50</v>
          </cell>
          <cell r="BN1153">
            <v>30</v>
          </cell>
          <cell r="BO1153">
            <v>30</v>
          </cell>
          <cell r="BP1153">
            <v>30</v>
          </cell>
          <cell r="BQ1153">
            <v>250</v>
          </cell>
          <cell r="BR1153">
            <v>80</v>
          </cell>
          <cell r="BS1153">
            <v>1506</v>
          </cell>
          <cell r="BT1153">
            <v>5</v>
          </cell>
          <cell r="BU1153" t="str">
            <v>ACHHAM</v>
          </cell>
          <cell r="BV1153" t="str">
            <v>Himali</v>
          </cell>
          <cell r="BW1153">
            <v>3</v>
          </cell>
        </row>
        <row r="1154">
          <cell r="F1154" t="str">
            <v>36-82-2</v>
          </cell>
          <cell r="G1154">
            <v>1</v>
          </cell>
          <cell r="H1154">
            <v>2</v>
          </cell>
          <cell r="I1154">
            <v>1</v>
          </cell>
          <cell r="J1154">
            <v>0</v>
          </cell>
          <cell r="K1154">
            <v>1</v>
          </cell>
          <cell r="L1154">
            <v>-9999</v>
          </cell>
          <cell r="M1154">
            <v>-9999</v>
          </cell>
          <cell r="N1154">
            <v>-9999</v>
          </cell>
          <cell r="O1154">
            <v>-9999</v>
          </cell>
          <cell r="P1154">
            <v>-9999</v>
          </cell>
          <cell r="Q1154">
            <v>-9999</v>
          </cell>
          <cell r="R1154" t="str">
            <v>LMH</v>
          </cell>
          <cell r="S1154">
            <v>2</v>
          </cell>
          <cell r="T1154">
            <v>43</v>
          </cell>
          <cell r="U1154">
            <v>2</v>
          </cell>
          <cell r="V1154">
            <v>41777.511296296296</v>
          </cell>
          <cell r="W1154">
            <v>0</v>
          </cell>
          <cell r="X1154">
            <v>1</v>
          </cell>
          <cell r="Y1154">
            <v>25688</v>
          </cell>
          <cell r="Z1154">
            <v>4282</v>
          </cell>
          <cell r="AA1154">
            <v>44</v>
          </cell>
          <cell r="AB1154">
            <v>5</v>
          </cell>
          <cell r="AC1154">
            <v>4</v>
          </cell>
          <cell r="AD1154">
            <v>4</v>
          </cell>
          <cell r="AE1154">
            <v>546072.53559999994</v>
          </cell>
          <cell r="AF1154">
            <v>3224141.682</v>
          </cell>
          <cell r="AG1154">
            <v>81.473683980000004</v>
          </cell>
          <cell r="AH1154">
            <v>29.144985389999999</v>
          </cell>
          <cell r="AI1154">
            <v>2</v>
          </cell>
          <cell r="AJ1154">
            <v>2</v>
          </cell>
          <cell r="AK1154">
            <v>-2</v>
          </cell>
          <cell r="AL1154">
            <v>2</v>
          </cell>
          <cell r="AM1154">
            <v>2</v>
          </cell>
          <cell r="AN1154" t="str">
            <v>Junu Shrestha</v>
          </cell>
          <cell r="AO1154">
            <v>41472.508958333332</v>
          </cell>
          <cell r="AP1154">
            <v>4</v>
          </cell>
          <cell r="AQ1154" t="str">
            <v>0101000020E610000097149DD6505E544018922FC31D253D40</v>
          </cell>
          <cell r="AR1154">
            <v>1659</v>
          </cell>
          <cell r="AS1154">
            <v>2</v>
          </cell>
          <cell r="AT1154">
            <v>1</v>
          </cell>
          <cell r="AU1154">
            <v>0</v>
          </cell>
          <cell r="AV1154" t="str">
            <v>FRA 2010-2015</v>
          </cell>
          <cell r="AW1154">
            <v>4</v>
          </cell>
          <cell r="AX1154">
            <v>0</v>
          </cell>
          <cell r="AY1154">
            <v>44</v>
          </cell>
          <cell r="AZ1154">
            <v>546072.53564240003</v>
          </cell>
          <cell r="BA1154">
            <v>3224141.6822406598</v>
          </cell>
          <cell r="BB1154">
            <v>1</v>
          </cell>
          <cell r="BC1154">
            <v>0</v>
          </cell>
          <cell r="BD1154">
            <v>0</v>
          </cell>
          <cell r="BE1154">
            <v>0</v>
          </cell>
          <cell r="BF1154">
            <v>41741</v>
          </cell>
          <cell r="BG1154" t="str">
            <v>Achal Kumar Dhungana</v>
          </cell>
          <cell r="BH1154">
            <v>4</v>
          </cell>
          <cell r="BI1154">
            <v>4</v>
          </cell>
          <cell r="BJ1154">
            <v>4</v>
          </cell>
          <cell r="BK1154" t="str">
            <v>Puletola-9</v>
          </cell>
          <cell r="BL1154" t="str">
            <v>Ulledi</v>
          </cell>
          <cell r="BM1154">
            <v>120</v>
          </cell>
          <cell r="BN1154">
            <v>75</v>
          </cell>
          <cell r="BO1154">
            <v>120</v>
          </cell>
          <cell r="BP1154">
            <v>75</v>
          </cell>
          <cell r="BQ1154">
            <v>115</v>
          </cell>
          <cell r="BR1154">
            <v>90</v>
          </cell>
          <cell r="BS1154">
            <v>1675</v>
          </cell>
          <cell r="BT1154">
            <v>5</v>
          </cell>
          <cell r="BU1154" t="str">
            <v>ACHHAM</v>
          </cell>
          <cell r="BV1154" t="str">
            <v>Himali</v>
          </cell>
          <cell r="BW1154">
            <v>3</v>
          </cell>
        </row>
        <row r="1155">
          <cell r="F1155" t="str">
            <v>36-82-3</v>
          </cell>
          <cell r="G1155">
            <v>1</v>
          </cell>
          <cell r="H1155">
            <v>2</v>
          </cell>
          <cell r="I1155">
            <v>1</v>
          </cell>
          <cell r="J1155">
            <v>0</v>
          </cell>
          <cell r="K1155">
            <v>1</v>
          </cell>
          <cell r="L1155">
            <v>-9999</v>
          </cell>
          <cell r="M1155">
            <v>-9999</v>
          </cell>
          <cell r="N1155">
            <v>-9999</v>
          </cell>
          <cell r="O1155">
            <v>-9999</v>
          </cell>
          <cell r="P1155">
            <v>-9999</v>
          </cell>
          <cell r="Q1155">
            <v>-9999</v>
          </cell>
          <cell r="R1155" t="str">
            <v>LMH</v>
          </cell>
          <cell r="S1155">
            <v>2</v>
          </cell>
          <cell r="T1155">
            <v>32</v>
          </cell>
          <cell r="U1155">
            <v>4</v>
          </cell>
          <cell r="V1155">
            <v>41798.667268518519</v>
          </cell>
          <cell r="W1155">
            <v>0</v>
          </cell>
          <cell r="X1155">
            <v>1</v>
          </cell>
          <cell r="Y1155">
            <v>25689</v>
          </cell>
          <cell r="Z1155">
            <v>4282</v>
          </cell>
          <cell r="AA1155">
            <v>44</v>
          </cell>
          <cell r="AB1155">
            <v>5</v>
          </cell>
          <cell r="AC1155">
            <v>4</v>
          </cell>
          <cell r="AD1155">
            <v>4</v>
          </cell>
          <cell r="AE1155">
            <v>546072.53559999994</v>
          </cell>
          <cell r="AF1155">
            <v>3224291.682</v>
          </cell>
          <cell r="AG1155">
            <v>81.473690189999999</v>
          </cell>
          <cell r="AH1155">
            <v>29.146339210000001</v>
          </cell>
          <cell r="AI1155">
            <v>1</v>
          </cell>
          <cell r="AJ1155">
            <v>2</v>
          </cell>
          <cell r="AK1155">
            <v>-2</v>
          </cell>
          <cell r="AL1155">
            <v>2</v>
          </cell>
          <cell r="AM1155">
            <v>2</v>
          </cell>
          <cell r="AN1155" t="str">
            <v>Junu Shrestha</v>
          </cell>
          <cell r="AO1155">
            <v>41472.509212962963</v>
          </cell>
          <cell r="AP1155">
            <v>4</v>
          </cell>
          <cell r="AQ1155" t="str">
            <v>0101000020E6100000B799A8F0505E5440C8F1817C76253D40</v>
          </cell>
          <cell r="AR1155">
            <v>1713</v>
          </cell>
          <cell r="AS1155">
            <v>2</v>
          </cell>
          <cell r="AT1155">
            <v>1</v>
          </cell>
          <cell r="AU1155">
            <v>0</v>
          </cell>
          <cell r="AV1155" t="str">
            <v>FRA 2010-2015</v>
          </cell>
          <cell r="AW1155">
            <v>4</v>
          </cell>
          <cell r="AX1155">
            <v>0</v>
          </cell>
          <cell r="AY1155">
            <v>44</v>
          </cell>
          <cell r="AZ1155">
            <v>546072.53564240003</v>
          </cell>
          <cell r="BA1155">
            <v>3224291.6822406598</v>
          </cell>
          <cell r="BB1155">
            <v>1</v>
          </cell>
          <cell r="BC1155">
            <v>0</v>
          </cell>
          <cell r="BD1155">
            <v>0</v>
          </cell>
          <cell r="BE1155">
            <v>0</v>
          </cell>
          <cell r="BF1155">
            <v>41742</v>
          </cell>
          <cell r="BG1155" t="str">
            <v>Achal Kumar Dhungana</v>
          </cell>
          <cell r="BH1155">
            <v>4</v>
          </cell>
          <cell r="BI1155">
            <v>4</v>
          </cell>
          <cell r="BJ1155">
            <v>4</v>
          </cell>
          <cell r="BK1155" t="str">
            <v>Puletala-9</v>
          </cell>
          <cell r="BL1155" t="str">
            <v>Ulledi</v>
          </cell>
          <cell r="BM1155">
            <v>120</v>
          </cell>
          <cell r="BN1155">
            <v>254</v>
          </cell>
          <cell r="BO1155">
            <v>120</v>
          </cell>
          <cell r="BP1155">
            <v>109</v>
          </cell>
          <cell r="BQ1155">
            <v>110</v>
          </cell>
          <cell r="BR1155">
            <v>100</v>
          </cell>
          <cell r="BS1155">
            <v>1708</v>
          </cell>
          <cell r="BT1155">
            <v>5</v>
          </cell>
          <cell r="BU1155" t="str">
            <v>ACHHAM</v>
          </cell>
          <cell r="BV1155" t="str">
            <v>Himali</v>
          </cell>
          <cell r="BW1155">
            <v>3</v>
          </cell>
        </row>
        <row r="1156">
          <cell r="F1156" t="str">
            <v>36-82-5</v>
          </cell>
          <cell r="G1156">
            <v>1</v>
          </cell>
          <cell r="H1156">
            <v>2</v>
          </cell>
          <cell r="I1156">
            <v>1</v>
          </cell>
          <cell r="J1156">
            <v>0</v>
          </cell>
          <cell r="K1156">
            <v>1</v>
          </cell>
          <cell r="L1156">
            <v>2</v>
          </cell>
          <cell r="M1156">
            <v>18</v>
          </cell>
          <cell r="N1156">
            <v>0</v>
          </cell>
          <cell r="O1156">
            <v>2</v>
          </cell>
          <cell r="P1156">
            <v>5</v>
          </cell>
          <cell r="Q1156">
            <v>1</v>
          </cell>
          <cell r="R1156" t="str">
            <v>UMH</v>
          </cell>
          <cell r="S1156">
            <v>2</v>
          </cell>
          <cell r="T1156">
            <v>55</v>
          </cell>
          <cell r="U1156">
            <v>2</v>
          </cell>
          <cell r="V1156">
            <v>41799.448587962965</v>
          </cell>
          <cell r="W1156">
            <v>0</v>
          </cell>
          <cell r="X1156">
            <v>1</v>
          </cell>
          <cell r="Y1156">
            <v>25691</v>
          </cell>
          <cell r="Z1156">
            <v>4282</v>
          </cell>
          <cell r="AA1156">
            <v>44</v>
          </cell>
          <cell r="AB1156">
            <v>5</v>
          </cell>
          <cell r="AC1156">
            <v>4</v>
          </cell>
          <cell r="AD1156">
            <v>4</v>
          </cell>
          <cell r="AE1156">
            <v>546372.53559999994</v>
          </cell>
          <cell r="AF1156">
            <v>3224141.682</v>
          </cell>
          <cell r="AG1156">
            <v>81.476768269999994</v>
          </cell>
          <cell r="AH1156">
            <v>29.144974449999999</v>
          </cell>
          <cell r="AI1156">
            <v>1</v>
          </cell>
          <cell r="AJ1156">
            <v>2</v>
          </cell>
          <cell r="AK1156">
            <v>3</v>
          </cell>
          <cell r="AL1156">
            <v>2</v>
          </cell>
          <cell r="AM1156">
            <v>1</v>
          </cell>
          <cell r="AN1156" t="str">
            <v>Junu Shrestha</v>
          </cell>
          <cell r="AO1156">
            <v>41472.509722222225</v>
          </cell>
          <cell r="AP1156">
            <v>4</v>
          </cell>
          <cell r="AQ1156" t="str">
            <v>0101000020E61000005D03125F835E54408679AE0B1D253D40</v>
          </cell>
          <cell r="AR1156">
            <v>1769</v>
          </cell>
          <cell r="AS1156">
            <v>2</v>
          </cell>
          <cell r="AT1156">
            <v>1</v>
          </cell>
          <cell r="AU1156">
            <v>0</v>
          </cell>
          <cell r="AV1156" t="str">
            <v>FRA 2010-2015</v>
          </cell>
          <cell r="AW1156">
            <v>4</v>
          </cell>
          <cell r="AX1156">
            <v>0</v>
          </cell>
          <cell r="AY1156">
            <v>44</v>
          </cell>
          <cell r="AZ1156">
            <v>546372.53564240003</v>
          </cell>
          <cell r="BA1156">
            <v>3224141.6822406598</v>
          </cell>
          <cell r="BB1156">
            <v>1</v>
          </cell>
          <cell r="BC1156">
            <v>0</v>
          </cell>
          <cell r="BD1156">
            <v>0</v>
          </cell>
          <cell r="BE1156">
            <v>0</v>
          </cell>
          <cell r="BF1156">
            <v>41743</v>
          </cell>
          <cell r="BG1156" t="str">
            <v>Achal Kumar Dhungana</v>
          </cell>
          <cell r="BH1156">
            <v>4</v>
          </cell>
          <cell r="BI1156">
            <v>4</v>
          </cell>
          <cell r="BJ1156">
            <v>4</v>
          </cell>
          <cell r="BK1156" t="str">
            <v>Barla-9</v>
          </cell>
          <cell r="BL1156" t="str">
            <v>Okhle</v>
          </cell>
          <cell r="BM1156">
            <v>270</v>
          </cell>
          <cell r="BN1156">
            <v>25</v>
          </cell>
          <cell r="BO1156">
            <v>270</v>
          </cell>
          <cell r="BP1156">
            <v>25</v>
          </cell>
          <cell r="BQ1156">
            <v>290</v>
          </cell>
          <cell r="BR1156">
            <v>87</v>
          </cell>
          <cell r="BS1156">
            <v>1765</v>
          </cell>
          <cell r="BT1156">
            <v>5</v>
          </cell>
          <cell r="BU1156" t="str">
            <v>ACHHAM</v>
          </cell>
          <cell r="BV1156" t="str">
            <v>Himali</v>
          </cell>
          <cell r="BW1156">
            <v>3</v>
          </cell>
        </row>
        <row r="1157">
          <cell r="F1157" t="str">
            <v>36-82-6</v>
          </cell>
          <cell r="G1157">
            <v>1</v>
          </cell>
          <cell r="H1157">
            <v>2</v>
          </cell>
          <cell r="I1157">
            <v>1</v>
          </cell>
          <cell r="J1157">
            <v>0</v>
          </cell>
          <cell r="K1157">
            <v>3</v>
          </cell>
          <cell r="L1157">
            <v>2</v>
          </cell>
          <cell r="M1157">
            <v>5</v>
          </cell>
          <cell r="N1157">
            <v>0</v>
          </cell>
          <cell r="O1157">
            <v>1</v>
          </cell>
          <cell r="P1157">
            <v>5</v>
          </cell>
          <cell r="Q1157">
            <v>1</v>
          </cell>
          <cell r="R1157" t="str">
            <v>UMH</v>
          </cell>
          <cell r="S1157">
            <v>2</v>
          </cell>
          <cell r="T1157">
            <v>47</v>
          </cell>
          <cell r="U1157">
            <v>4</v>
          </cell>
          <cell r="V1157">
            <v>41799.49113425926</v>
          </cell>
          <cell r="W1157">
            <v>0</v>
          </cell>
          <cell r="X1157">
            <v>1</v>
          </cell>
          <cell r="Y1157">
            <v>25692</v>
          </cell>
          <cell r="Z1157">
            <v>4282</v>
          </cell>
          <cell r="AA1157">
            <v>44</v>
          </cell>
          <cell r="AB1157">
            <v>5</v>
          </cell>
          <cell r="AC1157">
            <v>4</v>
          </cell>
          <cell r="AD1157">
            <v>4</v>
          </cell>
          <cell r="AE1157">
            <v>546372.53559999994</v>
          </cell>
          <cell r="AF1157">
            <v>3224291.682</v>
          </cell>
          <cell r="AG1157">
            <v>81.476774520000006</v>
          </cell>
          <cell r="AH1157">
            <v>29.146328270000001</v>
          </cell>
          <cell r="AI1157">
            <v>1</v>
          </cell>
          <cell r="AJ1157">
            <v>2</v>
          </cell>
          <cell r="AK1157">
            <v>-2</v>
          </cell>
          <cell r="AL1157">
            <v>2</v>
          </cell>
          <cell r="AM1157">
            <v>1</v>
          </cell>
          <cell r="AN1157" t="str">
            <v>Junu Shrestha</v>
          </cell>
          <cell r="AO1157">
            <v>41472.510289351849</v>
          </cell>
          <cell r="AP1157">
            <v>4</v>
          </cell>
          <cell r="AQ1157" t="str">
            <v>0101000020E61000007BF14879835E54406640FEC475253D40</v>
          </cell>
          <cell r="AR1157">
            <v>1757</v>
          </cell>
          <cell r="AS1157">
            <v>2</v>
          </cell>
          <cell r="AT1157">
            <v>1</v>
          </cell>
          <cell r="AU1157">
            <v>0</v>
          </cell>
          <cell r="AV1157" t="str">
            <v>FRA 2010-2015</v>
          </cell>
          <cell r="AW1157">
            <v>4</v>
          </cell>
          <cell r="AX1157">
            <v>0</v>
          </cell>
          <cell r="AY1157">
            <v>44</v>
          </cell>
          <cell r="AZ1157">
            <v>546372.53564240003</v>
          </cell>
          <cell r="BA1157">
            <v>3224291.6822406598</v>
          </cell>
          <cell r="BB1157">
            <v>1</v>
          </cell>
          <cell r="BC1157">
            <v>0</v>
          </cell>
          <cell r="BD1157">
            <v>0</v>
          </cell>
          <cell r="BE1157">
            <v>0</v>
          </cell>
          <cell r="BF1157">
            <v>41744</v>
          </cell>
          <cell r="BG1157" t="str">
            <v>Achal Kumar Dhungana</v>
          </cell>
          <cell r="BH1157">
            <v>4</v>
          </cell>
          <cell r="BI1157">
            <v>4</v>
          </cell>
          <cell r="BJ1157">
            <v>4</v>
          </cell>
          <cell r="BK1157" t="str">
            <v>Barla-9</v>
          </cell>
          <cell r="BL1157" t="str">
            <v>Okhle</v>
          </cell>
          <cell r="BM1157">
            <v>210</v>
          </cell>
          <cell r="BN1157">
            <v>80</v>
          </cell>
          <cell r="BO1157">
            <v>210</v>
          </cell>
          <cell r="BP1157">
            <v>80</v>
          </cell>
          <cell r="BQ1157">
            <v>280</v>
          </cell>
          <cell r="BR1157">
            <v>65</v>
          </cell>
          <cell r="BS1157">
            <v>1758</v>
          </cell>
          <cell r="BT1157">
            <v>5</v>
          </cell>
          <cell r="BU1157" t="str">
            <v>ACHHAM</v>
          </cell>
          <cell r="BV1157" t="str">
            <v>Himali</v>
          </cell>
          <cell r="BW1157">
            <v>3</v>
          </cell>
        </row>
        <row r="1158">
          <cell r="F1158" t="str">
            <v>36-91-6</v>
          </cell>
          <cell r="G1158">
            <v>1</v>
          </cell>
          <cell r="H1158">
            <v>2</v>
          </cell>
          <cell r="I1158">
            <v>1</v>
          </cell>
          <cell r="J1158">
            <v>0</v>
          </cell>
          <cell r="K1158">
            <v>7</v>
          </cell>
          <cell r="L1158">
            <v>4</v>
          </cell>
          <cell r="M1158">
            <v>16</v>
          </cell>
          <cell r="N1158">
            <v>1</v>
          </cell>
          <cell r="O1158">
            <v>9</v>
          </cell>
          <cell r="P1158">
            <v>5</v>
          </cell>
          <cell r="Q1158">
            <v>1</v>
          </cell>
          <cell r="R1158" t="str">
            <v>LMH</v>
          </cell>
          <cell r="S1158">
            <v>2</v>
          </cell>
          <cell r="T1158">
            <v>44</v>
          </cell>
          <cell r="U1158">
            <v>2</v>
          </cell>
          <cell r="V1158">
            <v>41835.613287037035</v>
          </cell>
          <cell r="W1158">
            <v>0</v>
          </cell>
          <cell r="X1158">
            <v>1</v>
          </cell>
          <cell r="Y1158">
            <v>25746</v>
          </cell>
          <cell r="Z1158">
            <v>4291</v>
          </cell>
          <cell r="AA1158">
            <v>44</v>
          </cell>
          <cell r="AB1158">
            <v>5</v>
          </cell>
          <cell r="AC1158">
            <v>4</v>
          </cell>
          <cell r="AD1158">
            <v>4</v>
          </cell>
          <cell r="AE1158">
            <v>545502.39919999999</v>
          </cell>
          <cell r="AF1158">
            <v>3260281.165</v>
          </cell>
          <cell r="AG1158">
            <v>81.469312200000005</v>
          </cell>
          <cell r="AH1158">
            <v>29.47117386</v>
          </cell>
          <cell r="AI1158">
            <v>1</v>
          </cell>
          <cell r="AJ1158">
            <v>2</v>
          </cell>
          <cell r="AK1158">
            <v>4</v>
          </cell>
          <cell r="AL1158">
            <v>2</v>
          </cell>
          <cell r="AM1158">
            <v>1</v>
          </cell>
          <cell r="AN1158" t="str">
            <v>Junu Shrestha</v>
          </cell>
          <cell r="AO1158">
            <v>41474.521527777775</v>
          </cell>
          <cell r="AP1158">
            <v>4</v>
          </cell>
          <cell r="AQ1158" t="str">
            <v>0101000020E6100000D9BB0A36095E5440008AA1D99E783D40</v>
          </cell>
          <cell r="AR1158">
            <v>1505</v>
          </cell>
          <cell r="AS1158">
            <v>2</v>
          </cell>
          <cell r="AT1158">
            <v>1</v>
          </cell>
          <cell r="AU1158">
            <v>0</v>
          </cell>
          <cell r="AV1158" t="str">
            <v>FRA 2010-2015</v>
          </cell>
          <cell r="AW1158">
            <v>4</v>
          </cell>
          <cell r="AX1158">
            <v>0</v>
          </cell>
          <cell r="AY1158">
            <v>44</v>
          </cell>
          <cell r="AZ1158">
            <v>545502.39922350703</v>
          </cell>
          <cell r="BA1158">
            <v>3260281.1649073102</v>
          </cell>
          <cell r="BB1158">
            <v>1</v>
          </cell>
          <cell r="BC1158">
            <v>0</v>
          </cell>
          <cell r="BD1158">
            <v>0</v>
          </cell>
          <cell r="BE1158">
            <v>0</v>
          </cell>
          <cell r="BF1158">
            <v>41799</v>
          </cell>
          <cell r="BG1158" t="str">
            <v>Amar Dev Prasad Yadav</v>
          </cell>
          <cell r="BH1158">
            <v>4</v>
          </cell>
          <cell r="BI1158">
            <v>4</v>
          </cell>
          <cell r="BJ1158">
            <v>4</v>
          </cell>
          <cell r="BK1158" t="str">
            <v>Jugada</v>
          </cell>
          <cell r="BL1158" t="str">
            <v>Pipse Katal-8</v>
          </cell>
          <cell r="BM1158">
            <v>270</v>
          </cell>
          <cell r="BN1158">
            <v>225</v>
          </cell>
          <cell r="BO1158">
            <v>275</v>
          </cell>
          <cell r="BP1158">
            <v>155</v>
          </cell>
          <cell r="BQ1158">
            <v>120</v>
          </cell>
          <cell r="BR1158">
            <v>60</v>
          </cell>
          <cell r="BS1158">
            <v>1550</v>
          </cell>
          <cell r="BT1158">
            <v>4</v>
          </cell>
          <cell r="BU1158" t="str">
            <v>BAJURA</v>
          </cell>
          <cell r="BV1158" t="str">
            <v>Himali</v>
          </cell>
          <cell r="BW1158">
            <v>3</v>
          </cell>
        </row>
        <row r="1159">
          <cell r="F1159" t="str">
            <v>37-86-6</v>
          </cell>
          <cell r="G1159">
            <v>1</v>
          </cell>
          <cell r="H1159">
            <v>2</v>
          </cell>
          <cell r="I1159">
            <v>1</v>
          </cell>
          <cell r="J1159">
            <v>0</v>
          </cell>
          <cell r="K1159">
            <v>2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UMH</v>
          </cell>
          <cell r="S1159">
            <v>1</v>
          </cell>
          <cell r="T1159">
            <v>29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549984.6398</v>
          </cell>
          <cell r="AF1159">
            <v>3240383.69</v>
          </cell>
          <cell r="AG1159">
            <v>81.514636229999994</v>
          </cell>
          <cell r="AH1159">
            <v>29.291426340000001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104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 t="str">
            <v>FRA 2016-2021</v>
          </cell>
          <cell r="AW1159">
            <v>4</v>
          </cell>
          <cell r="AX1159">
            <v>31</v>
          </cell>
          <cell r="AY1159" t="str">
            <v>EPSG:32644</v>
          </cell>
          <cell r="AZ1159">
            <v>549980</v>
          </cell>
          <cell r="BA1159">
            <v>3240385</v>
          </cell>
          <cell r="BB1159">
            <v>1</v>
          </cell>
          <cell r="BC1159">
            <v>2022</v>
          </cell>
          <cell r="BD1159">
            <v>4</v>
          </cell>
          <cell r="BE1159">
            <v>15</v>
          </cell>
          <cell r="BF1159" t="str">
            <v>4/15/2022</v>
          </cell>
          <cell r="BG1159" t="str">
            <v>Kapil_Dahal</v>
          </cell>
          <cell r="BH1159">
            <v>1</v>
          </cell>
          <cell r="BI1159">
            <v>0</v>
          </cell>
          <cell r="BJ1159">
            <v>2</v>
          </cell>
          <cell r="BK1159" t="str">
            <v>Narharinath 5</v>
          </cell>
          <cell r="BL1159" t="str">
            <v>Bhiti Ghaula</v>
          </cell>
          <cell r="BM1159">
            <v>160</v>
          </cell>
          <cell r="BN1159">
            <v>4278</v>
          </cell>
          <cell r="BO1159">
            <v>160</v>
          </cell>
          <cell r="BP1159">
            <v>4278</v>
          </cell>
          <cell r="BQ1159">
            <v>50</v>
          </cell>
          <cell r="BR1159">
            <v>70</v>
          </cell>
          <cell r="BS1159">
            <v>2772</v>
          </cell>
          <cell r="BT1159">
            <v>4</v>
          </cell>
          <cell r="BU1159" t="str">
            <v>KALIKOT</v>
          </cell>
          <cell r="BV1159" t="str">
            <v>Himali</v>
          </cell>
          <cell r="BW1159">
            <v>3</v>
          </cell>
        </row>
        <row r="1160">
          <cell r="F1160" t="str">
            <v>39-90-1</v>
          </cell>
          <cell r="G1160">
            <v>1</v>
          </cell>
          <cell r="H1160">
            <v>2</v>
          </cell>
          <cell r="I1160">
            <v>1</v>
          </cell>
          <cell r="J1160">
            <v>0</v>
          </cell>
          <cell r="K1160">
            <v>2</v>
          </cell>
          <cell r="L1160">
            <v>4</v>
          </cell>
          <cell r="M1160">
            <v>34</v>
          </cell>
          <cell r="N1160">
            <v>1</v>
          </cell>
          <cell r="O1160">
            <v>14</v>
          </cell>
          <cell r="P1160">
            <v>11</v>
          </cell>
          <cell r="Q1160">
            <v>1</v>
          </cell>
          <cell r="R1160" t="str">
            <v>UMH</v>
          </cell>
          <cell r="S1160">
            <v>2</v>
          </cell>
          <cell r="T1160">
            <v>70</v>
          </cell>
          <cell r="U1160">
            <v>2</v>
          </cell>
          <cell r="V1160">
            <v>41851.47865740741</v>
          </cell>
          <cell r="W1160">
            <v>0</v>
          </cell>
          <cell r="X1160">
            <v>1</v>
          </cell>
          <cell r="Y1160">
            <v>27895</v>
          </cell>
          <cell r="Z1160">
            <v>4650</v>
          </cell>
          <cell r="AA1160">
            <v>44</v>
          </cell>
          <cell r="AB1160">
            <v>5</v>
          </cell>
          <cell r="AC1160">
            <v>4</v>
          </cell>
          <cell r="AD1160">
            <v>4</v>
          </cell>
          <cell r="AE1160">
            <v>557295.57530000003</v>
          </cell>
          <cell r="AF1160">
            <v>3256272.3790000002</v>
          </cell>
          <cell r="AG1160">
            <v>81.590732709999997</v>
          </cell>
          <cell r="AH1160">
            <v>29.43451056</v>
          </cell>
          <cell r="AI1160">
            <v>1</v>
          </cell>
          <cell r="AJ1160">
            <v>2</v>
          </cell>
          <cell r="AK1160">
            <v>-2</v>
          </cell>
          <cell r="AL1160">
            <v>2</v>
          </cell>
          <cell r="AM1160">
            <v>1</v>
          </cell>
          <cell r="AN1160" t="str">
            <v>Junu Shrestha</v>
          </cell>
          <cell r="AO1160">
            <v>41481.587222222224</v>
          </cell>
          <cell r="AP1160">
            <v>4</v>
          </cell>
          <cell r="AQ1160" t="str">
            <v>0101000020E61000005C149190CE655440F77993153C6F3D40</v>
          </cell>
          <cell r="AR1160">
            <v>2765</v>
          </cell>
          <cell r="AS1160">
            <v>2</v>
          </cell>
          <cell r="AT1160">
            <v>1</v>
          </cell>
          <cell r="AU1160">
            <v>0</v>
          </cell>
          <cell r="AV1160" t="str">
            <v>FRA 2010-2015</v>
          </cell>
          <cell r="AW1160">
            <v>4</v>
          </cell>
          <cell r="AX1160">
            <v>0</v>
          </cell>
          <cell r="AY1160">
            <v>44</v>
          </cell>
          <cell r="AZ1160">
            <v>557295.57527004299</v>
          </cell>
          <cell r="BA1160">
            <v>3256272.3789728698</v>
          </cell>
          <cell r="BB1160">
            <v>1</v>
          </cell>
          <cell r="BC1160">
            <v>0</v>
          </cell>
          <cell r="BD1160">
            <v>0</v>
          </cell>
          <cell r="BE1160">
            <v>0</v>
          </cell>
          <cell r="BF1160">
            <v>41791</v>
          </cell>
          <cell r="BG1160" t="str">
            <v>Amar Dev Prasad Yadav</v>
          </cell>
          <cell r="BH1160">
            <v>4</v>
          </cell>
          <cell r="BI1160">
            <v>4</v>
          </cell>
          <cell r="BJ1160">
            <v>4</v>
          </cell>
          <cell r="BK1160" t="str">
            <v>Martadi, Pandusen</v>
          </cell>
          <cell r="BL1160" t="str">
            <v>Lamasim</v>
          </cell>
          <cell r="BM1160">
            <v>340</v>
          </cell>
          <cell r="BN1160">
            <v>848</v>
          </cell>
          <cell r="BO1160">
            <v>-9999</v>
          </cell>
          <cell r="BP1160">
            <v>95</v>
          </cell>
          <cell r="BQ1160">
            <v>215</v>
          </cell>
          <cell r="BR1160">
            <v>50</v>
          </cell>
          <cell r="BS1160">
            <v>2774</v>
          </cell>
          <cell r="BT1160">
            <v>4</v>
          </cell>
          <cell r="BU1160" t="str">
            <v>BAJURA</v>
          </cell>
          <cell r="BV1160" t="str">
            <v>Naumule</v>
          </cell>
          <cell r="BW1160">
            <v>3</v>
          </cell>
        </row>
        <row r="1161">
          <cell r="F1161" t="str">
            <v>39-90-3</v>
          </cell>
          <cell r="G1161">
            <v>1</v>
          </cell>
          <cell r="H1161">
            <v>2</v>
          </cell>
          <cell r="I1161">
            <v>1</v>
          </cell>
          <cell r="J1161">
            <v>0</v>
          </cell>
          <cell r="K1161">
            <v>2</v>
          </cell>
          <cell r="L1161">
            <v>4</v>
          </cell>
          <cell r="M1161">
            <v>39</v>
          </cell>
          <cell r="N1161">
            <v>2</v>
          </cell>
          <cell r="O1161">
            <v>8</v>
          </cell>
          <cell r="P1161">
            <v>12</v>
          </cell>
          <cell r="Q1161">
            <v>1</v>
          </cell>
          <cell r="R1161" t="str">
            <v>UMH</v>
          </cell>
          <cell r="S1161">
            <v>2</v>
          </cell>
          <cell r="T1161">
            <v>40</v>
          </cell>
          <cell r="U1161">
            <v>3</v>
          </cell>
          <cell r="V1161">
            <v>41851.616273148145</v>
          </cell>
          <cell r="W1161">
            <v>0</v>
          </cell>
          <cell r="X1161">
            <v>1</v>
          </cell>
          <cell r="Y1161">
            <v>27897</v>
          </cell>
          <cell r="Z1161">
            <v>4650</v>
          </cell>
          <cell r="AA1161">
            <v>44</v>
          </cell>
          <cell r="AB1161">
            <v>5</v>
          </cell>
          <cell r="AC1161">
            <v>4</v>
          </cell>
          <cell r="AD1161">
            <v>4</v>
          </cell>
          <cell r="AE1161">
            <v>557295.57530000003</v>
          </cell>
          <cell r="AF1161">
            <v>3256572.3790000002</v>
          </cell>
          <cell r="AG1161">
            <v>81.590748379999994</v>
          </cell>
          <cell r="AH1161">
            <v>29.43721803</v>
          </cell>
          <cell r="AI1161">
            <v>1</v>
          </cell>
          <cell r="AJ1161">
            <v>2</v>
          </cell>
          <cell r="AK1161">
            <v>-2</v>
          </cell>
          <cell r="AL1161">
            <v>2</v>
          </cell>
          <cell r="AM1161">
            <v>1</v>
          </cell>
          <cell r="AN1161" t="str">
            <v>Junu Shrestha</v>
          </cell>
          <cell r="AO1161">
            <v>41481.587962962964</v>
          </cell>
          <cell r="AP1161">
            <v>4</v>
          </cell>
          <cell r="AQ1161" t="str">
            <v>0101000020E610000078984DD2CE65544021296185ED6F3D40</v>
          </cell>
          <cell r="AR1161">
            <v>2802</v>
          </cell>
          <cell r="AS1161">
            <v>2</v>
          </cell>
          <cell r="AT1161">
            <v>1</v>
          </cell>
          <cell r="AU1161">
            <v>0</v>
          </cell>
          <cell r="AV1161" t="str">
            <v>FRA 2010-2015</v>
          </cell>
          <cell r="AW1161">
            <v>4</v>
          </cell>
          <cell r="AX1161">
            <v>0</v>
          </cell>
          <cell r="AY1161">
            <v>44</v>
          </cell>
          <cell r="AZ1161">
            <v>557295.57527004299</v>
          </cell>
          <cell r="BA1161">
            <v>3256572.3789728698</v>
          </cell>
          <cell r="BB1161">
            <v>1</v>
          </cell>
          <cell r="BC1161">
            <v>0</v>
          </cell>
          <cell r="BD1161">
            <v>0</v>
          </cell>
          <cell r="BE1161">
            <v>0</v>
          </cell>
          <cell r="BF1161">
            <v>41793</v>
          </cell>
          <cell r="BG1161" t="str">
            <v>Amar Dev Prasad Yadav</v>
          </cell>
          <cell r="BH1161">
            <v>4</v>
          </cell>
          <cell r="BI1161">
            <v>4</v>
          </cell>
          <cell r="BJ1161">
            <v>4</v>
          </cell>
          <cell r="BK1161" t="str">
            <v>Pandusen-7</v>
          </cell>
          <cell r="BL1161" t="str">
            <v>Pandusen National forest</v>
          </cell>
          <cell r="BM1161">
            <v>72</v>
          </cell>
          <cell r="BN1161">
            <v>698</v>
          </cell>
          <cell r="BO1161">
            <v>70</v>
          </cell>
          <cell r="BP1161">
            <v>177</v>
          </cell>
          <cell r="BQ1161">
            <v>80</v>
          </cell>
          <cell r="BR1161">
            <v>25</v>
          </cell>
          <cell r="BS1161">
            <v>2826</v>
          </cell>
          <cell r="BT1161">
            <v>4</v>
          </cell>
          <cell r="BU1161" t="str">
            <v>BAJURA</v>
          </cell>
          <cell r="BV1161" t="str">
            <v>Naumule</v>
          </cell>
          <cell r="BW1161">
            <v>3</v>
          </cell>
        </row>
        <row r="1162">
          <cell r="F1162" t="str">
            <v>39-90-4</v>
          </cell>
          <cell r="G1162">
            <v>1</v>
          </cell>
          <cell r="H1162">
            <v>2</v>
          </cell>
          <cell r="I1162">
            <v>1</v>
          </cell>
          <cell r="J1162">
            <v>0</v>
          </cell>
          <cell r="K1162">
            <v>2</v>
          </cell>
          <cell r="L1162">
            <v>4</v>
          </cell>
          <cell r="M1162">
            <v>31</v>
          </cell>
          <cell r="N1162">
            <v>2</v>
          </cell>
          <cell r="O1162">
            <v>4</v>
          </cell>
          <cell r="P1162">
            <v>9</v>
          </cell>
          <cell r="Q1162">
            <v>1</v>
          </cell>
          <cell r="R1162" t="str">
            <v>UMH</v>
          </cell>
          <cell r="S1162">
            <v>2</v>
          </cell>
          <cell r="T1162">
            <v>77</v>
          </cell>
          <cell r="U1162">
            <v>2</v>
          </cell>
          <cell r="V1162">
            <v>41852.45517361111</v>
          </cell>
          <cell r="W1162">
            <v>0</v>
          </cell>
          <cell r="X1162">
            <v>1</v>
          </cell>
          <cell r="Y1162">
            <v>27898</v>
          </cell>
          <cell r="Z1162">
            <v>4650</v>
          </cell>
          <cell r="AA1162">
            <v>44</v>
          </cell>
          <cell r="AB1162">
            <v>5</v>
          </cell>
          <cell r="AC1162">
            <v>4</v>
          </cell>
          <cell r="AD1162">
            <v>4</v>
          </cell>
          <cell r="AE1162">
            <v>557595.57530000003</v>
          </cell>
          <cell r="AF1162">
            <v>3256272.3790000002</v>
          </cell>
          <cell r="AG1162">
            <v>81.593825649999999</v>
          </cell>
          <cell r="AH1162">
            <v>29.434496809999999</v>
          </cell>
          <cell r="AI1162">
            <v>1</v>
          </cell>
          <cell r="AJ1162">
            <v>2</v>
          </cell>
          <cell r="AK1162">
            <v>-2</v>
          </cell>
          <cell r="AL1162">
            <v>2</v>
          </cell>
          <cell r="AM1162">
            <v>1</v>
          </cell>
          <cell r="AN1162" t="str">
            <v>Junu Shrestha</v>
          </cell>
          <cell r="AO1162">
            <v>41481.588078703702</v>
          </cell>
          <cell r="AP1162">
            <v>4</v>
          </cell>
          <cell r="AQ1162" t="str">
            <v>0101000020E610000062024F3D016654405790D02E3B6F3D40</v>
          </cell>
          <cell r="AR1162">
            <v>2741</v>
          </cell>
          <cell r="AS1162">
            <v>2</v>
          </cell>
          <cell r="AT1162">
            <v>1</v>
          </cell>
          <cell r="AU1162">
            <v>0</v>
          </cell>
          <cell r="AV1162" t="str">
            <v>FRA 2010-2015</v>
          </cell>
          <cell r="AW1162">
            <v>4</v>
          </cell>
          <cell r="AX1162">
            <v>0</v>
          </cell>
          <cell r="AY1162">
            <v>44</v>
          </cell>
          <cell r="AZ1162">
            <v>557595.57527004299</v>
          </cell>
          <cell r="BA1162">
            <v>3256272.3789728698</v>
          </cell>
          <cell r="BB1162">
            <v>1</v>
          </cell>
          <cell r="BC1162">
            <v>0</v>
          </cell>
          <cell r="BD1162">
            <v>0</v>
          </cell>
          <cell r="BE1162">
            <v>0</v>
          </cell>
          <cell r="BF1162">
            <v>41794</v>
          </cell>
          <cell r="BG1162" t="str">
            <v>Amar Dev Prasad Yadav</v>
          </cell>
          <cell r="BH1162">
            <v>4</v>
          </cell>
          <cell r="BI1162">
            <v>4</v>
          </cell>
          <cell r="BJ1162">
            <v>4</v>
          </cell>
          <cell r="BK1162" t="str">
            <v>Pandusen-8</v>
          </cell>
          <cell r="BL1162" t="str">
            <v>Porkhe</v>
          </cell>
          <cell r="BM1162">
            <v>10</v>
          </cell>
          <cell r="BN1162">
            <v>755</v>
          </cell>
          <cell r="BO1162">
            <v>-9999</v>
          </cell>
          <cell r="BP1162">
            <v>191</v>
          </cell>
          <cell r="BQ1162">
            <v>150</v>
          </cell>
          <cell r="BR1162">
            <v>60</v>
          </cell>
          <cell r="BS1162">
            <v>2760</v>
          </cell>
          <cell r="BT1162">
            <v>4</v>
          </cell>
          <cell r="BU1162" t="str">
            <v>BAJURA</v>
          </cell>
          <cell r="BV1162" t="str">
            <v>Palata</v>
          </cell>
          <cell r="BW1162">
            <v>7</v>
          </cell>
        </row>
        <row r="1163">
          <cell r="F1163" t="str">
            <v>39-90-5</v>
          </cell>
          <cell r="G1163">
            <v>1</v>
          </cell>
          <cell r="H1163">
            <v>2</v>
          </cell>
          <cell r="I1163">
            <v>1</v>
          </cell>
          <cell r="J1163">
            <v>0</v>
          </cell>
          <cell r="K1163">
            <v>2</v>
          </cell>
          <cell r="L1163">
            <v>4</v>
          </cell>
          <cell r="M1163">
            <v>28</v>
          </cell>
          <cell r="N1163">
            <v>2</v>
          </cell>
          <cell r="O1163">
            <v>20</v>
          </cell>
          <cell r="P1163">
            <v>11</v>
          </cell>
          <cell r="Q1163">
            <v>1</v>
          </cell>
          <cell r="R1163" t="str">
            <v>UMH</v>
          </cell>
          <cell r="S1163">
            <v>2</v>
          </cell>
          <cell r="T1163">
            <v>70</v>
          </cell>
          <cell r="U1163">
            <v>3</v>
          </cell>
          <cell r="V1163">
            <v>41852.472824074073</v>
          </cell>
          <cell r="W1163">
            <v>0</v>
          </cell>
          <cell r="X1163">
            <v>1</v>
          </cell>
          <cell r="Y1163">
            <v>27899</v>
          </cell>
          <cell r="Z1163">
            <v>4650</v>
          </cell>
          <cell r="AA1163">
            <v>44</v>
          </cell>
          <cell r="AB1163">
            <v>5</v>
          </cell>
          <cell r="AC1163">
            <v>4</v>
          </cell>
          <cell r="AD1163">
            <v>4</v>
          </cell>
          <cell r="AE1163">
            <v>557595.57530000003</v>
          </cell>
          <cell r="AF1163">
            <v>3256422.3790000002</v>
          </cell>
          <cell r="AG1163">
            <v>81.593833529999998</v>
          </cell>
          <cell r="AH1163">
            <v>29.435850540000001</v>
          </cell>
          <cell r="AI1163">
            <v>1</v>
          </cell>
          <cell r="AJ1163">
            <v>2</v>
          </cell>
          <cell r="AK1163">
            <v>-2</v>
          </cell>
          <cell r="AL1163">
            <v>2</v>
          </cell>
          <cell r="AM1163">
            <v>1</v>
          </cell>
          <cell r="AN1163" t="str">
            <v>Junu Shrestha</v>
          </cell>
          <cell r="AO1163">
            <v>41481.588194444441</v>
          </cell>
          <cell r="AP1163">
            <v>4</v>
          </cell>
          <cell r="AQ1163" t="str">
            <v>0101000020E6100000E406595E0166544098C1B4E6936F3D40</v>
          </cell>
          <cell r="AR1163">
            <v>2747</v>
          </cell>
          <cell r="AS1163">
            <v>2</v>
          </cell>
          <cell r="AT1163">
            <v>1</v>
          </cell>
          <cell r="AU1163">
            <v>0</v>
          </cell>
          <cell r="AV1163" t="str">
            <v>FRA 2010-2015</v>
          </cell>
          <cell r="AW1163">
            <v>4</v>
          </cell>
          <cell r="AX1163">
            <v>0</v>
          </cell>
          <cell r="AY1163">
            <v>44</v>
          </cell>
          <cell r="AZ1163">
            <v>557595.57527004299</v>
          </cell>
          <cell r="BA1163">
            <v>3256422.3789728698</v>
          </cell>
          <cell r="BB1163">
            <v>1</v>
          </cell>
          <cell r="BC1163">
            <v>0</v>
          </cell>
          <cell r="BD1163">
            <v>0</v>
          </cell>
          <cell r="BE1163">
            <v>0</v>
          </cell>
          <cell r="BF1163">
            <v>41795</v>
          </cell>
          <cell r="BG1163" t="str">
            <v>Amar Dev Prasad Yadav</v>
          </cell>
          <cell r="BH1163">
            <v>4</v>
          </cell>
          <cell r="BI1163">
            <v>4</v>
          </cell>
          <cell r="BJ1163">
            <v>4</v>
          </cell>
          <cell r="BK1163" t="str">
            <v>Pandusen</v>
          </cell>
          <cell r="BL1163" t="str">
            <v>Porkhe lek</v>
          </cell>
          <cell r="BM1163">
            <v>35</v>
          </cell>
          <cell r="BN1163">
            <v>608</v>
          </cell>
          <cell r="BO1163">
            <v>40</v>
          </cell>
          <cell r="BP1163">
            <v>50</v>
          </cell>
          <cell r="BQ1163">
            <v>70</v>
          </cell>
          <cell r="BR1163">
            <v>73</v>
          </cell>
          <cell r="BS1163">
            <v>2750</v>
          </cell>
          <cell r="BT1163">
            <v>2</v>
          </cell>
          <cell r="BU1163" t="str">
            <v>BAJURA</v>
          </cell>
          <cell r="BV1163" t="str">
            <v>Palata</v>
          </cell>
          <cell r="BW1163">
            <v>7</v>
          </cell>
        </row>
        <row r="1164">
          <cell r="F1164" t="str">
            <v>39-90-6</v>
          </cell>
          <cell r="G1164">
            <v>1</v>
          </cell>
          <cell r="H1164">
            <v>2</v>
          </cell>
          <cell r="I1164">
            <v>1</v>
          </cell>
          <cell r="J1164">
            <v>0</v>
          </cell>
          <cell r="K1164">
            <v>2</v>
          </cell>
          <cell r="L1164">
            <v>4</v>
          </cell>
          <cell r="M1164">
            <v>26</v>
          </cell>
          <cell r="N1164">
            <v>2</v>
          </cell>
          <cell r="O1164">
            <v>13</v>
          </cell>
          <cell r="P1164">
            <v>11</v>
          </cell>
          <cell r="Q1164">
            <v>1</v>
          </cell>
          <cell r="R1164" t="str">
            <v>UMH</v>
          </cell>
          <cell r="S1164">
            <v>2</v>
          </cell>
          <cell r="T1164">
            <v>33</v>
          </cell>
          <cell r="U1164">
            <v>3</v>
          </cell>
          <cell r="V1164">
            <v>41852.492754629631</v>
          </cell>
          <cell r="W1164">
            <v>0</v>
          </cell>
          <cell r="X1164">
            <v>1</v>
          </cell>
          <cell r="Y1164">
            <v>27900</v>
          </cell>
          <cell r="Z1164">
            <v>4650</v>
          </cell>
          <cell r="AA1164">
            <v>44</v>
          </cell>
          <cell r="AB1164">
            <v>5</v>
          </cell>
          <cell r="AC1164">
            <v>4</v>
          </cell>
          <cell r="AD1164">
            <v>4</v>
          </cell>
          <cell r="AE1164">
            <v>557595.57530000003</v>
          </cell>
          <cell r="AF1164">
            <v>3256572.3790000002</v>
          </cell>
          <cell r="AG1164">
            <v>81.593841409999996</v>
          </cell>
          <cell r="AH1164">
            <v>29.43720428</v>
          </cell>
          <cell r="AI1164">
            <v>1</v>
          </cell>
          <cell r="AJ1164">
            <v>2</v>
          </cell>
          <cell r="AK1164">
            <v>-2</v>
          </cell>
          <cell r="AL1164">
            <v>2</v>
          </cell>
          <cell r="AM1164">
            <v>1</v>
          </cell>
          <cell r="AN1164" t="str">
            <v>Junu Shrestha</v>
          </cell>
          <cell r="AO1164">
            <v>41481.588287037041</v>
          </cell>
          <cell r="AP1164">
            <v>4</v>
          </cell>
          <cell r="AQ1164" t="str">
            <v>0101000020E6100000829F637F01665440EFC1979EEC6F3D40</v>
          </cell>
          <cell r="AR1164">
            <v>2752</v>
          </cell>
          <cell r="AS1164">
            <v>2</v>
          </cell>
          <cell r="AT1164">
            <v>1</v>
          </cell>
          <cell r="AU1164">
            <v>0</v>
          </cell>
          <cell r="AV1164" t="str">
            <v>FRA 2010-2015</v>
          </cell>
          <cell r="AW1164">
            <v>4</v>
          </cell>
          <cell r="AX1164">
            <v>0</v>
          </cell>
          <cell r="AY1164">
            <v>44</v>
          </cell>
          <cell r="AZ1164">
            <v>557595.57527004299</v>
          </cell>
          <cell r="BA1164">
            <v>3256572.3789728698</v>
          </cell>
          <cell r="BB1164">
            <v>1</v>
          </cell>
          <cell r="BC1164">
            <v>0</v>
          </cell>
          <cell r="BD1164">
            <v>0</v>
          </cell>
          <cell r="BE1164">
            <v>0</v>
          </cell>
          <cell r="BF1164">
            <v>41796</v>
          </cell>
          <cell r="BG1164" t="str">
            <v>Amar Dev Prasad Yadav</v>
          </cell>
          <cell r="BH1164">
            <v>4</v>
          </cell>
          <cell r="BI1164">
            <v>4</v>
          </cell>
          <cell r="BJ1164">
            <v>4</v>
          </cell>
          <cell r="BK1164" t="str">
            <v>Pandusen</v>
          </cell>
          <cell r="BL1164" t="str">
            <v>Porkhe National Forest</v>
          </cell>
          <cell r="BM1164">
            <v>20</v>
          </cell>
          <cell r="BN1164">
            <v>465</v>
          </cell>
          <cell r="BO1164">
            <v>35</v>
          </cell>
          <cell r="BP1164">
            <v>85</v>
          </cell>
          <cell r="BQ1164">
            <v>130</v>
          </cell>
          <cell r="BR1164">
            <v>20</v>
          </cell>
          <cell r="BS1164">
            <v>2745</v>
          </cell>
          <cell r="BT1164">
            <v>5</v>
          </cell>
          <cell r="BU1164" t="str">
            <v>BAJURA</v>
          </cell>
          <cell r="BV1164" t="str">
            <v>Palata</v>
          </cell>
          <cell r="BW1164">
            <v>7</v>
          </cell>
        </row>
        <row r="1165">
          <cell r="F1165" t="str">
            <v>40-83-2</v>
          </cell>
          <cell r="G1165">
            <v>1</v>
          </cell>
          <cell r="H1165">
            <v>2</v>
          </cell>
          <cell r="I1165">
            <v>1</v>
          </cell>
          <cell r="J1165">
            <v>0</v>
          </cell>
          <cell r="K1165">
            <v>7</v>
          </cell>
          <cell r="L1165">
            <v>-9999</v>
          </cell>
          <cell r="M1165">
            <v>-9999</v>
          </cell>
          <cell r="N1165">
            <v>-9999</v>
          </cell>
          <cell r="O1165">
            <v>-9999</v>
          </cell>
          <cell r="P1165">
            <v>-9999</v>
          </cell>
          <cell r="Q1165">
            <v>-9999</v>
          </cell>
          <cell r="R1165" t="str">
            <v>Pr</v>
          </cell>
          <cell r="S1165">
            <v>2</v>
          </cell>
          <cell r="T1165">
            <v>67</v>
          </cell>
          <cell r="U1165">
            <v>3</v>
          </cell>
          <cell r="V1165">
            <v>41772.49417824074</v>
          </cell>
          <cell r="W1165">
            <v>0</v>
          </cell>
          <cell r="X1165">
            <v>1</v>
          </cell>
          <cell r="Y1165">
            <v>28574</v>
          </cell>
          <cell r="Z1165">
            <v>4763</v>
          </cell>
          <cell r="AA1165">
            <v>44</v>
          </cell>
          <cell r="AB1165">
            <v>4</v>
          </cell>
          <cell r="AC1165">
            <v>4</v>
          </cell>
          <cell r="AD1165">
            <v>4</v>
          </cell>
          <cell r="AE1165">
            <v>561971.17940000002</v>
          </cell>
          <cell r="AF1165">
            <v>3228527.2409999999</v>
          </cell>
          <cell r="AG1165">
            <v>81.637379300000006</v>
          </cell>
          <cell r="AH1165">
            <v>29.18388844</v>
          </cell>
          <cell r="AI1165">
            <v>1</v>
          </cell>
          <cell r="AJ1165">
            <v>2</v>
          </cell>
          <cell r="AK1165">
            <v>-2</v>
          </cell>
          <cell r="AL1165">
            <v>2</v>
          </cell>
          <cell r="AM1165">
            <v>1</v>
          </cell>
          <cell r="AN1165" t="str">
            <v>Junu Shrestha</v>
          </cell>
          <cell r="AO1165">
            <v>41480.652233796296</v>
          </cell>
          <cell r="AP1165">
            <v>4</v>
          </cell>
          <cell r="AQ1165" t="str">
            <v>0101000020E6100000A0EF88D2CA6854405E600650132F3D40</v>
          </cell>
          <cell r="AR1165">
            <v>1724</v>
          </cell>
          <cell r="AS1165">
            <v>2</v>
          </cell>
          <cell r="AT1165">
            <v>1</v>
          </cell>
          <cell r="AU1165">
            <v>0</v>
          </cell>
          <cell r="AV1165" t="str">
            <v>FRA 2010-2015</v>
          </cell>
          <cell r="AW1165">
            <v>4</v>
          </cell>
          <cell r="AX1165">
            <v>0</v>
          </cell>
          <cell r="AY1165">
            <v>44</v>
          </cell>
          <cell r="AZ1165">
            <v>561971.17944769701</v>
          </cell>
          <cell r="BA1165">
            <v>3228527.2409453499</v>
          </cell>
          <cell r="BB1165">
            <v>1</v>
          </cell>
          <cell r="BC1165">
            <v>0</v>
          </cell>
          <cell r="BD1165">
            <v>0</v>
          </cell>
          <cell r="BE1165">
            <v>0</v>
          </cell>
          <cell r="BF1165">
            <v>41724</v>
          </cell>
          <cell r="BG1165" t="str">
            <v>Khem Bishwkarma</v>
          </cell>
          <cell r="BH1165">
            <v>4</v>
          </cell>
          <cell r="BI1165">
            <v>4</v>
          </cell>
          <cell r="BJ1165">
            <v>4</v>
          </cell>
          <cell r="BK1165" t="str">
            <v>Badalkot</v>
          </cell>
          <cell r="BL1165" t="str">
            <v>Bagdanda</v>
          </cell>
          <cell r="BM1165">
            <v>215</v>
          </cell>
          <cell r="BN1165">
            <v>780</v>
          </cell>
          <cell r="BO1165">
            <v>215</v>
          </cell>
          <cell r="BP1165">
            <v>630</v>
          </cell>
          <cell r="BQ1165">
            <v>155</v>
          </cell>
          <cell r="BR1165">
            <v>70</v>
          </cell>
          <cell r="BS1165">
            <v>1746</v>
          </cell>
          <cell r="BT1165">
            <v>4</v>
          </cell>
          <cell r="BU1165" t="str">
            <v>KALIKOT</v>
          </cell>
          <cell r="BV1165" t="str">
            <v>Palata</v>
          </cell>
          <cell r="BW1165">
            <v>7</v>
          </cell>
        </row>
        <row r="1166">
          <cell r="F1166" t="str">
            <v>40-83-3</v>
          </cell>
          <cell r="G1166">
            <v>1</v>
          </cell>
          <cell r="H1166">
            <v>2</v>
          </cell>
          <cell r="I1166">
            <v>1</v>
          </cell>
          <cell r="J1166">
            <v>0</v>
          </cell>
          <cell r="K1166">
            <v>7</v>
          </cell>
          <cell r="L1166">
            <v>-9999</v>
          </cell>
          <cell r="M1166">
            <v>-9999</v>
          </cell>
          <cell r="N1166">
            <v>-9999</v>
          </cell>
          <cell r="O1166">
            <v>-9999</v>
          </cell>
          <cell r="P1166">
            <v>-9999</v>
          </cell>
          <cell r="Q1166">
            <v>-9999</v>
          </cell>
          <cell r="R1166" t="str">
            <v>Pr</v>
          </cell>
          <cell r="S1166">
            <v>2</v>
          </cell>
          <cell r="T1166">
            <v>79</v>
          </cell>
          <cell r="U1166">
            <v>4</v>
          </cell>
          <cell r="V1166">
            <v>41772.504988425928</v>
          </cell>
          <cell r="W1166">
            <v>0</v>
          </cell>
          <cell r="X1166">
            <v>1</v>
          </cell>
          <cell r="Y1166">
            <v>28575</v>
          </cell>
          <cell r="Z1166">
            <v>4763</v>
          </cell>
          <cell r="AA1166">
            <v>44</v>
          </cell>
          <cell r="AB1166">
            <v>4</v>
          </cell>
          <cell r="AC1166">
            <v>4</v>
          </cell>
          <cell r="AD1166">
            <v>4</v>
          </cell>
          <cell r="AE1166">
            <v>561971.17940000002</v>
          </cell>
          <cell r="AF1166">
            <v>3228677.2409999999</v>
          </cell>
          <cell r="AG1166">
            <v>81.637387669999995</v>
          </cell>
          <cell r="AH1166">
            <v>29.185242209999998</v>
          </cell>
          <cell r="AI1166">
            <v>1</v>
          </cell>
          <cell r="AJ1166">
            <v>2</v>
          </cell>
          <cell r="AK1166">
            <v>-2</v>
          </cell>
          <cell r="AL1166">
            <v>2</v>
          </cell>
          <cell r="AM1166">
            <v>1</v>
          </cell>
          <cell r="AN1166" t="str">
            <v>Junu Shrestha</v>
          </cell>
          <cell r="AO1166">
            <v>41480.652337962965</v>
          </cell>
          <cell r="AP1166">
            <v>4</v>
          </cell>
          <cell r="AQ1166" t="str">
            <v>0101000020E6100000D3D6A2F5CA685440F33F95086C2F3D40</v>
          </cell>
          <cell r="AR1166">
            <v>1824</v>
          </cell>
          <cell r="AS1166">
            <v>2</v>
          </cell>
          <cell r="AT1166">
            <v>1</v>
          </cell>
          <cell r="AU1166">
            <v>0</v>
          </cell>
          <cell r="AV1166" t="str">
            <v>FRA 2010-2015</v>
          </cell>
          <cell r="AW1166">
            <v>4</v>
          </cell>
          <cell r="AX1166">
            <v>0</v>
          </cell>
          <cell r="AY1166">
            <v>44</v>
          </cell>
          <cell r="AZ1166">
            <v>561971.17944769701</v>
          </cell>
          <cell r="BA1166">
            <v>3228677.2409453499</v>
          </cell>
          <cell r="BB1166">
            <v>1</v>
          </cell>
          <cell r="BC1166">
            <v>0</v>
          </cell>
          <cell r="BD1166">
            <v>0</v>
          </cell>
          <cell r="BE1166">
            <v>0</v>
          </cell>
          <cell r="BF1166">
            <v>41360</v>
          </cell>
          <cell r="BG1166" t="str">
            <v>Khem Bishwkarma</v>
          </cell>
          <cell r="BH1166">
            <v>4</v>
          </cell>
          <cell r="BI1166">
            <v>4</v>
          </cell>
          <cell r="BJ1166">
            <v>4</v>
          </cell>
          <cell r="BK1166" t="str">
            <v>Badalkot</v>
          </cell>
          <cell r="BL1166" t="str">
            <v>Bangesalla Ban</v>
          </cell>
          <cell r="BM1166">
            <v>160</v>
          </cell>
          <cell r="BN1166">
            <v>888</v>
          </cell>
          <cell r="BO1166">
            <v>160</v>
          </cell>
          <cell r="BP1166">
            <v>737</v>
          </cell>
          <cell r="BQ1166">
            <v>160</v>
          </cell>
          <cell r="BR1166">
            <v>60</v>
          </cell>
          <cell r="BS1166">
            <v>1852</v>
          </cell>
          <cell r="BT1166">
            <v>4</v>
          </cell>
          <cell r="BU1166" t="str">
            <v>KALIKOT</v>
          </cell>
          <cell r="BV1166" t="str">
            <v>Palata</v>
          </cell>
          <cell r="BW1166">
            <v>7</v>
          </cell>
        </row>
        <row r="1167">
          <cell r="F1167" t="str">
            <v>40-83-5</v>
          </cell>
          <cell r="G1167">
            <v>1</v>
          </cell>
          <cell r="H1167">
            <v>2</v>
          </cell>
          <cell r="I1167">
            <v>1</v>
          </cell>
          <cell r="J1167">
            <v>0</v>
          </cell>
          <cell r="K1167">
            <v>7</v>
          </cell>
          <cell r="L1167">
            <v>-9999</v>
          </cell>
          <cell r="M1167">
            <v>-9999</v>
          </cell>
          <cell r="N1167">
            <v>-9999</v>
          </cell>
          <cell r="O1167">
            <v>-9999</v>
          </cell>
          <cell r="P1167">
            <v>-9999</v>
          </cell>
          <cell r="Q1167">
            <v>-9999</v>
          </cell>
          <cell r="R1167" t="str">
            <v>Pr</v>
          </cell>
          <cell r="S1167">
            <v>2</v>
          </cell>
          <cell r="T1167">
            <v>62</v>
          </cell>
          <cell r="U1167">
            <v>4</v>
          </cell>
          <cell r="V1167">
            <v>41772.523148148146</v>
          </cell>
          <cell r="W1167">
            <v>0</v>
          </cell>
          <cell r="X1167">
            <v>1</v>
          </cell>
          <cell r="Y1167">
            <v>28577</v>
          </cell>
          <cell r="Z1167">
            <v>4763</v>
          </cell>
          <cell r="AA1167">
            <v>44</v>
          </cell>
          <cell r="AB1167">
            <v>4</v>
          </cell>
          <cell r="AC1167">
            <v>4</v>
          </cell>
          <cell r="AD1167">
            <v>4</v>
          </cell>
          <cell r="AE1167">
            <v>562271.17940000002</v>
          </cell>
          <cell r="AF1167">
            <v>3228527.2409999999</v>
          </cell>
          <cell r="AG1167">
            <v>81.64046467</v>
          </cell>
          <cell r="AH1167">
            <v>29.18387371</v>
          </cell>
          <cell r="AI1167">
            <v>1</v>
          </cell>
          <cell r="AJ1167">
            <v>2</v>
          </cell>
          <cell r="AK1167">
            <v>-2</v>
          </cell>
          <cell r="AL1167">
            <v>2</v>
          </cell>
          <cell r="AM1167">
            <v>1</v>
          </cell>
          <cell r="AN1167" t="str">
            <v>Junu Shrestha</v>
          </cell>
          <cell r="AO1167">
            <v>41480.652546296296</v>
          </cell>
          <cell r="AP1167">
            <v>4</v>
          </cell>
          <cell r="AQ1167" t="str">
            <v>0101000020E6100000291E825FFD68544089A90359122F3D40</v>
          </cell>
          <cell r="AR1167">
            <v>1791</v>
          </cell>
          <cell r="AS1167">
            <v>2</v>
          </cell>
          <cell r="AT1167">
            <v>1</v>
          </cell>
          <cell r="AU1167">
            <v>0</v>
          </cell>
          <cell r="AV1167" t="str">
            <v>FRA 2010-2015</v>
          </cell>
          <cell r="AW1167">
            <v>4</v>
          </cell>
          <cell r="AX1167">
            <v>0</v>
          </cell>
          <cell r="AY1167">
            <v>44</v>
          </cell>
          <cell r="AZ1167">
            <v>562271.17944769701</v>
          </cell>
          <cell r="BA1167">
            <v>3228527.2409453499</v>
          </cell>
          <cell r="BB1167">
            <v>1</v>
          </cell>
          <cell r="BC1167">
            <v>0</v>
          </cell>
          <cell r="BD1167">
            <v>0</v>
          </cell>
          <cell r="BE1167">
            <v>0</v>
          </cell>
          <cell r="BF1167">
            <v>41726</v>
          </cell>
          <cell r="BG1167" t="str">
            <v>Khem Bishwkarma</v>
          </cell>
          <cell r="BH1167">
            <v>4</v>
          </cell>
          <cell r="BI1167">
            <v>4</v>
          </cell>
          <cell r="BJ1167">
            <v>4</v>
          </cell>
          <cell r="BK1167" t="str">
            <v>Badalkot</v>
          </cell>
          <cell r="BL1167" t="str">
            <v>Deuje madu</v>
          </cell>
          <cell r="BM1167">
            <v>190</v>
          </cell>
          <cell r="BN1167">
            <v>653</v>
          </cell>
          <cell r="BO1167">
            <v>190</v>
          </cell>
          <cell r="BP1167">
            <v>620</v>
          </cell>
          <cell r="BQ1167">
            <v>150</v>
          </cell>
          <cell r="BR1167">
            <v>80</v>
          </cell>
          <cell r="BS1167">
            <v>1803</v>
          </cell>
          <cell r="BT1167">
            <v>4</v>
          </cell>
          <cell r="BU1167" t="str">
            <v>KALIKOT</v>
          </cell>
          <cell r="BV1167" t="str">
            <v>Palata</v>
          </cell>
          <cell r="BW1167">
            <v>7</v>
          </cell>
        </row>
        <row r="1168">
          <cell r="F1168" t="str">
            <v>40-83-6</v>
          </cell>
          <cell r="G1168">
            <v>1</v>
          </cell>
          <cell r="H1168">
            <v>2</v>
          </cell>
          <cell r="I1168">
            <v>1</v>
          </cell>
          <cell r="J1168">
            <v>0</v>
          </cell>
          <cell r="K1168">
            <v>7</v>
          </cell>
          <cell r="L1168">
            <v>-9999</v>
          </cell>
          <cell r="M1168">
            <v>-9999</v>
          </cell>
          <cell r="N1168">
            <v>-9999</v>
          </cell>
          <cell r="O1168">
            <v>-9999</v>
          </cell>
          <cell r="P1168">
            <v>-9999</v>
          </cell>
          <cell r="Q1168">
            <v>-9999</v>
          </cell>
          <cell r="R1168" t="str">
            <v>Pr</v>
          </cell>
          <cell r="S1168">
            <v>2</v>
          </cell>
          <cell r="T1168">
            <v>42</v>
          </cell>
          <cell r="U1168">
            <v>3</v>
          </cell>
          <cell r="V1168">
            <v>41772.530949074076</v>
          </cell>
          <cell r="W1168">
            <v>0</v>
          </cell>
          <cell r="X1168">
            <v>1</v>
          </cell>
          <cell r="Y1168">
            <v>28578</v>
          </cell>
          <cell r="Z1168">
            <v>4763</v>
          </cell>
          <cell r="AA1168">
            <v>44</v>
          </cell>
          <cell r="AB1168">
            <v>4</v>
          </cell>
          <cell r="AC1168">
            <v>4</v>
          </cell>
          <cell r="AD1168">
            <v>4</v>
          </cell>
          <cell r="AE1168">
            <v>562271.17940000002</v>
          </cell>
          <cell r="AF1168">
            <v>3228677.2409999999</v>
          </cell>
          <cell r="AG1168">
            <v>81.640473069999999</v>
          </cell>
          <cell r="AH1168">
            <v>29.185227489999999</v>
          </cell>
          <cell r="AI1168">
            <v>1</v>
          </cell>
          <cell r="AJ1168">
            <v>2</v>
          </cell>
          <cell r="AK1168">
            <v>-2</v>
          </cell>
          <cell r="AL1168">
            <v>2</v>
          </cell>
          <cell r="AM1168">
            <v>1</v>
          </cell>
          <cell r="AN1168" t="str">
            <v>Junu Shrestha</v>
          </cell>
          <cell r="AO1168">
            <v>41480.652650462966</v>
          </cell>
          <cell r="AP1168">
            <v>4</v>
          </cell>
          <cell r="AQ1168" t="str">
            <v>0101000020E61000000783C782FD685440080B8F116B2F3D40</v>
          </cell>
          <cell r="AR1168">
            <v>1880</v>
          </cell>
          <cell r="AS1168">
            <v>2</v>
          </cell>
          <cell r="AT1168">
            <v>1</v>
          </cell>
          <cell r="AU1168">
            <v>0</v>
          </cell>
          <cell r="AV1168" t="str">
            <v>FRA 2010-2015</v>
          </cell>
          <cell r="AW1168">
            <v>4</v>
          </cell>
          <cell r="AX1168">
            <v>0</v>
          </cell>
          <cell r="AY1168">
            <v>44</v>
          </cell>
          <cell r="AZ1168">
            <v>562271.17944769701</v>
          </cell>
          <cell r="BA1168">
            <v>3228677.2409453499</v>
          </cell>
          <cell r="BB1168">
            <v>1</v>
          </cell>
          <cell r="BC1168">
            <v>0</v>
          </cell>
          <cell r="BD1168">
            <v>0</v>
          </cell>
          <cell r="BE1168">
            <v>0</v>
          </cell>
          <cell r="BF1168">
            <v>41727</v>
          </cell>
          <cell r="BG1168" t="str">
            <v>Khem Bishwkarma</v>
          </cell>
          <cell r="BH1168">
            <v>4</v>
          </cell>
          <cell r="BI1168">
            <v>4</v>
          </cell>
          <cell r="BJ1168">
            <v>4</v>
          </cell>
          <cell r="BK1168" t="str">
            <v>Badalkot</v>
          </cell>
          <cell r="BL1168" t="str">
            <v>Deujimadu</v>
          </cell>
          <cell r="BM1168">
            <v>200</v>
          </cell>
          <cell r="BN1168">
            <v>808</v>
          </cell>
          <cell r="BO1168">
            <v>200</v>
          </cell>
          <cell r="BP1168">
            <v>753</v>
          </cell>
          <cell r="BQ1168">
            <v>145</v>
          </cell>
          <cell r="BR1168">
            <v>65</v>
          </cell>
          <cell r="BS1168">
            <v>1868</v>
          </cell>
          <cell r="BT1168">
            <v>4</v>
          </cell>
          <cell r="BU1168" t="str">
            <v>KALIKOT</v>
          </cell>
          <cell r="BV1168" t="str">
            <v>Soru</v>
          </cell>
          <cell r="BW1168">
            <v>11</v>
          </cell>
        </row>
        <row r="1169">
          <cell r="F1169" t="str">
            <v>40-107-3</v>
          </cell>
          <cell r="G1169">
            <v>1</v>
          </cell>
          <cell r="H1169">
            <v>2</v>
          </cell>
          <cell r="I1169">
            <v>1</v>
          </cell>
          <cell r="J1169">
            <v>0</v>
          </cell>
          <cell r="K1169">
            <v>2</v>
          </cell>
          <cell r="L1169">
            <v>1</v>
          </cell>
          <cell r="M1169">
            <v>5</v>
          </cell>
          <cell r="N1169">
            <v>1</v>
          </cell>
          <cell r="O1169">
            <v>3</v>
          </cell>
          <cell r="P1169" t="str">
            <v>SL</v>
          </cell>
          <cell r="Q1169">
            <v>1</v>
          </cell>
          <cell r="R1169" t="str">
            <v>Pw</v>
          </cell>
          <cell r="S1169">
            <v>2</v>
          </cell>
          <cell r="T1169">
            <v>40</v>
          </cell>
          <cell r="U1169">
            <v>4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559650.81570000004</v>
          </cell>
          <cell r="AF1169">
            <v>3324649.1949999998</v>
          </cell>
          <cell r="AG1169">
            <v>81.618791939999994</v>
          </cell>
          <cell r="AH1169">
            <v>30.051462919999999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104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 t="str">
            <v>FRA 2016-2021</v>
          </cell>
          <cell r="AW1169">
            <v>4</v>
          </cell>
          <cell r="AX1169">
            <v>25</v>
          </cell>
          <cell r="AY1169" t="str">
            <v>EPSG:32644</v>
          </cell>
          <cell r="AZ1169">
            <v>559648</v>
          </cell>
          <cell r="BA1169">
            <v>3324658</v>
          </cell>
          <cell r="BB1169">
            <v>1</v>
          </cell>
          <cell r="BC1169">
            <v>2022</v>
          </cell>
          <cell r="BD1169">
            <v>4</v>
          </cell>
          <cell r="BE1169">
            <v>26</v>
          </cell>
          <cell r="BF1169" t="str">
            <v>4/26/2022</v>
          </cell>
          <cell r="BG1169" t="str">
            <v>Kapil_Dahal</v>
          </cell>
          <cell r="BH1169">
            <v>2</v>
          </cell>
          <cell r="BI1169">
            <v>0</v>
          </cell>
          <cell r="BJ1169">
            <v>2</v>
          </cell>
          <cell r="BK1169" t="str">
            <v>Namkha Ga.Pa-4</v>
          </cell>
          <cell r="BL1169" t="str">
            <v>puiya goverment forest</v>
          </cell>
          <cell r="BM1169">
            <v>35</v>
          </cell>
          <cell r="BN1169">
            <v>800</v>
          </cell>
          <cell r="BO1169">
            <v>35</v>
          </cell>
          <cell r="BP1169">
            <v>900</v>
          </cell>
          <cell r="BQ1169">
            <v>330</v>
          </cell>
          <cell r="BR1169">
            <v>70</v>
          </cell>
          <cell r="BS1169">
            <v>3095</v>
          </cell>
          <cell r="BT1169">
            <v>3</v>
          </cell>
          <cell r="BU1169" t="str">
            <v>HUMLA</v>
          </cell>
          <cell r="BV1169" t="str">
            <v>Khatyad</v>
          </cell>
          <cell r="BW1169">
            <v>6</v>
          </cell>
        </row>
        <row r="1170">
          <cell r="F1170" t="str">
            <v>41-88-4</v>
          </cell>
          <cell r="G1170">
            <v>1</v>
          </cell>
          <cell r="H1170">
            <v>2</v>
          </cell>
          <cell r="I1170">
            <v>1</v>
          </cell>
          <cell r="J1170">
            <v>0</v>
          </cell>
          <cell r="K1170">
            <v>2</v>
          </cell>
          <cell r="L1170">
            <v>-9999</v>
          </cell>
          <cell r="M1170">
            <v>-9999</v>
          </cell>
          <cell r="N1170">
            <v>-9999</v>
          </cell>
          <cell r="O1170">
            <v>-9999</v>
          </cell>
          <cell r="P1170">
            <v>-9999</v>
          </cell>
          <cell r="Q1170">
            <v>1</v>
          </cell>
          <cell r="R1170" t="str">
            <v>Q</v>
          </cell>
          <cell r="S1170">
            <v>2</v>
          </cell>
          <cell r="T1170">
            <v>30</v>
          </cell>
          <cell r="U1170">
            <v>4</v>
          </cell>
          <cell r="V1170">
            <v>41763.489282407405</v>
          </cell>
          <cell r="W1170">
            <v>0</v>
          </cell>
          <cell r="X1170">
            <v>1</v>
          </cell>
          <cell r="Y1170">
            <v>29326</v>
          </cell>
          <cell r="Z1170">
            <v>4888</v>
          </cell>
          <cell r="AA1170">
            <v>44</v>
          </cell>
          <cell r="AB1170">
            <v>5</v>
          </cell>
          <cell r="AC1170">
            <v>4</v>
          </cell>
          <cell r="AD1170">
            <v>4</v>
          </cell>
          <cell r="AE1170">
            <v>565786.6017</v>
          </cell>
          <cell r="AF1170">
            <v>3248468.08</v>
          </cell>
          <cell r="AG1170">
            <v>81.67780544</v>
          </cell>
          <cell r="AH1170">
            <v>29.363661310000001</v>
          </cell>
          <cell r="AI1170">
            <v>1</v>
          </cell>
          <cell r="AJ1170">
            <v>2</v>
          </cell>
          <cell r="AK1170">
            <v>-2</v>
          </cell>
          <cell r="AL1170">
            <v>2</v>
          </cell>
          <cell r="AM1170">
            <v>6</v>
          </cell>
          <cell r="AN1170" t="str">
            <v>Junu Shrestha</v>
          </cell>
          <cell r="AO1170">
            <v>41484.497916666667</v>
          </cell>
          <cell r="AP1170">
            <v>4</v>
          </cell>
          <cell r="AQ1170" t="str">
            <v>0101000020E61000004EE30F2A616B54407FFA4AE8185D3D40</v>
          </cell>
          <cell r="AR1170">
            <v>2646</v>
          </cell>
          <cell r="AS1170">
            <v>2</v>
          </cell>
          <cell r="AT1170">
            <v>1</v>
          </cell>
          <cell r="AU1170">
            <v>0</v>
          </cell>
          <cell r="AV1170" t="str">
            <v>FRA 2010-2015</v>
          </cell>
          <cell r="AW1170">
            <v>4</v>
          </cell>
          <cell r="AX1170">
            <v>0</v>
          </cell>
          <cell r="AY1170">
            <v>44</v>
          </cell>
          <cell r="AZ1170">
            <v>565786.60173349502</v>
          </cell>
          <cell r="BA1170">
            <v>3248468.0798066999</v>
          </cell>
          <cell r="BB1170">
            <v>1</v>
          </cell>
          <cell r="BC1170">
            <v>0</v>
          </cell>
          <cell r="BD1170">
            <v>0</v>
          </cell>
          <cell r="BE1170">
            <v>0</v>
          </cell>
          <cell r="BF1170">
            <v>41726</v>
          </cell>
          <cell r="BG1170" t="str">
            <v>Mahadeep Pokhrel</v>
          </cell>
          <cell r="BH1170">
            <v>4</v>
          </cell>
          <cell r="BI1170">
            <v>4</v>
          </cell>
          <cell r="BJ1170">
            <v>4</v>
          </cell>
          <cell r="BK1170" t="str">
            <v>Gottri</v>
          </cell>
          <cell r="BL1170" t="str">
            <v>Deulilekh</v>
          </cell>
          <cell r="BM1170">
            <v>95</v>
          </cell>
          <cell r="BN1170">
            <v>1000</v>
          </cell>
          <cell r="BO1170">
            <v>90</v>
          </cell>
          <cell r="BP1170">
            <v>500</v>
          </cell>
          <cell r="BQ1170">
            <v>135</v>
          </cell>
          <cell r="BR1170">
            <v>80</v>
          </cell>
          <cell r="BS1170">
            <v>2709</v>
          </cell>
          <cell r="BT1170">
            <v>4</v>
          </cell>
          <cell r="BU1170" t="str">
            <v>BAJURA</v>
          </cell>
          <cell r="BV1170" t="str">
            <v>Khatyad</v>
          </cell>
          <cell r="BW1170">
            <v>6</v>
          </cell>
        </row>
        <row r="1171">
          <cell r="F1171" t="str">
            <v>42-76-1</v>
          </cell>
          <cell r="G1171">
            <v>1</v>
          </cell>
          <cell r="H1171">
            <v>2</v>
          </cell>
          <cell r="I1171">
            <v>1</v>
          </cell>
          <cell r="J1171">
            <v>0</v>
          </cell>
          <cell r="K1171">
            <v>2</v>
          </cell>
          <cell r="L1171">
            <v>3</v>
          </cell>
          <cell r="M1171">
            <v>12</v>
          </cell>
          <cell r="N1171">
            <v>1</v>
          </cell>
          <cell r="O1171">
            <v>4</v>
          </cell>
          <cell r="P1171">
            <v>6</v>
          </cell>
          <cell r="Q1171">
            <v>1</v>
          </cell>
          <cell r="R1171" t="str">
            <v>UMH</v>
          </cell>
          <cell r="S1171">
            <v>2</v>
          </cell>
          <cell r="T1171">
            <v>68</v>
          </cell>
          <cell r="U1171">
            <v>3</v>
          </cell>
          <cell r="V1171">
            <v>41823.501296296294</v>
          </cell>
          <cell r="W1171">
            <v>0</v>
          </cell>
          <cell r="X1171">
            <v>1</v>
          </cell>
          <cell r="Y1171">
            <v>29971</v>
          </cell>
          <cell r="Z1171">
            <v>4996</v>
          </cell>
          <cell r="AA1171">
            <v>44</v>
          </cell>
          <cell r="AB1171">
            <v>4</v>
          </cell>
          <cell r="AC1171">
            <v>4</v>
          </cell>
          <cell r="AD1171">
            <v>4</v>
          </cell>
          <cell r="AE1171">
            <v>570645.61499999999</v>
          </cell>
          <cell r="AF1171">
            <v>3200578.7850000001</v>
          </cell>
          <cell r="AG1171">
            <v>81.72482497</v>
          </cell>
          <cell r="AH1171">
            <v>28.931194609999999</v>
          </cell>
          <cell r="AI1171">
            <v>1</v>
          </cell>
          <cell r="AJ1171">
            <v>2</v>
          </cell>
          <cell r="AK1171">
            <v>-2</v>
          </cell>
          <cell r="AL1171">
            <v>2</v>
          </cell>
          <cell r="AM1171">
            <v>1</v>
          </cell>
          <cell r="AN1171" t="str">
            <v>Sangita Shakya</v>
          </cell>
          <cell r="AO1171">
            <v>41467.541250000002</v>
          </cell>
          <cell r="AP1171">
            <v>4</v>
          </cell>
          <cell r="AQ1171" t="str">
            <v>0101000020E61000002BBF4288636E544025ED1FC562EE3C40</v>
          </cell>
          <cell r="AR1171">
            <v>1944</v>
          </cell>
          <cell r="AS1171">
            <v>2</v>
          </cell>
          <cell r="AT1171">
            <v>1</v>
          </cell>
          <cell r="AU1171">
            <v>0</v>
          </cell>
          <cell r="AV1171" t="str">
            <v>FRA 2010-2015</v>
          </cell>
          <cell r="AW1171">
            <v>4</v>
          </cell>
          <cell r="AX1171">
            <v>0</v>
          </cell>
          <cell r="AY1171">
            <v>44</v>
          </cell>
          <cell r="AZ1171">
            <v>570645.61503275705</v>
          </cell>
          <cell r="BA1171">
            <v>3200578.7847421598</v>
          </cell>
          <cell r="BB1171">
            <v>1</v>
          </cell>
          <cell r="BC1171">
            <v>0</v>
          </cell>
          <cell r="BD1171">
            <v>0</v>
          </cell>
          <cell r="BE1171">
            <v>0</v>
          </cell>
          <cell r="BF1171">
            <v>41758</v>
          </cell>
          <cell r="BG1171" t="str">
            <v>Achal Kumar Dhungana</v>
          </cell>
          <cell r="BH1171">
            <v>4</v>
          </cell>
          <cell r="BI1171">
            <v>4</v>
          </cell>
          <cell r="BJ1171">
            <v>4</v>
          </cell>
          <cell r="BK1171" t="str">
            <v>Khaigaira-7</v>
          </cell>
          <cell r="BL1171" t="str">
            <v>Phulbari</v>
          </cell>
          <cell r="BM1171">
            <v>274</v>
          </cell>
          <cell r="BN1171">
            <v>395</v>
          </cell>
          <cell r="BO1171">
            <v>274</v>
          </cell>
          <cell r="BP1171">
            <v>181</v>
          </cell>
          <cell r="BQ1171">
            <v>220</v>
          </cell>
          <cell r="BR1171">
            <v>68</v>
          </cell>
          <cell r="BS1171">
            <v>1940</v>
          </cell>
          <cell r="BT1171">
            <v>4</v>
          </cell>
          <cell r="BU1171" t="str">
            <v>DAILEKH</v>
          </cell>
          <cell r="BV1171" t="str">
            <v>Khatyad</v>
          </cell>
          <cell r="BW1171">
            <v>6</v>
          </cell>
        </row>
        <row r="1172">
          <cell r="F1172" t="str">
            <v>42-76-2</v>
          </cell>
          <cell r="G1172">
            <v>1</v>
          </cell>
          <cell r="H1172">
            <v>2</v>
          </cell>
          <cell r="I1172">
            <v>1</v>
          </cell>
          <cell r="J1172">
            <v>0</v>
          </cell>
          <cell r="K1172">
            <v>2</v>
          </cell>
          <cell r="L1172">
            <v>1</v>
          </cell>
          <cell r="M1172">
            <v>1</v>
          </cell>
          <cell r="N1172">
            <v>1</v>
          </cell>
          <cell r="O1172">
            <v>-9999</v>
          </cell>
          <cell r="P1172">
            <v>6</v>
          </cell>
          <cell r="Q1172">
            <v>1</v>
          </cell>
          <cell r="R1172" t="str">
            <v>UMH</v>
          </cell>
          <cell r="S1172">
            <v>2</v>
          </cell>
          <cell r="T1172">
            <v>65</v>
          </cell>
          <cell r="U1172">
            <v>4</v>
          </cell>
          <cell r="V1172">
            <v>41823.526180555556</v>
          </cell>
          <cell r="W1172">
            <v>0</v>
          </cell>
          <cell r="X1172">
            <v>1</v>
          </cell>
          <cell r="Y1172">
            <v>29972</v>
          </cell>
          <cell r="Z1172">
            <v>4996</v>
          </cell>
          <cell r="AA1172">
            <v>44</v>
          </cell>
          <cell r="AB1172">
            <v>4</v>
          </cell>
          <cell r="AC1172">
            <v>4</v>
          </cell>
          <cell r="AD1172">
            <v>4</v>
          </cell>
          <cell r="AE1172">
            <v>570645.61499999999</v>
          </cell>
          <cell r="AF1172">
            <v>3200728.7850000001</v>
          </cell>
          <cell r="AG1172">
            <v>81.724834389999998</v>
          </cell>
          <cell r="AH1172">
            <v>28.932548409999999</v>
          </cell>
          <cell r="AI1172">
            <v>1</v>
          </cell>
          <cell r="AJ1172">
            <v>2</v>
          </cell>
          <cell r="AK1172">
            <v>-2</v>
          </cell>
          <cell r="AL1172">
            <v>2</v>
          </cell>
          <cell r="AM1172">
            <v>1</v>
          </cell>
          <cell r="AN1172" t="str">
            <v>Sangita Shakya</v>
          </cell>
          <cell r="AO1172">
            <v>41467.541493055556</v>
          </cell>
          <cell r="AP1172">
            <v>4</v>
          </cell>
          <cell r="AQ1172" t="str">
            <v>0101000020E610000080F0C3AF636E54407EDE1F7EBBEE3C40</v>
          </cell>
          <cell r="AR1172">
            <v>2006</v>
          </cell>
          <cell r="AS1172">
            <v>2</v>
          </cell>
          <cell r="AT1172">
            <v>1</v>
          </cell>
          <cell r="AU1172">
            <v>0</v>
          </cell>
          <cell r="AV1172" t="str">
            <v>FRA 2010-2015</v>
          </cell>
          <cell r="AW1172">
            <v>4</v>
          </cell>
          <cell r="AX1172">
            <v>0</v>
          </cell>
          <cell r="AY1172">
            <v>44</v>
          </cell>
          <cell r="AZ1172">
            <v>570645.61503275705</v>
          </cell>
          <cell r="BA1172">
            <v>3200728.7847421598</v>
          </cell>
          <cell r="BB1172">
            <v>1</v>
          </cell>
          <cell r="BC1172">
            <v>0</v>
          </cell>
          <cell r="BD1172">
            <v>0</v>
          </cell>
          <cell r="BE1172">
            <v>0</v>
          </cell>
          <cell r="BF1172">
            <v>41759</v>
          </cell>
          <cell r="BG1172" t="str">
            <v>Achal Kumar Dhungana</v>
          </cell>
          <cell r="BH1172">
            <v>4</v>
          </cell>
          <cell r="BI1172">
            <v>4</v>
          </cell>
          <cell r="BJ1172">
            <v>4</v>
          </cell>
          <cell r="BK1172" t="str">
            <v>Kharigaira-7</v>
          </cell>
          <cell r="BL1172" t="str">
            <v>Phulbari</v>
          </cell>
          <cell r="BM1172">
            <v>275</v>
          </cell>
          <cell r="BN1172">
            <v>386</v>
          </cell>
          <cell r="BO1172">
            <v>275</v>
          </cell>
          <cell r="BP1172">
            <v>124</v>
          </cell>
          <cell r="BQ1172">
            <v>220</v>
          </cell>
          <cell r="BR1172">
            <v>80</v>
          </cell>
          <cell r="BS1172">
            <v>2006</v>
          </cell>
          <cell r="BT1172">
            <v>4</v>
          </cell>
          <cell r="BU1172" t="str">
            <v>DAILEKH</v>
          </cell>
          <cell r="BV1172" t="str">
            <v>Khatyad</v>
          </cell>
          <cell r="BW1172">
            <v>6</v>
          </cell>
        </row>
        <row r="1173">
          <cell r="F1173" t="str">
            <v>42-76-3</v>
          </cell>
          <cell r="G1173">
            <v>1</v>
          </cell>
          <cell r="H1173">
            <v>2</v>
          </cell>
          <cell r="I1173">
            <v>1</v>
          </cell>
          <cell r="J1173">
            <v>0</v>
          </cell>
          <cell r="K1173">
            <v>2</v>
          </cell>
          <cell r="L1173">
            <v>1</v>
          </cell>
          <cell r="M1173">
            <v>13</v>
          </cell>
          <cell r="N1173">
            <v>0</v>
          </cell>
          <cell r="O1173">
            <v>2</v>
          </cell>
          <cell r="P1173">
            <v>6</v>
          </cell>
          <cell r="Q1173">
            <v>1</v>
          </cell>
          <cell r="R1173" t="str">
            <v>UMH</v>
          </cell>
          <cell r="S1173">
            <v>2</v>
          </cell>
          <cell r="T1173">
            <v>25</v>
          </cell>
          <cell r="U1173">
            <v>3</v>
          </cell>
          <cell r="V1173">
            <v>41823.543553240743</v>
          </cell>
          <cell r="W1173">
            <v>0</v>
          </cell>
          <cell r="X1173">
            <v>1</v>
          </cell>
          <cell r="Y1173">
            <v>29973</v>
          </cell>
          <cell r="Z1173">
            <v>4996</v>
          </cell>
          <cell r="AA1173">
            <v>44</v>
          </cell>
          <cell r="AB1173">
            <v>4</v>
          </cell>
          <cell r="AC1173">
            <v>4</v>
          </cell>
          <cell r="AD1173">
            <v>4</v>
          </cell>
          <cell r="AE1173">
            <v>570645.61499999999</v>
          </cell>
          <cell r="AF1173">
            <v>3200878.7850000001</v>
          </cell>
          <cell r="AG1173">
            <v>81.724843809999996</v>
          </cell>
          <cell r="AH1173">
            <v>28.933902209999999</v>
          </cell>
          <cell r="AI1173">
            <v>1</v>
          </cell>
          <cell r="AJ1173">
            <v>2</v>
          </cell>
          <cell r="AK1173">
            <v>-2</v>
          </cell>
          <cell r="AL1173">
            <v>2</v>
          </cell>
          <cell r="AM1173">
            <v>1</v>
          </cell>
          <cell r="AN1173" t="str">
            <v>Sangita Shakya</v>
          </cell>
          <cell r="AO1173">
            <v>41467.541620370372</v>
          </cell>
          <cell r="AP1173">
            <v>4</v>
          </cell>
          <cell r="AQ1173" t="str">
            <v>0101000020E6100000CAD345D7636E544035A11E3714EF3C40</v>
          </cell>
          <cell r="AR1173">
            <v>2084</v>
          </cell>
          <cell r="AS1173">
            <v>2</v>
          </cell>
          <cell r="AT1173">
            <v>1</v>
          </cell>
          <cell r="AU1173">
            <v>0</v>
          </cell>
          <cell r="AV1173" t="str">
            <v>FRA 2010-2015</v>
          </cell>
          <cell r="AW1173">
            <v>4</v>
          </cell>
          <cell r="AX1173">
            <v>0</v>
          </cell>
          <cell r="AY1173">
            <v>44</v>
          </cell>
          <cell r="AZ1173">
            <v>570645.61503275705</v>
          </cell>
          <cell r="BA1173">
            <v>3200878.7847421598</v>
          </cell>
          <cell r="BB1173">
            <v>1</v>
          </cell>
          <cell r="BC1173">
            <v>0</v>
          </cell>
          <cell r="BD1173">
            <v>0</v>
          </cell>
          <cell r="BE1173">
            <v>0</v>
          </cell>
          <cell r="BF1173">
            <v>41760</v>
          </cell>
          <cell r="BG1173" t="str">
            <v>Achal Kumar Dhungana</v>
          </cell>
          <cell r="BH1173">
            <v>4</v>
          </cell>
          <cell r="BI1173">
            <v>4</v>
          </cell>
          <cell r="BJ1173">
            <v>4</v>
          </cell>
          <cell r="BK1173" t="str">
            <v>Kharigaira-7</v>
          </cell>
          <cell r="BL1173" t="str">
            <v>Phulbari</v>
          </cell>
          <cell r="BM1173">
            <v>249</v>
          </cell>
          <cell r="BN1173">
            <v>420</v>
          </cell>
          <cell r="BO1173">
            <v>249</v>
          </cell>
          <cell r="BP1173">
            <v>191</v>
          </cell>
          <cell r="BQ1173">
            <v>202</v>
          </cell>
          <cell r="BR1173">
            <v>95</v>
          </cell>
          <cell r="BS1173">
            <v>2061</v>
          </cell>
          <cell r="BT1173">
            <v>4</v>
          </cell>
          <cell r="BU1173" t="str">
            <v>DAILEKH</v>
          </cell>
          <cell r="BV1173" t="str">
            <v>Khatyad</v>
          </cell>
          <cell r="BW1173">
            <v>6</v>
          </cell>
        </row>
        <row r="1174">
          <cell r="F1174" t="str">
            <v>42-76-5</v>
          </cell>
          <cell r="G1174">
            <v>1</v>
          </cell>
          <cell r="H1174">
            <v>2</v>
          </cell>
          <cell r="I1174">
            <v>1</v>
          </cell>
          <cell r="J1174">
            <v>0</v>
          </cell>
          <cell r="K1174">
            <v>2</v>
          </cell>
          <cell r="L1174">
            <v>3</v>
          </cell>
          <cell r="M1174">
            <v>13</v>
          </cell>
          <cell r="N1174">
            <v>1</v>
          </cell>
          <cell r="O1174">
            <v>2</v>
          </cell>
          <cell r="P1174">
            <v>10</v>
          </cell>
          <cell r="Q1174">
            <v>1</v>
          </cell>
          <cell r="R1174" t="str">
            <v>UMH</v>
          </cell>
          <cell r="S1174">
            <v>2</v>
          </cell>
          <cell r="T1174">
            <v>80</v>
          </cell>
          <cell r="U1174">
            <v>3</v>
          </cell>
          <cell r="V1174">
            <v>41823.518645833334</v>
          </cell>
          <cell r="W1174">
            <v>0</v>
          </cell>
          <cell r="X1174">
            <v>1</v>
          </cell>
          <cell r="Y1174">
            <v>29975</v>
          </cell>
          <cell r="Z1174">
            <v>4996</v>
          </cell>
          <cell r="AA1174">
            <v>44</v>
          </cell>
          <cell r="AB1174">
            <v>4</v>
          </cell>
          <cell r="AC1174">
            <v>4</v>
          </cell>
          <cell r="AD1174">
            <v>4</v>
          </cell>
          <cell r="AE1174">
            <v>570945.61499999999</v>
          </cell>
          <cell r="AF1174">
            <v>3200728.7850000001</v>
          </cell>
          <cell r="AG1174">
            <v>81.727912230000001</v>
          </cell>
          <cell r="AH1174">
            <v>28.9325318</v>
          </cell>
          <cell r="AI1174">
            <v>1</v>
          </cell>
          <cell r="AJ1174">
            <v>2</v>
          </cell>
          <cell r="AK1174">
            <v>-2</v>
          </cell>
          <cell r="AL1174">
            <v>2</v>
          </cell>
          <cell r="AM1174">
            <v>1</v>
          </cell>
          <cell r="AN1174" t="str">
            <v>Sangita Shakya</v>
          </cell>
          <cell r="AO1174">
            <v>41467.541875000003</v>
          </cell>
          <cell r="AP1174">
            <v>4</v>
          </cell>
          <cell r="AQ1174" t="str">
            <v>0101000020E6100000ACEA281D966E5440D01A8167BAEE3C40</v>
          </cell>
          <cell r="AR1174">
            <v>2149</v>
          </cell>
          <cell r="AS1174">
            <v>2</v>
          </cell>
          <cell r="AT1174">
            <v>1</v>
          </cell>
          <cell r="AU1174">
            <v>0</v>
          </cell>
          <cell r="AV1174" t="str">
            <v>FRA 2010-2015</v>
          </cell>
          <cell r="AW1174">
            <v>4</v>
          </cell>
          <cell r="AX1174">
            <v>0</v>
          </cell>
          <cell r="AY1174">
            <v>44</v>
          </cell>
          <cell r="AZ1174">
            <v>570945.61503275705</v>
          </cell>
          <cell r="BA1174">
            <v>3200728.7847421598</v>
          </cell>
          <cell r="BB1174">
            <v>1</v>
          </cell>
          <cell r="BC1174">
            <v>0</v>
          </cell>
          <cell r="BD1174">
            <v>0</v>
          </cell>
          <cell r="BE1174">
            <v>0</v>
          </cell>
          <cell r="BF1174">
            <v>41761</v>
          </cell>
          <cell r="BG1174" t="str">
            <v>Achal Kumar Dhungana</v>
          </cell>
          <cell r="BH1174">
            <v>4</v>
          </cell>
          <cell r="BI1174">
            <v>4</v>
          </cell>
          <cell r="BJ1174">
            <v>4</v>
          </cell>
          <cell r="BK1174" t="str">
            <v>Kharigaira-7</v>
          </cell>
          <cell r="BL1174" t="str">
            <v>Phulbari</v>
          </cell>
          <cell r="BM1174">
            <v>90</v>
          </cell>
          <cell r="BN1174">
            <v>81</v>
          </cell>
          <cell r="BO1174">
            <v>90</v>
          </cell>
          <cell r="BP1174">
            <v>55</v>
          </cell>
          <cell r="BQ1174">
            <v>210</v>
          </cell>
          <cell r="BR1174">
            <v>95</v>
          </cell>
          <cell r="BS1174">
            <v>2146</v>
          </cell>
          <cell r="BT1174">
            <v>4</v>
          </cell>
          <cell r="BU1174" t="str">
            <v>DAILEKH</v>
          </cell>
          <cell r="BV1174" t="str">
            <v>Tila</v>
          </cell>
          <cell r="BW1174">
            <v>7</v>
          </cell>
        </row>
        <row r="1175">
          <cell r="F1175" t="str">
            <v>42-76-6</v>
          </cell>
          <cell r="G1175">
            <v>1</v>
          </cell>
          <cell r="H1175">
            <v>2</v>
          </cell>
          <cell r="I1175">
            <v>1</v>
          </cell>
          <cell r="J1175">
            <v>0</v>
          </cell>
          <cell r="K1175">
            <v>2</v>
          </cell>
          <cell r="L1175">
            <v>2</v>
          </cell>
          <cell r="M1175">
            <v>11</v>
          </cell>
          <cell r="N1175">
            <v>1</v>
          </cell>
          <cell r="O1175">
            <v>2</v>
          </cell>
          <cell r="P1175">
            <v>7</v>
          </cell>
          <cell r="Q1175">
            <v>1</v>
          </cell>
          <cell r="R1175" t="str">
            <v>UMH</v>
          </cell>
          <cell r="S1175">
            <v>2</v>
          </cell>
          <cell r="T1175">
            <v>25</v>
          </cell>
          <cell r="U1175">
            <v>2</v>
          </cell>
          <cell r="V1175">
            <v>41823.548611111109</v>
          </cell>
          <cell r="W1175">
            <v>0</v>
          </cell>
          <cell r="X1175">
            <v>1</v>
          </cell>
          <cell r="Y1175">
            <v>29976</v>
          </cell>
          <cell r="Z1175">
            <v>4996</v>
          </cell>
          <cell r="AA1175">
            <v>44</v>
          </cell>
          <cell r="AB1175">
            <v>4</v>
          </cell>
          <cell r="AC1175">
            <v>4</v>
          </cell>
          <cell r="AD1175">
            <v>4</v>
          </cell>
          <cell r="AE1175">
            <v>570945.61499999999</v>
          </cell>
          <cell r="AF1175">
            <v>3200878.7850000001</v>
          </cell>
          <cell r="AG1175">
            <v>81.727921679999994</v>
          </cell>
          <cell r="AH1175">
            <v>28.9338856</v>
          </cell>
          <cell r="AI1175">
            <v>3</v>
          </cell>
          <cell r="AJ1175">
            <v>2</v>
          </cell>
          <cell r="AK1175">
            <v>3</v>
          </cell>
          <cell r="AL1175">
            <v>2</v>
          </cell>
          <cell r="AM1175">
            <v>1</v>
          </cell>
          <cell r="AN1175" t="str">
            <v>Sangita Shakya</v>
          </cell>
          <cell r="AO1175">
            <v>41467.542210648149</v>
          </cell>
          <cell r="AP1175">
            <v>4</v>
          </cell>
          <cell r="AQ1175" t="str">
            <v>0101000020E6100000D7BDD544966E544068E77B2013EF3C40</v>
          </cell>
          <cell r="AR1175">
            <v>2205</v>
          </cell>
          <cell r="AS1175">
            <v>2</v>
          </cell>
          <cell r="AT1175">
            <v>1</v>
          </cell>
          <cell r="AU1175">
            <v>0</v>
          </cell>
          <cell r="AV1175" t="str">
            <v>FRA 2010-2015</v>
          </cell>
          <cell r="AW1175">
            <v>4</v>
          </cell>
          <cell r="AX1175">
            <v>0</v>
          </cell>
          <cell r="AY1175">
            <v>44</v>
          </cell>
          <cell r="AZ1175">
            <v>570945.61503275705</v>
          </cell>
          <cell r="BA1175">
            <v>3200878.7847421598</v>
          </cell>
          <cell r="BB1175">
            <v>1</v>
          </cell>
          <cell r="BC1175">
            <v>0</v>
          </cell>
          <cell r="BD1175">
            <v>0</v>
          </cell>
          <cell r="BE1175">
            <v>0</v>
          </cell>
          <cell r="BF1175">
            <v>41762</v>
          </cell>
          <cell r="BG1175" t="str">
            <v>Achal Kumar Dhungana</v>
          </cell>
          <cell r="BH1175">
            <v>4</v>
          </cell>
          <cell r="BI1175">
            <v>4</v>
          </cell>
          <cell r="BJ1175">
            <v>4</v>
          </cell>
          <cell r="BK1175" t="str">
            <v>Kharigaira-7</v>
          </cell>
          <cell r="BL1175" t="str">
            <v>Patikanlo</v>
          </cell>
          <cell r="BM1175">
            <v>34</v>
          </cell>
          <cell r="BN1175">
            <v>60</v>
          </cell>
          <cell r="BO1175">
            <v>34</v>
          </cell>
          <cell r="BP1175">
            <v>60</v>
          </cell>
          <cell r="BQ1175">
            <v>140</v>
          </cell>
          <cell r="BR1175">
            <v>100</v>
          </cell>
          <cell r="BS1175">
            <v>2218</v>
          </cell>
          <cell r="BT1175">
            <v>3</v>
          </cell>
          <cell r="BU1175" t="str">
            <v>DAILEKH</v>
          </cell>
          <cell r="BV1175" t="str">
            <v>Tila</v>
          </cell>
          <cell r="BW1175">
            <v>7</v>
          </cell>
        </row>
        <row r="1176">
          <cell r="F1176" t="str">
            <v>42-89-5</v>
          </cell>
          <cell r="G1176">
            <v>1</v>
          </cell>
          <cell r="H1176">
            <v>2</v>
          </cell>
          <cell r="I1176">
            <v>1</v>
          </cell>
          <cell r="J1176">
            <v>0</v>
          </cell>
          <cell r="K1176">
            <v>7</v>
          </cell>
          <cell r="L1176">
            <v>-9999</v>
          </cell>
          <cell r="M1176">
            <v>-9999</v>
          </cell>
          <cell r="N1176">
            <v>-9999</v>
          </cell>
          <cell r="O1176">
            <v>-9999</v>
          </cell>
          <cell r="P1176">
            <v>-9999</v>
          </cell>
          <cell r="Q1176">
            <v>-9999</v>
          </cell>
          <cell r="R1176" t="str">
            <v>LMH</v>
          </cell>
          <cell r="S1176">
            <v>2</v>
          </cell>
          <cell r="T1176">
            <v>40</v>
          </cell>
          <cell r="U1176">
            <v>2</v>
          </cell>
          <cell r="V1176">
            <v>41763.525625000002</v>
          </cell>
          <cell r="W1176">
            <v>0</v>
          </cell>
          <cell r="X1176">
            <v>1</v>
          </cell>
          <cell r="Y1176">
            <v>30053</v>
          </cell>
          <cell r="Z1176">
            <v>5009</v>
          </cell>
          <cell r="AA1176">
            <v>44</v>
          </cell>
          <cell r="AB1176">
            <v>5</v>
          </cell>
          <cell r="AC1176">
            <v>4</v>
          </cell>
          <cell r="AD1176">
            <v>4</v>
          </cell>
          <cell r="AE1176">
            <v>569688.7513</v>
          </cell>
          <cell r="AF1176">
            <v>3252713.5929999999</v>
          </cell>
          <cell r="AG1176">
            <v>81.71827614</v>
          </cell>
          <cell r="AH1176">
            <v>29.401765610000002</v>
          </cell>
          <cell r="AI1176">
            <v>1</v>
          </cell>
          <cell r="AJ1176">
            <v>2</v>
          </cell>
          <cell r="AK1176">
            <v>-2</v>
          </cell>
          <cell r="AL1176">
            <v>2</v>
          </cell>
          <cell r="AM1176">
            <v>1</v>
          </cell>
          <cell r="AN1176" t="str">
            <v>Sangita Shakya</v>
          </cell>
          <cell r="AO1176">
            <v>41465.526331018518</v>
          </cell>
          <cell r="AP1176">
            <v>4</v>
          </cell>
          <cell r="AQ1176" t="str">
            <v>0101000020E6100000FF25813CF86D54406C7D791CDA663D40</v>
          </cell>
          <cell r="AR1176">
            <v>1030</v>
          </cell>
          <cell r="AS1176">
            <v>2</v>
          </cell>
          <cell r="AT1176">
            <v>1</v>
          </cell>
          <cell r="AU1176">
            <v>0</v>
          </cell>
          <cell r="AV1176" t="str">
            <v>FRA 2010-2015</v>
          </cell>
          <cell r="AW1176">
            <v>4</v>
          </cell>
          <cell r="AX1176">
            <v>0</v>
          </cell>
          <cell r="AY1176">
            <v>44</v>
          </cell>
          <cell r="AZ1176">
            <v>569688.75131657801</v>
          </cell>
          <cell r="BA1176">
            <v>3252713.5930384202</v>
          </cell>
          <cell r="BB1176">
            <v>1</v>
          </cell>
          <cell r="BC1176">
            <v>0</v>
          </cell>
          <cell r="BD1176">
            <v>0</v>
          </cell>
          <cell r="BE1176">
            <v>0</v>
          </cell>
          <cell r="BF1176">
            <v>41730</v>
          </cell>
          <cell r="BG1176" t="str">
            <v>Mahadeep Pokhrel</v>
          </cell>
          <cell r="BH1176">
            <v>4</v>
          </cell>
          <cell r="BI1176">
            <v>4</v>
          </cell>
          <cell r="BJ1176">
            <v>4</v>
          </cell>
          <cell r="BK1176" t="str">
            <v>Sappata</v>
          </cell>
          <cell r="BL1176" t="str">
            <v>Sangabira CF</v>
          </cell>
          <cell r="BM1176">
            <v>320</v>
          </cell>
          <cell r="BN1176">
            <v>250</v>
          </cell>
          <cell r="BO1176">
            <v>90</v>
          </cell>
          <cell r="BP1176">
            <v>10</v>
          </cell>
          <cell r="BQ1176">
            <v>270</v>
          </cell>
          <cell r="BR1176">
            <v>120</v>
          </cell>
          <cell r="BS1176">
            <v>1105</v>
          </cell>
          <cell r="BT1176">
            <v>2</v>
          </cell>
          <cell r="BU1176" t="str">
            <v>BAJURA</v>
          </cell>
          <cell r="BV1176" t="str">
            <v>Khatyad</v>
          </cell>
          <cell r="BW1176">
            <v>3</v>
          </cell>
        </row>
        <row r="1177">
          <cell r="F1177" t="str">
            <v>42-101-1</v>
          </cell>
          <cell r="G1177">
            <v>1</v>
          </cell>
          <cell r="H1177">
            <v>2</v>
          </cell>
          <cell r="I1177">
            <v>1</v>
          </cell>
          <cell r="J1177">
            <v>0</v>
          </cell>
          <cell r="K1177">
            <v>2</v>
          </cell>
          <cell r="L1177">
            <v>-9999</v>
          </cell>
          <cell r="M1177">
            <v>-9999</v>
          </cell>
          <cell r="N1177">
            <v>-9999</v>
          </cell>
          <cell r="O1177">
            <v>-9999</v>
          </cell>
          <cell r="P1177">
            <v>-9999</v>
          </cell>
          <cell r="Q1177">
            <v>-9999</v>
          </cell>
          <cell r="R1177" t="str">
            <v>Bu</v>
          </cell>
          <cell r="S1177">
            <v>2</v>
          </cell>
          <cell r="T1177">
            <v>74</v>
          </cell>
          <cell r="U1177">
            <v>4</v>
          </cell>
          <cell r="V1177">
            <v>41898.462164351855</v>
          </cell>
          <cell r="W1177">
            <v>0</v>
          </cell>
          <cell r="X1177">
            <v>1</v>
          </cell>
          <cell r="Y1177">
            <v>30121</v>
          </cell>
          <cell r="Z1177">
            <v>5021</v>
          </cell>
          <cell r="AA1177">
            <v>44</v>
          </cell>
          <cell r="AB1177">
            <v>5</v>
          </cell>
          <cell r="AC1177">
            <v>4</v>
          </cell>
          <cell r="AD1177">
            <v>4</v>
          </cell>
          <cell r="AE1177">
            <v>568228.56940000004</v>
          </cell>
          <cell r="AF1177">
            <v>3300549.57</v>
          </cell>
          <cell r="AG1177">
            <v>81.706230520000005</v>
          </cell>
          <cell r="AH1177">
            <v>29.83353915</v>
          </cell>
          <cell r="AI1177">
            <v>1</v>
          </cell>
          <cell r="AJ1177">
            <v>2</v>
          </cell>
          <cell r="AK1177">
            <v>4</v>
          </cell>
          <cell r="AL1177">
            <v>2</v>
          </cell>
          <cell r="AM1177">
            <v>8</v>
          </cell>
          <cell r="AN1177" t="str">
            <v>Sangita Shakya</v>
          </cell>
          <cell r="AO1177">
            <v>41466.511469907404</v>
          </cell>
          <cell r="AP1177">
            <v>4</v>
          </cell>
          <cell r="AQ1177" t="str">
            <v>0101000020E61000007F5483E1326D5440E1BA5CD262D53D40</v>
          </cell>
          <cell r="AR1177">
            <v>3518</v>
          </cell>
          <cell r="AS1177">
            <v>2</v>
          </cell>
          <cell r="AT1177">
            <v>1</v>
          </cell>
          <cell r="AU1177">
            <v>0</v>
          </cell>
          <cell r="AV1177" t="str">
            <v>FRA 2010-2015</v>
          </cell>
          <cell r="AW1177">
            <v>4</v>
          </cell>
          <cell r="AX1177">
            <v>0</v>
          </cell>
          <cell r="AY1177">
            <v>44</v>
          </cell>
          <cell r="AZ1177">
            <v>568228.56942472095</v>
          </cell>
          <cell r="BA1177">
            <v>3300549.5699272798</v>
          </cell>
          <cell r="BB1177">
            <v>1</v>
          </cell>
          <cell r="BC1177">
            <v>0</v>
          </cell>
          <cell r="BD1177">
            <v>0</v>
          </cell>
          <cell r="BE1177">
            <v>0</v>
          </cell>
          <cell r="BF1177">
            <v>41796</v>
          </cell>
          <cell r="BG1177" t="str">
            <v>Jagadish Regmi</v>
          </cell>
          <cell r="BH1177">
            <v>4</v>
          </cell>
          <cell r="BI1177">
            <v>4</v>
          </cell>
          <cell r="BJ1177">
            <v>4</v>
          </cell>
          <cell r="BK1177" t="str">
            <v>Bichhya-1</v>
          </cell>
          <cell r="BL1177" t="str">
            <v>ChhildumaChinchine CF</v>
          </cell>
          <cell r="BM1177">
            <v>99</v>
          </cell>
          <cell r="BN1177">
            <v>4162</v>
          </cell>
          <cell r="BO1177">
            <v>99</v>
          </cell>
          <cell r="BP1177">
            <v>201</v>
          </cell>
          <cell r="BQ1177">
            <v>285</v>
          </cell>
          <cell r="BR1177">
            <v>75</v>
          </cell>
          <cell r="BS1177">
            <v>3524</v>
          </cell>
          <cell r="BT1177">
            <v>4</v>
          </cell>
          <cell r="BU1177" t="str">
            <v>BAJURA</v>
          </cell>
          <cell r="BV1177" t="str">
            <v>Khatyad</v>
          </cell>
          <cell r="BW1177">
            <v>3</v>
          </cell>
        </row>
        <row r="1178">
          <cell r="F1178" t="str">
            <v>42-101-2</v>
          </cell>
          <cell r="G1178">
            <v>1</v>
          </cell>
          <cell r="H1178">
            <v>2</v>
          </cell>
          <cell r="I1178">
            <v>1</v>
          </cell>
          <cell r="J1178">
            <v>0</v>
          </cell>
          <cell r="K1178">
            <v>2</v>
          </cell>
          <cell r="L1178">
            <v>4</v>
          </cell>
          <cell r="M1178">
            <v>21</v>
          </cell>
          <cell r="N1178">
            <v>1</v>
          </cell>
          <cell r="O1178">
            <v>0</v>
          </cell>
          <cell r="P1178">
            <v>9</v>
          </cell>
          <cell r="Q1178">
            <v>1</v>
          </cell>
          <cell r="R1178" t="str">
            <v>Bu</v>
          </cell>
          <cell r="S1178">
            <v>2</v>
          </cell>
          <cell r="T1178">
            <v>51</v>
          </cell>
          <cell r="U1178">
            <v>4</v>
          </cell>
          <cell r="V1178">
            <v>41898.482256944444</v>
          </cell>
          <cell r="W1178">
            <v>0</v>
          </cell>
          <cell r="X1178">
            <v>1</v>
          </cell>
          <cell r="Y1178">
            <v>30122</v>
          </cell>
          <cell r="Z1178">
            <v>5021</v>
          </cell>
          <cell r="AA1178">
            <v>44</v>
          </cell>
          <cell r="AB1178">
            <v>5</v>
          </cell>
          <cell r="AC1178">
            <v>4</v>
          </cell>
          <cell r="AD1178">
            <v>4</v>
          </cell>
          <cell r="AE1178">
            <v>568228.56940000004</v>
          </cell>
          <cell r="AF1178">
            <v>3300699.57</v>
          </cell>
          <cell r="AG1178">
            <v>81.706240050000005</v>
          </cell>
          <cell r="AH1178">
            <v>29.83489277</v>
          </cell>
          <cell r="AI1178">
            <v>1</v>
          </cell>
          <cell r="AJ1178">
            <v>2</v>
          </cell>
          <cell r="AK1178">
            <v>4</v>
          </cell>
          <cell r="AL1178">
            <v>2</v>
          </cell>
          <cell r="AM1178">
            <v>8</v>
          </cell>
          <cell r="AN1178" t="str">
            <v>Sangita Shakya</v>
          </cell>
          <cell r="AO1178">
            <v>41466.5153587963</v>
          </cell>
          <cell r="AP1178">
            <v>4</v>
          </cell>
          <cell r="AQ1178" t="str">
            <v>0101000020E6100000296A7209336D5440CCF46088BBD53D40</v>
          </cell>
          <cell r="AR1178">
            <v>3605</v>
          </cell>
          <cell r="AS1178">
            <v>2</v>
          </cell>
          <cell r="AT1178">
            <v>1</v>
          </cell>
          <cell r="AU1178">
            <v>0</v>
          </cell>
          <cell r="AV1178" t="str">
            <v>FRA 2010-2015</v>
          </cell>
          <cell r="AW1178">
            <v>4</v>
          </cell>
          <cell r="AX1178">
            <v>0</v>
          </cell>
          <cell r="AY1178">
            <v>44</v>
          </cell>
          <cell r="AZ1178">
            <v>568228.56942472095</v>
          </cell>
          <cell r="BA1178">
            <v>3300699.5699272798</v>
          </cell>
          <cell r="BB1178">
            <v>1</v>
          </cell>
          <cell r="BC1178">
            <v>0</v>
          </cell>
          <cell r="BD1178">
            <v>0</v>
          </cell>
          <cell r="BE1178">
            <v>0</v>
          </cell>
          <cell r="BF1178">
            <v>41797</v>
          </cell>
          <cell r="BG1178" t="str">
            <v>Jagadish Regmi</v>
          </cell>
          <cell r="BH1178">
            <v>4</v>
          </cell>
          <cell r="BI1178">
            <v>4</v>
          </cell>
          <cell r="BJ1178">
            <v>4</v>
          </cell>
          <cell r="BK1178" t="str">
            <v>Bichhya-1</v>
          </cell>
          <cell r="BL1178" t="str">
            <v>Chhilduma</v>
          </cell>
          <cell r="BM1178">
            <v>99</v>
          </cell>
          <cell r="BN1178">
            <v>4184</v>
          </cell>
          <cell r="BO1178">
            <v>99</v>
          </cell>
          <cell r="BP1178">
            <v>139</v>
          </cell>
          <cell r="BQ1178">
            <v>255</v>
          </cell>
          <cell r="BR1178">
            <v>80</v>
          </cell>
          <cell r="BS1178">
            <v>3571</v>
          </cell>
          <cell r="BT1178">
            <v>4</v>
          </cell>
          <cell r="BU1178" t="str">
            <v>BAJURA</v>
          </cell>
          <cell r="BV1178" t="str">
            <v>Khatyad</v>
          </cell>
          <cell r="BW1178">
            <v>3</v>
          </cell>
        </row>
        <row r="1179">
          <cell r="F1179" t="str">
            <v>42-101-3</v>
          </cell>
          <cell r="G1179">
            <v>1</v>
          </cell>
          <cell r="H1179">
            <v>2</v>
          </cell>
          <cell r="I1179">
            <v>1</v>
          </cell>
          <cell r="J1179">
            <v>0</v>
          </cell>
          <cell r="K1179">
            <v>2</v>
          </cell>
          <cell r="L1179">
            <v>4</v>
          </cell>
          <cell r="M1179">
            <v>22</v>
          </cell>
          <cell r="N1179">
            <v>1</v>
          </cell>
          <cell r="O1179">
            <v>9</v>
          </cell>
          <cell r="P1179">
            <v>9</v>
          </cell>
          <cell r="Q1179">
            <v>1</v>
          </cell>
          <cell r="R1179" t="str">
            <v>Bu</v>
          </cell>
          <cell r="S1179">
            <v>2</v>
          </cell>
          <cell r="T1179">
            <v>62</v>
          </cell>
          <cell r="U1179">
            <v>3</v>
          </cell>
          <cell r="V1179">
            <v>41898.494050925925</v>
          </cell>
          <cell r="W1179">
            <v>0</v>
          </cell>
          <cell r="X1179">
            <v>1</v>
          </cell>
          <cell r="Y1179">
            <v>30123</v>
          </cell>
          <cell r="Z1179">
            <v>5021</v>
          </cell>
          <cell r="AA1179">
            <v>44</v>
          </cell>
          <cell r="AB1179">
            <v>5</v>
          </cell>
          <cell r="AC1179">
            <v>4</v>
          </cell>
          <cell r="AD1179">
            <v>4</v>
          </cell>
          <cell r="AE1179">
            <v>568228.56940000004</v>
          </cell>
          <cell r="AF1179">
            <v>3300849.57</v>
          </cell>
          <cell r="AG1179">
            <v>81.706249569999997</v>
          </cell>
          <cell r="AH1179">
            <v>29.836246389999999</v>
          </cell>
          <cell r="AI1179">
            <v>1</v>
          </cell>
          <cell r="AJ1179">
            <v>2</v>
          </cell>
          <cell r="AK1179">
            <v>-2</v>
          </cell>
          <cell r="AL1179">
            <v>2</v>
          </cell>
          <cell r="AM1179">
            <v>8</v>
          </cell>
          <cell r="AN1179" t="str">
            <v>Sangita Shakya</v>
          </cell>
          <cell r="AO1179">
            <v>41466.515590277777</v>
          </cell>
          <cell r="AP1179">
            <v>4</v>
          </cell>
          <cell r="AQ1179" t="str">
            <v>0101000020E610000034326231336D544071FA633E14D63D40</v>
          </cell>
          <cell r="AR1179">
            <v>3633</v>
          </cell>
          <cell r="AS1179">
            <v>2</v>
          </cell>
          <cell r="AT1179">
            <v>1</v>
          </cell>
          <cell r="AU1179">
            <v>0</v>
          </cell>
          <cell r="AV1179" t="str">
            <v>FRA 2010-2015</v>
          </cell>
          <cell r="AW1179">
            <v>4</v>
          </cell>
          <cell r="AX1179">
            <v>0</v>
          </cell>
          <cell r="AY1179">
            <v>44</v>
          </cell>
          <cell r="AZ1179">
            <v>568228.56942472095</v>
          </cell>
          <cell r="BA1179">
            <v>3300849.5699272798</v>
          </cell>
          <cell r="BB1179">
            <v>1</v>
          </cell>
          <cell r="BC1179">
            <v>0</v>
          </cell>
          <cell r="BD1179">
            <v>0</v>
          </cell>
          <cell r="BE1179">
            <v>0</v>
          </cell>
          <cell r="BF1179">
            <v>41798</v>
          </cell>
          <cell r="BG1179" t="str">
            <v>Jagadish Regmi</v>
          </cell>
          <cell r="BH1179">
            <v>4</v>
          </cell>
          <cell r="BI1179">
            <v>4</v>
          </cell>
          <cell r="BJ1179">
            <v>4</v>
          </cell>
          <cell r="BK1179" t="str">
            <v>Bichhya-1</v>
          </cell>
          <cell r="BL1179" t="str">
            <v>Chhilduma</v>
          </cell>
          <cell r="BM1179">
            <v>-9999</v>
          </cell>
          <cell r="BN1179">
            <v>4271</v>
          </cell>
          <cell r="BO1179">
            <v>-9999</v>
          </cell>
          <cell r="BP1179">
            <v>81</v>
          </cell>
          <cell r="BQ1179">
            <v>284</v>
          </cell>
          <cell r="BR1179">
            <v>65</v>
          </cell>
          <cell r="BS1179">
            <v>3639</v>
          </cell>
          <cell r="BT1179">
            <v>4</v>
          </cell>
          <cell r="BU1179" t="str">
            <v>BAJURA</v>
          </cell>
          <cell r="BV1179" t="str">
            <v>Khatyad</v>
          </cell>
          <cell r="BW1179">
            <v>3</v>
          </cell>
        </row>
        <row r="1180">
          <cell r="F1180" t="str">
            <v>42-101-4</v>
          </cell>
          <cell r="G1180">
            <v>1</v>
          </cell>
          <cell r="H1180">
            <v>2</v>
          </cell>
          <cell r="I1180">
            <v>1</v>
          </cell>
          <cell r="J1180">
            <v>0</v>
          </cell>
          <cell r="K1180">
            <v>2</v>
          </cell>
          <cell r="L1180">
            <v>-9999</v>
          </cell>
          <cell r="M1180">
            <v>-9999</v>
          </cell>
          <cell r="N1180">
            <v>-9999</v>
          </cell>
          <cell r="O1180">
            <v>-9999</v>
          </cell>
          <cell r="P1180">
            <v>-9999</v>
          </cell>
          <cell r="Q1180">
            <v>-9999</v>
          </cell>
          <cell r="R1180" t="str">
            <v>Bu</v>
          </cell>
          <cell r="S1180">
            <v>2</v>
          </cell>
          <cell r="T1180">
            <v>41</v>
          </cell>
          <cell r="U1180">
            <v>4</v>
          </cell>
          <cell r="V1180">
            <v>41898.55201388889</v>
          </cell>
          <cell r="W1180">
            <v>0</v>
          </cell>
          <cell r="X1180">
            <v>1</v>
          </cell>
          <cell r="Y1180">
            <v>30124</v>
          </cell>
          <cell r="Z1180">
            <v>5021</v>
          </cell>
          <cell r="AA1180">
            <v>44</v>
          </cell>
          <cell r="AB1180">
            <v>5</v>
          </cell>
          <cell r="AC1180">
            <v>4</v>
          </cell>
          <cell r="AD1180">
            <v>4</v>
          </cell>
          <cell r="AE1180">
            <v>568528.56940000004</v>
          </cell>
          <cell r="AF1180">
            <v>3300549.57</v>
          </cell>
          <cell r="AG1180">
            <v>81.709335609999997</v>
          </cell>
          <cell r="AH1180">
            <v>29.833522510000002</v>
          </cell>
          <cell r="AI1180">
            <v>2</v>
          </cell>
          <cell r="AJ1180">
            <v>2</v>
          </cell>
          <cell r="AK1180">
            <v>4</v>
          </cell>
          <cell r="AL1180">
            <v>0</v>
          </cell>
          <cell r="AM1180">
            <v>0</v>
          </cell>
          <cell r="AN1180" t="str">
            <v>Bhim Bahadur Thapa</v>
          </cell>
          <cell r="AO1180">
            <v>40557</v>
          </cell>
          <cell r="AP1180">
            <v>4</v>
          </cell>
          <cell r="AQ1180" t="str">
            <v>0101000020E6100000261531C1656D5440098438BB61D53D40</v>
          </cell>
          <cell r="AR1180">
            <v>3719</v>
          </cell>
          <cell r="AS1180">
            <v>2</v>
          </cell>
          <cell r="AT1180">
            <v>1</v>
          </cell>
          <cell r="AU1180">
            <v>0</v>
          </cell>
          <cell r="AV1180" t="str">
            <v>FRA 2010-2015</v>
          </cell>
          <cell r="AW1180">
            <v>4</v>
          </cell>
          <cell r="AX1180">
            <v>0</v>
          </cell>
          <cell r="AY1180">
            <v>44</v>
          </cell>
          <cell r="AZ1180">
            <v>568528.56942472095</v>
          </cell>
          <cell r="BA1180">
            <v>3300549.5699272798</v>
          </cell>
          <cell r="BB1180">
            <v>1</v>
          </cell>
          <cell r="BC1180">
            <v>0</v>
          </cell>
          <cell r="BD1180">
            <v>0</v>
          </cell>
          <cell r="BE1180">
            <v>0</v>
          </cell>
          <cell r="BF1180">
            <v>41796</v>
          </cell>
          <cell r="BG1180" t="str">
            <v>Jagadish Regmi</v>
          </cell>
          <cell r="BH1180">
            <v>4</v>
          </cell>
          <cell r="BI1180">
            <v>4</v>
          </cell>
          <cell r="BJ1180">
            <v>4</v>
          </cell>
          <cell r="BK1180" t="str">
            <v>Bichhya-1</v>
          </cell>
          <cell r="BL1180" t="str">
            <v>Chhilduma</v>
          </cell>
          <cell r="BM1180">
            <v>99</v>
          </cell>
          <cell r="BN1180">
            <v>3853</v>
          </cell>
          <cell r="BO1180">
            <v>99</v>
          </cell>
          <cell r="BP1180">
            <v>95</v>
          </cell>
          <cell r="BQ1180">
            <v>265</v>
          </cell>
          <cell r="BR1180">
            <v>75</v>
          </cell>
          <cell r="BS1180">
            <v>3718</v>
          </cell>
          <cell r="BT1180">
            <v>4</v>
          </cell>
          <cell r="BU1180" t="str">
            <v>BAJURA</v>
          </cell>
          <cell r="BV1180" t="str">
            <v>Junichande</v>
          </cell>
          <cell r="BW1180">
            <v>4</v>
          </cell>
        </row>
        <row r="1181">
          <cell r="F1181" t="str">
            <v>42-101-5</v>
          </cell>
          <cell r="G1181">
            <v>1</v>
          </cell>
          <cell r="H1181">
            <v>2</v>
          </cell>
          <cell r="I1181">
            <v>1</v>
          </cell>
          <cell r="J1181">
            <v>0</v>
          </cell>
          <cell r="K1181">
            <v>2</v>
          </cell>
          <cell r="L1181">
            <v>4</v>
          </cell>
          <cell r="M1181">
            <v>27</v>
          </cell>
          <cell r="N1181">
            <v>1</v>
          </cell>
          <cell r="O1181">
            <v>15</v>
          </cell>
          <cell r="P1181">
            <v>10</v>
          </cell>
          <cell r="Q1181">
            <v>1</v>
          </cell>
          <cell r="R1181" t="str">
            <v>Bu</v>
          </cell>
          <cell r="S1181">
            <v>2</v>
          </cell>
          <cell r="T1181">
            <v>35</v>
          </cell>
          <cell r="U1181">
            <v>4</v>
          </cell>
          <cell r="V1181">
            <v>41898.583356481482</v>
          </cell>
          <cell r="W1181">
            <v>0</v>
          </cell>
          <cell r="X1181">
            <v>1</v>
          </cell>
          <cell r="Y1181">
            <v>30125</v>
          </cell>
          <cell r="Z1181">
            <v>5021</v>
          </cell>
          <cell r="AA1181">
            <v>44</v>
          </cell>
          <cell r="AB1181">
            <v>5</v>
          </cell>
          <cell r="AC1181">
            <v>4</v>
          </cell>
          <cell r="AD1181">
            <v>4</v>
          </cell>
          <cell r="AE1181">
            <v>568528.56940000004</v>
          </cell>
          <cell r="AF1181">
            <v>3300699.57</v>
          </cell>
          <cell r="AG1181">
            <v>81.709345170000006</v>
          </cell>
          <cell r="AH1181">
            <v>29.834876130000001</v>
          </cell>
          <cell r="AI1181">
            <v>2</v>
          </cell>
          <cell r="AJ1181">
            <v>2</v>
          </cell>
          <cell r="AK1181">
            <v>4</v>
          </cell>
          <cell r="AL1181">
            <v>0</v>
          </cell>
          <cell r="AM1181">
            <v>0</v>
          </cell>
          <cell r="AN1181" t="str">
            <v>Bhim Bahadur Thapa</v>
          </cell>
          <cell r="AO1181">
            <v>40557</v>
          </cell>
          <cell r="AP1181">
            <v>4</v>
          </cell>
          <cell r="AQ1181" t="str">
            <v>0101000020E6100000201B4DE9656D544078D93871BAD53D40</v>
          </cell>
          <cell r="AR1181">
            <v>3748</v>
          </cell>
          <cell r="AS1181">
            <v>2</v>
          </cell>
          <cell r="AT1181">
            <v>1</v>
          </cell>
          <cell r="AU1181">
            <v>0</v>
          </cell>
          <cell r="AV1181" t="str">
            <v>FRA 2010-2015</v>
          </cell>
          <cell r="AW1181">
            <v>4</v>
          </cell>
          <cell r="AX1181">
            <v>0</v>
          </cell>
          <cell r="AY1181">
            <v>44</v>
          </cell>
          <cell r="AZ1181">
            <v>568528.56942472095</v>
          </cell>
          <cell r="BA1181">
            <v>3300699.5699272798</v>
          </cell>
          <cell r="BB1181">
            <v>1</v>
          </cell>
          <cell r="BC1181">
            <v>0</v>
          </cell>
          <cell r="BD1181">
            <v>0</v>
          </cell>
          <cell r="BE1181">
            <v>0</v>
          </cell>
          <cell r="BF1181">
            <v>41797</v>
          </cell>
          <cell r="BG1181" t="str">
            <v>Jagadish Regmi</v>
          </cell>
          <cell r="BH1181">
            <v>4</v>
          </cell>
          <cell r="BI1181">
            <v>4</v>
          </cell>
          <cell r="BJ1181">
            <v>4</v>
          </cell>
          <cell r="BK1181" t="str">
            <v>Bichhya-1</v>
          </cell>
          <cell r="BL1181" t="str">
            <v>Chhilduma</v>
          </cell>
          <cell r="BM1181">
            <v>99</v>
          </cell>
          <cell r="BN1181">
            <v>3906</v>
          </cell>
          <cell r="BO1181">
            <v>99</v>
          </cell>
          <cell r="BP1181">
            <v>25</v>
          </cell>
          <cell r="BQ1181">
            <v>265</v>
          </cell>
          <cell r="BR1181">
            <v>70</v>
          </cell>
          <cell r="BS1181">
            <v>3752</v>
          </cell>
          <cell r="BT1181">
            <v>3</v>
          </cell>
          <cell r="BU1181" t="str">
            <v>BAJURA</v>
          </cell>
          <cell r="BV1181" t="str">
            <v>Junichande</v>
          </cell>
          <cell r="BW1181">
            <v>4</v>
          </cell>
        </row>
        <row r="1182">
          <cell r="F1182" t="str">
            <v>43-101-4</v>
          </cell>
          <cell r="G1182">
            <v>1</v>
          </cell>
          <cell r="H1182">
            <v>2</v>
          </cell>
          <cell r="I1182">
            <v>1</v>
          </cell>
          <cell r="J1182">
            <v>0</v>
          </cell>
          <cell r="K1182">
            <v>2</v>
          </cell>
          <cell r="L1182">
            <v>-9999</v>
          </cell>
          <cell r="M1182">
            <v>-9999</v>
          </cell>
          <cell r="N1182">
            <v>-9999</v>
          </cell>
          <cell r="O1182">
            <v>-9999</v>
          </cell>
          <cell r="P1182">
            <v>-9999</v>
          </cell>
          <cell r="Q1182">
            <v>-9999</v>
          </cell>
          <cell r="R1182" t="str">
            <v>Q</v>
          </cell>
          <cell r="S1182">
            <v>2</v>
          </cell>
          <cell r="T1182">
            <v>64</v>
          </cell>
          <cell r="U1182">
            <v>4</v>
          </cell>
          <cell r="V1182">
            <v>41819.457685185182</v>
          </cell>
          <cell r="W1182">
            <v>0</v>
          </cell>
          <cell r="X1182">
            <v>1</v>
          </cell>
          <cell r="Y1182">
            <v>30844</v>
          </cell>
          <cell r="Z1182">
            <v>5141</v>
          </cell>
          <cell r="AA1182">
            <v>44</v>
          </cell>
          <cell r="AB1182">
            <v>5</v>
          </cell>
          <cell r="AC1182">
            <v>4</v>
          </cell>
          <cell r="AD1182">
            <v>4</v>
          </cell>
          <cell r="AE1182">
            <v>572527.40079999994</v>
          </cell>
          <cell r="AF1182">
            <v>3300646.2519999999</v>
          </cell>
          <cell r="AG1182">
            <v>81.750730950000005</v>
          </cell>
          <cell r="AH1182">
            <v>29.834166230000001</v>
          </cell>
          <cell r="AI1182">
            <v>1</v>
          </cell>
          <cell r="AJ1182">
            <v>2</v>
          </cell>
          <cell r="AK1182">
            <v>-2</v>
          </cell>
          <cell r="AL1182">
            <v>2</v>
          </cell>
          <cell r="AM1182">
            <v>9</v>
          </cell>
          <cell r="AN1182" t="str">
            <v>Sangita Shakya</v>
          </cell>
          <cell r="AO1182">
            <v>41467.512881944444</v>
          </cell>
          <cell r="AP1182">
            <v>4</v>
          </cell>
          <cell r="AQ1182" t="str">
            <v>0101000020E610000051A5CEF90B7054405E43FCEA8BD53D40</v>
          </cell>
          <cell r="AR1182">
            <v>2827</v>
          </cell>
          <cell r="AS1182">
            <v>2</v>
          </cell>
          <cell r="AT1182">
            <v>1</v>
          </cell>
          <cell r="AU1182">
            <v>0</v>
          </cell>
          <cell r="AV1182" t="str">
            <v>FRA 2010-2015</v>
          </cell>
          <cell r="AW1182">
            <v>4</v>
          </cell>
          <cell r="AX1182">
            <v>0</v>
          </cell>
          <cell r="AY1182">
            <v>44</v>
          </cell>
          <cell r="AZ1182">
            <v>572527.40083212603</v>
          </cell>
          <cell r="BA1182">
            <v>3300646.2517515998</v>
          </cell>
          <cell r="BB1182">
            <v>1</v>
          </cell>
          <cell r="BC1182">
            <v>0</v>
          </cell>
          <cell r="BD1182">
            <v>0</v>
          </cell>
          <cell r="BE1182">
            <v>0</v>
          </cell>
          <cell r="BF1182">
            <v>41791</v>
          </cell>
          <cell r="BG1182" t="str">
            <v>Jagadish Regmi</v>
          </cell>
          <cell r="BH1182">
            <v>4</v>
          </cell>
          <cell r="BI1182">
            <v>4</v>
          </cell>
          <cell r="BJ1182">
            <v>4</v>
          </cell>
          <cell r="BK1182" t="str">
            <v>Bichhya-1</v>
          </cell>
          <cell r="BL1182" t="str">
            <v>Gaurikunja</v>
          </cell>
          <cell r="BM1182">
            <v>99</v>
          </cell>
          <cell r="BN1182">
            <v>1975</v>
          </cell>
          <cell r="BO1182">
            <v>99</v>
          </cell>
          <cell r="BP1182">
            <v>238</v>
          </cell>
          <cell r="BQ1182">
            <v>85</v>
          </cell>
          <cell r="BR1182">
            <v>55</v>
          </cell>
          <cell r="BS1182">
            <v>2847</v>
          </cell>
          <cell r="BT1182">
            <v>5</v>
          </cell>
          <cell r="BU1182" t="str">
            <v>BAJURA</v>
          </cell>
          <cell r="BV1182" t="str">
            <v>Tila</v>
          </cell>
          <cell r="BW1182">
            <v>2</v>
          </cell>
        </row>
        <row r="1183">
          <cell r="F1183" t="str">
            <v>43-101-5</v>
          </cell>
          <cell r="G1183">
            <v>1</v>
          </cell>
          <cell r="H1183">
            <v>2</v>
          </cell>
          <cell r="I1183">
            <v>1</v>
          </cell>
          <cell r="J1183">
            <v>0</v>
          </cell>
          <cell r="K1183">
            <v>2</v>
          </cell>
          <cell r="L1183">
            <v>-9999</v>
          </cell>
          <cell r="M1183">
            <v>-9999</v>
          </cell>
          <cell r="N1183">
            <v>-9999</v>
          </cell>
          <cell r="O1183">
            <v>-9999</v>
          </cell>
          <cell r="P1183">
            <v>-9999</v>
          </cell>
          <cell r="Q1183">
            <v>-9999</v>
          </cell>
          <cell r="R1183" t="str">
            <v>UMH</v>
          </cell>
          <cell r="S1183">
            <v>2</v>
          </cell>
          <cell r="T1183">
            <v>88</v>
          </cell>
          <cell r="U1183">
            <v>4</v>
          </cell>
          <cell r="V1183">
            <v>41819.467662037037</v>
          </cell>
          <cell r="W1183">
            <v>0</v>
          </cell>
          <cell r="X1183">
            <v>1</v>
          </cell>
          <cell r="Y1183">
            <v>30845</v>
          </cell>
          <cell r="Z1183">
            <v>5141</v>
          </cell>
          <cell r="AA1183">
            <v>44</v>
          </cell>
          <cell r="AB1183">
            <v>5</v>
          </cell>
          <cell r="AC1183">
            <v>4</v>
          </cell>
          <cell r="AD1183">
            <v>4</v>
          </cell>
          <cell r="AE1183">
            <v>572527.40079999994</v>
          </cell>
          <cell r="AF1183">
            <v>3300796.2519999999</v>
          </cell>
          <cell r="AG1183">
            <v>81.750741070000004</v>
          </cell>
          <cell r="AH1183">
            <v>29.83551984</v>
          </cell>
          <cell r="AI1183">
            <v>1</v>
          </cell>
          <cell r="AJ1183">
            <v>2</v>
          </cell>
          <cell r="AK1183">
            <v>-2</v>
          </cell>
          <cell r="AL1183">
            <v>2</v>
          </cell>
          <cell r="AM1183">
            <v>9</v>
          </cell>
          <cell r="AN1183" t="str">
            <v>Sangita Shakya</v>
          </cell>
          <cell r="AO1183">
            <v>41467.513067129628</v>
          </cell>
          <cell r="AP1183">
            <v>4</v>
          </cell>
          <cell r="AQ1183" t="str">
            <v>0101000020E6100000922342240C705440B24DC6A0E4D53D40</v>
          </cell>
          <cell r="AR1183">
            <v>2813</v>
          </cell>
          <cell r="AS1183">
            <v>2</v>
          </cell>
          <cell r="AT1183">
            <v>1</v>
          </cell>
          <cell r="AU1183">
            <v>0</v>
          </cell>
          <cell r="AV1183" t="str">
            <v>FRA 2010-2015</v>
          </cell>
          <cell r="AW1183">
            <v>4</v>
          </cell>
          <cell r="AX1183">
            <v>0</v>
          </cell>
          <cell r="AY1183">
            <v>44</v>
          </cell>
          <cell r="AZ1183">
            <v>572527.40083212603</v>
          </cell>
          <cell r="BA1183">
            <v>3300796.2517515998</v>
          </cell>
          <cell r="BB1183">
            <v>1</v>
          </cell>
          <cell r="BC1183">
            <v>0</v>
          </cell>
          <cell r="BD1183">
            <v>0</v>
          </cell>
          <cell r="BE1183">
            <v>0</v>
          </cell>
          <cell r="BF1183">
            <v>41792</v>
          </cell>
          <cell r="BG1183" t="str">
            <v>Jagadish Regmi</v>
          </cell>
          <cell r="BH1183">
            <v>4</v>
          </cell>
          <cell r="BI1183">
            <v>4</v>
          </cell>
          <cell r="BJ1183">
            <v>4</v>
          </cell>
          <cell r="BK1183" t="str">
            <v>Bichhya-1</v>
          </cell>
          <cell r="BL1183" t="str">
            <v>Gaurikunja</v>
          </cell>
          <cell r="BM1183">
            <v>99</v>
          </cell>
          <cell r="BN1183">
            <v>2121</v>
          </cell>
          <cell r="BO1183">
            <v>99</v>
          </cell>
          <cell r="BP1183">
            <v>184</v>
          </cell>
          <cell r="BQ1183">
            <v>76</v>
          </cell>
          <cell r="BR1183">
            <v>54</v>
          </cell>
          <cell r="BS1183">
            <v>2813</v>
          </cell>
          <cell r="BT1183">
            <v>5</v>
          </cell>
          <cell r="BU1183" t="str">
            <v>BAJURA</v>
          </cell>
          <cell r="BV1183" t="str">
            <v>Tila</v>
          </cell>
          <cell r="BW1183">
            <v>2</v>
          </cell>
        </row>
        <row r="1184">
          <cell r="F1184" t="str">
            <v>43-101-6</v>
          </cell>
          <cell r="G1184">
            <v>1</v>
          </cell>
          <cell r="H1184">
            <v>2</v>
          </cell>
          <cell r="I1184">
            <v>1</v>
          </cell>
          <cell r="J1184">
            <v>0</v>
          </cell>
          <cell r="K1184">
            <v>2</v>
          </cell>
          <cell r="L1184">
            <v>-9999</v>
          </cell>
          <cell r="M1184">
            <v>-9999</v>
          </cell>
          <cell r="N1184">
            <v>-9999</v>
          </cell>
          <cell r="O1184">
            <v>-9999</v>
          </cell>
          <cell r="P1184">
            <v>-9999</v>
          </cell>
          <cell r="Q1184">
            <v>-9999</v>
          </cell>
          <cell r="R1184" t="str">
            <v>Q</v>
          </cell>
          <cell r="S1184">
            <v>2</v>
          </cell>
          <cell r="T1184">
            <v>92</v>
          </cell>
          <cell r="U1184">
            <v>2</v>
          </cell>
          <cell r="V1184">
            <v>41819.5156712963</v>
          </cell>
          <cell r="W1184">
            <v>0</v>
          </cell>
          <cell r="X1184">
            <v>1</v>
          </cell>
          <cell r="Y1184">
            <v>30846</v>
          </cell>
          <cell r="Z1184">
            <v>5141</v>
          </cell>
          <cell r="AA1184">
            <v>44</v>
          </cell>
          <cell r="AB1184">
            <v>5</v>
          </cell>
          <cell r="AC1184">
            <v>4</v>
          </cell>
          <cell r="AD1184">
            <v>4</v>
          </cell>
          <cell r="AE1184">
            <v>572527.40079999994</v>
          </cell>
          <cell r="AF1184">
            <v>3300946.2519999999</v>
          </cell>
          <cell r="AG1184">
            <v>81.750751190000003</v>
          </cell>
          <cell r="AH1184">
            <v>29.836873449999999</v>
          </cell>
          <cell r="AI1184">
            <v>1</v>
          </cell>
          <cell r="AJ1184">
            <v>2</v>
          </cell>
          <cell r="AK1184">
            <v>-2</v>
          </cell>
          <cell r="AL1184">
            <v>2</v>
          </cell>
          <cell r="AM1184">
            <v>9</v>
          </cell>
          <cell r="AN1184" t="str">
            <v>Sangita Shakya</v>
          </cell>
          <cell r="AO1184">
            <v>41467.513252314813</v>
          </cell>
          <cell r="AP1184">
            <v>4</v>
          </cell>
          <cell r="AQ1184" t="str">
            <v>0101000020E6100000725FB64E0C70544058238F563DD63D40</v>
          </cell>
          <cell r="AR1184">
            <v>2800</v>
          </cell>
          <cell r="AS1184">
            <v>2</v>
          </cell>
          <cell r="AT1184">
            <v>1</v>
          </cell>
          <cell r="AU1184">
            <v>0</v>
          </cell>
          <cell r="AV1184" t="str">
            <v>FRA 2010-2015</v>
          </cell>
          <cell r="AW1184">
            <v>4</v>
          </cell>
          <cell r="AX1184">
            <v>0</v>
          </cell>
          <cell r="AY1184">
            <v>44</v>
          </cell>
          <cell r="AZ1184">
            <v>572527.40083212603</v>
          </cell>
          <cell r="BA1184">
            <v>3300946.2517515998</v>
          </cell>
          <cell r="BB1184">
            <v>1</v>
          </cell>
          <cell r="BC1184">
            <v>0</v>
          </cell>
          <cell r="BD1184">
            <v>0</v>
          </cell>
          <cell r="BE1184">
            <v>0</v>
          </cell>
          <cell r="BF1184">
            <v>41793</v>
          </cell>
          <cell r="BG1184" t="str">
            <v>Jagadish Regmi</v>
          </cell>
          <cell r="BH1184">
            <v>4</v>
          </cell>
          <cell r="BI1184">
            <v>4</v>
          </cell>
          <cell r="BJ1184">
            <v>4</v>
          </cell>
          <cell r="BK1184" t="str">
            <v>Bichhya 1</v>
          </cell>
          <cell r="BL1184" t="str">
            <v>Gauri kunja</v>
          </cell>
          <cell r="BM1184">
            <v>99</v>
          </cell>
          <cell r="BN1184">
            <v>2264</v>
          </cell>
          <cell r="BO1184">
            <v>99</v>
          </cell>
          <cell r="BP1184">
            <v>178</v>
          </cell>
          <cell r="BQ1184">
            <v>95</v>
          </cell>
          <cell r="BR1184">
            <v>75</v>
          </cell>
          <cell r="BS1184">
            <v>2830</v>
          </cell>
          <cell r="BT1184">
            <v>5</v>
          </cell>
          <cell r="BU1184" t="str">
            <v>BAJURA</v>
          </cell>
          <cell r="BV1184" t="str">
            <v>Tila</v>
          </cell>
          <cell r="BW1184">
            <v>2</v>
          </cell>
        </row>
        <row r="1185">
          <cell r="F1185" t="str">
            <v>44-97-1</v>
          </cell>
          <cell r="G1185">
            <v>1</v>
          </cell>
          <cell r="H1185">
            <v>2</v>
          </cell>
          <cell r="I1185">
            <v>1</v>
          </cell>
          <cell r="J1185">
            <v>0</v>
          </cell>
          <cell r="K1185">
            <v>2</v>
          </cell>
          <cell r="L1185">
            <v>2</v>
          </cell>
          <cell r="M1185">
            <v>18</v>
          </cell>
          <cell r="N1185">
            <v>1</v>
          </cell>
          <cell r="O1185">
            <v>5</v>
          </cell>
          <cell r="P1185" t="str">
            <v>SCL</v>
          </cell>
          <cell r="Q1185">
            <v>1</v>
          </cell>
          <cell r="R1185" t="str">
            <v>UMH</v>
          </cell>
          <cell r="S1185">
            <v>2</v>
          </cell>
          <cell r="T1185">
            <v>77</v>
          </cell>
          <cell r="U1185">
            <v>4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576612.9595</v>
          </cell>
          <cell r="AF1185">
            <v>3284747.608</v>
          </cell>
          <cell r="AG1185">
            <v>81.791888229999998</v>
          </cell>
          <cell r="AH1185">
            <v>29.69044865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104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 t="str">
            <v>FRA 2016-2021</v>
          </cell>
          <cell r="AW1185">
            <v>4</v>
          </cell>
          <cell r="AX1185">
            <v>25</v>
          </cell>
          <cell r="AY1185" t="str">
            <v>EPSG:32644</v>
          </cell>
          <cell r="AZ1185">
            <v>576612</v>
          </cell>
          <cell r="BA1185">
            <v>3284749</v>
          </cell>
          <cell r="BB1185">
            <v>1</v>
          </cell>
          <cell r="BC1185">
            <v>2022</v>
          </cell>
          <cell r="BD1185">
            <v>4</v>
          </cell>
          <cell r="BE1185">
            <v>19</v>
          </cell>
          <cell r="BF1185" t="str">
            <v>4/19/2022</v>
          </cell>
          <cell r="BG1185" t="str">
            <v>Kapil_Dahal</v>
          </cell>
          <cell r="BH1185">
            <v>1</v>
          </cell>
          <cell r="BI1185">
            <v>0</v>
          </cell>
          <cell r="BJ1185">
            <v>2</v>
          </cell>
          <cell r="BK1185" t="str">
            <v>Tajakot GaPa-5</v>
          </cell>
          <cell r="BL1185" t="str">
            <v>Phabi Goverment forest</v>
          </cell>
          <cell r="BM1185">
            <v>210</v>
          </cell>
          <cell r="BN1185">
            <v>2500</v>
          </cell>
          <cell r="BO1185">
            <v>270</v>
          </cell>
          <cell r="BP1185">
            <v>2400</v>
          </cell>
          <cell r="BQ1185">
            <v>270</v>
          </cell>
          <cell r="BR1185">
            <v>80</v>
          </cell>
          <cell r="BS1185">
            <v>3186</v>
          </cell>
          <cell r="BT1185">
            <v>4</v>
          </cell>
          <cell r="BU1185" t="str">
            <v>HUMLA</v>
          </cell>
          <cell r="BV1185" t="str">
            <v>Tila</v>
          </cell>
          <cell r="BW1185">
            <v>2</v>
          </cell>
        </row>
        <row r="1186">
          <cell r="F1186" t="str">
            <v>44-97-2</v>
          </cell>
          <cell r="G1186">
            <v>1</v>
          </cell>
          <cell r="H1186">
            <v>2</v>
          </cell>
          <cell r="I1186">
            <v>1</v>
          </cell>
          <cell r="J1186">
            <v>0</v>
          </cell>
          <cell r="K1186">
            <v>7</v>
          </cell>
          <cell r="L1186">
            <v>2</v>
          </cell>
          <cell r="M1186">
            <v>24</v>
          </cell>
          <cell r="N1186">
            <v>1</v>
          </cell>
          <cell r="O1186">
            <v>5</v>
          </cell>
          <cell r="P1186" t="str">
            <v>SL</v>
          </cell>
          <cell r="Q1186">
            <v>1</v>
          </cell>
          <cell r="R1186" t="str">
            <v>UMH</v>
          </cell>
          <cell r="S1186">
            <v>2</v>
          </cell>
          <cell r="T1186">
            <v>48</v>
          </cell>
          <cell r="U1186">
            <v>2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576612.9595</v>
          </cell>
          <cell r="AF1186">
            <v>3284897.608</v>
          </cell>
          <cell r="AG1186">
            <v>81.791898840000002</v>
          </cell>
          <cell r="AH1186">
            <v>29.69180227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104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 t="str">
            <v>FRA 2016-2021</v>
          </cell>
          <cell r="AW1186">
            <v>4</v>
          </cell>
          <cell r="AX1186">
            <v>25</v>
          </cell>
          <cell r="AY1186" t="str">
            <v>EPSG:32644</v>
          </cell>
          <cell r="AZ1186">
            <v>576614</v>
          </cell>
          <cell r="BA1186">
            <v>3284897</v>
          </cell>
          <cell r="BB1186">
            <v>1</v>
          </cell>
          <cell r="BC1186">
            <v>2022</v>
          </cell>
          <cell r="BD1186">
            <v>4</v>
          </cell>
          <cell r="BE1186">
            <v>20</v>
          </cell>
          <cell r="BF1186" t="str">
            <v>4/20/2022</v>
          </cell>
          <cell r="BG1186" t="str">
            <v>Kapil_Dahal</v>
          </cell>
          <cell r="BH1186">
            <v>1</v>
          </cell>
          <cell r="BI1186">
            <v>0</v>
          </cell>
          <cell r="BJ1186">
            <v>2</v>
          </cell>
          <cell r="BK1186" t="str">
            <v>Tajakot Ga.pa-5</v>
          </cell>
          <cell r="BL1186" t="str">
            <v>Phabi Goverment forest</v>
          </cell>
          <cell r="BM1186">
            <v>270</v>
          </cell>
          <cell r="BN1186">
            <v>2400</v>
          </cell>
          <cell r="BO1186">
            <v>270</v>
          </cell>
          <cell r="BP1186">
            <v>2500</v>
          </cell>
          <cell r="BQ1186">
            <v>250</v>
          </cell>
          <cell r="BR1186">
            <v>90</v>
          </cell>
          <cell r="BS1186">
            <v>3266</v>
          </cell>
          <cell r="BT1186">
            <v>4</v>
          </cell>
          <cell r="BU1186" t="str">
            <v>HUMLA</v>
          </cell>
          <cell r="BV1186" t="str">
            <v>Tila</v>
          </cell>
          <cell r="BW1186">
            <v>2</v>
          </cell>
        </row>
        <row r="1187">
          <cell r="F1187" t="str">
            <v>45-76-1</v>
          </cell>
          <cell r="G1187">
            <v>1</v>
          </cell>
          <cell r="H1187">
            <v>2</v>
          </cell>
          <cell r="I1187">
            <v>1</v>
          </cell>
          <cell r="J1187">
            <v>0</v>
          </cell>
          <cell r="K1187">
            <v>7</v>
          </cell>
          <cell r="L1187">
            <v>3</v>
          </cell>
          <cell r="M1187">
            <v>21</v>
          </cell>
          <cell r="N1187">
            <v>1</v>
          </cell>
          <cell r="O1187">
            <v>3</v>
          </cell>
          <cell r="P1187">
            <v>6</v>
          </cell>
          <cell r="Q1187">
            <v>1</v>
          </cell>
          <cell r="R1187" t="str">
            <v>UMH</v>
          </cell>
          <cell r="S1187">
            <v>2</v>
          </cell>
          <cell r="T1187">
            <v>80</v>
          </cell>
          <cell r="U1187">
            <v>3</v>
          </cell>
          <cell r="V1187">
            <v>41814.604421296295</v>
          </cell>
          <cell r="W1187">
            <v>0</v>
          </cell>
          <cell r="X1187">
            <v>1</v>
          </cell>
          <cell r="Y1187">
            <v>32131</v>
          </cell>
          <cell r="Z1187">
            <v>5356</v>
          </cell>
          <cell r="AA1187">
            <v>44</v>
          </cell>
          <cell r="AB1187">
            <v>4</v>
          </cell>
          <cell r="AC1187">
            <v>4</v>
          </cell>
          <cell r="AD1187">
            <v>4</v>
          </cell>
          <cell r="AE1187">
            <v>582642.10930000001</v>
          </cell>
          <cell r="AF1187">
            <v>3200868.83</v>
          </cell>
          <cell r="AG1187">
            <v>81.847920149999993</v>
          </cell>
          <cell r="AH1187">
            <v>28.933093400000001</v>
          </cell>
          <cell r="AI1187">
            <v>1</v>
          </cell>
          <cell r="AJ1187">
            <v>2</v>
          </cell>
          <cell r="AK1187">
            <v>-2</v>
          </cell>
          <cell r="AL1187">
            <v>2</v>
          </cell>
          <cell r="AM1187">
            <v>1</v>
          </cell>
          <cell r="AN1187" t="str">
            <v>Sangita Shakya</v>
          </cell>
          <cell r="AO1187">
            <v>41470.63003472222</v>
          </cell>
          <cell r="AP1187">
            <v>4</v>
          </cell>
          <cell r="AQ1187" t="str">
            <v>0101000020E6100000C2ABDF5244765440750A8435DFEE3C40</v>
          </cell>
          <cell r="AR1187">
            <v>2153</v>
          </cell>
          <cell r="AS1187">
            <v>2</v>
          </cell>
          <cell r="AT1187">
            <v>1</v>
          </cell>
          <cell r="AU1187">
            <v>0</v>
          </cell>
          <cell r="AV1187" t="str">
            <v>FRA 2010-2015</v>
          </cell>
          <cell r="AW1187">
            <v>4</v>
          </cell>
          <cell r="AX1187">
            <v>0</v>
          </cell>
          <cell r="AY1187">
            <v>44</v>
          </cell>
          <cell r="AZ1187">
            <v>582642.10925496998</v>
          </cell>
          <cell r="BA1187">
            <v>3200868.83021513</v>
          </cell>
          <cell r="BB1187">
            <v>1</v>
          </cell>
          <cell r="BC1187">
            <v>0</v>
          </cell>
          <cell r="BD1187">
            <v>0</v>
          </cell>
          <cell r="BE1187">
            <v>0</v>
          </cell>
          <cell r="BF1187">
            <v>41765</v>
          </cell>
          <cell r="BG1187" t="str">
            <v>Achal Kumar Dhungana</v>
          </cell>
          <cell r="BH1187">
            <v>4</v>
          </cell>
          <cell r="BI1187">
            <v>4</v>
          </cell>
          <cell r="BJ1187">
            <v>4</v>
          </cell>
          <cell r="BK1187" t="str">
            <v>Dwari-7</v>
          </cell>
          <cell r="BL1187" t="str">
            <v>Saunepakha</v>
          </cell>
          <cell r="BM1187">
            <v>30</v>
          </cell>
          <cell r="BN1187">
            <v>433</v>
          </cell>
          <cell r="BO1187">
            <v>30</v>
          </cell>
          <cell r="BP1187">
            <v>25</v>
          </cell>
          <cell r="BQ1187">
            <v>330</v>
          </cell>
          <cell r="BR1187">
            <v>55</v>
          </cell>
          <cell r="BS1187">
            <v>2147</v>
          </cell>
          <cell r="BT1187">
            <v>4</v>
          </cell>
          <cell r="BU1187" t="str">
            <v>DAILEKH</v>
          </cell>
          <cell r="BV1187" t="str">
            <v>Tila</v>
          </cell>
          <cell r="BW1187">
            <v>2</v>
          </cell>
        </row>
        <row r="1188">
          <cell r="F1188" t="str">
            <v>45-76-6</v>
          </cell>
          <cell r="G1188">
            <v>1</v>
          </cell>
          <cell r="H1188">
            <v>2</v>
          </cell>
          <cell r="I1188">
            <v>1</v>
          </cell>
          <cell r="J1188">
            <v>0</v>
          </cell>
          <cell r="K1188">
            <v>7</v>
          </cell>
          <cell r="L1188">
            <v>3</v>
          </cell>
          <cell r="M1188">
            <v>20</v>
          </cell>
          <cell r="N1188">
            <v>2</v>
          </cell>
          <cell r="O1188">
            <v>9</v>
          </cell>
          <cell r="P1188">
            <v>6</v>
          </cell>
          <cell r="Q1188">
            <v>1</v>
          </cell>
          <cell r="R1188" t="str">
            <v>UMH</v>
          </cell>
          <cell r="S1188">
            <v>2</v>
          </cell>
          <cell r="T1188">
            <v>85</v>
          </cell>
          <cell r="U1188">
            <v>2</v>
          </cell>
          <cell r="V1188">
            <v>41822.471620370372</v>
          </cell>
          <cell r="W1188">
            <v>0</v>
          </cell>
          <cell r="X1188">
            <v>1</v>
          </cell>
          <cell r="Y1188">
            <v>32136</v>
          </cell>
          <cell r="Z1188">
            <v>5356</v>
          </cell>
          <cell r="AA1188">
            <v>44</v>
          </cell>
          <cell r="AB1188">
            <v>4</v>
          </cell>
          <cell r="AC1188">
            <v>4</v>
          </cell>
          <cell r="AD1188">
            <v>4</v>
          </cell>
          <cell r="AE1188">
            <v>582942.10930000001</v>
          </cell>
          <cell r="AF1188">
            <v>3201168.83</v>
          </cell>
          <cell r="AG1188">
            <v>81.851020030000001</v>
          </cell>
          <cell r="AH1188">
            <v>28.935781500000001</v>
          </cell>
          <cell r="AI1188">
            <v>1</v>
          </cell>
          <cell r="AJ1188">
            <v>2</v>
          </cell>
          <cell r="AK1188">
            <v>-2</v>
          </cell>
          <cell r="AL1188">
            <v>2</v>
          </cell>
          <cell r="AM1188">
            <v>1</v>
          </cell>
          <cell r="AN1188" t="str">
            <v>Sangita Shakya</v>
          </cell>
          <cell r="AO1188">
            <v>41470.631041666667</v>
          </cell>
          <cell r="AP1188">
            <v>4</v>
          </cell>
          <cell r="AQ1188" t="str">
            <v>0101000020E6100000448DB91C77765440190B48608FEF3C40</v>
          </cell>
          <cell r="AR1188">
            <v>2092</v>
          </cell>
          <cell r="AS1188">
            <v>2</v>
          </cell>
          <cell r="AT1188">
            <v>1</v>
          </cell>
          <cell r="AU1188">
            <v>0</v>
          </cell>
          <cell r="AV1188" t="str">
            <v>FRA 2010-2015</v>
          </cell>
          <cell r="AW1188">
            <v>4</v>
          </cell>
          <cell r="AX1188">
            <v>0</v>
          </cell>
          <cell r="AY1188">
            <v>44</v>
          </cell>
          <cell r="AZ1188">
            <v>582942.10925496998</v>
          </cell>
          <cell r="BA1188">
            <v>3201168.83021513</v>
          </cell>
          <cell r="BB1188">
            <v>1</v>
          </cell>
          <cell r="BC1188">
            <v>0</v>
          </cell>
          <cell r="BD1188">
            <v>0</v>
          </cell>
          <cell r="BE1188">
            <v>0</v>
          </cell>
          <cell r="BF1188">
            <v>41766</v>
          </cell>
          <cell r="BG1188" t="str">
            <v>Achal Kumar Dhungana</v>
          </cell>
          <cell r="BH1188">
            <v>4</v>
          </cell>
          <cell r="BI1188">
            <v>4</v>
          </cell>
          <cell r="BJ1188">
            <v>4</v>
          </cell>
          <cell r="BK1188" t="str">
            <v>Dwari-7</v>
          </cell>
          <cell r="BL1188" t="str">
            <v>Bhodeghom</v>
          </cell>
          <cell r="BM1188">
            <v>272</v>
          </cell>
          <cell r="BN1188">
            <v>378</v>
          </cell>
          <cell r="BO1188">
            <v>272</v>
          </cell>
          <cell r="BP1188">
            <v>214</v>
          </cell>
          <cell r="BQ1188">
            <v>272</v>
          </cell>
          <cell r="BR1188">
            <v>80</v>
          </cell>
          <cell r="BS1188">
            <v>2079</v>
          </cell>
          <cell r="BT1188">
            <v>4</v>
          </cell>
          <cell r="BU1188" t="str">
            <v>DAILEKH</v>
          </cell>
          <cell r="BV1188" t="str">
            <v>Soru</v>
          </cell>
          <cell r="BW1188">
            <v>9</v>
          </cell>
        </row>
        <row r="1189">
          <cell r="F1189" t="str">
            <v>45-86-1</v>
          </cell>
          <cell r="G1189">
            <v>1</v>
          </cell>
          <cell r="H1189">
            <v>2</v>
          </cell>
          <cell r="I1189">
            <v>1</v>
          </cell>
          <cell r="J1189">
            <v>0</v>
          </cell>
          <cell r="K1189">
            <v>7</v>
          </cell>
          <cell r="L1189">
            <v>4</v>
          </cell>
          <cell r="M1189">
            <v>65</v>
          </cell>
          <cell r="N1189">
            <v>2</v>
          </cell>
          <cell r="O1189">
            <v>17</v>
          </cell>
          <cell r="P1189">
            <v>8</v>
          </cell>
          <cell r="Q1189">
            <v>2</v>
          </cell>
          <cell r="R1189" t="str">
            <v>Q</v>
          </cell>
          <cell r="S1189">
            <v>2</v>
          </cell>
          <cell r="T1189">
            <v>70</v>
          </cell>
          <cell r="U1189">
            <v>4</v>
          </cell>
          <cell r="V1189">
            <v>41844.463402777779</v>
          </cell>
          <cell r="W1189">
            <v>0</v>
          </cell>
          <cell r="X1189">
            <v>1</v>
          </cell>
          <cell r="Y1189">
            <v>32191</v>
          </cell>
          <cell r="Z1189">
            <v>5366</v>
          </cell>
          <cell r="AA1189">
            <v>44</v>
          </cell>
          <cell r="AB1189">
            <v>4</v>
          </cell>
          <cell r="AC1189">
            <v>4</v>
          </cell>
          <cell r="AD1189">
            <v>4</v>
          </cell>
          <cell r="AE1189">
            <v>581675.29099999997</v>
          </cell>
          <cell r="AF1189">
            <v>3240857.1439999999</v>
          </cell>
          <cell r="AG1189">
            <v>81.840931130000001</v>
          </cell>
          <cell r="AH1189">
            <v>29.294043779999999</v>
          </cell>
          <cell r="AI1189">
            <v>1</v>
          </cell>
          <cell r="AJ1189">
            <v>2</v>
          </cell>
          <cell r="AK1189">
            <v>-2</v>
          </cell>
          <cell r="AL1189">
            <v>2</v>
          </cell>
          <cell r="AM1189">
            <v>2</v>
          </cell>
          <cell r="AN1189" t="str">
            <v>Sangita Shakya</v>
          </cell>
          <cell r="AO1189">
            <v>41471.506840277776</v>
          </cell>
          <cell r="AP1189">
            <v>4</v>
          </cell>
          <cell r="AQ1189" t="str">
            <v>0101000020E6100000BEFFD1D0D17554400DB20474464B3D40</v>
          </cell>
          <cell r="AR1189">
            <v>3101</v>
          </cell>
          <cell r="AS1189">
            <v>2</v>
          </cell>
          <cell r="AT1189">
            <v>1</v>
          </cell>
          <cell r="AU1189">
            <v>0</v>
          </cell>
          <cell r="AV1189" t="str">
            <v>FRA 2010-2015</v>
          </cell>
          <cell r="AW1189">
            <v>4</v>
          </cell>
          <cell r="AX1189">
            <v>0</v>
          </cell>
          <cell r="AY1189">
            <v>44</v>
          </cell>
          <cell r="AZ1189">
            <v>581675.29101175605</v>
          </cell>
          <cell r="BA1189">
            <v>3240857.1442891699</v>
          </cell>
          <cell r="BB1189">
            <v>1</v>
          </cell>
          <cell r="BC1189">
            <v>0</v>
          </cell>
          <cell r="BD1189">
            <v>0</v>
          </cell>
          <cell r="BE1189">
            <v>0</v>
          </cell>
          <cell r="BF1189">
            <v>41814</v>
          </cell>
          <cell r="BG1189" t="str">
            <v>Bhubaneswor Chaudhary</v>
          </cell>
          <cell r="BH1189">
            <v>4</v>
          </cell>
          <cell r="BI1189">
            <v>4</v>
          </cell>
          <cell r="BJ1189">
            <v>4</v>
          </cell>
          <cell r="BK1189" t="str">
            <v>Thirpu-8</v>
          </cell>
          <cell r="BL1189" t="str">
            <v>Khodai Mostamaru CF</v>
          </cell>
          <cell r="BM1189">
            <v>340</v>
          </cell>
          <cell r="BN1189">
            <v>1439</v>
          </cell>
          <cell r="BO1189">
            <v>340</v>
          </cell>
          <cell r="BP1189">
            <v>1312</v>
          </cell>
          <cell r="BQ1189">
            <v>270</v>
          </cell>
          <cell r="BR1189">
            <v>40</v>
          </cell>
          <cell r="BS1189">
            <v>3090</v>
          </cell>
          <cell r="BT1189">
            <v>2</v>
          </cell>
          <cell r="BU1189" t="str">
            <v>KALIKOT</v>
          </cell>
          <cell r="BV1189" t="str">
            <v>Soru</v>
          </cell>
          <cell r="BW1189">
            <v>9</v>
          </cell>
        </row>
        <row r="1190">
          <cell r="F1190" t="str">
            <v>45-86-2</v>
          </cell>
          <cell r="G1190">
            <v>1</v>
          </cell>
          <cell r="H1190">
            <v>2</v>
          </cell>
          <cell r="I1190">
            <v>1</v>
          </cell>
          <cell r="J1190">
            <v>0</v>
          </cell>
          <cell r="K1190">
            <v>7</v>
          </cell>
          <cell r="L1190">
            <v>4</v>
          </cell>
          <cell r="M1190">
            <v>65</v>
          </cell>
          <cell r="N1190">
            <v>2</v>
          </cell>
          <cell r="O1190">
            <v>3</v>
          </cell>
          <cell r="P1190">
            <v>8</v>
          </cell>
          <cell r="Q1190">
            <v>1</v>
          </cell>
          <cell r="R1190" t="str">
            <v>Q</v>
          </cell>
          <cell r="S1190">
            <v>2</v>
          </cell>
          <cell r="T1190">
            <v>80</v>
          </cell>
          <cell r="U1190">
            <v>4</v>
          </cell>
          <cell r="V1190">
            <v>41844.485960648148</v>
          </cell>
          <cell r="W1190">
            <v>0</v>
          </cell>
          <cell r="X1190">
            <v>1</v>
          </cell>
          <cell r="Y1190">
            <v>32192</v>
          </cell>
          <cell r="Z1190">
            <v>5366</v>
          </cell>
          <cell r="AA1190">
            <v>44</v>
          </cell>
          <cell r="AB1190">
            <v>4</v>
          </cell>
          <cell r="AC1190">
            <v>4</v>
          </cell>
          <cell r="AD1190">
            <v>4</v>
          </cell>
          <cell r="AE1190">
            <v>581675.29099999997</v>
          </cell>
          <cell r="AF1190">
            <v>3241007.1439999999</v>
          </cell>
          <cell r="AG1190">
            <v>81.840942229999996</v>
          </cell>
          <cell r="AH1190">
            <v>29.295397470000001</v>
          </cell>
          <cell r="AI1190">
            <v>1</v>
          </cell>
          <cell r="AJ1190">
            <v>2</v>
          </cell>
          <cell r="AK1190">
            <v>-2</v>
          </cell>
          <cell r="AL1190">
            <v>2</v>
          </cell>
          <cell r="AM1190">
            <v>2</v>
          </cell>
          <cell r="AN1190" t="str">
            <v>Sangita Shakya</v>
          </cell>
          <cell r="AO1190">
            <v>41471.508738425924</v>
          </cell>
          <cell r="AP1190">
            <v>4</v>
          </cell>
          <cell r="AQ1190" t="str">
            <v>0101000020E610000068F856FFD1755440EE33282B9F4B3D40</v>
          </cell>
          <cell r="AR1190">
            <v>3088</v>
          </cell>
          <cell r="AS1190">
            <v>2</v>
          </cell>
          <cell r="AT1190">
            <v>1</v>
          </cell>
          <cell r="AU1190">
            <v>0</v>
          </cell>
          <cell r="AV1190" t="str">
            <v>FRA 2010-2015</v>
          </cell>
          <cell r="AW1190">
            <v>4</v>
          </cell>
          <cell r="AX1190">
            <v>0</v>
          </cell>
          <cell r="AY1190">
            <v>44</v>
          </cell>
          <cell r="AZ1190">
            <v>581675.29101175605</v>
          </cell>
          <cell r="BA1190">
            <v>3241007.1442891699</v>
          </cell>
          <cell r="BB1190">
            <v>1</v>
          </cell>
          <cell r="BC1190">
            <v>0</v>
          </cell>
          <cell r="BD1190">
            <v>0</v>
          </cell>
          <cell r="BE1190">
            <v>0</v>
          </cell>
          <cell r="BF1190">
            <v>41813</v>
          </cell>
          <cell r="BG1190" t="str">
            <v>Bhubaneswor Chaudhary</v>
          </cell>
          <cell r="BH1190">
            <v>4</v>
          </cell>
          <cell r="BI1190">
            <v>4</v>
          </cell>
          <cell r="BJ1190">
            <v>4</v>
          </cell>
          <cell r="BK1190" t="str">
            <v>Thirpu-8</v>
          </cell>
          <cell r="BL1190" t="str">
            <v>Khodai Mostamaru CF</v>
          </cell>
          <cell r="BM1190">
            <v>310</v>
          </cell>
          <cell r="BN1190">
            <v>1332</v>
          </cell>
          <cell r="BO1190">
            <v>310</v>
          </cell>
          <cell r="BP1190">
            <v>1190</v>
          </cell>
          <cell r="BQ1190">
            <v>40</v>
          </cell>
          <cell r="BR1190">
            <v>40</v>
          </cell>
          <cell r="BS1190">
            <v>3086</v>
          </cell>
          <cell r="BT1190">
            <v>2</v>
          </cell>
          <cell r="BU1190" t="str">
            <v>KALIKOT</v>
          </cell>
          <cell r="BV1190" t="str">
            <v>Soru</v>
          </cell>
          <cell r="BW1190">
            <v>9</v>
          </cell>
        </row>
        <row r="1191">
          <cell r="F1191" t="str">
            <v>45-86-3</v>
          </cell>
          <cell r="G1191">
            <v>1</v>
          </cell>
          <cell r="H1191">
            <v>2</v>
          </cell>
          <cell r="I1191">
            <v>1</v>
          </cell>
          <cell r="J1191">
            <v>0</v>
          </cell>
          <cell r="K1191">
            <v>7</v>
          </cell>
          <cell r="L1191">
            <v>3</v>
          </cell>
          <cell r="M1191">
            <v>50</v>
          </cell>
          <cell r="N1191">
            <v>2</v>
          </cell>
          <cell r="O1191">
            <v>10</v>
          </cell>
          <cell r="P1191">
            <v>8</v>
          </cell>
          <cell r="Q1191">
            <v>1</v>
          </cell>
          <cell r="R1191" t="str">
            <v>Pw</v>
          </cell>
          <cell r="S1191">
            <v>2</v>
          </cell>
          <cell r="T1191">
            <v>75</v>
          </cell>
          <cell r="U1191">
            <v>4</v>
          </cell>
          <cell r="V1191">
            <v>41844.574675925927</v>
          </cell>
          <cell r="W1191">
            <v>0</v>
          </cell>
          <cell r="X1191">
            <v>1</v>
          </cell>
          <cell r="Y1191">
            <v>32193</v>
          </cell>
          <cell r="Z1191">
            <v>5366</v>
          </cell>
          <cell r="AA1191">
            <v>44</v>
          </cell>
          <cell r="AB1191">
            <v>4</v>
          </cell>
          <cell r="AC1191">
            <v>4</v>
          </cell>
          <cell r="AD1191">
            <v>4</v>
          </cell>
          <cell r="AE1191">
            <v>581675.29099999997</v>
          </cell>
          <cell r="AF1191">
            <v>3241157.1439999999</v>
          </cell>
          <cell r="AG1191">
            <v>81.840953319999997</v>
          </cell>
          <cell r="AH1191">
            <v>29.296751159999999</v>
          </cell>
          <cell r="AI1191">
            <v>1</v>
          </cell>
          <cell r="AJ1191">
            <v>2</v>
          </cell>
          <cell r="AK1191">
            <v>-2</v>
          </cell>
          <cell r="AL1191">
            <v>2</v>
          </cell>
          <cell r="AM1191">
            <v>2</v>
          </cell>
          <cell r="AN1191" t="str">
            <v>Sangita Shakya</v>
          </cell>
          <cell r="AO1191">
            <v>41471.508831018517</v>
          </cell>
          <cell r="AP1191">
            <v>4</v>
          </cell>
          <cell r="AQ1191" t="str">
            <v>0101000020E6100000E1C1DC2DD2755440C0834AE2F74B3D40</v>
          </cell>
          <cell r="AR1191">
            <v>3055</v>
          </cell>
          <cell r="AS1191">
            <v>2</v>
          </cell>
          <cell r="AT1191">
            <v>1</v>
          </cell>
          <cell r="AU1191">
            <v>0</v>
          </cell>
          <cell r="AV1191" t="str">
            <v>FRA 2010-2015</v>
          </cell>
          <cell r="AW1191">
            <v>4</v>
          </cell>
          <cell r="AX1191">
            <v>0</v>
          </cell>
          <cell r="AY1191">
            <v>44</v>
          </cell>
          <cell r="AZ1191">
            <v>581675.29101175605</v>
          </cell>
          <cell r="BA1191">
            <v>3241157.1442891699</v>
          </cell>
          <cell r="BB1191">
            <v>1</v>
          </cell>
          <cell r="BC1191">
            <v>0</v>
          </cell>
          <cell r="BD1191">
            <v>0</v>
          </cell>
          <cell r="BE1191">
            <v>0</v>
          </cell>
          <cell r="BF1191">
            <v>41812</v>
          </cell>
          <cell r="BG1191" t="str">
            <v>Bhubaneswor Chaudhary</v>
          </cell>
          <cell r="BH1191">
            <v>4</v>
          </cell>
          <cell r="BI1191">
            <v>4</v>
          </cell>
          <cell r="BJ1191">
            <v>4</v>
          </cell>
          <cell r="BK1191" t="str">
            <v>Thirpu-8</v>
          </cell>
          <cell r="BL1191" t="str">
            <v>Khodai Mostamaru CF</v>
          </cell>
          <cell r="BM1191">
            <v>280</v>
          </cell>
          <cell r="BN1191">
            <v>1208</v>
          </cell>
          <cell r="BO1191">
            <v>280</v>
          </cell>
          <cell r="BP1191">
            <v>1093</v>
          </cell>
          <cell r="BQ1191">
            <v>20</v>
          </cell>
          <cell r="BR1191">
            <v>90</v>
          </cell>
          <cell r="BS1191">
            <v>3055</v>
          </cell>
          <cell r="BT1191">
            <v>2</v>
          </cell>
          <cell r="BU1191" t="str">
            <v>KALIKOT</v>
          </cell>
          <cell r="BV1191" t="str">
            <v>Tatopani</v>
          </cell>
          <cell r="BW1191">
            <v>8</v>
          </cell>
        </row>
        <row r="1192">
          <cell r="F1192" t="str">
            <v>45-86-4</v>
          </cell>
          <cell r="G1192">
            <v>1</v>
          </cell>
          <cell r="H1192">
            <v>2</v>
          </cell>
          <cell r="I1192">
            <v>1</v>
          </cell>
          <cell r="J1192">
            <v>0</v>
          </cell>
          <cell r="K1192">
            <v>7</v>
          </cell>
          <cell r="L1192">
            <v>4</v>
          </cell>
          <cell r="M1192">
            <v>55</v>
          </cell>
          <cell r="N1192">
            <v>2</v>
          </cell>
          <cell r="O1192">
            <v>5</v>
          </cell>
          <cell r="P1192">
            <v>8</v>
          </cell>
          <cell r="Q1192">
            <v>1</v>
          </cell>
          <cell r="R1192" t="str">
            <v>UMH</v>
          </cell>
          <cell r="S1192">
            <v>2</v>
          </cell>
          <cell r="T1192">
            <v>70</v>
          </cell>
          <cell r="U1192">
            <v>3</v>
          </cell>
          <cell r="V1192">
            <v>41844.475034722222</v>
          </cell>
          <cell r="W1192">
            <v>0</v>
          </cell>
          <cell r="X1192">
            <v>1</v>
          </cell>
          <cell r="Y1192">
            <v>32194</v>
          </cell>
          <cell r="Z1192">
            <v>5366</v>
          </cell>
          <cell r="AA1192">
            <v>44</v>
          </cell>
          <cell r="AB1192">
            <v>4</v>
          </cell>
          <cell r="AC1192">
            <v>4</v>
          </cell>
          <cell r="AD1192">
            <v>4</v>
          </cell>
          <cell r="AE1192">
            <v>581975.29099999997</v>
          </cell>
          <cell r="AF1192">
            <v>3240857.1439999999</v>
          </cell>
          <cell r="AG1192">
            <v>81.844019669999994</v>
          </cell>
          <cell r="AH1192">
            <v>29.2940243</v>
          </cell>
          <cell r="AI1192">
            <v>1</v>
          </cell>
          <cell r="AJ1192">
            <v>2</v>
          </cell>
          <cell r="AK1192">
            <v>-2</v>
          </cell>
          <cell r="AL1192">
            <v>2</v>
          </cell>
          <cell r="AM1192">
            <v>2</v>
          </cell>
          <cell r="AN1192" t="str">
            <v>Sangita Shakya</v>
          </cell>
          <cell r="AO1192">
            <v>41471.508923611109</v>
          </cell>
          <cell r="AP1192">
            <v>4</v>
          </cell>
          <cell r="AQ1192" t="str">
            <v>0101000020E61000001D3E0F6B04765440C9E3332D454B3D40</v>
          </cell>
          <cell r="AR1192">
            <v>3118</v>
          </cell>
          <cell r="AS1192">
            <v>2</v>
          </cell>
          <cell r="AT1192">
            <v>1</v>
          </cell>
          <cell r="AU1192">
            <v>0</v>
          </cell>
          <cell r="AV1192" t="str">
            <v>FRA 2010-2015</v>
          </cell>
          <cell r="AW1192">
            <v>4</v>
          </cell>
          <cell r="AX1192">
            <v>0</v>
          </cell>
          <cell r="AY1192">
            <v>44</v>
          </cell>
          <cell r="AZ1192">
            <v>581975.29101175605</v>
          </cell>
          <cell r="BA1192">
            <v>3240857.1442891699</v>
          </cell>
          <cell r="BB1192">
            <v>1</v>
          </cell>
          <cell r="BC1192">
            <v>0</v>
          </cell>
          <cell r="BD1192">
            <v>0</v>
          </cell>
          <cell r="BE1192">
            <v>0</v>
          </cell>
          <cell r="BF1192">
            <v>41815</v>
          </cell>
          <cell r="BG1192" t="str">
            <v>Bhubaneswor Chaudhary</v>
          </cell>
          <cell r="BH1192">
            <v>4</v>
          </cell>
          <cell r="BI1192">
            <v>4</v>
          </cell>
          <cell r="BJ1192">
            <v>4</v>
          </cell>
          <cell r="BK1192" t="str">
            <v>Thirpu-8</v>
          </cell>
          <cell r="BL1192" t="str">
            <v>Khadai Mostamaru CF</v>
          </cell>
          <cell r="BM1192">
            <v>300</v>
          </cell>
          <cell r="BN1192">
            <v>1639</v>
          </cell>
          <cell r="BO1192">
            <v>300</v>
          </cell>
          <cell r="BP1192">
            <v>1510</v>
          </cell>
          <cell r="BQ1192">
            <v>350</v>
          </cell>
          <cell r="BR1192">
            <v>99</v>
          </cell>
          <cell r="BS1192">
            <v>3126</v>
          </cell>
          <cell r="BT1192">
            <v>3</v>
          </cell>
          <cell r="BU1192" t="str">
            <v>KALIKOT</v>
          </cell>
          <cell r="BV1192" t="str">
            <v>Tatopani</v>
          </cell>
          <cell r="BW1192">
            <v>8</v>
          </cell>
        </row>
        <row r="1193">
          <cell r="F1193" t="str">
            <v>45-86-5</v>
          </cell>
          <cell r="G1193">
            <v>1</v>
          </cell>
          <cell r="H1193">
            <v>2</v>
          </cell>
          <cell r="I1193">
            <v>1</v>
          </cell>
          <cell r="J1193">
            <v>0</v>
          </cell>
          <cell r="K1193">
            <v>7</v>
          </cell>
          <cell r="L1193">
            <v>3</v>
          </cell>
          <cell r="M1193">
            <v>48</v>
          </cell>
          <cell r="N1193">
            <v>-9999</v>
          </cell>
          <cell r="O1193">
            <v>-9999</v>
          </cell>
          <cell r="P1193">
            <v>8</v>
          </cell>
          <cell r="Q1193">
            <v>1</v>
          </cell>
          <cell r="R1193" t="str">
            <v>UMH</v>
          </cell>
          <cell r="S1193">
            <v>2</v>
          </cell>
          <cell r="T1193">
            <v>65</v>
          </cell>
          <cell r="U1193">
            <v>4</v>
          </cell>
          <cell r="V1193">
            <v>41844.490451388891</v>
          </cell>
          <cell r="W1193">
            <v>0</v>
          </cell>
          <cell r="X1193">
            <v>1</v>
          </cell>
          <cell r="Y1193">
            <v>32195</v>
          </cell>
          <cell r="Z1193">
            <v>5366</v>
          </cell>
          <cell r="AA1193">
            <v>44</v>
          </cell>
          <cell r="AB1193">
            <v>4</v>
          </cell>
          <cell r="AC1193">
            <v>4</v>
          </cell>
          <cell r="AD1193">
            <v>4</v>
          </cell>
          <cell r="AE1193">
            <v>581975.29099999997</v>
          </cell>
          <cell r="AF1193">
            <v>3241007.1439999999</v>
          </cell>
          <cell r="AG1193">
            <v>81.844030799999999</v>
          </cell>
          <cell r="AH1193">
            <v>29.295377989999999</v>
          </cell>
          <cell r="AI1193">
            <v>1</v>
          </cell>
          <cell r="AJ1193">
            <v>2</v>
          </cell>
          <cell r="AK1193">
            <v>-2</v>
          </cell>
          <cell r="AL1193">
            <v>2</v>
          </cell>
          <cell r="AM1193">
            <v>2</v>
          </cell>
          <cell r="AN1193" t="str">
            <v>Sangita Shakya</v>
          </cell>
          <cell r="AO1193">
            <v>41471.509062500001</v>
          </cell>
          <cell r="AP1193">
            <v>4</v>
          </cell>
          <cell r="AQ1193" t="str">
            <v>0101000020E6100000A8F0BF990476544096C952E49D4B3D40</v>
          </cell>
          <cell r="AR1193">
            <v>3023</v>
          </cell>
          <cell r="AS1193">
            <v>2</v>
          </cell>
          <cell r="AT1193">
            <v>1</v>
          </cell>
          <cell r="AU1193">
            <v>0</v>
          </cell>
          <cell r="AV1193" t="str">
            <v>FRA 2010-2015</v>
          </cell>
          <cell r="AW1193">
            <v>4</v>
          </cell>
          <cell r="AX1193">
            <v>0</v>
          </cell>
          <cell r="AY1193">
            <v>44</v>
          </cell>
          <cell r="AZ1193">
            <v>581975.29101175605</v>
          </cell>
          <cell r="BA1193">
            <v>3241007.1442891699</v>
          </cell>
          <cell r="BB1193">
            <v>1</v>
          </cell>
          <cell r="BC1193">
            <v>0</v>
          </cell>
          <cell r="BD1193">
            <v>0</v>
          </cell>
          <cell r="BE1193">
            <v>0</v>
          </cell>
          <cell r="BF1193">
            <v>41816</v>
          </cell>
          <cell r="BG1193" t="str">
            <v>Bhubaneswor Chaudhary</v>
          </cell>
          <cell r="BH1193">
            <v>4</v>
          </cell>
          <cell r="BI1193">
            <v>4</v>
          </cell>
          <cell r="BJ1193">
            <v>4</v>
          </cell>
          <cell r="BK1193" t="str">
            <v>Thirpu-8</v>
          </cell>
          <cell r="BL1193" t="str">
            <v>Khadai Mostamaru CF</v>
          </cell>
          <cell r="BM1193">
            <v>280</v>
          </cell>
          <cell r="BN1193">
            <v>1529</v>
          </cell>
          <cell r="BO1193">
            <v>280</v>
          </cell>
          <cell r="BP1193">
            <v>1412</v>
          </cell>
          <cell r="BQ1193">
            <v>360</v>
          </cell>
          <cell r="BR1193">
            <v>80</v>
          </cell>
          <cell r="BS1193">
            <v>3010</v>
          </cell>
          <cell r="BT1193">
            <v>3</v>
          </cell>
          <cell r="BU1193" t="str">
            <v>KALIKOT</v>
          </cell>
          <cell r="BV1193" t="str">
            <v>Tatopani</v>
          </cell>
          <cell r="BW1193">
            <v>8</v>
          </cell>
        </row>
        <row r="1194">
          <cell r="F1194" t="str">
            <v>45-86-6</v>
          </cell>
          <cell r="G1194">
            <v>1</v>
          </cell>
          <cell r="H1194">
            <v>2</v>
          </cell>
          <cell r="I1194">
            <v>1</v>
          </cell>
          <cell r="J1194">
            <v>0</v>
          </cell>
          <cell r="K1194">
            <v>7</v>
          </cell>
          <cell r="L1194">
            <v>-9999</v>
          </cell>
          <cell r="M1194">
            <v>-9999</v>
          </cell>
          <cell r="N1194">
            <v>-9999</v>
          </cell>
          <cell r="O1194">
            <v>-9999</v>
          </cell>
          <cell r="P1194">
            <v>-9999</v>
          </cell>
          <cell r="Q1194">
            <v>-9999</v>
          </cell>
          <cell r="R1194" t="str">
            <v>UMH</v>
          </cell>
          <cell r="S1194">
            <v>2</v>
          </cell>
          <cell r="T1194">
            <v>40</v>
          </cell>
          <cell r="U1194">
            <v>4</v>
          </cell>
          <cell r="V1194">
            <v>41844.503136574072</v>
          </cell>
          <cell r="W1194">
            <v>0</v>
          </cell>
          <cell r="X1194">
            <v>1</v>
          </cell>
          <cell r="Y1194">
            <v>32196</v>
          </cell>
          <cell r="Z1194">
            <v>5366</v>
          </cell>
          <cell r="AA1194">
            <v>44</v>
          </cell>
          <cell r="AB1194">
            <v>4</v>
          </cell>
          <cell r="AC1194">
            <v>4</v>
          </cell>
          <cell r="AD1194">
            <v>4</v>
          </cell>
          <cell r="AE1194">
            <v>581975.29099999997</v>
          </cell>
          <cell r="AF1194">
            <v>3241157.1439999999</v>
          </cell>
          <cell r="AG1194">
            <v>81.844041930000003</v>
          </cell>
          <cell r="AH1194">
            <v>29.296731680000001</v>
          </cell>
          <cell r="AI1194">
            <v>1</v>
          </cell>
          <cell r="AJ1194">
            <v>2</v>
          </cell>
          <cell r="AK1194">
            <v>-2</v>
          </cell>
          <cell r="AL1194">
            <v>2</v>
          </cell>
          <cell r="AM1194">
            <v>1</v>
          </cell>
          <cell r="AN1194" t="str">
            <v>Sangita Shakya</v>
          </cell>
          <cell r="AO1194">
            <v>40562</v>
          </cell>
          <cell r="AP1194">
            <v>4</v>
          </cell>
          <cell r="AQ1194" t="str">
            <v>0101000020E6100000C47471C8047654404C7D709BF64B3D40</v>
          </cell>
          <cell r="AR1194">
            <v>2917</v>
          </cell>
          <cell r="AS1194">
            <v>2</v>
          </cell>
          <cell r="AT1194">
            <v>1</v>
          </cell>
          <cell r="AU1194">
            <v>0</v>
          </cell>
          <cell r="AV1194" t="str">
            <v>FRA 2010-2015</v>
          </cell>
          <cell r="AW1194">
            <v>4</v>
          </cell>
          <cell r="AX1194">
            <v>0</v>
          </cell>
          <cell r="AY1194">
            <v>44</v>
          </cell>
          <cell r="AZ1194">
            <v>581975.29101175605</v>
          </cell>
          <cell r="BA1194">
            <v>3241157.1442891699</v>
          </cell>
          <cell r="BB1194">
            <v>1</v>
          </cell>
          <cell r="BC1194">
            <v>0</v>
          </cell>
          <cell r="BD1194">
            <v>0</v>
          </cell>
          <cell r="BE1194">
            <v>0</v>
          </cell>
          <cell r="BF1194">
            <v>41817</v>
          </cell>
          <cell r="BG1194" t="str">
            <v>Bhubaneswor Chaudhary</v>
          </cell>
          <cell r="BH1194">
            <v>4</v>
          </cell>
          <cell r="BI1194">
            <v>4</v>
          </cell>
          <cell r="BJ1194">
            <v>4</v>
          </cell>
          <cell r="BK1194" t="str">
            <v>Thirpu-1</v>
          </cell>
          <cell r="BL1194" t="str">
            <v>Khaper Dudhe Silamaru CF</v>
          </cell>
          <cell r="BM1194">
            <v>280</v>
          </cell>
          <cell r="BN1194">
            <v>1428</v>
          </cell>
          <cell r="BO1194">
            <v>280</v>
          </cell>
          <cell r="BP1194">
            <v>1326</v>
          </cell>
          <cell r="BQ1194">
            <v>360</v>
          </cell>
          <cell r="BR1194">
            <v>80</v>
          </cell>
          <cell r="BS1194">
            <v>2876</v>
          </cell>
          <cell r="BT1194">
            <v>4</v>
          </cell>
          <cell r="BU1194" t="str">
            <v>KALIKOT</v>
          </cell>
          <cell r="BV1194" t="str">
            <v>Tatopani</v>
          </cell>
          <cell r="BW1194">
            <v>8</v>
          </cell>
        </row>
        <row r="1195">
          <cell r="F1195" t="str">
            <v>45-95-2</v>
          </cell>
          <cell r="G1195">
            <v>1</v>
          </cell>
          <cell r="H1195">
            <v>2</v>
          </cell>
          <cell r="I1195">
            <v>1</v>
          </cell>
          <cell r="J1195">
            <v>0</v>
          </cell>
          <cell r="K1195">
            <v>2</v>
          </cell>
          <cell r="L1195">
            <v>-9999</v>
          </cell>
          <cell r="M1195">
            <v>-9999</v>
          </cell>
          <cell r="N1195">
            <v>-9999</v>
          </cell>
          <cell r="O1195">
            <v>-9999</v>
          </cell>
          <cell r="P1195">
            <v>-9999</v>
          </cell>
          <cell r="Q1195">
            <v>-9999</v>
          </cell>
          <cell r="R1195" t="str">
            <v>LMH</v>
          </cell>
          <cell r="S1195">
            <v>2</v>
          </cell>
          <cell r="T1195">
            <v>18</v>
          </cell>
          <cell r="U1195">
            <v>2</v>
          </cell>
          <cell r="V1195">
            <v>41843.490555555552</v>
          </cell>
          <cell r="W1195">
            <v>0</v>
          </cell>
          <cell r="X1195">
            <v>1</v>
          </cell>
          <cell r="Y1195">
            <v>32246</v>
          </cell>
          <cell r="Z1195">
            <v>5375</v>
          </cell>
          <cell r="AA1195">
            <v>44</v>
          </cell>
          <cell r="AB1195">
            <v>4</v>
          </cell>
          <cell r="AC1195">
            <v>4</v>
          </cell>
          <cell r="AD1195">
            <v>4</v>
          </cell>
          <cell r="AE1195">
            <v>580805.15460000001</v>
          </cell>
          <cell r="AF1195">
            <v>3276996.6269999999</v>
          </cell>
          <cell r="AG1195">
            <v>81.834638510000005</v>
          </cell>
          <cell r="AH1195">
            <v>29.620236779999999</v>
          </cell>
          <cell r="AI1195">
            <v>1</v>
          </cell>
          <cell r="AJ1195">
            <v>2</v>
          </cell>
          <cell r="AK1195">
            <v>4</v>
          </cell>
          <cell r="AL1195">
            <v>2</v>
          </cell>
          <cell r="AM1195">
            <v>1</v>
          </cell>
          <cell r="AN1195" t="str">
            <v>Sangita Shakya</v>
          </cell>
          <cell r="AO1195">
            <v>41480.48605324074</v>
          </cell>
          <cell r="AP1195">
            <v>4</v>
          </cell>
          <cell r="AQ1195" t="str">
            <v>0101000020E6100000D054A2B76A7554406FCE69D6C79E3D40</v>
          </cell>
          <cell r="AR1195">
            <v>1229</v>
          </cell>
          <cell r="AS1195">
            <v>2</v>
          </cell>
          <cell r="AT1195">
            <v>1</v>
          </cell>
          <cell r="AU1195">
            <v>0</v>
          </cell>
          <cell r="AV1195" t="str">
            <v>FRA 2010-2015</v>
          </cell>
          <cell r="AW1195">
            <v>4</v>
          </cell>
          <cell r="AX1195">
            <v>0</v>
          </cell>
          <cell r="AY1195">
            <v>44</v>
          </cell>
          <cell r="AZ1195">
            <v>580805.15459286305</v>
          </cell>
          <cell r="BA1195">
            <v>3276996.6269558198</v>
          </cell>
          <cell r="BB1195">
            <v>1</v>
          </cell>
          <cell r="BC1195">
            <v>0</v>
          </cell>
          <cell r="BD1195">
            <v>0</v>
          </cell>
          <cell r="BE1195">
            <v>0</v>
          </cell>
          <cell r="BF1195">
            <v>41763</v>
          </cell>
          <cell r="BG1195" t="str">
            <v>Kamal Raj Aryal</v>
          </cell>
          <cell r="BH1195">
            <v>4</v>
          </cell>
          <cell r="BI1195">
            <v>4</v>
          </cell>
          <cell r="BJ1195">
            <v>4</v>
          </cell>
          <cell r="BK1195" t="str">
            <v>Dhaina</v>
          </cell>
          <cell r="BL1195" t="str">
            <v>Binda ban</v>
          </cell>
          <cell r="BM1195">
            <v>265</v>
          </cell>
          <cell r="BN1195">
            <v>1933</v>
          </cell>
          <cell r="BO1195">
            <v>265</v>
          </cell>
          <cell r="BP1195">
            <v>45</v>
          </cell>
          <cell r="BQ1195">
            <v>330</v>
          </cell>
          <cell r="BR1195">
            <v>70</v>
          </cell>
          <cell r="BS1195">
            <v>1246</v>
          </cell>
          <cell r="BT1195">
            <v>5</v>
          </cell>
          <cell r="BU1195" t="str">
            <v>MUGU</v>
          </cell>
          <cell r="BV1195" t="str">
            <v>Tatopani</v>
          </cell>
          <cell r="BW1195">
            <v>8</v>
          </cell>
        </row>
        <row r="1196">
          <cell r="F1196" t="str">
            <v>45-107-5</v>
          </cell>
          <cell r="G1196">
            <v>1</v>
          </cell>
          <cell r="H1196">
            <v>2</v>
          </cell>
          <cell r="I1196">
            <v>1</v>
          </cell>
          <cell r="J1196">
            <v>0</v>
          </cell>
          <cell r="K1196">
            <v>2</v>
          </cell>
          <cell r="L1196">
            <v>2</v>
          </cell>
          <cell r="M1196">
            <v>15</v>
          </cell>
          <cell r="N1196">
            <v>1</v>
          </cell>
          <cell r="O1196">
            <v>4</v>
          </cell>
          <cell r="P1196" t="str">
            <v>SL</v>
          </cell>
          <cell r="Q1196">
            <v>1</v>
          </cell>
          <cell r="R1196" t="str">
            <v>Bu</v>
          </cell>
          <cell r="S1196">
            <v>2</v>
          </cell>
          <cell r="T1196">
            <v>49</v>
          </cell>
          <cell r="U1196">
            <v>4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579944.97270000004</v>
          </cell>
          <cell r="AF1196">
            <v>3324982.6039999998</v>
          </cell>
          <cell r="AG1196">
            <v>81.829323779999996</v>
          </cell>
          <cell r="AH1196">
            <v>30.053312519999999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104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 t="str">
            <v>FRA 2016-2021</v>
          </cell>
          <cell r="AW1196">
            <v>4</v>
          </cell>
          <cell r="AX1196">
            <v>25</v>
          </cell>
          <cell r="AY1196" t="str">
            <v>EPSG:32644</v>
          </cell>
          <cell r="AZ1196">
            <v>579944</v>
          </cell>
          <cell r="BA1196">
            <v>3324989</v>
          </cell>
          <cell r="BB1196">
            <v>1</v>
          </cell>
          <cell r="BC1196">
            <v>2022</v>
          </cell>
          <cell r="BD1196">
            <v>4</v>
          </cell>
          <cell r="BE1196">
            <v>22</v>
          </cell>
          <cell r="BF1196" t="str">
            <v>4/22/2022</v>
          </cell>
          <cell r="BG1196" t="str">
            <v>Kapil_Dahal</v>
          </cell>
          <cell r="BH1196">
            <v>1</v>
          </cell>
          <cell r="BI1196">
            <v>0</v>
          </cell>
          <cell r="BJ1196">
            <v>2</v>
          </cell>
          <cell r="BK1196" t="str">
            <v>Namkha-1, Tangin</v>
          </cell>
          <cell r="BL1196" t="str">
            <v>Na Gov Forest</v>
          </cell>
          <cell r="BM1196">
            <v>150</v>
          </cell>
          <cell r="BN1196">
            <v>2000</v>
          </cell>
          <cell r="BO1196">
            <v>90</v>
          </cell>
          <cell r="BP1196">
            <v>2000</v>
          </cell>
          <cell r="BQ1196">
            <v>85</v>
          </cell>
          <cell r="BR1196">
            <v>50</v>
          </cell>
          <cell r="BS1196">
            <v>3780</v>
          </cell>
          <cell r="BT1196">
            <v>2</v>
          </cell>
          <cell r="BU1196" t="str">
            <v>HUMLA</v>
          </cell>
          <cell r="BV1196" t="str">
            <v>Tatopani</v>
          </cell>
          <cell r="BW1196">
            <v>8</v>
          </cell>
        </row>
        <row r="1197">
          <cell r="F1197" t="str">
            <v>46-91-1</v>
          </cell>
          <cell r="G1197">
            <v>1</v>
          </cell>
          <cell r="H1197">
            <v>2</v>
          </cell>
          <cell r="I1197">
            <v>1</v>
          </cell>
          <cell r="J1197">
            <v>0</v>
          </cell>
          <cell r="K1197">
            <v>2</v>
          </cell>
          <cell r="L1197">
            <v>-9999</v>
          </cell>
          <cell r="M1197">
            <v>-9999</v>
          </cell>
          <cell r="N1197">
            <v>-9999</v>
          </cell>
          <cell r="O1197">
            <v>-9999</v>
          </cell>
          <cell r="P1197">
            <v>-9999</v>
          </cell>
          <cell r="Q1197">
            <v>-9999</v>
          </cell>
          <cell r="R1197" t="str">
            <v>UMH</v>
          </cell>
          <cell r="S1197">
            <v>2</v>
          </cell>
          <cell r="T1197">
            <v>86</v>
          </cell>
          <cell r="U1197">
            <v>3</v>
          </cell>
          <cell r="V1197">
            <v>41798.454189814816</v>
          </cell>
          <cell r="W1197">
            <v>0</v>
          </cell>
          <cell r="X1197">
            <v>1</v>
          </cell>
          <cell r="Y1197">
            <v>32941</v>
          </cell>
          <cell r="Z1197">
            <v>5491</v>
          </cell>
          <cell r="AA1197">
            <v>44</v>
          </cell>
          <cell r="AB1197">
            <v>4</v>
          </cell>
          <cell r="AC1197">
            <v>4</v>
          </cell>
          <cell r="AD1197">
            <v>4</v>
          </cell>
          <cell r="AE1197">
            <v>585190.71329999994</v>
          </cell>
          <cell r="AF1197">
            <v>3260947.983</v>
          </cell>
          <cell r="AG1197">
            <v>81.878679090000006</v>
          </cell>
          <cell r="AH1197">
            <v>29.47511853</v>
          </cell>
          <cell r="AI1197">
            <v>1</v>
          </cell>
          <cell r="AJ1197">
            <v>2</v>
          </cell>
          <cell r="AK1197">
            <v>-2</v>
          </cell>
          <cell r="AL1197">
            <v>2</v>
          </cell>
          <cell r="AM1197">
            <v>1</v>
          </cell>
          <cell r="AN1197" t="str">
            <v>Sangita Shakya</v>
          </cell>
          <cell r="AO1197">
            <v>41473.52447916667</v>
          </cell>
          <cell r="AP1197">
            <v>4</v>
          </cell>
          <cell r="AQ1197" t="str">
            <v>0101000020E61000009DC43C473C7854407A9B2B5EA1793D40</v>
          </cell>
          <cell r="AR1197">
            <v>2910</v>
          </cell>
          <cell r="AS1197">
            <v>2</v>
          </cell>
          <cell r="AT1197">
            <v>1</v>
          </cell>
          <cell r="AU1197">
            <v>0</v>
          </cell>
          <cell r="AV1197" t="str">
            <v>FRA 2010-2015</v>
          </cell>
          <cell r="AW1197">
            <v>4</v>
          </cell>
          <cell r="AX1197">
            <v>0</v>
          </cell>
          <cell r="AY1197">
            <v>44</v>
          </cell>
          <cell r="AZ1197">
            <v>585190.71329755394</v>
          </cell>
          <cell r="BA1197">
            <v>3260947.9831505199</v>
          </cell>
          <cell r="BB1197">
            <v>1</v>
          </cell>
          <cell r="BC1197">
            <v>0</v>
          </cell>
          <cell r="BD1197">
            <v>0</v>
          </cell>
          <cell r="BE1197">
            <v>0</v>
          </cell>
          <cell r="BF1197">
            <v>41771</v>
          </cell>
          <cell r="BG1197" t="str">
            <v>Kamal Raj Aryal</v>
          </cell>
          <cell r="BH1197">
            <v>4</v>
          </cell>
          <cell r="BI1197">
            <v>4</v>
          </cell>
          <cell r="BJ1197">
            <v>4</v>
          </cell>
          <cell r="BK1197" t="str">
            <v>Gamtha</v>
          </cell>
          <cell r="BL1197" t="str">
            <v>Jarmajaya ban</v>
          </cell>
          <cell r="BM1197">
            <v>60</v>
          </cell>
          <cell r="BN1197">
            <v>980</v>
          </cell>
          <cell r="BO1197">
            <v>60</v>
          </cell>
          <cell r="BP1197">
            <v>956</v>
          </cell>
          <cell r="BQ1197">
            <v>90</v>
          </cell>
          <cell r="BR1197">
            <v>50</v>
          </cell>
          <cell r="BS1197">
            <v>2898</v>
          </cell>
          <cell r="BT1197">
            <v>4</v>
          </cell>
          <cell r="BU1197" t="str">
            <v>MUGU</v>
          </cell>
          <cell r="BV1197" t="str">
            <v>Kanakasundari</v>
          </cell>
          <cell r="BW1197">
            <v>2</v>
          </cell>
        </row>
        <row r="1198">
          <cell r="F1198" t="str">
            <v>46-91-2</v>
          </cell>
          <cell r="G1198">
            <v>1</v>
          </cell>
          <cell r="H1198">
            <v>2</v>
          </cell>
          <cell r="I1198">
            <v>1</v>
          </cell>
          <cell r="J1198">
            <v>0</v>
          </cell>
          <cell r="K1198">
            <v>2</v>
          </cell>
          <cell r="L1198">
            <v>4</v>
          </cell>
          <cell r="M1198">
            <v>38</v>
          </cell>
          <cell r="N1198">
            <v>2</v>
          </cell>
          <cell r="O1198">
            <v>15</v>
          </cell>
          <cell r="P1198">
            <v>2</v>
          </cell>
          <cell r="Q1198">
            <v>1</v>
          </cell>
          <cell r="R1198" t="str">
            <v>UMH</v>
          </cell>
          <cell r="S1198">
            <v>2</v>
          </cell>
          <cell r="T1198">
            <v>67</v>
          </cell>
          <cell r="U1198">
            <v>3</v>
          </cell>
          <cell r="V1198">
            <v>41798.501296296294</v>
          </cell>
          <cell r="W1198">
            <v>0</v>
          </cell>
          <cell r="X1198">
            <v>1</v>
          </cell>
          <cell r="Y1198">
            <v>32942</v>
          </cell>
          <cell r="Z1198">
            <v>5491</v>
          </cell>
          <cell r="AA1198">
            <v>44</v>
          </cell>
          <cell r="AB1198">
            <v>4</v>
          </cell>
          <cell r="AC1198">
            <v>4</v>
          </cell>
          <cell r="AD1198">
            <v>4</v>
          </cell>
          <cell r="AE1198">
            <v>585190.71329999994</v>
          </cell>
          <cell r="AF1198">
            <v>3261097.983</v>
          </cell>
          <cell r="AG1198">
            <v>81.878690770000006</v>
          </cell>
          <cell r="AH1198">
            <v>29.476472170000001</v>
          </cell>
          <cell r="AI1198">
            <v>1</v>
          </cell>
          <cell r="AJ1198">
            <v>2</v>
          </cell>
          <cell r="AK1198">
            <v>-2</v>
          </cell>
          <cell r="AL1198">
            <v>2</v>
          </cell>
          <cell r="AM1198">
            <v>1</v>
          </cell>
          <cell r="AN1198" t="str">
            <v>Sangita Shakya</v>
          </cell>
          <cell r="AO1198">
            <v>41473.524375000001</v>
          </cell>
          <cell r="AP1198">
            <v>4</v>
          </cell>
          <cell r="AQ1198" t="str">
            <v>0101000020E6100000E17A34783C78544064667714FA793D40</v>
          </cell>
          <cell r="AR1198">
            <v>2837</v>
          </cell>
          <cell r="AS1198">
            <v>2</v>
          </cell>
          <cell r="AT1198">
            <v>1</v>
          </cell>
          <cell r="AU1198">
            <v>0</v>
          </cell>
          <cell r="AV1198" t="str">
            <v>FRA 2010-2015</v>
          </cell>
          <cell r="AW1198">
            <v>4</v>
          </cell>
          <cell r="AX1198">
            <v>0</v>
          </cell>
          <cell r="AY1198">
            <v>44</v>
          </cell>
          <cell r="AZ1198">
            <v>585190.71329755394</v>
          </cell>
          <cell r="BA1198">
            <v>3261097.9831505199</v>
          </cell>
          <cell r="BB1198">
            <v>1</v>
          </cell>
          <cell r="BC1198">
            <v>0</v>
          </cell>
          <cell r="BD1198">
            <v>0</v>
          </cell>
          <cell r="BE1198">
            <v>0</v>
          </cell>
          <cell r="BF1198">
            <v>41772</v>
          </cell>
          <cell r="BG1198" t="str">
            <v>Kamal Raj Aryal</v>
          </cell>
          <cell r="BH1198">
            <v>4</v>
          </cell>
          <cell r="BI1198">
            <v>4</v>
          </cell>
          <cell r="BJ1198">
            <v>4</v>
          </cell>
          <cell r="BK1198" t="str">
            <v>Gamtha</v>
          </cell>
          <cell r="BL1198" t="str">
            <v>Homeganna</v>
          </cell>
          <cell r="BM1198">
            <v>340</v>
          </cell>
          <cell r="BN1198">
            <v>862</v>
          </cell>
          <cell r="BO1198">
            <v>355</v>
          </cell>
          <cell r="BP1198">
            <v>838</v>
          </cell>
          <cell r="BQ1198">
            <v>325</v>
          </cell>
          <cell r="BR1198">
            <v>60</v>
          </cell>
          <cell r="BS1198">
            <v>2825</v>
          </cell>
          <cell r="BT1198">
            <v>4</v>
          </cell>
          <cell r="BU1198" t="str">
            <v>MUGU</v>
          </cell>
          <cell r="BV1198" t="str">
            <v>Kanakasundari</v>
          </cell>
          <cell r="BW1198">
            <v>2</v>
          </cell>
        </row>
        <row r="1199">
          <cell r="F1199" t="str">
            <v>46-91-4</v>
          </cell>
          <cell r="G1199">
            <v>1</v>
          </cell>
          <cell r="H1199">
            <v>2</v>
          </cell>
          <cell r="I1199">
            <v>1</v>
          </cell>
          <cell r="J1199">
            <v>0</v>
          </cell>
          <cell r="K1199">
            <v>2</v>
          </cell>
          <cell r="L1199">
            <v>3</v>
          </cell>
          <cell r="M1199">
            <v>22</v>
          </cell>
          <cell r="N1199">
            <v>1</v>
          </cell>
          <cell r="O1199">
            <v>3</v>
          </cell>
          <cell r="P1199">
            <v>6</v>
          </cell>
          <cell r="Q1199">
            <v>1</v>
          </cell>
          <cell r="R1199" t="str">
            <v>UMH</v>
          </cell>
          <cell r="S1199">
            <v>2</v>
          </cell>
          <cell r="T1199">
            <v>82</v>
          </cell>
          <cell r="U1199">
            <v>3</v>
          </cell>
          <cell r="V1199">
            <v>41798.471365740741</v>
          </cell>
          <cell r="W1199">
            <v>0</v>
          </cell>
          <cell r="X1199">
            <v>1</v>
          </cell>
          <cell r="Y1199">
            <v>32944</v>
          </cell>
          <cell r="Z1199">
            <v>5491</v>
          </cell>
          <cell r="AA1199">
            <v>44</v>
          </cell>
          <cell r="AB1199">
            <v>4</v>
          </cell>
          <cell r="AC1199">
            <v>4</v>
          </cell>
          <cell r="AD1199">
            <v>4</v>
          </cell>
          <cell r="AE1199">
            <v>585490.71329999994</v>
          </cell>
          <cell r="AF1199">
            <v>3260947.983</v>
          </cell>
          <cell r="AG1199">
            <v>81.881773069999994</v>
          </cell>
          <cell r="AH1199">
            <v>29.475098060000001</v>
          </cell>
          <cell r="AI1199">
            <v>1</v>
          </cell>
          <cell r="AJ1199">
            <v>2</v>
          </cell>
          <cell r="AK1199">
            <v>-2</v>
          </cell>
          <cell r="AL1199">
            <v>2</v>
          </cell>
          <cell r="AM1199">
            <v>1</v>
          </cell>
          <cell r="AN1199" t="str">
            <v>Sangita Shakya</v>
          </cell>
          <cell r="AO1199">
            <v>41473.524189814816</v>
          </cell>
          <cell r="AP1199">
            <v>4</v>
          </cell>
          <cell r="AQ1199" t="str">
            <v>0101000020E610000034F14DF86E785440DB8DCC06A0793D40</v>
          </cell>
          <cell r="AR1199">
            <v>2693</v>
          </cell>
          <cell r="AS1199">
            <v>2</v>
          </cell>
          <cell r="AT1199">
            <v>1</v>
          </cell>
          <cell r="AU1199">
            <v>0</v>
          </cell>
          <cell r="AV1199" t="str">
            <v>FRA 2010-2015</v>
          </cell>
          <cell r="AW1199">
            <v>4</v>
          </cell>
          <cell r="AX1199">
            <v>0</v>
          </cell>
          <cell r="AY1199">
            <v>44</v>
          </cell>
          <cell r="AZ1199">
            <v>585490.71329755394</v>
          </cell>
          <cell r="BA1199">
            <v>3260947.9831505199</v>
          </cell>
          <cell r="BB1199">
            <v>1</v>
          </cell>
          <cell r="BC1199">
            <v>0</v>
          </cell>
          <cell r="BD1199">
            <v>0</v>
          </cell>
          <cell r="BE1199">
            <v>0</v>
          </cell>
          <cell r="BF1199">
            <v>41773</v>
          </cell>
          <cell r="BG1199" t="str">
            <v>Kamal Raj Aryal</v>
          </cell>
          <cell r="BH1199">
            <v>4</v>
          </cell>
          <cell r="BI1199">
            <v>4</v>
          </cell>
          <cell r="BJ1199">
            <v>4</v>
          </cell>
          <cell r="BK1199" t="str">
            <v>Gamtha</v>
          </cell>
          <cell r="BL1199" t="str">
            <v>Khadbisana</v>
          </cell>
          <cell r="BM1199">
            <v>200</v>
          </cell>
          <cell r="BN1199">
            <v>831</v>
          </cell>
          <cell r="BO1199">
            <v>200</v>
          </cell>
          <cell r="BP1199">
            <v>794</v>
          </cell>
          <cell r="BQ1199">
            <v>210</v>
          </cell>
          <cell r="BR1199">
            <v>95</v>
          </cell>
          <cell r="BS1199">
            <v>2810</v>
          </cell>
          <cell r="BT1199">
            <v>4</v>
          </cell>
          <cell r="BU1199" t="str">
            <v>MUGU</v>
          </cell>
          <cell r="BV1199" t="str">
            <v>Kanakasundari</v>
          </cell>
          <cell r="BW1199">
            <v>2</v>
          </cell>
        </row>
        <row r="1200">
          <cell r="F1200" t="str">
            <v>46-91-5</v>
          </cell>
          <cell r="G1200">
            <v>1</v>
          </cell>
          <cell r="H1200">
            <v>2</v>
          </cell>
          <cell r="I1200">
            <v>1</v>
          </cell>
          <cell r="J1200">
            <v>0</v>
          </cell>
          <cell r="K1200">
            <v>2</v>
          </cell>
          <cell r="L1200">
            <v>-9999</v>
          </cell>
          <cell r="M1200">
            <v>-9999</v>
          </cell>
          <cell r="N1200">
            <v>-9999</v>
          </cell>
          <cell r="O1200">
            <v>-9999</v>
          </cell>
          <cell r="P1200">
            <v>-9999</v>
          </cell>
          <cell r="Q1200">
            <v>-9999</v>
          </cell>
          <cell r="R1200" t="str">
            <v>UMH</v>
          </cell>
          <cell r="S1200">
            <v>2</v>
          </cell>
          <cell r="T1200">
            <v>61</v>
          </cell>
          <cell r="U1200">
            <v>3</v>
          </cell>
          <cell r="V1200">
            <v>41798.493715277778</v>
          </cell>
          <cell r="W1200">
            <v>0</v>
          </cell>
          <cell r="X1200">
            <v>1</v>
          </cell>
          <cell r="Y1200">
            <v>32945</v>
          </cell>
          <cell r="Z1200">
            <v>5491</v>
          </cell>
          <cell r="AA1200">
            <v>44</v>
          </cell>
          <cell r="AB1200">
            <v>4</v>
          </cell>
          <cell r="AC1200">
            <v>4</v>
          </cell>
          <cell r="AD1200">
            <v>4</v>
          </cell>
          <cell r="AE1200">
            <v>585490.71329999994</v>
          </cell>
          <cell r="AF1200">
            <v>3261097.983</v>
          </cell>
          <cell r="AG1200">
            <v>81.881784780000004</v>
          </cell>
          <cell r="AH1200">
            <v>29.476451699999998</v>
          </cell>
          <cell r="AI1200">
            <v>1</v>
          </cell>
          <cell r="AJ1200">
            <v>2</v>
          </cell>
          <cell r="AK1200">
            <v>-2</v>
          </cell>
          <cell r="AL1200">
            <v>2</v>
          </cell>
          <cell r="AM1200">
            <v>1</v>
          </cell>
          <cell r="AN1200" t="str">
            <v>Sangita Shakya</v>
          </cell>
          <cell r="AO1200">
            <v>41473.524062500001</v>
          </cell>
          <cell r="AP1200">
            <v>4</v>
          </cell>
          <cell r="AQ1200" t="str">
            <v>0101000020E6100000D3C771296F785440BE8513BDF8793D40</v>
          </cell>
          <cell r="AR1200">
            <v>2682</v>
          </cell>
          <cell r="AS1200">
            <v>2</v>
          </cell>
          <cell r="AT1200">
            <v>1</v>
          </cell>
          <cell r="AU1200">
            <v>0</v>
          </cell>
          <cell r="AV1200" t="str">
            <v>FRA 2010-2015</v>
          </cell>
          <cell r="AW1200">
            <v>4</v>
          </cell>
          <cell r="AX1200">
            <v>0</v>
          </cell>
          <cell r="AY1200">
            <v>44</v>
          </cell>
          <cell r="AZ1200">
            <v>585490.71329755394</v>
          </cell>
          <cell r="BA1200">
            <v>3261097.9831505199</v>
          </cell>
          <cell r="BB1200">
            <v>1</v>
          </cell>
          <cell r="BC1200">
            <v>0</v>
          </cell>
          <cell r="BD1200">
            <v>0</v>
          </cell>
          <cell r="BE1200">
            <v>0</v>
          </cell>
          <cell r="BF1200">
            <v>41774</v>
          </cell>
          <cell r="BG1200" t="str">
            <v>Kamal Raj Aryal</v>
          </cell>
          <cell r="BH1200">
            <v>4</v>
          </cell>
          <cell r="BI1200">
            <v>4</v>
          </cell>
          <cell r="BJ1200">
            <v>4</v>
          </cell>
          <cell r="BK1200" t="str">
            <v>Gamtha</v>
          </cell>
          <cell r="BL1200" t="str">
            <v>Birfadna</v>
          </cell>
          <cell r="BM1200">
            <v>60</v>
          </cell>
          <cell r="BN1200">
            <v>683</v>
          </cell>
          <cell r="BO1200">
            <v>60</v>
          </cell>
          <cell r="BP1200">
            <v>650</v>
          </cell>
          <cell r="BQ1200">
            <v>100</v>
          </cell>
          <cell r="BR1200">
            <v>105</v>
          </cell>
          <cell r="BS1200">
            <v>2743</v>
          </cell>
          <cell r="BT1200">
            <v>4</v>
          </cell>
          <cell r="BU1200" t="str">
            <v>MUGU</v>
          </cell>
          <cell r="BV1200" t="str">
            <v>Tatopani</v>
          </cell>
          <cell r="BW1200">
            <v>8</v>
          </cell>
        </row>
        <row r="1201">
          <cell r="F1201" t="str">
            <v>46-91-6</v>
          </cell>
          <cell r="G1201">
            <v>1</v>
          </cell>
          <cell r="H1201">
            <v>2</v>
          </cell>
          <cell r="I1201">
            <v>1</v>
          </cell>
          <cell r="J1201">
            <v>0</v>
          </cell>
          <cell r="K1201">
            <v>2</v>
          </cell>
          <cell r="L1201">
            <v>4</v>
          </cell>
          <cell r="M1201">
            <v>24</v>
          </cell>
          <cell r="N1201">
            <v>1</v>
          </cell>
          <cell r="O1201">
            <v>6</v>
          </cell>
          <cell r="P1201">
            <v>6</v>
          </cell>
          <cell r="Q1201">
            <v>1</v>
          </cell>
          <cell r="R1201" t="str">
            <v>UMH</v>
          </cell>
          <cell r="S1201">
            <v>2</v>
          </cell>
          <cell r="T1201">
            <v>78</v>
          </cell>
          <cell r="U1201">
            <v>3</v>
          </cell>
          <cell r="V1201">
            <v>41798.517523148148</v>
          </cell>
          <cell r="W1201">
            <v>0</v>
          </cell>
          <cell r="X1201">
            <v>1</v>
          </cell>
          <cell r="Y1201">
            <v>32946</v>
          </cell>
          <cell r="Z1201">
            <v>5491</v>
          </cell>
          <cell r="AA1201">
            <v>44</v>
          </cell>
          <cell r="AB1201">
            <v>4</v>
          </cell>
          <cell r="AC1201">
            <v>4</v>
          </cell>
          <cell r="AD1201">
            <v>4</v>
          </cell>
          <cell r="AE1201">
            <v>585490.71329999994</v>
          </cell>
          <cell r="AF1201">
            <v>3261247.983</v>
          </cell>
          <cell r="AG1201">
            <v>81.881796499999993</v>
          </cell>
          <cell r="AH1201">
            <v>29.47780534</v>
          </cell>
          <cell r="AI1201">
            <v>1</v>
          </cell>
          <cell r="AJ1201">
            <v>2</v>
          </cell>
          <cell r="AK1201">
            <v>-2</v>
          </cell>
          <cell r="AL1201">
            <v>2</v>
          </cell>
          <cell r="AM1201">
            <v>1</v>
          </cell>
          <cell r="AN1201" t="str">
            <v>Sangita Shakya</v>
          </cell>
          <cell r="AO1201">
            <v>41473.523831018516</v>
          </cell>
          <cell r="AP1201">
            <v>4</v>
          </cell>
          <cell r="AQ1201" t="str">
            <v>0101000020E6100000A37A965A6F785440F7495973517A3D40</v>
          </cell>
          <cell r="AR1201">
            <v>2746</v>
          </cell>
          <cell r="AS1201">
            <v>2</v>
          </cell>
          <cell r="AT1201">
            <v>1</v>
          </cell>
          <cell r="AU1201">
            <v>0</v>
          </cell>
          <cell r="AV1201" t="str">
            <v>FRA 2010-2015</v>
          </cell>
          <cell r="AW1201">
            <v>4</v>
          </cell>
          <cell r="AX1201">
            <v>0</v>
          </cell>
          <cell r="AY1201">
            <v>44</v>
          </cell>
          <cell r="AZ1201">
            <v>585490.71329755394</v>
          </cell>
          <cell r="BA1201">
            <v>3261247.9831505199</v>
          </cell>
          <cell r="BB1201">
            <v>1</v>
          </cell>
          <cell r="BC1201">
            <v>0</v>
          </cell>
          <cell r="BD1201">
            <v>0</v>
          </cell>
          <cell r="BE1201">
            <v>0</v>
          </cell>
          <cell r="BF1201">
            <v>41775</v>
          </cell>
          <cell r="BG1201" t="str">
            <v>Kamal Raj Aryal</v>
          </cell>
          <cell r="BH1201">
            <v>4</v>
          </cell>
          <cell r="BI1201">
            <v>4</v>
          </cell>
          <cell r="BJ1201">
            <v>4</v>
          </cell>
          <cell r="BK1201" t="str">
            <v>Gamtha</v>
          </cell>
          <cell r="BL1201" t="str">
            <v>Khadbisana</v>
          </cell>
          <cell r="BM1201">
            <v>40</v>
          </cell>
          <cell r="BN1201">
            <v>558</v>
          </cell>
          <cell r="BO1201">
            <v>40</v>
          </cell>
          <cell r="BP1201">
            <v>531</v>
          </cell>
          <cell r="BQ1201">
            <v>130</v>
          </cell>
          <cell r="BR1201">
            <v>90</v>
          </cell>
          <cell r="BS1201">
            <v>2731</v>
          </cell>
          <cell r="BT1201">
            <v>4</v>
          </cell>
          <cell r="BU1201" t="str">
            <v>MUGU</v>
          </cell>
          <cell r="BV1201" t="str">
            <v>Tatopani</v>
          </cell>
          <cell r="BW1201">
            <v>8</v>
          </cell>
        </row>
        <row r="1202">
          <cell r="F1202" t="str">
            <v>46-103-6</v>
          </cell>
          <cell r="G1202">
            <v>1</v>
          </cell>
          <cell r="H1202">
            <v>2</v>
          </cell>
          <cell r="I1202">
            <v>1</v>
          </cell>
          <cell r="J1202">
            <v>0</v>
          </cell>
          <cell r="K1202">
            <v>7</v>
          </cell>
          <cell r="L1202">
            <v>1</v>
          </cell>
          <cell r="M1202">
            <v>3</v>
          </cell>
          <cell r="N1202">
            <v>1</v>
          </cell>
          <cell r="O1202">
            <v>3</v>
          </cell>
          <cell r="P1202" t="str">
            <v>SL</v>
          </cell>
          <cell r="Q1202">
            <v>1</v>
          </cell>
          <cell r="R1202" t="str">
            <v>UMH</v>
          </cell>
          <cell r="S1202">
            <v>2</v>
          </cell>
          <cell r="T1202">
            <v>42</v>
          </cell>
          <cell r="U1202">
            <v>3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584330.53139999998</v>
          </cell>
          <cell r="AF1202">
            <v>3309233.96</v>
          </cell>
          <cell r="AG1202">
            <v>81.873569130000007</v>
          </cell>
          <cell r="AH1202">
            <v>29.910908599999999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104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 t="str">
            <v>FRA 2016-2021</v>
          </cell>
          <cell r="AW1202">
            <v>4</v>
          </cell>
          <cell r="AX1202">
            <v>25</v>
          </cell>
          <cell r="AY1202" t="str">
            <v>EPSG:32644</v>
          </cell>
          <cell r="AZ1202">
            <v>584329</v>
          </cell>
          <cell r="BA1202">
            <v>3309234</v>
          </cell>
          <cell r="BB1202">
            <v>1</v>
          </cell>
          <cell r="BC1202">
            <v>2022</v>
          </cell>
          <cell r="BD1202">
            <v>4</v>
          </cell>
          <cell r="BE1202">
            <v>7</v>
          </cell>
          <cell r="BF1202" t="str">
            <v>4/7/2022</v>
          </cell>
          <cell r="BG1202" t="str">
            <v>Nabaraj_Dahal</v>
          </cell>
          <cell r="BH1202">
            <v>1</v>
          </cell>
          <cell r="BI1202">
            <v>0</v>
          </cell>
          <cell r="BJ1202">
            <v>2</v>
          </cell>
          <cell r="BK1202" t="str">
            <v>Kharpunath-5, yanchu</v>
          </cell>
          <cell r="BL1202" t="str">
            <v>Khadepatal CF</v>
          </cell>
          <cell r="BM1202">
            <v>5</v>
          </cell>
          <cell r="BN1202">
            <v>500</v>
          </cell>
          <cell r="BO1202">
            <v>5</v>
          </cell>
          <cell r="BP1202">
            <v>500</v>
          </cell>
          <cell r="BQ1202">
            <v>300</v>
          </cell>
          <cell r="BR1202">
            <v>55</v>
          </cell>
          <cell r="BS1202">
            <v>2170</v>
          </cell>
          <cell r="BT1202">
            <v>5</v>
          </cell>
          <cell r="BU1202" t="str">
            <v>HUMLA</v>
          </cell>
          <cell r="BV1202" t="str">
            <v>Tatopani</v>
          </cell>
          <cell r="BW1202">
            <v>8</v>
          </cell>
        </row>
        <row r="1203">
          <cell r="F1203" t="str">
            <v>47-83-4</v>
          </cell>
          <cell r="G1203">
            <v>1</v>
          </cell>
          <cell r="H1203">
            <v>2</v>
          </cell>
          <cell r="I1203">
            <v>1</v>
          </cell>
          <cell r="J1203">
            <v>0</v>
          </cell>
          <cell r="K1203">
            <v>2</v>
          </cell>
          <cell r="L1203">
            <v>3</v>
          </cell>
          <cell r="M1203">
            <v>16</v>
          </cell>
          <cell r="N1203">
            <v>2</v>
          </cell>
          <cell r="O1203">
            <v>13</v>
          </cell>
          <cell r="P1203">
            <v>4</v>
          </cell>
          <cell r="Q1203">
            <v>1</v>
          </cell>
          <cell r="R1203" t="str">
            <v>Pw</v>
          </cell>
          <cell r="S1203">
            <v>2</v>
          </cell>
          <cell r="T1203">
            <v>62</v>
          </cell>
          <cell r="U1203">
            <v>2</v>
          </cell>
          <cell r="V1203">
            <v>41764.525370370371</v>
          </cell>
          <cell r="W1203">
            <v>0</v>
          </cell>
          <cell r="X1203">
            <v>1</v>
          </cell>
          <cell r="Y1203">
            <v>33616</v>
          </cell>
          <cell r="Z1203">
            <v>5603</v>
          </cell>
          <cell r="AA1203">
            <v>44</v>
          </cell>
          <cell r="AB1203">
            <v>4</v>
          </cell>
          <cell r="AC1203">
            <v>4</v>
          </cell>
          <cell r="AD1203">
            <v>4</v>
          </cell>
          <cell r="AE1203">
            <v>590262.99930000002</v>
          </cell>
          <cell r="AF1203">
            <v>3229054.014</v>
          </cell>
          <cell r="AG1203">
            <v>81.928379419999999</v>
          </cell>
          <cell r="AH1203">
            <v>29.186941109999999</v>
          </cell>
          <cell r="AI1203">
            <v>1</v>
          </cell>
          <cell r="AJ1203">
            <v>2</v>
          </cell>
          <cell r="AK1203">
            <v>-2</v>
          </cell>
          <cell r="AL1203">
            <v>2</v>
          </cell>
          <cell r="AM1203">
            <v>1</v>
          </cell>
          <cell r="AN1203" t="str">
            <v>Sangita Shakya</v>
          </cell>
          <cell r="AO1203">
            <v>41477.616435185184</v>
          </cell>
          <cell r="AP1203">
            <v>4</v>
          </cell>
          <cell r="AQ1203" t="str">
            <v>0101000020E6100000456E80916A7B5440B70B745FDB2F3D40</v>
          </cell>
          <cell r="AR1203">
            <v>2903</v>
          </cell>
          <cell r="AS1203">
            <v>2</v>
          </cell>
          <cell r="AT1203">
            <v>1</v>
          </cell>
          <cell r="AU1203">
            <v>0</v>
          </cell>
          <cell r="AV1203" t="str">
            <v>FRA 2010-2015</v>
          </cell>
          <cell r="AW1203">
            <v>4</v>
          </cell>
          <cell r="AX1203">
            <v>0</v>
          </cell>
          <cell r="AY1203">
            <v>44</v>
          </cell>
          <cell r="AZ1203">
            <v>590262.99929953099</v>
          </cell>
          <cell r="BA1203">
            <v>3229054.0137156001</v>
          </cell>
          <cell r="BB1203">
            <v>1</v>
          </cell>
          <cell r="BC1203">
            <v>0</v>
          </cell>
          <cell r="BD1203">
            <v>0</v>
          </cell>
          <cell r="BE1203">
            <v>0</v>
          </cell>
          <cell r="BF1203">
            <v>41746</v>
          </cell>
          <cell r="BG1203" t="str">
            <v>Aananda Khadka</v>
          </cell>
          <cell r="BH1203">
            <v>4</v>
          </cell>
          <cell r="BI1203">
            <v>4</v>
          </cell>
          <cell r="BJ1203">
            <v>4</v>
          </cell>
          <cell r="BK1203" t="str">
            <v>Ghodemahadev</v>
          </cell>
          <cell r="BL1203" t="str">
            <v>Birpata</v>
          </cell>
          <cell r="BM1203">
            <v>250</v>
          </cell>
          <cell r="BN1203">
            <v>818</v>
          </cell>
          <cell r="BO1203">
            <v>180</v>
          </cell>
          <cell r="BP1203">
            <v>50</v>
          </cell>
          <cell r="BQ1203">
            <v>185</v>
          </cell>
          <cell r="BR1203">
            <v>40</v>
          </cell>
          <cell r="BS1203">
            <v>2918</v>
          </cell>
          <cell r="BT1203">
            <v>2</v>
          </cell>
          <cell r="BU1203" t="str">
            <v>JUMLA</v>
          </cell>
          <cell r="BV1203" t="str">
            <v>Tatopani</v>
          </cell>
          <cell r="BW1203">
            <v>8</v>
          </cell>
        </row>
        <row r="1204">
          <cell r="F1204" t="str">
            <v>47-83-5</v>
          </cell>
          <cell r="G1204">
            <v>1</v>
          </cell>
          <cell r="H1204">
            <v>2</v>
          </cell>
          <cell r="I1204">
            <v>1</v>
          </cell>
          <cell r="J1204">
            <v>0</v>
          </cell>
          <cell r="K1204">
            <v>2</v>
          </cell>
          <cell r="L1204">
            <v>-9999</v>
          </cell>
          <cell r="M1204">
            <v>-9999</v>
          </cell>
          <cell r="N1204">
            <v>-9999</v>
          </cell>
          <cell r="O1204">
            <v>-9999</v>
          </cell>
          <cell r="P1204">
            <v>-9999</v>
          </cell>
          <cell r="Q1204">
            <v>-9999</v>
          </cell>
          <cell r="R1204" t="str">
            <v>Pw</v>
          </cell>
          <cell r="S1204">
            <v>2</v>
          </cell>
          <cell r="T1204">
            <v>55</v>
          </cell>
          <cell r="U1204">
            <v>3</v>
          </cell>
          <cell r="V1204">
            <v>41764.535277777781</v>
          </cell>
          <cell r="W1204">
            <v>0</v>
          </cell>
          <cell r="X1204">
            <v>1</v>
          </cell>
          <cell r="Y1204">
            <v>33617</v>
          </cell>
          <cell r="Z1204">
            <v>5603</v>
          </cell>
          <cell r="AA1204">
            <v>44</v>
          </cell>
          <cell r="AB1204">
            <v>4</v>
          </cell>
          <cell r="AC1204">
            <v>4</v>
          </cell>
          <cell r="AD1204">
            <v>4</v>
          </cell>
          <cell r="AE1204">
            <v>590262.99930000002</v>
          </cell>
          <cell r="AF1204">
            <v>3229204.014</v>
          </cell>
          <cell r="AG1204">
            <v>81.928391610000006</v>
          </cell>
          <cell r="AH1204">
            <v>29.18829479</v>
          </cell>
          <cell r="AI1204">
            <v>1</v>
          </cell>
          <cell r="AJ1204">
            <v>2</v>
          </cell>
          <cell r="AK1204">
            <v>-2</v>
          </cell>
          <cell r="AL1204">
            <v>2</v>
          </cell>
          <cell r="AM1204">
            <v>1</v>
          </cell>
          <cell r="AN1204" t="str">
            <v>Sangita Shakya</v>
          </cell>
          <cell r="AO1204">
            <v>40563</v>
          </cell>
          <cell r="AP1204">
            <v>4</v>
          </cell>
          <cell r="AQ1204" t="str">
            <v>0101000020E6100000E83FA2C46A7B54401F2A6B1634303D40</v>
          </cell>
          <cell r="AR1204">
            <v>2833</v>
          </cell>
          <cell r="AS1204">
            <v>2</v>
          </cell>
          <cell r="AT1204">
            <v>1</v>
          </cell>
          <cell r="AU1204">
            <v>0</v>
          </cell>
          <cell r="AV1204" t="str">
            <v>FRA 2010-2015</v>
          </cell>
          <cell r="AW1204">
            <v>4</v>
          </cell>
          <cell r="AX1204">
            <v>0</v>
          </cell>
          <cell r="AY1204">
            <v>44</v>
          </cell>
          <cell r="AZ1204">
            <v>590262.99929953099</v>
          </cell>
          <cell r="BA1204">
            <v>3229204.0137156001</v>
          </cell>
          <cell r="BB1204">
            <v>1</v>
          </cell>
          <cell r="BC1204">
            <v>0</v>
          </cell>
          <cell r="BD1204">
            <v>0</v>
          </cell>
          <cell r="BE1204">
            <v>0</v>
          </cell>
          <cell r="BF1204">
            <v>41747</v>
          </cell>
          <cell r="BG1204" t="str">
            <v>Aananda Khadka</v>
          </cell>
          <cell r="BH1204">
            <v>4</v>
          </cell>
          <cell r="BI1204">
            <v>4</v>
          </cell>
          <cell r="BJ1204">
            <v>4</v>
          </cell>
          <cell r="BK1204" t="str">
            <v>Ghodemahadev</v>
          </cell>
          <cell r="BL1204" t="str">
            <v>Pokhari</v>
          </cell>
          <cell r="BM1204">
            <v>25</v>
          </cell>
          <cell r="BN1204">
            <v>718</v>
          </cell>
          <cell r="BO1204">
            <v>25</v>
          </cell>
          <cell r="BP1204">
            <v>150</v>
          </cell>
          <cell r="BQ1204">
            <v>1</v>
          </cell>
          <cell r="BR1204">
            <v>65</v>
          </cell>
          <cell r="BS1204">
            <v>2848</v>
          </cell>
          <cell r="BT1204">
            <v>5</v>
          </cell>
          <cell r="BU1204" t="str">
            <v>JUMLA</v>
          </cell>
          <cell r="BV1204" t="str">
            <v>Tatopani</v>
          </cell>
          <cell r="BW1204">
            <v>8</v>
          </cell>
        </row>
        <row r="1205">
          <cell r="F1205" t="str">
            <v>47-92-2</v>
          </cell>
          <cell r="G1205">
            <v>1</v>
          </cell>
          <cell r="H1205">
            <v>2</v>
          </cell>
          <cell r="I1205">
            <v>1</v>
          </cell>
          <cell r="J1205">
            <v>0</v>
          </cell>
          <cell r="K1205">
            <v>2</v>
          </cell>
          <cell r="L1205">
            <v>-9999</v>
          </cell>
          <cell r="M1205">
            <v>-9999</v>
          </cell>
          <cell r="N1205">
            <v>-9999</v>
          </cell>
          <cell r="O1205">
            <v>-9999</v>
          </cell>
          <cell r="P1205">
            <v>-9999</v>
          </cell>
          <cell r="Q1205">
            <v>-9999</v>
          </cell>
          <cell r="R1205" t="str">
            <v>UMH</v>
          </cell>
          <cell r="S1205">
            <v>2</v>
          </cell>
          <cell r="T1205">
            <v>69</v>
          </cell>
          <cell r="U1205">
            <v>3</v>
          </cell>
          <cell r="V1205">
            <v>41784.507835648146</v>
          </cell>
          <cell r="W1205">
            <v>0</v>
          </cell>
          <cell r="X1205">
            <v>1</v>
          </cell>
          <cell r="Y1205">
            <v>33668</v>
          </cell>
          <cell r="Z1205">
            <v>5612</v>
          </cell>
          <cell r="AA1205">
            <v>44</v>
          </cell>
          <cell r="AB1205">
            <v>4</v>
          </cell>
          <cell r="AC1205">
            <v>4</v>
          </cell>
          <cell r="AD1205">
            <v>4</v>
          </cell>
          <cell r="AE1205">
            <v>589092.86289999995</v>
          </cell>
          <cell r="AF1205">
            <v>3265193.4959999998</v>
          </cell>
          <cell r="AG1205">
            <v>81.919268560000006</v>
          </cell>
          <cell r="AH1205">
            <v>29.513158789999999</v>
          </cell>
          <cell r="AI1205">
            <v>1</v>
          </cell>
          <cell r="AJ1205">
            <v>2</v>
          </cell>
          <cell r="AK1205">
            <v>-2</v>
          </cell>
          <cell r="AL1205">
            <v>2</v>
          </cell>
          <cell r="AM1205">
            <v>1</v>
          </cell>
          <cell r="AN1205" t="str">
            <v>Sangita Shakya</v>
          </cell>
          <cell r="AO1205">
            <v>41478.526342592595</v>
          </cell>
          <cell r="AP1205">
            <v>4</v>
          </cell>
          <cell r="AQ1205" t="str">
            <v>0101000020E6100000DB86CA4BD57A5440575BD75F5E833D40</v>
          </cell>
          <cell r="AR1205">
            <v>2041</v>
          </cell>
          <cell r="AS1205">
            <v>2</v>
          </cell>
          <cell r="AT1205">
            <v>1</v>
          </cell>
          <cell r="AU1205">
            <v>0</v>
          </cell>
          <cell r="AV1205" t="str">
            <v>FRA 2010-2015</v>
          </cell>
          <cell r="AW1205">
            <v>4</v>
          </cell>
          <cell r="AX1205">
            <v>0</v>
          </cell>
          <cell r="AY1205">
            <v>44</v>
          </cell>
          <cell r="AZ1205">
            <v>589092.86288063799</v>
          </cell>
          <cell r="BA1205">
            <v>3265193.4963822402</v>
          </cell>
          <cell r="BB1205">
            <v>1</v>
          </cell>
          <cell r="BC1205">
            <v>0</v>
          </cell>
          <cell r="BD1205">
            <v>0</v>
          </cell>
          <cell r="BE1205">
            <v>0</v>
          </cell>
          <cell r="BF1205">
            <v>41744</v>
          </cell>
          <cell r="BG1205" t="str">
            <v>Basanta Sharma</v>
          </cell>
          <cell r="BH1205">
            <v>4</v>
          </cell>
          <cell r="BI1205">
            <v>4</v>
          </cell>
          <cell r="BJ1205">
            <v>4</v>
          </cell>
          <cell r="BK1205" t="str">
            <v>Shreekot-3</v>
          </cell>
          <cell r="BL1205" t="str">
            <v>Lamthaenne</v>
          </cell>
          <cell r="BM1205">
            <v>335</v>
          </cell>
          <cell r="BN1205">
            <v>102</v>
          </cell>
          <cell r="BO1205">
            <v>335</v>
          </cell>
          <cell r="BP1205">
            <v>59</v>
          </cell>
          <cell r="BQ1205">
            <v>275</v>
          </cell>
          <cell r="BR1205">
            <v>65</v>
          </cell>
          <cell r="BS1205">
            <v>2057</v>
          </cell>
          <cell r="BT1205">
            <v>4</v>
          </cell>
          <cell r="BU1205" t="str">
            <v>MUGU</v>
          </cell>
          <cell r="BV1205" t="str">
            <v>Kuse</v>
          </cell>
          <cell r="BW1205">
            <v>8</v>
          </cell>
        </row>
        <row r="1206">
          <cell r="F1206" t="str">
            <v>47-92-4</v>
          </cell>
          <cell r="G1206">
            <v>1</v>
          </cell>
          <cell r="H1206">
            <v>2</v>
          </cell>
          <cell r="I1206">
            <v>1</v>
          </cell>
          <cell r="J1206">
            <v>0</v>
          </cell>
          <cell r="K1206">
            <v>2</v>
          </cell>
          <cell r="L1206">
            <v>-9999</v>
          </cell>
          <cell r="M1206">
            <v>-9999</v>
          </cell>
          <cell r="N1206">
            <v>-9999</v>
          </cell>
          <cell r="O1206">
            <v>-9999</v>
          </cell>
          <cell r="P1206">
            <v>-9999</v>
          </cell>
          <cell r="Q1206">
            <v>-9999</v>
          </cell>
          <cell r="R1206" t="str">
            <v>Q</v>
          </cell>
          <cell r="S1206">
            <v>2</v>
          </cell>
          <cell r="T1206">
            <v>71</v>
          </cell>
          <cell r="U1206">
            <v>3</v>
          </cell>
          <cell r="V1206">
            <v>41784.540937500002</v>
          </cell>
          <cell r="W1206">
            <v>0</v>
          </cell>
          <cell r="X1206">
            <v>1</v>
          </cell>
          <cell r="Y1206">
            <v>33670</v>
          </cell>
          <cell r="Z1206">
            <v>5612</v>
          </cell>
          <cell r="AA1206">
            <v>44</v>
          </cell>
          <cell r="AB1206">
            <v>4</v>
          </cell>
          <cell r="AC1206">
            <v>4</v>
          </cell>
          <cell r="AD1206">
            <v>4</v>
          </cell>
          <cell r="AE1206">
            <v>589392.86289999995</v>
          </cell>
          <cell r="AF1206">
            <v>3265043.4959999998</v>
          </cell>
          <cell r="AG1206">
            <v>81.922351379999995</v>
          </cell>
          <cell r="AH1206">
            <v>29.511783739999998</v>
          </cell>
          <cell r="AI1206">
            <v>1</v>
          </cell>
          <cell r="AJ1206">
            <v>2</v>
          </cell>
          <cell r="AK1206">
            <v>-2</v>
          </cell>
          <cell r="AL1206">
            <v>2</v>
          </cell>
          <cell r="AM1206">
            <v>1</v>
          </cell>
          <cell r="AN1206" t="str">
            <v>Sangita Shakya</v>
          </cell>
          <cell r="AO1206">
            <v>40563</v>
          </cell>
          <cell r="AP1206">
            <v>4</v>
          </cell>
          <cell r="AQ1206" t="str">
            <v>0101000020E6100000EAAD15CE077B54402DE1514204833D40</v>
          </cell>
          <cell r="AR1206">
            <v>2310</v>
          </cell>
          <cell r="AS1206">
            <v>2</v>
          </cell>
          <cell r="AT1206">
            <v>1</v>
          </cell>
          <cell r="AU1206">
            <v>1</v>
          </cell>
          <cell r="AV1206" t="str">
            <v>FRA 2010-2015</v>
          </cell>
          <cell r="AW1206">
            <v>4</v>
          </cell>
          <cell r="AX1206">
            <v>0</v>
          </cell>
          <cell r="AY1206">
            <v>44</v>
          </cell>
          <cell r="AZ1206">
            <v>589392.86288063799</v>
          </cell>
          <cell r="BA1206">
            <v>3265043.4963822402</v>
          </cell>
          <cell r="BB1206">
            <v>1</v>
          </cell>
          <cell r="BC1206">
            <v>0</v>
          </cell>
          <cell r="BD1206">
            <v>0</v>
          </cell>
          <cell r="BE1206">
            <v>0</v>
          </cell>
          <cell r="BF1206">
            <v>41743</v>
          </cell>
          <cell r="BG1206" t="str">
            <v>Basanta Sharma</v>
          </cell>
          <cell r="BH1206">
            <v>4</v>
          </cell>
          <cell r="BI1206">
            <v>4</v>
          </cell>
          <cell r="BJ1206">
            <v>4</v>
          </cell>
          <cell r="BK1206" t="str">
            <v>Shreekot-3</v>
          </cell>
          <cell r="BL1206" t="str">
            <v>Gaandebanjh</v>
          </cell>
          <cell r="BM1206">
            <v>320</v>
          </cell>
          <cell r="BN1206">
            <v>344</v>
          </cell>
          <cell r="BO1206">
            <v>12</v>
          </cell>
          <cell r="BP1206">
            <v>295</v>
          </cell>
          <cell r="BQ1206">
            <v>330</v>
          </cell>
          <cell r="BR1206">
            <v>80</v>
          </cell>
          <cell r="BS1206">
            <v>2300</v>
          </cell>
          <cell r="BT1206">
            <v>4</v>
          </cell>
          <cell r="BU1206" t="str">
            <v>MUGU</v>
          </cell>
          <cell r="BV1206" t="str">
            <v>Kuse</v>
          </cell>
          <cell r="BW1206">
            <v>9</v>
          </cell>
        </row>
        <row r="1207">
          <cell r="F1207" t="str">
            <v>47-92-5</v>
          </cell>
          <cell r="G1207">
            <v>1</v>
          </cell>
          <cell r="H1207">
            <v>2</v>
          </cell>
          <cell r="I1207">
            <v>1</v>
          </cell>
          <cell r="J1207">
            <v>0</v>
          </cell>
          <cell r="K1207">
            <v>2</v>
          </cell>
          <cell r="L1207">
            <v>4</v>
          </cell>
          <cell r="M1207">
            <v>20</v>
          </cell>
          <cell r="N1207">
            <v>1</v>
          </cell>
          <cell r="O1207">
            <v>2</v>
          </cell>
          <cell r="P1207">
            <v>8</v>
          </cell>
          <cell r="Q1207">
            <v>1</v>
          </cell>
          <cell r="R1207" t="str">
            <v>UMH</v>
          </cell>
          <cell r="S1207">
            <v>2</v>
          </cell>
          <cell r="T1207">
            <v>72</v>
          </cell>
          <cell r="U1207">
            <v>3</v>
          </cell>
          <cell r="V1207">
            <v>41784.59642361111</v>
          </cell>
          <cell r="W1207">
            <v>0</v>
          </cell>
          <cell r="X1207">
            <v>1</v>
          </cell>
          <cell r="Y1207">
            <v>33671</v>
          </cell>
          <cell r="Z1207">
            <v>5612</v>
          </cell>
          <cell r="AA1207">
            <v>44</v>
          </cell>
          <cell r="AB1207">
            <v>4</v>
          </cell>
          <cell r="AC1207">
            <v>4</v>
          </cell>
          <cell r="AD1207">
            <v>4</v>
          </cell>
          <cell r="AE1207">
            <v>589392.86289999995</v>
          </cell>
          <cell r="AF1207">
            <v>3265193.4959999998</v>
          </cell>
          <cell r="AG1207">
            <v>81.922363649999994</v>
          </cell>
          <cell r="AH1207">
            <v>29.513137350000001</v>
          </cell>
          <cell r="AI1207">
            <v>1</v>
          </cell>
          <cell r="AJ1207">
            <v>2</v>
          </cell>
          <cell r="AK1207">
            <v>-2</v>
          </cell>
          <cell r="AL1207">
            <v>2</v>
          </cell>
          <cell r="AM1207">
            <v>1</v>
          </cell>
          <cell r="AN1207" t="str">
            <v>Sangita Shakya</v>
          </cell>
          <cell r="AO1207">
            <v>41478.526643518519</v>
          </cell>
          <cell r="AP1207">
            <v>4</v>
          </cell>
          <cell r="AQ1207" t="str">
            <v>0101000020E610000050089001087B544057AE37F85C833D40</v>
          </cell>
          <cell r="AR1207">
            <v>2194</v>
          </cell>
          <cell r="AS1207">
            <v>2</v>
          </cell>
          <cell r="AT1207">
            <v>1</v>
          </cell>
          <cell r="AU1207">
            <v>0</v>
          </cell>
          <cell r="AV1207" t="str">
            <v>FRA 2010-2015</v>
          </cell>
          <cell r="AW1207">
            <v>4</v>
          </cell>
          <cell r="AX1207">
            <v>0</v>
          </cell>
          <cell r="AY1207">
            <v>44</v>
          </cell>
          <cell r="AZ1207">
            <v>589392.86288063799</v>
          </cell>
          <cell r="BA1207">
            <v>3265193.4963822402</v>
          </cell>
          <cell r="BB1207">
            <v>1</v>
          </cell>
          <cell r="BC1207">
            <v>0</v>
          </cell>
          <cell r="BD1207">
            <v>0</v>
          </cell>
          <cell r="BE1207">
            <v>0</v>
          </cell>
          <cell r="BF1207">
            <v>41742</v>
          </cell>
          <cell r="BG1207" t="str">
            <v>Basanta Sharma</v>
          </cell>
          <cell r="BH1207">
            <v>4</v>
          </cell>
          <cell r="BI1207">
            <v>4</v>
          </cell>
          <cell r="BJ1207">
            <v>4</v>
          </cell>
          <cell r="BK1207" t="str">
            <v>Shreekot-3</v>
          </cell>
          <cell r="BL1207" t="str">
            <v>Mauvire</v>
          </cell>
          <cell r="BM1207">
            <v>300</v>
          </cell>
          <cell r="BN1207">
            <v>199</v>
          </cell>
          <cell r="BO1207">
            <v>300</v>
          </cell>
          <cell r="BP1207">
            <v>182</v>
          </cell>
          <cell r="BQ1207">
            <v>300</v>
          </cell>
          <cell r="BR1207">
            <v>80</v>
          </cell>
          <cell r="BS1207">
            <v>2185</v>
          </cell>
          <cell r="BT1207">
            <v>4</v>
          </cell>
          <cell r="BU1207" t="str">
            <v>MUGU</v>
          </cell>
          <cell r="BV1207" t="str">
            <v>Kanakasundari</v>
          </cell>
          <cell r="BW1207">
            <v>1</v>
          </cell>
        </row>
        <row r="1208">
          <cell r="F1208" t="str">
            <v>47-92-6</v>
          </cell>
          <cell r="G1208">
            <v>1</v>
          </cell>
          <cell r="H1208">
            <v>2</v>
          </cell>
          <cell r="I1208">
            <v>1</v>
          </cell>
          <cell r="J1208">
            <v>0</v>
          </cell>
          <cell r="K1208">
            <v>2</v>
          </cell>
          <cell r="L1208">
            <v>-9999</v>
          </cell>
          <cell r="M1208">
            <v>-9999</v>
          </cell>
          <cell r="N1208">
            <v>-9999</v>
          </cell>
          <cell r="O1208">
            <v>-9999</v>
          </cell>
          <cell r="P1208">
            <v>-9999</v>
          </cell>
          <cell r="Q1208">
            <v>-9999</v>
          </cell>
          <cell r="R1208" t="str">
            <v>UMH</v>
          </cell>
          <cell r="S1208">
            <v>2</v>
          </cell>
          <cell r="T1208">
            <v>53</v>
          </cell>
          <cell r="U1208">
            <v>3</v>
          </cell>
          <cell r="V1208">
            <v>41784.620740740742</v>
          </cell>
          <cell r="W1208">
            <v>0</v>
          </cell>
          <cell r="X1208">
            <v>1</v>
          </cell>
          <cell r="Y1208">
            <v>33672</v>
          </cell>
          <cell r="Z1208">
            <v>5612</v>
          </cell>
          <cell r="AA1208">
            <v>44</v>
          </cell>
          <cell r="AB1208">
            <v>4</v>
          </cell>
          <cell r="AC1208">
            <v>4</v>
          </cell>
          <cell r="AD1208">
            <v>4</v>
          </cell>
          <cell r="AE1208">
            <v>589392.86289999995</v>
          </cell>
          <cell r="AF1208">
            <v>3265343.4959999998</v>
          </cell>
          <cell r="AG1208">
            <v>81.922375930000001</v>
          </cell>
          <cell r="AH1208">
            <v>29.514490970000001</v>
          </cell>
          <cell r="AI1208">
            <v>1</v>
          </cell>
          <cell r="AJ1208">
            <v>2</v>
          </cell>
          <cell r="AK1208">
            <v>-2</v>
          </cell>
          <cell r="AL1208">
            <v>2</v>
          </cell>
          <cell r="AM1208">
            <v>1</v>
          </cell>
          <cell r="AN1208" t="str">
            <v>Sangita Shakya</v>
          </cell>
          <cell r="AO1208">
            <v>41478.526759259257</v>
          </cell>
          <cell r="AP1208">
            <v>4</v>
          </cell>
          <cell r="AQ1208" t="str">
            <v>0101000020E61000004C490B35087B54402E471CAEB5833D40</v>
          </cell>
          <cell r="AR1208">
            <v>2108</v>
          </cell>
          <cell r="AS1208">
            <v>2</v>
          </cell>
          <cell r="AT1208">
            <v>1</v>
          </cell>
          <cell r="AU1208">
            <v>0</v>
          </cell>
          <cell r="AV1208" t="str">
            <v>FRA 2010-2015</v>
          </cell>
          <cell r="AW1208">
            <v>4</v>
          </cell>
          <cell r="AX1208">
            <v>0</v>
          </cell>
          <cell r="AY1208">
            <v>44</v>
          </cell>
          <cell r="AZ1208">
            <v>589392.86288063799</v>
          </cell>
          <cell r="BA1208">
            <v>3265343.4963822402</v>
          </cell>
          <cell r="BB1208">
            <v>1</v>
          </cell>
          <cell r="BC1208">
            <v>0</v>
          </cell>
          <cell r="BD1208">
            <v>0</v>
          </cell>
          <cell r="BE1208">
            <v>0</v>
          </cell>
          <cell r="BF1208">
            <v>41741</v>
          </cell>
          <cell r="BG1208" t="str">
            <v>Basanta Sharma</v>
          </cell>
          <cell r="BH1208">
            <v>4</v>
          </cell>
          <cell r="BI1208">
            <v>4</v>
          </cell>
          <cell r="BJ1208">
            <v>4</v>
          </cell>
          <cell r="BK1208" t="str">
            <v>Shreekot-3</v>
          </cell>
          <cell r="BL1208" t="str">
            <v>Vaisichaur</v>
          </cell>
          <cell r="BM1208">
            <v>295</v>
          </cell>
          <cell r="BN1208">
            <v>82</v>
          </cell>
          <cell r="BO1208">
            <v>295</v>
          </cell>
          <cell r="BP1208">
            <v>102</v>
          </cell>
          <cell r="BQ1208">
            <v>320</v>
          </cell>
          <cell r="BR1208">
            <v>66</v>
          </cell>
          <cell r="BS1208">
            <v>2157</v>
          </cell>
          <cell r="BT1208">
            <v>4</v>
          </cell>
          <cell r="BU1208" t="str">
            <v>MUGU</v>
          </cell>
          <cell r="BV1208" t="str">
            <v>Tribeni Nalagad</v>
          </cell>
          <cell r="BW1208">
            <v>1</v>
          </cell>
        </row>
        <row r="1209">
          <cell r="F1209" t="str">
            <v>48-73-5</v>
          </cell>
          <cell r="G1209">
            <v>1</v>
          </cell>
          <cell r="H1209">
            <v>2</v>
          </cell>
          <cell r="I1209">
            <v>1</v>
          </cell>
          <cell r="J1209">
            <v>0</v>
          </cell>
          <cell r="K1209">
            <v>7</v>
          </cell>
          <cell r="L1209">
            <v>-9999</v>
          </cell>
          <cell r="M1209">
            <v>-9999</v>
          </cell>
          <cell r="N1209">
            <v>-9999</v>
          </cell>
          <cell r="O1209">
            <v>-9999</v>
          </cell>
          <cell r="P1209">
            <v>-9999</v>
          </cell>
          <cell r="Q1209">
            <v>1</v>
          </cell>
          <cell r="R1209" t="str">
            <v>Q</v>
          </cell>
          <cell r="S1209">
            <v>2</v>
          </cell>
          <cell r="T1209">
            <v>80</v>
          </cell>
          <cell r="U1209">
            <v>2</v>
          </cell>
          <cell r="V1209">
            <v>41789.488749999997</v>
          </cell>
          <cell r="W1209">
            <v>0</v>
          </cell>
          <cell r="X1209">
            <v>1</v>
          </cell>
          <cell r="Y1209">
            <v>34277</v>
          </cell>
          <cell r="Z1209">
            <v>5713</v>
          </cell>
          <cell r="AA1209">
            <v>44</v>
          </cell>
          <cell r="AB1209">
            <v>4</v>
          </cell>
          <cell r="AC1209">
            <v>4</v>
          </cell>
          <cell r="AD1209">
            <v>4</v>
          </cell>
          <cell r="AE1209">
            <v>595228.64899999998</v>
          </cell>
          <cell r="AF1209">
            <v>3189312.3810000001</v>
          </cell>
          <cell r="AG1209">
            <v>81.976069870000003</v>
          </cell>
          <cell r="AH1209">
            <v>28.827923340000002</v>
          </cell>
          <cell r="AI1209">
            <v>1</v>
          </cell>
          <cell r="AJ1209">
            <v>2</v>
          </cell>
          <cell r="AK1209">
            <v>-2</v>
          </cell>
          <cell r="AL1209">
            <v>2</v>
          </cell>
          <cell r="AM1209">
            <v>1</v>
          </cell>
          <cell r="AN1209" t="str">
            <v>Sajana Maharjan</v>
          </cell>
          <cell r="AO1209">
            <v>41481.42386574074</v>
          </cell>
          <cell r="AP1209">
            <v>4</v>
          </cell>
          <cell r="AQ1209" t="str">
            <v>0101000020E6100000B426C5ED777E54409D20C3C8F2D33C40</v>
          </cell>
          <cell r="AR1209">
            <v>2119</v>
          </cell>
          <cell r="AS1209">
            <v>2</v>
          </cell>
          <cell r="AT1209">
            <v>1</v>
          </cell>
          <cell r="AU1209">
            <v>0</v>
          </cell>
          <cell r="AV1209" t="str">
            <v>FRA 2010-2015</v>
          </cell>
          <cell r="AW1209">
            <v>4</v>
          </cell>
          <cell r="AX1209">
            <v>0</v>
          </cell>
          <cell r="AY1209">
            <v>44</v>
          </cell>
          <cell r="AZ1209">
            <v>595228.64895015105</v>
          </cell>
          <cell r="BA1209">
            <v>3189312.3814658802</v>
          </cell>
          <cell r="BB1209">
            <v>1</v>
          </cell>
          <cell r="BC1209">
            <v>0</v>
          </cell>
          <cell r="BD1209">
            <v>0</v>
          </cell>
          <cell r="BE1209">
            <v>0</v>
          </cell>
          <cell r="BF1209">
            <v>41647</v>
          </cell>
          <cell r="BG1209" t="str">
            <v>Bishnu prasad Dhakal</v>
          </cell>
          <cell r="BH1209">
            <v>4</v>
          </cell>
          <cell r="BI1209">
            <v>4</v>
          </cell>
          <cell r="BJ1209">
            <v>4</v>
          </cell>
          <cell r="BK1209" t="str">
            <v>majkot</v>
          </cell>
          <cell r="BL1209" t="str">
            <v>patla kharka</v>
          </cell>
          <cell r="BM1209">
            <v>330</v>
          </cell>
          <cell r="BN1209">
            <v>503</v>
          </cell>
          <cell r="BO1209">
            <v>330</v>
          </cell>
          <cell r="BP1209">
            <v>120</v>
          </cell>
          <cell r="BQ1209">
            <v>330</v>
          </cell>
          <cell r="BR1209">
            <v>65</v>
          </cell>
          <cell r="BS1209">
            <v>2115</v>
          </cell>
          <cell r="BT1209">
            <v>4</v>
          </cell>
          <cell r="BU1209" t="str">
            <v>JAJARKOT</v>
          </cell>
          <cell r="BV1209" t="str">
            <v>Tribeni Nalagad</v>
          </cell>
          <cell r="BW1209">
            <v>1</v>
          </cell>
        </row>
        <row r="1210">
          <cell r="F1210" t="str">
            <v>48-73-6</v>
          </cell>
          <cell r="G1210">
            <v>1</v>
          </cell>
          <cell r="H1210">
            <v>2</v>
          </cell>
          <cell r="I1210">
            <v>1</v>
          </cell>
          <cell r="J1210">
            <v>0</v>
          </cell>
          <cell r="K1210">
            <v>7</v>
          </cell>
          <cell r="L1210">
            <v>4</v>
          </cell>
          <cell r="M1210">
            <v>17</v>
          </cell>
          <cell r="N1210">
            <v>0</v>
          </cell>
          <cell r="O1210">
            <v>4</v>
          </cell>
          <cell r="P1210">
            <v>5</v>
          </cell>
          <cell r="Q1210">
            <v>1</v>
          </cell>
          <cell r="R1210" t="str">
            <v>Q</v>
          </cell>
          <cell r="S1210">
            <v>2</v>
          </cell>
          <cell r="T1210">
            <v>65</v>
          </cell>
          <cell r="U1210">
            <v>3</v>
          </cell>
          <cell r="V1210">
            <v>41789.518599537034</v>
          </cell>
          <cell r="W1210">
            <v>0</v>
          </cell>
          <cell r="X1210">
            <v>1</v>
          </cell>
          <cell r="Y1210">
            <v>34278</v>
          </cell>
          <cell r="Z1210">
            <v>5713</v>
          </cell>
          <cell r="AA1210">
            <v>44</v>
          </cell>
          <cell r="AB1210">
            <v>4</v>
          </cell>
          <cell r="AC1210">
            <v>4</v>
          </cell>
          <cell r="AD1210">
            <v>4</v>
          </cell>
          <cell r="AE1210">
            <v>595228.64899999998</v>
          </cell>
          <cell r="AF1210">
            <v>3189462.3810000001</v>
          </cell>
          <cell r="AG1210">
            <v>81.976082500000004</v>
          </cell>
          <cell r="AH1210">
            <v>28.829277080000001</v>
          </cell>
          <cell r="AI1210">
            <v>1</v>
          </cell>
          <cell r="AJ1210">
            <v>2</v>
          </cell>
          <cell r="AK1210">
            <v>-2</v>
          </cell>
          <cell r="AL1210">
            <v>2</v>
          </cell>
          <cell r="AM1210">
            <v>1</v>
          </cell>
          <cell r="AN1210" t="str">
            <v>Sajana Maharjan</v>
          </cell>
          <cell r="AO1210">
            <v>41481.424189814818</v>
          </cell>
          <cell r="AP1210">
            <v>4</v>
          </cell>
          <cell r="AQ1210" t="str">
            <v>0101000020E610000024B9BD22787E54404B3BA0804BD43C40</v>
          </cell>
          <cell r="AR1210">
            <v>2133</v>
          </cell>
          <cell r="AS1210">
            <v>2</v>
          </cell>
          <cell r="AT1210">
            <v>1</v>
          </cell>
          <cell r="AU1210">
            <v>0</v>
          </cell>
          <cell r="AV1210" t="str">
            <v>FRA 2010-2015</v>
          </cell>
          <cell r="AW1210">
            <v>4</v>
          </cell>
          <cell r="AX1210">
            <v>0</v>
          </cell>
          <cell r="AY1210">
            <v>44</v>
          </cell>
          <cell r="AZ1210">
            <v>595228.64895015105</v>
          </cell>
          <cell r="BA1210">
            <v>3189462.3814658802</v>
          </cell>
          <cell r="BB1210">
            <v>1</v>
          </cell>
          <cell r="BC1210">
            <v>0</v>
          </cell>
          <cell r="BD1210">
            <v>0</v>
          </cell>
          <cell r="BE1210">
            <v>0</v>
          </cell>
          <cell r="BF1210">
            <v>41648</v>
          </cell>
          <cell r="BG1210" t="str">
            <v>Bishnu prasad Dhakal</v>
          </cell>
          <cell r="BH1210">
            <v>4</v>
          </cell>
          <cell r="BI1210">
            <v>4</v>
          </cell>
          <cell r="BJ1210">
            <v>4</v>
          </cell>
          <cell r="BK1210" t="str">
            <v>majkot-1</v>
          </cell>
          <cell r="BL1210" t="str">
            <v>bhalta kharka</v>
          </cell>
          <cell r="BM1210">
            <v>270</v>
          </cell>
          <cell r="BN1210">
            <v>650</v>
          </cell>
          <cell r="BO1210">
            <v>270</v>
          </cell>
          <cell r="BP1210">
            <v>200</v>
          </cell>
          <cell r="BQ1210">
            <v>270</v>
          </cell>
          <cell r="BR1210">
            <v>75</v>
          </cell>
          <cell r="BS1210">
            <v>2122</v>
          </cell>
          <cell r="BT1210">
            <v>4</v>
          </cell>
          <cell r="BU1210" t="str">
            <v>JAJARKOT</v>
          </cell>
          <cell r="BV1210" t="str">
            <v>Tribeni Nalagad</v>
          </cell>
          <cell r="BW1210">
            <v>1</v>
          </cell>
        </row>
        <row r="1211">
          <cell r="F1211" t="str">
            <v>48-84-1</v>
          </cell>
          <cell r="G1211">
            <v>1</v>
          </cell>
          <cell r="H1211">
            <v>2</v>
          </cell>
          <cell r="I1211">
            <v>1</v>
          </cell>
          <cell r="J1211">
            <v>0</v>
          </cell>
          <cell r="K1211">
            <v>2</v>
          </cell>
          <cell r="L1211">
            <v>3</v>
          </cell>
          <cell r="M1211">
            <v>9</v>
          </cell>
          <cell r="N1211">
            <v>2</v>
          </cell>
          <cell r="O1211">
            <v>3</v>
          </cell>
          <cell r="P1211">
            <v>5</v>
          </cell>
          <cell r="Q1211">
            <v>1</v>
          </cell>
          <cell r="R1211" t="str">
            <v>Ce</v>
          </cell>
          <cell r="S1211">
            <v>2</v>
          </cell>
          <cell r="T1211">
            <v>40</v>
          </cell>
          <cell r="U1211">
            <v>4</v>
          </cell>
          <cell r="V1211">
            <v>41774.471215277779</v>
          </cell>
          <cell r="W1211">
            <v>0</v>
          </cell>
          <cell r="X1211">
            <v>1</v>
          </cell>
          <cell r="Y1211">
            <v>34339</v>
          </cell>
          <cell r="Z1211">
            <v>5724</v>
          </cell>
          <cell r="AA1211">
            <v>44</v>
          </cell>
          <cell r="AB1211">
            <v>4</v>
          </cell>
          <cell r="AC1211">
            <v>4</v>
          </cell>
          <cell r="AD1211">
            <v>4</v>
          </cell>
          <cell r="AE1211">
            <v>593865.14890000003</v>
          </cell>
          <cell r="AF1211">
            <v>3233149.5269999998</v>
          </cell>
          <cell r="AG1211">
            <v>81.965770669999998</v>
          </cell>
          <cell r="AH1211">
            <v>29.223638680000001</v>
          </cell>
          <cell r="AI1211">
            <v>1</v>
          </cell>
          <cell r="AJ1211">
            <v>2</v>
          </cell>
          <cell r="AK1211">
            <v>-2</v>
          </cell>
          <cell r="AL1211">
            <v>2</v>
          </cell>
          <cell r="AM1211">
            <v>2</v>
          </cell>
          <cell r="AN1211" t="str">
            <v>Sajana Maharjan</v>
          </cell>
          <cell r="AO1211">
            <v>41481.520694444444</v>
          </cell>
          <cell r="AP1211">
            <v>4</v>
          </cell>
          <cell r="AQ1211" t="str">
            <v>0101000020E61000006C25CB2FCF7D5440927B5C6240393D40</v>
          </cell>
          <cell r="AR1211">
            <v>2654</v>
          </cell>
          <cell r="AS1211">
            <v>2</v>
          </cell>
          <cell r="AT1211">
            <v>1</v>
          </cell>
          <cell r="AU1211">
            <v>0</v>
          </cell>
          <cell r="AV1211" t="str">
            <v>FRA 2010-2015</v>
          </cell>
          <cell r="AW1211">
            <v>4</v>
          </cell>
          <cell r="AX1211">
            <v>0</v>
          </cell>
          <cell r="AY1211">
            <v>44</v>
          </cell>
          <cell r="AZ1211">
            <v>593865.14888261503</v>
          </cell>
          <cell r="BA1211">
            <v>3233149.5269473302</v>
          </cell>
          <cell r="BB1211">
            <v>1</v>
          </cell>
          <cell r="BC1211">
            <v>0</v>
          </cell>
          <cell r="BD1211">
            <v>0</v>
          </cell>
          <cell r="BE1211">
            <v>0</v>
          </cell>
          <cell r="BF1211">
            <v>41739</v>
          </cell>
          <cell r="BG1211" t="str">
            <v>Aananda Khadka</v>
          </cell>
          <cell r="BH1211">
            <v>4</v>
          </cell>
          <cell r="BI1211">
            <v>4</v>
          </cell>
          <cell r="BJ1211">
            <v>4</v>
          </cell>
          <cell r="BK1211" t="str">
            <v>Raralihi</v>
          </cell>
          <cell r="BL1211" t="str">
            <v>Puru</v>
          </cell>
          <cell r="BM1211">
            <v>-9999</v>
          </cell>
          <cell r="BN1211">
            <v>671</v>
          </cell>
          <cell r="BO1211">
            <v>-9999</v>
          </cell>
          <cell r="BP1211">
            <v>85</v>
          </cell>
          <cell r="BQ1211">
            <v>90</v>
          </cell>
          <cell r="BR1211">
            <v>45</v>
          </cell>
          <cell r="BS1211">
            <v>2670</v>
          </cell>
          <cell r="BT1211">
            <v>2</v>
          </cell>
          <cell r="BU1211" t="str">
            <v>JUMLA</v>
          </cell>
          <cell r="BV1211" t="str">
            <v>Tribeni Nalagad</v>
          </cell>
          <cell r="BW1211">
            <v>1</v>
          </cell>
        </row>
        <row r="1212">
          <cell r="F1212" t="str">
            <v>48-84-2</v>
          </cell>
          <cell r="G1212">
            <v>1</v>
          </cell>
          <cell r="H1212">
            <v>2</v>
          </cell>
          <cell r="I1212">
            <v>1</v>
          </cell>
          <cell r="J1212">
            <v>0</v>
          </cell>
          <cell r="K1212">
            <v>7</v>
          </cell>
          <cell r="L1212">
            <v>3</v>
          </cell>
          <cell r="M1212">
            <v>14</v>
          </cell>
          <cell r="N1212">
            <v>2</v>
          </cell>
          <cell r="O1212">
            <v>4</v>
          </cell>
          <cell r="P1212">
            <v>5</v>
          </cell>
          <cell r="Q1212">
            <v>1</v>
          </cell>
          <cell r="R1212" t="str">
            <v>Ce</v>
          </cell>
          <cell r="S1212">
            <v>2</v>
          </cell>
          <cell r="T1212">
            <v>75</v>
          </cell>
          <cell r="U1212">
            <v>4</v>
          </cell>
          <cell r="V1212">
            <v>41774.476111111115</v>
          </cell>
          <cell r="W1212">
            <v>0</v>
          </cell>
          <cell r="X1212">
            <v>1</v>
          </cell>
          <cell r="Y1212">
            <v>34340</v>
          </cell>
          <cell r="Z1212">
            <v>5724</v>
          </cell>
          <cell r="AA1212">
            <v>44</v>
          </cell>
          <cell r="AB1212">
            <v>4</v>
          </cell>
          <cell r="AC1212">
            <v>4</v>
          </cell>
          <cell r="AD1212">
            <v>4</v>
          </cell>
          <cell r="AE1212">
            <v>593865.14890000003</v>
          </cell>
          <cell r="AF1212">
            <v>3233299.5269999998</v>
          </cell>
          <cell r="AG1212">
            <v>81.965783369999997</v>
          </cell>
          <cell r="AH1212">
            <v>29.224992329999999</v>
          </cell>
          <cell r="AI1212">
            <v>1</v>
          </cell>
          <cell r="AJ1212">
            <v>2</v>
          </cell>
          <cell r="AK1212">
            <v>-2</v>
          </cell>
          <cell r="AL1212">
            <v>2</v>
          </cell>
          <cell r="AM1212">
            <v>1</v>
          </cell>
          <cell r="AN1212" t="str">
            <v>Bhim Bahadur Thapa</v>
          </cell>
          <cell r="AO1212">
            <v>40563</v>
          </cell>
          <cell r="AP1212">
            <v>4</v>
          </cell>
          <cell r="AQ1212" t="str">
            <v>0101000020E610000078961065CF7D5440F6BBF41899393D40</v>
          </cell>
          <cell r="AR1212">
            <v>2577</v>
          </cell>
          <cell r="AS1212">
            <v>2</v>
          </cell>
          <cell r="AT1212">
            <v>1</v>
          </cell>
          <cell r="AU1212">
            <v>0</v>
          </cell>
          <cell r="AV1212" t="str">
            <v>FRA 2010-2015</v>
          </cell>
          <cell r="AW1212">
            <v>4</v>
          </cell>
          <cell r="AX1212">
            <v>0</v>
          </cell>
          <cell r="AY1212">
            <v>44</v>
          </cell>
          <cell r="AZ1212">
            <v>593865.14888261503</v>
          </cell>
          <cell r="BA1212">
            <v>3233299.5269473302</v>
          </cell>
          <cell r="BB1212">
            <v>1</v>
          </cell>
          <cell r="BC1212">
            <v>0</v>
          </cell>
          <cell r="BD1212">
            <v>0</v>
          </cell>
          <cell r="BE1212">
            <v>0</v>
          </cell>
          <cell r="BF1212">
            <v>41740</v>
          </cell>
          <cell r="BG1212" t="str">
            <v>Aananda Khadka</v>
          </cell>
          <cell r="BH1212">
            <v>4</v>
          </cell>
          <cell r="BI1212">
            <v>4</v>
          </cell>
          <cell r="BJ1212">
            <v>4</v>
          </cell>
          <cell r="BK1212" t="str">
            <v>Raralihi</v>
          </cell>
          <cell r="BL1212" t="str">
            <v>Rani CF</v>
          </cell>
          <cell r="BM1212">
            <v>12</v>
          </cell>
          <cell r="BN1212">
            <v>751</v>
          </cell>
          <cell r="BO1212">
            <v>12</v>
          </cell>
          <cell r="BP1212">
            <v>103</v>
          </cell>
          <cell r="BQ1212">
            <v>360</v>
          </cell>
          <cell r="BR1212">
            <v>80</v>
          </cell>
          <cell r="BS1212">
            <v>2599</v>
          </cell>
          <cell r="BT1212">
            <v>3</v>
          </cell>
          <cell r="BU1212" t="str">
            <v>JUMLA</v>
          </cell>
          <cell r="BV1212" t="str">
            <v>Tribeni Nalagad</v>
          </cell>
          <cell r="BW1212">
            <v>1</v>
          </cell>
        </row>
        <row r="1213">
          <cell r="F1213" t="str">
            <v>48-84-3</v>
          </cell>
          <cell r="G1213">
            <v>1</v>
          </cell>
          <cell r="H1213">
            <v>2</v>
          </cell>
          <cell r="I1213">
            <v>1</v>
          </cell>
          <cell r="J1213">
            <v>0</v>
          </cell>
          <cell r="K1213">
            <v>7</v>
          </cell>
          <cell r="L1213">
            <v>-9999</v>
          </cell>
          <cell r="M1213">
            <v>-9999</v>
          </cell>
          <cell r="N1213">
            <v>-9999</v>
          </cell>
          <cell r="O1213">
            <v>-9999</v>
          </cell>
          <cell r="P1213">
            <v>-9999</v>
          </cell>
          <cell r="Q1213">
            <v>-9999</v>
          </cell>
          <cell r="R1213" t="str">
            <v>Pw</v>
          </cell>
          <cell r="S1213">
            <v>2</v>
          </cell>
          <cell r="T1213">
            <v>85</v>
          </cell>
          <cell r="U1213">
            <v>3</v>
          </cell>
          <cell r="V1213">
            <v>41774.541192129633</v>
          </cell>
          <cell r="W1213">
            <v>0</v>
          </cell>
          <cell r="X1213">
            <v>1</v>
          </cell>
          <cell r="Y1213">
            <v>34341</v>
          </cell>
          <cell r="Z1213">
            <v>5724</v>
          </cell>
          <cell r="AA1213">
            <v>44</v>
          </cell>
          <cell r="AB1213">
            <v>4</v>
          </cell>
          <cell r="AC1213">
            <v>4</v>
          </cell>
          <cell r="AD1213">
            <v>4</v>
          </cell>
          <cell r="AE1213">
            <v>593865.14890000003</v>
          </cell>
          <cell r="AF1213">
            <v>3233449.5269999998</v>
          </cell>
          <cell r="AG1213">
            <v>81.965796069999996</v>
          </cell>
          <cell r="AH1213">
            <v>29.226345989999999</v>
          </cell>
          <cell r="AI1213">
            <v>1</v>
          </cell>
          <cell r="AJ1213">
            <v>2</v>
          </cell>
          <cell r="AK1213">
            <v>-2</v>
          </cell>
          <cell r="AL1213">
            <v>2</v>
          </cell>
          <cell r="AM1213">
            <v>2</v>
          </cell>
          <cell r="AN1213" t="str">
            <v>Sajana Maharjan</v>
          </cell>
          <cell r="AO1213">
            <v>41481.520868055559</v>
          </cell>
          <cell r="AP1213">
            <v>4</v>
          </cell>
          <cell r="AQ1213" t="str">
            <v>0101000020E6100000C8F6569ACF7D54406BC98BCFF1393D40</v>
          </cell>
          <cell r="AR1213">
            <v>2459</v>
          </cell>
          <cell r="AS1213">
            <v>2</v>
          </cell>
          <cell r="AT1213">
            <v>1</v>
          </cell>
          <cell r="AU1213">
            <v>0</v>
          </cell>
          <cell r="AV1213" t="str">
            <v>FRA 2010-2015</v>
          </cell>
          <cell r="AW1213">
            <v>4</v>
          </cell>
          <cell r="AX1213">
            <v>0</v>
          </cell>
          <cell r="AY1213">
            <v>44</v>
          </cell>
          <cell r="AZ1213">
            <v>593865.14888261503</v>
          </cell>
          <cell r="BA1213">
            <v>3233449.5269473302</v>
          </cell>
          <cell r="BB1213">
            <v>1</v>
          </cell>
          <cell r="BC1213">
            <v>0</v>
          </cell>
          <cell r="BD1213">
            <v>0</v>
          </cell>
          <cell r="BE1213">
            <v>0</v>
          </cell>
          <cell r="BF1213">
            <v>41741</v>
          </cell>
          <cell r="BG1213" t="str">
            <v>Aananda Khadka</v>
          </cell>
          <cell r="BH1213">
            <v>4</v>
          </cell>
          <cell r="BI1213">
            <v>4</v>
          </cell>
          <cell r="BJ1213">
            <v>4</v>
          </cell>
          <cell r="BK1213" t="str">
            <v>Raralihi</v>
          </cell>
          <cell r="BL1213" t="str">
            <v>Rani CF</v>
          </cell>
          <cell r="BM1213">
            <v>15</v>
          </cell>
          <cell r="BN1213">
            <v>716</v>
          </cell>
          <cell r="BO1213">
            <v>15</v>
          </cell>
          <cell r="BP1213">
            <v>107</v>
          </cell>
          <cell r="BQ1213">
            <v>40</v>
          </cell>
          <cell r="BR1213">
            <v>90</v>
          </cell>
          <cell r="BS1213">
            <v>2445</v>
          </cell>
          <cell r="BT1213">
            <v>4</v>
          </cell>
          <cell r="BU1213" t="str">
            <v>JUMLA</v>
          </cell>
          <cell r="BV1213" t="str">
            <v>Bheri</v>
          </cell>
          <cell r="BW1213">
            <v>1</v>
          </cell>
        </row>
        <row r="1214">
          <cell r="F1214" t="str">
            <v>48-84-4</v>
          </cell>
          <cell r="G1214">
            <v>1</v>
          </cell>
          <cell r="H1214">
            <v>2</v>
          </cell>
          <cell r="I1214">
            <v>1</v>
          </cell>
          <cell r="J1214">
            <v>0</v>
          </cell>
          <cell r="K1214">
            <v>7</v>
          </cell>
          <cell r="L1214">
            <v>3</v>
          </cell>
          <cell r="M1214">
            <v>11</v>
          </cell>
          <cell r="N1214">
            <v>2</v>
          </cell>
          <cell r="O1214">
            <v>0</v>
          </cell>
          <cell r="P1214">
            <v>4</v>
          </cell>
          <cell r="Q1214">
            <v>1</v>
          </cell>
          <cell r="R1214" t="str">
            <v>Ce</v>
          </cell>
          <cell r="S1214">
            <v>2</v>
          </cell>
          <cell r="T1214">
            <v>68</v>
          </cell>
          <cell r="U1214">
            <v>4</v>
          </cell>
          <cell r="V1214">
            <v>41774.55609953704</v>
          </cell>
          <cell r="W1214">
            <v>0</v>
          </cell>
          <cell r="X1214">
            <v>1</v>
          </cell>
          <cell r="Y1214">
            <v>34342</v>
          </cell>
          <cell r="Z1214">
            <v>5724</v>
          </cell>
          <cell r="AA1214">
            <v>44</v>
          </cell>
          <cell r="AB1214">
            <v>4</v>
          </cell>
          <cell r="AC1214">
            <v>4</v>
          </cell>
          <cell r="AD1214">
            <v>4</v>
          </cell>
          <cell r="AE1214">
            <v>594165.14890000003</v>
          </cell>
          <cell r="AF1214">
            <v>3233149.5269999998</v>
          </cell>
          <cell r="AG1214">
            <v>81.968856979999998</v>
          </cell>
          <cell r="AH1214">
            <v>29.223616360000001</v>
          </cell>
          <cell r="AI1214">
            <v>1</v>
          </cell>
          <cell r="AJ1214">
            <v>2</v>
          </cell>
          <cell r="AK1214">
            <v>-2</v>
          </cell>
          <cell r="AL1214">
            <v>2</v>
          </cell>
          <cell r="AM1214">
            <v>2</v>
          </cell>
          <cell r="AN1214" t="str">
            <v>Sajana Maharjan</v>
          </cell>
          <cell r="AO1214">
            <v>41481.520960648151</v>
          </cell>
          <cell r="AP1214">
            <v>4</v>
          </cell>
          <cell r="AQ1214" t="str">
            <v>0101000020E6100000644FB7C0017E544055BCF0EB3E393D40</v>
          </cell>
          <cell r="AR1214">
            <v>2549</v>
          </cell>
          <cell r="AS1214">
            <v>2</v>
          </cell>
          <cell r="AT1214">
            <v>1</v>
          </cell>
          <cell r="AU1214">
            <v>0</v>
          </cell>
          <cell r="AV1214" t="str">
            <v>FRA 2010-2015</v>
          </cell>
          <cell r="AW1214">
            <v>4</v>
          </cell>
          <cell r="AX1214">
            <v>0</v>
          </cell>
          <cell r="AY1214">
            <v>44</v>
          </cell>
          <cell r="AZ1214">
            <v>594165.14888261503</v>
          </cell>
          <cell r="BA1214">
            <v>3233149.5269473302</v>
          </cell>
          <cell r="BB1214">
            <v>1</v>
          </cell>
          <cell r="BC1214">
            <v>0</v>
          </cell>
          <cell r="BD1214">
            <v>0</v>
          </cell>
          <cell r="BE1214">
            <v>0</v>
          </cell>
          <cell r="BF1214">
            <v>41742</v>
          </cell>
          <cell r="BG1214" t="str">
            <v>Aananda Khadka</v>
          </cell>
          <cell r="BH1214">
            <v>4</v>
          </cell>
          <cell r="BI1214">
            <v>4</v>
          </cell>
          <cell r="BJ1214">
            <v>4</v>
          </cell>
          <cell r="BK1214" t="str">
            <v>Raralihi</v>
          </cell>
          <cell r="BL1214" t="str">
            <v>Rani CF</v>
          </cell>
          <cell r="BM1214">
            <v>355</v>
          </cell>
          <cell r="BN1214">
            <v>862</v>
          </cell>
          <cell r="BO1214">
            <v>30</v>
          </cell>
          <cell r="BP1214">
            <v>219</v>
          </cell>
          <cell r="BQ1214">
            <v>55</v>
          </cell>
          <cell r="BR1214">
            <v>80</v>
          </cell>
          <cell r="BS1214">
            <v>2565</v>
          </cell>
          <cell r="BT1214">
            <v>3</v>
          </cell>
          <cell r="BU1214" t="str">
            <v>JUMLA</v>
          </cell>
          <cell r="BV1214" t="str">
            <v>Guthichaur</v>
          </cell>
          <cell r="BW1214">
            <v>5</v>
          </cell>
        </row>
        <row r="1215">
          <cell r="F1215" t="str">
            <v>48-84-5</v>
          </cell>
          <cell r="G1215">
            <v>1</v>
          </cell>
          <cell r="H1215">
            <v>2</v>
          </cell>
          <cell r="I1215">
            <v>1</v>
          </cell>
          <cell r="J1215">
            <v>0</v>
          </cell>
          <cell r="K1215">
            <v>7</v>
          </cell>
          <cell r="L1215">
            <v>-9999</v>
          </cell>
          <cell r="M1215">
            <v>-9999</v>
          </cell>
          <cell r="N1215">
            <v>-9999</v>
          </cell>
          <cell r="O1215">
            <v>-9999</v>
          </cell>
          <cell r="P1215">
            <v>-9999</v>
          </cell>
          <cell r="Q1215">
            <v>-9999</v>
          </cell>
          <cell r="R1215" t="str">
            <v>Ce</v>
          </cell>
          <cell r="S1215">
            <v>2</v>
          </cell>
          <cell r="T1215">
            <v>57</v>
          </cell>
          <cell r="U1215">
            <v>4</v>
          </cell>
          <cell r="V1215">
            <v>41774.570335648146</v>
          </cell>
          <cell r="W1215">
            <v>0</v>
          </cell>
          <cell r="X1215">
            <v>1</v>
          </cell>
          <cell r="Y1215">
            <v>34343</v>
          </cell>
          <cell r="Z1215">
            <v>5724</v>
          </cell>
          <cell r="AA1215">
            <v>44</v>
          </cell>
          <cell r="AB1215">
            <v>4</v>
          </cell>
          <cell r="AC1215">
            <v>4</v>
          </cell>
          <cell r="AD1215">
            <v>4</v>
          </cell>
          <cell r="AE1215">
            <v>594165.14890000003</v>
          </cell>
          <cell r="AF1215">
            <v>3233299.5269999998</v>
          </cell>
          <cell r="AG1215">
            <v>81.968869720000001</v>
          </cell>
          <cell r="AH1215">
            <v>29.22497001</v>
          </cell>
          <cell r="AI1215">
            <v>1</v>
          </cell>
          <cell r="AJ1215">
            <v>2</v>
          </cell>
          <cell r="AK1215">
            <v>-2</v>
          </cell>
          <cell r="AL1215">
            <v>2</v>
          </cell>
          <cell r="AM1215">
            <v>2</v>
          </cell>
          <cell r="AN1215" t="str">
            <v>Sajana Maharjan</v>
          </cell>
          <cell r="AO1215">
            <v>41481.521041666667</v>
          </cell>
          <cell r="AP1215">
            <v>4</v>
          </cell>
          <cell r="AQ1215" t="str">
            <v>0101000020E6100000F55028F6017E5440B6B283A297393D40</v>
          </cell>
          <cell r="AR1215">
            <v>2460</v>
          </cell>
          <cell r="AS1215">
            <v>2</v>
          </cell>
          <cell r="AT1215">
            <v>1</v>
          </cell>
          <cell r="AU1215">
            <v>0</v>
          </cell>
          <cell r="AV1215" t="str">
            <v>FRA 2010-2015</v>
          </cell>
          <cell r="AW1215">
            <v>4</v>
          </cell>
          <cell r="AX1215">
            <v>0</v>
          </cell>
          <cell r="AY1215">
            <v>44</v>
          </cell>
          <cell r="AZ1215">
            <v>594165.14888261503</v>
          </cell>
          <cell r="BA1215">
            <v>3233299.5269473302</v>
          </cell>
          <cell r="BB1215">
            <v>1</v>
          </cell>
          <cell r="BC1215">
            <v>0</v>
          </cell>
          <cell r="BD1215">
            <v>0</v>
          </cell>
          <cell r="BE1215">
            <v>0</v>
          </cell>
          <cell r="BF1215">
            <v>41743</v>
          </cell>
          <cell r="BG1215" t="str">
            <v>Aananda Khadka</v>
          </cell>
          <cell r="BH1215">
            <v>4</v>
          </cell>
          <cell r="BI1215">
            <v>4</v>
          </cell>
          <cell r="BJ1215">
            <v>4</v>
          </cell>
          <cell r="BK1215" t="str">
            <v>Raralihi</v>
          </cell>
          <cell r="BL1215" t="str">
            <v>Rani CF</v>
          </cell>
          <cell r="BM1215">
            <v>355</v>
          </cell>
          <cell r="BN1215">
            <v>818</v>
          </cell>
          <cell r="BO1215">
            <v>25</v>
          </cell>
          <cell r="BP1215">
            <v>135</v>
          </cell>
          <cell r="BQ1215">
            <v>360</v>
          </cell>
          <cell r="BR1215">
            <v>90</v>
          </cell>
          <cell r="BS1215">
            <v>2469</v>
          </cell>
          <cell r="BT1215">
            <v>4</v>
          </cell>
          <cell r="BU1215" t="str">
            <v>JUMLA</v>
          </cell>
          <cell r="BV1215" t="str">
            <v>Guthichaur</v>
          </cell>
          <cell r="BW1215">
            <v>5</v>
          </cell>
        </row>
        <row r="1216">
          <cell r="F1216" t="str">
            <v>48-84-6</v>
          </cell>
          <cell r="G1216">
            <v>1</v>
          </cell>
          <cell r="H1216">
            <v>2</v>
          </cell>
          <cell r="I1216">
            <v>1</v>
          </cell>
          <cell r="J1216">
            <v>0</v>
          </cell>
          <cell r="K1216">
            <v>7</v>
          </cell>
          <cell r="L1216">
            <v>3</v>
          </cell>
          <cell r="M1216">
            <v>12</v>
          </cell>
          <cell r="N1216">
            <v>2</v>
          </cell>
          <cell r="O1216">
            <v>1</v>
          </cell>
          <cell r="P1216">
            <v>4</v>
          </cell>
          <cell r="Q1216">
            <v>1</v>
          </cell>
          <cell r="R1216" t="str">
            <v>Ce</v>
          </cell>
          <cell r="S1216">
            <v>2</v>
          </cell>
          <cell r="T1216">
            <v>40</v>
          </cell>
          <cell r="U1216">
            <v>3</v>
          </cell>
          <cell r="V1216">
            <v>41774.578761574077</v>
          </cell>
          <cell r="W1216">
            <v>0</v>
          </cell>
          <cell r="X1216">
            <v>1</v>
          </cell>
          <cell r="Y1216">
            <v>34344</v>
          </cell>
          <cell r="Z1216">
            <v>5724</v>
          </cell>
          <cell r="AA1216">
            <v>44</v>
          </cell>
          <cell r="AB1216">
            <v>4</v>
          </cell>
          <cell r="AC1216">
            <v>4</v>
          </cell>
          <cell r="AD1216">
            <v>4</v>
          </cell>
          <cell r="AE1216">
            <v>594165.14890000003</v>
          </cell>
          <cell r="AF1216">
            <v>3233449.5269999998</v>
          </cell>
          <cell r="AG1216">
            <v>81.968882469999997</v>
          </cell>
          <cell r="AH1216">
            <v>29.226323669999999</v>
          </cell>
          <cell r="AI1216">
            <v>1</v>
          </cell>
          <cell r="AJ1216">
            <v>2</v>
          </cell>
          <cell r="AK1216">
            <v>3</v>
          </cell>
          <cell r="AL1216">
            <v>2</v>
          </cell>
          <cell r="AM1216">
            <v>2</v>
          </cell>
          <cell r="AN1216" t="str">
            <v>Sajana Maharjan</v>
          </cell>
          <cell r="AO1216">
            <v>41481.521192129629</v>
          </cell>
          <cell r="AP1216">
            <v>4</v>
          </cell>
          <cell r="AQ1216" t="str">
            <v>0101000020E61000008D429A2B027E544020761559F0393D40</v>
          </cell>
          <cell r="AR1216">
            <v>2374</v>
          </cell>
          <cell r="AS1216">
            <v>2</v>
          </cell>
          <cell r="AT1216">
            <v>1</v>
          </cell>
          <cell r="AU1216">
            <v>0</v>
          </cell>
          <cell r="AV1216" t="str">
            <v>FRA 2010-2015</v>
          </cell>
          <cell r="AW1216">
            <v>4</v>
          </cell>
          <cell r="AX1216">
            <v>0</v>
          </cell>
          <cell r="AY1216">
            <v>44</v>
          </cell>
          <cell r="AZ1216">
            <v>594165.14888261503</v>
          </cell>
          <cell r="BA1216">
            <v>3233449.5269473302</v>
          </cell>
          <cell r="BB1216">
            <v>1</v>
          </cell>
          <cell r="BC1216">
            <v>0</v>
          </cell>
          <cell r="BD1216">
            <v>0</v>
          </cell>
          <cell r="BE1216">
            <v>0</v>
          </cell>
          <cell r="BF1216">
            <v>41744</v>
          </cell>
          <cell r="BG1216" t="str">
            <v>Aananda Khadka</v>
          </cell>
          <cell r="BH1216">
            <v>4</v>
          </cell>
          <cell r="BI1216">
            <v>4</v>
          </cell>
          <cell r="BJ1216">
            <v>4</v>
          </cell>
          <cell r="BK1216" t="str">
            <v>Raralihi</v>
          </cell>
          <cell r="BL1216" t="str">
            <v>Rani CF</v>
          </cell>
          <cell r="BM1216">
            <v>350</v>
          </cell>
          <cell r="BN1216">
            <v>678</v>
          </cell>
          <cell r="BO1216">
            <v>45</v>
          </cell>
          <cell r="BP1216">
            <v>33</v>
          </cell>
          <cell r="BQ1216">
            <v>85</v>
          </cell>
          <cell r="BR1216">
            <v>55</v>
          </cell>
          <cell r="BS1216">
            <v>2174</v>
          </cell>
          <cell r="BT1216">
            <v>4</v>
          </cell>
          <cell r="BU1216" t="str">
            <v>JUMLA</v>
          </cell>
          <cell r="BV1216" t="str">
            <v>Guthichaur</v>
          </cell>
          <cell r="BW1216">
            <v>5</v>
          </cell>
        </row>
        <row r="1217">
          <cell r="F1217" t="str">
            <v>48-96-2</v>
          </cell>
          <cell r="G1217">
            <v>1</v>
          </cell>
          <cell r="H1217">
            <v>2</v>
          </cell>
          <cell r="I1217">
            <v>1</v>
          </cell>
          <cell r="J1217">
            <v>0</v>
          </cell>
          <cell r="K1217">
            <v>7</v>
          </cell>
          <cell r="L1217">
            <v>2</v>
          </cell>
          <cell r="M1217">
            <v>21</v>
          </cell>
          <cell r="N1217">
            <v>1</v>
          </cell>
          <cell r="O1217">
            <v>2</v>
          </cell>
          <cell r="P1217" t="str">
            <v>SCL</v>
          </cell>
          <cell r="Q1217">
            <v>1</v>
          </cell>
          <cell r="R1217" t="str">
            <v>UMH</v>
          </cell>
          <cell r="S1217">
            <v>2</v>
          </cell>
          <cell r="T1217">
            <v>42</v>
          </cell>
          <cell r="U1217">
            <v>3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592704.96699999995</v>
          </cell>
          <cell r="AF1217">
            <v>3281285.5040000002</v>
          </cell>
          <cell r="AG1217">
            <v>81.957904859999999</v>
          </cell>
          <cell r="AH1217">
            <v>29.65810879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104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 t="str">
            <v>FRA 2016-2021</v>
          </cell>
          <cell r="AW1217">
            <v>4</v>
          </cell>
          <cell r="AX1217">
            <v>44</v>
          </cell>
          <cell r="AY1217" t="str">
            <v>EPSG:32644</v>
          </cell>
          <cell r="AZ1217">
            <v>592705</v>
          </cell>
          <cell r="BA1217">
            <v>3281285</v>
          </cell>
          <cell r="BB1217">
            <v>1</v>
          </cell>
          <cell r="BC1217">
            <v>2022</v>
          </cell>
          <cell r="BD1217">
            <v>4</v>
          </cell>
          <cell r="BE1217">
            <v>28</v>
          </cell>
          <cell r="BF1217" t="str">
            <v>4/28/2022</v>
          </cell>
          <cell r="BG1217" t="str">
            <v>Kapil_Dahal</v>
          </cell>
          <cell r="BH1217">
            <v>1</v>
          </cell>
          <cell r="BI1217">
            <v>0</v>
          </cell>
          <cell r="BJ1217">
            <v>2</v>
          </cell>
          <cell r="BK1217" t="str">
            <v>Soru Gapalika-4</v>
          </cell>
          <cell r="BL1217" t="str">
            <v>Gairikhada National forest</v>
          </cell>
          <cell r="BM1217">
            <v>290</v>
          </cell>
          <cell r="BN1217">
            <v>500</v>
          </cell>
          <cell r="BO1217">
            <v>290</v>
          </cell>
          <cell r="BP1217">
            <v>500</v>
          </cell>
          <cell r="BQ1217">
            <v>4</v>
          </cell>
          <cell r="BR1217">
            <v>55</v>
          </cell>
          <cell r="BS1217">
            <v>2414</v>
          </cell>
          <cell r="BT1217">
            <v>3</v>
          </cell>
          <cell r="BU1217" t="str">
            <v>MUGU</v>
          </cell>
          <cell r="BV1217" t="str">
            <v>Chaurjahari</v>
          </cell>
          <cell r="BW1217">
            <v>12</v>
          </cell>
        </row>
        <row r="1218">
          <cell r="F1218" t="str">
            <v>48-96-4</v>
          </cell>
          <cell r="G1218">
            <v>1</v>
          </cell>
          <cell r="H1218">
            <v>2</v>
          </cell>
          <cell r="I1218">
            <v>1</v>
          </cell>
          <cell r="J1218">
            <v>0</v>
          </cell>
          <cell r="K1218">
            <v>2</v>
          </cell>
          <cell r="L1218">
            <v>1</v>
          </cell>
          <cell r="M1218">
            <v>8</v>
          </cell>
          <cell r="N1218">
            <v>1</v>
          </cell>
          <cell r="O1218">
            <v>2</v>
          </cell>
          <cell r="P1218" t="str">
            <v>SL</v>
          </cell>
          <cell r="Q1218">
            <v>1</v>
          </cell>
          <cell r="R1218" t="str">
            <v>UMH</v>
          </cell>
          <cell r="S1218">
            <v>2</v>
          </cell>
          <cell r="T1218">
            <v>36</v>
          </cell>
          <cell r="U1218">
            <v>3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593004.96699999995</v>
          </cell>
          <cell r="AF1218">
            <v>3281135.5040000002</v>
          </cell>
          <cell r="AG1218">
            <v>81.960991489999998</v>
          </cell>
          <cell r="AH1218">
            <v>29.656732779999999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104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 t="str">
            <v>FRA 2016-2021</v>
          </cell>
          <cell r="AW1218">
            <v>4</v>
          </cell>
          <cell r="AX1218">
            <v>44</v>
          </cell>
          <cell r="AY1218" t="str">
            <v>EPSG:32644</v>
          </cell>
          <cell r="AZ1218">
            <v>593003</v>
          </cell>
          <cell r="BA1218">
            <v>3281139</v>
          </cell>
          <cell r="BB1218">
            <v>1</v>
          </cell>
          <cell r="BC1218">
            <v>2022</v>
          </cell>
          <cell r="BD1218">
            <v>4</v>
          </cell>
          <cell r="BE1218">
            <v>29</v>
          </cell>
          <cell r="BF1218" t="str">
            <v>4/29/2022</v>
          </cell>
          <cell r="BG1218" t="str">
            <v>Kapil_Dahal</v>
          </cell>
          <cell r="BH1218">
            <v>1</v>
          </cell>
          <cell r="BI1218">
            <v>0</v>
          </cell>
          <cell r="BJ1218">
            <v>2</v>
          </cell>
          <cell r="BK1218" t="str">
            <v>Soru Gaupalika-4</v>
          </cell>
          <cell r="BL1218" t="str">
            <v>Bayala National forest</v>
          </cell>
          <cell r="BM1218">
            <v>278</v>
          </cell>
          <cell r="BN1218">
            <v>500</v>
          </cell>
          <cell r="BO1218">
            <v>278</v>
          </cell>
          <cell r="BP1218">
            <v>500</v>
          </cell>
          <cell r="BQ1218">
            <v>295</v>
          </cell>
          <cell r="BR1218">
            <v>70</v>
          </cell>
          <cell r="BS1218">
            <v>2526</v>
          </cell>
          <cell r="BT1218">
            <v>3</v>
          </cell>
          <cell r="BU1218" t="str">
            <v>MUGU</v>
          </cell>
          <cell r="BV1218" t="str">
            <v>Chaurjahari</v>
          </cell>
          <cell r="BW1218">
            <v>12</v>
          </cell>
        </row>
        <row r="1219">
          <cell r="F1219" t="str">
            <v>48-96-5</v>
          </cell>
          <cell r="G1219">
            <v>1</v>
          </cell>
          <cell r="H1219">
            <v>2</v>
          </cell>
          <cell r="I1219">
            <v>1</v>
          </cell>
          <cell r="J1219">
            <v>0</v>
          </cell>
          <cell r="K1219">
            <v>7</v>
          </cell>
          <cell r="L1219">
            <v>2</v>
          </cell>
          <cell r="M1219">
            <v>14</v>
          </cell>
          <cell r="N1219">
            <v>1</v>
          </cell>
          <cell r="O1219">
            <v>2</v>
          </cell>
          <cell r="P1219" t="str">
            <v>SL</v>
          </cell>
          <cell r="Q1219">
            <v>1</v>
          </cell>
          <cell r="R1219" t="str">
            <v>UMH</v>
          </cell>
          <cell r="S1219">
            <v>2</v>
          </cell>
          <cell r="T1219">
            <v>67</v>
          </cell>
          <cell r="U1219">
            <v>3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593004.96699999995</v>
          </cell>
          <cell r="AF1219">
            <v>3281285.5040000002</v>
          </cell>
          <cell r="AG1219">
            <v>81.961004349999996</v>
          </cell>
          <cell r="AH1219">
            <v>29.658086350000001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104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 t="str">
            <v>FRA 2016-2021</v>
          </cell>
          <cell r="AW1219">
            <v>4</v>
          </cell>
          <cell r="AX1219">
            <v>44</v>
          </cell>
          <cell r="AY1219" t="str">
            <v>EPSG:32644</v>
          </cell>
          <cell r="AZ1219">
            <v>593006</v>
          </cell>
          <cell r="BA1219">
            <v>3281288</v>
          </cell>
          <cell r="BB1219">
            <v>1</v>
          </cell>
          <cell r="BC1219">
            <v>2022</v>
          </cell>
          <cell r="BD1219">
            <v>4</v>
          </cell>
          <cell r="BE1219">
            <v>30</v>
          </cell>
          <cell r="BF1219" t="str">
            <v>4/30/2022</v>
          </cell>
          <cell r="BG1219" t="str">
            <v>Kapil_Dahal</v>
          </cell>
          <cell r="BH1219">
            <v>1</v>
          </cell>
          <cell r="BI1219">
            <v>0</v>
          </cell>
          <cell r="BJ1219">
            <v>2</v>
          </cell>
          <cell r="BK1219" t="str">
            <v>Soru Gaupalika-4</v>
          </cell>
          <cell r="BL1219" t="str">
            <v>Hade National forest</v>
          </cell>
          <cell r="BM1219">
            <v>320</v>
          </cell>
          <cell r="BN1219">
            <v>500</v>
          </cell>
          <cell r="BO1219">
            <v>320</v>
          </cell>
          <cell r="BP1219">
            <v>500</v>
          </cell>
          <cell r="BQ1219">
            <v>300</v>
          </cell>
          <cell r="BR1219">
            <v>65</v>
          </cell>
          <cell r="BS1219">
            <v>2537</v>
          </cell>
          <cell r="BT1219">
            <v>3</v>
          </cell>
          <cell r="BU1219" t="str">
            <v>MUGU</v>
          </cell>
          <cell r="BV1219" t="str">
            <v>Sani Bheri</v>
          </cell>
          <cell r="BW1219">
            <v>8</v>
          </cell>
        </row>
        <row r="1220">
          <cell r="F1220" t="str">
            <v>49-85-3</v>
          </cell>
          <cell r="G1220">
            <v>1</v>
          </cell>
          <cell r="H1220">
            <v>2</v>
          </cell>
          <cell r="I1220">
            <v>1</v>
          </cell>
          <cell r="J1220">
            <v>0</v>
          </cell>
          <cell r="K1220">
            <v>1</v>
          </cell>
          <cell r="L1220">
            <v>3</v>
          </cell>
          <cell r="M1220">
            <v>30</v>
          </cell>
          <cell r="N1220">
            <v>0</v>
          </cell>
          <cell r="O1220">
            <v>0</v>
          </cell>
          <cell r="P1220" t="str">
            <v>SL</v>
          </cell>
          <cell r="Q1220">
            <v>1</v>
          </cell>
          <cell r="R1220" t="str">
            <v>Pw</v>
          </cell>
          <cell r="S1220">
            <v>1</v>
          </cell>
          <cell r="T1220">
            <v>9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597767.29850000003</v>
          </cell>
          <cell r="AF1220">
            <v>3237545.04</v>
          </cell>
          <cell r="AG1220">
            <v>82.006302559999995</v>
          </cell>
          <cell r="AH1220">
            <v>29.263009019999998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104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 t="str">
            <v>FRA 2016-2021</v>
          </cell>
          <cell r="AW1220">
            <v>4</v>
          </cell>
          <cell r="AX1220">
            <v>29</v>
          </cell>
          <cell r="AY1220" t="str">
            <v>EPSG:32644</v>
          </cell>
          <cell r="AZ1220">
            <v>597766</v>
          </cell>
          <cell r="BA1220">
            <v>3237544</v>
          </cell>
          <cell r="BB1220">
            <v>1</v>
          </cell>
          <cell r="BC1220">
            <v>2022</v>
          </cell>
          <cell r="BD1220">
            <v>5</v>
          </cell>
          <cell r="BE1220">
            <v>3</v>
          </cell>
          <cell r="BF1220" t="str">
            <v>5/3/2022</v>
          </cell>
          <cell r="BG1220" t="str">
            <v>Kapil_Dahal</v>
          </cell>
          <cell r="BH1220">
            <v>1</v>
          </cell>
          <cell r="BI1220">
            <v>0</v>
          </cell>
          <cell r="BJ1220">
            <v>2</v>
          </cell>
          <cell r="BK1220" t="str">
            <v>Tila Gaupalika-5</v>
          </cell>
          <cell r="BL1220" t="str">
            <v>Duugri privatr forest</v>
          </cell>
          <cell r="BM1220">
            <v>185</v>
          </cell>
          <cell r="BN1220">
            <v>150</v>
          </cell>
          <cell r="BO1220">
            <v>185</v>
          </cell>
          <cell r="BP1220">
            <v>150</v>
          </cell>
          <cell r="BQ1220">
            <v>135</v>
          </cell>
          <cell r="BR1220">
            <v>55</v>
          </cell>
          <cell r="BS1220">
            <v>2842</v>
          </cell>
          <cell r="BT1220">
            <v>4</v>
          </cell>
          <cell r="BU1220" t="str">
            <v>JUMLA</v>
          </cell>
          <cell r="BV1220" t="str">
            <v>Sani Bheri</v>
          </cell>
          <cell r="BW1220">
            <v>8</v>
          </cell>
        </row>
        <row r="1221">
          <cell r="F1221" t="str">
            <v>49-85-4</v>
          </cell>
          <cell r="G1221">
            <v>1</v>
          </cell>
          <cell r="H1221">
            <v>2</v>
          </cell>
          <cell r="I1221">
            <v>1</v>
          </cell>
          <cell r="J1221">
            <v>0</v>
          </cell>
          <cell r="K1221">
            <v>7</v>
          </cell>
          <cell r="L1221">
            <v>3</v>
          </cell>
          <cell r="M1221">
            <v>30</v>
          </cell>
          <cell r="N1221">
            <v>0</v>
          </cell>
          <cell r="O1221">
            <v>0</v>
          </cell>
          <cell r="P1221" t="str">
            <v>SCL</v>
          </cell>
          <cell r="Q1221">
            <v>1</v>
          </cell>
          <cell r="R1221" t="str">
            <v>Pw</v>
          </cell>
          <cell r="S1221">
            <v>1</v>
          </cell>
          <cell r="T1221">
            <v>13</v>
          </cell>
          <cell r="U1221">
            <v>1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598067.29850000003</v>
          </cell>
          <cell r="AF1221">
            <v>3237245.04</v>
          </cell>
          <cell r="AG1221">
            <v>82.00936342</v>
          </cell>
          <cell r="AH1221">
            <v>29.260278469999999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104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 t="str">
            <v>FRA 2016-2021</v>
          </cell>
          <cell r="AW1221">
            <v>4</v>
          </cell>
          <cell r="AX1221">
            <v>29</v>
          </cell>
          <cell r="AY1221" t="str">
            <v>EPSG:32644</v>
          </cell>
          <cell r="AZ1221">
            <v>598066</v>
          </cell>
          <cell r="BA1221">
            <v>3237244</v>
          </cell>
          <cell r="BB1221">
            <v>1</v>
          </cell>
          <cell r="BC1221">
            <v>2022</v>
          </cell>
          <cell r="BD1221">
            <v>5</v>
          </cell>
          <cell r="BE1221">
            <v>2</v>
          </cell>
          <cell r="BF1221" t="str">
            <v>5/2/2022</v>
          </cell>
          <cell r="BG1221" t="str">
            <v>Kapil_Dahal</v>
          </cell>
          <cell r="BH1221">
            <v>1</v>
          </cell>
          <cell r="BI1221">
            <v>0</v>
          </cell>
          <cell r="BJ1221">
            <v>2</v>
          </cell>
          <cell r="BK1221" t="str">
            <v>Tila Gupalika-5</v>
          </cell>
          <cell r="BL1221" t="str">
            <v>Majh patal CF</v>
          </cell>
          <cell r="BM1221">
            <v>250</v>
          </cell>
          <cell r="BN1221">
            <v>375</v>
          </cell>
          <cell r="BO1221">
            <v>250</v>
          </cell>
          <cell r="BP1221">
            <v>375</v>
          </cell>
          <cell r="BQ1221">
            <v>250</v>
          </cell>
          <cell r="BR1221">
            <v>70</v>
          </cell>
          <cell r="BS1221">
            <v>2928</v>
          </cell>
          <cell r="BT1221">
            <v>3</v>
          </cell>
          <cell r="BU1221" t="str">
            <v>JUMLA</v>
          </cell>
          <cell r="BV1221" t="str">
            <v>Barekot</v>
          </cell>
          <cell r="BW1221">
            <v>6</v>
          </cell>
        </row>
        <row r="1222">
          <cell r="F1222" t="str">
            <v>49-90-1</v>
          </cell>
          <cell r="G1222">
            <v>1</v>
          </cell>
          <cell r="H1222">
            <v>2</v>
          </cell>
          <cell r="I1222">
            <v>1</v>
          </cell>
          <cell r="J1222">
            <v>0</v>
          </cell>
          <cell r="K1222">
            <v>5</v>
          </cell>
          <cell r="L1222">
            <v>2</v>
          </cell>
          <cell r="M1222">
            <v>13</v>
          </cell>
          <cell r="N1222">
            <v>1</v>
          </cell>
          <cell r="O1222">
            <v>0</v>
          </cell>
          <cell r="P1222" t="str">
            <v>SL</v>
          </cell>
          <cell r="Q1222">
            <v>1</v>
          </cell>
          <cell r="R1222" t="str">
            <v>UMH</v>
          </cell>
          <cell r="S1222">
            <v>2</v>
          </cell>
          <cell r="T1222">
            <v>6</v>
          </cell>
          <cell r="U1222">
            <v>1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597283.88930000004</v>
          </cell>
          <cell r="AF1222">
            <v>3257239.1970000002</v>
          </cell>
          <cell r="AG1222">
            <v>82.003067020000003</v>
          </cell>
          <cell r="AH1222">
            <v>29.44076858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104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 t="str">
            <v>FRA 2016-2021</v>
          </cell>
          <cell r="AW1222">
            <v>4</v>
          </cell>
          <cell r="AX1222">
            <v>29</v>
          </cell>
          <cell r="AY1222" t="str">
            <v>EPSG:32644</v>
          </cell>
          <cell r="AZ1222">
            <v>597281</v>
          </cell>
          <cell r="BA1222">
            <v>3257237</v>
          </cell>
          <cell r="BB1222">
            <v>1</v>
          </cell>
          <cell r="BC1222">
            <v>2022</v>
          </cell>
          <cell r="BD1222">
            <v>5</v>
          </cell>
          <cell r="BE1222">
            <v>5</v>
          </cell>
          <cell r="BF1222" t="str">
            <v>5/5/2022</v>
          </cell>
          <cell r="BG1222" t="str">
            <v>Kapil_Dahal</v>
          </cell>
          <cell r="BH1222">
            <v>1</v>
          </cell>
          <cell r="BI1222">
            <v>0</v>
          </cell>
          <cell r="BJ1222">
            <v>2</v>
          </cell>
          <cell r="BK1222" t="str">
            <v>Kauaka Sundari 3</v>
          </cell>
          <cell r="BL1222" t="str">
            <v>Lum Buffer zone CF</v>
          </cell>
          <cell r="BM1222">
            <v>310</v>
          </cell>
          <cell r="BN1222">
            <v>150</v>
          </cell>
          <cell r="BO1222">
            <v>310</v>
          </cell>
          <cell r="BP1222">
            <v>150</v>
          </cell>
          <cell r="BQ1222">
            <v>210</v>
          </cell>
          <cell r="BR1222">
            <v>79</v>
          </cell>
          <cell r="BS1222">
            <v>2768</v>
          </cell>
          <cell r="BT1222">
            <v>4</v>
          </cell>
          <cell r="BU1222" t="str">
            <v>JUMLA</v>
          </cell>
          <cell r="BV1222" t="str">
            <v>Barekot</v>
          </cell>
          <cell r="BW1222">
            <v>6</v>
          </cell>
        </row>
        <row r="1223">
          <cell r="F1223" t="str">
            <v>49-90-4</v>
          </cell>
          <cell r="G1223">
            <v>1</v>
          </cell>
          <cell r="H1223">
            <v>2</v>
          </cell>
          <cell r="I1223">
            <v>1</v>
          </cell>
          <cell r="J1223">
            <v>0</v>
          </cell>
          <cell r="K1223">
            <v>5</v>
          </cell>
          <cell r="L1223">
            <v>3</v>
          </cell>
          <cell r="M1223">
            <v>30</v>
          </cell>
          <cell r="N1223">
            <v>1</v>
          </cell>
          <cell r="O1223">
            <v>2</v>
          </cell>
          <cell r="P1223" t="str">
            <v>SIL</v>
          </cell>
          <cell r="Q1223">
            <v>1</v>
          </cell>
          <cell r="R1223" t="str">
            <v>Pw</v>
          </cell>
          <cell r="S1223">
            <v>2</v>
          </cell>
          <cell r="T1223">
            <v>38</v>
          </cell>
          <cell r="U1223">
            <v>3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597583.88930000004</v>
          </cell>
          <cell r="AF1223">
            <v>3257239.1970000002</v>
          </cell>
          <cell r="AG1223">
            <v>82.006159839999995</v>
          </cell>
          <cell r="AH1223">
            <v>29.440745249999999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104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 t="str">
            <v>FRA 2016-2021</v>
          </cell>
          <cell r="AW1223">
            <v>4</v>
          </cell>
          <cell r="AX1223">
            <v>0</v>
          </cell>
          <cell r="AY1223" t="str">
            <v>EPSG:32644</v>
          </cell>
          <cell r="AZ1223">
            <v>597579</v>
          </cell>
          <cell r="BA1223">
            <v>3257241</v>
          </cell>
          <cell r="BB1223">
            <v>1</v>
          </cell>
          <cell r="BC1223">
            <v>2022</v>
          </cell>
          <cell r="BD1223">
            <v>5</v>
          </cell>
          <cell r="BE1223">
            <v>6</v>
          </cell>
          <cell r="BF1223" t="str">
            <v>5/6/2022</v>
          </cell>
          <cell r="BG1223" t="str">
            <v>Kapil_Dahal</v>
          </cell>
          <cell r="BH1223">
            <v>1</v>
          </cell>
          <cell r="BI1223">
            <v>0</v>
          </cell>
          <cell r="BJ1223">
            <v>2</v>
          </cell>
          <cell r="BK1223" t="str">
            <v>Kauaka Sundari Gaupalika-3</v>
          </cell>
          <cell r="BL1223" t="str">
            <v>Lum buferzone</v>
          </cell>
          <cell r="BM1223">
            <v>330</v>
          </cell>
          <cell r="BN1223">
            <v>240</v>
          </cell>
          <cell r="BO1223">
            <v>330</v>
          </cell>
          <cell r="BP1223">
            <v>240</v>
          </cell>
          <cell r="BQ1223">
            <v>290</v>
          </cell>
          <cell r="BR1223">
            <v>85</v>
          </cell>
          <cell r="BS1223">
            <v>2834</v>
          </cell>
          <cell r="BT1223">
            <v>4</v>
          </cell>
          <cell r="BU1223" t="str">
            <v>JUMLA</v>
          </cell>
          <cell r="BV1223" t="str">
            <v>Barekot</v>
          </cell>
          <cell r="BW1223">
            <v>6</v>
          </cell>
        </row>
        <row r="1224">
          <cell r="F1224" t="str">
            <v>49-93-2</v>
          </cell>
          <cell r="G1224">
            <v>1</v>
          </cell>
          <cell r="H1224">
            <v>2</v>
          </cell>
          <cell r="I1224">
            <v>1</v>
          </cell>
          <cell r="J1224">
            <v>0</v>
          </cell>
          <cell r="K1224">
            <v>4</v>
          </cell>
          <cell r="L1224">
            <v>3</v>
          </cell>
          <cell r="M1224">
            <v>26</v>
          </cell>
          <cell r="N1224">
            <v>1</v>
          </cell>
          <cell r="O1224">
            <v>2</v>
          </cell>
          <cell r="P1224" t="str">
            <v>CL</v>
          </cell>
          <cell r="Q1224">
            <v>1</v>
          </cell>
          <cell r="R1224" t="str">
            <v>Q</v>
          </cell>
          <cell r="S1224">
            <v>1</v>
          </cell>
          <cell r="T1224">
            <v>47</v>
          </cell>
          <cell r="U1224">
            <v>2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596993.84389999998</v>
          </cell>
          <cell r="AF1224">
            <v>3269385.6910000001</v>
          </cell>
          <cell r="AG1224">
            <v>82.001154240000005</v>
          </cell>
          <cell r="AH1224">
            <v>29.55040004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104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 t="str">
            <v>FRA 2016-2021</v>
          </cell>
          <cell r="AW1224">
            <v>4</v>
          </cell>
          <cell r="AX1224">
            <v>44</v>
          </cell>
          <cell r="AY1224" t="str">
            <v>EPSG:32644</v>
          </cell>
          <cell r="AZ1224">
            <v>596991</v>
          </cell>
          <cell r="BA1224">
            <v>3269389</v>
          </cell>
          <cell r="BB1224">
            <v>1</v>
          </cell>
          <cell r="BC1224">
            <v>2022</v>
          </cell>
          <cell r="BD1224">
            <v>5</v>
          </cell>
          <cell r="BE1224">
            <v>9</v>
          </cell>
          <cell r="BF1224" t="str">
            <v>5/9/2022</v>
          </cell>
          <cell r="BG1224" t="str">
            <v>Kapil_Dahal</v>
          </cell>
          <cell r="BH1224">
            <v>1</v>
          </cell>
          <cell r="BI1224">
            <v>0</v>
          </cell>
          <cell r="BJ1224">
            <v>2</v>
          </cell>
          <cell r="BK1224" t="str">
            <v>Saru Gaupalika-8</v>
          </cell>
          <cell r="BL1224" t="str">
            <v>Narauge Kadh forest</v>
          </cell>
          <cell r="BM1224">
            <v>250</v>
          </cell>
          <cell r="BN1224">
            <v>4000</v>
          </cell>
          <cell r="BO1224">
            <v>250</v>
          </cell>
          <cell r="BP1224">
            <v>4000</v>
          </cell>
          <cell r="BQ1224">
            <v>80</v>
          </cell>
          <cell r="BR1224">
            <v>15</v>
          </cell>
          <cell r="BS1224">
            <v>3351</v>
          </cell>
          <cell r="BT1224">
            <v>2</v>
          </cell>
          <cell r="BU1224" t="str">
            <v>MUGU</v>
          </cell>
          <cell r="BV1224" t="str">
            <v>Barekot</v>
          </cell>
          <cell r="BW1224">
            <v>6</v>
          </cell>
        </row>
        <row r="1225">
          <cell r="F1225" t="str">
            <v>49-94-2</v>
          </cell>
          <cell r="G1225">
            <v>1</v>
          </cell>
          <cell r="H1225">
            <v>2</v>
          </cell>
          <cell r="I1225">
            <v>1</v>
          </cell>
          <cell r="J1225">
            <v>0</v>
          </cell>
          <cell r="K1225">
            <v>4</v>
          </cell>
          <cell r="L1225">
            <v>4</v>
          </cell>
          <cell r="M1225">
            <v>24</v>
          </cell>
          <cell r="N1225">
            <v>-9999</v>
          </cell>
          <cell r="O1225">
            <v>-9999</v>
          </cell>
          <cell r="P1225">
            <v>9</v>
          </cell>
          <cell r="Q1225">
            <v>1</v>
          </cell>
          <cell r="R1225" t="str">
            <v>Pw</v>
          </cell>
          <cell r="S1225">
            <v>2</v>
          </cell>
          <cell r="T1225">
            <v>73</v>
          </cell>
          <cell r="U1225">
            <v>4</v>
          </cell>
          <cell r="V1225">
            <v>41784.502916666665</v>
          </cell>
          <cell r="W1225">
            <v>0</v>
          </cell>
          <cell r="X1225">
            <v>1</v>
          </cell>
          <cell r="Y1225">
            <v>35120</v>
          </cell>
          <cell r="Z1225">
            <v>5854</v>
          </cell>
          <cell r="AA1225">
            <v>44</v>
          </cell>
          <cell r="AB1225">
            <v>4</v>
          </cell>
          <cell r="AC1225">
            <v>4</v>
          </cell>
          <cell r="AD1225">
            <v>4</v>
          </cell>
          <cell r="AE1225">
            <v>596897.16200000001</v>
          </cell>
          <cell r="AF1225">
            <v>3273384.523</v>
          </cell>
          <cell r="AG1225">
            <v>82.000512099999995</v>
          </cell>
          <cell r="AH1225">
            <v>29.586492289999999</v>
          </cell>
          <cell r="AI1225">
            <v>1</v>
          </cell>
          <cell r="AJ1225">
            <v>2</v>
          </cell>
          <cell r="AK1225">
            <v>-2</v>
          </cell>
          <cell r="AL1225">
            <v>2</v>
          </cell>
          <cell r="AM1225">
            <v>2</v>
          </cell>
          <cell r="AN1225" t="str">
            <v>Sajana Maharjan</v>
          </cell>
          <cell r="AO1225">
            <v>41484.524016203701</v>
          </cell>
          <cell r="AP1225">
            <v>4</v>
          </cell>
          <cell r="AQ1225" t="str">
            <v>0101000020E6100000C127E363088054406A74D55B24963D40</v>
          </cell>
          <cell r="AR1225">
            <v>2361</v>
          </cell>
          <cell r="AS1225">
            <v>2</v>
          </cell>
          <cell r="AT1225">
            <v>1</v>
          </cell>
          <cell r="AU1225">
            <v>0</v>
          </cell>
          <cell r="AV1225" t="str">
            <v>FRA 2010-2015</v>
          </cell>
          <cell r="AW1225">
            <v>4</v>
          </cell>
          <cell r="AX1225">
            <v>0</v>
          </cell>
          <cell r="AY1225">
            <v>44</v>
          </cell>
          <cell r="AZ1225">
            <v>596897.16204680596</v>
          </cell>
          <cell r="BA1225">
            <v>3273384.5228456999</v>
          </cell>
          <cell r="BB1225">
            <v>1</v>
          </cell>
          <cell r="BC1225">
            <v>0</v>
          </cell>
          <cell r="BD1225">
            <v>0</v>
          </cell>
          <cell r="BE1225">
            <v>0</v>
          </cell>
          <cell r="BF1225">
            <v>41750</v>
          </cell>
          <cell r="BG1225" t="str">
            <v>Basanta Sharma</v>
          </cell>
          <cell r="BH1225">
            <v>4</v>
          </cell>
          <cell r="BI1225">
            <v>4</v>
          </cell>
          <cell r="BJ1225">
            <v>4</v>
          </cell>
          <cell r="BK1225" t="str">
            <v>Rara-1</v>
          </cell>
          <cell r="BL1225" t="str">
            <v>Chuperi</v>
          </cell>
          <cell r="BM1225">
            <v>40</v>
          </cell>
          <cell r="BN1225">
            <v>322</v>
          </cell>
          <cell r="BO1225">
            <v>40</v>
          </cell>
          <cell r="BP1225">
            <v>184</v>
          </cell>
          <cell r="BQ1225">
            <v>65</v>
          </cell>
          <cell r="BR1225">
            <v>75</v>
          </cell>
          <cell r="BS1225">
            <v>2397</v>
          </cell>
          <cell r="BT1225">
            <v>4</v>
          </cell>
          <cell r="BU1225" t="str">
            <v>MUGU</v>
          </cell>
          <cell r="BV1225" t="str">
            <v>Barekot</v>
          </cell>
          <cell r="BW1225">
            <v>6</v>
          </cell>
        </row>
        <row r="1226">
          <cell r="F1226" t="str">
            <v>49-94-3</v>
          </cell>
          <cell r="G1226">
            <v>1</v>
          </cell>
          <cell r="H1226">
            <v>2</v>
          </cell>
          <cell r="I1226">
            <v>1</v>
          </cell>
          <cell r="J1226">
            <v>0</v>
          </cell>
          <cell r="K1226">
            <v>4</v>
          </cell>
          <cell r="L1226">
            <v>3</v>
          </cell>
          <cell r="M1226">
            <v>16</v>
          </cell>
          <cell r="N1226">
            <v>-9999</v>
          </cell>
          <cell r="O1226">
            <v>-9999</v>
          </cell>
          <cell r="P1226">
            <v>9</v>
          </cell>
          <cell r="Q1226">
            <v>1</v>
          </cell>
          <cell r="R1226" t="str">
            <v>Pr</v>
          </cell>
          <cell r="S1226">
            <v>2</v>
          </cell>
          <cell r="T1226">
            <v>57</v>
          </cell>
          <cell r="U1226">
            <v>4</v>
          </cell>
          <cell r="V1226">
            <v>41784.533379629633</v>
          </cell>
          <cell r="W1226">
            <v>0</v>
          </cell>
          <cell r="X1226">
            <v>1</v>
          </cell>
          <cell r="Y1226">
            <v>35121</v>
          </cell>
          <cell r="Z1226">
            <v>5854</v>
          </cell>
          <cell r="AA1226">
            <v>44</v>
          </cell>
          <cell r="AB1226">
            <v>4</v>
          </cell>
          <cell r="AC1226">
            <v>4</v>
          </cell>
          <cell r="AD1226">
            <v>4</v>
          </cell>
          <cell r="AE1226">
            <v>596897.16200000001</v>
          </cell>
          <cell r="AF1226">
            <v>3273534.523</v>
          </cell>
          <cell r="AG1226">
            <v>82.000525449999998</v>
          </cell>
          <cell r="AH1226">
            <v>29.587845860000002</v>
          </cell>
          <cell r="AI1226">
            <v>1</v>
          </cell>
          <cell r="AJ1226">
            <v>2</v>
          </cell>
          <cell r="AK1226">
            <v>-2</v>
          </cell>
          <cell r="AL1226">
            <v>2</v>
          </cell>
          <cell r="AM1226">
            <v>2</v>
          </cell>
          <cell r="AN1226" t="str">
            <v>Sajana Maharjan</v>
          </cell>
          <cell r="AO1226">
            <v>41484.524155092593</v>
          </cell>
          <cell r="AP1226">
            <v>4</v>
          </cell>
          <cell r="AQ1226" t="str">
            <v>0101000020E6100000019AE59B08805440933CF4107D963D40</v>
          </cell>
          <cell r="AR1226">
            <v>2312</v>
          </cell>
          <cell r="AS1226">
            <v>2</v>
          </cell>
          <cell r="AT1226">
            <v>1</v>
          </cell>
          <cell r="AU1226">
            <v>0</v>
          </cell>
          <cell r="AV1226" t="str">
            <v>FRA 2010-2015</v>
          </cell>
          <cell r="AW1226">
            <v>4</v>
          </cell>
          <cell r="AX1226">
            <v>0</v>
          </cell>
          <cell r="AY1226">
            <v>44</v>
          </cell>
          <cell r="AZ1226">
            <v>596897.16204680596</v>
          </cell>
          <cell r="BA1226">
            <v>3273534.5228456999</v>
          </cell>
          <cell r="BB1226">
            <v>1</v>
          </cell>
          <cell r="BC1226">
            <v>0</v>
          </cell>
          <cell r="BD1226">
            <v>0</v>
          </cell>
          <cell r="BE1226">
            <v>0</v>
          </cell>
          <cell r="BF1226">
            <v>41753</v>
          </cell>
          <cell r="BG1226" t="str">
            <v>Basanta Sharma</v>
          </cell>
          <cell r="BH1226">
            <v>4</v>
          </cell>
          <cell r="BI1226">
            <v>4</v>
          </cell>
          <cell r="BJ1226">
            <v>4</v>
          </cell>
          <cell r="BK1226" t="str">
            <v>Rara</v>
          </cell>
          <cell r="BL1226" t="str">
            <v>Chuperi</v>
          </cell>
          <cell r="BM1226">
            <v>70</v>
          </cell>
          <cell r="BN1226">
            <v>246</v>
          </cell>
          <cell r="BO1226">
            <v>30</v>
          </cell>
          <cell r="BP1226">
            <v>50</v>
          </cell>
          <cell r="BQ1226">
            <v>75</v>
          </cell>
          <cell r="BR1226">
            <v>65</v>
          </cell>
          <cell r="BS1226">
            <v>2361</v>
          </cell>
          <cell r="BT1226">
            <v>4</v>
          </cell>
          <cell r="BU1226" t="str">
            <v>MUGU</v>
          </cell>
          <cell r="BV1226" t="str">
            <v>Sani Bheri</v>
          </cell>
          <cell r="BW1226">
            <v>5</v>
          </cell>
        </row>
        <row r="1227">
          <cell r="F1227" t="str">
            <v>49-94-5</v>
          </cell>
          <cell r="G1227">
            <v>1</v>
          </cell>
          <cell r="H1227">
            <v>2</v>
          </cell>
          <cell r="I1227">
            <v>1</v>
          </cell>
          <cell r="J1227">
            <v>0</v>
          </cell>
          <cell r="K1227">
            <v>4</v>
          </cell>
          <cell r="L1227">
            <v>-9999</v>
          </cell>
          <cell r="M1227">
            <v>-9999</v>
          </cell>
          <cell r="N1227">
            <v>-9999</v>
          </cell>
          <cell r="O1227">
            <v>-9999</v>
          </cell>
          <cell r="P1227">
            <v>-9999</v>
          </cell>
          <cell r="Q1227">
            <v>-9999</v>
          </cell>
          <cell r="R1227" t="str">
            <v>UMH</v>
          </cell>
          <cell r="S1227">
            <v>2</v>
          </cell>
          <cell r="T1227">
            <v>57</v>
          </cell>
          <cell r="U1227">
            <v>4</v>
          </cell>
          <cell r="V1227">
            <v>41784.588159722225</v>
          </cell>
          <cell r="W1227">
            <v>0</v>
          </cell>
          <cell r="X1227">
            <v>1</v>
          </cell>
          <cell r="Y1227">
            <v>35123</v>
          </cell>
          <cell r="Z1227">
            <v>5854</v>
          </cell>
          <cell r="AA1227">
            <v>44</v>
          </cell>
          <cell r="AB1227">
            <v>4</v>
          </cell>
          <cell r="AC1227">
            <v>4</v>
          </cell>
          <cell r="AD1227">
            <v>4</v>
          </cell>
          <cell r="AE1227">
            <v>597197.16200000001</v>
          </cell>
          <cell r="AF1227">
            <v>3273384.523</v>
          </cell>
          <cell r="AG1227">
            <v>82.003609350000005</v>
          </cell>
          <cell r="AH1227">
            <v>29.586468910000001</v>
          </cell>
          <cell r="AI1227">
            <v>1</v>
          </cell>
          <cell r="AJ1227">
            <v>2</v>
          </cell>
          <cell r="AK1227">
            <v>-2</v>
          </cell>
          <cell r="AL1227">
            <v>2</v>
          </cell>
          <cell r="AM1227">
            <v>1</v>
          </cell>
          <cell r="AN1227" t="str">
            <v>Sangita Shakya</v>
          </cell>
          <cell r="AO1227">
            <v>40564</v>
          </cell>
          <cell r="AP1227">
            <v>4</v>
          </cell>
          <cell r="AQ1227" t="str">
            <v>0101000020E61000003242B9223B8054405A5B9AD322963D40</v>
          </cell>
          <cell r="AR1227">
            <v>2265</v>
          </cell>
          <cell r="AS1227">
            <v>2</v>
          </cell>
          <cell r="AT1227">
            <v>1</v>
          </cell>
          <cell r="AU1227">
            <v>0</v>
          </cell>
          <cell r="AV1227" t="str">
            <v>FRA 2010-2015</v>
          </cell>
          <cell r="AW1227">
            <v>4</v>
          </cell>
          <cell r="AX1227">
            <v>0</v>
          </cell>
          <cell r="AY1227">
            <v>44</v>
          </cell>
          <cell r="AZ1227">
            <v>597197.16204680596</v>
          </cell>
          <cell r="BA1227">
            <v>3273384.5228456999</v>
          </cell>
          <cell r="BB1227">
            <v>1</v>
          </cell>
          <cell r="BC1227">
            <v>0</v>
          </cell>
          <cell r="BD1227">
            <v>0</v>
          </cell>
          <cell r="BE1227">
            <v>0</v>
          </cell>
          <cell r="BF1227">
            <v>41752</v>
          </cell>
          <cell r="BG1227" t="str">
            <v>Basanta Sharma</v>
          </cell>
          <cell r="BH1227">
            <v>4</v>
          </cell>
          <cell r="BI1227">
            <v>4</v>
          </cell>
          <cell r="BJ1227">
            <v>4</v>
          </cell>
          <cell r="BK1227" t="str">
            <v>Rara-1</v>
          </cell>
          <cell r="BL1227" t="str">
            <v>Chuteri</v>
          </cell>
          <cell r="BM1227">
            <v>3</v>
          </cell>
          <cell r="BN1227">
            <v>177</v>
          </cell>
          <cell r="BO1227">
            <v>3</v>
          </cell>
          <cell r="BP1227">
            <v>149</v>
          </cell>
          <cell r="BQ1227">
            <v>13</v>
          </cell>
          <cell r="BR1227">
            <v>65</v>
          </cell>
          <cell r="BS1227">
            <v>2205</v>
          </cell>
          <cell r="BT1227">
            <v>4</v>
          </cell>
          <cell r="BU1227" t="str">
            <v>MUGU</v>
          </cell>
          <cell r="BV1227" t="str">
            <v>Sani Bheri</v>
          </cell>
          <cell r="BW1227">
            <v>5</v>
          </cell>
        </row>
        <row r="1228">
          <cell r="F1228" t="str">
            <v>50-79-1</v>
          </cell>
          <cell r="G1228">
            <v>1</v>
          </cell>
          <cell r="H1228">
            <v>2</v>
          </cell>
          <cell r="I1228">
            <v>1</v>
          </cell>
          <cell r="J1228">
            <v>0</v>
          </cell>
          <cell r="K1228">
            <v>2</v>
          </cell>
          <cell r="L1228">
            <v>3</v>
          </cell>
          <cell r="M1228">
            <v>28</v>
          </cell>
          <cell r="N1228">
            <v>1</v>
          </cell>
          <cell r="O1228">
            <v>9</v>
          </cell>
          <cell r="P1228">
            <v>9</v>
          </cell>
          <cell r="Q1228">
            <v>2</v>
          </cell>
          <cell r="R1228" t="str">
            <v>Pw</v>
          </cell>
          <cell r="S1228">
            <v>2</v>
          </cell>
          <cell r="T1228">
            <v>88</v>
          </cell>
          <cell r="U1228">
            <v>4</v>
          </cell>
          <cell r="V1228">
            <v>41859.481527777774</v>
          </cell>
          <cell r="W1228">
            <v>0</v>
          </cell>
          <cell r="X1228">
            <v>1</v>
          </cell>
          <cell r="Y1228">
            <v>35749</v>
          </cell>
          <cell r="Z1228">
            <v>5959</v>
          </cell>
          <cell r="AA1228">
            <v>44</v>
          </cell>
          <cell r="AB1228">
            <v>4</v>
          </cell>
          <cell r="AC1228">
            <v>4</v>
          </cell>
          <cell r="AD1228">
            <v>4</v>
          </cell>
          <cell r="AE1228">
            <v>602346.22080000001</v>
          </cell>
          <cell r="AF1228">
            <v>3213348.7340000002</v>
          </cell>
          <cell r="AG1228">
            <v>82.051200339999994</v>
          </cell>
          <cell r="AH1228">
            <v>29.04429279</v>
          </cell>
          <cell r="AI1228">
            <v>1</v>
          </cell>
          <cell r="AJ1228">
            <v>2</v>
          </cell>
          <cell r="AK1228">
            <v>-2</v>
          </cell>
          <cell r="AL1228">
            <v>2</v>
          </cell>
          <cell r="AM1228">
            <v>5</v>
          </cell>
          <cell r="AN1228" t="str">
            <v>Sajana Maharjan</v>
          </cell>
          <cell r="AO1228">
            <v>41484.706828703704</v>
          </cell>
          <cell r="AP1228">
            <v>4</v>
          </cell>
          <cell r="AQ1228" t="str">
            <v>0101000020E61000009E36CEDD4683544039F2B1C5560B3D40</v>
          </cell>
          <cell r="AR1228">
            <v>3265</v>
          </cell>
          <cell r="AS1228">
            <v>2</v>
          </cell>
          <cell r="AT1228">
            <v>1</v>
          </cell>
          <cell r="AU1228">
            <v>0</v>
          </cell>
          <cell r="AV1228" t="str">
            <v>FRA 2010-2015</v>
          </cell>
          <cell r="AW1228">
            <v>4</v>
          </cell>
          <cell r="AX1228">
            <v>0</v>
          </cell>
          <cell r="AY1228">
            <v>44</v>
          </cell>
          <cell r="AZ1228">
            <v>602346.22081903403</v>
          </cell>
          <cell r="BA1228">
            <v>3213348.73355895</v>
          </cell>
          <cell r="BB1228">
            <v>1</v>
          </cell>
          <cell r="BC1228">
            <v>0</v>
          </cell>
          <cell r="BD1228">
            <v>0</v>
          </cell>
          <cell r="BE1228">
            <v>0</v>
          </cell>
          <cell r="BF1228">
            <v>41751</v>
          </cell>
          <cell r="BG1228" t="str">
            <v>Prem Prasad Sapkota</v>
          </cell>
          <cell r="BH1228">
            <v>4</v>
          </cell>
          <cell r="BI1228">
            <v>4</v>
          </cell>
          <cell r="BJ1228">
            <v>4</v>
          </cell>
          <cell r="BK1228" t="str">
            <v>Tanting-8</v>
          </cell>
          <cell r="BL1228" t="str">
            <v>Harukadha forest</v>
          </cell>
          <cell r="BM1228">
            <v>35</v>
          </cell>
          <cell r="BN1228">
            <v>4536</v>
          </cell>
          <cell r="BO1228">
            <v>35</v>
          </cell>
          <cell r="BP1228">
            <v>986</v>
          </cell>
          <cell r="BQ1228">
            <v>312</v>
          </cell>
          <cell r="BR1228">
            <v>25</v>
          </cell>
          <cell r="BS1228">
            <v>3280</v>
          </cell>
          <cell r="BT1228">
            <v>4</v>
          </cell>
          <cell r="BU1228" t="str">
            <v>JUMLA</v>
          </cell>
          <cell r="BV1228" t="str">
            <v>Aathbiskot</v>
          </cell>
          <cell r="BW1228">
            <v>10</v>
          </cell>
        </row>
        <row r="1229">
          <cell r="F1229" t="str">
            <v>50-79-2</v>
          </cell>
          <cell r="G1229">
            <v>1</v>
          </cell>
          <cell r="H1229">
            <v>2</v>
          </cell>
          <cell r="I1229">
            <v>1</v>
          </cell>
          <cell r="J1229">
            <v>0</v>
          </cell>
          <cell r="K1229">
            <v>2</v>
          </cell>
          <cell r="L1229">
            <v>2</v>
          </cell>
          <cell r="M1229">
            <v>26</v>
          </cell>
          <cell r="N1229">
            <v>-9999</v>
          </cell>
          <cell r="O1229">
            <v>-9999</v>
          </cell>
          <cell r="P1229">
            <v>9</v>
          </cell>
          <cell r="Q1229">
            <v>2</v>
          </cell>
          <cell r="R1229" t="str">
            <v>A</v>
          </cell>
          <cell r="S1229">
            <v>2</v>
          </cell>
          <cell r="T1229">
            <v>90</v>
          </cell>
          <cell r="U1229">
            <v>4</v>
          </cell>
          <cell r="V1229">
            <v>41859.493564814817</v>
          </cell>
          <cell r="W1229">
            <v>0</v>
          </cell>
          <cell r="X1229">
            <v>1</v>
          </cell>
          <cell r="Y1229">
            <v>35750</v>
          </cell>
          <cell r="Z1229">
            <v>5959</v>
          </cell>
          <cell r="AA1229">
            <v>44</v>
          </cell>
          <cell r="AB1229">
            <v>4</v>
          </cell>
          <cell r="AC1229">
            <v>4</v>
          </cell>
          <cell r="AD1229">
            <v>4</v>
          </cell>
          <cell r="AE1229">
            <v>602346.22080000001</v>
          </cell>
          <cell r="AF1229">
            <v>3213498.7340000002</v>
          </cell>
          <cell r="AG1229">
            <v>82.05121407</v>
          </cell>
          <cell r="AH1229">
            <v>29.04564645</v>
          </cell>
          <cell r="AI1229">
            <v>1</v>
          </cell>
          <cell r="AJ1229">
            <v>2</v>
          </cell>
          <cell r="AK1229">
            <v>-2</v>
          </cell>
          <cell r="AL1229">
            <v>2</v>
          </cell>
          <cell r="AM1229">
            <v>5</v>
          </cell>
          <cell r="AN1229" t="str">
            <v>Raj Kumar Giri</v>
          </cell>
          <cell r="AO1229">
            <v>41484.708171296297</v>
          </cell>
          <cell r="AP1229">
            <v>4</v>
          </cell>
          <cell r="AQ1229" t="str">
            <v>0101000020E61000009E225D174783544043A64C7CAF0B3D40</v>
          </cell>
          <cell r="AR1229">
            <v>3223</v>
          </cell>
          <cell r="AS1229">
            <v>2</v>
          </cell>
          <cell r="AT1229">
            <v>1</v>
          </cell>
          <cell r="AU1229">
            <v>0</v>
          </cell>
          <cell r="AV1229" t="str">
            <v>FRA 2010-2015</v>
          </cell>
          <cell r="AW1229">
            <v>4</v>
          </cell>
          <cell r="AX1229">
            <v>0</v>
          </cell>
          <cell r="AY1229">
            <v>44</v>
          </cell>
          <cell r="AZ1229">
            <v>602346.22081903403</v>
          </cell>
          <cell r="BA1229">
            <v>3213498.73355895</v>
          </cell>
          <cell r="BB1229">
            <v>1</v>
          </cell>
          <cell r="BC1229">
            <v>0</v>
          </cell>
          <cell r="BD1229">
            <v>0</v>
          </cell>
          <cell r="BE1229">
            <v>0</v>
          </cell>
          <cell r="BF1229">
            <v>41752</v>
          </cell>
          <cell r="BG1229" t="str">
            <v>Prem Prasad Sapkota</v>
          </cell>
          <cell r="BH1229">
            <v>4</v>
          </cell>
          <cell r="BI1229">
            <v>4</v>
          </cell>
          <cell r="BJ1229">
            <v>4</v>
          </cell>
          <cell r="BK1229" t="str">
            <v>Tamti-8</v>
          </cell>
          <cell r="BL1229" t="str">
            <v>Harukadha forest</v>
          </cell>
          <cell r="BM1229">
            <v>40</v>
          </cell>
          <cell r="BN1229">
            <v>4421</v>
          </cell>
          <cell r="BO1229">
            <v>40</v>
          </cell>
          <cell r="BP1229">
            <v>918</v>
          </cell>
          <cell r="BQ1229">
            <v>340</v>
          </cell>
          <cell r="BR1229">
            <v>20</v>
          </cell>
          <cell r="BS1229">
            <v>3243</v>
          </cell>
          <cell r="BT1229">
            <v>4</v>
          </cell>
          <cell r="BU1229" t="str">
            <v>JUMLA</v>
          </cell>
          <cell r="BV1229" t="str">
            <v>Musikot</v>
          </cell>
          <cell r="BW1229">
            <v>1</v>
          </cell>
        </row>
        <row r="1230">
          <cell r="F1230" t="str">
            <v>50-79-3</v>
          </cell>
          <cell r="G1230">
            <v>1</v>
          </cell>
          <cell r="H1230">
            <v>2</v>
          </cell>
          <cell r="I1230">
            <v>1</v>
          </cell>
          <cell r="J1230">
            <v>0</v>
          </cell>
          <cell r="K1230">
            <v>2</v>
          </cell>
          <cell r="L1230">
            <v>3</v>
          </cell>
          <cell r="M1230">
            <v>29</v>
          </cell>
          <cell r="N1230">
            <v>1</v>
          </cell>
          <cell r="O1230">
            <v>10</v>
          </cell>
          <cell r="P1230">
            <v>9</v>
          </cell>
          <cell r="Q1230">
            <v>2</v>
          </cell>
          <cell r="R1230" t="str">
            <v>A</v>
          </cell>
          <cell r="S1230">
            <v>2</v>
          </cell>
          <cell r="T1230">
            <v>75</v>
          </cell>
          <cell r="U1230">
            <v>4</v>
          </cell>
          <cell r="V1230">
            <v>41859.51363425926</v>
          </cell>
          <cell r="W1230">
            <v>0</v>
          </cell>
          <cell r="X1230">
            <v>1</v>
          </cell>
          <cell r="Y1230">
            <v>35751</v>
          </cell>
          <cell r="Z1230">
            <v>5959</v>
          </cell>
          <cell r="AA1230">
            <v>44</v>
          </cell>
          <cell r="AB1230">
            <v>4</v>
          </cell>
          <cell r="AC1230">
            <v>4</v>
          </cell>
          <cell r="AD1230">
            <v>4</v>
          </cell>
          <cell r="AE1230">
            <v>602346.22080000001</v>
          </cell>
          <cell r="AF1230">
            <v>3213648.7340000002</v>
          </cell>
          <cell r="AG1230">
            <v>82.051227789999999</v>
          </cell>
          <cell r="AH1230">
            <v>29.047000100000002</v>
          </cell>
          <cell r="AI1230">
            <v>1</v>
          </cell>
          <cell r="AJ1230">
            <v>2</v>
          </cell>
          <cell r="AK1230">
            <v>-2</v>
          </cell>
          <cell r="AL1230">
            <v>2</v>
          </cell>
          <cell r="AM1230">
            <v>5</v>
          </cell>
          <cell r="AN1230" t="str">
            <v>Sajana Maharjan</v>
          </cell>
          <cell r="AO1230">
            <v>41484.708252314813</v>
          </cell>
          <cell r="AP1230">
            <v>4</v>
          </cell>
          <cell r="AQ1230" t="str">
            <v>0101000020E61000009511ED50478354409227E632080C3D40</v>
          </cell>
          <cell r="AR1230">
            <v>3177</v>
          </cell>
          <cell r="AS1230">
            <v>2</v>
          </cell>
          <cell r="AT1230">
            <v>1</v>
          </cell>
          <cell r="AU1230">
            <v>0</v>
          </cell>
          <cell r="AV1230" t="str">
            <v>FRA 2010-2015</v>
          </cell>
          <cell r="AW1230">
            <v>4</v>
          </cell>
          <cell r="AX1230">
            <v>0</v>
          </cell>
          <cell r="AY1230">
            <v>44</v>
          </cell>
          <cell r="AZ1230">
            <v>602346.22081903403</v>
          </cell>
          <cell r="BA1230">
            <v>3213648.73355895</v>
          </cell>
          <cell r="BB1230">
            <v>1</v>
          </cell>
          <cell r="BC1230">
            <v>0</v>
          </cell>
          <cell r="BD1230">
            <v>0</v>
          </cell>
          <cell r="BE1230">
            <v>0</v>
          </cell>
          <cell r="BF1230">
            <v>41753</v>
          </cell>
          <cell r="BG1230" t="str">
            <v>Prem Prasad Sapkota</v>
          </cell>
          <cell r="BH1230">
            <v>4</v>
          </cell>
          <cell r="BI1230">
            <v>4</v>
          </cell>
          <cell r="BJ1230">
            <v>4</v>
          </cell>
          <cell r="BK1230" t="str">
            <v>Tamti-8</v>
          </cell>
          <cell r="BL1230" t="str">
            <v>Harukadha forest</v>
          </cell>
          <cell r="BM1230">
            <v>35</v>
          </cell>
          <cell r="BN1230">
            <v>4311</v>
          </cell>
          <cell r="BO1230">
            <v>35</v>
          </cell>
          <cell r="BP1230">
            <v>1042</v>
          </cell>
          <cell r="BQ1230">
            <v>295</v>
          </cell>
          <cell r="BR1230">
            <v>15</v>
          </cell>
          <cell r="BS1230">
            <v>3226</v>
          </cell>
          <cell r="BT1230">
            <v>4</v>
          </cell>
          <cell r="BU1230" t="str">
            <v>JUMLA</v>
          </cell>
          <cell r="BV1230" t="str">
            <v>Musikot</v>
          </cell>
          <cell r="BW1230">
            <v>1</v>
          </cell>
        </row>
        <row r="1231">
          <cell r="F1231" t="str">
            <v>50-79-4</v>
          </cell>
          <cell r="G1231">
            <v>1</v>
          </cell>
          <cell r="H1231">
            <v>2</v>
          </cell>
          <cell r="I1231">
            <v>1</v>
          </cell>
          <cell r="J1231">
            <v>0</v>
          </cell>
          <cell r="K1231">
            <v>2</v>
          </cell>
          <cell r="L1231">
            <v>3</v>
          </cell>
          <cell r="M1231">
            <v>27</v>
          </cell>
          <cell r="N1231">
            <v>1</v>
          </cell>
          <cell r="O1231">
            <v>10</v>
          </cell>
          <cell r="P1231">
            <v>9</v>
          </cell>
          <cell r="Q1231">
            <v>2</v>
          </cell>
          <cell r="R1231" t="str">
            <v>Bu</v>
          </cell>
          <cell r="S1231">
            <v>2</v>
          </cell>
          <cell r="T1231">
            <v>88</v>
          </cell>
          <cell r="U1231">
            <v>4</v>
          </cell>
          <cell r="V1231">
            <v>41859.477847222224</v>
          </cell>
          <cell r="W1231">
            <v>0</v>
          </cell>
          <cell r="X1231">
            <v>1</v>
          </cell>
          <cell r="Y1231">
            <v>35752</v>
          </cell>
          <cell r="Z1231">
            <v>5959</v>
          </cell>
          <cell r="AA1231">
            <v>44</v>
          </cell>
          <cell r="AB1231">
            <v>4</v>
          </cell>
          <cell r="AC1231">
            <v>4</v>
          </cell>
          <cell r="AD1231">
            <v>4</v>
          </cell>
          <cell r="AE1231">
            <v>602646.22080000001</v>
          </cell>
          <cell r="AF1231">
            <v>3213348.7340000002</v>
          </cell>
          <cell r="AG1231">
            <v>82.054281219999993</v>
          </cell>
          <cell r="AH1231">
            <v>29.044268639999999</v>
          </cell>
          <cell r="AI1231">
            <v>1</v>
          </cell>
          <cell r="AJ1231">
            <v>2</v>
          </cell>
          <cell r="AK1231">
            <v>-2</v>
          </cell>
          <cell r="AL1231">
            <v>2</v>
          </cell>
          <cell r="AM1231">
            <v>5</v>
          </cell>
          <cell r="AN1231" t="str">
            <v>Sajana Maharjan</v>
          </cell>
          <cell r="AO1231">
            <v>41484.708321759259</v>
          </cell>
          <cell r="AP1231">
            <v>4</v>
          </cell>
          <cell r="AQ1231" t="str">
            <v>0101000020E6100000D5F3EF5779835440FC827B30550B3D40</v>
          </cell>
          <cell r="AR1231">
            <v>3366</v>
          </cell>
          <cell r="AS1231">
            <v>2</v>
          </cell>
          <cell r="AT1231">
            <v>1</v>
          </cell>
          <cell r="AU1231">
            <v>0</v>
          </cell>
          <cell r="AV1231" t="str">
            <v>FRA 2010-2015</v>
          </cell>
          <cell r="AW1231">
            <v>4</v>
          </cell>
          <cell r="AX1231">
            <v>0</v>
          </cell>
          <cell r="AY1231">
            <v>44</v>
          </cell>
          <cell r="AZ1231">
            <v>602646.22081903403</v>
          </cell>
          <cell r="BA1231">
            <v>3213348.73355895</v>
          </cell>
          <cell r="BB1231">
            <v>1</v>
          </cell>
          <cell r="BC1231">
            <v>0</v>
          </cell>
          <cell r="BD1231">
            <v>0</v>
          </cell>
          <cell r="BE1231">
            <v>0</v>
          </cell>
          <cell r="BF1231">
            <v>41754</v>
          </cell>
          <cell r="BG1231" t="str">
            <v>Prem Prasad Sapkota</v>
          </cell>
          <cell r="BH1231">
            <v>4</v>
          </cell>
          <cell r="BI1231">
            <v>4</v>
          </cell>
          <cell r="BJ1231">
            <v>4</v>
          </cell>
          <cell r="BK1231" t="str">
            <v>Tamti-8</v>
          </cell>
          <cell r="BL1231" t="str">
            <v>Harukadha Forest</v>
          </cell>
          <cell r="BM1231">
            <v>23</v>
          </cell>
          <cell r="BN1231">
            <v>4345</v>
          </cell>
          <cell r="BO1231">
            <v>23</v>
          </cell>
          <cell r="BP1231">
            <v>669</v>
          </cell>
          <cell r="BQ1231">
            <v>325</v>
          </cell>
          <cell r="BR1231">
            <v>65</v>
          </cell>
          <cell r="BS1231">
            <v>3376</v>
          </cell>
          <cell r="BT1231">
            <v>4</v>
          </cell>
          <cell r="BU1231" t="str">
            <v>JUMLA</v>
          </cell>
          <cell r="BV1231" t="str">
            <v>Musikot</v>
          </cell>
          <cell r="BW1231">
            <v>1</v>
          </cell>
        </row>
        <row r="1232">
          <cell r="F1232" t="str">
            <v>50-79-5</v>
          </cell>
          <cell r="G1232">
            <v>1</v>
          </cell>
          <cell r="H1232">
            <v>2</v>
          </cell>
          <cell r="I1232">
            <v>1</v>
          </cell>
          <cell r="J1232">
            <v>0</v>
          </cell>
          <cell r="K1232">
            <v>2</v>
          </cell>
          <cell r="L1232">
            <v>2</v>
          </cell>
          <cell r="M1232">
            <v>25</v>
          </cell>
          <cell r="N1232">
            <v>1</v>
          </cell>
          <cell r="O1232">
            <v>9</v>
          </cell>
          <cell r="P1232">
            <v>9</v>
          </cell>
          <cell r="Q1232">
            <v>2</v>
          </cell>
          <cell r="R1232" t="str">
            <v>Bu</v>
          </cell>
          <cell r="S1232">
            <v>2</v>
          </cell>
          <cell r="T1232">
            <v>77</v>
          </cell>
          <cell r="U1232">
            <v>4</v>
          </cell>
          <cell r="V1232">
            <v>41859.493483796294</v>
          </cell>
          <cell r="W1232">
            <v>0</v>
          </cell>
          <cell r="X1232">
            <v>1</v>
          </cell>
          <cell r="Y1232">
            <v>35753</v>
          </cell>
          <cell r="Z1232">
            <v>5959</v>
          </cell>
          <cell r="AA1232">
            <v>44</v>
          </cell>
          <cell r="AB1232">
            <v>4</v>
          </cell>
          <cell r="AC1232">
            <v>4</v>
          </cell>
          <cell r="AD1232">
            <v>4</v>
          </cell>
          <cell r="AE1232">
            <v>602646.22080000001</v>
          </cell>
          <cell r="AF1232">
            <v>3213498.7340000002</v>
          </cell>
          <cell r="AG1232">
            <v>82.054294979999995</v>
          </cell>
          <cell r="AH1232">
            <v>29.045622290000001</v>
          </cell>
          <cell r="AI1232">
            <v>1</v>
          </cell>
          <cell r="AJ1232">
            <v>2</v>
          </cell>
          <cell r="AK1232">
            <v>-2</v>
          </cell>
          <cell r="AL1232">
            <v>2</v>
          </cell>
          <cell r="AM1232">
            <v>5</v>
          </cell>
          <cell r="AN1232" t="str">
            <v>Sajana Maharjan</v>
          </cell>
          <cell r="AO1232">
            <v>41484.708391203705</v>
          </cell>
          <cell r="AP1232">
            <v>4</v>
          </cell>
          <cell r="AQ1232" t="str">
            <v>0101000020E61000004E0AAA9179835440EB7710E7AD0B3D40</v>
          </cell>
          <cell r="AR1232">
            <v>3298</v>
          </cell>
          <cell r="AS1232">
            <v>2</v>
          </cell>
          <cell r="AT1232">
            <v>1</v>
          </cell>
          <cell r="AU1232">
            <v>0</v>
          </cell>
          <cell r="AV1232" t="str">
            <v>FRA 2010-2015</v>
          </cell>
          <cell r="AW1232">
            <v>4</v>
          </cell>
          <cell r="AX1232">
            <v>0</v>
          </cell>
          <cell r="AY1232">
            <v>44</v>
          </cell>
          <cell r="AZ1232">
            <v>602646.22081903403</v>
          </cell>
          <cell r="BA1232">
            <v>3213498.73355895</v>
          </cell>
          <cell r="BB1232">
            <v>1</v>
          </cell>
          <cell r="BC1232">
            <v>0</v>
          </cell>
          <cell r="BD1232">
            <v>0</v>
          </cell>
          <cell r="BE1232">
            <v>0</v>
          </cell>
          <cell r="BF1232">
            <v>41755</v>
          </cell>
          <cell r="BG1232" t="str">
            <v>Prem Prasad Sapkota</v>
          </cell>
          <cell r="BH1232">
            <v>4</v>
          </cell>
          <cell r="BI1232">
            <v>4</v>
          </cell>
          <cell r="BJ1232">
            <v>4</v>
          </cell>
          <cell r="BK1232" t="str">
            <v>Tamti-8</v>
          </cell>
          <cell r="BL1232" t="str">
            <v>Harukadha Forest</v>
          </cell>
          <cell r="BM1232">
            <v>10</v>
          </cell>
          <cell r="BN1232">
            <v>4288</v>
          </cell>
          <cell r="BO1232">
            <v>10</v>
          </cell>
          <cell r="BP1232">
            <v>803</v>
          </cell>
          <cell r="BQ1232">
            <v>285</v>
          </cell>
          <cell r="BR1232">
            <v>60</v>
          </cell>
          <cell r="BS1232">
            <v>3306</v>
          </cell>
          <cell r="BT1232">
            <v>4</v>
          </cell>
          <cell r="BU1232" t="str">
            <v>JUMLA</v>
          </cell>
          <cell r="BV1232" t="str">
            <v>Musikot</v>
          </cell>
          <cell r="BW1232">
            <v>1</v>
          </cell>
        </row>
        <row r="1233">
          <cell r="F1233" t="str">
            <v>50-79-6</v>
          </cell>
          <cell r="G1233">
            <v>1</v>
          </cell>
          <cell r="H1233">
            <v>2</v>
          </cell>
          <cell r="I1233">
            <v>1</v>
          </cell>
          <cell r="J1233">
            <v>0</v>
          </cell>
          <cell r="K1233">
            <v>2</v>
          </cell>
          <cell r="L1233">
            <v>2</v>
          </cell>
          <cell r="M1233">
            <v>25</v>
          </cell>
          <cell r="N1233">
            <v>1</v>
          </cell>
          <cell r="O1233">
            <v>10</v>
          </cell>
          <cell r="P1233">
            <v>9</v>
          </cell>
          <cell r="Q1233">
            <v>2</v>
          </cell>
          <cell r="R1233" t="str">
            <v>Pw</v>
          </cell>
          <cell r="S1233">
            <v>2</v>
          </cell>
          <cell r="T1233">
            <v>81</v>
          </cell>
          <cell r="U1233">
            <v>4</v>
          </cell>
          <cell r="V1233">
            <v>41859.511701388888</v>
          </cell>
          <cell r="W1233">
            <v>0</v>
          </cell>
          <cell r="X1233">
            <v>1</v>
          </cell>
          <cell r="Y1233">
            <v>35754</v>
          </cell>
          <cell r="Z1233">
            <v>5959</v>
          </cell>
          <cell r="AA1233">
            <v>44</v>
          </cell>
          <cell r="AB1233">
            <v>4</v>
          </cell>
          <cell r="AC1233">
            <v>4</v>
          </cell>
          <cell r="AD1233">
            <v>4</v>
          </cell>
          <cell r="AE1233">
            <v>602646.22080000001</v>
          </cell>
          <cell r="AF1233">
            <v>3213648.7340000002</v>
          </cell>
          <cell r="AG1233">
            <v>82.054308750000004</v>
          </cell>
          <cell r="AH1233">
            <v>29.04697595</v>
          </cell>
          <cell r="AI1233">
            <v>1</v>
          </cell>
          <cell r="AJ1233">
            <v>2</v>
          </cell>
          <cell r="AK1233">
            <v>-2</v>
          </cell>
          <cell r="AL1233">
            <v>2</v>
          </cell>
          <cell r="AM1233">
            <v>5</v>
          </cell>
          <cell r="AN1233" t="str">
            <v>Sajana Maharjan</v>
          </cell>
          <cell r="AO1233">
            <v>41484.708460648151</v>
          </cell>
          <cell r="AP1233">
            <v>4</v>
          </cell>
          <cell r="AQ1233" t="str">
            <v>0101000020E61000007F2465CB79835440193AA49D060C3D40</v>
          </cell>
          <cell r="AR1233">
            <v>3283</v>
          </cell>
          <cell r="AS1233">
            <v>2</v>
          </cell>
          <cell r="AT1233">
            <v>1</v>
          </cell>
          <cell r="AU1233">
            <v>0</v>
          </cell>
          <cell r="AV1233" t="str">
            <v>FRA 2010-2015</v>
          </cell>
          <cell r="AW1233">
            <v>4</v>
          </cell>
          <cell r="AX1233">
            <v>0</v>
          </cell>
          <cell r="AY1233">
            <v>44</v>
          </cell>
          <cell r="AZ1233">
            <v>602646.22081903403</v>
          </cell>
          <cell r="BA1233">
            <v>3213648.73355895</v>
          </cell>
          <cell r="BB1233">
            <v>1</v>
          </cell>
          <cell r="BC1233">
            <v>0</v>
          </cell>
          <cell r="BD1233">
            <v>0</v>
          </cell>
          <cell r="BE1233">
            <v>0</v>
          </cell>
          <cell r="BF1233">
            <v>41756</v>
          </cell>
          <cell r="BG1233" t="str">
            <v>Prem Prasad Sapkota</v>
          </cell>
          <cell r="BH1233">
            <v>4</v>
          </cell>
          <cell r="BI1233">
            <v>4</v>
          </cell>
          <cell r="BJ1233">
            <v>4</v>
          </cell>
          <cell r="BK1233" t="str">
            <v>Tamti-8</v>
          </cell>
          <cell r="BL1233" t="str">
            <v>Harakadha Forest</v>
          </cell>
          <cell r="BM1233">
            <v>15</v>
          </cell>
          <cell r="BN1233">
            <v>4110</v>
          </cell>
          <cell r="BO1233">
            <v>15</v>
          </cell>
          <cell r="BP1233">
            <v>970</v>
          </cell>
          <cell r="BQ1233">
            <v>342</v>
          </cell>
          <cell r="BR1233">
            <v>55</v>
          </cell>
          <cell r="BS1233">
            <v>3271</v>
          </cell>
          <cell r="BT1233">
            <v>4</v>
          </cell>
          <cell r="BU1233" t="str">
            <v>JUMLA</v>
          </cell>
          <cell r="BV1233" t="str">
            <v>Musikot</v>
          </cell>
          <cell r="BW1233">
            <v>1</v>
          </cell>
        </row>
        <row r="1234">
          <cell r="F1234" t="str">
            <v>50-90-3</v>
          </cell>
          <cell r="G1234">
            <v>1</v>
          </cell>
          <cell r="H1234">
            <v>2</v>
          </cell>
          <cell r="I1234">
            <v>1</v>
          </cell>
          <cell r="J1234">
            <v>0</v>
          </cell>
          <cell r="K1234">
            <v>4</v>
          </cell>
          <cell r="L1234">
            <v>4</v>
          </cell>
          <cell r="M1234">
            <v>19</v>
          </cell>
          <cell r="N1234">
            <v>2</v>
          </cell>
          <cell r="O1234">
            <v>5</v>
          </cell>
          <cell r="P1234">
            <v>12</v>
          </cell>
          <cell r="Q1234">
            <v>1</v>
          </cell>
          <cell r="R1234" t="str">
            <v>A</v>
          </cell>
          <cell r="S1234">
            <v>2</v>
          </cell>
          <cell r="T1234">
            <v>52</v>
          </cell>
          <cell r="U1234">
            <v>4</v>
          </cell>
          <cell r="V1234">
            <v>41833.510416666664</v>
          </cell>
          <cell r="W1234">
            <v>0</v>
          </cell>
          <cell r="X1234">
            <v>1</v>
          </cell>
          <cell r="Y1234">
            <v>35817</v>
          </cell>
          <cell r="Z1234">
            <v>5970</v>
          </cell>
          <cell r="AA1234">
            <v>44</v>
          </cell>
          <cell r="AB1234">
            <v>4</v>
          </cell>
          <cell r="AC1234">
            <v>4</v>
          </cell>
          <cell r="AD1234">
            <v>4</v>
          </cell>
          <cell r="AE1234">
            <v>601282.72080000001</v>
          </cell>
          <cell r="AF1234">
            <v>3257635.8790000002</v>
          </cell>
          <cell r="AG1234">
            <v>82.044328919999998</v>
          </cell>
          <cell r="AH1234">
            <v>29.444031259999999</v>
          </cell>
          <cell r="AI1234">
            <v>1</v>
          </cell>
          <cell r="AJ1234">
            <v>2</v>
          </cell>
          <cell r="AK1234">
            <v>-2</v>
          </cell>
          <cell r="AL1234">
            <v>2</v>
          </cell>
          <cell r="AM1234">
            <v>1</v>
          </cell>
          <cell r="AN1234" t="str">
            <v>Sajana Maharjan</v>
          </cell>
          <cell r="AO1234">
            <v>41485.466643518521</v>
          </cell>
          <cell r="AP1234">
            <v>4</v>
          </cell>
          <cell r="AQ1234" t="str">
            <v>0101000020E6100000F005F748D6825440A5E66408AC713D40</v>
          </cell>
          <cell r="AR1234">
            <v>3081</v>
          </cell>
          <cell r="AS1234">
            <v>2</v>
          </cell>
          <cell r="AT1234">
            <v>1</v>
          </cell>
          <cell r="AU1234">
            <v>0</v>
          </cell>
          <cell r="AV1234" t="str">
            <v>FRA 2010-2015</v>
          </cell>
          <cell r="AW1234">
            <v>4</v>
          </cell>
          <cell r="AX1234">
            <v>0</v>
          </cell>
          <cell r="AY1234">
            <v>44</v>
          </cell>
          <cell r="AZ1234">
            <v>601282.72075149801</v>
          </cell>
          <cell r="BA1234">
            <v>3257635.8790404</v>
          </cell>
          <cell r="BB1234">
            <v>1</v>
          </cell>
          <cell r="BC1234">
            <v>0</v>
          </cell>
          <cell r="BD1234">
            <v>0</v>
          </cell>
          <cell r="BE1234">
            <v>0</v>
          </cell>
          <cell r="BF1234">
            <v>41799</v>
          </cell>
          <cell r="BG1234" t="str">
            <v>Rajendra Basukala</v>
          </cell>
          <cell r="BH1234">
            <v>4</v>
          </cell>
          <cell r="BI1234">
            <v>4</v>
          </cell>
          <cell r="BJ1234">
            <v>4</v>
          </cell>
          <cell r="BK1234" t="str">
            <v>Malikabota-5</v>
          </cell>
          <cell r="BL1234" t="str">
            <v>Andheri khola forest</v>
          </cell>
          <cell r="BM1234">
            <v>65</v>
          </cell>
          <cell r="BN1234">
            <v>251</v>
          </cell>
          <cell r="BO1234">
            <v>40</v>
          </cell>
          <cell r="BP1234">
            <v>120</v>
          </cell>
          <cell r="BQ1234">
            <v>30</v>
          </cell>
          <cell r="BR1234">
            <v>70</v>
          </cell>
          <cell r="BS1234">
            <v>3120</v>
          </cell>
          <cell r="BT1234">
            <v>5</v>
          </cell>
          <cell r="BU1234" t="str">
            <v>JUMLA</v>
          </cell>
          <cell r="BV1234" t="str">
            <v>Mudkechula</v>
          </cell>
          <cell r="BW1234">
            <v>8</v>
          </cell>
        </row>
        <row r="1235">
          <cell r="F1235" t="str">
            <v>50-90-4</v>
          </cell>
          <cell r="G1235">
            <v>1</v>
          </cell>
          <cell r="H1235">
            <v>2</v>
          </cell>
          <cell r="I1235">
            <v>1</v>
          </cell>
          <cell r="J1235">
            <v>0</v>
          </cell>
          <cell r="K1235">
            <v>4</v>
          </cell>
          <cell r="L1235">
            <v>2</v>
          </cell>
          <cell r="M1235">
            <v>8</v>
          </cell>
          <cell r="N1235">
            <v>2</v>
          </cell>
          <cell r="O1235">
            <v>11</v>
          </cell>
          <cell r="P1235">
            <v>12</v>
          </cell>
          <cell r="Q1235">
            <v>1</v>
          </cell>
          <cell r="R1235" t="str">
            <v>UMH</v>
          </cell>
          <cell r="S1235">
            <v>2</v>
          </cell>
          <cell r="T1235">
            <v>90</v>
          </cell>
          <cell r="U1235">
            <v>2</v>
          </cell>
          <cell r="V1235">
            <v>41833.48542824074</v>
          </cell>
          <cell r="W1235">
            <v>0</v>
          </cell>
          <cell r="X1235">
            <v>1</v>
          </cell>
          <cell r="Y1235">
            <v>35818</v>
          </cell>
          <cell r="Z1235">
            <v>5970</v>
          </cell>
          <cell r="AA1235">
            <v>44</v>
          </cell>
          <cell r="AB1235">
            <v>4</v>
          </cell>
          <cell r="AC1235">
            <v>4</v>
          </cell>
          <cell r="AD1235">
            <v>4</v>
          </cell>
          <cell r="AE1235">
            <v>601582.72080000001</v>
          </cell>
          <cell r="AF1235">
            <v>3257335.8790000002</v>
          </cell>
          <cell r="AG1235">
            <v>82.047393999999997</v>
          </cell>
          <cell r="AH1235">
            <v>29.44129981</v>
          </cell>
          <cell r="AI1235">
            <v>1</v>
          </cell>
          <cell r="AJ1235">
            <v>2</v>
          </cell>
          <cell r="AK1235">
            <v>-2</v>
          </cell>
          <cell r="AL1235">
            <v>2</v>
          </cell>
          <cell r="AM1235">
            <v>1</v>
          </cell>
          <cell r="AN1235" t="str">
            <v>Sajana Maharjan</v>
          </cell>
          <cell r="AO1235">
            <v>41485.46675925926</v>
          </cell>
          <cell r="AP1235">
            <v>4</v>
          </cell>
          <cell r="AQ1235" t="str">
            <v>0101000020E6100000CB81DC8008835440DB2D3D06F9703D40</v>
          </cell>
          <cell r="AR1235">
            <v>3112</v>
          </cell>
          <cell r="AS1235">
            <v>2</v>
          </cell>
          <cell r="AT1235">
            <v>1</v>
          </cell>
          <cell r="AU1235">
            <v>0</v>
          </cell>
          <cell r="AV1235" t="str">
            <v>FRA 2010-2015</v>
          </cell>
          <cell r="AW1235">
            <v>4</v>
          </cell>
          <cell r="AX1235">
            <v>0</v>
          </cell>
          <cell r="AY1235">
            <v>44</v>
          </cell>
          <cell r="AZ1235">
            <v>601582.72075149801</v>
          </cell>
          <cell r="BA1235">
            <v>3257335.8790404</v>
          </cell>
          <cell r="BB1235">
            <v>1</v>
          </cell>
          <cell r="BC1235">
            <v>0</v>
          </cell>
          <cell r="BD1235">
            <v>0</v>
          </cell>
          <cell r="BE1235">
            <v>0</v>
          </cell>
          <cell r="BF1235">
            <v>41798</v>
          </cell>
          <cell r="BG1235" t="str">
            <v>Rajendra Basukala</v>
          </cell>
          <cell r="BH1235">
            <v>4</v>
          </cell>
          <cell r="BI1235">
            <v>4</v>
          </cell>
          <cell r="BJ1235">
            <v>4</v>
          </cell>
          <cell r="BK1235" t="str">
            <v>Malikabota-5</v>
          </cell>
          <cell r="BL1235" t="str">
            <v>Palti Odar Forest</v>
          </cell>
          <cell r="BM1235">
            <v>10</v>
          </cell>
          <cell r="BN1235">
            <v>258</v>
          </cell>
          <cell r="BO1235">
            <v>25</v>
          </cell>
          <cell r="BP1235">
            <v>235</v>
          </cell>
          <cell r="BQ1235">
            <v>45</v>
          </cell>
          <cell r="BR1235">
            <v>40</v>
          </cell>
          <cell r="BS1235">
            <v>3146</v>
          </cell>
          <cell r="BT1235">
            <v>3</v>
          </cell>
          <cell r="BU1235" t="str">
            <v>JUMLA</v>
          </cell>
          <cell r="BV1235" t="str">
            <v>Mudkechula</v>
          </cell>
          <cell r="BW1235">
            <v>8</v>
          </cell>
        </row>
        <row r="1236">
          <cell r="F1236" t="str">
            <v>50-90-5</v>
          </cell>
          <cell r="G1236">
            <v>1</v>
          </cell>
          <cell r="H1236">
            <v>2</v>
          </cell>
          <cell r="I1236">
            <v>1</v>
          </cell>
          <cell r="J1236">
            <v>0</v>
          </cell>
          <cell r="K1236">
            <v>4</v>
          </cell>
          <cell r="L1236">
            <v>3</v>
          </cell>
          <cell r="M1236">
            <v>5</v>
          </cell>
          <cell r="N1236">
            <v>2</v>
          </cell>
          <cell r="O1236">
            <v>6</v>
          </cell>
          <cell r="P1236">
            <v>12</v>
          </cell>
          <cell r="Q1236">
            <v>1</v>
          </cell>
          <cell r="R1236" t="str">
            <v>UMH</v>
          </cell>
          <cell r="S1236">
            <v>2</v>
          </cell>
          <cell r="T1236">
            <v>40</v>
          </cell>
          <cell r="U1236">
            <v>3</v>
          </cell>
          <cell r="V1236">
            <v>41833.558541666665</v>
          </cell>
          <cell r="W1236">
            <v>0</v>
          </cell>
          <cell r="X1236">
            <v>1</v>
          </cell>
          <cell r="Y1236">
            <v>35819</v>
          </cell>
          <cell r="Z1236">
            <v>5970</v>
          </cell>
          <cell r="AA1236">
            <v>44</v>
          </cell>
          <cell r="AB1236">
            <v>4</v>
          </cell>
          <cell r="AC1236">
            <v>4</v>
          </cell>
          <cell r="AD1236">
            <v>4</v>
          </cell>
          <cell r="AE1236">
            <v>601582.72080000001</v>
          </cell>
          <cell r="AF1236">
            <v>3257485.8790000002</v>
          </cell>
          <cell r="AG1236">
            <v>82.047407899999996</v>
          </cell>
          <cell r="AH1236">
            <v>29.44265339</v>
          </cell>
          <cell r="AI1236">
            <v>1</v>
          </cell>
          <cell r="AJ1236">
            <v>2</v>
          </cell>
          <cell r="AK1236">
            <v>-2</v>
          </cell>
          <cell r="AL1236">
            <v>2</v>
          </cell>
          <cell r="AM1236">
            <v>1</v>
          </cell>
          <cell r="AN1236" t="str">
            <v>Sajana Maharjan</v>
          </cell>
          <cell r="AO1236">
            <v>41485.466956018521</v>
          </cell>
          <cell r="AP1236">
            <v>4</v>
          </cell>
          <cell r="AQ1236" t="str">
            <v>0101000020E6100000796526BB0883544039A385BB51713D40</v>
          </cell>
          <cell r="AR1236">
            <v>3079</v>
          </cell>
          <cell r="AS1236">
            <v>2</v>
          </cell>
          <cell r="AT1236">
            <v>1</v>
          </cell>
          <cell r="AU1236">
            <v>0</v>
          </cell>
          <cell r="AV1236" t="str">
            <v>FRA 2010-2015</v>
          </cell>
          <cell r="AW1236">
            <v>4</v>
          </cell>
          <cell r="AX1236">
            <v>0</v>
          </cell>
          <cell r="AY1236">
            <v>44</v>
          </cell>
          <cell r="AZ1236">
            <v>601582.72075149801</v>
          </cell>
          <cell r="BA1236">
            <v>3257485.8790404</v>
          </cell>
          <cell r="BB1236">
            <v>1</v>
          </cell>
          <cell r="BC1236">
            <v>0</v>
          </cell>
          <cell r="BD1236">
            <v>0</v>
          </cell>
          <cell r="BE1236">
            <v>0</v>
          </cell>
          <cell r="BF1236">
            <v>41797</v>
          </cell>
          <cell r="BG1236" t="str">
            <v>Rajendra Basukala</v>
          </cell>
          <cell r="BH1236">
            <v>4</v>
          </cell>
          <cell r="BI1236">
            <v>4</v>
          </cell>
          <cell r="BJ1236">
            <v>4</v>
          </cell>
          <cell r="BK1236" t="str">
            <v>Malikabota-5</v>
          </cell>
          <cell r="BL1236" t="str">
            <v>Rotachour Forest</v>
          </cell>
          <cell r="BM1236">
            <v>10</v>
          </cell>
          <cell r="BN1236">
            <v>115</v>
          </cell>
          <cell r="BO1236">
            <v>-9999</v>
          </cell>
          <cell r="BP1236">
            <v>90</v>
          </cell>
          <cell r="BQ1236">
            <v>10</v>
          </cell>
          <cell r="BR1236">
            <v>40</v>
          </cell>
          <cell r="BS1236">
            <v>3118</v>
          </cell>
          <cell r="BT1236">
            <v>5</v>
          </cell>
          <cell r="BU1236" t="str">
            <v>JUMLA</v>
          </cell>
          <cell r="BV1236" t="str">
            <v>Banfikot</v>
          </cell>
          <cell r="BW1236">
            <v>2</v>
          </cell>
        </row>
        <row r="1237">
          <cell r="F1237" t="str">
            <v>51-80-1</v>
          </cell>
          <cell r="G1237">
            <v>1</v>
          </cell>
          <cell r="H1237">
            <v>2</v>
          </cell>
          <cell r="I1237">
            <v>1</v>
          </cell>
          <cell r="J1237">
            <v>0</v>
          </cell>
          <cell r="K1237">
            <v>2</v>
          </cell>
          <cell r="L1237">
            <v>2</v>
          </cell>
          <cell r="M1237">
            <v>23</v>
          </cell>
          <cell r="N1237">
            <v>0</v>
          </cell>
          <cell r="O1237">
            <v>0</v>
          </cell>
          <cell r="P1237">
            <v>9</v>
          </cell>
          <cell r="Q1237">
            <v>1</v>
          </cell>
          <cell r="R1237" t="str">
            <v>Pw</v>
          </cell>
          <cell r="S1237">
            <v>2</v>
          </cell>
          <cell r="T1237">
            <v>53</v>
          </cell>
          <cell r="U1237">
            <v>3</v>
          </cell>
          <cell r="V1237">
            <v>41876.478078703702</v>
          </cell>
          <cell r="W1237">
            <v>0</v>
          </cell>
          <cell r="X1237">
            <v>1</v>
          </cell>
          <cell r="Y1237">
            <v>36475</v>
          </cell>
          <cell r="Z1237">
            <v>6080</v>
          </cell>
          <cell r="AA1237">
            <v>44</v>
          </cell>
          <cell r="AB1237">
            <v>4</v>
          </cell>
          <cell r="AC1237">
            <v>4</v>
          </cell>
          <cell r="AD1237">
            <v>4</v>
          </cell>
          <cell r="AE1237">
            <v>606248.37040000001</v>
          </cell>
          <cell r="AF1237">
            <v>3217444.247</v>
          </cell>
          <cell r="AG1237">
            <v>82.091662819999996</v>
          </cell>
          <cell r="AH1237">
            <v>29.080932010000001</v>
          </cell>
          <cell r="AI1237">
            <v>1</v>
          </cell>
          <cell r="AJ1237">
            <v>2</v>
          </cell>
          <cell r="AK1237">
            <v>-2</v>
          </cell>
          <cell r="AL1237">
            <v>2</v>
          </cell>
          <cell r="AM1237">
            <v>2</v>
          </cell>
          <cell r="AN1237" t="str">
            <v>Sajana Maharjan</v>
          </cell>
          <cell r="AO1237">
            <v>41485.605208333334</v>
          </cell>
          <cell r="AP1237">
            <v>4</v>
          </cell>
          <cell r="AQ1237" t="str">
            <v>0101000020E61000001E40C0CDDD8554403AE8DDF5B7143D40</v>
          </cell>
          <cell r="AR1237">
            <v>3220</v>
          </cell>
          <cell r="AS1237">
            <v>2</v>
          </cell>
          <cell r="AT1237">
            <v>1</v>
          </cell>
          <cell r="AU1237">
            <v>0</v>
          </cell>
          <cell r="AV1237" t="str">
            <v>FRA 2010-2015</v>
          </cell>
          <cell r="AW1237">
            <v>4</v>
          </cell>
          <cell r="AX1237">
            <v>0</v>
          </cell>
          <cell r="AY1237">
            <v>44</v>
          </cell>
          <cell r="AZ1237">
            <v>606248.37040211901</v>
          </cell>
          <cell r="BA1237">
            <v>3217444.2467906699</v>
          </cell>
          <cell r="BB1237">
            <v>1</v>
          </cell>
          <cell r="BC1237">
            <v>0</v>
          </cell>
          <cell r="BD1237">
            <v>0</v>
          </cell>
          <cell r="BE1237">
            <v>0</v>
          </cell>
          <cell r="BF1237">
            <v>41759</v>
          </cell>
          <cell r="BG1237" t="str">
            <v>Prem Prasad Sapkota</v>
          </cell>
          <cell r="BH1237">
            <v>4</v>
          </cell>
          <cell r="BI1237">
            <v>4</v>
          </cell>
          <cell r="BJ1237">
            <v>4</v>
          </cell>
          <cell r="BK1237" t="str">
            <v>Tamti-9</v>
          </cell>
          <cell r="BL1237" t="str">
            <v>Nadai CF</v>
          </cell>
          <cell r="BM1237">
            <v>285</v>
          </cell>
          <cell r="BN1237">
            <v>479</v>
          </cell>
          <cell r="BO1237">
            <v>285</v>
          </cell>
          <cell r="BP1237">
            <v>153</v>
          </cell>
          <cell r="BQ1237">
            <v>275</v>
          </cell>
          <cell r="BR1237">
            <v>55</v>
          </cell>
          <cell r="BS1237">
            <v>3234</v>
          </cell>
          <cell r="BT1237">
            <v>4</v>
          </cell>
          <cell r="BU1237" t="str">
            <v>JUMLA</v>
          </cell>
          <cell r="BV1237" t="str">
            <v>Banfikot</v>
          </cell>
          <cell r="BW1237">
            <v>2</v>
          </cell>
        </row>
        <row r="1238">
          <cell r="F1238" t="str">
            <v>51-80-2</v>
          </cell>
          <cell r="G1238">
            <v>1</v>
          </cell>
          <cell r="H1238">
            <v>2</v>
          </cell>
          <cell r="I1238">
            <v>1</v>
          </cell>
          <cell r="J1238">
            <v>0</v>
          </cell>
          <cell r="K1238">
            <v>2</v>
          </cell>
          <cell r="L1238">
            <v>3</v>
          </cell>
          <cell r="M1238">
            <v>26</v>
          </cell>
          <cell r="N1238">
            <v>0</v>
          </cell>
          <cell r="O1238">
            <v>0</v>
          </cell>
          <cell r="P1238">
            <v>9</v>
          </cell>
          <cell r="Q1238">
            <v>1</v>
          </cell>
          <cell r="R1238" t="str">
            <v>Pw</v>
          </cell>
          <cell r="S1238">
            <v>2</v>
          </cell>
          <cell r="T1238">
            <v>70</v>
          </cell>
          <cell r="U1238">
            <v>2</v>
          </cell>
          <cell r="V1238">
            <v>41876.50273148148</v>
          </cell>
          <cell r="W1238">
            <v>0</v>
          </cell>
          <cell r="X1238">
            <v>1</v>
          </cell>
          <cell r="Y1238">
            <v>36476</v>
          </cell>
          <cell r="Z1238">
            <v>6080</v>
          </cell>
          <cell r="AA1238">
            <v>44</v>
          </cell>
          <cell r="AB1238">
            <v>4</v>
          </cell>
          <cell r="AC1238">
            <v>4</v>
          </cell>
          <cell r="AD1238">
            <v>4</v>
          </cell>
          <cell r="AE1238">
            <v>606248.37040000001</v>
          </cell>
          <cell r="AF1238">
            <v>3217594.247</v>
          </cell>
          <cell r="AG1238">
            <v>82.091677099999998</v>
          </cell>
          <cell r="AH1238">
            <v>29.082285649999999</v>
          </cell>
          <cell r="AI1238">
            <v>1</v>
          </cell>
          <cell r="AJ1238">
            <v>2</v>
          </cell>
          <cell r="AK1238">
            <v>-2</v>
          </cell>
          <cell r="AL1238">
            <v>2</v>
          </cell>
          <cell r="AM1238">
            <v>2</v>
          </cell>
          <cell r="AN1238" t="str">
            <v>Sajana Maharjan</v>
          </cell>
          <cell r="AO1238">
            <v>41485.605462962965</v>
          </cell>
          <cell r="AP1238">
            <v>4</v>
          </cell>
          <cell r="AQ1238" t="str">
            <v>0101000020E610000017509D09DE855440BAC50BAC10153D40</v>
          </cell>
          <cell r="AR1238">
            <v>3213</v>
          </cell>
          <cell r="AS1238">
            <v>2</v>
          </cell>
          <cell r="AT1238">
            <v>1</v>
          </cell>
          <cell r="AU1238">
            <v>0</v>
          </cell>
          <cell r="AV1238" t="str">
            <v>FRA 2010-2015</v>
          </cell>
          <cell r="AW1238">
            <v>4</v>
          </cell>
          <cell r="AX1238">
            <v>0</v>
          </cell>
          <cell r="AY1238">
            <v>44</v>
          </cell>
          <cell r="AZ1238">
            <v>606248.37040211901</v>
          </cell>
          <cell r="BA1238">
            <v>3217594.2467906699</v>
          </cell>
          <cell r="BB1238">
            <v>1</v>
          </cell>
          <cell r="BC1238">
            <v>0</v>
          </cell>
          <cell r="BD1238">
            <v>0</v>
          </cell>
          <cell r="BE1238">
            <v>0</v>
          </cell>
          <cell r="BF1238">
            <v>41758</v>
          </cell>
          <cell r="BG1238" t="str">
            <v>Prem Prasad Sapkota</v>
          </cell>
          <cell r="BH1238">
            <v>4</v>
          </cell>
          <cell r="BI1238">
            <v>4</v>
          </cell>
          <cell r="BJ1238">
            <v>4</v>
          </cell>
          <cell r="BK1238" t="str">
            <v>Tamti-9</v>
          </cell>
          <cell r="BL1238" t="str">
            <v>Phadilalna forest</v>
          </cell>
          <cell r="BM1238">
            <v>270</v>
          </cell>
          <cell r="BN1238">
            <v>505</v>
          </cell>
          <cell r="BO1238">
            <v>270</v>
          </cell>
          <cell r="BP1238">
            <v>237</v>
          </cell>
          <cell r="BQ1238">
            <v>290</v>
          </cell>
          <cell r="BR1238">
            <v>52</v>
          </cell>
          <cell r="BS1238">
            <v>3216</v>
          </cell>
          <cell r="BT1238">
            <v>4</v>
          </cell>
          <cell r="BU1238" t="str">
            <v>JUMLA</v>
          </cell>
          <cell r="BV1238" t="str">
            <v>Banfikot</v>
          </cell>
          <cell r="BW1238">
            <v>2</v>
          </cell>
        </row>
        <row r="1239">
          <cell r="F1239" t="str">
            <v>51-80-4</v>
          </cell>
          <cell r="G1239">
            <v>1</v>
          </cell>
          <cell r="H1239">
            <v>2</v>
          </cell>
          <cell r="I1239">
            <v>1</v>
          </cell>
          <cell r="J1239">
            <v>0</v>
          </cell>
          <cell r="K1239">
            <v>2</v>
          </cell>
          <cell r="L1239">
            <v>3</v>
          </cell>
          <cell r="M1239">
            <v>28</v>
          </cell>
          <cell r="N1239">
            <v>1</v>
          </cell>
          <cell r="O1239">
            <v>12</v>
          </cell>
          <cell r="P1239">
            <v>9</v>
          </cell>
          <cell r="Q1239">
            <v>1</v>
          </cell>
          <cell r="R1239" t="str">
            <v>Q</v>
          </cell>
          <cell r="S1239">
            <v>2</v>
          </cell>
          <cell r="T1239">
            <v>86</v>
          </cell>
          <cell r="U1239">
            <v>4</v>
          </cell>
          <cell r="V1239">
            <v>41876.481412037036</v>
          </cell>
          <cell r="W1239">
            <v>0</v>
          </cell>
          <cell r="X1239">
            <v>1</v>
          </cell>
          <cell r="Y1239">
            <v>36478</v>
          </cell>
          <cell r="Z1239">
            <v>6080</v>
          </cell>
          <cell r="AA1239">
            <v>44</v>
          </cell>
          <cell r="AB1239">
            <v>4</v>
          </cell>
          <cell r="AC1239">
            <v>4</v>
          </cell>
          <cell r="AD1239">
            <v>4</v>
          </cell>
          <cell r="AE1239">
            <v>606548.37040000001</v>
          </cell>
          <cell r="AF1239">
            <v>3217444.247</v>
          </cell>
          <cell r="AG1239">
            <v>82.094744750000004</v>
          </cell>
          <cell r="AH1239">
            <v>29.080906899999999</v>
          </cell>
          <cell r="AI1239">
            <v>1</v>
          </cell>
          <cell r="AJ1239">
            <v>2</v>
          </cell>
          <cell r="AK1239">
            <v>-2</v>
          </cell>
          <cell r="AL1239">
            <v>2</v>
          </cell>
          <cell r="AM1239">
            <v>3</v>
          </cell>
          <cell r="AN1239" t="str">
            <v>Sajana Maharjan</v>
          </cell>
          <cell r="AO1239">
            <v>41485.605624999997</v>
          </cell>
          <cell r="AP1239">
            <v>4</v>
          </cell>
          <cell r="AQ1239" t="str">
            <v>0101000020E6100000ABD7474C10865440D7629950B6143D40</v>
          </cell>
          <cell r="AR1239">
            <v>3347</v>
          </cell>
          <cell r="AS1239">
            <v>2</v>
          </cell>
          <cell r="AT1239">
            <v>1</v>
          </cell>
          <cell r="AU1239">
            <v>0</v>
          </cell>
          <cell r="AV1239" t="str">
            <v>FRA 2010-2015</v>
          </cell>
          <cell r="AW1239">
            <v>4</v>
          </cell>
          <cell r="AX1239">
            <v>0</v>
          </cell>
          <cell r="AY1239">
            <v>44</v>
          </cell>
          <cell r="AZ1239">
            <v>606548.37040211901</v>
          </cell>
          <cell r="BA1239">
            <v>3217444.2467906699</v>
          </cell>
          <cell r="BB1239">
            <v>1</v>
          </cell>
          <cell r="BC1239">
            <v>0</v>
          </cell>
          <cell r="BD1239">
            <v>0</v>
          </cell>
          <cell r="BE1239">
            <v>0</v>
          </cell>
          <cell r="BF1239">
            <v>41762</v>
          </cell>
          <cell r="BG1239" t="str">
            <v>Prem Prasad Sapkota</v>
          </cell>
          <cell r="BH1239">
            <v>4</v>
          </cell>
          <cell r="BI1239">
            <v>4</v>
          </cell>
          <cell r="BJ1239">
            <v>4</v>
          </cell>
          <cell r="BK1239" t="str">
            <v>Tamti-9, Jumla</v>
          </cell>
          <cell r="BL1239" t="str">
            <v>Salihalo Forest</v>
          </cell>
          <cell r="BM1239">
            <v>295</v>
          </cell>
          <cell r="BN1239">
            <v>775</v>
          </cell>
          <cell r="BO1239">
            <v>295</v>
          </cell>
          <cell r="BP1239">
            <v>460</v>
          </cell>
          <cell r="BQ1239">
            <v>350</v>
          </cell>
          <cell r="BR1239">
            <v>38</v>
          </cell>
          <cell r="BS1239">
            <v>3335</v>
          </cell>
          <cell r="BT1239">
            <v>4</v>
          </cell>
          <cell r="BU1239" t="str">
            <v>JUMLA</v>
          </cell>
          <cell r="BV1239" t="str">
            <v>Banfikot</v>
          </cell>
          <cell r="BW1239">
            <v>2</v>
          </cell>
        </row>
        <row r="1240">
          <cell r="F1240" t="str">
            <v>51-80-5</v>
          </cell>
          <cell r="G1240">
            <v>1</v>
          </cell>
          <cell r="H1240">
            <v>2</v>
          </cell>
          <cell r="I1240">
            <v>1</v>
          </cell>
          <cell r="J1240">
            <v>0</v>
          </cell>
          <cell r="K1240">
            <v>2</v>
          </cell>
          <cell r="L1240">
            <v>3</v>
          </cell>
          <cell r="M1240">
            <v>27</v>
          </cell>
          <cell r="N1240">
            <v>1</v>
          </cell>
          <cell r="O1240">
            <v>10</v>
          </cell>
          <cell r="P1240">
            <v>9</v>
          </cell>
          <cell r="Q1240">
            <v>1</v>
          </cell>
          <cell r="R1240" t="str">
            <v>Q</v>
          </cell>
          <cell r="S1240">
            <v>2</v>
          </cell>
          <cell r="T1240">
            <v>97</v>
          </cell>
          <cell r="U1240">
            <v>4</v>
          </cell>
          <cell r="V1240">
            <v>41876.493703703702</v>
          </cell>
          <cell r="W1240">
            <v>0</v>
          </cell>
          <cell r="X1240">
            <v>1</v>
          </cell>
          <cell r="Y1240">
            <v>36479</v>
          </cell>
          <cell r="Z1240">
            <v>6080</v>
          </cell>
          <cell r="AA1240">
            <v>44</v>
          </cell>
          <cell r="AB1240">
            <v>4</v>
          </cell>
          <cell r="AC1240">
            <v>4</v>
          </cell>
          <cell r="AD1240">
            <v>4</v>
          </cell>
          <cell r="AE1240">
            <v>606548.37040000001</v>
          </cell>
          <cell r="AF1240">
            <v>3217594.247</v>
          </cell>
          <cell r="AG1240">
            <v>82.094759060000001</v>
          </cell>
          <cell r="AH1240">
            <v>29.082260529999999</v>
          </cell>
          <cell r="AI1240">
            <v>1</v>
          </cell>
          <cell r="AJ1240">
            <v>2</v>
          </cell>
          <cell r="AK1240">
            <v>-2</v>
          </cell>
          <cell r="AL1240">
            <v>2</v>
          </cell>
          <cell r="AM1240">
            <v>3</v>
          </cell>
          <cell r="AN1240" t="str">
            <v>Sajana Maharjan</v>
          </cell>
          <cell r="AO1240">
            <v>41485.606041666666</v>
          </cell>
          <cell r="AP1240">
            <v>4</v>
          </cell>
          <cell r="AQ1240" t="str">
            <v>0101000020E610000013265088108654403548C1060F153D40</v>
          </cell>
          <cell r="AR1240">
            <v>3318</v>
          </cell>
          <cell r="AS1240">
            <v>2</v>
          </cell>
          <cell r="AT1240">
            <v>1</v>
          </cell>
          <cell r="AU1240">
            <v>0</v>
          </cell>
          <cell r="AV1240" t="str">
            <v>FRA 2010-2015</v>
          </cell>
          <cell r="AW1240">
            <v>4</v>
          </cell>
          <cell r="AX1240">
            <v>0</v>
          </cell>
          <cell r="AY1240">
            <v>44</v>
          </cell>
          <cell r="AZ1240">
            <v>606548.37040211901</v>
          </cell>
          <cell r="BA1240">
            <v>3217594.2467906699</v>
          </cell>
          <cell r="BB1240">
            <v>1</v>
          </cell>
          <cell r="BC1240">
            <v>0</v>
          </cell>
          <cell r="BD1240">
            <v>0</v>
          </cell>
          <cell r="BE1240">
            <v>0</v>
          </cell>
          <cell r="BF1240">
            <v>41760</v>
          </cell>
          <cell r="BG1240" t="str">
            <v>Prem Prasad Sapkota</v>
          </cell>
          <cell r="BH1240">
            <v>4</v>
          </cell>
          <cell r="BI1240">
            <v>4</v>
          </cell>
          <cell r="BJ1240">
            <v>4</v>
          </cell>
          <cell r="BK1240" t="str">
            <v>Tamti-9</v>
          </cell>
          <cell r="BL1240" t="str">
            <v>Phalahalna forest</v>
          </cell>
          <cell r="BM1240">
            <v>300</v>
          </cell>
          <cell r="BN1240">
            <v>797</v>
          </cell>
          <cell r="BO1240">
            <v>300</v>
          </cell>
          <cell r="BP1240">
            <v>492</v>
          </cell>
          <cell r="BQ1240">
            <v>295</v>
          </cell>
          <cell r="BR1240">
            <v>10</v>
          </cell>
          <cell r="BS1240">
            <v>3337</v>
          </cell>
          <cell r="BT1240">
            <v>2</v>
          </cell>
          <cell r="BU1240" t="str">
            <v>JUMLA</v>
          </cell>
          <cell r="BV1240" t="str">
            <v>Banfikot</v>
          </cell>
          <cell r="BW1240">
            <v>2</v>
          </cell>
        </row>
        <row r="1241">
          <cell r="F1241" t="str">
            <v>51-80-6</v>
          </cell>
          <cell r="G1241">
            <v>1</v>
          </cell>
          <cell r="H1241">
            <v>2</v>
          </cell>
          <cell r="I1241">
            <v>1</v>
          </cell>
          <cell r="J1241">
            <v>0</v>
          </cell>
          <cell r="K1241">
            <v>2</v>
          </cell>
          <cell r="L1241">
            <v>3</v>
          </cell>
          <cell r="M1241">
            <v>27</v>
          </cell>
          <cell r="N1241">
            <v>1</v>
          </cell>
          <cell r="O1241">
            <v>12</v>
          </cell>
          <cell r="P1241">
            <v>9</v>
          </cell>
          <cell r="Q1241">
            <v>1</v>
          </cell>
          <cell r="R1241" t="str">
            <v>A</v>
          </cell>
          <cell r="S1241">
            <v>2</v>
          </cell>
          <cell r="T1241">
            <v>86</v>
          </cell>
          <cell r="U1241">
            <v>4</v>
          </cell>
          <cell r="V1241">
            <v>41876.515289351853</v>
          </cell>
          <cell r="W1241">
            <v>0</v>
          </cell>
          <cell r="X1241">
            <v>1</v>
          </cell>
          <cell r="Y1241">
            <v>36480</v>
          </cell>
          <cell r="Z1241">
            <v>6080</v>
          </cell>
          <cell r="AA1241">
            <v>44</v>
          </cell>
          <cell r="AB1241">
            <v>4</v>
          </cell>
          <cell r="AC1241">
            <v>4</v>
          </cell>
          <cell r="AD1241">
            <v>4</v>
          </cell>
          <cell r="AE1241">
            <v>606548.37040000001</v>
          </cell>
          <cell r="AF1241">
            <v>3217744.247</v>
          </cell>
          <cell r="AG1241">
            <v>82.094773380000007</v>
          </cell>
          <cell r="AH1241">
            <v>29.08361416</v>
          </cell>
          <cell r="AI1241">
            <v>1</v>
          </cell>
          <cell r="AJ1241">
            <v>2</v>
          </cell>
          <cell r="AK1241">
            <v>-2</v>
          </cell>
          <cell r="AL1241">
            <v>2</v>
          </cell>
          <cell r="AM1241">
            <v>2</v>
          </cell>
          <cell r="AN1241" t="str">
            <v>Sajana Maharjan</v>
          </cell>
          <cell r="AO1241">
            <v>41485.606145833335</v>
          </cell>
          <cell r="AP1241">
            <v>4</v>
          </cell>
          <cell r="AQ1241" t="str">
            <v>0101000020E6100000788259C4108654400DFAE7BC67153D40</v>
          </cell>
          <cell r="AR1241">
            <v>3264</v>
          </cell>
          <cell r="AS1241">
            <v>2</v>
          </cell>
          <cell r="AT1241">
            <v>1</v>
          </cell>
          <cell r="AU1241">
            <v>0</v>
          </cell>
          <cell r="AV1241" t="str">
            <v>FRA 2010-2015</v>
          </cell>
          <cell r="AW1241">
            <v>4</v>
          </cell>
          <cell r="AX1241">
            <v>0</v>
          </cell>
          <cell r="AY1241">
            <v>44</v>
          </cell>
          <cell r="AZ1241">
            <v>606548.37040211901</v>
          </cell>
          <cell r="BA1241">
            <v>3217744.2467906699</v>
          </cell>
          <cell r="BB1241">
            <v>1</v>
          </cell>
          <cell r="BC1241">
            <v>0</v>
          </cell>
          <cell r="BD1241">
            <v>0</v>
          </cell>
          <cell r="BE1241">
            <v>0</v>
          </cell>
          <cell r="BF1241">
            <v>41761</v>
          </cell>
          <cell r="BG1241" t="str">
            <v>Prem Prasad Sapkota</v>
          </cell>
          <cell r="BH1241">
            <v>4</v>
          </cell>
          <cell r="BI1241">
            <v>4</v>
          </cell>
          <cell r="BJ1241">
            <v>4</v>
          </cell>
          <cell r="BK1241" t="str">
            <v>Tamti-9</v>
          </cell>
          <cell r="BL1241" t="str">
            <v>Phalihalna forest</v>
          </cell>
          <cell r="BM1241">
            <v>280</v>
          </cell>
          <cell r="BN1241">
            <v>854</v>
          </cell>
          <cell r="BO1241">
            <v>280</v>
          </cell>
          <cell r="BP1241">
            <v>340</v>
          </cell>
          <cell r="BQ1241">
            <v>3</v>
          </cell>
          <cell r="BR1241">
            <v>45</v>
          </cell>
          <cell r="BS1241">
            <v>3290</v>
          </cell>
          <cell r="BT1241">
            <v>4</v>
          </cell>
          <cell r="BU1241" t="str">
            <v>JUMLA</v>
          </cell>
          <cell r="BV1241" t="str">
            <v>Duikholi</v>
          </cell>
          <cell r="BW1241">
            <v>5</v>
          </cell>
        </row>
        <row r="1242">
          <cell r="F1242" t="str">
            <v>52-77-2</v>
          </cell>
          <cell r="G1242">
            <v>1</v>
          </cell>
          <cell r="H1242">
            <v>2</v>
          </cell>
          <cell r="I1242">
            <v>1</v>
          </cell>
          <cell r="J1242">
            <v>0</v>
          </cell>
          <cell r="K1242">
            <v>2</v>
          </cell>
          <cell r="L1242">
            <v>-9999</v>
          </cell>
          <cell r="M1242">
            <v>-9999</v>
          </cell>
          <cell r="N1242">
            <v>-9999</v>
          </cell>
          <cell r="O1242">
            <v>-9999</v>
          </cell>
          <cell r="P1242">
            <v>-9999</v>
          </cell>
          <cell r="Q1242">
            <v>-9999</v>
          </cell>
          <cell r="R1242" t="str">
            <v>UMH</v>
          </cell>
          <cell r="S1242">
            <v>2</v>
          </cell>
          <cell r="T1242">
            <v>24</v>
          </cell>
          <cell r="U1242">
            <v>2</v>
          </cell>
          <cell r="V1242">
            <v>41864.494085648148</v>
          </cell>
          <cell r="W1242">
            <v>0</v>
          </cell>
          <cell r="X1242">
            <v>1</v>
          </cell>
          <cell r="Y1242">
            <v>37178</v>
          </cell>
          <cell r="Z1242">
            <v>6197</v>
          </cell>
          <cell r="AA1242">
            <v>44</v>
          </cell>
          <cell r="AB1242">
            <v>4</v>
          </cell>
          <cell r="AC1242">
            <v>4</v>
          </cell>
          <cell r="AD1242">
            <v>4</v>
          </cell>
          <cell r="AE1242">
            <v>610537.24730000005</v>
          </cell>
          <cell r="AF1242">
            <v>3205694.4339999999</v>
          </cell>
          <cell r="AG1242">
            <v>82.134562500000001</v>
          </cell>
          <cell r="AH1242">
            <v>28.974534210000002</v>
          </cell>
          <cell r="AI1242">
            <v>2</v>
          </cell>
          <cell r="AJ1242">
            <v>2</v>
          </cell>
          <cell r="AK1242">
            <v>4</v>
          </cell>
          <cell r="AL1242">
            <v>2</v>
          </cell>
          <cell r="AM1242">
            <v>1</v>
          </cell>
          <cell r="AN1242" t="str">
            <v>Sangita Shakya</v>
          </cell>
          <cell r="AO1242">
            <v>40561</v>
          </cell>
          <cell r="AP1242">
            <v>4</v>
          </cell>
          <cell r="AQ1242" t="str">
            <v>0101000020E61000002E0703AC9C8854405075DD127BF93C40</v>
          </cell>
          <cell r="AR1242">
            <v>3015</v>
          </cell>
          <cell r="AS1242">
            <v>2</v>
          </cell>
          <cell r="AT1242">
            <v>1</v>
          </cell>
          <cell r="AU1242">
            <v>0</v>
          </cell>
          <cell r="AV1242" t="str">
            <v>FRA 2010-2015</v>
          </cell>
          <cell r="AW1242">
            <v>4</v>
          </cell>
          <cell r="AX1242">
            <v>0</v>
          </cell>
          <cell r="AY1242">
            <v>44</v>
          </cell>
          <cell r="AZ1242">
            <v>610537.24728249095</v>
          </cell>
          <cell r="BA1242">
            <v>3205694.4343927801</v>
          </cell>
          <cell r="BB1242">
            <v>1</v>
          </cell>
          <cell r="BC1242">
            <v>0</v>
          </cell>
          <cell r="BD1242">
            <v>0</v>
          </cell>
          <cell r="BE1242">
            <v>0</v>
          </cell>
          <cell r="BF1242">
            <v>41763</v>
          </cell>
          <cell r="BG1242" t="str">
            <v>Amar Dev Prasad Yadav</v>
          </cell>
          <cell r="BH1242">
            <v>4</v>
          </cell>
          <cell r="BI1242">
            <v>4</v>
          </cell>
          <cell r="BJ1242">
            <v>4</v>
          </cell>
          <cell r="BK1242" t="str">
            <v>Paek-9</v>
          </cell>
          <cell r="BL1242" t="str">
            <v>Birelangna ban</v>
          </cell>
          <cell r="BM1242">
            <v>200</v>
          </cell>
          <cell r="BN1242">
            <v>3545</v>
          </cell>
          <cell r="BO1242">
            <v>-9999</v>
          </cell>
          <cell r="BP1242">
            <v>669</v>
          </cell>
          <cell r="BQ1242">
            <v>233</v>
          </cell>
          <cell r="BR1242">
            <v>90</v>
          </cell>
          <cell r="BS1242">
            <v>3013</v>
          </cell>
          <cell r="BT1242">
            <v>4</v>
          </cell>
          <cell r="BU1242" t="str">
            <v>JAJARKOT</v>
          </cell>
          <cell r="BV1242" t="str">
            <v>Duikholi</v>
          </cell>
          <cell r="BW1242">
            <v>5</v>
          </cell>
        </row>
        <row r="1243">
          <cell r="F1243" t="str">
            <v>52-92-3</v>
          </cell>
          <cell r="G1243">
            <v>1</v>
          </cell>
          <cell r="H1243">
            <v>2</v>
          </cell>
          <cell r="I1243">
            <v>1</v>
          </cell>
          <cell r="J1243">
            <v>0</v>
          </cell>
          <cell r="K1243">
            <v>5</v>
          </cell>
          <cell r="L1243">
            <v>2</v>
          </cell>
          <cell r="M1243">
            <v>19</v>
          </cell>
          <cell r="N1243">
            <v>1</v>
          </cell>
          <cell r="O1243">
            <v>0</v>
          </cell>
          <cell r="P1243" t="str">
            <v>SCL</v>
          </cell>
          <cell r="Q1243">
            <v>1</v>
          </cell>
          <cell r="R1243" t="str">
            <v>Pw</v>
          </cell>
          <cell r="S1243">
            <v>1</v>
          </cell>
          <cell r="T1243">
            <v>47</v>
          </cell>
          <cell r="U1243">
            <v>3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609087.01989999996</v>
          </cell>
          <cell r="AF1243">
            <v>3265826.906</v>
          </cell>
          <cell r="AG1243">
            <v>82.125603359999999</v>
          </cell>
          <cell r="AH1243">
            <v>29.517288220000001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104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 t="str">
            <v>FRA 2016-2021</v>
          </cell>
          <cell r="AW1243">
            <v>4</v>
          </cell>
          <cell r="AX1243">
            <v>44</v>
          </cell>
          <cell r="AY1243" t="str">
            <v>EPSG:32644</v>
          </cell>
          <cell r="AZ1243">
            <v>609086</v>
          </cell>
          <cell r="BA1243">
            <v>326528</v>
          </cell>
          <cell r="BB1243">
            <v>1</v>
          </cell>
          <cell r="BC1243">
            <v>2022</v>
          </cell>
          <cell r="BD1243">
            <v>5</v>
          </cell>
          <cell r="BE1243">
            <v>11</v>
          </cell>
          <cell r="BF1243" t="str">
            <v>5/11/2022</v>
          </cell>
          <cell r="BG1243" t="str">
            <v>Kapil_Dahal</v>
          </cell>
          <cell r="BH1243">
            <v>1</v>
          </cell>
          <cell r="BI1243">
            <v>0</v>
          </cell>
          <cell r="BJ1243">
            <v>2</v>
          </cell>
          <cell r="BK1243" t="str">
            <v>chhayanath Rara-8</v>
          </cell>
          <cell r="BL1243" t="str">
            <v>Badali buffer zone</v>
          </cell>
          <cell r="BM1243">
            <v>210</v>
          </cell>
          <cell r="BN1243">
            <v>820</v>
          </cell>
          <cell r="BO1243">
            <v>210</v>
          </cell>
          <cell r="BP1243">
            <v>820</v>
          </cell>
          <cell r="BQ1243">
            <v>40</v>
          </cell>
          <cell r="BR1243">
            <v>30</v>
          </cell>
          <cell r="BS1243">
            <v>2824</v>
          </cell>
          <cell r="BT1243">
            <v>4</v>
          </cell>
          <cell r="BU1243" t="str">
            <v>MUGU</v>
          </cell>
          <cell r="BV1243" t="str">
            <v>Duikholi</v>
          </cell>
          <cell r="BW1243">
            <v>5</v>
          </cell>
        </row>
        <row r="1244">
          <cell r="F1244" t="str">
            <v>52-92-5</v>
          </cell>
          <cell r="G1244">
            <v>1</v>
          </cell>
          <cell r="H1244">
            <v>2</v>
          </cell>
          <cell r="I1244">
            <v>1</v>
          </cell>
          <cell r="J1244">
            <v>0</v>
          </cell>
          <cell r="K1244">
            <v>5</v>
          </cell>
          <cell r="L1244">
            <v>1</v>
          </cell>
          <cell r="M1244">
            <v>9</v>
          </cell>
          <cell r="N1244">
            <v>1</v>
          </cell>
          <cell r="O1244">
            <v>0</v>
          </cell>
          <cell r="P1244" t="str">
            <v>SL</v>
          </cell>
          <cell r="Q1244">
            <v>1</v>
          </cell>
          <cell r="R1244" t="str">
            <v>Pw</v>
          </cell>
          <cell r="S1244">
            <v>1</v>
          </cell>
          <cell r="T1244">
            <v>33</v>
          </cell>
          <cell r="U1244">
            <v>2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609387.01989999996</v>
          </cell>
          <cell r="AF1244">
            <v>3265676.906</v>
          </cell>
          <cell r="AG1244">
            <v>82.128683359999997</v>
          </cell>
          <cell r="AH1244">
            <v>29.515908450000001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104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 t="str">
            <v>FRA 2016-2021</v>
          </cell>
          <cell r="AW1244">
            <v>4</v>
          </cell>
          <cell r="AX1244">
            <v>44</v>
          </cell>
          <cell r="AY1244" t="str">
            <v>EPSG:32644</v>
          </cell>
          <cell r="AZ1244">
            <v>609385</v>
          </cell>
          <cell r="BA1244">
            <v>3263674</v>
          </cell>
          <cell r="BB1244">
            <v>1</v>
          </cell>
          <cell r="BC1244">
            <v>2022</v>
          </cell>
          <cell r="BD1244">
            <v>5</v>
          </cell>
          <cell r="BE1244">
            <v>13</v>
          </cell>
          <cell r="BF1244" t="str">
            <v>5/13/2022</v>
          </cell>
          <cell r="BG1244" t="str">
            <v>Kapil_Dahal</v>
          </cell>
          <cell r="BH1244">
            <v>1</v>
          </cell>
          <cell r="BI1244">
            <v>0</v>
          </cell>
          <cell r="BJ1244">
            <v>2</v>
          </cell>
          <cell r="BK1244" t="str">
            <v>Chhayanath Nagarpalika-7</v>
          </cell>
          <cell r="BL1244" t="str">
            <v>Badali buferzone CF</v>
          </cell>
          <cell r="BM1244">
            <v>230</v>
          </cell>
          <cell r="BN1244">
            <v>1005</v>
          </cell>
          <cell r="BO1244">
            <v>230</v>
          </cell>
          <cell r="BP1244">
            <v>1005</v>
          </cell>
          <cell r="BQ1244">
            <v>200</v>
          </cell>
          <cell r="BR1244">
            <v>42</v>
          </cell>
          <cell r="BS1244">
            <v>2787</v>
          </cell>
          <cell r="BT1244">
            <v>4</v>
          </cell>
          <cell r="BU1244" t="str">
            <v>MUGU</v>
          </cell>
          <cell r="BV1244" t="str">
            <v>Duikholi</v>
          </cell>
          <cell r="BW1244">
            <v>5</v>
          </cell>
        </row>
        <row r="1245">
          <cell r="F1245" t="str">
            <v>53-75-6</v>
          </cell>
          <cell r="G1245">
            <v>1</v>
          </cell>
          <cell r="H1245">
            <v>2</v>
          </cell>
          <cell r="I1245">
            <v>1</v>
          </cell>
          <cell r="J1245">
            <v>0</v>
          </cell>
          <cell r="K1245">
            <v>7</v>
          </cell>
          <cell r="L1245">
            <v>4</v>
          </cell>
          <cell r="M1245">
            <v>15</v>
          </cell>
          <cell r="N1245">
            <v>0</v>
          </cell>
          <cell r="O1245">
            <v>0</v>
          </cell>
          <cell r="P1245">
            <v>9</v>
          </cell>
          <cell r="Q1245">
            <v>1</v>
          </cell>
          <cell r="R1245" t="str">
            <v>LMH</v>
          </cell>
          <cell r="S1245">
            <v>2</v>
          </cell>
          <cell r="T1245">
            <v>22</v>
          </cell>
          <cell r="U1245">
            <v>2</v>
          </cell>
          <cell r="V1245">
            <v>41838.511886574073</v>
          </cell>
          <cell r="W1245">
            <v>0</v>
          </cell>
          <cell r="X1245">
            <v>1</v>
          </cell>
          <cell r="Y1245">
            <v>37890</v>
          </cell>
          <cell r="Z1245">
            <v>6315</v>
          </cell>
          <cell r="AA1245">
            <v>44</v>
          </cell>
          <cell r="AB1245">
            <v>4</v>
          </cell>
          <cell r="AC1245">
            <v>4</v>
          </cell>
          <cell r="AD1245">
            <v>4</v>
          </cell>
          <cell r="AE1245">
            <v>615029.4423</v>
          </cell>
          <cell r="AF1245">
            <v>3197943.4530000002</v>
          </cell>
          <cell r="AG1245">
            <v>82.179870089999994</v>
          </cell>
          <cell r="AH1245">
            <v>28.90419155</v>
          </cell>
          <cell r="AI1245">
            <v>1</v>
          </cell>
          <cell r="AJ1245">
            <v>2</v>
          </cell>
          <cell r="AK1245">
            <v>-2</v>
          </cell>
          <cell r="AL1245">
            <v>2</v>
          </cell>
          <cell r="AM1245">
            <v>1</v>
          </cell>
          <cell r="AN1245" t="str">
            <v>Sajana Maharjan</v>
          </cell>
          <cell r="AO1245">
            <v>41487.523761574077</v>
          </cell>
          <cell r="AP1245">
            <v>4</v>
          </cell>
          <cell r="AQ1245" t="str">
            <v>0101000020E61000005EDBD7FD828B5440A154E91879E73C40</v>
          </cell>
          <cell r="AR1245">
            <v>2114</v>
          </cell>
          <cell r="AS1245">
            <v>2</v>
          </cell>
          <cell r="AT1245">
            <v>1</v>
          </cell>
          <cell r="AU1245">
            <v>0</v>
          </cell>
          <cell r="AV1245" t="str">
            <v>FRA 2010-2015</v>
          </cell>
          <cell r="AW1245">
            <v>4</v>
          </cell>
          <cell r="AX1245">
            <v>0</v>
          </cell>
          <cell r="AY1245">
            <v>44</v>
          </cell>
          <cell r="AZ1245">
            <v>615029.44233854197</v>
          </cell>
          <cell r="BA1245">
            <v>3197943.4534022901</v>
          </cell>
          <cell r="BB1245">
            <v>1</v>
          </cell>
          <cell r="BC1245">
            <v>0</v>
          </cell>
          <cell r="BD1245">
            <v>0</v>
          </cell>
          <cell r="BE1245">
            <v>0</v>
          </cell>
          <cell r="BF1245">
            <v>41760</v>
          </cell>
          <cell r="BG1245" t="str">
            <v>Amar Dev Prasad Yadav</v>
          </cell>
          <cell r="BH1245">
            <v>4</v>
          </cell>
          <cell r="BI1245">
            <v>4</v>
          </cell>
          <cell r="BJ1245">
            <v>4</v>
          </cell>
          <cell r="BK1245" t="str">
            <v>Paik-5</v>
          </cell>
          <cell r="BL1245" t="str">
            <v>Raitharu ko dada</v>
          </cell>
          <cell r="BM1245">
            <v>246</v>
          </cell>
          <cell r="BN1245">
            <v>274</v>
          </cell>
          <cell r="BO1245">
            <v>293</v>
          </cell>
          <cell r="BP1245">
            <v>126</v>
          </cell>
          <cell r="BQ1245">
            <v>249</v>
          </cell>
          <cell r="BR1245">
            <v>80</v>
          </cell>
          <cell r="BS1245">
            <v>1625</v>
          </cell>
          <cell r="BT1245">
            <v>4</v>
          </cell>
          <cell r="BU1245" t="str">
            <v>JAJARKOT</v>
          </cell>
          <cell r="BV1245" t="str">
            <v>Duikholi</v>
          </cell>
          <cell r="BW1245">
            <v>5</v>
          </cell>
        </row>
        <row r="1246">
          <cell r="F1246" t="str">
            <v>53-78-1</v>
          </cell>
          <cell r="G1246">
            <v>1</v>
          </cell>
          <cell r="H1246">
            <v>2</v>
          </cell>
          <cell r="I1246">
            <v>1</v>
          </cell>
          <cell r="J1246">
            <v>0</v>
          </cell>
          <cell r="K1246">
            <v>7</v>
          </cell>
          <cell r="L1246">
            <v>1</v>
          </cell>
          <cell r="M1246">
            <v>6</v>
          </cell>
          <cell r="N1246">
            <v>0</v>
          </cell>
          <cell r="O1246">
            <v>0</v>
          </cell>
          <cell r="P1246" t="str">
            <v>LS</v>
          </cell>
          <cell r="Q1246">
            <v>1</v>
          </cell>
          <cell r="R1246" t="str">
            <v>UMH</v>
          </cell>
          <cell r="S1246">
            <v>2</v>
          </cell>
          <cell r="T1246">
            <v>64</v>
          </cell>
          <cell r="U1246">
            <v>4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614439.39690000005</v>
          </cell>
          <cell r="AF1246">
            <v>3209639.9479999999</v>
          </cell>
          <cell r="AG1246">
            <v>82.175010139999998</v>
          </cell>
          <cell r="AH1246">
            <v>29.009795019999999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104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 t="str">
            <v>FRA 2016-2021</v>
          </cell>
          <cell r="AW1246">
            <v>4</v>
          </cell>
          <cell r="AX1246">
            <v>27</v>
          </cell>
          <cell r="AY1246" t="str">
            <v>EPSG:32644</v>
          </cell>
          <cell r="AZ1246">
            <v>614443</v>
          </cell>
          <cell r="BA1246">
            <v>320969</v>
          </cell>
          <cell r="BB1246">
            <v>1</v>
          </cell>
          <cell r="BC1246">
            <v>2021</v>
          </cell>
          <cell r="BD1246">
            <v>3</v>
          </cell>
          <cell r="BE1246">
            <v>29</v>
          </cell>
          <cell r="BF1246" t="str">
            <v>3/29/2021</v>
          </cell>
          <cell r="BG1246" t="str">
            <v>Nabaraj_Dahal</v>
          </cell>
          <cell r="BH1246">
            <v>1</v>
          </cell>
          <cell r="BI1246">
            <v>0</v>
          </cell>
          <cell r="BJ1246">
            <v>2</v>
          </cell>
          <cell r="BK1246" t="str">
            <v>Barekot-3</v>
          </cell>
          <cell r="BL1246" t="str">
            <v>Bhite Khola CF</v>
          </cell>
          <cell r="BM1246">
            <v>180</v>
          </cell>
          <cell r="BN1246">
            <v>1200</v>
          </cell>
          <cell r="BO1246">
            <v>180</v>
          </cell>
          <cell r="BP1246">
            <v>1200</v>
          </cell>
          <cell r="BQ1246">
            <v>90</v>
          </cell>
          <cell r="BR1246">
            <v>60</v>
          </cell>
          <cell r="BS1246">
            <v>2434</v>
          </cell>
          <cell r="BT1246">
            <v>3</v>
          </cell>
          <cell r="BU1246" t="str">
            <v>JAJARKOT</v>
          </cell>
          <cell r="BV1246" t="str">
            <v>Bhume</v>
          </cell>
          <cell r="BW1246">
            <v>9</v>
          </cell>
        </row>
        <row r="1247">
          <cell r="F1247" t="str">
            <v>53-78-2</v>
          </cell>
          <cell r="G1247">
            <v>1</v>
          </cell>
          <cell r="H1247">
            <v>2</v>
          </cell>
          <cell r="I1247">
            <v>1</v>
          </cell>
          <cell r="J1247">
            <v>0</v>
          </cell>
          <cell r="K1247">
            <v>7</v>
          </cell>
          <cell r="L1247">
            <v>1</v>
          </cell>
          <cell r="M1247">
            <v>6</v>
          </cell>
          <cell r="N1247">
            <v>1</v>
          </cell>
          <cell r="O1247">
            <v>9</v>
          </cell>
          <cell r="P1247" t="str">
            <v>LS</v>
          </cell>
          <cell r="Q1247">
            <v>1</v>
          </cell>
          <cell r="R1247" t="str">
            <v>UMH</v>
          </cell>
          <cell r="S1247">
            <v>2</v>
          </cell>
          <cell r="T1247">
            <v>53</v>
          </cell>
          <cell r="U1247">
            <v>4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614439.39690000005</v>
          </cell>
          <cell r="AF1247">
            <v>3209789.9479999999</v>
          </cell>
          <cell r="AG1247">
            <v>82.175025450000007</v>
          </cell>
          <cell r="AH1247">
            <v>29.011148630000001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104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 t="str">
            <v>FRA 2016-2021</v>
          </cell>
          <cell r="AW1247">
            <v>4</v>
          </cell>
          <cell r="AX1247">
            <v>27</v>
          </cell>
          <cell r="AY1247" t="str">
            <v>EPSG:32644</v>
          </cell>
          <cell r="AZ1247">
            <v>614441</v>
          </cell>
          <cell r="BA1247">
            <v>329786</v>
          </cell>
          <cell r="BB1247">
            <v>1</v>
          </cell>
          <cell r="BC1247">
            <v>2021</v>
          </cell>
          <cell r="BD1247">
            <v>3</v>
          </cell>
          <cell r="BE1247">
            <v>28</v>
          </cell>
          <cell r="BF1247" t="str">
            <v>3/28/2021</v>
          </cell>
          <cell r="BG1247" t="str">
            <v>Nabaraj_Dahal</v>
          </cell>
          <cell r="BH1247">
            <v>1</v>
          </cell>
          <cell r="BI1247">
            <v>0</v>
          </cell>
          <cell r="BJ1247">
            <v>2</v>
          </cell>
          <cell r="BK1247" t="str">
            <v>Barekot-3</v>
          </cell>
          <cell r="BL1247" t="str">
            <v>Bhie khola</v>
          </cell>
          <cell r="BM1247">
            <v>130</v>
          </cell>
          <cell r="BN1247">
            <v>1200</v>
          </cell>
          <cell r="BO1247">
            <v>130</v>
          </cell>
          <cell r="BP1247">
            <v>1200</v>
          </cell>
          <cell r="BQ1247">
            <v>95</v>
          </cell>
          <cell r="BR1247">
            <v>85</v>
          </cell>
          <cell r="BS1247">
            <v>2430</v>
          </cell>
          <cell r="BT1247">
            <v>3</v>
          </cell>
          <cell r="BU1247" t="str">
            <v>JAJARKOT</v>
          </cell>
          <cell r="BV1247" t="str">
            <v>Duikholi</v>
          </cell>
          <cell r="BW1247">
            <v>1</v>
          </cell>
        </row>
        <row r="1248">
          <cell r="F1248" t="str">
            <v>53-78-3</v>
          </cell>
          <cell r="G1248">
            <v>1</v>
          </cell>
          <cell r="H1248">
            <v>2</v>
          </cell>
          <cell r="I1248">
            <v>1</v>
          </cell>
          <cell r="J1248">
            <v>0</v>
          </cell>
          <cell r="K1248">
            <v>7</v>
          </cell>
          <cell r="L1248">
            <v>2</v>
          </cell>
          <cell r="M1248">
            <v>16</v>
          </cell>
          <cell r="N1248">
            <v>2</v>
          </cell>
          <cell r="O1248">
            <v>5</v>
          </cell>
          <cell r="P1248" t="str">
            <v>SL</v>
          </cell>
          <cell r="Q1248">
            <v>1</v>
          </cell>
          <cell r="R1248" t="str">
            <v>UMH</v>
          </cell>
          <cell r="S1248">
            <v>2</v>
          </cell>
          <cell r="T1248">
            <v>73</v>
          </cell>
          <cell r="U1248">
            <v>4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614439.39690000005</v>
          </cell>
          <cell r="AF1248">
            <v>3209939.9479999999</v>
          </cell>
          <cell r="AG1248">
            <v>82.175040769999995</v>
          </cell>
          <cell r="AH1248">
            <v>29.01250224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104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 t="str">
            <v>FRA 2016-2021</v>
          </cell>
          <cell r="AW1248">
            <v>4</v>
          </cell>
          <cell r="AX1248">
            <v>27</v>
          </cell>
          <cell r="AY1248" t="str">
            <v>EPSG:32644</v>
          </cell>
          <cell r="AZ1248">
            <v>614436</v>
          </cell>
          <cell r="BA1248">
            <v>3209938</v>
          </cell>
          <cell r="BB1248">
            <v>1</v>
          </cell>
          <cell r="BC1248">
            <v>2021</v>
          </cell>
          <cell r="BD1248">
            <v>3</v>
          </cell>
          <cell r="BE1248">
            <v>30</v>
          </cell>
          <cell r="BF1248" t="str">
            <v>3/30/2021</v>
          </cell>
          <cell r="BG1248" t="str">
            <v>Nabaraj_Dahal</v>
          </cell>
          <cell r="BH1248">
            <v>1</v>
          </cell>
          <cell r="BI1248">
            <v>0</v>
          </cell>
          <cell r="BJ1248">
            <v>2</v>
          </cell>
          <cell r="BK1248" t="str">
            <v>Barekot-3</v>
          </cell>
          <cell r="BL1248" t="str">
            <v>Bhitekhola</v>
          </cell>
          <cell r="BM1248">
            <v>160</v>
          </cell>
          <cell r="BN1248">
            <v>1500</v>
          </cell>
          <cell r="BO1248">
            <v>160</v>
          </cell>
          <cell r="BP1248">
            <v>1500</v>
          </cell>
          <cell r="BQ1248">
            <v>270</v>
          </cell>
          <cell r="BR1248">
            <v>90</v>
          </cell>
          <cell r="BS1248">
            <v>2465</v>
          </cell>
          <cell r="BT1248">
            <v>2</v>
          </cell>
          <cell r="BU1248" t="str">
            <v>JAJARKOT</v>
          </cell>
          <cell r="BV1248" t="str">
            <v>Duikholi</v>
          </cell>
          <cell r="BW1248">
            <v>1</v>
          </cell>
        </row>
        <row r="1249">
          <cell r="F1249" t="str">
            <v>53-78-4</v>
          </cell>
          <cell r="G1249">
            <v>1</v>
          </cell>
          <cell r="H1249">
            <v>2</v>
          </cell>
          <cell r="I1249">
            <v>1</v>
          </cell>
          <cell r="J1249">
            <v>0</v>
          </cell>
          <cell r="K1249">
            <v>7</v>
          </cell>
          <cell r="L1249">
            <v>2</v>
          </cell>
          <cell r="M1249">
            <v>17</v>
          </cell>
          <cell r="N1249">
            <v>2</v>
          </cell>
          <cell r="O1249">
            <v>3</v>
          </cell>
          <cell r="P1249" t="str">
            <v>LS</v>
          </cell>
          <cell r="Q1249">
            <v>1</v>
          </cell>
          <cell r="R1249" t="str">
            <v>UMH</v>
          </cell>
          <cell r="S1249">
            <v>2</v>
          </cell>
          <cell r="T1249">
            <v>81</v>
          </cell>
          <cell r="U1249">
            <v>4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614739.39690000005</v>
          </cell>
          <cell r="AF1249">
            <v>3209639.9479999999</v>
          </cell>
          <cell r="AG1249">
            <v>82.17808986</v>
          </cell>
          <cell r="AH1249">
            <v>29.009768059999999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104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 t="str">
            <v>FRA 2016-2021</v>
          </cell>
          <cell r="AW1249">
            <v>4</v>
          </cell>
          <cell r="AX1249">
            <v>27</v>
          </cell>
          <cell r="AY1249" t="str">
            <v>EPSG:32644</v>
          </cell>
          <cell r="AZ1249">
            <v>614739</v>
          </cell>
          <cell r="BA1249">
            <v>3209644</v>
          </cell>
          <cell r="BB1249">
            <v>1</v>
          </cell>
          <cell r="BC1249">
            <v>2021</v>
          </cell>
          <cell r="BD1249">
            <v>3</v>
          </cell>
          <cell r="BE1249">
            <v>31</v>
          </cell>
          <cell r="BF1249" t="str">
            <v>3/31/2021</v>
          </cell>
          <cell r="BG1249" t="str">
            <v>Nabaraj_Dahal</v>
          </cell>
          <cell r="BH1249">
            <v>1</v>
          </cell>
          <cell r="BI1249">
            <v>0</v>
          </cell>
          <cell r="BJ1249">
            <v>2</v>
          </cell>
          <cell r="BK1249" t="str">
            <v>Barekot-3</v>
          </cell>
          <cell r="BL1249" t="str">
            <v>Bhitekhola</v>
          </cell>
          <cell r="BM1249">
            <v>125</v>
          </cell>
          <cell r="BN1249">
            <v>99</v>
          </cell>
          <cell r="BO1249">
            <v>125</v>
          </cell>
          <cell r="BP1249">
            <v>99</v>
          </cell>
          <cell r="BQ1249">
            <v>215</v>
          </cell>
          <cell r="BR1249">
            <v>75</v>
          </cell>
          <cell r="BS1249">
            <v>2585</v>
          </cell>
          <cell r="BT1249">
            <v>3</v>
          </cell>
          <cell r="BU1249" t="str">
            <v>JAJARKOT</v>
          </cell>
          <cell r="BV1249" t="str">
            <v>Duikholi</v>
          </cell>
          <cell r="BW1249">
            <v>1</v>
          </cell>
        </row>
        <row r="1250">
          <cell r="F1250" t="str">
            <v>53-78-5</v>
          </cell>
          <cell r="G1250">
            <v>1</v>
          </cell>
          <cell r="H1250">
            <v>2</v>
          </cell>
          <cell r="I1250">
            <v>1</v>
          </cell>
          <cell r="J1250">
            <v>0</v>
          </cell>
          <cell r="K1250">
            <v>7</v>
          </cell>
          <cell r="L1250">
            <v>2</v>
          </cell>
          <cell r="M1250">
            <v>17</v>
          </cell>
          <cell r="N1250">
            <v>2</v>
          </cell>
          <cell r="O1250">
            <v>4</v>
          </cell>
          <cell r="P1250" t="str">
            <v>LS</v>
          </cell>
          <cell r="Q1250">
            <v>1</v>
          </cell>
          <cell r="R1250" t="str">
            <v>UMH</v>
          </cell>
          <cell r="S1250">
            <v>2</v>
          </cell>
          <cell r="T1250">
            <v>79</v>
          </cell>
          <cell r="U1250">
            <v>4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614739.39690000005</v>
          </cell>
          <cell r="AF1250">
            <v>3209789.9479999999</v>
          </cell>
          <cell r="AG1250">
            <v>82.178105220000006</v>
          </cell>
          <cell r="AH1250">
            <v>29.011121660000001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104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 t="str">
            <v>FRA 2016-2021</v>
          </cell>
          <cell r="AW1250">
            <v>4</v>
          </cell>
          <cell r="AX1250">
            <v>27</v>
          </cell>
          <cell r="AY1250" t="str">
            <v>EPSG:32644</v>
          </cell>
          <cell r="AZ1250">
            <v>614740</v>
          </cell>
          <cell r="BA1250">
            <v>3209792</v>
          </cell>
          <cell r="BB1250">
            <v>1</v>
          </cell>
          <cell r="BC1250">
            <v>2021</v>
          </cell>
          <cell r="BD1250">
            <v>4</v>
          </cell>
          <cell r="BE1250">
            <v>1</v>
          </cell>
          <cell r="BF1250" t="str">
            <v>4/1/2021</v>
          </cell>
          <cell r="BG1250" t="str">
            <v>Nabaraj_Dahal</v>
          </cell>
          <cell r="BH1250">
            <v>1</v>
          </cell>
          <cell r="BI1250">
            <v>0</v>
          </cell>
          <cell r="BJ1250">
            <v>2</v>
          </cell>
          <cell r="BK1250" t="str">
            <v>Barekot-3</v>
          </cell>
          <cell r="BL1250" t="str">
            <v>Bhite khola</v>
          </cell>
          <cell r="BM1250">
            <v>120</v>
          </cell>
          <cell r="BN1250">
            <v>1400</v>
          </cell>
          <cell r="BO1250">
            <v>120</v>
          </cell>
          <cell r="BP1250">
            <v>1400</v>
          </cell>
          <cell r="BQ1250">
            <v>280</v>
          </cell>
          <cell r="BR1250">
            <v>55</v>
          </cell>
          <cell r="BS1250">
            <v>2682</v>
          </cell>
          <cell r="BT1250">
            <v>2</v>
          </cell>
          <cell r="BU1250" t="str">
            <v>JAJARKOT</v>
          </cell>
          <cell r="BV1250" t="str">
            <v>Duikholi</v>
          </cell>
          <cell r="BW1250">
            <v>1</v>
          </cell>
        </row>
        <row r="1251">
          <cell r="F1251" t="str">
            <v>53-78-6</v>
          </cell>
          <cell r="G1251">
            <v>1</v>
          </cell>
          <cell r="H1251">
            <v>2</v>
          </cell>
          <cell r="I1251">
            <v>1</v>
          </cell>
          <cell r="J1251">
            <v>0</v>
          </cell>
          <cell r="K1251">
            <v>7</v>
          </cell>
          <cell r="L1251">
            <v>2</v>
          </cell>
          <cell r="M1251">
            <v>17</v>
          </cell>
          <cell r="N1251">
            <v>2</v>
          </cell>
          <cell r="O1251">
            <v>7</v>
          </cell>
          <cell r="P1251" t="str">
            <v>LS</v>
          </cell>
          <cell r="Q1251">
            <v>1</v>
          </cell>
          <cell r="R1251" t="str">
            <v>UMH</v>
          </cell>
          <cell r="S1251">
            <v>2</v>
          </cell>
          <cell r="T1251">
            <v>68</v>
          </cell>
          <cell r="U1251">
            <v>4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614739.39690000005</v>
          </cell>
          <cell r="AF1251">
            <v>3209939.9479999999</v>
          </cell>
          <cell r="AG1251">
            <v>82.178120570000004</v>
          </cell>
          <cell r="AH1251">
            <v>29.012475269999999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104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 t="str">
            <v>FRA 2016-2021</v>
          </cell>
          <cell r="AW1251">
            <v>4</v>
          </cell>
          <cell r="AX1251">
            <v>27</v>
          </cell>
          <cell r="AY1251" t="str">
            <v>EPSG:32644</v>
          </cell>
          <cell r="AZ1251">
            <v>614739</v>
          </cell>
          <cell r="BA1251">
            <v>3209937</v>
          </cell>
          <cell r="BB1251">
            <v>1</v>
          </cell>
          <cell r="BC1251">
            <v>2021</v>
          </cell>
          <cell r="BD1251">
            <v>2</v>
          </cell>
          <cell r="BE1251">
            <v>4</v>
          </cell>
          <cell r="BF1251" t="str">
            <v>2/4/2021</v>
          </cell>
          <cell r="BG1251" t="str">
            <v>Nabaraj_Dahal</v>
          </cell>
          <cell r="BH1251">
            <v>1</v>
          </cell>
          <cell r="BI1251">
            <v>0</v>
          </cell>
          <cell r="BJ1251">
            <v>2</v>
          </cell>
          <cell r="BK1251" t="str">
            <v>Barekot-3</v>
          </cell>
          <cell r="BL1251" t="str">
            <v>Bhite khola CF</v>
          </cell>
          <cell r="BM1251">
            <v>180</v>
          </cell>
          <cell r="BN1251">
            <v>1250</v>
          </cell>
          <cell r="BO1251">
            <v>180</v>
          </cell>
          <cell r="BP1251">
            <v>1180</v>
          </cell>
          <cell r="BQ1251">
            <v>255</v>
          </cell>
          <cell r="BR1251">
            <v>65</v>
          </cell>
          <cell r="BS1251">
            <v>2638</v>
          </cell>
          <cell r="BT1251">
            <v>2</v>
          </cell>
          <cell r="BU1251" t="str">
            <v>JAJARKOT</v>
          </cell>
          <cell r="BV1251" t="str">
            <v>Duikholi</v>
          </cell>
          <cell r="BW1251">
            <v>1</v>
          </cell>
        </row>
        <row r="1252">
          <cell r="F1252" t="str">
            <v>53-89-2</v>
          </cell>
          <cell r="G1252">
            <v>1</v>
          </cell>
          <cell r="H1252">
            <v>2</v>
          </cell>
          <cell r="I1252">
            <v>1</v>
          </cell>
          <cell r="J1252">
            <v>0</v>
          </cell>
          <cell r="K1252">
            <v>7</v>
          </cell>
          <cell r="L1252">
            <v>3</v>
          </cell>
          <cell r="M1252">
            <v>15</v>
          </cell>
          <cell r="N1252">
            <v>2</v>
          </cell>
          <cell r="O1252">
            <v>8</v>
          </cell>
          <cell r="P1252">
            <v>12</v>
          </cell>
          <cell r="Q1252">
            <v>1</v>
          </cell>
          <cell r="R1252" t="str">
            <v>UMH</v>
          </cell>
          <cell r="S1252">
            <v>2</v>
          </cell>
          <cell r="T1252">
            <v>60</v>
          </cell>
          <cell r="U1252">
            <v>2</v>
          </cell>
          <cell r="V1252">
            <v>41864.498078703706</v>
          </cell>
          <cell r="W1252">
            <v>0</v>
          </cell>
          <cell r="X1252">
            <v>1</v>
          </cell>
          <cell r="Y1252">
            <v>37970</v>
          </cell>
          <cell r="Z1252">
            <v>6329</v>
          </cell>
          <cell r="AA1252">
            <v>44</v>
          </cell>
          <cell r="AB1252">
            <v>4</v>
          </cell>
          <cell r="AC1252">
            <v>4</v>
          </cell>
          <cell r="AD1252">
            <v>4</v>
          </cell>
          <cell r="AE1252">
            <v>613375.89679999999</v>
          </cell>
          <cell r="AF1252">
            <v>3253777.0929999999</v>
          </cell>
          <cell r="AG1252">
            <v>82.168602919999998</v>
          </cell>
          <cell r="AH1252">
            <v>29.408175249999999</v>
          </cell>
          <cell r="AI1252">
            <v>1</v>
          </cell>
          <cell r="AJ1252">
            <v>2</v>
          </cell>
          <cell r="AK1252">
            <v>-2</v>
          </cell>
          <cell r="AL1252">
            <v>2</v>
          </cell>
          <cell r="AM1252">
            <v>5</v>
          </cell>
          <cell r="AN1252" t="str">
            <v>Sajana Maharjan</v>
          </cell>
          <cell r="AO1252">
            <v>41487.663576388892</v>
          </cell>
          <cell r="AP1252">
            <v>4</v>
          </cell>
          <cell r="AQ1252" t="str">
            <v>0101000020E610000036F1E363CA8A544087444A2C7E683D40</v>
          </cell>
          <cell r="AR1252">
            <v>3576</v>
          </cell>
          <cell r="AS1252">
            <v>2</v>
          </cell>
          <cell r="AT1252">
            <v>1</v>
          </cell>
          <cell r="AU1252">
            <v>0</v>
          </cell>
          <cell r="AV1252" t="str">
            <v>FRA 2010-2015</v>
          </cell>
          <cell r="AW1252">
            <v>4</v>
          </cell>
          <cell r="AX1252">
            <v>0</v>
          </cell>
          <cell r="AY1252">
            <v>44</v>
          </cell>
          <cell r="AZ1252">
            <v>613375.896798042</v>
          </cell>
          <cell r="BA1252">
            <v>3253777.0931059602</v>
          </cell>
          <cell r="BB1252">
            <v>1</v>
          </cell>
          <cell r="BC1252">
            <v>0</v>
          </cell>
          <cell r="BD1252">
            <v>0</v>
          </cell>
          <cell r="BE1252">
            <v>0</v>
          </cell>
          <cell r="BF1252">
            <v>41790</v>
          </cell>
          <cell r="BG1252" t="str">
            <v>Rajendra Basukala</v>
          </cell>
          <cell r="BH1252">
            <v>4</v>
          </cell>
          <cell r="BI1252">
            <v>4</v>
          </cell>
          <cell r="BJ1252">
            <v>4</v>
          </cell>
          <cell r="BK1252" t="str">
            <v>Bumramadi Chaur-3</v>
          </cell>
          <cell r="BL1252" t="str">
            <v>Dewunadi</v>
          </cell>
          <cell r="BM1252">
            <v>160</v>
          </cell>
          <cell r="BN1252">
            <v>1993</v>
          </cell>
          <cell r="BO1252">
            <v>45</v>
          </cell>
          <cell r="BP1252">
            <v>1758</v>
          </cell>
          <cell r="BQ1252">
            <v>80</v>
          </cell>
          <cell r="BR1252">
            <v>70</v>
          </cell>
          <cell r="BS1252">
            <v>3630</v>
          </cell>
          <cell r="BT1252">
            <v>4</v>
          </cell>
          <cell r="BU1252" t="str">
            <v>JUMLA</v>
          </cell>
          <cell r="BV1252" t="str">
            <v>Bhume</v>
          </cell>
          <cell r="BW1252">
            <v>6</v>
          </cell>
        </row>
        <row r="1253">
          <cell r="F1253" t="str">
            <v>53-95-2</v>
          </cell>
          <cell r="G1253">
            <v>1</v>
          </cell>
          <cell r="H1253">
            <v>2</v>
          </cell>
          <cell r="I1253">
            <v>1</v>
          </cell>
          <cell r="J1253">
            <v>0</v>
          </cell>
          <cell r="K1253">
            <v>2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Bu</v>
          </cell>
          <cell r="S1253">
            <v>1</v>
          </cell>
          <cell r="T1253">
            <v>11</v>
          </cell>
          <cell r="U1253">
            <v>2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612795.80590000004</v>
          </cell>
          <cell r="AF1253">
            <v>3277770.0819999999</v>
          </cell>
          <cell r="AG1253">
            <v>82.165102270000006</v>
          </cell>
          <cell r="AH1253">
            <v>29.624725919999999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104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 t="str">
            <v>FRA 2016-2021</v>
          </cell>
          <cell r="AW1253">
            <v>4</v>
          </cell>
          <cell r="AX1253">
            <v>44</v>
          </cell>
          <cell r="AY1253" t="str">
            <v>EPSG:32644</v>
          </cell>
          <cell r="AZ1253">
            <v>612796</v>
          </cell>
          <cell r="BA1253">
            <v>3277770</v>
          </cell>
          <cell r="BB1253">
            <v>1</v>
          </cell>
          <cell r="BC1253">
            <v>2022</v>
          </cell>
          <cell r="BD1253">
            <v>5</v>
          </cell>
          <cell r="BE1253">
            <v>15</v>
          </cell>
          <cell r="BF1253" t="str">
            <v>5/15/2022</v>
          </cell>
          <cell r="BG1253" t="str">
            <v>Kapil_Dahal</v>
          </cell>
          <cell r="BH1253">
            <v>1</v>
          </cell>
          <cell r="BI1253">
            <v>0</v>
          </cell>
          <cell r="BJ1253">
            <v>2</v>
          </cell>
          <cell r="BK1253" t="str">
            <v>Chhayanath Rara-13</v>
          </cell>
          <cell r="BL1253" t="str">
            <v>Gongari forest</v>
          </cell>
          <cell r="BM1253">
            <v>240</v>
          </cell>
          <cell r="BN1253">
            <v>2960</v>
          </cell>
          <cell r="BO1253">
            <v>240</v>
          </cell>
          <cell r="BP1253">
            <v>2965</v>
          </cell>
          <cell r="BQ1253">
            <v>75</v>
          </cell>
          <cell r="BR1253">
            <v>75</v>
          </cell>
          <cell r="BS1253">
            <v>3853</v>
          </cell>
          <cell r="BT1253">
            <v>3</v>
          </cell>
          <cell r="BU1253" t="str">
            <v>MUGU</v>
          </cell>
          <cell r="BV1253" t="str">
            <v>Bhume</v>
          </cell>
          <cell r="BW1253">
            <v>6</v>
          </cell>
        </row>
        <row r="1254">
          <cell r="F1254" t="str">
            <v>54-71-2</v>
          </cell>
          <cell r="G1254">
            <v>1</v>
          </cell>
          <cell r="H1254">
            <v>2</v>
          </cell>
          <cell r="I1254">
            <v>1</v>
          </cell>
          <cell r="J1254">
            <v>0</v>
          </cell>
          <cell r="K1254">
            <v>7</v>
          </cell>
          <cell r="L1254">
            <v>4</v>
          </cell>
          <cell r="M1254">
            <v>21</v>
          </cell>
          <cell r="N1254">
            <v>1</v>
          </cell>
          <cell r="O1254">
            <v>2</v>
          </cell>
          <cell r="P1254">
            <v>5</v>
          </cell>
          <cell r="Q1254">
            <v>1</v>
          </cell>
          <cell r="R1254" t="str">
            <v>Q</v>
          </cell>
          <cell r="S1254">
            <v>2</v>
          </cell>
          <cell r="T1254">
            <v>60</v>
          </cell>
          <cell r="U1254">
            <v>2</v>
          </cell>
          <cell r="V1254">
            <v>41898.610798611109</v>
          </cell>
          <cell r="W1254">
            <v>0</v>
          </cell>
          <cell r="X1254">
            <v>1</v>
          </cell>
          <cell r="Y1254">
            <v>38582</v>
          </cell>
          <cell r="Z1254">
            <v>6431</v>
          </cell>
          <cell r="AA1254">
            <v>44</v>
          </cell>
          <cell r="AB1254">
            <v>4</v>
          </cell>
          <cell r="AC1254">
            <v>4</v>
          </cell>
          <cell r="AD1254">
            <v>4</v>
          </cell>
          <cell r="AE1254">
            <v>619115.00100000005</v>
          </cell>
          <cell r="AF1254">
            <v>3181894.81</v>
          </cell>
          <cell r="AG1254">
            <v>82.220078090000001</v>
          </cell>
          <cell r="AH1254">
            <v>28.758992840000001</v>
          </cell>
          <cell r="AI1254">
            <v>1</v>
          </cell>
          <cell r="AJ1254">
            <v>2</v>
          </cell>
          <cell r="AK1254">
            <v>-2</v>
          </cell>
          <cell r="AL1254">
            <v>2</v>
          </cell>
          <cell r="AM1254">
            <v>2</v>
          </cell>
          <cell r="AN1254" t="str">
            <v>Sajana Maharjan</v>
          </cell>
          <cell r="AO1254">
            <v>41466.534733796296</v>
          </cell>
          <cell r="AP1254">
            <v>4</v>
          </cell>
          <cell r="AQ1254" t="str">
            <v>0101000020E610000081E766C2158E54407EBAE15A4DC23C40</v>
          </cell>
          <cell r="AR1254">
            <v>2328</v>
          </cell>
          <cell r="AS1254">
            <v>2</v>
          </cell>
          <cell r="AT1254">
            <v>1</v>
          </cell>
          <cell r="AU1254">
            <v>0</v>
          </cell>
          <cell r="AV1254" t="str">
            <v>FRA 2010-2015</v>
          </cell>
          <cell r="AW1254">
            <v>4</v>
          </cell>
          <cell r="AX1254">
            <v>0</v>
          </cell>
          <cell r="AY1254">
            <v>44</v>
          </cell>
          <cell r="AZ1254">
            <v>619115.00104323705</v>
          </cell>
          <cell r="BA1254">
            <v>3181894.809597</v>
          </cell>
          <cell r="BB1254">
            <v>1</v>
          </cell>
          <cell r="BC1254">
            <v>0</v>
          </cell>
          <cell r="BD1254">
            <v>0</v>
          </cell>
          <cell r="BE1254">
            <v>0</v>
          </cell>
          <cell r="BF1254">
            <v>41637</v>
          </cell>
          <cell r="BG1254" t="str">
            <v>Bishnu prasad Dhakal</v>
          </cell>
          <cell r="BH1254">
            <v>4</v>
          </cell>
          <cell r="BI1254">
            <v>4</v>
          </cell>
          <cell r="BJ1254">
            <v>4</v>
          </cell>
          <cell r="BK1254" t="str">
            <v>Khalanga</v>
          </cell>
          <cell r="BL1254" t="str">
            <v>Gabai Banjh Thala</v>
          </cell>
          <cell r="BM1254">
            <v>230</v>
          </cell>
          <cell r="BN1254">
            <v>348</v>
          </cell>
          <cell r="BO1254">
            <v>230</v>
          </cell>
          <cell r="BP1254">
            <v>315</v>
          </cell>
          <cell r="BQ1254">
            <v>40</v>
          </cell>
          <cell r="BR1254">
            <v>60</v>
          </cell>
          <cell r="BS1254">
            <v>3345</v>
          </cell>
          <cell r="BT1254">
            <v>3</v>
          </cell>
          <cell r="BU1254" t="str">
            <v>JAJARKOT</v>
          </cell>
          <cell r="BV1254" t="str">
            <v>Bhume</v>
          </cell>
          <cell r="BW1254">
            <v>6</v>
          </cell>
        </row>
        <row r="1255">
          <cell r="F1255" t="str">
            <v>54-71-3</v>
          </cell>
          <cell r="G1255">
            <v>1</v>
          </cell>
          <cell r="H1255">
            <v>2</v>
          </cell>
          <cell r="I1255">
            <v>1</v>
          </cell>
          <cell r="J1255">
            <v>0</v>
          </cell>
          <cell r="K1255">
            <v>7</v>
          </cell>
          <cell r="L1255">
            <v>-9999</v>
          </cell>
          <cell r="M1255">
            <v>-9999</v>
          </cell>
          <cell r="N1255">
            <v>-9999</v>
          </cell>
          <cell r="O1255">
            <v>-9999</v>
          </cell>
          <cell r="P1255">
            <v>-9999</v>
          </cell>
          <cell r="Q1255">
            <v>1</v>
          </cell>
          <cell r="R1255" t="str">
            <v>Q</v>
          </cell>
          <cell r="S1255">
            <v>2</v>
          </cell>
          <cell r="T1255">
            <v>35</v>
          </cell>
          <cell r="U1255">
            <v>2</v>
          </cell>
          <cell r="V1255">
            <v>41898.626157407409</v>
          </cell>
          <cell r="W1255">
            <v>0</v>
          </cell>
          <cell r="X1255">
            <v>1</v>
          </cell>
          <cell r="Y1255">
            <v>38583</v>
          </cell>
          <cell r="Z1255">
            <v>6431</v>
          </cell>
          <cell r="AA1255">
            <v>44</v>
          </cell>
          <cell r="AB1255">
            <v>4</v>
          </cell>
          <cell r="AC1255">
            <v>4</v>
          </cell>
          <cell r="AD1255">
            <v>4</v>
          </cell>
          <cell r="AE1255">
            <v>619115.00100000005</v>
          </cell>
          <cell r="AF1255">
            <v>3182044.81</v>
          </cell>
          <cell r="AG1255">
            <v>82.220093829999996</v>
          </cell>
          <cell r="AH1255">
            <v>28.760346479999999</v>
          </cell>
          <cell r="AI1255">
            <v>1</v>
          </cell>
          <cell r="AJ1255">
            <v>2</v>
          </cell>
          <cell r="AK1255">
            <v>-2</v>
          </cell>
          <cell r="AL1255">
            <v>2</v>
          </cell>
          <cell r="AM1255">
            <v>2</v>
          </cell>
          <cell r="AN1255" t="str">
            <v>Sajana Maharjan</v>
          </cell>
          <cell r="AO1255">
            <v>41466.534791666665</v>
          </cell>
          <cell r="AP1255">
            <v>4</v>
          </cell>
          <cell r="AQ1255" t="str">
            <v>0101000020E6100000E4D96C04168E5440FBB81D11A6C23C40</v>
          </cell>
          <cell r="AR1255">
            <v>2317</v>
          </cell>
          <cell r="AS1255">
            <v>2</v>
          </cell>
          <cell r="AT1255">
            <v>1</v>
          </cell>
          <cell r="AU1255">
            <v>0</v>
          </cell>
          <cell r="AV1255" t="str">
            <v>FRA 2010-2015</v>
          </cell>
          <cell r="AW1255">
            <v>4</v>
          </cell>
          <cell r="AX1255">
            <v>0</v>
          </cell>
          <cell r="AY1255">
            <v>44</v>
          </cell>
          <cell r="AZ1255">
            <v>619115.00104323705</v>
          </cell>
          <cell r="BA1255">
            <v>3182044.809597</v>
          </cell>
          <cell r="BB1255">
            <v>1</v>
          </cell>
          <cell r="BC1255">
            <v>0</v>
          </cell>
          <cell r="BD1255">
            <v>0</v>
          </cell>
          <cell r="BE1255">
            <v>0</v>
          </cell>
          <cell r="BF1255">
            <v>41638</v>
          </cell>
          <cell r="BG1255" t="str">
            <v>Bishnu prasad Dhakal</v>
          </cell>
          <cell r="BH1255">
            <v>4</v>
          </cell>
          <cell r="BI1255">
            <v>4</v>
          </cell>
          <cell r="BJ1255">
            <v>4</v>
          </cell>
          <cell r="BK1255" t="str">
            <v>Khalanga</v>
          </cell>
          <cell r="BL1255" t="str">
            <v>Ggabai Banjh Thala</v>
          </cell>
          <cell r="BM1255">
            <v>85</v>
          </cell>
          <cell r="BN1255">
            <v>358</v>
          </cell>
          <cell r="BO1255">
            <v>85</v>
          </cell>
          <cell r="BP1255">
            <v>328</v>
          </cell>
          <cell r="BQ1255">
            <v>30</v>
          </cell>
          <cell r="BR1255">
            <v>50</v>
          </cell>
          <cell r="BS1255">
            <v>2328</v>
          </cell>
          <cell r="BT1255">
            <v>3</v>
          </cell>
          <cell r="BU1255" t="str">
            <v>JAJARKOT</v>
          </cell>
          <cell r="BV1255" t="str">
            <v>Tripurasundari</v>
          </cell>
          <cell r="BW1255">
            <v>11</v>
          </cell>
        </row>
        <row r="1256">
          <cell r="F1256" t="str">
            <v>54-71-4</v>
          </cell>
          <cell r="G1256">
            <v>1</v>
          </cell>
          <cell r="H1256">
            <v>2</v>
          </cell>
          <cell r="I1256">
            <v>1</v>
          </cell>
          <cell r="J1256">
            <v>0</v>
          </cell>
          <cell r="K1256">
            <v>7</v>
          </cell>
          <cell r="L1256">
            <v>4</v>
          </cell>
          <cell r="M1256">
            <v>28</v>
          </cell>
          <cell r="N1256">
            <v>0</v>
          </cell>
          <cell r="O1256">
            <v>0</v>
          </cell>
          <cell r="P1256">
            <v>5</v>
          </cell>
          <cell r="Q1256">
            <v>1</v>
          </cell>
          <cell r="R1256" t="str">
            <v>Q</v>
          </cell>
          <cell r="S1256">
            <v>2</v>
          </cell>
          <cell r="T1256">
            <v>80</v>
          </cell>
          <cell r="U1256">
            <v>3</v>
          </cell>
          <cell r="V1256">
            <v>41899.44332175926</v>
          </cell>
          <cell r="W1256">
            <v>0</v>
          </cell>
          <cell r="X1256">
            <v>1</v>
          </cell>
          <cell r="Y1256">
            <v>38584</v>
          </cell>
          <cell r="Z1256">
            <v>6431</v>
          </cell>
          <cell r="AA1256">
            <v>44</v>
          </cell>
          <cell r="AB1256">
            <v>4</v>
          </cell>
          <cell r="AC1256">
            <v>4</v>
          </cell>
          <cell r="AD1256">
            <v>4</v>
          </cell>
          <cell r="AE1256">
            <v>619415.00100000005</v>
          </cell>
          <cell r="AF1256">
            <v>3181744.81</v>
          </cell>
          <cell r="AG1256">
            <v>82.223134590000001</v>
          </cell>
          <cell r="AH1256">
            <v>28.757611430000001</v>
          </cell>
          <cell r="AI1256">
            <v>1</v>
          </cell>
          <cell r="AJ1256">
            <v>2</v>
          </cell>
          <cell r="AK1256">
            <v>-2</v>
          </cell>
          <cell r="AL1256">
            <v>2</v>
          </cell>
          <cell r="AM1256">
            <v>2</v>
          </cell>
          <cell r="AN1256" t="str">
            <v>Sajana Maharjan</v>
          </cell>
          <cell r="AO1256">
            <v>41466.534895833334</v>
          </cell>
          <cell r="AP1256">
            <v>4</v>
          </cell>
          <cell r="AQ1256" t="str">
            <v>0101000020E61000008DBF4CD6478E5440A87EAAD2F2C13C40</v>
          </cell>
          <cell r="AR1256">
            <v>2181</v>
          </cell>
          <cell r="AS1256">
            <v>2</v>
          </cell>
          <cell r="AT1256">
            <v>1</v>
          </cell>
          <cell r="AU1256">
            <v>0</v>
          </cell>
          <cell r="AV1256" t="str">
            <v>FRA 2010-2015</v>
          </cell>
          <cell r="AW1256">
            <v>4</v>
          </cell>
          <cell r="AX1256">
            <v>0</v>
          </cell>
          <cell r="AY1256">
            <v>44</v>
          </cell>
          <cell r="AZ1256">
            <v>619415.00104323705</v>
          </cell>
          <cell r="BA1256">
            <v>3181744.809597</v>
          </cell>
          <cell r="BB1256">
            <v>1</v>
          </cell>
          <cell r="BC1256">
            <v>0</v>
          </cell>
          <cell r="BD1256">
            <v>0</v>
          </cell>
          <cell r="BE1256">
            <v>0</v>
          </cell>
          <cell r="BF1256">
            <v>41639</v>
          </cell>
          <cell r="BG1256" t="str">
            <v>Bishnu prasad Dhakal</v>
          </cell>
          <cell r="BH1256">
            <v>4</v>
          </cell>
          <cell r="BI1256">
            <v>4</v>
          </cell>
          <cell r="BJ1256">
            <v>4</v>
          </cell>
          <cell r="BK1256" t="str">
            <v>Khalanga</v>
          </cell>
          <cell r="BL1256" t="str">
            <v>Gabai Bans Thala</v>
          </cell>
          <cell r="BM1256">
            <v>55</v>
          </cell>
          <cell r="BN1256">
            <v>220</v>
          </cell>
          <cell r="BO1256">
            <v>55</v>
          </cell>
          <cell r="BP1256">
            <v>201</v>
          </cell>
          <cell r="BQ1256">
            <v>70</v>
          </cell>
          <cell r="BR1256">
            <v>65</v>
          </cell>
          <cell r="BS1256">
            <v>2140</v>
          </cell>
          <cell r="BT1256">
            <v>4</v>
          </cell>
          <cell r="BU1256" t="str">
            <v>JAJARKOT</v>
          </cell>
          <cell r="BV1256" t="str">
            <v>Tripurasundari</v>
          </cell>
          <cell r="BW1256">
            <v>11</v>
          </cell>
        </row>
        <row r="1257">
          <cell r="F1257" t="str">
            <v>54-71-5</v>
          </cell>
          <cell r="G1257">
            <v>1</v>
          </cell>
          <cell r="H1257">
            <v>2</v>
          </cell>
          <cell r="I1257">
            <v>1</v>
          </cell>
          <cell r="J1257">
            <v>0</v>
          </cell>
          <cell r="K1257">
            <v>7</v>
          </cell>
          <cell r="L1257">
            <v>4</v>
          </cell>
          <cell r="M1257">
            <v>12</v>
          </cell>
          <cell r="N1257">
            <v>1</v>
          </cell>
          <cell r="O1257">
            <v>1</v>
          </cell>
          <cell r="P1257">
            <v>5</v>
          </cell>
          <cell r="Q1257">
            <v>1</v>
          </cell>
          <cell r="R1257" t="str">
            <v>Q</v>
          </cell>
          <cell r="S1257">
            <v>2</v>
          </cell>
          <cell r="T1257">
            <v>30</v>
          </cell>
          <cell r="U1257">
            <v>3</v>
          </cell>
          <cell r="V1257">
            <v>41899.463368055556</v>
          </cell>
          <cell r="W1257">
            <v>0</v>
          </cell>
          <cell r="X1257">
            <v>1</v>
          </cell>
          <cell r="Y1257">
            <v>38585</v>
          </cell>
          <cell r="Z1257">
            <v>6431</v>
          </cell>
          <cell r="AA1257">
            <v>44</v>
          </cell>
          <cell r="AB1257">
            <v>4</v>
          </cell>
          <cell r="AC1257">
            <v>4</v>
          </cell>
          <cell r="AD1257">
            <v>4</v>
          </cell>
          <cell r="AE1257">
            <v>619415.00100000005</v>
          </cell>
          <cell r="AF1257">
            <v>3181894.81</v>
          </cell>
          <cell r="AG1257">
            <v>82.223150369999999</v>
          </cell>
          <cell r="AH1257">
            <v>28.758965069999999</v>
          </cell>
          <cell r="AI1257">
            <v>1</v>
          </cell>
          <cell r="AJ1257">
            <v>2</v>
          </cell>
          <cell r="AK1257">
            <v>-2</v>
          </cell>
          <cell r="AL1257">
            <v>2</v>
          </cell>
          <cell r="AM1257">
            <v>2</v>
          </cell>
          <cell r="AN1257" t="str">
            <v>Sajana Maharjan</v>
          </cell>
          <cell r="AO1257">
            <v>41466.534988425927</v>
          </cell>
          <cell r="AP1257">
            <v>4</v>
          </cell>
          <cell r="AQ1257" t="str">
            <v>0101000020E610000045107C18488E5440AC09E1884BC23C40</v>
          </cell>
          <cell r="AR1257">
            <v>2209</v>
          </cell>
          <cell r="AS1257">
            <v>2</v>
          </cell>
          <cell r="AT1257">
            <v>1</v>
          </cell>
          <cell r="AU1257">
            <v>0</v>
          </cell>
          <cell r="AV1257" t="str">
            <v>FRA 2010-2015</v>
          </cell>
          <cell r="AW1257">
            <v>4</v>
          </cell>
          <cell r="AX1257">
            <v>0</v>
          </cell>
          <cell r="AY1257">
            <v>44</v>
          </cell>
          <cell r="AZ1257">
            <v>619415.00104323705</v>
          </cell>
          <cell r="BA1257">
            <v>3181894.809597</v>
          </cell>
          <cell r="BB1257">
            <v>1</v>
          </cell>
          <cell r="BC1257">
            <v>0</v>
          </cell>
          <cell r="BD1257">
            <v>0</v>
          </cell>
          <cell r="BE1257">
            <v>0</v>
          </cell>
          <cell r="BF1257">
            <v>41640</v>
          </cell>
          <cell r="BG1257" t="str">
            <v>Bishnu prasad Dhakal</v>
          </cell>
          <cell r="BH1257">
            <v>4</v>
          </cell>
          <cell r="BI1257">
            <v>4</v>
          </cell>
          <cell r="BJ1257">
            <v>4</v>
          </cell>
          <cell r="BK1257" t="str">
            <v>Khalanga</v>
          </cell>
          <cell r="BL1257" t="str">
            <v>Gabai Banjh Thala</v>
          </cell>
          <cell r="BM1257">
            <v>120</v>
          </cell>
          <cell r="BN1257">
            <v>81</v>
          </cell>
          <cell r="BO1257">
            <v>120</v>
          </cell>
          <cell r="BP1257">
            <v>45</v>
          </cell>
          <cell r="BQ1257">
            <v>140</v>
          </cell>
          <cell r="BR1257">
            <v>85</v>
          </cell>
          <cell r="BS1257">
            <v>2223</v>
          </cell>
          <cell r="BT1257">
            <v>3</v>
          </cell>
          <cell r="BU1257" t="str">
            <v>JAJARKOT</v>
          </cell>
          <cell r="BV1257" t="str">
            <v>Tripurasundari</v>
          </cell>
          <cell r="BW1257">
            <v>11</v>
          </cell>
        </row>
        <row r="1258">
          <cell r="F1258" t="str">
            <v>54-71-6</v>
          </cell>
          <cell r="G1258">
            <v>1</v>
          </cell>
          <cell r="H1258">
            <v>2</v>
          </cell>
          <cell r="I1258">
            <v>1</v>
          </cell>
          <cell r="J1258">
            <v>0</v>
          </cell>
          <cell r="K1258">
            <v>7</v>
          </cell>
          <cell r="L1258">
            <v>4</v>
          </cell>
          <cell r="M1258">
            <v>24</v>
          </cell>
          <cell r="N1258">
            <v>1</v>
          </cell>
          <cell r="O1258">
            <v>2</v>
          </cell>
          <cell r="P1258">
            <v>7</v>
          </cell>
          <cell r="Q1258">
            <v>1</v>
          </cell>
          <cell r="R1258" t="str">
            <v>Q</v>
          </cell>
          <cell r="S1258">
            <v>2</v>
          </cell>
          <cell r="T1258">
            <v>85</v>
          </cell>
          <cell r="U1258">
            <v>4</v>
          </cell>
          <cell r="V1258">
            <v>41899.475752314815</v>
          </cell>
          <cell r="W1258">
            <v>0</v>
          </cell>
          <cell r="X1258">
            <v>1</v>
          </cell>
          <cell r="Y1258">
            <v>38586</v>
          </cell>
          <cell r="Z1258">
            <v>6431</v>
          </cell>
          <cell r="AA1258">
            <v>44</v>
          </cell>
          <cell r="AB1258">
            <v>4</v>
          </cell>
          <cell r="AC1258">
            <v>4</v>
          </cell>
          <cell r="AD1258">
            <v>4</v>
          </cell>
          <cell r="AE1258">
            <v>619415.00100000005</v>
          </cell>
          <cell r="AF1258">
            <v>3182044.81</v>
          </cell>
          <cell r="AG1258">
            <v>82.223166149999997</v>
          </cell>
          <cell r="AH1258">
            <v>28.760318699999999</v>
          </cell>
          <cell r="AI1258">
            <v>1</v>
          </cell>
          <cell r="AJ1258">
            <v>2</v>
          </cell>
          <cell r="AK1258">
            <v>-2</v>
          </cell>
          <cell r="AL1258">
            <v>2</v>
          </cell>
          <cell r="AM1258">
            <v>2</v>
          </cell>
          <cell r="AN1258" t="str">
            <v>Sajana Maharjan</v>
          </cell>
          <cell r="AO1258">
            <v>41466.535081018519</v>
          </cell>
          <cell r="AP1258">
            <v>4</v>
          </cell>
          <cell r="AQ1258" t="str">
            <v>0101000020E61000009E8BAC5A488E5440A661163FA4C23C40</v>
          </cell>
          <cell r="AR1258">
            <v>2175</v>
          </cell>
          <cell r="AS1258">
            <v>2</v>
          </cell>
          <cell r="AT1258">
            <v>1</v>
          </cell>
          <cell r="AU1258">
            <v>0</v>
          </cell>
          <cell r="AV1258" t="str">
            <v>FRA 2010-2015</v>
          </cell>
          <cell r="AW1258">
            <v>4</v>
          </cell>
          <cell r="AX1258">
            <v>0</v>
          </cell>
          <cell r="AY1258">
            <v>44</v>
          </cell>
          <cell r="AZ1258">
            <v>619415.00104323705</v>
          </cell>
          <cell r="BA1258">
            <v>3182044.809597</v>
          </cell>
          <cell r="BB1258">
            <v>1</v>
          </cell>
          <cell r="BC1258">
            <v>0</v>
          </cell>
          <cell r="BD1258">
            <v>0</v>
          </cell>
          <cell r="BE1258">
            <v>0</v>
          </cell>
          <cell r="BF1258">
            <v>41641</v>
          </cell>
          <cell r="BG1258" t="str">
            <v>Bishnu prasad Dhakal</v>
          </cell>
          <cell r="BH1258">
            <v>4</v>
          </cell>
          <cell r="BI1258">
            <v>4</v>
          </cell>
          <cell r="BJ1258">
            <v>4</v>
          </cell>
          <cell r="BK1258" t="str">
            <v>Khalaga</v>
          </cell>
          <cell r="BL1258" t="str">
            <v>Gobai Banjh Thala</v>
          </cell>
          <cell r="BM1258">
            <v>35</v>
          </cell>
          <cell r="BN1258">
            <v>105</v>
          </cell>
          <cell r="BO1258">
            <v>35</v>
          </cell>
          <cell r="BP1258">
            <v>95</v>
          </cell>
          <cell r="BQ1258">
            <v>40</v>
          </cell>
          <cell r="BR1258">
            <v>72</v>
          </cell>
          <cell r="BS1258">
            <v>2183</v>
          </cell>
          <cell r="BT1258">
            <v>4</v>
          </cell>
          <cell r="BU1258" t="str">
            <v>JAJARKOT</v>
          </cell>
          <cell r="BV1258" t="str">
            <v>Thuli Bheri</v>
          </cell>
          <cell r="BW1258">
            <v>8</v>
          </cell>
        </row>
        <row r="1259">
          <cell r="F1259" t="str">
            <v>54-74-1</v>
          </cell>
          <cell r="G1259">
            <v>1</v>
          </cell>
          <cell r="H1259">
            <v>2</v>
          </cell>
          <cell r="I1259">
            <v>1</v>
          </cell>
          <cell r="J1259">
            <v>0</v>
          </cell>
          <cell r="K1259">
            <v>7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UMH</v>
          </cell>
          <cell r="S1259">
            <v>2</v>
          </cell>
          <cell r="T1259">
            <v>78</v>
          </cell>
          <cell r="U1259">
            <v>3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618824.95559999999</v>
          </cell>
          <cell r="AF1259">
            <v>3193741.304</v>
          </cell>
          <cell r="AG1259">
            <v>82.218351240000004</v>
          </cell>
          <cell r="AH1259">
            <v>28.865924450000001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104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 t="str">
            <v>FRA 2016-2021</v>
          </cell>
          <cell r="AW1259">
            <v>4</v>
          </cell>
          <cell r="AX1259">
            <v>27</v>
          </cell>
          <cell r="AY1259" t="str">
            <v>EPSG:32644</v>
          </cell>
          <cell r="AZ1259">
            <v>618826</v>
          </cell>
          <cell r="BA1259">
            <v>3193741</v>
          </cell>
          <cell r="BB1259">
            <v>1</v>
          </cell>
          <cell r="BC1259">
            <v>2021</v>
          </cell>
          <cell r="BD1259">
            <v>4</v>
          </cell>
          <cell r="BE1259">
            <v>3</v>
          </cell>
          <cell r="BF1259" t="str">
            <v>4/3/2021</v>
          </cell>
          <cell r="BG1259" t="str">
            <v>Nabaraj_Dahal</v>
          </cell>
          <cell r="BH1259">
            <v>1</v>
          </cell>
          <cell r="BI1259">
            <v>0</v>
          </cell>
          <cell r="BJ1259">
            <v>2</v>
          </cell>
          <cell r="BK1259" t="str">
            <v>Kushe-7</v>
          </cell>
          <cell r="BL1259" t="str">
            <v>Chhatare CF</v>
          </cell>
          <cell r="BM1259">
            <v>270</v>
          </cell>
          <cell r="BN1259">
            <v>1200</v>
          </cell>
          <cell r="BO1259">
            <v>270</v>
          </cell>
          <cell r="BP1259">
            <v>1200</v>
          </cell>
          <cell r="BQ1259">
            <v>180</v>
          </cell>
          <cell r="BR1259">
            <v>85</v>
          </cell>
          <cell r="BS1259">
            <v>2629</v>
          </cell>
          <cell r="BT1259">
            <v>4</v>
          </cell>
          <cell r="BU1259" t="str">
            <v>JAJARKOT</v>
          </cell>
          <cell r="BV1259" t="str">
            <v>Thuli Bheri</v>
          </cell>
          <cell r="BW1259">
            <v>8</v>
          </cell>
        </row>
        <row r="1260">
          <cell r="F1260" t="str">
            <v>54-74-2</v>
          </cell>
          <cell r="G1260">
            <v>1</v>
          </cell>
          <cell r="H1260">
            <v>2</v>
          </cell>
          <cell r="I1260">
            <v>1</v>
          </cell>
          <cell r="J1260">
            <v>0</v>
          </cell>
          <cell r="K1260">
            <v>7</v>
          </cell>
          <cell r="L1260">
            <v>2</v>
          </cell>
          <cell r="M1260">
            <v>17</v>
          </cell>
          <cell r="N1260">
            <v>1</v>
          </cell>
          <cell r="O1260">
            <v>1</v>
          </cell>
          <cell r="P1260" t="str">
            <v>SCL</v>
          </cell>
          <cell r="Q1260">
            <v>1</v>
          </cell>
          <cell r="R1260" t="str">
            <v>UMH</v>
          </cell>
          <cell r="S1260">
            <v>2</v>
          </cell>
          <cell r="T1260">
            <v>75</v>
          </cell>
          <cell r="U1260">
            <v>3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618824.95559999999</v>
          </cell>
          <cell r="AF1260">
            <v>3193891.304</v>
          </cell>
          <cell r="AG1260">
            <v>82.218367029999996</v>
          </cell>
          <cell r="AH1260">
            <v>28.867278070000001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104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 t="str">
            <v>FRA 2016-2021</v>
          </cell>
          <cell r="AW1260">
            <v>4</v>
          </cell>
          <cell r="AX1260">
            <v>27</v>
          </cell>
          <cell r="AY1260" t="str">
            <v>EPSG:32644</v>
          </cell>
          <cell r="AZ1260">
            <v>618826</v>
          </cell>
          <cell r="BA1260">
            <v>3193891</v>
          </cell>
          <cell r="BB1260">
            <v>1</v>
          </cell>
          <cell r="BC1260">
            <v>2021</v>
          </cell>
          <cell r="BD1260">
            <v>4</v>
          </cell>
          <cell r="BE1260">
            <v>6</v>
          </cell>
          <cell r="BF1260" t="str">
            <v>4/6/2021</v>
          </cell>
          <cell r="BG1260" t="str">
            <v>Nabaraj_Dahal</v>
          </cell>
          <cell r="BH1260">
            <v>1</v>
          </cell>
          <cell r="BI1260">
            <v>0</v>
          </cell>
          <cell r="BJ1260">
            <v>2</v>
          </cell>
          <cell r="BK1260" t="str">
            <v>Kushe-7</v>
          </cell>
          <cell r="BL1260" t="str">
            <v>Chhatare CF</v>
          </cell>
          <cell r="BM1260">
            <v>270</v>
          </cell>
          <cell r="BN1260">
            <v>1200</v>
          </cell>
          <cell r="BO1260">
            <v>270</v>
          </cell>
          <cell r="BP1260">
            <v>1200</v>
          </cell>
          <cell r="BQ1260">
            <v>360</v>
          </cell>
          <cell r="BR1260">
            <v>85</v>
          </cell>
          <cell r="BS1260">
            <v>2669</v>
          </cell>
          <cell r="BT1260">
            <v>4</v>
          </cell>
          <cell r="BU1260" t="str">
            <v>JAJARKOT</v>
          </cell>
          <cell r="BV1260" t="str">
            <v>Thuli Bheri</v>
          </cell>
          <cell r="BW1260">
            <v>8</v>
          </cell>
        </row>
        <row r="1261">
          <cell r="F1261" t="str">
            <v>54-74-3</v>
          </cell>
          <cell r="G1261">
            <v>1</v>
          </cell>
          <cell r="H1261">
            <v>2</v>
          </cell>
          <cell r="I1261">
            <v>1</v>
          </cell>
          <cell r="J1261">
            <v>0</v>
          </cell>
          <cell r="K1261">
            <v>7</v>
          </cell>
          <cell r="L1261">
            <v>2</v>
          </cell>
          <cell r="M1261">
            <v>13</v>
          </cell>
          <cell r="N1261">
            <v>1</v>
          </cell>
          <cell r="O1261">
            <v>7</v>
          </cell>
          <cell r="P1261" t="str">
            <v>SL</v>
          </cell>
          <cell r="Q1261">
            <v>1</v>
          </cell>
          <cell r="R1261" t="str">
            <v>UMH</v>
          </cell>
          <cell r="S1261">
            <v>2</v>
          </cell>
          <cell r="T1261">
            <v>69</v>
          </cell>
          <cell r="U1261">
            <v>4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618824.95559999999</v>
          </cell>
          <cell r="AF1261">
            <v>3194041.304</v>
          </cell>
          <cell r="AG1261">
            <v>82.218382820000002</v>
          </cell>
          <cell r="AH1261">
            <v>28.86863168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104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 t="str">
            <v>FRA 2016-2021</v>
          </cell>
          <cell r="AW1261">
            <v>4</v>
          </cell>
          <cell r="AX1261">
            <v>27</v>
          </cell>
          <cell r="AY1261" t="str">
            <v>EPSG:32644</v>
          </cell>
          <cell r="AZ1261">
            <v>618822</v>
          </cell>
          <cell r="BA1261">
            <v>3194041</v>
          </cell>
          <cell r="BB1261">
            <v>1</v>
          </cell>
          <cell r="BC1261">
            <v>2021</v>
          </cell>
          <cell r="BD1261">
            <v>4</v>
          </cell>
          <cell r="BE1261">
            <v>5</v>
          </cell>
          <cell r="BF1261" t="str">
            <v>4/5/2021</v>
          </cell>
          <cell r="BG1261" t="str">
            <v>Nabaraj_Dahal</v>
          </cell>
          <cell r="BH1261">
            <v>1</v>
          </cell>
          <cell r="BI1261">
            <v>0</v>
          </cell>
          <cell r="BJ1261">
            <v>2</v>
          </cell>
          <cell r="BK1261" t="str">
            <v>Kushe-7</v>
          </cell>
          <cell r="BL1261" t="str">
            <v>Gopareni CF</v>
          </cell>
          <cell r="BM1261">
            <v>270</v>
          </cell>
          <cell r="BN1261">
            <v>1200</v>
          </cell>
          <cell r="BO1261">
            <v>270</v>
          </cell>
          <cell r="BP1261">
            <v>1200</v>
          </cell>
          <cell r="BQ1261">
            <v>340</v>
          </cell>
          <cell r="BR1261">
            <v>55</v>
          </cell>
          <cell r="BS1261">
            <v>2883</v>
          </cell>
          <cell r="BT1261">
            <v>4</v>
          </cell>
          <cell r="BU1261" t="str">
            <v>JAJARKOT</v>
          </cell>
          <cell r="BV1261" t="str">
            <v>Thuli Bheri</v>
          </cell>
          <cell r="BW1261">
            <v>8</v>
          </cell>
        </row>
        <row r="1262">
          <cell r="F1262" t="str">
            <v>54-74-4</v>
          </cell>
          <cell r="G1262">
            <v>1</v>
          </cell>
          <cell r="H1262">
            <v>2</v>
          </cell>
          <cell r="I1262">
            <v>1</v>
          </cell>
          <cell r="J1262">
            <v>0</v>
          </cell>
          <cell r="K1262">
            <v>7</v>
          </cell>
          <cell r="L1262">
            <v>2</v>
          </cell>
          <cell r="M1262">
            <v>23</v>
          </cell>
          <cell r="N1262">
            <v>0</v>
          </cell>
          <cell r="O1262">
            <v>0</v>
          </cell>
          <cell r="P1262" t="str">
            <v>LS</v>
          </cell>
          <cell r="Q1262">
            <v>1</v>
          </cell>
          <cell r="R1262" t="str">
            <v>UMH</v>
          </cell>
          <cell r="S1262">
            <v>1</v>
          </cell>
          <cell r="T1262">
            <v>59</v>
          </cell>
          <cell r="U1262">
            <v>3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619124.95559999999</v>
          </cell>
          <cell r="AF1262">
            <v>3193741.304</v>
          </cell>
          <cell r="AG1262">
            <v>82.221426660000006</v>
          </cell>
          <cell r="AH1262">
            <v>28.865896620000001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104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 t="str">
            <v>FRA 2016-2021</v>
          </cell>
          <cell r="AW1262">
            <v>4</v>
          </cell>
          <cell r="AX1262">
            <v>27</v>
          </cell>
          <cell r="AY1262" t="str">
            <v>EPSG:32644</v>
          </cell>
          <cell r="AZ1262">
            <v>619118</v>
          </cell>
          <cell r="BA1262">
            <v>3193742</v>
          </cell>
          <cell r="BB1262">
            <v>1</v>
          </cell>
          <cell r="BC1262">
            <v>2021</v>
          </cell>
          <cell r="BD1262">
            <v>4</v>
          </cell>
          <cell r="BE1262">
            <v>6</v>
          </cell>
          <cell r="BF1262" t="str">
            <v>4/6/2021</v>
          </cell>
          <cell r="BG1262" t="str">
            <v>Nabaraj_Dahal</v>
          </cell>
          <cell r="BH1262">
            <v>1</v>
          </cell>
          <cell r="BI1262">
            <v>0</v>
          </cell>
          <cell r="BJ1262">
            <v>2</v>
          </cell>
          <cell r="BK1262" t="str">
            <v>Kushe -7</v>
          </cell>
          <cell r="BL1262" t="str">
            <v>Goparayni</v>
          </cell>
          <cell r="BM1262">
            <v>257</v>
          </cell>
          <cell r="BN1262">
            <v>1190</v>
          </cell>
          <cell r="BO1262">
            <v>257</v>
          </cell>
          <cell r="BP1262">
            <v>1190</v>
          </cell>
          <cell r="BQ1262">
            <v>190</v>
          </cell>
          <cell r="BR1262">
            <v>98</v>
          </cell>
          <cell r="BS1262">
            <v>2604</v>
          </cell>
          <cell r="BT1262">
            <v>3</v>
          </cell>
          <cell r="BU1262" t="str">
            <v>JAJARKOT</v>
          </cell>
          <cell r="BV1262" t="str">
            <v>Thuli Bheri</v>
          </cell>
          <cell r="BW1262">
            <v>4</v>
          </cell>
        </row>
        <row r="1263">
          <cell r="F1263" t="str">
            <v>54-74-5</v>
          </cell>
          <cell r="G1263">
            <v>1</v>
          </cell>
          <cell r="H1263">
            <v>2</v>
          </cell>
          <cell r="I1263">
            <v>1</v>
          </cell>
          <cell r="J1263">
            <v>0</v>
          </cell>
          <cell r="K1263">
            <v>7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UMH</v>
          </cell>
          <cell r="S1263">
            <v>2</v>
          </cell>
          <cell r="T1263">
            <v>53</v>
          </cell>
          <cell r="U1263">
            <v>3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619124.95559999999</v>
          </cell>
          <cell r="AF1263">
            <v>3193891.304</v>
          </cell>
          <cell r="AG1263">
            <v>82.221442490000001</v>
          </cell>
          <cell r="AH1263">
            <v>28.867250240000001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104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 t="str">
            <v>FRA 2016-2021</v>
          </cell>
          <cell r="AW1263">
            <v>4</v>
          </cell>
          <cell r="AX1263">
            <v>27</v>
          </cell>
          <cell r="AY1263" t="str">
            <v>EPSG:32644</v>
          </cell>
          <cell r="AZ1263">
            <v>619124</v>
          </cell>
          <cell r="BA1263">
            <v>3193891</v>
          </cell>
          <cell r="BB1263">
            <v>1</v>
          </cell>
          <cell r="BC1263">
            <v>2021</v>
          </cell>
          <cell r="BD1263">
            <v>4</v>
          </cell>
          <cell r="BE1263">
            <v>7</v>
          </cell>
          <cell r="BF1263" t="str">
            <v>4/7/2021</v>
          </cell>
          <cell r="BG1263" t="str">
            <v>Nabaraj_Dahal</v>
          </cell>
          <cell r="BH1263">
            <v>1</v>
          </cell>
          <cell r="BI1263">
            <v>0</v>
          </cell>
          <cell r="BJ1263">
            <v>2</v>
          </cell>
          <cell r="BK1263" t="str">
            <v>Kuse-7</v>
          </cell>
          <cell r="BL1263" t="str">
            <v>Gopareni</v>
          </cell>
          <cell r="BM1263">
            <v>285</v>
          </cell>
          <cell r="BN1263">
            <v>1231</v>
          </cell>
          <cell r="BO1263">
            <v>285</v>
          </cell>
          <cell r="BP1263">
            <v>1235</v>
          </cell>
          <cell r="BQ1263">
            <v>205</v>
          </cell>
          <cell r="BR1263">
            <v>95</v>
          </cell>
          <cell r="BS1263">
            <v>2685</v>
          </cell>
          <cell r="BT1263">
            <v>3</v>
          </cell>
          <cell r="BU1263" t="str">
            <v>JAJARKOT</v>
          </cell>
          <cell r="BV1263" t="str">
            <v>Thuli Bheri</v>
          </cell>
          <cell r="BW1263">
            <v>4</v>
          </cell>
        </row>
        <row r="1264">
          <cell r="F1264" t="str">
            <v>54-74-6</v>
          </cell>
          <cell r="G1264">
            <v>1</v>
          </cell>
          <cell r="H1264">
            <v>2</v>
          </cell>
          <cell r="I1264">
            <v>1</v>
          </cell>
          <cell r="J1264">
            <v>0</v>
          </cell>
          <cell r="K1264">
            <v>7</v>
          </cell>
          <cell r="L1264">
            <v>2</v>
          </cell>
          <cell r="M1264">
            <v>22</v>
          </cell>
          <cell r="N1264">
            <v>1</v>
          </cell>
          <cell r="O1264">
            <v>8</v>
          </cell>
          <cell r="P1264" t="str">
            <v>SL</v>
          </cell>
          <cell r="Q1264">
            <v>1</v>
          </cell>
          <cell r="R1264" t="str">
            <v>UMH</v>
          </cell>
          <cell r="S1264">
            <v>2</v>
          </cell>
          <cell r="T1264">
            <v>64</v>
          </cell>
          <cell r="U1264">
            <v>3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619124.95559999999</v>
          </cell>
          <cell r="AF1264">
            <v>3194041.304</v>
          </cell>
          <cell r="AG1264">
            <v>82.221458319999996</v>
          </cell>
          <cell r="AH1264">
            <v>28.86860385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104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 t="str">
            <v>FRA 2016-2021</v>
          </cell>
          <cell r="AW1264">
            <v>4</v>
          </cell>
          <cell r="AX1264">
            <v>27</v>
          </cell>
          <cell r="AY1264" t="str">
            <v>EPSG:32644</v>
          </cell>
          <cell r="AZ1264">
            <v>619120</v>
          </cell>
          <cell r="BA1264">
            <v>3194039</v>
          </cell>
          <cell r="BB1264">
            <v>1</v>
          </cell>
          <cell r="BC1264">
            <v>2021</v>
          </cell>
          <cell r="BD1264">
            <v>4</v>
          </cell>
          <cell r="BE1264">
            <v>8</v>
          </cell>
          <cell r="BF1264" t="str">
            <v>4/8/2021</v>
          </cell>
          <cell r="BG1264" t="str">
            <v>Nabaraj_Dahal</v>
          </cell>
          <cell r="BH1264">
            <v>1</v>
          </cell>
          <cell r="BI1264">
            <v>0</v>
          </cell>
          <cell r="BJ1264">
            <v>2</v>
          </cell>
          <cell r="BK1264" t="str">
            <v>Khuse-7</v>
          </cell>
          <cell r="BL1264" t="str">
            <v>GopareniC.F</v>
          </cell>
          <cell r="BM1264">
            <v>310</v>
          </cell>
          <cell r="BN1264">
            <v>1200</v>
          </cell>
          <cell r="BO1264">
            <v>310</v>
          </cell>
          <cell r="BP1264">
            <v>1200</v>
          </cell>
          <cell r="BQ1264">
            <v>315</v>
          </cell>
          <cell r="BR1264">
            <v>70</v>
          </cell>
          <cell r="BS1264">
            <v>2694</v>
          </cell>
          <cell r="BT1264">
            <v>4</v>
          </cell>
          <cell r="BU1264" t="str">
            <v>JAJARKOT</v>
          </cell>
          <cell r="BV1264" t="str">
            <v>Thuli Bheri</v>
          </cell>
          <cell r="BW1264">
            <v>4</v>
          </cell>
        </row>
        <row r="1265">
          <cell r="F1265" t="str">
            <v>54-75-1</v>
          </cell>
          <cell r="G1265">
            <v>1</v>
          </cell>
          <cell r="H1265">
            <v>2</v>
          </cell>
          <cell r="I1265">
            <v>1</v>
          </cell>
          <cell r="J1265">
            <v>0</v>
          </cell>
          <cell r="K1265">
            <v>7</v>
          </cell>
          <cell r="L1265">
            <v>1</v>
          </cell>
          <cell r="M1265">
            <v>8</v>
          </cell>
          <cell r="N1265">
            <v>0</v>
          </cell>
          <cell r="O1265">
            <v>0</v>
          </cell>
          <cell r="P1265" t="str">
            <v>LS</v>
          </cell>
          <cell r="Q1265">
            <v>1</v>
          </cell>
          <cell r="R1265" t="str">
            <v>UMH</v>
          </cell>
          <cell r="S1265">
            <v>2</v>
          </cell>
          <cell r="T1265">
            <v>72</v>
          </cell>
          <cell r="U1265">
            <v>3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618728.27370000002</v>
          </cell>
          <cell r="AF1265">
            <v>3197740.1349999998</v>
          </cell>
          <cell r="AG1265">
            <v>82.217781040000006</v>
          </cell>
          <cell r="AH1265">
            <v>28.90201918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104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 t="str">
            <v>FRA 2016-2021</v>
          </cell>
          <cell r="AW1265">
            <v>4</v>
          </cell>
          <cell r="AX1265">
            <v>27</v>
          </cell>
          <cell r="AY1265" t="str">
            <v>EPSG:32644</v>
          </cell>
          <cell r="AZ1265">
            <v>618727</v>
          </cell>
          <cell r="BA1265">
            <v>3197737</v>
          </cell>
          <cell r="BB1265">
            <v>1</v>
          </cell>
          <cell r="BC1265">
            <v>2021</v>
          </cell>
          <cell r="BD1265">
            <v>4</v>
          </cell>
          <cell r="BE1265">
            <v>9</v>
          </cell>
          <cell r="BF1265" t="str">
            <v>4/9/2021</v>
          </cell>
          <cell r="BG1265" t="str">
            <v>Nabaraj_Dahal</v>
          </cell>
          <cell r="BH1265">
            <v>1</v>
          </cell>
          <cell r="BI1265">
            <v>0</v>
          </cell>
          <cell r="BJ1265">
            <v>2</v>
          </cell>
          <cell r="BK1265" t="str">
            <v>Barekot-1</v>
          </cell>
          <cell r="BL1265" t="str">
            <v>Agri gothani Hami sala</v>
          </cell>
          <cell r="BM1265">
            <v>7</v>
          </cell>
          <cell r="BN1265">
            <v>1550</v>
          </cell>
          <cell r="BO1265">
            <v>7</v>
          </cell>
          <cell r="BP1265">
            <v>1500</v>
          </cell>
          <cell r="BQ1265">
            <v>310</v>
          </cell>
          <cell r="BR1265">
            <v>55</v>
          </cell>
          <cell r="BS1265">
            <v>2555</v>
          </cell>
          <cell r="BT1265">
            <v>3</v>
          </cell>
          <cell r="BU1265" t="str">
            <v>JAJARKOT</v>
          </cell>
          <cell r="BV1265" t="str">
            <v>Putha Uttarganga</v>
          </cell>
          <cell r="BW1265">
            <v>5</v>
          </cell>
        </row>
        <row r="1266">
          <cell r="F1266" t="str">
            <v>54-75-2</v>
          </cell>
          <cell r="G1266">
            <v>1</v>
          </cell>
          <cell r="H1266">
            <v>2</v>
          </cell>
          <cell r="I1266">
            <v>1</v>
          </cell>
          <cell r="J1266">
            <v>0</v>
          </cell>
          <cell r="K1266">
            <v>7</v>
          </cell>
          <cell r="L1266">
            <v>2</v>
          </cell>
          <cell r="M1266">
            <v>19</v>
          </cell>
          <cell r="N1266">
            <v>2</v>
          </cell>
          <cell r="O1266">
            <v>4</v>
          </cell>
          <cell r="P1266" t="str">
            <v>LS</v>
          </cell>
          <cell r="Q1266">
            <v>1</v>
          </cell>
          <cell r="R1266" t="str">
            <v>UMH</v>
          </cell>
          <cell r="S1266">
            <v>2</v>
          </cell>
          <cell r="T1266">
            <v>77</v>
          </cell>
          <cell r="U1266">
            <v>4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618728.27370000002</v>
          </cell>
          <cell r="AF1266">
            <v>3197890.1349999998</v>
          </cell>
          <cell r="AG1266">
            <v>82.217796849999999</v>
          </cell>
          <cell r="AH1266">
            <v>28.903372780000002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104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 t="str">
            <v>FRA 2016-2021</v>
          </cell>
          <cell r="AW1266">
            <v>4</v>
          </cell>
          <cell r="AX1266">
            <v>27</v>
          </cell>
          <cell r="AY1266" t="str">
            <v>EPSG:32644</v>
          </cell>
          <cell r="AZ1266">
            <v>618732</v>
          </cell>
          <cell r="BA1266">
            <v>3197893</v>
          </cell>
          <cell r="BB1266">
            <v>1</v>
          </cell>
          <cell r="BC1266">
            <v>2021</v>
          </cell>
          <cell r="BD1266">
            <v>4</v>
          </cell>
          <cell r="BE1266">
            <v>10</v>
          </cell>
          <cell r="BF1266" t="str">
            <v>4/10/2021</v>
          </cell>
          <cell r="BG1266" t="str">
            <v>Nabaraj_Dahal</v>
          </cell>
          <cell r="BH1266">
            <v>1</v>
          </cell>
          <cell r="BI1266">
            <v>0</v>
          </cell>
          <cell r="BJ1266">
            <v>2</v>
          </cell>
          <cell r="BK1266" t="str">
            <v>Barekot-1</v>
          </cell>
          <cell r="BL1266" t="str">
            <v>Gargare Pakha</v>
          </cell>
          <cell r="BM1266">
            <v>7</v>
          </cell>
          <cell r="BN1266">
            <v>1550</v>
          </cell>
          <cell r="BO1266">
            <v>7</v>
          </cell>
          <cell r="BP1266">
            <v>1500</v>
          </cell>
          <cell r="BQ1266">
            <v>300</v>
          </cell>
          <cell r="BR1266">
            <v>95</v>
          </cell>
          <cell r="BS1266">
            <v>2489</v>
          </cell>
          <cell r="BT1266">
            <v>3</v>
          </cell>
          <cell r="BU1266" t="str">
            <v>JAJARKOT</v>
          </cell>
          <cell r="BV1266" t="str">
            <v>Putha Uttarganga</v>
          </cell>
          <cell r="BW1266">
            <v>5</v>
          </cell>
        </row>
        <row r="1267">
          <cell r="F1267" t="str">
            <v>54-75-3</v>
          </cell>
          <cell r="G1267">
            <v>1</v>
          </cell>
          <cell r="H1267">
            <v>2</v>
          </cell>
          <cell r="I1267">
            <v>1</v>
          </cell>
          <cell r="J1267">
            <v>0</v>
          </cell>
          <cell r="K1267">
            <v>7</v>
          </cell>
          <cell r="L1267">
            <v>3</v>
          </cell>
          <cell r="M1267">
            <v>34</v>
          </cell>
          <cell r="N1267">
            <v>0</v>
          </cell>
          <cell r="O1267">
            <v>0</v>
          </cell>
          <cell r="P1267" t="str">
            <v>SL</v>
          </cell>
          <cell r="Q1267">
            <v>1</v>
          </cell>
          <cell r="R1267" t="str">
            <v>UMH</v>
          </cell>
          <cell r="S1267">
            <v>2</v>
          </cell>
          <cell r="T1267">
            <v>73</v>
          </cell>
          <cell r="U1267">
            <v>3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618728.27370000002</v>
          </cell>
          <cell r="AF1267">
            <v>3198040.1349999998</v>
          </cell>
          <cell r="AG1267">
            <v>82.217812649999999</v>
          </cell>
          <cell r="AH1267">
            <v>28.90472639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104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 t="str">
            <v>FRA 2016-2021</v>
          </cell>
          <cell r="AW1267">
            <v>4</v>
          </cell>
          <cell r="AX1267">
            <v>27</v>
          </cell>
          <cell r="AY1267" t="str">
            <v>EPSG:32644</v>
          </cell>
          <cell r="AZ1267">
            <v>618730</v>
          </cell>
          <cell r="BA1267">
            <v>3198038</v>
          </cell>
          <cell r="BB1267">
            <v>1</v>
          </cell>
          <cell r="BC1267">
            <v>2021</v>
          </cell>
          <cell r="BD1267">
            <v>4</v>
          </cell>
          <cell r="BE1267">
            <v>11</v>
          </cell>
          <cell r="BF1267" t="str">
            <v>4/11/2021</v>
          </cell>
          <cell r="BG1267" t="str">
            <v>Nabaraj_Dahal</v>
          </cell>
          <cell r="BH1267">
            <v>1</v>
          </cell>
          <cell r="BI1267">
            <v>0</v>
          </cell>
          <cell r="BJ1267">
            <v>2</v>
          </cell>
          <cell r="BK1267" t="str">
            <v>Barekot-1</v>
          </cell>
          <cell r="BL1267" t="str">
            <v>Gorabas</v>
          </cell>
          <cell r="BM1267">
            <v>7</v>
          </cell>
          <cell r="BN1267">
            <v>1550</v>
          </cell>
          <cell r="BO1267">
            <v>7</v>
          </cell>
          <cell r="BP1267">
            <v>1500</v>
          </cell>
          <cell r="BQ1267">
            <v>35</v>
          </cell>
          <cell r="BR1267">
            <v>55</v>
          </cell>
          <cell r="BS1267">
            <v>1429</v>
          </cell>
          <cell r="BT1267">
            <v>4</v>
          </cell>
          <cell r="BU1267" t="str">
            <v>JAJARKOT</v>
          </cell>
          <cell r="BV1267" t="str">
            <v>Nisikhola</v>
          </cell>
          <cell r="BW1267">
            <v>6</v>
          </cell>
        </row>
        <row r="1268">
          <cell r="F1268" t="str">
            <v>55-70-3</v>
          </cell>
          <cell r="G1268">
            <v>1</v>
          </cell>
          <cell r="H1268">
            <v>2</v>
          </cell>
          <cell r="I1268">
            <v>1</v>
          </cell>
          <cell r="J1268">
            <v>0</v>
          </cell>
          <cell r="K1268">
            <v>7</v>
          </cell>
          <cell r="L1268">
            <v>-9999</v>
          </cell>
          <cell r="M1268">
            <v>-9999</v>
          </cell>
          <cell r="N1268">
            <v>-9999</v>
          </cell>
          <cell r="O1268">
            <v>-9999</v>
          </cell>
          <cell r="P1268">
            <v>-9999</v>
          </cell>
          <cell r="Q1268">
            <v>1</v>
          </cell>
          <cell r="R1268" t="str">
            <v>Pr</v>
          </cell>
          <cell r="S1268">
            <v>2</v>
          </cell>
          <cell r="T1268">
            <v>25</v>
          </cell>
          <cell r="U1268">
            <v>4</v>
          </cell>
          <cell r="V1268">
            <v>41771.472037037034</v>
          </cell>
          <cell r="W1268">
            <v>0</v>
          </cell>
          <cell r="X1268">
            <v>1</v>
          </cell>
          <cell r="Y1268">
            <v>39297</v>
          </cell>
          <cell r="Z1268">
            <v>6550</v>
          </cell>
          <cell r="AA1268">
            <v>44</v>
          </cell>
          <cell r="AB1268">
            <v>4</v>
          </cell>
          <cell r="AC1268">
            <v>4</v>
          </cell>
          <cell r="AD1268">
            <v>4</v>
          </cell>
          <cell r="AE1268">
            <v>623210.51430000004</v>
          </cell>
          <cell r="AF1268">
            <v>3178142.66</v>
          </cell>
          <cell r="AG1268">
            <v>82.261612690000007</v>
          </cell>
          <cell r="AH1268">
            <v>28.724747789999999</v>
          </cell>
          <cell r="AI1268">
            <v>1</v>
          </cell>
          <cell r="AJ1268">
            <v>2</v>
          </cell>
          <cell r="AK1268">
            <v>-2</v>
          </cell>
          <cell r="AL1268">
            <v>0</v>
          </cell>
          <cell r="AM1268">
            <v>0</v>
          </cell>
          <cell r="AN1268" t="str">
            <v>Anu Shrestha</v>
          </cell>
          <cell r="AO1268">
            <v>40561</v>
          </cell>
          <cell r="AP1268">
            <v>4</v>
          </cell>
          <cell r="AQ1268" t="str">
            <v>0101000020E610000074B02643BE9054404BE52A1289B93C40</v>
          </cell>
          <cell r="AR1268">
            <v>1530</v>
          </cell>
          <cell r="AS1268">
            <v>2</v>
          </cell>
          <cell r="AT1268">
            <v>1</v>
          </cell>
          <cell r="AU1268">
            <v>1</v>
          </cell>
          <cell r="AV1268" t="str">
            <v>FRA 2010-2015</v>
          </cell>
          <cell r="AW1268">
            <v>4</v>
          </cell>
          <cell r="AX1268">
            <v>0</v>
          </cell>
          <cell r="AY1268">
            <v>44</v>
          </cell>
          <cell r="AZ1268">
            <v>623210.514274969</v>
          </cell>
          <cell r="BA1268">
            <v>3178142.6600139099</v>
          </cell>
          <cell r="BB1268">
            <v>1</v>
          </cell>
          <cell r="BC1268">
            <v>0</v>
          </cell>
          <cell r="BD1268">
            <v>0</v>
          </cell>
          <cell r="BE1268">
            <v>0</v>
          </cell>
          <cell r="BF1268">
            <v>41632</v>
          </cell>
          <cell r="BG1268" t="str">
            <v>Bishnu prasad Dhakal</v>
          </cell>
          <cell r="BH1268">
            <v>4</v>
          </cell>
          <cell r="BI1268">
            <v>4</v>
          </cell>
          <cell r="BJ1268">
            <v>4</v>
          </cell>
          <cell r="BK1268" t="str">
            <v>Khalanga</v>
          </cell>
          <cell r="BL1268" t="str">
            <v>Chinchine CF</v>
          </cell>
          <cell r="BM1268">
            <v>290</v>
          </cell>
          <cell r="BN1268">
            <v>320</v>
          </cell>
          <cell r="BO1268">
            <v>290</v>
          </cell>
          <cell r="BP1268">
            <v>331</v>
          </cell>
          <cell r="BQ1268">
            <v>80</v>
          </cell>
          <cell r="BR1268">
            <v>75</v>
          </cell>
          <cell r="BS1268">
            <v>1579</v>
          </cell>
          <cell r="BT1268">
            <v>4</v>
          </cell>
          <cell r="BU1268" t="str">
            <v>JAJARKOT</v>
          </cell>
          <cell r="BV1268" t="str">
            <v>Nisikhola</v>
          </cell>
          <cell r="BW1268">
            <v>6</v>
          </cell>
        </row>
        <row r="1269">
          <cell r="F1269" t="str">
            <v>55-84-3</v>
          </cell>
          <cell r="G1269">
            <v>1</v>
          </cell>
          <cell r="H1269">
            <v>2</v>
          </cell>
          <cell r="I1269">
            <v>1</v>
          </cell>
          <cell r="J1269">
            <v>0</v>
          </cell>
          <cell r="K1269">
            <v>7</v>
          </cell>
          <cell r="L1269">
            <v>-9999</v>
          </cell>
          <cell r="M1269">
            <v>-9999</v>
          </cell>
          <cell r="N1269">
            <v>-9999</v>
          </cell>
          <cell r="O1269">
            <v>-9999</v>
          </cell>
          <cell r="P1269">
            <v>-9999</v>
          </cell>
          <cell r="Q1269">
            <v>1</v>
          </cell>
          <cell r="R1269" t="str">
            <v>Pw</v>
          </cell>
          <cell r="S1269">
            <v>2</v>
          </cell>
          <cell r="T1269">
            <v>20</v>
          </cell>
          <cell r="U1269">
            <v>4</v>
          </cell>
          <cell r="V1269">
            <v>41833.58556712963</v>
          </cell>
          <cell r="W1269">
            <v>0</v>
          </cell>
          <cell r="X1269">
            <v>1</v>
          </cell>
          <cell r="Y1269">
            <v>39381</v>
          </cell>
          <cell r="Z1269">
            <v>6564</v>
          </cell>
          <cell r="AA1269">
            <v>44</v>
          </cell>
          <cell r="AB1269">
            <v>4</v>
          </cell>
          <cell r="AC1269">
            <v>4</v>
          </cell>
          <cell r="AD1269">
            <v>4</v>
          </cell>
          <cell r="AE1269">
            <v>621856.96869999997</v>
          </cell>
          <cell r="AF1269">
            <v>3234126.3</v>
          </cell>
          <cell r="AG1269">
            <v>82.253832990000006</v>
          </cell>
          <cell r="AH1269">
            <v>29.230063749999999</v>
          </cell>
          <cell r="AI1269">
            <v>1</v>
          </cell>
          <cell r="AJ1269">
            <v>2</v>
          </cell>
          <cell r="AK1269">
            <v>4</v>
          </cell>
          <cell r="AL1269">
            <v>2</v>
          </cell>
          <cell r="AM1269">
            <v>4</v>
          </cell>
          <cell r="AN1269" t="str">
            <v>Sajana Maharjan</v>
          </cell>
          <cell r="AO1269">
            <v>41470.660775462966</v>
          </cell>
          <cell r="AP1269">
            <v>4</v>
          </cell>
          <cell r="AQ1269" t="str">
            <v>0101000020E61000009072BECC3E90544059BF3775E53A3D40</v>
          </cell>
          <cell r="AR1269">
            <v>2995</v>
          </cell>
          <cell r="AS1269">
            <v>2</v>
          </cell>
          <cell r="AT1269">
            <v>1</v>
          </cell>
          <cell r="AU1269">
            <v>0</v>
          </cell>
          <cell r="AV1269" t="str">
            <v>FRA 2010-2015</v>
          </cell>
          <cell r="AW1269">
            <v>4</v>
          </cell>
          <cell r="AX1269">
            <v>0</v>
          </cell>
          <cell r="AY1269">
            <v>44</v>
          </cell>
          <cell r="AZ1269">
            <v>621856.96873446798</v>
          </cell>
          <cell r="BA1269">
            <v>3234126.29971758</v>
          </cell>
          <cell r="BB1269">
            <v>1</v>
          </cell>
          <cell r="BC1269">
            <v>0</v>
          </cell>
          <cell r="BD1269">
            <v>0</v>
          </cell>
          <cell r="BE1269">
            <v>0</v>
          </cell>
          <cell r="BF1269">
            <v>41735</v>
          </cell>
          <cell r="BG1269" t="str">
            <v>Surendra Shrestha</v>
          </cell>
          <cell r="BH1269">
            <v>4</v>
          </cell>
          <cell r="BI1269">
            <v>4</v>
          </cell>
          <cell r="BJ1269">
            <v>4</v>
          </cell>
          <cell r="BK1269" t="str">
            <v>Pipal Gaun</v>
          </cell>
          <cell r="BL1269" t="str">
            <v>Jaya Kudulla</v>
          </cell>
          <cell r="BM1269">
            <v>285</v>
          </cell>
          <cell r="BN1269">
            <v>1442</v>
          </cell>
          <cell r="BO1269">
            <v>285</v>
          </cell>
          <cell r="BP1269">
            <v>405</v>
          </cell>
          <cell r="BQ1269">
            <v>212</v>
          </cell>
          <cell r="BR1269">
            <v>45</v>
          </cell>
          <cell r="BS1269">
            <v>2994</v>
          </cell>
          <cell r="BT1269">
            <v>4</v>
          </cell>
          <cell r="BU1269" t="str">
            <v>JUMLA</v>
          </cell>
          <cell r="BV1269" t="str">
            <v>Nisikhola</v>
          </cell>
          <cell r="BW1269">
            <v>6</v>
          </cell>
        </row>
        <row r="1270">
          <cell r="F1270" t="str">
            <v>55-84-4</v>
          </cell>
          <cell r="G1270">
            <v>1</v>
          </cell>
          <cell r="H1270">
            <v>2</v>
          </cell>
          <cell r="I1270">
            <v>1</v>
          </cell>
          <cell r="J1270">
            <v>0</v>
          </cell>
          <cell r="K1270">
            <v>7</v>
          </cell>
          <cell r="L1270">
            <v>-9999</v>
          </cell>
          <cell r="M1270">
            <v>-9999</v>
          </cell>
          <cell r="N1270">
            <v>-9999</v>
          </cell>
          <cell r="O1270">
            <v>-9999</v>
          </cell>
          <cell r="P1270">
            <v>-9999</v>
          </cell>
          <cell r="Q1270">
            <v>1</v>
          </cell>
          <cell r="R1270" t="str">
            <v>Pw</v>
          </cell>
          <cell r="S1270">
            <v>2</v>
          </cell>
          <cell r="T1270">
            <v>40</v>
          </cell>
          <cell r="U1270">
            <v>4</v>
          </cell>
          <cell r="V1270">
            <v>41763.444594907407</v>
          </cell>
          <cell r="W1270">
            <v>0</v>
          </cell>
          <cell r="X1270">
            <v>1</v>
          </cell>
          <cell r="Y1270">
            <v>39382</v>
          </cell>
          <cell r="Z1270">
            <v>6564</v>
          </cell>
          <cell r="AA1270">
            <v>44</v>
          </cell>
          <cell r="AB1270">
            <v>4</v>
          </cell>
          <cell r="AC1270">
            <v>4</v>
          </cell>
          <cell r="AD1270">
            <v>4</v>
          </cell>
          <cell r="AE1270">
            <v>622156.96869999997</v>
          </cell>
          <cell r="AF1270">
            <v>3233826.3</v>
          </cell>
          <cell r="AG1270">
            <v>82.256886129999998</v>
          </cell>
          <cell r="AH1270">
            <v>29.22732774</v>
          </cell>
          <cell r="AI1270">
            <v>1</v>
          </cell>
          <cell r="AJ1270">
            <v>2</v>
          </cell>
          <cell r="AK1270">
            <v>-2</v>
          </cell>
          <cell r="AL1270">
            <v>2</v>
          </cell>
          <cell r="AM1270">
            <v>4</v>
          </cell>
          <cell r="AN1270" t="str">
            <v>Sajana Maharjan</v>
          </cell>
          <cell r="AO1270">
            <v>41470.662048611113</v>
          </cell>
          <cell r="AP1270">
            <v>4</v>
          </cell>
          <cell r="AQ1270" t="str">
            <v>0101000020E6100000C80687D27090544096918C26323A3D40</v>
          </cell>
          <cell r="AR1270">
            <v>3088</v>
          </cell>
          <cell r="AS1270">
            <v>2</v>
          </cell>
          <cell r="AT1270">
            <v>1</v>
          </cell>
          <cell r="AU1270">
            <v>0</v>
          </cell>
          <cell r="AV1270" t="str">
            <v>FRA 2010-2015</v>
          </cell>
          <cell r="AW1270">
            <v>4</v>
          </cell>
          <cell r="AX1270">
            <v>0</v>
          </cell>
          <cell r="AY1270">
            <v>44</v>
          </cell>
          <cell r="AZ1270">
            <v>622156.96873446798</v>
          </cell>
          <cell r="BA1270">
            <v>3233826.29971758</v>
          </cell>
          <cell r="BB1270">
            <v>1</v>
          </cell>
          <cell r="BC1270">
            <v>0</v>
          </cell>
          <cell r="BD1270">
            <v>0</v>
          </cell>
          <cell r="BE1270">
            <v>0</v>
          </cell>
          <cell r="BF1270">
            <v>41734</v>
          </cell>
          <cell r="BG1270" t="str">
            <v>Surendra Shrestha</v>
          </cell>
          <cell r="BH1270">
            <v>4</v>
          </cell>
          <cell r="BI1270">
            <v>4</v>
          </cell>
          <cell r="BJ1270">
            <v>4</v>
          </cell>
          <cell r="BK1270" t="str">
            <v>Pipal Gaun</v>
          </cell>
          <cell r="BL1270">
            <v>0</v>
          </cell>
          <cell r="BM1270">
            <v>305</v>
          </cell>
          <cell r="BN1270">
            <v>1865</v>
          </cell>
          <cell r="BO1270">
            <v>305</v>
          </cell>
          <cell r="BP1270">
            <v>766</v>
          </cell>
          <cell r="BQ1270">
            <v>235</v>
          </cell>
          <cell r="BR1270">
            <v>55</v>
          </cell>
          <cell r="BS1270">
            <v>3079</v>
          </cell>
          <cell r="BT1270">
            <v>4</v>
          </cell>
          <cell r="BU1270" t="str">
            <v>JUMLA</v>
          </cell>
          <cell r="BV1270" t="str">
            <v>Nisikhola</v>
          </cell>
          <cell r="BW1270">
            <v>6</v>
          </cell>
        </row>
        <row r="1271">
          <cell r="F1271" t="str">
            <v>55-84-5</v>
          </cell>
          <cell r="G1271">
            <v>1</v>
          </cell>
          <cell r="H1271">
            <v>2</v>
          </cell>
          <cell r="I1271">
            <v>1</v>
          </cell>
          <cell r="J1271">
            <v>0</v>
          </cell>
          <cell r="K1271">
            <v>7</v>
          </cell>
          <cell r="L1271">
            <v>5</v>
          </cell>
          <cell r="M1271">
            <v>20</v>
          </cell>
          <cell r="N1271">
            <v>0</v>
          </cell>
          <cell r="O1271">
            <v>0</v>
          </cell>
          <cell r="P1271">
            <v>5</v>
          </cell>
          <cell r="Q1271">
            <v>1</v>
          </cell>
          <cell r="R1271" t="str">
            <v>Pw</v>
          </cell>
          <cell r="S1271">
            <v>2</v>
          </cell>
          <cell r="T1271">
            <v>35</v>
          </cell>
          <cell r="U1271">
            <v>4</v>
          </cell>
          <cell r="V1271">
            <v>41763.454293981478</v>
          </cell>
          <cell r="W1271">
            <v>0</v>
          </cell>
          <cell r="X1271">
            <v>1</v>
          </cell>
          <cell r="Y1271">
            <v>39383</v>
          </cell>
          <cell r="Z1271">
            <v>6564</v>
          </cell>
          <cell r="AA1271">
            <v>44</v>
          </cell>
          <cell r="AB1271">
            <v>4</v>
          </cell>
          <cell r="AC1271">
            <v>4</v>
          </cell>
          <cell r="AD1271">
            <v>4</v>
          </cell>
          <cell r="AE1271">
            <v>622156.96869999997</v>
          </cell>
          <cell r="AF1271">
            <v>3233976.3</v>
          </cell>
          <cell r="AG1271">
            <v>82.256902659999994</v>
          </cell>
          <cell r="AH1271">
            <v>29.228681259999998</v>
          </cell>
          <cell r="AI1271">
            <v>1</v>
          </cell>
          <cell r="AJ1271">
            <v>2</v>
          </cell>
          <cell r="AK1271">
            <v>-2</v>
          </cell>
          <cell r="AL1271">
            <v>2</v>
          </cell>
          <cell r="AM1271">
            <v>4</v>
          </cell>
          <cell r="AN1271" t="str">
            <v>Sajana Maharjan</v>
          </cell>
          <cell r="AO1271">
            <v>41470.66269675926</v>
          </cell>
          <cell r="AP1271">
            <v>4</v>
          </cell>
          <cell r="AQ1271" t="str">
            <v>0101000020E61000009159DD1771905440ED59E2DA8A3A3D40</v>
          </cell>
          <cell r="AR1271">
            <v>3142</v>
          </cell>
          <cell r="AS1271">
            <v>2</v>
          </cell>
          <cell r="AT1271">
            <v>1</v>
          </cell>
          <cell r="AU1271">
            <v>0</v>
          </cell>
          <cell r="AV1271" t="str">
            <v>FRA 2010-2015</v>
          </cell>
          <cell r="AW1271">
            <v>4</v>
          </cell>
          <cell r="AX1271">
            <v>0</v>
          </cell>
          <cell r="AY1271">
            <v>44</v>
          </cell>
          <cell r="AZ1271">
            <v>622156.96873446798</v>
          </cell>
          <cell r="BA1271">
            <v>3233976.29971758</v>
          </cell>
          <cell r="BB1271">
            <v>1</v>
          </cell>
          <cell r="BC1271">
            <v>0</v>
          </cell>
          <cell r="BD1271">
            <v>0</v>
          </cell>
          <cell r="BE1271">
            <v>0</v>
          </cell>
          <cell r="BF1271">
            <v>41733</v>
          </cell>
          <cell r="BG1271" t="str">
            <v>Surendra Shrestha</v>
          </cell>
          <cell r="BH1271">
            <v>4</v>
          </cell>
          <cell r="BI1271">
            <v>4</v>
          </cell>
          <cell r="BJ1271">
            <v>4</v>
          </cell>
          <cell r="BK1271" t="str">
            <v>Pipal Gaun</v>
          </cell>
          <cell r="BL1271" t="str">
            <v>Daba</v>
          </cell>
          <cell r="BM1271">
            <v>300</v>
          </cell>
          <cell r="BN1271">
            <v>1776</v>
          </cell>
          <cell r="BO1271">
            <v>280</v>
          </cell>
          <cell r="BP1271">
            <v>709</v>
          </cell>
          <cell r="BQ1271">
            <v>240</v>
          </cell>
          <cell r="BR1271">
            <v>80</v>
          </cell>
          <cell r="BS1271">
            <v>3142</v>
          </cell>
          <cell r="BT1271">
            <v>4</v>
          </cell>
          <cell r="BU1271" t="str">
            <v>JUMLA</v>
          </cell>
          <cell r="BV1271" t="str">
            <v>Nisikhola</v>
          </cell>
          <cell r="BW1271">
            <v>6</v>
          </cell>
        </row>
        <row r="1272">
          <cell r="F1272" t="str">
            <v>56-68-5</v>
          </cell>
          <cell r="G1272">
            <v>1</v>
          </cell>
          <cell r="H1272">
            <v>2</v>
          </cell>
          <cell r="I1272">
            <v>1</v>
          </cell>
          <cell r="J1272">
            <v>0</v>
          </cell>
          <cell r="K1272">
            <v>1</v>
          </cell>
          <cell r="L1272">
            <v>4</v>
          </cell>
          <cell r="M1272">
            <v>29</v>
          </cell>
          <cell r="N1272">
            <v>0</v>
          </cell>
          <cell r="O1272">
            <v>0</v>
          </cell>
          <cell r="P1272">
            <v>9</v>
          </cell>
          <cell r="Q1272">
            <v>1</v>
          </cell>
          <cell r="R1272" t="str">
            <v>Q</v>
          </cell>
          <cell r="S1272">
            <v>2</v>
          </cell>
          <cell r="T1272">
            <v>37</v>
          </cell>
          <cell r="U1272">
            <v>2</v>
          </cell>
          <cell r="V1272">
            <v>41780.495474537034</v>
          </cell>
          <cell r="W1272">
            <v>0</v>
          </cell>
          <cell r="X1272">
            <v>1</v>
          </cell>
          <cell r="Y1272">
            <v>40007</v>
          </cell>
          <cell r="Z1272">
            <v>6668</v>
          </cell>
          <cell r="AA1272">
            <v>44</v>
          </cell>
          <cell r="AB1272">
            <v>4</v>
          </cell>
          <cell r="AC1272">
            <v>4</v>
          </cell>
          <cell r="AD1272">
            <v>4</v>
          </cell>
          <cell r="AE1272">
            <v>627702.70929999999</v>
          </cell>
          <cell r="AF1272">
            <v>3170091.679</v>
          </cell>
          <cell r="AG1272">
            <v>82.306698299999994</v>
          </cell>
          <cell r="AH1272">
            <v>28.651658619999999</v>
          </cell>
          <cell r="AI1272">
            <v>1</v>
          </cell>
          <cell r="AJ1272">
            <v>2</v>
          </cell>
          <cell r="AK1272">
            <v>-2</v>
          </cell>
          <cell r="AL1272">
            <v>2</v>
          </cell>
          <cell r="AM1272">
            <v>1</v>
          </cell>
          <cell r="AN1272" t="str">
            <v>Sajana Maharjan</v>
          </cell>
          <cell r="AO1272">
            <v>41470.704606481479</v>
          </cell>
          <cell r="AP1272">
            <v>4</v>
          </cell>
          <cell r="AQ1272" t="str">
            <v>0101000020E6100000CB38ECF1A09354409F4B7D19D3A63C40</v>
          </cell>
          <cell r="AR1272">
            <v>1665</v>
          </cell>
          <cell r="AS1272">
            <v>2</v>
          </cell>
          <cell r="AT1272">
            <v>1</v>
          </cell>
          <cell r="AU1272">
            <v>0</v>
          </cell>
          <cell r="AV1272" t="str">
            <v>FRA 2010-2015</v>
          </cell>
          <cell r="AW1272">
            <v>4</v>
          </cell>
          <cell r="AX1272">
            <v>0</v>
          </cell>
          <cell r="AY1272">
            <v>44</v>
          </cell>
          <cell r="AZ1272">
            <v>627702.70933102397</v>
          </cell>
          <cell r="BA1272">
            <v>3170091.67902342</v>
          </cell>
          <cell r="BB1272">
            <v>1</v>
          </cell>
          <cell r="BC1272">
            <v>0</v>
          </cell>
          <cell r="BD1272">
            <v>0</v>
          </cell>
          <cell r="BE1272">
            <v>0</v>
          </cell>
          <cell r="BF1272">
            <v>41735</v>
          </cell>
          <cell r="BG1272" t="str">
            <v>Rajan Regmi</v>
          </cell>
          <cell r="BH1272">
            <v>4</v>
          </cell>
          <cell r="BI1272">
            <v>4</v>
          </cell>
          <cell r="BJ1272">
            <v>4</v>
          </cell>
          <cell r="BK1272" t="str">
            <v>Khola Gaun-6</v>
          </cell>
          <cell r="BL1272" t="str">
            <v>Juge Pani</v>
          </cell>
          <cell r="BM1272">
            <v>160</v>
          </cell>
          <cell r="BN1272">
            <v>102</v>
          </cell>
          <cell r="BO1272">
            <v>160</v>
          </cell>
          <cell r="BP1272">
            <v>73</v>
          </cell>
          <cell r="BQ1272">
            <v>85</v>
          </cell>
          <cell r="BR1272">
            <v>65</v>
          </cell>
          <cell r="BS1272">
            <v>1694</v>
          </cell>
          <cell r="BT1272">
            <v>3</v>
          </cell>
          <cell r="BU1272" t="str">
            <v>RUKUM</v>
          </cell>
          <cell r="BV1272" t="str">
            <v>Naubahini</v>
          </cell>
          <cell r="BW1272">
            <v>1</v>
          </cell>
        </row>
        <row r="1273">
          <cell r="F1273" t="str">
            <v>56-68-6</v>
          </cell>
          <cell r="G1273">
            <v>1</v>
          </cell>
          <cell r="H1273">
            <v>2</v>
          </cell>
          <cell r="I1273">
            <v>1</v>
          </cell>
          <cell r="J1273">
            <v>0</v>
          </cell>
          <cell r="K1273">
            <v>1</v>
          </cell>
          <cell r="L1273">
            <v>4</v>
          </cell>
          <cell r="M1273">
            <v>29</v>
          </cell>
          <cell r="N1273">
            <v>0</v>
          </cell>
          <cell r="O1273">
            <v>0</v>
          </cell>
          <cell r="P1273">
            <v>9</v>
          </cell>
          <cell r="Q1273">
            <v>1</v>
          </cell>
          <cell r="R1273" t="str">
            <v>UMH</v>
          </cell>
          <cell r="S1273">
            <v>2</v>
          </cell>
          <cell r="T1273">
            <v>4</v>
          </cell>
          <cell r="U1273">
            <v>2</v>
          </cell>
          <cell r="V1273">
            <v>41780.519293981481</v>
          </cell>
          <cell r="W1273">
            <v>0</v>
          </cell>
          <cell r="X1273">
            <v>1</v>
          </cell>
          <cell r="Y1273">
            <v>40008</v>
          </cell>
          <cell r="Z1273">
            <v>6668</v>
          </cell>
          <cell r="AA1273">
            <v>44</v>
          </cell>
          <cell r="AB1273">
            <v>4</v>
          </cell>
          <cell r="AC1273">
            <v>4</v>
          </cell>
          <cell r="AD1273">
            <v>4</v>
          </cell>
          <cell r="AE1273">
            <v>627702.70929999999</v>
          </cell>
          <cell r="AF1273">
            <v>3170241.679</v>
          </cell>
          <cell r="AG1273">
            <v>82.306715089999997</v>
          </cell>
          <cell r="AH1273">
            <v>28.653012239999999</v>
          </cell>
          <cell r="AI1273">
            <v>1</v>
          </cell>
          <cell r="AJ1273">
            <v>2</v>
          </cell>
          <cell r="AK1273">
            <v>4</v>
          </cell>
          <cell r="AL1273">
            <v>2</v>
          </cell>
          <cell r="AM1273">
            <v>1</v>
          </cell>
          <cell r="AN1273" t="str">
            <v>Sajana Maharjan</v>
          </cell>
          <cell r="AO1273">
            <v>41470.704930555556</v>
          </cell>
          <cell r="AP1273">
            <v>4</v>
          </cell>
          <cell r="AQ1273" t="str">
            <v>0101000020E6100000D7B65138A1935440FEF052CF2BA73C40</v>
          </cell>
          <cell r="AR1273">
            <v>1650</v>
          </cell>
          <cell r="AS1273">
            <v>2</v>
          </cell>
          <cell r="AT1273">
            <v>1</v>
          </cell>
          <cell r="AU1273">
            <v>0</v>
          </cell>
          <cell r="AV1273" t="str">
            <v>FRA 2010-2015</v>
          </cell>
          <cell r="AW1273">
            <v>4</v>
          </cell>
          <cell r="AX1273">
            <v>0</v>
          </cell>
          <cell r="AY1273">
            <v>44</v>
          </cell>
          <cell r="AZ1273">
            <v>627702.70933102397</v>
          </cell>
          <cell r="BA1273">
            <v>3170241.67902342</v>
          </cell>
          <cell r="BB1273">
            <v>1</v>
          </cell>
          <cell r="BC1273">
            <v>0</v>
          </cell>
          <cell r="BD1273">
            <v>0</v>
          </cell>
          <cell r="BE1273">
            <v>0</v>
          </cell>
          <cell r="BF1273">
            <v>41736</v>
          </cell>
          <cell r="BG1273" t="str">
            <v>Rajan Regmi</v>
          </cell>
          <cell r="BH1273">
            <v>4</v>
          </cell>
          <cell r="BI1273">
            <v>4</v>
          </cell>
          <cell r="BJ1273">
            <v>4</v>
          </cell>
          <cell r="BK1273" t="str">
            <v>Khola Gaun-6</v>
          </cell>
          <cell r="BL1273" t="str">
            <v>Juge Pani Salle Pakha</v>
          </cell>
          <cell r="BM1273">
            <v>170</v>
          </cell>
          <cell r="BN1273">
            <v>173</v>
          </cell>
          <cell r="BO1273">
            <v>170</v>
          </cell>
          <cell r="BP1273">
            <v>106</v>
          </cell>
          <cell r="BQ1273">
            <v>105</v>
          </cell>
          <cell r="BR1273">
            <v>60</v>
          </cell>
          <cell r="BS1273">
            <v>1692</v>
          </cell>
          <cell r="BT1273">
            <v>3</v>
          </cell>
          <cell r="BU1273" t="str">
            <v>RUKUM</v>
          </cell>
          <cell r="BV1273" t="str">
            <v>Naubahini</v>
          </cell>
          <cell r="BW1273">
            <v>1</v>
          </cell>
        </row>
        <row r="1274">
          <cell r="F1274" t="str">
            <v>56-77-1</v>
          </cell>
          <cell r="G1274">
            <v>1</v>
          </cell>
          <cell r="H1274">
            <v>2</v>
          </cell>
          <cell r="I1274">
            <v>1</v>
          </cell>
          <cell r="J1274">
            <v>0</v>
          </cell>
          <cell r="K1274">
            <v>7</v>
          </cell>
          <cell r="L1274">
            <v>2</v>
          </cell>
          <cell r="M1274">
            <v>15</v>
          </cell>
          <cell r="N1274">
            <v>1</v>
          </cell>
          <cell r="O1274">
            <v>2</v>
          </cell>
          <cell r="P1274" t="str">
            <v>SL</v>
          </cell>
          <cell r="Q1274">
            <v>1</v>
          </cell>
          <cell r="R1274" t="str">
            <v>UMH</v>
          </cell>
          <cell r="S1274">
            <v>2</v>
          </cell>
          <cell r="T1274">
            <v>66</v>
          </cell>
          <cell r="U1274">
            <v>4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626532.57290000003</v>
          </cell>
          <cell r="AF1274">
            <v>3205931.162</v>
          </cell>
          <cell r="AG1274">
            <v>82.298733760000005</v>
          </cell>
          <cell r="AH1274">
            <v>28.975185419999999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104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 t="str">
            <v>FRA 2016-2021</v>
          </cell>
          <cell r="AW1274">
            <v>4</v>
          </cell>
          <cell r="AX1274">
            <v>27</v>
          </cell>
          <cell r="AY1274" t="str">
            <v>EPSG:32644</v>
          </cell>
          <cell r="AZ1274">
            <v>626530</v>
          </cell>
          <cell r="BA1274">
            <v>3205931</v>
          </cell>
          <cell r="BB1274">
            <v>1</v>
          </cell>
          <cell r="BC1274">
            <v>2021</v>
          </cell>
          <cell r="BD1274">
            <v>4</v>
          </cell>
          <cell r="BE1274">
            <v>12</v>
          </cell>
          <cell r="BF1274" t="str">
            <v>4/12/2021</v>
          </cell>
          <cell r="BG1274" t="str">
            <v>Nabaraj_Dahal</v>
          </cell>
          <cell r="BH1274">
            <v>1</v>
          </cell>
          <cell r="BI1274">
            <v>0</v>
          </cell>
          <cell r="BJ1274">
            <v>2</v>
          </cell>
          <cell r="BK1274" t="str">
            <v>Barekot-4</v>
          </cell>
          <cell r="BL1274" t="str">
            <v>Dhotuchour</v>
          </cell>
          <cell r="BM1274">
            <v>355</v>
          </cell>
          <cell r="BN1274">
            <v>405</v>
          </cell>
          <cell r="BO1274">
            <v>355</v>
          </cell>
          <cell r="BP1274">
            <v>390</v>
          </cell>
          <cell r="BQ1274">
            <v>320</v>
          </cell>
          <cell r="BR1274">
            <v>55</v>
          </cell>
          <cell r="BS1274">
            <v>2670</v>
          </cell>
          <cell r="BT1274">
            <v>3</v>
          </cell>
          <cell r="BU1274" t="str">
            <v>JAJARKOT</v>
          </cell>
          <cell r="BV1274" t="str">
            <v>Naubahini</v>
          </cell>
          <cell r="BW1274">
            <v>1</v>
          </cell>
        </row>
        <row r="1275">
          <cell r="F1275" t="str">
            <v>56-77-2</v>
          </cell>
          <cell r="G1275">
            <v>1</v>
          </cell>
          <cell r="H1275">
            <v>2</v>
          </cell>
          <cell r="I1275">
            <v>1</v>
          </cell>
          <cell r="J1275">
            <v>0</v>
          </cell>
          <cell r="K1275">
            <v>7</v>
          </cell>
          <cell r="L1275">
            <v>2</v>
          </cell>
          <cell r="M1275">
            <v>16</v>
          </cell>
          <cell r="N1275">
            <v>0</v>
          </cell>
          <cell r="O1275">
            <v>0</v>
          </cell>
          <cell r="P1275" t="str">
            <v>SL</v>
          </cell>
          <cell r="Q1275">
            <v>1</v>
          </cell>
          <cell r="R1275" t="str">
            <v>UMH</v>
          </cell>
          <cell r="S1275">
            <v>2</v>
          </cell>
          <cell r="T1275">
            <v>55</v>
          </cell>
          <cell r="U1275">
            <v>4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626532.57290000003</v>
          </cell>
          <cell r="AF1275">
            <v>3206081.162</v>
          </cell>
          <cell r="AG1275">
            <v>82.298750659999996</v>
          </cell>
          <cell r="AH1275">
            <v>28.97653897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104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 t="str">
            <v>FRA 2016-2021</v>
          </cell>
          <cell r="AW1275">
            <v>4</v>
          </cell>
          <cell r="AX1275">
            <v>27</v>
          </cell>
          <cell r="AY1275" t="str">
            <v>EPSG:32644</v>
          </cell>
          <cell r="AZ1275">
            <v>626531</v>
          </cell>
          <cell r="BA1275">
            <v>3206076</v>
          </cell>
          <cell r="BB1275">
            <v>1</v>
          </cell>
          <cell r="BC1275">
            <v>2021</v>
          </cell>
          <cell r="BD1275">
            <v>4</v>
          </cell>
          <cell r="BE1275">
            <v>13</v>
          </cell>
          <cell r="BF1275" t="str">
            <v>4/13/2021</v>
          </cell>
          <cell r="BG1275" t="str">
            <v>Nabaraj_Dahal</v>
          </cell>
          <cell r="BH1275">
            <v>1</v>
          </cell>
          <cell r="BI1275">
            <v>0</v>
          </cell>
          <cell r="BJ1275">
            <v>2</v>
          </cell>
          <cell r="BK1275" t="str">
            <v>Bharekot-4</v>
          </cell>
          <cell r="BL1275" t="str">
            <v>Dhotachour</v>
          </cell>
          <cell r="BM1275">
            <v>340</v>
          </cell>
          <cell r="BN1275">
            <v>300</v>
          </cell>
          <cell r="BO1275">
            <v>340</v>
          </cell>
          <cell r="BP1275">
            <v>300</v>
          </cell>
          <cell r="BQ1275">
            <v>245</v>
          </cell>
          <cell r="BR1275">
            <v>80</v>
          </cell>
          <cell r="BS1275">
            <v>2614</v>
          </cell>
          <cell r="BT1275">
            <v>3</v>
          </cell>
          <cell r="BU1275" t="str">
            <v>JAJARKOT</v>
          </cell>
          <cell r="BV1275" t="str">
            <v>Naubahini</v>
          </cell>
          <cell r="BW1275">
            <v>1</v>
          </cell>
        </row>
        <row r="1276">
          <cell r="F1276" t="str">
            <v>56-77-5</v>
          </cell>
          <cell r="G1276">
            <v>1</v>
          </cell>
          <cell r="H1276">
            <v>2</v>
          </cell>
          <cell r="I1276">
            <v>1</v>
          </cell>
          <cell r="J1276">
            <v>0</v>
          </cell>
          <cell r="K1276">
            <v>7</v>
          </cell>
          <cell r="L1276">
            <v>1</v>
          </cell>
          <cell r="M1276">
            <v>11</v>
          </cell>
          <cell r="N1276">
            <v>0</v>
          </cell>
          <cell r="O1276">
            <v>0</v>
          </cell>
          <cell r="P1276" t="str">
            <v>SCL</v>
          </cell>
          <cell r="Q1276">
            <v>1</v>
          </cell>
          <cell r="R1276" t="str">
            <v>UMH</v>
          </cell>
          <cell r="S1276">
            <v>2</v>
          </cell>
          <cell r="T1276">
            <v>75</v>
          </cell>
          <cell r="U1276">
            <v>4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626832.57290000003</v>
          </cell>
          <cell r="AF1276">
            <v>3206081.162</v>
          </cell>
          <cell r="AG1276">
            <v>82.301829249999997</v>
          </cell>
          <cell r="AH1276">
            <v>28.97650921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104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 t="str">
            <v>FRA 2016-2021</v>
          </cell>
          <cell r="AW1276">
            <v>4</v>
          </cell>
          <cell r="AX1276">
            <v>27</v>
          </cell>
          <cell r="AY1276" t="str">
            <v>EPSG:32644</v>
          </cell>
          <cell r="AZ1276">
            <v>626829</v>
          </cell>
          <cell r="BA1276">
            <v>3206082</v>
          </cell>
          <cell r="BB1276">
            <v>1</v>
          </cell>
          <cell r="BC1276">
            <v>2021</v>
          </cell>
          <cell r="BD1276">
            <v>4</v>
          </cell>
          <cell r="BE1276">
            <v>14</v>
          </cell>
          <cell r="BF1276" t="str">
            <v>4/14/2021</v>
          </cell>
          <cell r="BG1276" t="str">
            <v>Nabaraj_Dahal</v>
          </cell>
          <cell r="BH1276">
            <v>1</v>
          </cell>
          <cell r="BI1276">
            <v>0</v>
          </cell>
          <cell r="BJ1276">
            <v>2</v>
          </cell>
          <cell r="BK1276" t="str">
            <v>Barekot-4</v>
          </cell>
          <cell r="BL1276" t="str">
            <v>Dotachour C.F</v>
          </cell>
          <cell r="BM1276">
            <v>325</v>
          </cell>
          <cell r="BN1276">
            <v>380</v>
          </cell>
          <cell r="BO1276">
            <v>328</v>
          </cell>
          <cell r="BP1276">
            <v>360</v>
          </cell>
          <cell r="BQ1276">
            <v>255</v>
          </cell>
          <cell r="BR1276">
            <v>70</v>
          </cell>
          <cell r="BS1276">
            <v>2813</v>
          </cell>
          <cell r="BT1276">
            <v>4</v>
          </cell>
          <cell r="BU1276" t="str">
            <v>JAJARKOT</v>
          </cell>
          <cell r="BV1276" t="str">
            <v>Naubahini</v>
          </cell>
          <cell r="BW1276">
            <v>1</v>
          </cell>
        </row>
        <row r="1277">
          <cell r="F1277" t="str">
            <v>56-77-6</v>
          </cell>
          <cell r="G1277">
            <v>1</v>
          </cell>
          <cell r="H1277">
            <v>2</v>
          </cell>
          <cell r="I1277">
            <v>1</v>
          </cell>
          <cell r="J1277">
            <v>0</v>
          </cell>
          <cell r="K1277">
            <v>7</v>
          </cell>
          <cell r="L1277">
            <v>2</v>
          </cell>
          <cell r="M1277">
            <v>16</v>
          </cell>
          <cell r="N1277">
            <v>0</v>
          </cell>
          <cell r="O1277">
            <v>0</v>
          </cell>
          <cell r="P1277" t="str">
            <v>SCL</v>
          </cell>
          <cell r="Q1277">
            <v>1</v>
          </cell>
          <cell r="R1277" t="str">
            <v>UMH</v>
          </cell>
          <cell r="S1277">
            <v>2</v>
          </cell>
          <cell r="T1277">
            <v>57</v>
          </cell>
          <cell r="U1277">
            <v>3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626832.57290000003</v>
          </cell>
          <cell r="AF1277">
            <v>3206231.162</v>
          </cell>
          <cell r="AG1277">
            <v>82.3018462</v>
          </cell>
          <cell r="AH1277">
            <v>28.977862760000001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104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 t="str">
            <v>FRA 2016-2021</v>
          </cell>
          <cell r="AW1277">
            <v>4</v>
          </cell>
          <cell r="AX1277">
            <v>27</v>
          </cell>
          <cell r="AY1277" t="str">
            <v>EPSG:32644</v>
          </cell>
          <cell r="AZ1277">
            <v>626831</v>
          </cell>
          <cell r="BA1277">
            <v>3206228</v>
          </cell>
          <cell r="BB1277">
            <v>1</v>
          </cell>
          <cell r="BC1277">
            <v>2021</v>
          </cell>
          <cell r="BD1277">
            <v>4</v>
          </cell>
          <cell r="BE1277">
            <v>15</v>
          </cell>
          <cell r="BF1277" t="str">
            <v>4/15/2021</v>
          </cell>
          <cell r="BG1277" t="str">
            <v>Nabaraj_Dahal</v>
          </cell>
          <cell r="BH1277">
            <v>1</v>
          </cell>
          <cell r="BI1277">
            <v>0</v>
          </cell>
          <cell r="BJ1277">
            <v>2</v>
          </cell>
          <cell r="BK1277" t="str">
            <v>Barkot-4</v>
          </cell>
          <cell r="BL1277" t="str">
            <v>Dotachour</v>
          </cell>
          <cell r="BM1277">
            <v>3</v>
          </cell>
          <cell r="BN1277">
            <v>550</v>
          </cell>
          <cell r="BO1277">
            <v>5</v>
          </cell>
          <cell r="BP1277">
            <v>21</v>
          </cell>
          <cell r="BQ1277">
            <v>256</v>
          </cell>
          <cell r="BR1277">
            <v>50</v>
          </cell>
          <cell r="BS1277">
            <v>2794</v>
          </cell>
          <cell r="BT1277">
            <v>4</v>
          </cell>
          <cell r="BU1277" t="str">
            <v>JAJARKOT</v>
          </cell>
          <cell r="BV1277" t="str">
            <v>Naubahini</v>
          </cell>
          <cell r="BW1277">
            <v>1</v>
          </cell>
        </row>
        <row r="1278">
          <cell r="F1278" t="str">
            <v>57-68-5</v>
          </cell>
          <cell r="G1278">
            <v>1</v>
          </cell>
          <cell r="H1278">
            <v>2</v>
          </cell>
          <cell r="I1278">
            <v>1</v>
          </cell>
          <cell r="J1278">
            <v>0</v>
          </cell>
          <cell r="K1278">
            <v>2</v>
          </cell>
          <cell r="L1278">
            <v>4</v>
          </cell>
          <cell r="M1278">
            <v>18</v>
          </cell>
          <cell r="N1278">
            <v>0</v>
          </cell>
          <cell r="O1278">
            <v>0</v>
          </cell>
          <cell r="P1278">
            <v>9</v>
          </cell>
          <cell r="Q1278">
            <v>1</v>
          </cell>
          <cell r="R1278" t="str">
            <v>S</v>
          </cell>
          <cell r="S1278">
            <v>1</v>
          </cell>
          <cell r="T1278">
            <v>29</v>
          </cell>
          <cell r="U1278">
            <v>2</v>
          </cell>
          <cell r="V1278">
            <v>41786.477835648147</v>
          </cell>
          <cell r="W1278">
            <v>0</v>
          </cell>
          <cell r="X1278">
            <v>1</v>
          </cell>
          <cell r="Y1278">
            <v>40727</v>
          </cell>
          <cell r="Z1278">
            <v>6788</v>
          </cell>
          <cell r="AA1278">
            <v>44</v>
          </cell>
          <cell r="AB1278">
            <v>4</v>
          </cell>
          <cell r="AC1278">
            <v>4</v>
          </cell>
          <cell r="AD1278">
            <v>4</v>
          </cell>
          <cell r="AE1278">
            <v>631701.54070000001</v>
          </cell>
          <cell r="AF1278">
            <v>3170188.361</v>
          </cell>
          <cell r="AG1278">
            <v>82.347617720000002</v>
          </cell>
          <cell r="AH1278">
            <v>28.652130230000001</v>
          </cell>
          <cell r="AI1278">
            <v>1</v>
          </cell>
          <cell r="AJ1278">
            <v>2</v>
          </cell>
          <cell r="AK1278">
            <v>-2</v>
          </cell>
          <cell r="AL1278">
            <v>2</v>
          </cell>
          <cell r="AM1278">
            <v>1</v>
          </cell>
          <cell r="AN1278" t="str">
            <v>Sajana Maharjan</v>
          </cell>
          <cell r="AO1278">
            <v>41472.534699074073</v>
          </cell>
          <cell r="AP1278">
            <v>4</v>
          </cell>
          <cell r="AQ1278" t="str">
            <v>0101000020E61000000D6D625E3F9654409C51A701F2A63C40</v>
          </cell>
          <cell r="AR1278">
            <v>1021</v>
          </cell>
          <cell r="AS1278">
            <v>2</v>
          </cell>
          <cell r="AT1278">
            <v>1</v>
          </cell>
          <cell r="AU1278">
            <v>0</v>
          </cell>
          <cell r="AV1278" t="str">
            <v>FRA 2010-2015</v>
          </cell>
          <cell r="AW1278">
            <v>4</v>
          </cell>
          <cell r="AX1278">
            <v>0</v>
          </cell>
          <cell r="AY1278">
            <v>44</v>
          </cell>
          <cell r="AZ1278">
            <v>631701.54073843802</v>
          </cell>
          <cell r="BA1278">
            <v>3170188.3608477502</v>
          </cell>
          <cell r="BB1278">
            <v>1</v>
          </cell>
          <cell r="BC1278">
            <v>0</v>
          </cell>
          <cell r="BD1278">
            <v>0</v>
          </cell>
          <cell r="BE1278">
            <v>0</v>
          </cell>
          <cell r="BF1278">
            <v>41730</v>
          </cell>
          <cell r="BG1278" t="str">
            <v>Rajan Regmi</v>
          </cell>
          <cell r="BH1278">
            <v>4</v>
          </cell>
          <cell r="BI1278">
            <v>4</v>
          </cell>
          <cell r="BJ1278">
            <v>4</v>
          </cell>
          <cell r="BK1278" t="str">
            <v>Simle-2</v>
          </cell>
          <cell r="BL1278" t="str">
            <v xml:space="preserve">Syala </v>
          </cell>
          <cell r="BM1278">
            <v>145</v>
          </cell>
          <cell r="BN1278">
            <v>176</v>
          </cell>
          <cell r="BO1278">
            <v>145</v>
          </cell>
          <cell r="BP1278">
            <v>93</v>
          </cell>
          <cell r="BQ1278">
            <v>50</v>
          </cell>
          <cell r="BR1278">
            <v>97</v>
          </cell>
          <cell r="BS1278">
            <v>993</v>
          </cell>
          <cell r="BT1278">
            <v>4</v>
          </cell>
          <cell r="BU1278" t="str">
            <v>RUKUM</v>
          </cell>
          <cell r="BV1278" t="str">
            <v>Nisikhola</v>
          </cell>
          <cell r="BW1278">
            <v>3</v>
          </cell>
        </row>
        <row r="1279">
          <cell r="F1279" t="str">
            <v>57-68-6</v>
          </cell>
          <cell r="G1279">
            <v>1</v>
          </cell>
          <cell r="H1279">
            <v>2</v>
          </cell>
          <cell r="I1279">
            <v>1</v>
          </cell>
          <cell r="J1279">
            <v>0</v>
          </cell>
          <cell r="K1279">
            <v>2</v>
          </cell>
          <cell r="L1279">
            <v>4</v>
          </cell>
          <cell r="M1279">
            <v>9</v>
          </cell>
          <cell r="N1279">
            <v>0</v>
          </cell>
          <cell r="O1279">
            <v>0</v>
          </cell>
          <cell r="P1279">
            <v>9</v>
          </cell>
          <cell r="Q1279">
            <v>1</v>
          </cell>
          <cell r="R1279" t="str">
            <v>S</v>
          </cell>
          <cell r="S1279">
            <v>2</v>
          </cell>
          <cell r="T1279">
            <v>15</v>
          </cell>
          <cell r="U1279">
            <v>2</v>
          </cell>
          <cell r="V1279">
            <v>41786.521643518521</v>
          </cell>
          <cell r="W1279">
            <v>0</v>
          </cell>
          <cell r="X1279">
            <v>1</v>
          </cell>
          <cell r="Y1279">
            <v>40728</v>
          </cell>
          <cell r="Z1279">
            <v>6788</v>
          </cell>
          <cell r="AA1279">
            <v>44</v>
          </cell>
          <cell r="AB1279">
            <v>4</v>
          </cell>
          <cell r="AC1279">
            <v>4</v>
          </cell>
          <cell r="AD1279">
            <v>4</v>
          </cell>
          <cell r="AE1279">
            <v>631701.54070000001</v>
          </cell>
          <cell r="AF1279">
            <v>3170338.361</v>
          </cell>
          <cell r="AG1279">
            <v>82.347635030000006</v>
          </cell>
          <cell r="AH1279">
            <v>28.653483810000001</v>
          </cell>
          <cell r="AI1279">
            <v>1</v>
          </cell>
          <cell r="AJ1279">
            <v>2</v>
          </cell>
          <cell r="AK1279">
            <v>-2</v>
          </cell>
          <cell r="AL1279">
            <v>2</v>
          </cell>
          <cell r="AM1279">
            <v>1</v>
          </cell>
          <cell r="AN1279" t="str">
            <v>Sajana Maharjan</v>
          </cell>
          <cell r="AO1279">
            <v>41472.534791666665</v>
          </cell>
          <cell r="AP1279">
            <v>4</v>
          </cell>
          <cell r="AQ1279" t="str">
            <v>0101000020E61000008286FCA63F965440ADFB1BB74AA73C40</v>
          </cell>
          <cell r="AR1279">
            <v>1035</v>
          </cell>
          <cell r="AS1279">
            <v>2</v>
          </cell>
          <cell r="AT1279">
            <v>1</v>
          </cell>
          <cell r="AU1279">
            <v>0</v>
          </cell>
          <cell r="AV1279" t="str">
            <v>FRA 2010-2015</v>
          </cell>
          <cell r="AW1279">
            <v>4</v>
          </cell>
          <cell r="AX1279">
            <v>0</v>
          </cell>
          <cell r="AY1279">
            <v>44</v>
          </cell>
          <cell r="AZ1279">
            <v>631701.54073843802</v>
          </cell>
          <cell r="BA1279">
            <v>3170338.3608477502</v>
          </cell>
          <cell r="BB1279">
            <v>1</v>
          </cell>
          <cell r="BC1279">
            <v>0</v>
          </cell>
          <cell r="BD1279">
            <v>0</v>
          </cell>
          <cell r="BE1279">
            <v>0</v>
          </cell>
          <cell r="BF1279">
            <v>41731</v>
          </cell>
          <cell r="BG1279" t="str">
            <v>Rajan Regmi</v>
          </cell>
          <cell r="BH1279">
            <v>4</v>
          </cell>
          <cell r="BI1279">
            <v>4</v>
          </cell>
          <cell r="BJ1279">
            <v>4</v>
          </cell>
          <cell r="BK1279" t="str">
            <v>Simle-2</v>
          </cell>
          <cell r="BL1279" t="str">
            <v>Syala</v>
          </cell>
          <cell r="BM1279">
            <v>110</v>
          </cell>
          <cell r="BN1279">
            <v>154</v>
          </cell>
          <cell r="BO1279">
            <v>110</v>
          </cell>
          <cell r="BP1279">
            <v>125</v>
          </cell>
          <cell r="BQ1279">
            <v>80</v>
          </cell>
          <cell r="BR1279">
            <v>95</v>
          </cell>
          <cell r="BS1279">
            <v>964</v>
          </cell>
          <cell r="BT1279">
            <v>4</v>
          </cell>
          <cell r="BU1279" t="str">
            <v>RUKUM</v>
          </cell>
          <cell r="BV1279" t="str">
            <v>Nisikhola</v>
          </cell>
          <cell r="BW1279">
            <v>3</v>
          </cell>
        </row>
        <row r="1280">
          <cell r="F1280" t="str">
            <v>57-79-1</v>
          </cell>
          <cell r="G1280">
            <v>1</v>
          </cell>
          <cell r="H1280">
            <v>2</v>
          </cell>
          <cell r="I1280">
            <v>1</v>
          </cell>
          <cell r="J1280">
            <v>0</v>
          </cell>
          <cell r="K1280">
            <v>2</v>
          </cell>
          <cell r="L1280">
            <v>-9999</v>
          </cell>
          <cell r="M1280">
            <v>-9999</v>
          </cell>
          <cell r="N1280">
            <v>-9999</v>
          </cell>
          <cell r="O1280">
            <v>-9999</v>
          </cell>
          <cell r="P1280">
            <v>-9999</v>
          </cell>
          <cell r="Q1280">
            <v>-9999</v>
          </cell>
          <cell r="R1280" t="str">
            <v>UMH</v>
          </cell>
          <cell r="S1280">
            <v>2</v>
          </cell>
          <cell r="T1280">
            <v>24</v>
          </cell>
          <cell r="U1280">
            <v>3</v>
          </cell>
          <cell r="V1280">
            <v>41899.455057870371</v>
          </cell>
          <cell r="W1280">
            <v>0</v>
          </cell>
          <cell r="X1280">
            <v>1</v>
          </cell>
          <cell r="Y1280">
            <v>40789</v>
          </cell>
          <cell r="Z1280">
            <v>6799</v>
          </cell>
          <cell r="AA1280">
            <v>44</v>
          </cell>
          <cell r="AB1280">
            <v>4</v>
          </cell>
          <cell r="AC1280">
            <v>4</v>
          </cell>
          <cell r="AD1280">
            <v>4</v>
          </cell>
          <cell r="AE1280">
            <v>630338.04070000001</v>
          </cell>
          <cell r="AF1280">
            <v>3214025.5060000001</v>
          </cell>
          <cell r="AG1280">
            <v>82.338725920000002</v>
          </cell>
          <cell r="AH1280">
            <v>29.0478418</v>
          </cell>
          <cell r="AI1280">
            <v>1</v>
          </cell>
          <cell r="AJ1280">
            <v>2</v>
          </cell>
          <cell r="AK1280">
            <v>-2</v>
          </cell>
          <cell r="AL1280">
            <v>2</v>
          </cell>
          <cell r="AM1280">
            <v>1</v>
          </cell>
          <cell r="AN1280" t="str">
            <v>Sajana Maharjan</v>
          </cell>
          <cell r="AO1280">
            <v>41473.467002314814</v>
          </cell>
          <cell r="AP1280">
            <v>4</v>
          </cell>
          <cell r="AQ1280" t="str">
            <v>0101000020E61000007A1B76AFAD955440D02C225C3F0C3D40</v>
          </cell>
          <cell r="AR1280">
            <v>2818</v>
          </cell>
          <cell r="AS1280">
            <v>2</v>
          </cell>
          <cell r="AT1280">
            <v>1</v>
          </cell>
          <cell r="AU1280">
            <v>0</v>
          </cell>
          <cell r="AV1280" t="str">
            <v>FRA 2010-2015</v>
          </cell>
          <cell r="AW1280">
            <v>4</v>
          </cell>
          <cell r="AX1280">
            <v>0</v>
          </cell>
          <cell r="AY1280">
            <v>44</v>
          </cell>
          <cell r="AZ1280">
            <v>630338.040670902</v>
          </cell>
          <cell r="BA1280">
            <v>3214025.5063292002</v>
          </cell>
          <cell r="BB1280">
            <v>1</v>
          </cell>
          <cell r="BC1280">
            <v>0</v>
          </cell>
          <cell r="BD1280">
            <v>0</v>
          </cell>
          <cell r="BE1280">
            <v>0</v>
          </cell>
          <cell r="BF1280">
            <v>41768</v>
          </cell>
          <cell r="BG1280" t="str">
            <v>Amar Dev Prasad Yadav</v>
          </cell>
          <cell r="BH1280">
            <v>4</v>
          </cell>
          <cell r="BI1280">
            <v>4</v>
          </cell>
          <cell r="BJ1280">
            <v>4</v>
          </cell>
          <cell r="BK1280" t="str">
            <v>Nayakwada</v>
          </cell>
          <cell r="BL1280" t="str">
            <v>Majhkodaba</v>
          </cell>
          <cell r="BM1280">
            <v>265</v>
          </cell>
          <cell r="BN1280">
            <v>7600</v>
          </cell>
          <cell r="BO1280">
            <v>-9999</v>
          </cell>
          <cell r="BP1280">
            <v>159</v>
          </cell>
          <cell r="BQ1280">
            <v>198</v>
          </cell>
          <cell r="BR1280">
            <v>40</v>
          </cell>
          <cell r="BS1280">
            <v>2211</v>
          </cell>
          <cell r="BT1280">
            <v>4</v>
          </cell>
          <cell r="BU1280" t="str">
            <v>JAJARKOT</v>
          </cell>
          <cell r="BV1280" t="str">
            <v>Nisikhola</v>
          </cell>
          <cell r="BW1280">
            <v>3</v>
          </cell>
        </row>
        <row r="1281">
          <cell r="F1281" t="str">
            <v>57-79-2</v>
          </cell>
          <cell r="G1281">
            <v>1</v>
          </cell>
          <cell r="H1281">
            <v>2</v>
          </cell>
          <cell r="I1281">
            <v>1</v>
          </cell>
          <cell r="J1281">
            <v>0</v>
          </cell>
          <cell r="K1281">
            <v>2</v>
          </cell>
          <cell r="L1281">
            <v>4</v>
          </cell>
          <cell r="M1281">
            <v>28</v>
          </cell>
          <cell r="N1281">
            <v>0</v>
          </cell>
          <cell r="O1281">
            <v>0</v>
          </cell>
          <cell r="P1281">
            <v>9</v>
          </cell>
          <cell r="Q1281">
            <v>1</v>
          </cell>
          <cell r="R1281" t="str">
            <v>UMH</v>
          </cell>
          <cell r="S1281">
            <v>2</v>
          </cell>
          <cell r="T1281">
            <v>22</v>
          </cell>
          <cell r="U1281">
            <v>2</v>
          </cell>
          <cell r="V1281">
            <v>41899.463240740741</v>
          </cell>
          <cell r="W1281">
            <v>0</v>
          </cell>
          <cell r="X1281">
            <v>1</v>
          </cell>
          <cell r="Y1281">
            <v>40790</v>
          </cell>
          <cell r="Z1281">
            <v>6799</v>
          </cell>
          <cell r="AA1281">
            <v>44</v>
          </cell>
          <cell r="AB1281">
            <v>4</v>
          </cell>
          <cell r="AC1281">
            <v>4</v>
          </cell>
          <cell r="AD1281">
            <v>4</v>
          </cell>
          <cell r="AE1281">
            <v>630338.04070000001</v>
          </cell>
          <cell r="AF1281">
            <v>3214175.5060000001</v>
          </cell>
          <cell r="AG1281">
            <v>82.338743390000005</v>
          </cell>
          <cell r="AH1281">
            <v>29.049195310000002</v>
          </cell>
          <cell r="AI1281">
            <v>1</v>
          </cell>
          <cell r="AJ1281">
            <v>2</v>
          </cell>
          <cell r="AK1281">
            <v>4</v>
          </cell>
          <cell r="AL1281">
            <v>2</v>
          </cell>
          <cell r="AM1281">
            <v>1</v>
          </cell>
          <cell r="AN1281" t="str">
            <v>Sajana Maharjan</v>
          </cell>
          <cell r="AO1281">
            <v>41473.468900462962</v>
          </cell>
          <cell r="AP1281">
            <v>4</v>
          </cell>
          <cell r="AQ1281" t="str">
            <v>0101000020E6100000526EC5F8AD9554400DDA5610980C3D40</v>
          </cell>
          <cell r="AR1281">
            <v>2829</v>
          </cell>
          <cell r="AS1281">
            <v>2</v>
          </cell>
          <cell r="AT1281">
            <v>1</v>
          </cell>
          <cell r="AU1281">
            <v>0</v>
          </cell>
          <cell r="AV1281" t="str">
            <v>FRA 2010-2015</v>
          </cell>
          <cell r="AW1281">
            <v>4</v>
          </cell>
          <cell r="AX1281">
            <v>0</v>
          </cell>
          <cell r="AY1281">
            <v>44</v>
          </cell>
          <cell r="AZ1281">
            <v>630338.040670902</v>
          </cell>
          <cell r="BA1281">
            <v>3214175.5063292002</v>
          </cell>
          <cell r="BB1281">
            <v>1</v>
          </cell>
          <cell r="BC1281">
            <v>0</v>
          </cell>
          <cell r="BD1281">
            <v>0</v>
          </cell>
          <cell r="BE1281">
            <v>0</v>
          </cell>
          <cell r="BF1281">
            <v>41768</v>
          </cell>
          <cell r="BG1281" t="str">
            <v>Amar Dev Prasad Yadav</v>
          </cell>
          <cell r="BH1281">
            <v>4</v>
          </cell>
          <cell r="BI1281">
            <v>4</v>
          </cell>
          <cell r="BJ1281">
            <v>4</v>
          </cell>
          <cell r="BK1281" t="str">
            <v>Nayakwada</v>
          </cell>
          <cell r="BL1281" t="str">
            <v>Majhkodaba</v>
          </cell>
          <cell r="BM1281">
            <v>225</v>
          </cell>
          <cell r="BN1281">
            <v>7722</v>
          </cell>
          <cell r="BO1281">
            <v>-9999</v>
          </cell>
          <cell r="BP1281">
            <v>185</v>
          </cell>
          <cell r="BQ1281">
            <v>265</v>
          </cell>
          <cell r="BR1281">
            <v>10</v>
          </cell>
          <cell r="BS1281">
            <v>2213</v>
          </cell>
          <cell r="BT1281">
            <v>4</v>
          </cell>
          <cell r="BU1281" t="str">
            <v>JAJARKOT</v>
          </cell>
          <cell r="BV1281" t="str">
            <v>Dhorpatan</v>
          </cell>
          <cell r="BW1281">
            <v>8</v>
          </cell>
        </row>
        <row r="1282">
          <cell r="F1282" t="str">
            <v>57-79-3</v>
          </cell>
          <cell r="G1282">
            <v>1</v>
          </cell>
          <cell r="H1282">
            <v>2</v>
          </cell>
          <cell r="I1282">
            <v>1</v>
          </cell>
          <cell r="J1282">
            <v>0</v>
          </cell>
          <cell r="K1282">
            <v>2</v>
          </cell>
          <cell r="L1282">
            <v>4</v>
          </cell>
          <cell r="M1282">
            <v>29</v>
          </cell>
          <cell r="N1282">
            <v>0</v>
          </cell>
          <cell r="O1282">
            <v>2</v>
          </cell>
          <cell r="P1282">
            <v>9</v>
          </cell>
          <cell r="Q1282">
            <v>1</v>
          </cell>
          <cell r="R1282" t="str">
            <v>UMH</v>
          </cell>
          <cell r="S1282">
            <v>2</v>
          </cell>
          <cell r="T1282">
            <v>20</v>
          </cell>
          <cell r="U1282">
            <v>2</v>
          </cell>
          <cell r="V1282">
            <v>41899.473715277774</v>
          </cell>
          <cell r="W1282">
            <v>0</v>
          </cell>
          <cell r="X1282">
            <v>1</v>
          </cell>
          <cell r="Y1282">
            <v>40791</v>
          </cell>
          <cell r="Z1282">
            <v>6799</v>
          </cell>
          <cell r="AA1282">
            <v>44</v>
          </cell>
          <cell r="AB1282">
            <v>4</v>
          </cell>
          <cell r="AC1282">
            <v>4</v>
          </cell>
          <cell r="AD1282">
            <v>4</v>
          </cell>
          <cell r="AE1282">
            <v>630338.04070000001</v>
          </cell>
          <cell r="AF1282">
            <v>3214325.5060000001</v>
          </cell>
          <cell r="AG1282">
            <v>82.338760870000002</v>
          </cell>
          <cell r="AH1282">
            <v>29.050548819999999</v>
          </cell>
          <cell r="AI1282">
            <v>1</v>
          </cell>
          <cell r="AJ1282">
            <v>2</v>
          </cell>
          <cell r="AK1282">
            <v>-2</v>
          </cell>
          <cell r="AL1282">
            <v>2</v>
          </cell>
          <cell r="AM1282">
            <v>1</v>
          </cell>
          <cell r="AN1282" t="str">
            <v>Sajana Maharjan</v>
          </cell>
          <cell r="AO1282">
            <v>41473.469039351854</v>
          </cell>
          <cell r="AP1282">
            <v>4</v>
          </cell>
          <cell r="AQ1282" t="str">
            <v>0101000020E6100000F30A1642AE9554408A508AC4F00C3D40</v>
          </cell>
          <cell r="AR1282">
            <v>2822</v>
          </cell>
          <cell r="AS1282">
            <v>2</v>
          </cell>
          <cell r="AT1282">
            <v>1</v>
          </cell>
          <cell r="AU1282">
            <v>0</v>
          </cell>
          <cell r="AV1282" t="str">
            <v>FRA 2010-2015</v>
          </cell>
          <cell r="AW1282">
            <v>4</v>
          </cell>
          <cell r="AX1282">
            <v>0</v>
          </cell>
          <cell r="AY1282">
            <v>44</v>
          </cell>
          <cell r="AZ1282">
            <v>630338.040670902</v>
          </cell>
          <cell r="BA1282">
            <v>3214325.5063292002</v>
          </cell>
          <cell r="BB1282">
            <v>1</v>
          </cell>
          <cell r="BC1282">
            <v>0</v>
          </cell>
          <cell r="BD1282">
            <v>0</v>
          </cell>
          <cell r="BE1282">
            <v>0</v>
          </cell>
          <cell r="BF1282">
            <v>41768</v>
          </cell>
          <cell r="BG1282" t="str">
            <v>Amar Dev Prasad Yadav</v>
          </cell>
          <cell r="BH1282">
            <v>4</v>
          </cell>
          <cell r="BI1282">
            <v>4</v>
          </cell>
          <cell r="BJ1282">
            <v>4</v>
          </cell>
          <cell r="BK1282" t="str">
            <v>Nayak wada</v>
          </cell>
          <cell r="BL1282" t="str">
            <v>Majh ko daba</v>
          </cell>
          <cell r="BM1282">
            <v>250</v>
          </cell>
          <cell r="BN1282">
            <v>7847</v>
          </cell>
          <cell r="BO1282">
            <v>-9999</v>
          </cell>
          <cell r="BP1282">
            <v>213</v>
          </cell>
          <cell r="BQ1282">
            <v>308</v>
          </cell>
          <cell r="BR1282">
            <v>25</v>
          </cell>
          <cell r="BS1282">
            <v>2567</v>
          </cell>
          <cell r="BT1282">
            <v>4</v>
          </cell>
          <cell r="BU1282" t="str">
            <v>JAJARKOT</v>
          </cell>
          <cell r="BV1282" t="str">
            <v>Dhorpatan</v>
          </cell>
          <cell r="BW1282">
            <v>8</v>
          </cell>
        </row>
        <row r="1283">
          <cell r="F1283" t="str">
            <v>57-79-4</v>
          </cell>
          <cell r="G1283">
            <v>1</v>
          </cell>
          <cell r="H1283">
            <v>2</v>
          </cell>
          <cell r="I1283">
            <v>1</v>
          </cell>
          <cell r="J1283">
            <v>0</v>
          </cell>
          <cell r="K1283">
            <v>2</v>
          </cell>
          <cell r="L1283">
            <v>-9999</v>
          </cell>
          <cell r="M1283">
            <v>-9999</v>
          </cell>
          <cell r="N1283">
            <v>-9999</v>
          </cell>
          <cell r="O1283">
            <v>-9999</v>
          </cell>
          <cell r="P1283">
            <v>-9999</v>
          </cell>
          <cell r="Q1283">
            <v>-9999</v>
          </cell>
          <cell r="R1283" t="str">
            <v>UMH</v>
          </cell>
          <cell r="S1283">
            <v>2</v>
          </cell>
          <cell r="T1283">
            <v>26</v>
          </cell>
          <cell r="U1283">
            <v>2</v>
          </cell>
          <cell r="V1283">
            <v>41899.486701388887</v>
          </cell>
          <cell r="W1283">
            <v>0</v>
          </cell>
          <cell r="X1283">
            <v>1</v>
          </cell>
          <cell r="Y1283">
            <v>40792</v>
          </cell>
          <cell r="Z1283">
            <v>6799</v>
          </cell>
          <cell r="AA1283">
            <v>44</v>
          </cell>
          <cell r="AB1283">
            <v>4</v>
          </cell>
          <cell r="AC1283">
            <v>4</v>
          </cell>
          <cell r="AD1283">
            <v>4</v>
          </cell>
          <cell r="AE1283">
            <v>630638.04070000001</v>
          </cell>
          <cell r="AF1283">
            <v>3214025.5060000001</v>
          </cell>
          <cell r="AG1283">
            <v>82.341806570000003</v>
          </cell>
          <cell r="AH1283">
            <v>29.047811039999999</v>
          </cell>
          <cell r="AI1283">
            <v>1</v>
          </cell>
          <cell r="AJ1283">
            <v>2</v>
          </cell>
          <cell r="AK1283">
            <v>-2</v>
          </cell>
          <cell r="AL1283">
            <v>2</v>
          </cell>
          <cell r="AM1283">
            <v>2</v>
          </cell>
          <cell r="AN1283" t="str">
            <v>Sajana Maharjan</v>
          </cell>
          <cell r="AO1283">
            <v>41473.469131944446</v>
          </cell>
          <cell r="AP1283">
            <v>4</v>
          </cell>
          <cell r="AQ1283" t="str">
            <v>0101000020E61000002DE0AC28E0955440639D35583D0C3D40</v>
          </cell>
          <cell r="AR1283">
            <v>2976</v>
          </cell>
          <cell r="AS1283">
            <v>2</v>
          </cell>
          <cell r="AT1283">
            <v>1</v>
          </cell>
          <cell r="AU1283">
            <v>0</v>
          </cell>
          <cell r="AV1283" t="str">
            <v>FRA 2010-2015</v>
          </cell>
          <cell r="AW1283">
            <v>4</v>
          </cell>
          <cell r="AX1283">
            <v>0</v>
          </cell>
          <cell r="AY1283">
            <v>44</v>
          </cell>
          <cell r="AZ1283">
            <v>630638.040670902</v>
          </cell>
          <cell r="BA1283">
            <v>3214025.5063292002</v>
          </cell>
          <cell r="BB1283">
            <v>1</v>
          </cell>
          <cell r="BC1283">
            <v>0</v>
          </cell>
          <cell r="BD1283">
            <v>0</v>
          </cell>
          <cell r="BE1283">
            <v>0</v>
          </cell>
          <cell r="BF1283">
            <v>41768</v>
          </cell>
          <cell r="BG1283" t="str">
            <v>Amar Dev Prasad Yadav</v>
          </cell>
          <cell r="BH1283">
            <v>4</v>
          </cell>
          <cell r="BI1283">
            <v>4</v>
          </cell>
          <cell r="BJ1283">
            <v>4</v>
          </cell>
          <cell r="BK1283" t="str">
            <v>Nayak wada</v>
          </cell>
          <cell r="BL1283" t="str">
            <v>Majh ko dada</v>
          </cell>
          <cell r="BM1283">
            <v>250</v>
          </cell>
          <cell r="BN1283">
            <v>7778</v>
          </cell>
          <cell r="BO1283">
            <v>-9999</v>
          </cell>
          <cell r="BP1283">
            <v>441</v>
          </cell>
          <cell r="BQ1283">
            <v>300</v>
          </cell>
          <cell r="BR1283">
            <v>75</v>
          </cell>
          <cell r="BS1283">
            <v>2628</v>
          </cell>
          <cell r="BT1283">
            <v>4</v>
          </cell>
          <cell r="BU1283" t="str">
            <v>JAJARKOT</v>
          </cell>
          <cell r="BV1283" t="str">
            <v>Dhorpatan</v>
          </cell>
          <cell r="BW1283">
            <v>8</v>
          </cell>
        </row>
        <row r="1284">
          <cell r="F1284" t="str">
            <v>57-79-5</v>
          </cell>
          <cell r="G1284">
            <v>1</v>
          </cell>
          <cell r="H1284">
            <v>2</v>
          </cell>
          <cell r="I1284">
            <v>1</v>
          </cell>
          <cell r="J1284">
            <v>0</v>
          </cell>
          <cell r="K1284">
            <v>2</v>
          </cell>
          <cell r="L1284">
            <v>4</v>
          </cell>
          <cell r="M1284">
            <v>29</v>
          </cell>
          <cell r="N1284">
            <v>0</v>
          </cell>
          <cell r="O1284">
            <v>0</v>
          </cell>
          <cell r="P1284">
            <v>9</v>
          </cell>
          <cell r="Q1284">
            <v>1</v>
          </cell>
          <cell r="R1284" t="str">
            <v>UMH</v>
          </cell>
          <cell r="S1284">
            <v>2</v>
          </cell>
          <cell r="T1284">
            <v>18</v>
          </cell>
          <cell r="U1284">
            <v>2</v>
          </cell>
          <cell r="V1284">
            <v>41899.497789351852</v>
          </cell>
          <cell r="W1284">
            <v>0</v>
          </cell>
          <cell r="X1284">
            <v>1</v>
          </cell>
          <cell r="Y1284">
            <v>40793</v>
          </cell>
          <cell r="Z1284">
            <v>6799</v>
          </cell>
          <cell r="AA1284">
            <v>44</v>
          </cell>
          <cell r="AB1284">
            <v>4</v>
          </cell>
          <cell r="AC1284">
            <v>4</v>
          </cell>
          <cell r="AD1284">
            <v>4</v>
          </cell>
          <cell r="AE1284">
            <v>630638.04070000001</v>
          </cell>
          <cell r="AF1284">
            <v>3214175.5060000001</v>
          </cell>
          <cell r="AG1284">
            <v>82.341824090000003</v>
          </cell>
          <cell r="AH1284">
            <v>29.049164560000001</v>
          </cell>
          <cell r="AI1284">
            <v>1</v>
          </cell>
          <cell r="AJ1284">
            <v>2</v>
          </cell>
          <cell r="AK1284">
            <v>-2</v>
          </cell>
          <cell r="AL1284">
            <v>2</v>
          </cell>
          <cell r="AM1284">
            <v>1</v>
          </cell>
          <cell r="AN1284" t="str">
            <v>Sajana Maharjan</v>
          </cell>
          <cell r="AO1284">
            <v>41473.469571759262</v>
          </cell>
          <cell r="AP1284">
            <v>4</v>
          </cell>
          <cell r="AQ1284" t="str">
            <v>0101000020E6100000D75A2772E0955440EFF9620C960C3D40</v>
          </cell>
          <cell r="AR1284">
            <v>2915</v>
          </cell>
          <cell r="AS1284">
            <v>2</v>
          </cell>
          <cell r="AT1284">
            <v>1</v>
          </cell>
          <cell r="AU1284">
            <v>0</v>
          </cell>
          <cell r="AV1284" t="str">
            <v>FRA 2010-2015</v>
          </cell>
          <cell r="AW1284">
            <v>4</v>
          </cell>
          <cell r="AX1284">
            <v>0</v>
          </cell>
          <cell r="AY1284">
            <v>44</v>
          </cell>
          <cell r="AZ1284">
            <v>630638.040670902</v>
          </cell>
          <cell r="BA1284">
            <v>3214175.5063292002</v>
          </cell>
          <cell r="BB1284">
            <v>1</v>
          </cell>
          <cell r="BC1284">
            <v>0</v>
          </cell>
          <cell r="BD1284">
            <v>0</v>
          </cell>
          <cell r="BE1284">
            <v>0</v>
          </cell>
          <cell r="BF1284">
            <v>41769</v>
          </cell>
          <cell r="BG1284" t="str">
            <v>Amar Dev Prasad Yadav</v>
          </cell>
          <cell r="BH1284">
            <v>4</v>
          </cell>
          <cell r="BI1284">
            <v>4</v>
          </cell>
          <cell r="BJ1284">
            <v>4</v>
          </cell>
          <cell r="BK1284" t="str">
            <v>Nayak wada</v>
          </cell>
          <cell r="BL1284" t="str">
            <v>Majh jo daba</v>
          </cell>
          <cell r="BM1284">
            <v>235</v>
          </cell>
          <cell r="BN1284">
            <v>7889</v>
          </cell>
          <cell r="BO1284">
            <v>-9999</v>
          </cell>
          <cell r="BP1284">
            <v>464</v>
          </cell>
          <cell r="BQ1284">
            <v>280</v>
          </cell>
          <cell r="BR1284">
            <v>60</v>
          </cell>
          <cell r="BS1284">
            <v>2917</v>
          </cell>
          <cell r="BT1284">
            <v>4</v>
          </cell>
          <cell r="BU1284" t="str">
            <v>JAJARKOT</v>
          </cell>
          <cell r="BV1284" t="str">
            <v>Dhorpatan</v>
          </cell>
          <cell r="BW1284">
            <v>8</v>
          </cell>
        </row>
        <row r="1285">
          <cell r="F1285" t="str">
            <v>58-70-4</v>
          </cell>
          <cell r="G1285">
            <v>1</v>
          </cell>
          <cell r="H1285">
            <v>2</v>
          </cell>
          <cell r="I1285">
            <v>1</v>
          </cell>
          <cell r="J1285">
            <v>0</v>
          </cell>
          <cell r="K1285">
            <v>2</v>
          </cell>
          <cell r="L1285">
            <v>3</v>
          </cell>
          <cell r="M1285">
            <v>8</v>
          </cell>
          <cell r="N1285">
            <v>2</v>
          </cell>
          <cell r="O1285">
            <v>5</v>
          </cell>
          <cell r="P1285">
            <v>4</v>
          </cell>
          <cell r="Q1285">
            <v>1</v>
          </cell>
          <cell r="R1285" t="str">
            <v>UMH</v>
          </cell>
          <cell r="S1285">
            <v>2</v>
          </cell>
          <cell r="T1285">
            <v>58</v>
          </cell>
          <cell r="U1285">
            <v>2</v>
          </cell>
          <cell r="V1285">
            <v>41802.47146990741</v>
          </cell>
          <cell r="W1285">
            <v>0</v>
          </cell>
          <cell r="X1285">
            <v>1</v>
          </cell>
          <cell r="Y1285">
            <v>41458</v>
          </cell>
          <cell r="Z1285">
            <v>6910</v>
          </cell>
          <cell r="AA1285">
            <v>44</v>
          </cell>
          <cell r="AB1285">
            <v>4</v>
          </cell>
          <cell r="AC1285">
            <v>4</v>
          </cell>
          <cell r="AD1285">
            <v>4</v>
          </cell>
          <cell r="AE1285">
            <v>635507.0085</v>
          </cell>
          <cell r="AF1285">
            <v>3178132.7050000001</v>
          </cell>
          <cell r="AG1285">
            <v>82.387492300000005</v>
          </cell>
          <cell r="AH1285">
            <v>28.723424919999999</v>
          </cell>
          <cell r="AI1285">
            <v>1</v>
          </cell>
          <cell r="AJ1285">
            <v>1</v>
          </cell>
          <cell r="AK1285">
            <v>-2</v>
          </cell>
          <cell r="AL1285">
            <v>2</v>
          </cell>
          <cell r="AM1285">
            <v>1</v>
          </cell>
          <cell r="AN1285" t="str">
            <v>Anu Shrestha</v>
          </cell>
          <cell r="AO1285">
            <v>40528</v>
          </cell>
          <cell r="AP1285">
            <v>4</v>
          </cell>
          <cell r="AQ1285" t="str">
            <v>0101000020E610000009D783ACCC9854403D61116032B93C40</v>
          </cell>
          <cell r="AR1285">
            <v>2038</v>
          </cell>
          <cell r="AS1285">
            <v>2</v>
          </cell>
          <cell r="AT1285">
            <v>1</v>
          </cell>
          <cell r="AU1285">
            <v>0</v>
          </cell>
          <cell r="AV1285" t="str">
            <v>FRA 2010-2015</v>
          </cell>
          <cell r="AW1285">
            <v>4</v>
          </cell>
          <cell r="AX1285">
            <v>0</v>
          </cell>
          <cell r="AY1285">
            <v>44</v>
          </cell>
          <cell r="AZ1285">
            <v>635507.00849721103</v>
          </cell>
          <cell r="BA1285">
            <v>3178132.7054868801</v>
          </cell>
          <cell r="BB1285">
            <v>1</v>
          </cell>
          <cell r="BC1285">
            <v>0</v>
          </cell>
          <cell r="BD1285">
            <v>0</v>
          </cell>
          <cell r="BE1285">
            <v>0</v>
          </cell>
          <cell r="BF1285">
            <v>41784</v>
          </cell>
          <cell r="BG1285" t="str">
            <v>Aananda Khadka</v>
          </cell>
          <cell r="BH1285">
            <v>4</v>
          </cell>
          <cell r="BI1285">
            <v>4</v>
          </cell>
          <cell r="BJ1285">
            <v>4</v>
          </cell>
          <cell r="BK1285" t="str">
            <v xml:space="preserve">Duli </v>
          </cell>
          <cell r="BL1285" t="str">
            <v>Golenchaur</v>
          </cell>
          <cell r="BM1285">
            <v>240</v>
          </cell>
          <cell r="BN1285">
            <v>158</v>
          </cell>
          <cell r="BO1285">
            <v>240</v>
          </cell>
          <cell r="BP1285">
            <v>60</v>
          </cell>
          <cell r="BQ1285">
            <v>270</v>
          </cell>
          <cell r="BR1285">
            <v>98</v>
          </cell>
          <cell r="BS1285">
            <v>2050</v>
          </cell>
          <cell r="BT1285">
            <v>4</v>
          </cell>
          <cell r="BU1285" t="str">
            <v>RUKUM</v>
          </cell>
          <cell r="BV1285" t="str">
            <v>Dhorpatan</v>
          </cell>
          <cell r="BW1285">
            <v>4</v>
          </cell>
        </row>
        <row r="1286">
          <cell r="F1286" t="str">
            <v>58-70-5</v>
          </cell>
          <cell r="G1286">
            <v>1</v>
          </cell>
          <cell r="H1286">
            <v>2</v>
          </cell>
          <cell r="I1286">
            <v>1</v>
          </cell>
          <cell r="J1286">
            <v>0</v>
          </cell>
          <cell r="K1286">
            <v>1</v>
          </cell>
          <cell r="L1286">
            <v>3</v>
          </cell>
          <cell r="M1286">
            <v>3</v>
          </cell>
          <cell r="N1286">
            <v>0</v>
          </cell>
          <cell r="O1286">
            <v>0</v>
          </cell>
          <cell r="P1286">
            <v>4</v>
          </cell>
          <cell r="Q1286">
            <v>1</v>
          </cell>
          <cell r="R1286" t="str">
            <v>UMH</v>
          </cell>
          <cell r="S1286">
            <v>2</v>
          </cell>
          <cell r="T1286">
            <v>25</v>
          </cell>
          <cell r="U1286">
            <v>3</v>
          </cell>
          <cell r="V1286">
            <v>41802.492615740739</v>
          </cell>
          <cell r="W1286">
            <v>0</v>
          </cell>
          <cell r="X1286">
            <v>1</v>
          </cell>
          <cell r="Y1286">
            <v>41459</v>
          </cell>
          <cell r="Z1286">
            <v>6910</v>
          </cell>
          <cell r="AA1286">
            <v>44</v>
          </cell>
          <cell r="AB1286">
            <v>4</v>
          </cell>
          <cell r="AC1286">
            <v>4</v>
          </cell>
          <cell r="AD1286">
            <v>4</v>
          </cell>
          <cell r="AE1286">
            <v>635507.0085</v>
          </cell>
          <cell r="AF1286">
            <v>3178282.7050000001</v>
          </cell>
          <cell r="AG1286">
            <v>82.387510180000007</v>
          </cell>
          <cell r="AH1286">
            <v>28.72477847</v>
          </cell>
          <cell r="AI1286">
            <v>3</v>
          </cell>
          <cell r="AJ1286">
            <v>1</v>
          </cell>
          <cell r="AK1286">
            <v>3</v>
          </cell>
          <cell r="AL1286">
            <v>0</v>
          </cell>
          <cell r="AM1286">
            <v>0</v>
          </cell>
          <cell r="AN1286" t="str">
            <v>Anu Shrestha</v>
          </cell>
          <cell r="AO1286">
            <v>40528</v>
          </cell>
          <cell r="AP1286">
            <v>4</v>
          </cell>
          <cell r="AQ1286" t="str">
            <v>0101000020E61000006C567CF7CC98544044D0E7148BB93C40</v>
          </cell>
          <cell r="AR1286">
            <v>2081</v>
          </cell>
          <cell r="AS1286">
            <v>2</v>
          </cell>
          <cell r="AT1286">
            <v>1</v>
          </cell>
          <cell r="AU1286">
            <v>0</v>
          </cell>
          <cell r="AV1286" t="str">
            <v>FRA 2010-2015</v>
          </cell>
          <cell r="AW1286">
            <v>4</v>
          </cell>
          <cell r="AX1286">
            <v>0</v>
          </cell>
          <cell r="AY1286">
            <v>44</v>
          </cell>
          <cell r="AZ1286">
            <v>635507.00849721103</v>
          </cell>
          <cell r="BA1286">
            <v>3178282.7054868801</v>
          </cell>
          <cell r="BB1286">
            <v>1</v>
          </cell>
          <cell r="BC1286">
            <v>0</v>
          </cell>
          <cell r="BD1286">
            <v>0</v>
          </cell>
          <cell r="BE1286">
            <v>0</v>
          </cell>
          <cell r="BF1286">
            <v>41783</v>
          </cell>
          <cell r="BG1286" t="str">
            <v>Aananda Khadka</v>
          </cell>
          <cell r="BH1286">
            <v>4</v>
          </cell>
          <cell r="BI1286">
            <v>4</v>
          </cell>
          <cell r="BJ1286">
            <v>4</v>
          </cell>
          <cell r="BK1286" t="str">
            <v>Duli</v>
          </cell>
          <cell r="BL1286" t="str">
            <v>Lire Kafaldhara</v>
          </cell>
          <cell r="BM1286">
            <v>175</v>
          </cell>
          <cell r="BN1286">
            <v>109</v>
          </cell>
          <cell r="BO1286">
            <v>175</v>
          </cell>
          <cell r="BP1286">
            <v>98</v>
          </cell>
          <cell r="BQ1286">
            <v>255</v>
          </cell>
          <cell r="BR1286">
            <v>90</v>
          </cell>
          <cell r="BS1286">
            <v>2070</v>
          </cell>
          <cell r="BT1286">
            <v>4</v>
          </cell>
          <cell r="BU1286" t="str">
            <v>RUKUM</v>
          </cell>
          <cell r="BV1286" t="str">
            <v>Dhorpatan</v>
          </cell>
          <cell r="BW1286">
            <v>4</v>
          </cell>
        </row>
        <row r="1287">
          <cell r="F1287" t="str">
            <v>59-71-4</v>
          </cell>
          <cell r="G1287">
            <v>1</v>
          </cell>
          <cell r="H1287">
            <v>2</v>
          </cell>
          <cell r="I1287">
            <v>1</v>
          </cell>
          <cell r="J1287">
            <v>0</v>
          </cell>
          <cell r="K1287">
            <v>7</v>
          </cell>
          <cell r="L1287">
            <v>3</v>
          </cell>
          <cell r="M1287">
            <v>9</v>
          </cell>
          <cell r="N1287">
            <v>0</v>
          </cell>
          <cell r="O1287">
            <v>0</v>
          </cell>
          <cell r="P1287">
            <v>5</v>
          </cell>
          <cell r="Q1287">
            <v>1</v>
          </cell>
          <cell r="R1287" t="str">
            <v>UMH</v>
          </cell>
          <cell r="S1287">
            <v>2</v>
          </cell>
          <cell r="T1287">
            <v>85</v>
          </cell>
          <cell r="U1287">
            <v>2</v>
          </cell>
          <cell r="V1287">
            <v>41802.615300925929</v>
          </cell>
          <cell r="W1287">
            <v>0</v>
          </cell>
          <cell r="X1287">
            <v>1</v>
          </cell>
          <cell r="Y1287">
            <v>42184</v>
          </cell>
          <cell r="Z1287">
            <v>7031</v>
          </cell>
          <cell r="AA1287">
            <v>44</v>
          </cell>
          <cell r="AB1287">
            <v>4</v>
          </cell>
          <cell r="AC1287">
            <v>4</v>
          </cell>
          <cell r="AD1287">
            <v>4</v>
          </cell>
          <cell r="AE1287">
            <v>639409.1581</v>
          </cell>
          <cell r="AF1287">
            <v>3182228.219</v>
          </cell>
          <cell r="AG1287">
            <v>82.427939910000006</v>
          </cell>
          <cell r="AH1287">
            <v>28.759965019999999</v>
          </cell>
          <cell r="AI1287">
            <v>1</v>
          </cell>
          <cell r="AJ1287">
            <v>2</v>
          </cell>
          <cell r="AK1287">
            <v>-2</v>
          </cell>
          <cell r="AL1287">
            <v>2</v>
          </cell>
          <cell r="AM1287">
            <v>1</v>
          </cell>
          <cell r="AN1287" t="str">
            <v>Anu Shrestha</v>
          </cell>
          <cell r="AO1287">
            <v>40528</v>
          </cell>
          <cell r="AP1287">
            <v>4</v>
          </cell>
          <cell r="AQ1287" t="str">
            <v>0101000020E6100000DCF0135E639B5440B4FC43118DC23C40</v>
          </cell>
          <cell r="AR1287">
            <v>2590</v>
          </cell>
          <cell r="AS1287">
            <v>2</v>
          </cell>
          <cell r="AT1287">
            <v>1</v>
          </cell>
          <cell r="AU1287">
            <v>1</v>
          </cell>
          <cell r="AV1287" t="str">
            <v>FRA 2010-2015</v>
          </cell>
          <cell r="AW1287">
            <v>4</v>
          </cell>
          <cell r="AX1287">
            <v>0</v>
          </cell>
          <cell r="AY1287">
            <v>44</v>
          </cell>
          <cell r="AZ1287">
            <v>639409.15808030695</v>
          </cell>
          <cell r="BA1287">
            <v>3182228.2187186</v>
          </cell>
          <cell r="BB1287">
            <v>1</v>
          </cell>
          <cell r="BC1287">
            <v>0</v>
          </cell>
          <cell r="BD1287">
            <v>0</v>
          </cell>
          <cell r="BE1287">
            <v>0</v>
          </cell>
          <cell r="BF1287">
            <v>41779</v>
          </cell>
          <cell r="BG1287" t="str">
            <v>Aananda Khadka</v>
          </cell>
          <cell r="BH1287">
            <v>4</v>
          </cell>
          <cell r="BI1287">
            <v>4</v>
          </cell>
          <cell r="BJ1287">
            <v>4</v>
          </cell>
          <cell r="BK1287" t="str">
            <v>Magma-7</v>
          </cell>
          <cell r="BL1287" t="str">
            <v>Pati CF</v>
          </cell>
          <cell r="BM1287">
            <v>-9999</v>
          </cell>
          <cell r="BN1287">
            <v>872</v>
          </cell>
          <cell r="BO1287">
            <v>-9999</v>
          </cell>
          <cell r="BP1287">
            <v>823</v>
          </cell>
          <cell r="BQ1287">
            <v>275</v>
          </cell>
          <cell r="BR1287">
            <v>95</v>
          </cell>
          <cell r="BS1287">
            <v>2504</v>
          </cell>
          <cell r="BT1287">
            <v>4</v>
          </cell>
          <cell r="BU1287" t="str">
            <v>RUKUM</v>
          </cell>
          <cell r="BV1287" t="str">
            <v>Taman Khola</v>
          </cell>
          <cell r="BW1287">
            <v>3</v>
          </cell>
        </row>
        <row r="1288">
          <cell r="F1288" t="str">
            <v>60-68-1</v>
          </cell>
          <cell r="G1288">
            <v>1</v>
          </cell>
          <cell r="H1288">
            <v>2</v>
          </cell>
          <cell r="I1288">
            <v>1</v>
          </cell>
          <cell r="J1288">
            <v>0</v>
          </cell>
          <cell r="K1288">
            <v>7</v>
          </cell>
          <cell r="L1288">
            <v>4</v>
          </cell>
          <cell r="M1288">
            <v>18</v>
          </cell>
          <cell r="N1288">
            <v>0</v>
          </cell>
          <cell r="O1288">
            <v>0</v>
          </cell>
          <cell r="P1288">
            <v>9</v>
          </cell>
          <cell r="Q1288">
            <v>1</v>
          </cell>
          <cell r="R1288" t="str">
            <v>Pr</v>
          </cell>
          <cell r="S1288">
            <v>2</v>
          </cell>
          <cell r="T1288">
            <v>11</v>
          </cell>
          <cell r="U1288">
            <v>4</v>
          </cell>
          <cell r="V1288">
            <v>41786.466087962966</v>
          </cell>
          <cell r="W1288">
            <v>0</v>
          </cell>
          <cell r="X1288">
            <v>1</v>
          </cell>
          <cell r="Y1288">
            <v>42883</v>
          </cell>
          <cell r="Z1288">
            <v>7148</v>
          </cell>
          <cell r="AA1288">
            <v>44</v>
          </cell>
          <cell r="AB1288">
            <v>4</v>
          </cell>
          <cell r="AC1288">
            <v>4</v>
          </cell>
          <cell r="AD1288">
            <v>4</v>
          </cell>
          <cell r="AE1288">
            <v>643398.03500000003</v>
          </cell>
          <cell r="AF1288">
            <v>3170328.406</v>
          </cell>
          <cell r="AG1288">
            <v>82.467287099999993</v>
          </cell>
          <cell r="AH1288">
            <v>28.65215053</v>
          </cell>
          <cell r="AI1288">
            <v>1</v>
          </cell>
          <cell r="AJ1288">
            <v>2</v>
          </cell>
          <cell r="AK1288">
            <v>-2</v>
          </cell>
          <cell r="AL1288">
            <v>2</v>
          </cell>
          <cell r="AM1288">
            <v>1</v>
          </cell>
          <cell r="AN1288" t="str">
            <v>Sajana Maharjan</v>
          </cell>
          <cell r="AO1288">
            <v>41474.689826388887</v>
          </cell>
          <cell r="AP1288">
            <v>4</v>
          </cell>
          <cell r="AQ1288" t="str">
            <v>0101000020E6100000BA322508E89D544098744156F3A63C40</v>
          </cell>
          <cell r="AR1288">
            <v>1747</v>
          </cell>
          <cell r="AS1288">
            <v>2</v>
          </cell>
          <cell r="AT1288">
            <v>1</v>
          </cell>
          <cell r="AU1288">
            <v>0</v>
          </cell>
          <cell r="AV1288" t="str">
            <v>FRA 2010-2015</v>
          </cell>
          <cell r="AW1288">
            <v>4</v>
          </cell>
          <cell r="AX1288">
            <v>0</v>
          </cell>
          <cell r="AY1288">
            <v>44</v>
          </cell>
          <cell r="AZ1288">
            <v>643398.03496069205</v>
          </cell>
          <cell r="BA1288">
            <v>3170328.4063207102</v>
          </cell>
          <cell r="BB1288">
            <v>1</v>
          </cell>
          <cell r="BC1288">
            <v>0</v>
          </cell>
          <cell r="BD1288">
            <v>0</v>
          </cell>
          <cell r="BE1288">
            <v>0</v>
          </cell>
          <cell r="BF1288">
            <v>41738</v>
          </cell>
          <cell r="BG1288" t="str">
            <v>Rajan Regmi</v>
          </cell>
          <cell r="BH1288">
            <v>4</v>
          </cell>
          <cell r="BI1288">
            <v>4</v>
          </cell>
          <cell r="BJ1288">
            <v>4</v>
          </cell>
          <cell r="BK1288" t="str">
            <v>Shyalaphaka-4</v>
          </cell>
          <cell r="BL1288" t="str">
            <v>Kaila Deo CF</v>
          </cell>
          <cell r="BM1288">
            <v>270</v>
          </cell>
          <cell r="BN1288">
            <v>63</v>
          </cell>
          <cell r="BO1288">
            <v>270</v>
          </cell>
          <cell r="BP1288">
            <v>48</v>
          </cell>
          <cell r="BQ1288">
            <v>265</v>
          </cell>
          <cell r="BR1288">
            <v>52</v>
          </cell>
          <cell r="BS1288">
            <v>1731</v>
          </cell>
          <cell r="BT1288">
            <v>4</v>
          </cell>
          <cell r="BU1288" t="str">
            <v>RUKUM</v>
          </cell>
          <cell r="BV1288" t="str">
            <v>Taman Khola</v>
          </cell>
          <cell r="BW1288">
            <v>1</v>
          </cell>
        </row>
        <row r="1289">
          <cell r="F1289" t="str">
            <v>60-68-2</v>
          </cell>
          <cell r="G1289">
            <v>1</v>
          </cell>
          <cell r="H1289">
            <v>2</v>
          </cell>
          <cell r="I1289">
            <v>1</v>
          </cell>
          <cell r="J1289">
            <v>0</v>
          </cell>
          <cell r="K1289">
            <v>7</v>
          </cell>
          <cell r="L1289">
            <v>4</v>
          </cell>
          <cell r="M1289">
            <v>13</v>
          </cell>
          <cell r="N1289">
            <v>0</v>
          </cell>
          <cell r="O1289">
            <v>0</v>
          </cell>
          <cell r="P1289">
            <v>5</v>
          </cell>
          <cell r="Q1289">
            <v>1</v>
          </cell>
          <cell r="R1289" t="str">
            <v>Pr</v>
          </cell>
          <cell r="S1289">
            <v>2</v>
          </cell>
          <cell r="T1289">
            <v>9</v>
          </cell>
          <cell r="U1289">
            <v>4</v>
          </cell>
          <cell r="V1289">
            <v>41786.47446759259</v>
          </cell>
          <cell r="W1289">
            <v>0</v>
          </cell>
          <cell r="X1289">
            <v>1</v>
          </cell>
          <cell r="Y1289">
            <v>42884</v>
          </cell>
          <cell r="Z1289">
            <v>7148</v>
          </cell>
          <cell r="AA1289">
            <v>44</v>
          </cell>
          <cell r="AB1289">
            <v>4</v>
          </cell>
          <cell r="AC1289">
            <v>4</v>
          </cell>
          <cell r="AD1289">
            <v>4</v>
          </cell>
          <cell r="AE1289">
            <v>643398.03500000003</v>
          </cell>
          <cell r="AF1289">
            <v>3170478.406</v>
          </cell>
          <cell r="AG1289">
            <v>82.467305940000003</v>
          </cell>
          <cell r="AH1289">
            <v>28.653504049999999</v>
          </cell>
          <cell r="AI1289">
            <v>1</v>
          </cell>
          <cell r="AJ1289">
            <v>2</v>
          </cell>
          <cell r="AK1289">
            <v>-2</v>
          </cell>
          <cell r="AL1289">
            <v>2</v>
          </cell>
          <cell r="AM1289">
            <v>1</v>
          </cell>
          <cell r="AN1289" t="str">
            <v>Sajana Maharjan</v>
          </cell>
          <cell r="AO1289">
            <v>41474.690312500003</v>
          </cell>
          <cell r="AP1289">
            <v>4</v>
          </cell>
          <cell r="AQ1289" t="str">
            <v>0101000020E61000005C6E3157E89D5440D4938A0A4CA73C40</v>
          </cell>
          <cell r="AR1289">
            <v>1741</v>
          </cell>
          <cell r="AS1289">
            <v>2</v>
          </cell>
          <cell r="AT1289">
            <v>1</v>
          </cell>
          <cell r="AU1289">
            <v>0</v>
          </cell>
          <cell r="AV1289" t="str">
            <v>FRA 2010-2015</v>
          </cell>
          <cell r="AW1289">
            <v>4</v>
          </cell>
          <cell r="AX1289">
            <v>0</v>
          </cell>
          <cell r="AY1289">
            <v>44</v>
          </cell>
          <cell r="AZ1289">
            <v>643398.03496069205</v>
          </cell>
          <cell r="BA1289">
            <v>3170478.4063207102</v>
          </cell>
          <cell r="BB1289">
            <v>1</v>
          </cell>
          <cell r="BC1289">
            <v>0</v>
          </cell>
          <cell r="BD1289">
            <v>0</v>
          </cell>
          <cell r="BE1289">
            <v>0</v>
          </cell>
          <cell r="BF1289">
            <v>41739</v>
          </cell>
          <cell r="BG1289" t="str">
            <v>Rajan Regmi</v>
          </cell>
          <cell r="BH1289">
            <v>4</v>
          </cell>
          <cell r="BI1289">
            <v>4</v>
          </cell>
          <cell r="BJ1289">
            <v>4</v>
          </cell>
          <cell r="BK1289" t="str">
            <v>Shyalapakha-4</v>
          </cell>
          <cell r="BL1289" t="str">
            <v>Kaila Deo CF</v>
          </cell>
          <cell r="BM1289">
            <v>295</v>
          </cell>
          <cell r="BN1289">
            <v>125</v>
          </cell>
          <cell r="BO1289">
            <v>295</v>
          </cell>
          <cell r="BP1289">
            <v>112</v>
          </cell>
          <cell r="BQ1289">
            <v>265</v>
          </cell>
          <cell r="BR1289">
            <v>75</v>
          </cell>
          <cell r="BS1289">
            <v>1750</v>
          </cell>
          <cell r="BT1289">
            <v>4</v>
          </cell>
          <cell r="BU1289" t="str">
            <v>RUKUM</v>
          </cell>
          <cell r="BV1289" t="str">
            <v>Malika</v>
          </cell>
          <cell r="BW1289">
            <v>3</v>
          </cell>
        </row>
        <row r="1290">
          <cell r="F1290" t="str">
            <v>60-68-3</v>
          </cell>
          <cell r="G1290">
            <v>1</v>
          </cell>
          <cell r="H1290">
            <v>2</v>
          </cell>
          <cell r="I1290">
            <v>1</v>
          </cell>
          <cell r="J1290">
            <v>0</v>
          </cell>
          <cell r="K1290">
            <v>7</v>
          </cell>
          <cell r="L1290">
            <v>-9999</v>
          </cell>
          <cell r="M1290">
            <v>-9999</v>
          </cell>
          <cell r="N1290">
            <v>-9999</v>
          </cell>
          <cell r="O1290">
            <v>-9999</v>
          </cell>
          <cell r="P1290">
            <v>-9999</v>
          </cell>
          <cell r="Q1290">
            <v>-9999</v>
          </cell>
          <cell r="R1290" t="str">
            <v>Pr</v>
          </cell>
          <cell r="S1290">
            <v>2</v>
          </cell>
          <cell r="T1290">
            <v>7</v>
          </cell>
          <cell r="U1290">
            <v>4</v>
          </cell>
          <cell r="V1290">
            <v>41786.484953703701</v>
          </cell>
          <cell r="W1290">
            <v>0</v>
          </cell>
          <cell r="X1290">
            <v>1</v>
          </cell>
          <cell r="Y1290">
            <v>42885</v>
          </cell>
          <cell r="Z1290">
            <v>7148</v>
          </cell>
          <cell r="AA1290">
            <v>44</v>
          </cell>
          <cell r="AB1290">
            <v>4</v>
          </cell>
          <cell r="AC1290">
            <v>4</v>
          </cell>
          <cell r="AD1290">
            <v>4</v>
          </cell>
          <cell r="AE1290">
            <v>643398.03500000003</v>
          </cell>
          <cell r="AF1290">
            <v>3170628.406</v>
          </cell>
          <cell r="AG1290">
            <v>82.467324790000006</v>
          </cell>
          <cell r="AH1290">
            <v>28.654857570000001</v>
          </cell>
          <cell r="AI1290">
            <v>1</v>
          </cell>
          <cell r="AJ1290">
            <v>2</v>
          </cell>
          <cell r="AK1290">
            <v>-2</v>
          </cell>
          <cell r="AL1290">
            <v>2</v>
          </cell>
          <cell r="AM1290">
            <v>1</v>
          </cell>
          <cell r="AN1290" t="str">
            <v>Sajana Maharjan</v>
          </cell>
          <cell r="AO1290">
            <v>41474.690428240741</v>
          </cell>
          <cell r="AP1290">
            <v>4</v>
          </cell>
          <cell r="AQ1290" t="str">
            <v>0101000020E6100000040F3FA6E89D5440037DD2BEA4A73C40</v>
          </cell>
          <cell r="AR1290">
            <v>1699</v>
          </cell>
          <cell r="AS1290">
            <v>2</v>
          </cell>
          <cell r="AT1290">
            <v>1</v>
          </cell>
          <cell r="AU1290">
            <v>0</v>
          </cell>
          <cell r="AV1290" t="str">
            <v>FRA 2010-2015</v>
          </cell>
          <cell r="AW1290">
            <v>4</v>
          </cell>
          <cell r="AX1290">
            <v>0</v>
          </cell>
          <cell r="AY1290">
            <v>44</v>
          </cell>
          <cell r="AZ1290">
            <v>643398.03496069205</v>
          </cell>
          <cell r="BA1290">
            <v>3170628.4063207102</v>
          </cell>
          <cell r="BB1290">
            <v>1</v>
          </cell>
          <cell r="BC1290">
            <v>0</v>
          </cell>
          <cell r="BD1290">
            <v>0</v>
          </cell>
          <cell r="BE1290">
            <v>0</v>
          </cell>
          <cell r="BF1290">
            <v>41740</v>
          </cell>
          <cell r="BG1290" t="str">
            <v>Rajan Regmi</v>
          </cell>
          <cell r="BH1290">
            <v>4</v>
          </cell>
          <cell r="BI1290">
            <v>4</v>
          </cell>
          <cell r="BJ1290">
            <v>4</v>
          </cell>
          <cell r="BK1290" t="str">
            <v>Shyalapakha-4</v>
          </cell>
          <cell r="BL1290" t="str">
            <v>Kaila Deo CF Chhari Pakha</v>
          </cell>
          <cell r="BM1290">
            <v>285</v>
          </cell>
          <cell r="BN1290">
            <v>192</v>
          </cell>
          <cell r="BO1290">
            <v>285</v>
          </cell>
          <cell r="BP1290">
            <v>209</v>
          </cell>
          <cell r="BQ1290">
            <v>250</v>
          </cell>
          <cell r="BR1290">
            <v>20</v>
          </cell>
          <cell r="BS1290">
            <v>1678</v>
          </cell>
          <cell r="BT1290">
            <v>4</v>
          </cell>
          <cell r="BU1290" t="str">
            <v>RUKUM</v>
          </cell>
          <cell r="BV1290" t="str">
            <v>Malika</v>
          </cell>
          <cell r="BW1290">
            <v>3</v>
          </cell>
        </row>
        <row r="1291">
          <cell r="F1291" t="str">
            <v>60-68-4</v>
          </cell>
          <cell r="G1291">
            <v>1</v>
          </cell>
          <cell r="H1291">
            <v>2</v>
          </cell>
          <cell r="I1291">
            <v>1</v>
          </cell>
          <cell r="J1291">
            <v>0</v>
          </cell>
          <cell r="K1291">
            <v>7</v>
          </cell>
          <cell r="L1291">
            <v>-9999</v>
          </cell>
          <cell r="M1291">
            <v>-9999</v>
          </cell>
          <cell r="N1291">
            <v>-9999</v>
          </cell>
          <cell r="O1291">
            <v>-9999</v>
          </cell>
          <cell r="P1291">
            <v>-9999</v>
          </cell>
          <cell r="Q1291">
            <v>-9999</v>
          </cell>
          <cell r="R1291" t="str">
            <v>Pr</v>
          </cell>
          <cell r="S1291">
            <v>2</v>
          </cell>
          <cell r="T1291">
            <v>24</v>
          </cell>
          <cell r="U1291">
            <v>4</v>
          </cell>
          <cell r="V1291">
            <v>41786.526875000003</v>
          </cell>
          <cell r="W1291">
            <v>0</v>
          </cell>
          <cell r="X1291">
            <v>1</v>
          </cell>
          <cell r="Y1291">
            <v>42886</v>
          </cell>
          <cell r="Z1291">
            <v>7148</v>
          </cell>
          <cell r="AA1291">
            <v>44</v>
          </cell>
          <cell r="AB1291">
            <v>4</v>
          </cell>
          <cell r="AC1291">
            <v>4</v>
          </cell>
          <cell r="AD1291">
            <v>4</v>
          </cell>
          <cell r="AE1291">
            <v>643698.03500000003</v>
          </cell>
          <cell r="AF1291">
            <v>3170328.406</v>
          </cell>
          <cell r="AG1291">
            <v>82.470355949999998</v>
          </cell>
          <cell r="AH1291">
            <v>28.652117239999999</v>
          </cell>
          <cell r="AI1291">
            <v>1</v>
          </cell>
          <cell r="AJ1291">
            <v>2</v>
          </cell>
          <cell r="AK1291">
            <v>-2</v>
          </cell>
          <cell r="AL1291">
            <v>2</v>
          </cell>
          <cell r="AM1291">
            <v>2</v>
          </cell>
          <cell r="AN1291" t="str">
            <v>Sajana Maharjan</v>
          </cell>
          <cell r="AO1291">
            <v>41474.690763888888</v>
          </cell>
          <cell r="AP1291">
            <v>4</v>
          </cell>
          <cell r="AQ1291" t="str">
            <v>0101000020E6100000D07ED54F1A9E544012E1DD27F1A63C40</v>
          </cell>
          <cell r="AR1291">
            <v>1932</v>
          </cell>
          <cell r="AS1291">
            <v>2</v>
          </cell>
          <cell r="AT1291">
            <v>1</v>
          </cell>
          <cell r="AU1291">
            <v>0</v>
          </cell>
          <cell r="AV1291" t="str">
            <v>FRA 2010-2015</v>
          </cell>
          <cell r="AW1291">
            <v>4</v>
          </cell>
          <cell r="AX1291">
            <v>0</v>
          </cell>
          <cell r="AY1291">
            <v>44</v>
          </cell>
          <cell r="AZ1291">
            <v>643698.03496069205</v>
          </cell>
          <cell r="BA1291">
            <v>3170328.4063207102</v>
          </cell>
          <cell r="BB1291">
            <v>1</v>
          </cell>
          <cell r="BC1291">
            <v>0</v>
          </cell>
          <cell r="BD1291">
            <v>0</v>
          </cell>
          <cell r="BE1291">
            <v>0</v>
          </cell>
          <cell r="BF1291">
            <v>41741</v>
          </cell>
          <cell r="BG1291" t="str">
            <v>Rajan Regmi</v>
          </cell>
          <cell r="BH1291">
            <v>4</v>
          </cell>
          <cell r="BI1291">
            <v>4</v>
          </cell>
          <cell r="BJ1291">
            <v>4</v>
          </cell>
          <cell r="BK1291" t="str">
            <v>Shyalpakha-4</v>
          </cell>
          <cell r="BL1291" t="str">
            <v>Kaila Deo CF Chakle bhir</v>
          </cell>
          <cell r="BM1291">
            <v>295</v>
          </cell>
          <cell r="BN1291">
            <v>240</v>
          </cell>
          <cell r="BO1291">
            <v>295</v>
          </cell>
          <cell r="BP1291">
            <v>245</v>
          </cell>
          <cell r="BQ1291">
            <v>260</v>
          </cell>
          <cell r="BR1291">
            <v>80</v>
          </cell>
          <cell r="BS1291">
            <v>1880</v>
          </cell>
          <cell r="BT1291">
            <v>3</v>
          </cell>
          <cell r="BU1291" t="str">
            <v>RUKUM</v>
          </cell>
          <cell r="BV1291" t="str">
            <v>Malika</v>
          </cell>
          <cell r="BW1291">
            <v>3</v>
          </cell>
        </row>
        <row r="1292">
          <cell r="F1292" t="str">
            <v>60-68-5</v>
          </cell>
          <cell r="G1292">
            <v>1</v>
          </cell>
          <cell r="H1292">
            <v>2</v>
          </cell>
          <cell r="I1292">
            <v>1</v>
          </cell>
          <cell r="J1292">
            <v>0</v>
          </cell>
          <cell r="K1292">
            <v>7</v>
          </cell>
          <cell r="L1292">
            <v>-9999</v>
          </cell>
          <cell r="M1292">
            <v>-9999</v>
          </cell>
          <cell r="N1292">
            <v>-9999</v>
          </cell>
          <cell r="O1292">
            <v>-9999</v>
          </cell>
          <cell r="P1292">
            <v>-9999</v>
          </cell>
          <cell r="Q1292">
            <v>-9999</v>
          </cell>
          <cell r="R1292" t="str">
            <v>Pr</v>
          </cell>
          <cell r="S1292">
            <v>2</v>
          </cell>
          <cell r="T1292">
            <v>28</v>
          </cell>
          <cell r="U1292">
            <v>4</v>
          </cell>
          <cell r="V1292">
            <v>41786.602476851855</v>
          </cell>
          <cell r="W1292">
            <v>0</v>
          </cell>
          <cell r="X1292">
            <v>1</v>
          </cell>
          <cell r="Y1292">
            <v>42887</v>
          </cell>
          <cell r="Z1292">
            <v>7148</v>
          </cell>
          <cell r="AA1292">
            <v>44</v>
          </cell>
          <cell r="AB1292">
            <v>4</v>
          </cell>
          <cell r="AC1292">
            <v>4</v>
          </cell>
          <cell r="AD1292">
            <v>4</v>
          </cell>
          <cell r="AE1292">
            <v>643698.03500000003</v>
          </cell>
          <cell r="AF1292">
            <v>3170478.406</v>
          </cell>
          <cell r="AG1292">
            <v>82.470374829999997</v>
          </cell>
          <cell r="AH1292">
            <v>28.653470760000001</v>
          </cell>
          <cell r="AI1292">
            <v>1</v>
          </cell>
          <cell r="AJ1292">
            <v>2</v>
          </cell>
          <cell r="AK1292">
            <v>-2</v>
          </cell>
          <cell r="AL1292">
            <v>2</v>
          </cell>
          <cell r="AM1292">
            <v>2</v>
          </cell>
          <cell r="AN1292" t="str">
            <v>Sajana Maharjan</v>
          </cell>
          <cell r="AO1292">
            <v>41474.690833333334</v>
          </cell>
          <cell r="AP1292">
            <v>4</v>
          </cell>
          <cell r="AQ1292" t="str">
            <v>0101000020E6100000F7030C9F1A9E544088031FDC49A73C40</v>
          </cell>
          <cell r="AR1292">
            <v>1957</v>
          </cell>
          <cell r="AS1292">
            <v>2</v>
          </cell>
          <cell r="AT1292">
            <v>1</v>
          </cell>
          <cell r="AU1292">
            <v>0</v>
          </cell>
          <cell r="AV1292" t="str">
            <v>FRA 2010-2015</v>
          </cell>
          <cell r="AW1292">
            <v>4</v>
          </cell>
          <cell r="AX1292">
            <v>0</v>
          </cell>
          <cell r="AY1292">
            <v>44</v>
          </cell>
          <cell r="AZ1292">
            <v>643698.03496069205</v>
          </cell>
          <cell r="BA1292">
            <v>3170478.4063207102</v>
          </cell>
          <cell r="BB1292">
            <v>1</v>
          </cell>
          <cell r="BC1292">
            <v>0</v>
          </cell>
          <cell r="BD1292">
            <v>0</v>
          </cell>
          <cell r="BE1292">
            <v>0</v>
          </cell>
          <cell r="BF1292">
            <v>41742</v>
          </cell>
          <cell r="BG1292" t="str">
            <v>Rajan Regmi</v>
          </cell>
          <cell r="BH1292">
            <v>4</v>
          </cell>
          <cell r="BI1292">
            <v>4</v>
          </cell>
          <cell r="BJ1292">
            <v>4</v>
          </cell>
          <cell r="BK1292" t="str">
            <v>Shyalpakha-4</v>
          </cell>
          <cell r="BL1292" t="str">
            <v>Vaila Deo CF Chakle vir</v>
          </cell>
          <cell r="BM1292">
            <v>255</v>
          </cell>
          <cell r="BN1292">
            <v>263</v>
          </cell>
          <cell r="BO1292">
            <v>255</v>
          </cell>
          <cell r="BP1292">
            <v>255</v>
          </cell>
          <cell r="BQ1292">
            <v>250</v>
          </cell>
          <cell r="BR1292">
            <v>95</v>
          </cell>
          <cell r="BS1292">
            <v>1918</v>
          </cell>
          <cell r="BT1292">
            <v>3</v>
          </cell>
          <cell r="BU1292" t="str">
            <v>RUKUM</v>
          </cell>
          <cell r="BV1292" t="str">
            <v>Malika</v>
          </cell>
          <cell r="BW1292">
            <v>3</v>
          </cell>
        </row>
        <row r="1293">
          <cell r="F1293" t="str">
            <v>60-80-4</v>
          </cell>
          <cell r="G1293">
            <v>1</v>
          </cell>
          <cell r="H1293">
            <v>2</v>
          </cell>
          <cell r="I1293">
            <v>1</v>
          </cell>
          <cell r="J1293">
            <v>0</v>
          </cell>
          <cell r="K1293">
            <v>2</v>
          </cell>
          <cell r="L1293">
            <v>-9999</v>
          </cell>
          <cell r="M1293">
            <v>-9999</v>
          </cell>
          <cell r="N1293">
            <v>-9999</v>
          </cell>
          <cell r="O1293">
            <v>-9999</v>
          </cell>
          <cell r="P1293">
            <v>-9999</v>
          </cell>
          <cell r="Q1293">
            <v>-9999</v>
          </cell>
          <cell r="R1293" t="str">
            <v>Sp</v>
          </cell>
          <cell r="S1293">
            <v>2</v>
          </cell>
          <cell r="T1293">
            <v>44</v>
          </cell>
          <cell r="U1293">
            <v>4</v>
          </cell>
          <cell r="V1293">
            <v>41843.479456018518</v>
          </cell>
          <cell r="W1293">
            <v>0</v>
          </cell>
          <cell r="X1293">
            <v>1</v>
          </cell>
          <cell r="Y1293">
            <v>42958</v>
          </cell>
          <cell r="Z1293">
            <v>7160</v>
          </cell>
          <cell r="AA1293">
            <v>44</v>
          </cell>
          <cell r="AB1293">
            <v>4</v>
          </cell>
          <cell r="AC1293">
            <v>4</v>
          </cell>
          <cell r="AD1293">
            <v>4</v>
          </cell>
          <cell r="AE1293">
            <v>642537.85309999995</v>
          </cell>
          <cell r="AF1293">
            <v>3218314.3829999999</v>
          </cell>
          <cell r="AG1293">
            <v>82.464547060000001</v>
          </cell>
          <cell r="AH1293">
            <v>29.085232479999998</v>
          </cell>
          <cell r="AI1293">
            <v>1</v>
          </cell>
          <cell r="AJ1293">
            <v>2</v>
          </cell>
          <cell r="AK1293">
            <v>-2</v>
          </cell>
          <cell r="AL1293">
            <v>0</v>
          </cell>
          <cell r="AM1293">
            <v>0</v>
          </cell>
          <cell r="AN1293" t="str">
            <v>Sangita Shakya</v>
          </cell>
          <cell r="AO1293">
            <v>40567</v>
          </cell>
          <cell r="AP1293">
            <v>4</v>
          </cell>
          <cell r="AQ1293" t="str">
            <v>0101000020E61000003F6F9923BB9D5440B402C9CBD1153D40</v>
          </cell>
          <cell r="AR1293">
            <v>2826</v>
          </cell>
          <cell r="AS1293">
            <v>2</v>
          </cell>
          <cell r="AT1293">
            <v>1</v>
          </cell>
          <cell r="AU1293">
            <v>1</v>
          </cell>
          <cell r="AV1293" t="str">
            <v>FRA 2010-2015</v>
          </cell>
          <cell r="AW1293">
            <v>4</v>
          </cell>
          <cell r="AX1293">
            <v>0</v>
          </cell>
          <cell r="AY1293">
            <v>44</v>
          </cell>
          <cell r="AZ1293">
            <v>642537.85306883499</v>
          </cell>
          <cell r="BA1293">
            <v>3218314.3832095601</v>
          </cell>
          <cell r="BB1293">
            <v>2</v>
          </cell>
          <cell r="BC1293">
            <v>0</v>
          </cell>
          <cell r="BD1293">
            <v>0</v>
          </cell>
          <cell r="BE1293">
            <v>0</v>
          </cell>
          <cell r="BF1293">
            <v>41813</v>
          </cell>
          <cell r="BG1293" t="str">
            <v>Devendra Bhandari</v>
          </cell>
          <cell r="BH1293">
            <v>4</v>
          </cell>
          <cell r="BI1293">
            <v>4</v>
          </cell>
          <cell r="BJ1293">
            <v>4</v>
          </cell>
          <cell r="BK1293" t="str">
            <v>Sarmi-6, Dopla</v>
          </cell>
          <cell r="BL1293" t="str">
            <v>Dumdala Patal forst</v>
          </cell>
          <cell r="BM1293">
            <v>309</v>
          </cell>
          <cell r="BN1293">
            <v>464</v>
          </cell>
          <cell r="BO1293">
            <v>309</v>
          </cell>
          <cell r="BP1293">
            <v>165</v>
          </cell>
          <cell r="BQ1293">
            <v>282</v>
          </cell>
          <cell r="BR1293">
            <v>95</v>
          </cell>
          <cell r="BS1293">
            <v>2899</v>
          </cell>
          <cell r="BT1293">
            <v>4</v>
          </cell>
          <cell r="BU1293" t="str">
            <v>DOLPA</v>
          </cell>
          <cell r="BV1293" t="str">
            <v>Malika</v>
          </cell>
          <cell r="BW1293">
            <v>3</v>
          </cell>
        </row>
        <row r="1294">
          <cell r="F1294" t="str">
            <v>60-80-6</v>
          </cell>
          <cell r="G1294">
            <v>1</v>
          </cell>
          <cell r="H1294">
            <v>2</v>
          </cell>
          <cell r="I1294">
            <v>1</v>
          </cell>
          <cell r="J1294">
            <v>0</v>
          </cell>
          <cell r="K1294">
            <v>7</v>
          </cell>
          <cell r="L1294">
            <v>2</v>
          </cell>
          <cell r="M1294">
            <v>23</v>
          </cell>
          <cell r="N1294">
            <v>1</v>
          </cell>
          <cell r="O1294">
            <v>12</v>
          </cell>
          <cell r="P1294">
            <v>5</v>
          </cell>
          <cell r="Q1294">
            <v>1</v>
          </cell>
          <cell r="R1294" t="str">
            <v>Sp</v>
          </cell>
          <cell r="S1294">
            <v>2</v>
          </cell>
          <cell r="T1294">
            <v>66</v>
          </cell>
          <cell r="U1294">
            <v>4</v>
          </cell>
          <cell r="V1294">
            <v>41843.490335648145</v>
          </cell>
          <cell r="W1294">
            <v>0</v>
          </cell>
          <cell r="X1294">
            <v>1</v>
          </cell>
          <cell r="Y1294">
            <v>42960</v>
          </cell>
          <cell r="Z1294">
            <v>7160</v>
          </cell>
          <cell r="AA1294">
            <v>44</v>
          </cell>
          <cell r="AB1294">
            <v>4</v>
          </cell>
          <cell r="AC1294">
            <v>4</v>
          </cell>
          <cell r="AD1294">
            <v>4</v>
          </cell>
          <cell r="AE1294">
            <v>642537.85309999995</v>
          </cell>
          <cell r="AF1294">
            <v>3218614.3829999999</v>
          </cell>
          <cell r="AG1294">
            <v>82.464585360000001</v>
          </cell>
          <cell r="AH1294">
            <v>29.087939349999999</v>
          </cell>
          <cell r="AI1294">
            <v>1</v>
          </cell>
          <cell r="AJ1294">
            <v>2</v>
          </cell>
          <cell r="AK1294">
            <v>-2</v>
          </cell>
          <cell r="AL1294">
            <v>2</v>
          </cell>
          <cell r="AM1294">
            <v>1</v>
          </cell>
          <cell r="AN1294" t="str">
            <v>Sajana Maharjan</v>
          </cell>
          <cell r="AO1294">
            <v>41478.490289351852</v>
          </cell>
          <cell r="AP1294">
            <v>4</v>
          </cell>
          <cell r="AQ1294" t="str">
            <v>0101000020E61000002F903FC4BB9D54405E307D3183163D40</v>
          </cell>
          <cell r="AR1294">
            <v>2884</v>
          </cell>
          <cell r="AS1294">
            <v>2</v>
          </cell>
          <cell r="AT1294">
            <v>1</v>
          </cell>
          <cell r="AU1294">
            <v>0</v>
          </cell>
          <cell r="AV1294" t="str">
            <v>FRA 2010-2015</v>
          </cell>
          <cell r="AW1294">
            <v>4</v>
          </cell>
          <cell r="AX1294">
            <v>0</v>
          </cell>
          <cell r="AY1294">
            <v>44</v>
          </cell>
          <cell r="AZ1294">
            <v>642537.85306883499</v>
          </cell>
          <cell r="BA1294">
            <v>3218614.3832095601</v>
          </cell>
          <cell r="BB1294">
            <v>2</v>
          </cell>
          <cell r="BC1294">
            <v>0</v>
          </cell>
          <cell r="BD1294">
            <v>0</v>
          </cell>
          <cell r="BE1294">
            <v>0</v>
          </cell>
          <cell r="BF1294">
            <v>41812</v>
          </cell>
          <cell r="BG1294" t="str">
            <v>Devendra Bhandari</v>
          </cell>
          <cell r="BH1294">
            <v>4</v>
          </cell>
          <cell r="BI1294">
            <v>4</v>
          </cell>
          <cell r="BJ1294">
            <v>4</v>
          </cell>
          <cell r="BK1294" t="str">
            <v>Sarmi-6, dopla</v>
          </cell>
          <cell r="BL1294" t="str">
            <v>Kalika cf</v>
          </cell>
          <cell r="BM1294">
            <v>351</v>
          </cell>
          <cell r="BN1294">
            <v>376</v>
          </cell>
          <cell r="BO1294">
            <v>351</v>
          </cell>
          <cell r="BP1294">
            <v>186</v>
          </cell>
          <cell r="BQ1294">
            <v>323</v>
          </cell>
          <cell r="BR1294">
            <v>72</v>
          </cell>
          <cell r="BS1294">
            <v>2893</v>
          </cell>
          <cell r="BT1294">
            <v>4</v>
          </cell>
          <cell r="BU1294" t="str">
            <v>DOLPA</v>
          </cell>
          <cell r="BV1294" t="str">
            <v>Malika</v>
          </cell>
          <cell r="BW1294">
            <v>3</v>
          </cell>
        </row>
        <row r="1295">
          <cell r="F1295" t="str">
            <v>61-76-4</v>
          </cell>
          <cell r="G1295">
            <v>1</v>
          </cell>
          <cell r="H1295">
            <v>2</v>
          </cell>
          <cell r="I1295">
            <v>1</v>
          </cell>
          <cell r="J1295">
            <v>0</v>
          </cell>
          <cell r="K1295">
            <v>7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Pr</v>
          </cell>
          <cell r="S1295">
            <v>2</v>
          </cell>
          <cell r="T1295">
            <v>29</v>
          </cell>
          <cell r="U1295">
            <v>3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646923.4118</v>
          </cell>
          <cell r="AF1295">
            <v>3202415.7390000001</v>
          </cell>
          <cell r="AG1295">
            <v>82.507510580000002</v>
          </cell>
          <cell r="AH1295">
            <v>28.94128268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104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 t="str">
            <v>FRA 2016-2021</v>
          </cell>
          <cell r="AW1295">
            <v>4</v>
          </cell>
          <cell r="AX1295">
            <v>27</v>
          </cell>
          <cell r="AY1295" t="str">
            <v>EPSG:32644</v>
          </cell>
          <cell r="AZ1295">
            <v>646924</v>
          </cell>
          <cell r="BA1295">
            <v>3202414</v>
          </cell>
          <cell r="BB1295">
            <v>1</v>
          </cell>
          <cell r="BC1295">
            <v>2022</v>
          </cell>
          <cell r="BD1295">
            <v>3</v>
          </cell>
          <cell r="BE1295">
            <v>23</v>
          </cell>
          <cell r="BF1295" t="str">
            <v>3/23/2022</v>
          </cell>
          <cell r="BG1295">
            <v>0</v>
          </cell>
          <cell r="BH1295">
            <v>1</v>
          </cell>
          <cell r="BI1295">
            <v>0</v>
          </cell>
          <cell r="BJ1295">
            <v>2</v>
          </cell>
          <cell r="BK1295" t="str">
            <v>Nalgadha --13</v>
          </cell>
          <cell r="BL1295" t="str">
            <v>Dharapani C.F</v>
          </cell>
          <cell r="BM1295">
            <v>30</v>
          </cell>
          <cell r="BN1295">
            <v>2500</v>
          </cell>
          <cell r="BO1295">
            <v>30</v>
          </cell>
          <cell r="BP1295">
            <v>2500</v>
          </cell>
          <cell r="BQ1295">
            <v>85</v>
          </cell>
          <cell r="BR1295">
            <v>60</v>
          </cell>
          <cell r="BS1295">
            <v>1877</v>
          </cell>
          <cell r="BT1295">
            <v>4</v>
          </cell>
          <cell r="BU1295" t="str">
            <v>JAJARKOT</v>
          </cell>
          <cell r="BV1295" t="str">
            <v>Malika</v>
          </cell>
          <cell r="BW1295">
            <v>3</v>
          </cell>
        </row>
        <row r="1296">
          <cell r="F1296" t="str">
            <v>61-76-5</v>
          </cell>
          <cell r="G1296">
            <v>1</v>
          </cell>
          <cell r="H1296">
            <v>2</v>
          </cell>
          <cell r="I1296">
            <v>1</v>
          </cell>
          <cell r="J1296">
            <v>0</v>
          </cell>
          <cell r="K1296">
            <v>7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Pr</v>
          </cell>
          <cell r="S1296">
            <v>2</v>
          </cell>
          <cell r="T1296">
            <v>49</v>
          </cell>
          <cell r="U1296">
            <v>3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646923.4118</v>
          </cell>
          <cell r="AF1296">
            <v>3202565.7390000001</v>
          </cell>
          <cell r="AG1296">
            <v>82.507530169999995</v>
          </cell>
          <cell r="AH1296">
            <v>28.94263612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104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 t="str">
            <v>FRA 2016-2021</v>
          </cell>
          <cell r="AW1296">
            <v>4</v>
          </cell>
          <cell r="AX1296">
            <v>27</v>
          </cell>
          <cell r="AY1296" t="str">
            <v>EPSG:32644</v>
          </cell>
          <cell r="AZ1296">
            <v>646926</v>
          </cell>
          <cell r="BA1296">
            <v>3202565</v>
          </cell>
          <cell r="BB1296">
            <v>1</v>
          </cell>
          <cell r="BC1296">
            <v>2022</v>
          </cell>
          <cell r="BD1296">
            <v>3</v>
          </cell>
          <cell r="BE1296">
            <v>24</v>
          </cell>
          <cell r="BF1296" t="str">
            <v>3/24/2022</v>
          </cell>
          <cell r="BG1296">
            <v>0</v>
          </cell>
          <cell r="BH1296">
            <v>1</v>
          </cell>
          <cell r="BI1296">
            <v>0</v>
          </cell>
          <cell r="BJ1296">
            <v>2</v>
          </cell>
          <cell r="BK1296" t="str">
            <v>Nalgadha-13</v>
          </cell>
          <cell r="BL1296" t="str">
            <v>Dharapani</v>
          </cell>
          <cell r="BM1296">
            <v>35</v>
          </cell>
          <cell r="BN1296">
            <v>2600</v>
          </cell>
          <cell r="BO1296">
            <v>35</v>
          </cell>
          <cell r="BP1296">
            <v>2550</v>
          </cell>
          <cell r="BQ1296">
            <v>55</v>
          </cell>
          <cell r="BR1296">
            <v>75</v>
          </cell>
          <cell r="BS1296">
            <v>1850</v>
          </cell>
          <cell r="BT1296">
            <v>4</v>
          </cell>
          <cell r="BU1296" t="str">
            <v>JAJARKOT</v>
          </cell>
          <cell r="BV1296" t="str">
            <v>Malika</v>
          </cell>
          <cell r="BW1296">
            <v>1</v>
          </cell>
        </row>
        <row r="1297">
          <cell r="F1297" t="str">
            <v>62-69-2</v>
          </cell>
          <cell r="G1297">
            <v>1</v>
          </cell>
          <cell r="H1297">
            <v>2</v>
          </cell>
          <cell r="I1297">
            <v>1</v>
          </cell>
          <cell r="J1297">
            <v>0</v>
          </cell>
          <cell r="K1297">
            <v>2</v>
          </cell>
          <cell r="L1297">
            <v>-9999</v>
          </cell>
          <cell r="M1297">
            <v>-9999</v>
          </cell>
          <cell r="N1297">
            <v>-9999</v>
          </cell>
          <cell r="O1297">
            <v>-9999</v>
          </cell>
          <cell r="P1297">
            <v>-9999</v>
          </cell>
          <cell r="Q1297">
            <v>-9999</v>
          </cell>
          <cell r="R1297" t="str">
            <v>UMH</v>
          </cell>
          <cell r="S1297">
            <v>2</v>
          </cell>
          <cell r="T1297">
            <v>82</v>
          </cell>
          <cell r="U1297">
            <v>3</v>
          </cell>
          <cell r="V1297">
            <v>41803.442187499997</v>
          </cell>
          <cell r="W1297">
            <v>0</v>
          </cell>
          <cell r="X1297">
            <v>1</v>
          </cell>
          <cell r="Y1297">
            <v>44330</v>
          </cell>
          <cell r="Z1297">
            <v>7389</v>
          </cell>
          <cell r="AA1297">
            <v>44</v>
          </cell>
          <cell r="AB1297">
            <v>4</v>
          </cell>
          <cell r="AC1297">
            <v>4</v>
          </cell>
          <cell r="AD1297">
            <v>4</v>
          </cell>
          <cell r="AE1297">
            <v>651299.01599999995</v>
          </cell>
          <cell r="AF1297">
            <v>3174670.6009999998</v>
          </cell>
          <cell r="AG1297">
            <v>82.548684550000004</v>
          </cell>
          <cell r="AH1297">
            <v>28.690430859999999</v>
          </cell>
          <cell r="AI1297">
            <v>1</v>
          </cell>
          <cell r="AJ1297">
            <v>2</v>
          </cell>
          <cell r="AK1297">
            <v>-2</v>
          </cell>
          <cell r="AL1297">
            <v>2</v>
          </cell>
          <cell r="AM1297">
            <v>1</v>
          </cell>
          <cell r="AN1297" t="str">
            <v>Sajana Maharjan</v>
          </cell>
          <cell r="AO1297">
            <v>41478.702465277776</v>
          </cell>
          <cell r="AP1297">
            <v>4</v>
          </cell>
          <cell r="AQ1297" t="str">
            <v>0101000020E61000005F32D1A51DA35440365B9C13C0B03C40</v>
          </cell>
          <cell r="AR1297">
            <v>2193</v>
          </cell>
          <cell r="AS1297">
            <v>2</v>
          </cell>
          <cell r="AT1297">
            <v>1</v>
          </cell>
          <cell r="AU1297">
            <v>0</v>
          </cell>
          <cell r="AV1297" t="str">
            <v>FRA 2010-2015</v>
          </cell>
          <cell r="AW1297">
            <v>4</v>
          </cell>
          <cell r="AX1297">
            <v>0</v>
          </cell>
          <cell r="AY1297">
            <v>44</v>
          </cell>
          <cell r="AZ1297">
            <v>651299.01595122099</v>
          </cell>
          <cell r="BA1297">
            <v>3174670.6013767598</v>
          </cell>
          <cell r="BB1297">
            <v>1</v>
          </cell>
          <cell r="BC1297">
            <v>0</v>
          </cell>
          <cell r="BD1297">
            <v>0</v>
          </cell>
          <cell r="BE1297">
            <v>0</v>
          </cell>
          <cell r="BF1297">
            <v>41775</v>
          </cell>
          <cell r="BG1297" t="str">
            <v>Aananda Khadka</v>
          </cell>
          <cell r="BH1297">
            <v>4</v>
          </cell>
          <cell r="BI1297">
            <v>4</v>
          </cell>
          <cell r="BJ1297">
            <v>4</v>
          </cell>
          <cell r="BK1297" t="str">
            <v>Pipal</v>
          </cell>
          <cell r="BL1297" t="str">
            <v>Bheribasne</v>
          </cell>
          <cell r="BM1297">
            <v>-9999</v>
          </cell>
          <cell r="BN1297">
            <v>234</v>
          </cell>
          <cell r="BO1297">
            <v>-9999</v>
          </cell>
          <cell r="BP1297">
            <v>199</v>
          </cell>
          <cell r="BQ1297">
            <v>21</v>
          </cell>
          <cell r="BR1297">
            <v>85</v>
          </cell>
          <cell r="BS1297">
            <v>2213</v>
          </cell>
          <cell r="BT1297">
            <v>4</v>
          </cell>
          <cell r="BU1297" t="str">
            <v>RUKUM</v>
          </cell>
          <cell r="BV1297" t="str">
            <v>Malika</v>
          </cell>
          <cell r="BW1297">
            <v>1</v>
          </cell>
        </row>
        <row r="1298">
          <cell r="F1298" t="str">
            <v>62-69-3</v>
          </cell>
          <cell r="G1298">
            <v>1</v>
          </cell>
          <cell r="H1298">
            <v>2</v>
          </cell>
          <cell r="I1298">
            <v>1</v>
          </cell>
          <cell r="J1298">
            <v>0</v>
          </cell>
          <cell r="K1298">
            <v>2</v>
          </cell>
          <cell r="L1298">
            <v>-9999</v>
          </cell>
          <cell r="M1298">
            <v>-9999</v>
          </cell>
          <cell r="N1298">
            <v>-9999</v>
          </cell>
          <cell r="O1298">
            <v>-9999</v>
          </cell>
          <cell r="P1298">
            <v>-9999</v>
          </cell>
          <cell r="Q1298">
            <v>-9999</v>
          </cell>
          <cell r="R1298" t="str">
            <v>UMH</v>
          </cell>
          <cell r="S1298">
            <v>2</v>
          </cell>
          <cell r="T1298">
            <v>60</v>
          </cell>
          <cell r="U1298">
            <v>3</v>
          </cell>
          <cell r="V1298">
            <v>41803.455833333333</v>
          </cell>
          <cell r="W1298">
            <v>0</v>
          </cell>
          <cell r="X1298">
            <v>1</v>
          </cell>
          <cell r="Y1298">
            <v>44331</v>
          </cell>
          <cell r="Z1298">
            <v>7389</v>
          </cell>
          <cell r="AA1298">
            <v>44</v>
          </cell>
          <cell r="AB1298">
            <v>4</v>
          </cell>
          <cell r="AC1298">
            <v>4</v>
          </cell>
          <cell r="AD1298">
            <v>4</v>
          </cell>
          <cell r="AE1298">
            <v>651299.01599999995</v>
          </cell>
          <cell r="AF1298">
            <v>3174820.6009999998</v>
          </cell>
          <cell r="AG1298">
            <v>82.548704479999998</v>
          </cell>
          <cell r="AH1298">
            <v>28.69178432</v>
          </cell>
          <cell r="AI1298">
            <v>1</v>
          </cell>
          <cell r="AJ1298">
            <v>2</v>
          </cell>
          <cell r="AK1298">
            <v>-2</v>
          </cell>
          <cell r="AL1298">
            <v>2</v>
          </cell>
          <cell r="AM1298">
            <v>1</v>
          </cell>
          <cell r="AN1298" t="str">
            <v>Sajana Maharjan</v>
          </cell>
          <cell r="AO1298">
            <v>41478.702708333331</v>
          </cell>
          <cell r="AP1298">
            <v>4</v>
          </cell>
          <cell r="AQ1298" t="str">
            <v>0101000020E610000028A761F91DA35440BB52EAC618B13C40</v>
          </cell>
          <cell r="AR1298">
            <v>2166</v>
          </cell>
          <cell r="AS1298">
            <v>2</v>
          </cell>
          <cell r="AT1298">
            <v>1</v>
          </cell>
          <cell r="AU1298">
            <v>0</v>
          </cell>
          <cell r="AV1298" t="str">
            <v>FRA 2010-2015</v>
          </cell>
          <cell r="AW1298">
            <v>4</v>
          </cell>
          <cell r="AX1298">
            <v>0</v>
          </cell>
          <cell r="AY1298">
            <v>44</v>
          </cell>
          <cell r="AZ1298">
            <v>651299.01595122099</v>
          </cell>
          <cell r="BA1298">
            <v>3174820.6013767598</v>
          </cell>
          <cell r="BB1298">
            <v>1</v>
          </cell>
          <cell r="BC1298">
            <v>0</v>
          </cell>
          <cell r="BD1298">
            <v>0</v>
          </cell>
          <cell r="BE1298">
            <v>0</v>
          </cell>
          <cell r="BF1298">
            <v>41774</v>
          </cell>
          <cell r="BG1298" t="str">
            <v>Aananda Khadka</v>
          </cell>
          <cell r="BH1298">
            <v>4</v>
          </cell>
          <cell r="BI1298">
            <v>4</v>
          </cell>
          <cell r="BJ1298">
            <v>4</v>
          </cell>
          <cell r="BK1298" t="str">
            <v>Pipal-5</v>
          </cell>
          <cell r="BL1298" t="str">
            <v>Bherika Thapla</v>
          </cell>
          <cell r="BM1298">
            <v>-9999</v>
          </cell>
          <cell r="BN1298">
            <v>96</v>
          </cell>
          <cell r="BO1298">
            <v>-9999</v>
          </cell>
          <cell r="BP1298">
            <v>62</v>
          </cell>
          <cell r="BQ1298">
            <v>40</v>
          </cell>
          <cell r="BR1298">
            <v>65</v>
          </cell>
          <cell r="BS1298">
            <v>2206</v>
          </cell>
          <cell r="BT1298">
            <v>4</v>
          </cell>
          <cell r="BU1298" t="str">
            <v>RUKUM</v>
          </cell>
          <cell r="BV1298" t="str">
            <v>Malika</v>
          </cell>
          <cell r="BW1298">
            <v>1</v>
          </cell>
        </row>
        <row r="1299">
          <cell r="F1299" t="str">
            <v>62-69-4</v>
          </cell>
          <cell r="G1299">
            <v>1</v>
          </cell>
          <cell r="H1299">
            <v>2</v>
          </cell>
          <cell r="I1299">
            <v>1</v>
          </cell>
          <cell r="J1299">
            <v>0</v>
          </cell>
          <cell r="K1299">
            <v>2</v>
          </cell>
          <cell r="L1299">
            <v>3</v>
          </cell>
          <cell r="M1299">
            <v>10</v>
          </cell>
          <cell r="N1299">
            <v>0</v>
          </cell>
          <cell r="O1299">
            <v>0</v>
          </cell>
          <cell r="P1299">
            <v>10</v>
          </cell>
          <cell r="Q1299">
            <v>1</v>
          </cell>
          <cell r="R1299" t="str">
            <v>UMH</v>
          </cell>
          <cell r="S1299">
            <v>2</v>
          </cell>
          <cell r="T1299">
            <v>51</v>
          </cell>
          <cell r="U1299">
            <v>2</v>
          </cell>
          <cell r="V1299">
            <v>41803.58803240741</v>
          </cell>
          <cell r="W1299">
            <v>0</v>
          </cell>
          <cell r="X1299">
            <v>1</v>
          </cell>
          <cell r="Y1299">
            <v>44332</v>
          </cell>
          <cell r="Z1299">
            <v>7389</v>
          </cell>
          <cell r="AA1299">
            <v>44</v>
          </cell>
          <cell r="AB1299">
            <v>4</v>
          </cell>
          <cell r="AC1299">
            <v>4</v>
          </cell>
          <cell r="AD1299">
            <v>4</v>
          </cell>
          <cell r="AE1299">
            <v>651599.01599999995</v>
          </cell>
          <cell r="AF1299">
            <v>3174520.6009999998</v>
          </cell>
          <cell r="AG1299">
            <v>82.551734440000004</v>
          </cell>
          <cell r="AH1299">
            <v>28.689042229999998</v>
          </cell>
          <cell r="AI1299">
            <v>1</v>
          </cell>
          <cell r="AJ1299">
            <v>2</v>
          </cell>
          <cell r="AK1299">
            <v>-2</v>
          </cell>
          <cell r="AL1299">
            <v>2</v>
          </cell>
          <cell r="AM1299">
            <v>0</v>
          </cell>
          <cell r="AN1299" t="str">
            <v>Anu Shrestha</v>
          </cell>
          <cell r="AO1299">
            <v>40541</v>
          </cell>
          <cell r="AP1299">
            <v>4</v>
          </cell>
          <cell r="AQ1299" t="str">
            <v>0101000020E6100000FB1CFA9D4FA354406E8D4A1265B03C40</v>
          </cell>
          <cell r="AR1299">
            <v>2162</v>
          </cell>
          <cell r="AS1299">
            <v>2</v>
          </cell>
          <cell r="AT1299">
            <v>1</v>
          </cell>
          <cell r="AU1299">
            <v>0</v>
          </cell>
          <cell r="AV1299" t="str">
            <v>FRA 2010-2015</v>
          </cell>
          <cell r="AW1299">
            <v>4</v>
          </cell>
          <cell r="AX1299">
            <v>0</v>
          </cell>
          <cell r="AY1299">
            <v>44</v>
          </cell>
          <cell r="AZ1299">
            <v>651599.01595122099</v>
          </cell>
          <cell r="BA1299">
            <v>3174520.6013767598</v>
          </cell>
          <cell r="BB1299">
            <v>1</v>
          </cell>
          <cell r="BC1299">
            <v>0</v>
          </cell>
          <cell r="BD1299">
            <v>0</v>
          </cell>
          <cell r="BE1299">
            <v>0</v>
          </cell>
          <cell r="BF1299">
            <v>41772</v>
          </cell>
          <cell r="BG1299" t="str">
            <v>Aananda Khadka</v>
          </cell>
          <cell r="BH1299">
            <v>4</v>
          </cell>
          <cell r="BI1299">
            <v>4</v>
          </cell>
          <cell r="BJ1299">
            <v>4</v>
          </cell>
          <cell r="BK1299" t="str">
            <v>Pipal-5</v>
          </cell>
          <cell r="BL1299" t="str">
            <v>Thakalbas</v>
          </cell>
          <cell r="BM1299">
            <v>-9999</v>
          </cell>
          <cell r="BN1299">
            <v>148</v>
          </cell>
          <cell r="BO1299">
            <v>-9999</v>
          </cell>
          <cell r="BP1299">
            <v>40</v>
          </cell>
          <cell r="BQ1299">
            <v>94</v>
          </cell>
          <cell r="BR1299">
            <v>75</v>
          </cell>
          <cell r="BS1299">
            <v>2163</v>
          </cell>
          <cell r="BT1299">
            <v>4</v>
          </cell>
          <cell r="BU1299" t="str">
            <v>RUKUM</v>
          </cell>
          <cell r="BV1299" t="str">
            <v>Malika</v>
          </cell>
          <cell r="BW1299">
            <v>1</v>
          </cell>
        </row>
        <row r="1300">
          <cell r="F1300" t="str">
            <v>62-69-5</v>
          </cell>
          <cell r="G1300">
            <v>1</v>
          </cell>
          <cell r="H1300">
            <v>2</v>
          </cell>
          <cell r="I1300">
            <v>1</v>
          </cell>
          <cell r="J1300">
            <v>0</v>
          </cell>
          <cell r="K1300">
            <v>7</v>
          </cell>
          <cell r="L1300">
            <v>3</v>
          </cell>
          <cell r="M1300">
            <v>4</v>
          </cell>
          <cell r="N1300">
            <v>2</v>
          </cell>
          <cell r="O1300">
            <v>3</v>
          </cell>
          <cell r="P1300">
            <v>8</v>
          </cell>
          <cell r="Q1300">
            <v>1</v>
          </cell>
          <cell r="R1300" t="str">
            <v>UMH</v>
          </cell>
          <cell r="S1300">
            <v>2</v>
          </cell>
          <cell r="T1300">
            <v>77</v>
          </cell>
          <cell r="U1300">
            <v>4</v>
          </cell>
          <cell r="V1300">
            <v>41803.605405092596</v>
          </cell>
          <cell r="W1300">
            <v>0</v>
          </cell>
          <cell r="X1300">
            <v>1</v>
          </cell>
          <cell r="Y1300">
            <v>44333</v>
          </cell>
          <cell r="Z1300">
            <v>7389</v>
          </cell>
          <cell r="AA1300">
            <v>44</v>
          </cell>
          <cell r="AB1300">
            <v>4</v>
          </cell>
          <cell r="AC1300">
            <v>4</v>
          </cell>
          <cell r="AD1300">
            <v>4</v>
          </cell>
          <cell r="AE1300">
            <v>651599.01599999995</v>
          </cell>
          <cell r="AF1300">
            <v>3174670.6009999998</v>
          </cell>
          <cell r="AG1300">
            <v>82.551754399999993</v>
          </cell>
          <cell r="AH1300">
            <v>28.690395689999999</v>
          </cell>
          <cell r="AI1300">
            <v>1</v>
          </cell>
          <cell r="AJ1300">
            <v>2</v>
          </cell>
          <cell r="AK1300">
            <v>-2</v>
          </cell>
          <cell r="AL1300">
            <v>2</v>
          </cell>
          <cell r="AM1300">
            <v>1</v>
          </cell>
          <cell r="AN1300" t="str">
            <v>Sajana Maharjan</v>
          </cell>
          <cell r="AO1300">
            <v>41478.7028125</v>
          </cell>
          <cell r="AP1300">
            <v>4</v>
          </cell>
          <cell r="AQ1300" t="str">
            <v>0101000020E6100000CB74B3F14FA35440004E91C5BDB03C40</v>
          </cell>
          <cell r="AR1300">
            <v>2076</v>
          </cell>
          <cell r="AS1300">
            <v>2</v>
          </cell>
          <cell r="AT1300">
            <v>1</v>
          </cell>
          <cell r="AU1300">
            <v>0</v>
          </cell>
          <cell r="AV1300" t="str">
            <v>FRA 2010-2015</v>
          </cell>
          <cell r="AW1300">
            <v>4</v>
          </cell>
          <cell r="AX1300">
            <v>0</v>
          </cell>
          <cell r="AY1300">
            <v>44</v>
          </cell>
          <cell r="AZ1300">
            <v>651599.01595122099</v>
          </cell>
          <cell r="BA1300">
            <v>3174670.6013767598</v>
          </cell>
          <cell r="BB1300">
            <v>1</v>
          </cell>
          <cell r="BC1300">
            <v>0</v>
          </cell>
          <cell r="BD1300">
            <v>0</v>
          </cell>
          <cell r="BE1300">
            <v>0</v>
          </cell>
          <cell r="BF1300">
            <v>41771</v>
          </cell>
          <cell r="BG1300" t="str">
            <v>Aananda Khadka</v>
          </cell>
          <cell r="BH1300">
            <v>4</v>
          </cell>
          <cell r="BI1300">
            <v>4</v>
          </cell>
          <cell r="BJ1300">
            <v>4</v>
          </cell>
          <cell r="BK1300" t="str">
            <v>Pipal-5</v>
          </cell>
          <cell r="BL1300" t="str">
            <v>Bherikhola CF, Chuthre</v>
          </cell>
          <cell r="BM1300">
            <v>-9999</v>
          </cell>
          <cell r="BN1300">
            <v>127</v>
          </cell>
          <cell r="BO1300">
            <v>-9999</v>
          </cell>
          <cell r="BP1300">
            <v>33</v>
          </cell>
          <cell r="BQ1300">
            <v>25</v>
          </cell>
          <cell r="BR1300">
            <v>72</v>
          </cell>
          <cell r="BS1300">
            <v>2104</v>
          </cell>
          <cell r="BT1300">
            <v>4</v>
          </cell>
          <cell r="BU1300" t="str">
            <v>RUKUM</v>
          </cell>
          <cell r="BV1300" t="str">
            <v>Malika</v>
          </cell>
          <cell r="BW1300">
            <v>6</v>
          </cell>
        </row>
        <row r="1301">
          <cell r="F1301" t="str">
            <v>62-69-6</v>
          </cell>
          <cell r="G1301">
            <v>1</v>
          </cell>
          <cell r="H1301">
            <v>2</v>
          </cell>
          <cell r="I1301">
            <v>1</v>
          </cell>
          <cell r="J1301">
            <v>0</v>
          </cell>
          <cell r="K1301">
            <v>2</v>
          </cell>
          <cell r="L1301">
            <v>3</v>
          </cell>
          <cell r="M1301">
            <v>6</v>
          </cell>
          <cell r="N1301">
            <v>2</v>
          </cell>
          <cell r="O1301">
            <v>3</v>
          </cell>
          <cell r="P1301">
            <v>6</v>
          </cell>
          <cell r="Q1301">
            <v>1</v>
          </cell>
          <cell r="R1301" t="str">
            <v>UMH</v>
          </cell>
          <cell r="S1301">
            <v>2</v>
          </cell>
          <cell r="T1301">
            <v>37</v>
          </cell>
          <cell r="U1301">
            <v>4</v>
          </cell>
          <cell r="V1301">
            <v>41803.620555555557</v>
          </cell>
          <cell r="W1301">
            <v>0</v>
          </cell>
          <cell r="X1301">
            <v>1</v>
          </cell>
          <cell r="Y1301">
            <v>44334</v>
          </cell>
          <cell r="Z1301">
            <v>7389</v>
          </cell>
          <cell r="AA1301">
            <v>44</v>
          </cell>
          <cell r="AB1301">
            <v>4</v>
          </cell>
          <cell r="AC1301">
            <v>4</v>
          </cell>
          <cell r="AD1301">
            <v>4</v>
          </cell>
          <cell r="AE1301">
            <v>651599.01599999995</v>
          </cell>
          <cell r="AF1301">
            <v>3174820.6009999998</v>
          </cell>
          <cell r="AG1301">
            <v>82.551774370000004</v>
          </cell>
          <cell r="AH1301">
            <v>28.69174915</v>
          </cell>
          <cell r="AI1301">
            <v>1</v>
          </cell>
          <cell r="AJ1301">
            <v>2</v>
          </cell>
          <cell r="AK1301">
            <v>-2</v>
          </cell>
          <cell r="AL1301">
            <v>2</v>
          </cell>
          <cell r="AM1301">
            <v>1</v>
          </cell>
          <cell r="AN1301" t="str">
            <v>Sajana Maharjan</v>
          </cell>
          <cell r="AO1301">
            <v>41478.702939814815</v>
          </cell>
          <cell r="AP1301">
            <v>4</v>
          </cell>
          <cell r="AQ1301" t="str">
            <v>0101000020E610000098466E4550A35440CBD6D67816B13C40</v>
          </cell>
          <cell r="AR1301">
            <v>2084</v>
          </cell>
          <cell r="AS1301">
            <v>2</v>
          </cell>
          <cell r="AT1301">
            <v>1</v>
          </cell>
          <cell r="AU1301">
            <v>0</v>
          </cell>
          <cell r="AV1301" t="str">
            <v>FRA 2010-2015</v>
          </cell>
          <cell r="AW1301">
            <v>4</v>
          </cell>
          <cell r="AX1301">
            <v>0</v>
          </cell>
          <cell r="AY1301">
            <v>44</v>
          </cell>
          <cell r="AZ1301">
            <v>651599.01595122099</v>
          </cell>
          <cell r="BA1301">
            <v>3174820.6013767598</v>
          </cell>
          <cell r="BB1301">
            <v>1</v>
          </cell>
          <cell r="BC1301">
            <v>0</v>
          </cell>
          <cell r="BD1301">
            <v>0</v>
          </cell>
          <cell r="BE1301">
            <v>0</v>
          </cell>
          <cell r="BF1301">
            <v>41773</v>
          </cell>
          <cell r="BG1301" t="str">
            <v>Aananda Khadka</v>
          </cell>
          <cell r="BH1301">
            <v>4</v>
          </cell>
          <cell r="BI1301">
            <v>4</v>
          </cell>
          <cell r="BJ1301">
            <v>4</v>
          </cell>
          <cell r="BK1301" t="str">
            <v>Pipal</v>
          </cell>
          <cell r="BL1301" t="str">
            <v>Bherikhola</v>
          </cell>
          <cell r="BM1301">
            <v>-9999</v>
          </cell>
          <cell r="BN1301">
            <v>231</v>
          </cell>
          <cell r="BO1301">
            <v>-9999</v>
          </cell>
          <cell r="BP1301">
            <v>66</v>
          </cell>
          <cell r="BQ1301">
            <v>70</v>
          </cell>
          <cell r="BR1301">
            <v>55</v>
          </cell>
          <cell r="BS1301">
            <v>2105</v>
          </cell>
          <cell r="BT1301">
            <v>4</v>
          </cell>
          <cell r="BU1301" t="str">
            <v>RUKUM</v>
          </cell>
          <cell r="BV1301" t="str">
            <v>Malika</v>
          </cell>
          <cell r="BW1301">
            <v>6</v>
          </cell>
        </row>
        <row r="1302">
          <cell r="F1302" t="str">
            <v>63-64-1</v>
          </cell>
          <cell r="G1302">
            <v>1</v>
          </cell>
          <cell r="H1302">
            <v>2</v>
          </cell>
          <cell r="I1302">
            <v>1</v>
          </cell>
          <cell r="J1302">
            <v>0</v>
          </cell>
          <cell r="K1302">
            <v>7</v>
          </cell>
          <cell r="L1302">
            <v>-9999</v>
          </cell>
          <cell r="M1302">
            <v>-9999</v>
          </cell>
          <cell r="N1302">
            <v>-9999</v>
          </cell>
          <cell r="O1302">
            <v>-9999</v>
          </cell>
          <cell r="P1302">
            <v>-9999</v>
          </cell>
          <cell r="Q1302">
            <v>-9999</v>
          </cell>
          <cell r="R1302" t="str">
            <v>UMH</v>
          </cell>
          <cell r="S1302">
            <v>2</v>
          </cell>
          <cell r="T1302">
            <v>37</v>
          </cell>
          <cell r="U1302">
            <v>2</v>
          </cell>
          <cell r="V1302">
            <v>41772.473645833335</v>
          </cell>
          <cell r="W1302">
            <v>0</v>
          </cell>
          <cell r="X1302">
            <v>1</v>
          </cell>
          <cell r="Y1302">
            <v>45019</v>
          </cell>
          <cell r="Z1302">
            <v>7504</v>
          </cell>
          <cell r="AA1302">
            <v>44</v>
          </cell>
          <cell r="AB1302">
            <v>4</v>
          </cell>
          <cell r="AC1302">
            <v>4</v>
          </cell>
          <cell r="AD1302">
            <v>4</v>
          </cell>
          <cell r="AE1302">
            <v>655781.25650000002</v>
          </cell>
          <cell r="AF1302">
            <v>3154623.1260000002</v>
          </cell>
          <cell r="AG1302">
            <v>82.591821159999995</v>
          </cell>
          <cell r="AH1302">
            <v>28.509009760000001</v>
          </cell>
          <cell r="AI1302">
            <v>1</v>
          </cell>
          <cell r="AJ1302">
            <v>2</v>
          </cell>
          <cell r="AK1302">
            <v>-2</v>
          </cell>
          <cell r="AL1302">
            <v>2</v>
          </cell>
          <cell r="AM1302">
            <v>2</v>
          </cell>
          <cell r="AN1302" t="str">
            <v>Sajana Maharjan</v>
          </cell>
          <cell r="AO1302">
            <v>41479.671296296299</v>
          </cell>
          <cell r="AP1302">
            <v>4</v>
          </cell>
          <cell r="AQ1302" t="str">
            <v>0101000020E6100000E743D865E0A5544007F4A3764E823C40</v>
          </cell>
          <cell r="AR1302">
            <v>2524</v>
          </cell>
          <cell r="AS1302">
            <v>2</v>
          </cell>
          <cell r="AT1302">
            <v>1</v>
          </cell>
          <cell r="AU1302">
            <v>0</v>
          </cell>
          <cell r="AV1302" t="str">
            <v>FRA 2010-2015</v>
          </cell>
          <cell r="AW1302">
            <v>4</v>
          </cell>
          <cell r="AX1302">
            <v>0</v>
          </cell>
          <cell r="AY1302">
            <v>44</v>
          </cell>
          <cell r="AZ1302">
            <v>655781.25648026098</v>
          </cell>
          <cell r="BA1302">
            <v>3154623.1261640498</v>
          </cell>
          <cell r="BB1302">
            <v>1</v>
          </cell>
          <cell r="BC1302">
            <v>0</v>
          </cell>
          <cell r="BD1302">
            <v>0</v>
          </cell>
          <cell r="BE1302">
            <v>0</v>
          </cell>
          <cell r="BF1302">
            <v>41635</v>
          </cell>
          <cell r="BG1302" t="str">
            <v>Mahadeep Pokhrel</v>
          </cell>
          <cell r="BH1302">
            <v>4</v>
          </cell>
          <cell r="BI1302">
            <v>4</v>
          </cell>
          <cell r="BJ1302">
            <v>4</v>
          </cell>
          <cell r="BK1302" t="str">
            <v>Rankot</v>
          </cell>
          <cell r="BL1302" t="str">
            <v>Syalilkharka</v>
          </cell>
          <cell r="BM1302">
            <v>275</v>
          </cell>
          <cell r="BN1302">
            <v>700</v>
          </cell>
          <cell r="BO1302">
            <v>270</v>
          </cell>
          <cell r="BP1302">
            <v>50</v>
          </cell>
          <cell r="BQ1302">
            <v>130</v>
          </cell>
          <cell r="BR1302">
            <v>45</v>
          </cell>
          <cell r="BS1302">
            <v>2490</v>
          </cell>
          <cell r="BT1302">
            <v>4</v>
          </cell>
          <cell r="BU1302" t="str">
            <v>ROLPA</v>
          </cell>
          <cell r="BV1302" t="str">
            <v>Malika</v>
          </cell>
          <cell r="BW1302">
            <v>6</v>
          </cell>
        </row>
        <row r="1303">
          <cell r="F1303" t="str">
            <v>63-64-2</v>
          </cell>
          <cell r="G1303">
            <v>1</v>
          </cell>
          <cell r="H1303">
            <v>2</v>
          </cell>
          <cell r="I1303">
            <v>1</v>
          </cell>
          <cell r="J1303">
            <v>0</v>
          </cell>
          <cell r="K1303">
            <v>7</v>
          </cell>
          <cell r="L1303">
            <v>3</v>
          </cell>
          <cell r="M1303">
            <v>17</v>
          </cell>
          <cell r="N1303">
            <v>1</v>
          </cell>
          <cell r="O1303">
            <v>1</v>
          </cell>
          <cell r="P1303">
            <v>5</v>
          </cell>
          <cell r="Q1303">
            <v>1</v>
          </cell>
          <cell r="R1303" t="str">
            <v>UMH</v>
          </cell>
          <cell r="S1303">
            <v>2</v>
          </cell>
          <cell r="T1303">
            <v>73</v>
          </cell>
          <cell r="U1303">
            <v>2</v>
          </cell>
          <cell r="V1303">
            <v>41772.489907407406</v>
          </cell>
          <cell r="W1303">
            <v>0</v>
          </cell>
          <cell r="X1303">
            <v>1</v>
          </cell>
          <cell r="Y1303">
            <v>45020</v>
          </cell>
          <cell r="Z1303">
            <v>7504</v>
          </cell>
          <cell r="AA1303">
            <v>44</v>
          </cell>
          <cell r="AB1303">
            <v>4</v>
          </cell>
          <cell r="AC1303">
            <v>4</v>
          </cell>
          <cell r="AD1303">
            <v>4</v>
          </cell>
          <cell r="AE1303">
            <v>655781.25650000002</v>
          </cell>
          <cell r="AF1303">
            <v>3154773.1260000002</v>
          </cell>
          <cell r="AG1303">
            <v>82.591841479999999</v>
          </cell>
          <cell r="AH1303">
            <v>28.510363229999999</v>
          </cell>
          <cell r="AI1303">
            <v>1</v>
          </cell>
          <cell r="AJ1303">
            <v>2</v>
          </cell>
          <cell r="AK1303">
            <v>-2</v>
          </cell>
          <cell r="AL1303">
            <v>2</v>
          </cell>
          <cell r="AM1303">
            <v>2</v>
          </cell>
          <cell r="AN1303" t="str">
            <v>Sajana Maharjan</v>
          </cell>
          <cell r="AO1303">
            <v>41479.671469907407</v>
          </cell>
          <cell r="AP1303">
            <v>4</v>
          </cell>
          <cell r="AQ1303" t="str">
            <v>0101000020E6100000369717BBE0A554409701152AA7823C40</v>
          </cell>
          <cell r="AR1303">
            <v>2616</v>
          </cell>
          <cell r="AS1303">
            <v>2</v>
          </cell>
          <cell r="AT1303">
            <v>1</v>
          </cell>
          <cell r="AU1303">
            <v>0</v>
          </cell>
          <cell r="AV1303" t="str">
            <v>FRA 2010-2015</v>
          </cell>
          <cell r="AW1303">
            <v>4</v>
          </cell>
          <cell r="AX1303">
            <v>0</v>
          </cell>
          <cell r="AY1303">
            <v>44</v>
          </cell>
          <cell r="AZ1303">
            <v>655781.25648026098</v>
          </cell>
          <cell r="BA1303">
            <v>3154773.1261640498</v>
          </cell>
          <cell r="BB1303">
            <v>1</v>
          </cell>
          <cell r="BC1303">
            <v>0</v>
          </cell>
          <cell r="BD1303">
            <v>0</v>
          </cell>
          <cell r="BE1303">
            <v>0</v>
          </cell>
          <cell r="BF1303">
            <v>41636</v>
          </cell>
          <cell r="BG1303" t="str">
            <v>Mahadeep Pokhrel</v>
          </cell>
          <cell r="BH1303">
            <v>4</v>
          </cell>
          <cell r="BI1303">
            <v>4</v>
          </cell>
          <cell r="BJ1303">
            <v>4</v>
          </cell>
          <cell r="BK1303" t="str">
            <v>Rankot</v>
          </cell>
          <cell r="BL1303" t="str">
            <v>Syalikharka</v>
          </cell>
          <cell r="BM1303">
            <v>250</v>
          </cell>
          <cell r="BN1303">
            <v>1000</v>
          </cell>
          <cell r="BO1303">
            <v>180</v>
          </cell>
          <cell r="BP1303">
            <v>300</v>
          </cell>
          <cell r="BQ1303">
            <v>170</v>
          </cell>
          <cell r="BR1303">
            <v>75</v>
          </cell>
          <cell r="BS1303">
            <v>2615</v>
          </cell>
          <cell r="BT1303">
            <v>3</v>
          </cell>
          <cell r="BU1303" t="str">
            <v>ROLPA</v>
          </cell>
          <cell r="BV1303" t="str">
            <v>Malika</v>
          </cell>
          <cell r="BW1303">
            <v>6</v>
          </cell>
        </row>
        <row r="1304">
          <cell r="F1304" t="str">
            <v>63-64-3</v>
          </cell>
          <cell r="G1304">
            <v>1</v>
          </cell>
          <cell r="H1304">
            <v>2</v>
          </cell>
          <cell r="I1304">
            <v>1</v>
          </cell>
          <cell r="J1304">
            <v>0</v>
          </cell>
          <cell r="K1304">
            <v>7</v>
          </cell>
          <cell r="L1304">
            <v>3</v>
          </cell>
          <cell r="M1304">
            <v>16</v>
          </cell>
          <cell r="N1304">
            <v>1</v>
          </cell>
          <cell r="O1304">
            <v>1</v>
          </cell>
          <cell r="P1304">
            <v>5</v>
          </cell>
          <cell r="Q1304">
            <v>1</v>
          </cell>
          <cell r="R1304" t="str">
            <v>UMH</v>
          </cell>
          <cell r="S1304">
            <v>2</v>
          </cell>
          <cell r="T1304">
            <v>92</v>
          </cell>
          <cell r="U1304">
            <v>2</v>
          </cell>
          <cell r="V1304">
            <v>41772.537800925929</v>
          </cell>
          <cell r="W1304">
            <v>0</v>
          </cell>
          <cell r="X1304">
            <v>1</v>
          </cell>
          <cell r="Y1304">
            <v>45021</v>
          </cell>
          <cell r="Z1304">
            <v>7504</v>
          </cell>
          <cell r="AA1304">
            <v>44</v>
          </cell>
          <cell r="AB1304">
            <v>4</v>
          </cell>
          <cell r="AC1304">
            <v>4</v>
          </cell>
          <cell r="AD1304">
            <v>4</v>
          </cell>
          <cell r="AE1304">
            <v>655781.25650000002</v>
          </cell>
          <cell r="AF1304">
            <v>3154923.1260000002</v>
          </cell>
          <cell r="AG1304">
            <v>82.591861809999997</v>
          </cell>
          <cell r="AH1304">
            <v>28.51171669</v>
          </cell>
          <cell r="AI1304">
            <v>1</v>
          </cell>
          <cell r="AJ1304">
            <v>2</v>
          </cell>
          <cell r="AK1304">
            <v>-2</v>
          </cell>
          <cell r="AL1304">
            <v>2</v>
          </cell>
          <cell r="AM1304">
            <v>2</v>
          </cell>
          <cell r="AN1304" t="str">
            <v>Sajana Maharjan</v>
          </cell>
          <cell r="AO1304">
            <v>41479.671574074076</v>
          </cell>
          <cell r="AP1304">
            <v>4</v>
          </cell>
          <cell r="AQ1304" t="str">
            <v>0101000020E61000001F6C5810E1A55440FAD784DDFF823C40</v>
          </cell>
          <cell r="AR1304">
            <v>2679</v>
          </cell>
          <cell r="AS1304">
            <v>2</v>
          </cell>
          <cell r="AT1304">
            <v>1</v>
          </cell>
          <cell r="AU1304">
            <v>0</v>
          </cell>
          <cell r="AV1304" t="str">
            <v>FRA 2010-2015</v>
          </cell>
          <cell r="AW1304">
            <v>4</v>
          </cell>
          <cell r="AX1304">
            <v>0</v>
          </cell>
          <cell r="AY1304">
            <v>44</v>
          </cell>
          <cell r="AZ1304">
            <v>655781.25648026098</v>
          </cell>
          <cell r="BA1304">
            <v>3154923.1261640498</v>
          </cell>
          <cell r="BB1304">
            <v>1</v>
          </cell>
          <cell r="BC1304">
            <v>0</v>
          </cell>
          <cell r="BD1304">
            <v>0</v>
          </cell>
          <cell r="BE1304">
            <v>0</v>
          </cell>
          <cell r="BF1304">
            <v>41637</v>
          </cell>
          <cell r="BG1304" t="str">
            <v>Mahadeep Pokhrel</v>
          </cell>
          <cell r="BH1304">
            <v>4</v>
          </cell>
          <cell r="BI1304">
            <v>4</v>
          </cell>
          <cell r="BJ1304">
            <v>4</v>
          </cell>
          <cell r="BK1304" t="str">
            <v>Rankot</v>
          </cell>
          <cell r="BL1304" t="str">
            <v>Syalikharka</v>
          </cell>
          <cell r="BM1304">
            <v>230</v>
          </cell>
          <cell r="BN1304">
            <v>1000</v>
          </cell>
          <cell r="BO1304">
            <v>230</v>
          </cell>
          <cell r="BP1304">
            <v>500</v>
          </cell>
          <cell r="BQ1304">
            <v>200</v>
          </cell>
          <cell r="BR1304">
            <v>65</v>
          </cell>
          <cell r="BS1304">
            <v>2677</v>
          </cell>
          <cell r="BT1304">
            <v>4</v>
          </cell>
          <cell r="BU1304" t="str">
            <v>ROLPA</v>
          </cell>
          <cell r="BV1304" t="str">
            <v>Beni</v>
          </cell>
          <cell r="BW1304">
            <v>5</v>
          </cell>
        </row>
        <row r="1305">
          <cell r="F1305" t="str">
            <v>63-64-4</v>
          </cell>
          <cell r="G1305">
            <v>1</v>
          </cell>
          <cell r="H1305">
            <v>2</v>
          </cell>
          <cell r="I1305">
            <v>1</v>
          </cell>
          <cell r="J1305">
            <v>0</v>
          </cell>
          <cell r="K1305">
            <v>7</v>
          </cell>
          <cell r="L1305">
            <v>3</v>
          </cell>
          <cell r="M1305">
            <v>18</v>
          </cell>
          <cell r="N1305">
            <v>1</v>
          </cell>
          <cell r="O1305">
            <v>1</v>
          </cell>
          <cell r="P1305">
            <v>5</v>
          </cell>
          <cell r="Q1305">
            <v>1</v>
          </cell>
          <cell r="R1305" t="str">
            <v>UMH</v>
          </cell>
          <cell r="S1305">
            <v>2</v>
          </cell>
          <cell r="T1305">
            <v>79</v>
          </cell>
          <cell r="U1305">
            <v>3</v>
          </cell>
          <cell r="V1305">
            <v>41772.618032407408</v>
          </cell>
          <cell r="W1305">
            <v>0</v>
          </cell>
          <cell r="X1305">
            <v>1</v>
          </cell>
          <cell r="Y1305">
            <v>45022</v>
          </cell>
          <cell r="Z1305">
            <v>7504</v>
          </cell>
          <cell r="AA1305">
            <v>44</v>
          </cell>
          <cell r="AB1305">
            <v>4</v>
          </cell>
          <cell r="AC1305">
            <v>4</v>
          </cell>
          <cell r="AD1305">
            <v>4</v>
          </cell>
          <cell r="AE1305">
            <v>656081.25650000002</v>
          </cell>
          <cell r="AF1305">
            <v>3154623.1260000002</v>
          </cell>
          <cell r="AG1305">
            <v>82.594885680000004</v>
          </cell>
          <cell r="AH1305">
            <v>28.508973820000001</v>
          </cell>
          <cell r="AI1305">
            <v>1</v>
          </cell>
          <cell r="AJ1305">
            <v>2</v>
          </cell>
          <cell r="AK1305">
            <v>-2</v>
          </cell>
          <cell r="AL1305">
            <v>2</v>
          </cell>
          <cell r="AM1305">
            <v>1</v>
          </cell>
          <cell r="AN1305" t="str">
            <v>Sajana Maharjan</v>
          </cell>
          <cell r="AO1305">
            <v>41479.671759259261</v>
          </cell>
          <cell r="AP1305">
            <v>4</v>
          </cell>
          <cell r="AQ1305" t="str">
            <v>0101000020E6100000E90A5E9B12A654400FF7AD1B4C823C40</v>
          </cell>
          <cell r="AR1305">
            <v>2645</v>
          </cell>
          <cell r="AS1305">
            <v>2</v>
          </cell>
          <cell r="AT1305">
            <v>1</v>
          </cell>
          <cell r="AU1305">
            <v>0</v>
          </cell>
          <cell r="AV1305" t="str">
            <v>FRA 2010-2015</v>
          </cell>
          <cell r="AW1305">
            <v>4</v>
          </cell>
          <cell r="AX1305">
            <v>0</v>
          </cell>
          <cell r="AY1305">
            <v>44</v>
          </cell>
          <cell r="AZ1305">
            <v>656081.25648026098</v>
          </cell>
          <cell r="BA1305">
            <v>3154623.1261640498</v>
          </cell>
          <cell r="BB1305">
            <v>1</v>
          </cell>
          <cell r="BC1305">
            <v>0</v>
          </cell>
          <cell r="BD1305">
            <v>0</v>
          </cell>
          <cell r="BE1305">
            <v>0</v>
          </cell>
          <cell r="BF1305">
            <v>41634</v>
          </cell>
          <cell r="BG1305" t="str">
            <v>Mahadeep Pokhrel</v>
          </cell>
          <cell r="BH1305">
            <v>4</v>
          </cell>
          <cell r="BI1305">
            <v>4</v>
          </cell>
          <cell r="BJ1305">
            <v>4</v>
          </cell>
          <cell r="BK1305" t="str">
            <v>Rankot</v>
          </cell>
          <cell r="BL1305" t="str">
            <v>Nangiban</v>
          </cell>
          <cell r="BM1305">
            <v>270</v>
          </cell>
          <cell r="BN1305">
            <v>2000</v>
          </cell>
          <cell r="BO1305">
            <v>270</v>
          </cell>
          <cell r="BP1305">
            <v>1500</v>
          </cell>
          <cell r="BQ1305">
            <v>225</v>
          </cell>
          <cell r="BR1305">
            <v>65</v>
          </cell>
          <cell r="BS1305">
            <v>2510</v>
          </cell>
          <cell r="BT1305">
            <v>3</v>
          </cell>
          <cell r="BU1305" t="str">
            <v>ROLPA</v>
          </cell>
          <cell r="BV1305" t="str">
            <v>Raghuganga</v>
          </cell>
          <cell r="BW1305">
            <v>1</v>
          </cell>
        </row>
        <row r="1306">
          <cell r="F1306" t="str">
            <v>63-64-5</v>
          </cell>
          <cell r="G1306">
            <v>1</v>
          </cell>
          <cell r="H1306">
            <v>2</v>
          </cell>
          <cell r="I1306">
            <v>1</v>
          </cell>
          <cell r="J1306">
            <v>0</v>
          </cell>
          <cell r="K1306">
            <v>7</v>
          </cell>
          <cell r="L1306">
            <v>4</v>
          </cell>
          <cell r="M1306">
            <v>22</v>
          </cell>
          <cell r="N1306">
            <v>2</v>
          </cell>
          <cell r="O1306">
            <v>0</v>
          </cell>
          <cell r="P1306">
            <v>5</v>
          </cell>
          <cell r="Q1306">
            <v>1</v>
          </cell>
          <cell r="R1306" t="str">
            <v>UMH</v>
          </cell>
          <cell r="S1306">
            <v>2</v>
          </cell>
          <cell r="T1306">
            <v>70</v>
          </cell>
          <cell r="U1306">
            <v>2</v>
          </cell>
          <cell r="V1306">
            <v>41772.624745370369</v>
          </cell>
          <cell r="W1306">
            <v>0</v>
          </cell>
          <cell r="X1306">
            <v>1</v>
          </cell>
          <cell r="Y1306">
            <v>45023</v>
          </cell>
          <cell r="Z1306">
            <v>7504</v>
          </cell>
          <cell r="AA1306">
            <v>44</v>
          </cell>
          <cell r="AB1306">
            <v>4</v>
          </cell>
          <cell r="AC1306">
            <v>4</v>
          </cell>
          <cell r="AD1306">
            <v>4</v>
          </cell>
          <cell r="AE1306">
            <v>656081.25650000002</v>
          </cell>
          <cell r="AF1306">
            <v>3154773.1260000002</v>
          </cell>
          <cell r="AG1306">
            <v>82.594906039999998</v>
          </cell>
          <cell r="AH1306">
            <v>28.510327279999998</v>
          </cell>
          <cell r="AI1306">
            <v>1</v>
          </cell>
          <cell r="AJ1306">
            <v>2</v>
          </cell>
          <cell r="AK1306">
            <v>-2</v>
          </cell>
          <cell r="AL1306">
            <v>2</v>
          </cell>
          <cell r="AM1306">
            <v>1</v>
          </cell>
          <cell r="AN1306" t="str">
            <v>Sajana Maharjan</v>
          </cell>
          <cell r="AO1306">
            <v>41479.671863425923</v>
          </cell>
          <cell r="AP1306">
            <v>4</v>
          </cell>
          <cell r="AQ1306" t="str">
            <v>0101000020E61000009356C7F012A65440835D16CFA4823C40</v>
          </cell>
          <cell r="AR1306">
            <v>2636</v>
          </cell>
          <cell r="AS1306">
            <v>2</v>
          </cell>
          <cell r="AT1306">
            <v>1</v>
          </cell>
          <cell r="AU1306">
            <v>0</v>
          </cell>
          <cell r="AV1306" t="str">
            <v>FRA 2010-2015</v>
          </cell>
          <cell r="AW1306">
            <v>4</v>
          </cell>
          <cell r="AX1306">
            <v>0</v>
          </cell>
          <cell r="AY1306">
            <v>44</v>
          </cell>
          <cell r="AZ1306">
            <v>656081.25648026098</v>
          </cell>
          <cell r="BA1306">
            <v>3154773.1261640498</v>
          </cell>
          <cell r="BB1306">
            <v>1</v>
          </cell>
          <cell r="BC1306">
            <v>0</v>
          </cell>
          <cell r="BD1306">
            <v>0</v>
          </cell>
          <cell r="BE1306">
            <v>0</v>
          </cell>
          <cell r="BF1306">
            <v>41635</v>
          </cell>
          <cell r="BG1306" t="str">
            <v>Mahadeep Pokhrel</v>
          </cell>
          <cell r="BH1306">
            <v>4</v>
          </cell>
          <cell r="BI1306">
            <v>4</v>
          </cell>
          <cell r="BJ1306">
            <v>4</v>
          </cell>
          <cell r="BK1306" t="str">
            <v>Chunabang</v>
          </cell>
          <cell r="BL1306" t="str">
            <v>Nansiban</v>
          </cell>
          <cell r="BM1306">
            <v>40</v>
          </cell>
          <cell r="BN1306">
            <v>1500</v>
          </cell>
          <cell r="BO1306">
            <v>80</v>
          </cell>
          <cell r="BP1306">
            <v>300</v>
          </cell>
          <cell r="BQ1306">
            <v>25</v>
          </cell>
          <cell r="BR1306">
            <v>50</v>
          </cell>
          <cell r="BS1306">
            <v>2606</v>
          </cell>
          <cell r="BT1306">
            <v>3</v>
          </cell>
          <cell r="BU1306" t="str">
            <v>ROLPA</v>
          </cell>
          <cell r="BV1306" t="str">
            <v>Raghuganga</v>
          </cell>
          <cell r="BW1306">
            <v>1</v>
          </cell>
        </row>
        <row r="1307">
          <cell r="F1307" t="str">
            <v>63-64-6</v>
          </cell>
          <cell r="G1307">
            <v>1</v>
          </cell>
          <cell r="H1307">
            <v>2</v>
          </cell>
          <cell r="I1307">
            <v>1</v>
          </cell>
          <cell r="J1307">
            <v>0</v>
          </cell>
          <cell r="K1307">
            <v>2</v>
          </cell>
          <cell r="L1307">
            <v>3</v>
          </cell>
          <cell r="M1307">
            <v>18</v>
          </cell>
          <cell r="N1307">
            <v>1</v>
          </cell>
          <cell r="O1307">
            <v>0</v>
          </cell>
          <cell r="P1307">
            <v>5</v>
          </cell>
          <cell r="Q1307">
            <v>1</v>
          </cell>
          <cell r="R1307" t="str">
            <v>UMH</v>
          </cell>
          <cell r="S1307">
            <v>2</v>
          </cell>
          <cell r="T1307">
            <v>86</v>
          </cell>
          <cell r="U1307">
            <v>2</v>
          </cell>
          <cell r="V1307">
            <v>41772.64025462963</v>
          </cell>
          <cell r="W1307">
            <v>0</v>
          </cell>
          <cell r="X1307">
            <v>1</v>
          </cell>
          <cell r="Y1307">
            <v>45024</v>
          </cell>
          <cell r="Z1307">
            <v>7504</v>
          </cell>
          <cell r="AA1307">
            <v>44</v>
          </cell>
          <cell r="AB1307">
            <v>4</v>
          </cell>
          <cell r="AC1307">
            <v>4</v>
          </cell>
          <cell r="AD1307">
            <v>4</v>
          </cell>
          <cell r="AE1307">
            <v>656081.25650000002</v>
          </cell>
          <cell r="AF1307">
            <v>3154923.1260000002</v>
          </cell>
          <cell r="AG1307">
            <v>82.594926400000006</v>
          </cell>
          <cell r="AH1307">
            <v>28.51168075</v>
          </cell>
          <cell r="AI1307">
            <v>1</v>
          </cell>
          <cell r="AJ1307">
            <v>2</v>
          </cell>
          <cell r="AK1307">
            <v>-2</v>
          </cell>
          <cell r="AL1307">
            <v>2</v>
          </cell>
          <cell r="AM1307">
            <v>2</v>
          </cell>
          <cell r="AN1307" t="str">
            <v>Sajana Maharjan</v>
          </cell>
          <cell r="AO1307">
            <v>41479.671967592592</v>
          </cell>
          <cell r="AP1307">
            <v>4</v>
          </cell>
          <cell r="AQ1307" t="str">
            <v>0101000020E61000009624324613A65440BB8C7D82FD823C40</v>
          </cell>
          <cell r="AR1307">
            <v>2630</v>
          </cell>
          <cell r="AS1307">
            <v>2</v>
          </cell>
          <cell r="AT1307">
            <v>1</v>
          </cell>
          <cell r="AU1307">
            <v>0</v>
          </cell>
          <cell r="AV1307" t="str">
            <v>FRA 2010-2015</v>
          </cell>
          <cell r="AW1307">
            <v>4</v>
          </cell>
          <cell r="AX1307">
            <v>0</v>
          </cell>
          <cell r="AY1307">
            <v>44</v>
          </cell>
          <cell r="AZ1307">
            <v>656081.25648026098</v>
          </cell>
          <cell r="BA1307">
            <v>3154923.1261640498</v>
          </cell>
          <cell r="BB1307">
            <v>1</v>
          </cell>
          <cell r="BC1307">
            <v>0</v>
          </cell>
          <cell r="BD1307">
            <v>0</v>
          </cell>
          <cell r="BE1307">
            <v>0</v>
          </cell>
          <cell r="BF1307">
            <v>41635</v>
          </cell>
          <cell r="BG1307" t="str">
            <v>Mahadeep Pokhrel</v>
          </cell>
          <cell r="BH1307">
            <v>4</v>
          </cell>
          <cell r="BI1307">
            <v>4</v>
          </cell>
          <cell r="BJ1307">
            <v>4</v>
          </cell>
          <cell r="BK1307" t="str">
            <v>Chunabang</v>
          </cell>
          <cell r="BL1307" t="str">
            <v>Nansi ban</v>
          </cell>
          <cell r="BM1307">
            <v>80</v>
          </cell>
          <cell r="BN1307">
            <v>700</v>
          </cell>
          <cell r="BO1307">
            <v>80</v>
          </cell>
          <cell r="BP1307">
            <v>400</v>
          </cell>
          <cell r="BQ1307">
            <v>90</v>
          </cell>
          <cell r="BR1307">
            <v>70</v>
          </cell>
          <cell r="BS1307">
            <v>2595</v>
          </cell>
          <cell r="BT1307">
            <v>4</v>
          </cell>
          <cell r="BU1307" t="str">
            <v>RUKUM</v>
          </cell>
          <cell r="BV1307" t="str">
            <v>Raghuganga</v>
          </cell>
          <cell r="BW1307">
            <v>1</v>
          </cell>
        </row>
        <row r="1308">
          <cell r="F1308" t="str">
            <v>63-70-4</v>
          </cell>
          <cell r="G1308">
            <v>1</v>
          </cell>
          <cell r="H1308">
            <v>2</v>
          </cell>
          <cell r="I1308">
            <v>1</v>
          </cell>
          <cell r="J1308">
            <v>0</v>
          </cell>
          <cell r="K1308">
            <v>2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 t="str">
            <v>A</v>
          </cell>
          <cell r="S1308">
            <v>2</v>
          </cell>
          <cell r="T1308">
            <v>80</v>
          </cell>
          <cell r="U1308">
            <v>4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655501.1655</v>
          </cell>
          <cell r="AF1308">
            <v>3178616.1150000002</v>
          </cell>
          <cell r="AG1308">
            <v>82.592223000000004</v>
          </cell>
          <cell r="AH1308">
            <v>28.725531719999999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104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 t="str">
            <v>FRA 2016-2021</v>
          </cell>
          <cell r="AW1308">
            <v>4</v>
          </cell>
          <cell r="AX1308">
            <v>59</v>
          </cell>
          <cell r="AY1308" t="str">
            <v>EPSG:32644</v>
          </cell>
          <cell r="AZ1308">
            <v>655502</v>
          </cell>
          <cell r="BA1308">
            <v>3178613</v>
          </cell>
          <cell r="BB1308">
            <v>1</v>
          </cell>
          <cell r="BC1308">
            <v>2022</v>
          </cell>
          <cell r="BD1308">
            <v>3</v>
          </cell>
          <cell r="BE1308">
            <v>31</v>
          </cell>
          <cell r="BF1308" t="str">
            <v>3/31/2022</v>
          </cell>
          <cell r="BG1308" t="str">
            <v>Nabaraj_Dahal</v>
          </cell>
          <cell r="BH1308">
            <v>1</v>
          </cell>
          <cell r="BI1308">
            <v>0</v>
          </cell>
          <cell r="BJ1308">
            <v>2</v>
          </cell>
          <cell r="BK1308" t="str">
            <v>Bafikot RM-2</v>
          </cell>
          <cell r="BL1308" t="str">
            <v>Puma National forest</v>
          </cell>
          <cell r="BM1308">
            <v>270</v>
          </cell>
          <cell r="BN1308">
            <v>99</v>
          </cell>
          <cell r="BO1308">
            <v>270</v>
          </cell>
          <cell r="BP1308">
            <v>99</v>
          </cell>
          <cell r="BQ1308">
            <v>275</v>
          </cell>
          <cell r="BR1308">
            <v>55</v>
          </cell>
          <cell r="BS1308">
            <v>2746</v>
          </cell>
          <cell r="BT1308">
            <v>4</v>
          </cell>
          <cell r="BU1308" t="str">
            <v>RUKUM</v>
          </cell>
          <cell r="BV1308" t="str">
            <v>Raghuganga</v>
          </cell>
          <cell r="BW1308">
            <v>1</v>
          </cell>
        </row>
        <row r="1309">
          <cell r="F1309" t="str">
            <v>64-62-2</v>
          </cell>
          <cell r="G1309">
            <v>1</v>
          </cell>
          <cell r="H1309">
            <v>2</v>
          </cell>
          <cell r="I1309">
            <v>1</v>
          </cell>
          <cell r="J1309">
            <v>0</v>
          </cell>
          <cell r="K1309">
            <v>2</v>
          </cell>
          <cell r="L1309">
            <v>4</v>
          </cell>
          <cell r="M1309">
            <v>30</v>
          </cell>
          <cell r="N1309">
            <v>1</v>
          </cell>
          <cell r="O1309">
            <v>2</v>
          </cell>
          <cell r="P1309">
            <v>5</v>
          </cell>
          <cell r="Q1309">
            <v>1</v>
          </cell>
          <cell r="R1309" t="str">
            <v>Q</v>
          </cell>
          <cell r="S1309">
            <v>2</v>
          </cell>
          <cell r="T1309">
            <v>55</v>
          </cell>
          <cell r="U1309">
            <v>4</v>
          </cell>
          <cell r="V1309">
            <v>41779.482627314814</v>
          </cell>
          <cell r="W1309">
            <v>0</v>
          </cell>
          <cell r="X1309">
            <v>1</v>
          </cell>
          <cell r="Y1309">
            <v>45728</v>
          </cell>
          <cell r="Z1309">
            <v>7622</v>
          </cell>
          <cell r="AA1309">
            <v>44</v>
          </cell>
          <cell r="AB1309">
            <v>4</v>
          </cell>
          <cell r="AC1309">
            <v>4</v>
          </cell>
          <cell r="AD1309">
            <v>4</v>
          </cell>
          <cell r="AE1309">
            <v>659973.45149999997</v>
          </cell>
          <cell r="AF1309">
            <v>3146872.145</v>
          </cell>
          <cell r="AG1309">
            <v>82.633567679999999</v>
          </cell>
          <cell r="AH1309">
            <v>28.438564289999999</v>
          </cell>
          <cell r="AI1309">
            <v>1</v>
          </cell>
          <cell r="AJ1309">
            <v>2</v>
          </cell>
          <cell r="AK1309">
            <v>-2</v>
          </cell>
          <cell r="AL1309">
            <v>2</v>
          </cell>
          <cell r="AM1309">
            <v>1</v>
          </cell>
          <cell r="AN1309" t="str">
            <v>Anu Rajbhandari</v>
          </cell>
          <cell r="AO1309">
            <v>41464.645451388889</v>
          </cell>
          <cell r="AP1309">
            <v>4</v>
          </cell>
          <cell r="AQ1309" t="str">
            <v>0101000020E6100000A9E96F5F8CA854404BF5C1BF45703C40</v>
          </cell>
          <cell r="AR1309">
            <v>2488</v>
          </cell>
          <cell r="AS1309">
            <v>2</v>
          </cell>
          <cell r="AT1309">
            <v>1</v>
          </cell>
          <cell r="AU1309">
            <v>0</v>
          </cell>
          <cell r="AV1309" t="str">
            <v>FRA 2010-2015</v>
          </cell>
          <cell r="AW1309">
            <v>4</v>
          </cell>
          <cell r="AX1309">
            <v>0</v>
          </cell>
          <cell r="AY1309">
            <v>44</v>
          </cell>
          <cell r="AZ1309">
            <v>659973.45153634006</v>
          </cell>
          <cell r="BA1309">
            <v>3146872.1451735701</v>
          </cell>
          <cell r="BB1309">
            <v>1</v>
          </cell>
          <cell r="BC1309">
            <v>0</v>
          </cell>
          <cell r="BD1309">
            <v>0</v>
          </cell>
          <cell r="BE1309">
            <v>0</v>
          </cell>
          <cell r="BF1309">
            <v>41740</v>
          </cell>
          <cell r="BG1309" t="str">
            <v>Bishnu prasad Dhakal</v>
          </cell>
          <cell r="BH1309">
            <v>4</v>
          </cell>
          <cell r="BI1309">
            <v>4</v>
          </cell>
          <cell r="BJ1309">
            <v>4</v>
          </cell>
          <cell r="BK1309" t="str">
            <v>Mirul-9</v>
          </cell>
          <cell r="BL1309" t="str">
            <v>Galchhel ghameri</v>
          </cell>
          <cell r="BM1309">
            <v>290</v>
          </cell>
          <cell r="BN1309">
            <v>238</v>
          </cell>
          <cell r="BO1309">
            <v>290</v>
          </cell>
          <cell r="BP1309">
            <v>30</v>
          </cell>
          <cell r="BQ1309">
            <v>200</v>
          </cell>
          <cell r="BR1309">
            <v>85</v>
          </cell>
          <cell r="BS1309">
            <v>2455</v>
          </cell>
          <cell r="BT1309">
            <v>4</v>
          </cell>
          <cell r="BU1309" t="str">
            <v>ROLPA</v>
          </cell>
          <cell r="BV1309" t="str">
            <v>Annapurna</v>
          </cell>
          <cell r="BW1309">
            <v>8</v>
          </cell>
        </row>
        <row r="1310">
          <cell r="F1310" t="str">
            <v>64-62-3</v>
          </cell>
          <cell r="G1310">
            <v>1</v>
          </cell>
          <cell r="H1310">
            <v>2</v>
          </cell>
          <cell r="I1310">
            <v>1</v>
          </cell>
          <cell r="J1310">
            <v>0</v>
          </cell>
          <cell r="K1310">
            <v>2</v>
          </cell>
          <cell r="L1310">
            <v>4</v>
          </cell>
          <cell r="M1310">
            <v>39</v>
          </cell>
          <cell r="N1310">
            <v>1</v>
          </cell>
          <cell r="O1310">
            <v>2</v>
          </cell>
          <cell r="P1310">
            <v>5</v>
          </cell>
          <cell r="Q1310">
            <v>1</v>
          </cell>
          <cell r="R1310" t="str">
            <v>Q</v>
          </cell>
          <cell r="S1310">
            <v>2</v>
          </cell>
          <cell r="T1310">
            <v>63</v>
          </cell>
          <cell r="U1310">
            <v>3</v>
          </cell>
          <cell r="V1310">
            <v>41779.523796296293</v>
          </cell>
          <cell r="W1310">
            <v>0</v>
          </cell>
          <cell r="X1310">
            <v>1</v>
          </cell>
          <cell r="Y1310">
            <v>45729</v>
          </cell>
          <cell r="Z1310">
            <v>7622</v>
          </cell>
          <cell r="AA1310">
            <v>44</v>
          </cell>
          <cell r="AB1310">
            <v>4</v>
          </cell>
          <cell r="AC1310">
            <v>4</v>
          </cell>
          <cell r="AD1310">
            <v>4</v>
          </cell>
          <cell r="AE1310">
            <v>659973.45149999997</v>
          </cell>
          <cell r="AF1310">
            <v>3147022.145</v>
          </cell>
          <cell r="AG1310">
            <v>82.633588470000007</v>
          </cell>
          <cell r="AH1310">
            <v>28.439917739999999</v>
          </cell>
          <cell r="AI1310">
            <v>1</v>
          </cell>
          <cell r="AJ1310">
            <v>2</v>
          </cell>
          <cell r="AK1310">
            <v>-2</v>
          </cell>
          <cell r="AL1310">
            <v>2</v>
          </cell>
          <cell r="AM1310">
            <v>1</v>
          </cell>
          <cell r="AN1310" t="str">
            <v>Anu Rajbhandari</v>
          </cell>
          <cell r="AO1310">
            <v>41464.645671296297</v>
          </cell>
          <cell r="AP1310">
            <v>4</v>
          </cell>
          <cell r="AQ1310" t="str">
            <v>0101000020E610000059E3A9B68CA854406281F7729E703C40</v>
          </cell>
          <cell r="AR1310">
            <v>2505</v>
          </cell>
          <cell r="AS1310">
            <v>2</v>
          </cell>
          <cell r="AT1310">
            <v>1</v>
          </cell>
          <cell r="AU1310">
            <v>0</v>
          </cell>
          <cell r="AV1310" t="str">
            <v>FRA 2010-2015</v>
          </cell>
          <cell r="AW1310">
            <v>4</v>
          </cell>
          <cell r="AX1310">
            <v>0</v>
          </cell>
          <cell r="AY1310">
            <v>44</v>
          </cell>
          <cell r="AZ1310">
            <v>659973.45153634006</v>
          </cell>
          <cell r="BA1310">
            <v>3147022.1451735701</v>
          </cell>
          <cell r="BB1310">
            <v>1</v>
          </cell>
          <cell r="BC1310">
            <v>0</v>
          </cell>
          <cell r="BD1310">
            <v>0</v>
          </cell>
          <cell r="BE1310">
            <v>0</v>
          </cell>
          <cell r="BF1310">
            <v>41739</v>
          </cell>
          <cell r="BG1310" t="str">
            <v>Bishnu prasad Dhakal</v>
          </cell>
          <cell r="BH1310">
            <v>4</v>
          </cell>
          <cell r="BI1310">
            <v>4</v>
          </cell>
          <cell r="BJ1310">
            <v>4</v>
          </cell>
          <cell r="BK1310" t="str">
            <v>Mirul-9</v>
          </cell>
          <cell r="BL1310" t="str">
            <v>Ghameri</v>
          </cell>
          <cell r="BM1310">
            <v>270</v>
          </cell>
          <cell r="BN1310">
            <v>260</v>
          </cell>
          <cell r="BO1310">
            <v>270</v>
          </cell>
          <cell r="BP1310">
            <v>68</v>
          </cell>
          <cell r="BQ1310">
            <v>240</v>
          </cell>
          <cell r="BR1310">
            <v>70</v>
          </cell>
          <cell r="BS1310">
            <v>2498</v>
          </cell>
          <cell r="BT1310">
            <v>4</v>
          </cell>
          <cell r="BU1310" t="str">
            <v>ROLPA</v>
          </cell>
          <cell r="BV1310" t="str">
            <v>Annapurna</v>
          </cell>
          <cell r="BW1310">
            <v>4</v>
          </cell>
        </row>
        <row r="1311">
          <cell r="F1311" t="str">
            <v>64-62-4</v>
          </cell>
          <cell r="G1311">
            <v>1</v>
          </cell>
          <cell r="H1311">
            <v>2</v>
          </cell>
          <cell r="I1311">
            <v>1</v>
          </cell>
          <cell r="J1311">
            <v>0</v>
          </cell>
          <cell r="K1311">
            <v>2</v>
          </cell>
          <cell r="L1311">
            <v>4</v>
          </cell>
          <cell r="M1311">
            <v>14</v>
          </cell>
          <cell r="N1311">
            <v>1</v>
          </cell>
          <cell r="O1311">
            <v>4</v>
          </cell>
          <cell r="P1311">
            <v>5</v>
          </cell>
          <cell r="Q1311">
            <v>1</v>
          </cell>
          <cell r="R1311" t="str">
            <v>Q</v>
          </cell>
          <cell r="S1311">
            <v>2</v>
          </cell>
          <cell r="T1311">
            <v>60</v>
          </cell>
          <cell r="U1311">
            <v>3</v>
          </cell>
          <cell r="V1311">
            <v>41779.475358796299</v>
          </cell>
          <cell r="W1311">
            <v>0</v>
          </cell>
          <cell r="X1311">
            <v>1</v>
          </cell>
          <cell r="Y1311">
            <v>45730</v>
          </cell>
          <cell r="Z1311">
            <v>7622</v>
          </cell>
          <cell r="AA1311">
            <v>44</v>
          </cell>
          <cell r="AB1311">
            <v>4</v>
          </cell>
          <cell r="AC1311">
            <v>4</v>
          </cell>
          <cell r="AD1311">
            <v>4</v>
          </cell>
          <cell r="AE1311">
            <v>660273.45149999997</v>
          </cell>
          <cell r="AF1311">
            <v>3146722.145</v>
          </cell>
          <cell r="AG1311">
            <v>82.636609269999994</v>
          </cell>
          <cell r="AH1311">
            <v>28.437174039999999</v>
          </cell>
          <cell r="AI1311">
            <v>1</v>
          </cell>
          <cell r="AJ1311">
            <v>2</v>
          </cell>
          <cell r="AK1311">
            <v>-2</v>
          </cell>
          <cell r="AL1311">
            <v>2</v>
          </cell>
          <cell r="AM1311">
            <v>2</v>
          </cell>
          <cell r="AN1311" t="str">
            <v>Anu Rajbhandari</v>
          </cell>
          <cell r="AO1311">
            <v>41464.646782407406</v>
          </cell>
          <cell r="AP1311">
            <v>4</v>
          </cell>
          <cell r="AQ1311" t="str">
            <v>0101000020E6100000757CC934BEA85440410D38A3EA6F3C40</v>
          </cell>
          <cell r="AR1311">
            <v>2630</v>
          </cell>
          <cell r="AS1311">
            <v>2</v>
          </cell>
          <cell r="AT1311">
            <v>1</v>
          </cell>
          <cell r="AU1311">
            <v>0</v>
          </cell>
          <cell r="AV1311" t="str">
            <v>FRA 2010-2015</v>
          </cell>
          <cell r="AW1311">
            <v>4</v>
          </cell>
          <cell r="AX1311">
            <v>0</v>
          </cell>
          <cell r="AY1311">
            <v>44</v>
          </cell>
          <cell r="AZ1311">
            <v>660273.45153634006</v>
          </cell>
          <cell r="BA1311">
            <v>3146722.1451735701</v>
          </cell>
          <cell r="BB1311">
            <v>1</v>
          </cell>
          <cell r="BC1311">
            <v>0</v>
          </cell>
          <cell r="BD1311">
            <v>0</v>
          </cell>
          <cell r="BE1311">
            <v>0</v>
          </cell>
          <cell r="BF1311">
            <v>41739</v>
          </cell>
          <cell r="BG1311" t="str">
            <v>Bishnu prasad Dhakal</v>
          </cell>
          <cell r="BH1311">
            <v>4</v>
          </cell>
          <cell r="BI1311">
            <v>4</v>
          </cell>
          <cell r="BJ1311">
            <v>4</v>
          </cell>
          <cell r="BK1311" t="str">
            <v>Mirul-9</v>
          </cell>
          <cell r="BL1311" t="str">
            <v>Galchhel ghameri</v>
          </cell>
          <cell r="BM1311">
            <v>280</v>
          </cell>
          <cell r="BN1311">
            <v>563</v>
          </cell>
          <cell r="BO1311">
            <v>280</v>
          </cell>
          <cell r="BP1311">
            <v>193</v>
          </cell>
          <cell r="BQ1311">
            <v>270</v>
          </cell>
          <cell r="BR1311">
            <v>75</v>
          </cell>
          <cell r="BS1311">
            <v>2574</v>
          </cell>
          <cell r="BT1311">
            <v>4</v>
          </cell>
          <cell r="BU1311" t="str">
            <v>ROLPA</v>
          </cell>
          <cell r="BV1311" t="str">
            <v>Annapurna</v>
          </cell>
          <cell r="BW1311">
            <v>4</v>
          </cell>
        </row>
        <row r="1312">
          <cell r="F1312" t="str">
            <v>64-62-5</v>
          </cell>
          <cell r="G1312">
            <v>1</v>
          </cell>
          <cell r="H1312">
            <v>2</v>
          </cell>
          <cell r="I1312">
            <v>1</v>
          </cell>
          <cell r="J1312">
            <v>0</v>
          </cell>
          <cell r="K1312">
            <v>2</v>
          </cell>
          <cell r="L1312">
            <v>4</v>
          </cell>
          <cell r="M1312">
            <v>19</v>
          </cell>
          <cell r="N1312">
            <v>1</v>
          </cell>
          <cell r="O1312">
            <v>2</v>
          </cell>
          <cell r="P1312">
            <v>5</v>
          </cell>
          <cell r="Q1312">
            <v>1</v>
          </cell>
          <cell r="R1312" t="str">
            <v>Q</v>
          </cell>
          <cell r="S1312">
            <v>2</v>
          </cell>
          <cell r="T1312">
            <v>43</v>
          </cell>
          <cell r="U1312">
            <v>3</v>
          </cell>
          <cell r="V1312">
            <v>41779.507268518515</v>
          </cell>
          <cell r="W1312">
            <v>0</v>
          </cell>
          <cell r="X1312">
            <v>1</v>
          </cell>
          <cell r="Y1312">
            <v>45731</v>
          </cell>
          <cell r="Z1312">
            <v>7622</v>
          </cell>
          <cell r="AA1312">
            <v>44</v>
          </cell>
          <cell r="AB1312">
            <v>4</v>
          </cell>
          <cell r="AC1312">
            <v>4</v>
          </cell>
          <cell r="AD1312">
            <v>4</v>
          </cell>
          <cell r="AE1312">
            <v>660273.45149999997</v>
          </cell>
          <cell r="AF1312">
            <v>3146872.145</v>
          </cell>
          <cell r="AG1312">
            <v>82.636630100000005</v>
          </cell>
          <cell r="AH1312">
            <v>28.438527489999998</v>
          </cell>
          <cell r="AI1312">
            <v>1</v>
          </cell>
          <cell r="AJ1312">
            <v>2</v>
          </cell>
          <cell r="AK1312">
            <v>-2</v>
          </cell>
          <cell r="AL1312">
            <v>2</v>
          </cell>
          <cell r="AM1312">
            <v>2</v>
          </cell>
          <cell r="AN1312" t="str">
            <v>Anu Rajbhandari</v>
          </cell>
          <cell r="AO1312">
            <v>41464.64702546296</v>
          </cell>
          <cell r="AP1312">
            <v>4</v>
          </cell>
          <cell r="AQ1312" t="str">
            <v>0101000020E610000082BB2B8CBEA854402BF1655643703C40</v>
          </cell>
          <cell r="AR1312">
            <v>2612</v>
          </cell>
          <cell r="AS1312">
            <v>2</v>
          </cell>
          <cell r="AT1312">
            <v>1</v>
          </cell>
          <cell r="AU1312">
            <v>0</v>
          </cell>
          <cell r="AV1312" t="str">
            <v>FRA 2010-2015</v>
          </cell>
          <cell r="AW1312">
            <v>4</v>
          </cell>
          <cell r="AX1312">
            <v>0</v>
          </cell>
          <cell r="AY1312">
            <v>44</v>
          </cell>
          <cell r="AZ1312">
            <v>660273.45153634006</v>
          </cell>
          <cell r="BA1312">
            <v>3146872.1451735701</v>
          </cell>
          <cell r="BB1312">
            <v>1</v>
          </cell>
          <cell r="BC1312">
            <v>0</v>
          </cell>
          <cell r="BD1312">
            <v>0</v>
          </cell>
          <cell r="BE1312">
            <v>0</v>
          </cell>
          <cell r="BF1312">
            <v>41738</v>
          </cell>
          <cell r="BG1312" t="str">
            <v>Bishnu prasad Dhakal</v>
          </cell>
          <cell r="BH1312">
            <v>4</v>
          </cell>
          <cell r="BI1312">
            <v>4</v>
          </cell>
          <cell r="BJ1312">
            <v>4</v>
          </cell>
          <cell r="BK1312" t="str">
            <v>mirul-9</v>
          </cell>
          <cell r="BL1312" t="str">
            <v>galchhel ghameri</v>
          </cell>
          <cell r="BM1312">
            <v>315</v>
          </cell>
          <cell r="BN1312">
            <v>534</v>
          </cell>
          <cell r="BO1312">
            <v>315</v>
          </cell>
          <cell r="BP1312">
            <v>190</v>
          </cell>
          <cell r="BQ1312">
            <v>300</v>
          </cell>
          <cell r="BR1312">
            <v>80</v>
          </cell>
          <cell r="BS1312">
            <v>2566</v>
          </cell>
          <cell r="BT1312">
            <v>4</v>
          </cell>
          <cell r="BU1312" t="str">
            <v>ROLPA</v>
          </cell>
          <cell r="BV1312" t="str">
            <v>Annapurna</v>
          </cell>
          <cell r="BW1312">
            <v>4</v>
          </cell>
        </row>
        <row r="1313">
          <cell r="F1313" t="str">
            <v>64-62-6</v>
          </cell>
          <cell r="G1313">
            <v>1</v>
          </cell>
          <cell r="H1313">
            <v>2</v>
          </cell>
          <cell r="I1313">
            <v>1</v>
          </cell>
          <cell r="J1313">
            <v>0</v>
          </cell>
          <cell r="K1313">
            <v>2</v>
          </cell>
          <cell r="L1313">
            <v>4</v>
          </cell>
          <cell r="M1313">
            <v>19</v>
          </cell>
          <cell r="N1313">
            <v>1</v>
          </cell>
          <cell r="O1313">
            <v>2</v>
          </cell>
          <cell r="P1313">
            <v>5</v>
          </cell>
          <cell r="Q1313">
            <v>1</v>
          </cell>
          <cell r="R1313" t="str">
            <v>Q</v>
          </cell>
          <cell r="S1313">
            <v>2</v>
          </cell>
          <cell r="T1313">
            <v>88</v>
          </cell>
          <cell r="U1313">
            <v>4</v>
          </cell>
          <cell r="V1313">
            <v>41779.587673611109</v>
          </cell>
          <cell r="W1313">
            <v>0</v>
          </cell>
          <cell r="X1313">
            <v>1</v>
          </cell>
          <cell r="Y1313">
            <v>45732</v>
          </cell>
          <cell r="Z1313">
            <v>7622</v>
          </cell>
          <cell r="AA1313">
            <v>44</v>
          </cell>
          <cell r="AB1313">
            <v>4</v>
          </cell>
          <cell r="AC1313">
            <v>4</v>
          </cell>
          <cell r="AD1313">
            <v>4</v>
          </cell>
          <cell r="AE1313">
            <v>660273.45149999997</v>
          </cell>
          <cell r="AF1313">
            <v>3147022.145</v>
          </cell>
          <cell r="AG1313">
            <v>82.636650930000002</v>
          </cell>
          <cell r="AH1313">
            <v>28.439880939999998</v>
          </cell>
          <cell r="AI1313">
            <v>1</v>
          </cell>
          <cell r="AJ1313">
            <v>2</v>
          </cell>
          <cell r="AK1313">
            <v>-2</v>
          </cell>
          <cell r="AL1313">
            <v>2</v>
          </cell>
          <cell r="AM1313">
            <v>2</v>
          </cell>
          <cell r="AN1313" t="str">
            <v>Anu Rajbhandari</v>
          </cell>
          <cell r="AO1313">
            <v>41464.648634259262</v>
          </cell>
          <cell r="AP1313">
            <v>4</v>
          </cell>
          <cell r="AQ1313" t="str">
            <v>0101000020E610000021868FE3BEA854409A9D92099C703C40</v>
          </cell>
          <cell r="AR1313">
            <v>2652</v>
          </cell>
          <cell r="AS1313">
            <v>2</v>
          </cell>
          <cell r="AT1313">
            <v>1</v>
          </cell>
          <cell r="AU1313">
            <v>0</v>
          </cell>
          <cell r="AV1313" t="str">
            <v>FRA 2010-2015</v>
          </cell>
          <cell r="AW1313">
            <v>4</v>
          </cell>
          <cell r="AX1313">
            <v>0</v>
          </cell>
          <cell r="AY1313">
            <v>44</v>
          </cell>
          <cell r="AZ1313">
            <v>660273.45153634006</v>
          </cell>
          <cell r="BA1313">
            <v>3147022.1451735701</v>
          </cell>
          <cell r="BB1313">
            <v>1</v>
          </cell>
          <cell r="BC1313">
            <v>0</v>
          </cell>
          <cell r="BD1313">
            <v>0</v>
          </cell>
          <cell r="BE1313">
            <v>0</v>
          </cell>
          <cell r="BF1313">
            <v>41737</v>
          </cell>
          <cell r="BG1313" t="str">
            <v>Bishnu prasad Dhakal</v>
          </cell>
          <cell r="BH1313">
            <v>4</v>
          </cell>
          <cell r="BI1313">
            <v>4</v>
          </cell>
          <cell r="BJ1313">
            <v>4</v>
          </cell>
          <cell r="BK1313" t="str">
            <v>Mirul-9</v>
          </cell>
          <cell r="BL1313" t="str">
            <v>Tate</v>
          </cell>
          <cell r="BM1313">
            <v>280</v>
          </cell>
          <cell r="BN1313">
            <v>545</v>
          </cell>
          <cell r="BO1313">
            <v>280</v>
          </cell>
          <cell r="BP1313">
            <v>210</v>
          </cell>
          <cell r="BQ1313">
            <v>250</v>
          </cell>
          <cell r="BR1313">
            <v>75</v>
          </cell>
          <cell r="BS1313">
            <v>2614</v>
          </cell>
          <cell r="BT1313">
            <v>3</v>
          </cell>
          <cell r="BU1313" t="str">
            <v>ROLPA</v>
          </cell>
          <cell r="BV1313" t="str">
            <v>Annapurna</v>
          </cell>
          <cell r="BW1313">
            <v>4</v>
          </cell>
        </row>
        <row r="1314">
          <cell r="F1314" t="str">
            <v>64-66-3</v>
          </cell>
          <cell r="G1314">
            <v>1</v>
          </cell>
          <cell r="H1314">
            <v>2</v>
          </cell>
          <cell r="I1314">
            <v>1</v>
          </cell>
          <cell r="J1314">
            <v>0</v>
          </cell>
          <cell r="K1314">
            <v>7</v>
          </cell>
          <cell r="L1314">
            <v>1</v>
          </cell>
          <cell r="M1314">
            <v>7</v>
          </cell>
          <cell r="N1314">
            <v>0</v>
          </cell>
          <cell r="O1314">
            <v>1</v>
          </cell>
          <cell r="P1314" t="str">
            <v>SICL</v>
          </cell>
          <cell r="Q1314">
            <v>1</v>
          </cell>
          <cell r="R1314" t="str">
            <v>LMH</v>
          </cell>
          <cell r="S1314">
            <v>2</v>
          </cell>
          <cell r="T1314">
            <v>53</v>
          </cell>
          <cell r="U1314">
            <v>2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659586.72420000006</v>
          </cell>
          <cell r="AF1314">
            <v>3163017.4709999999</v>
          </cell>
          <cell r="AG1314">
            <v>82.631861189999995</v>
          </cell>
          <cell r="AH1314">
            <v>28.5842901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104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 t="str">
            <v>FRA 2016-2021</v>
          </cell>
          <cell r="AW1314">
            <v>4</v>
          </cell>
          <cell r="AX1314">
            <v>59</v>
          </cell>
          <cell r="AY1314" t="str">
            <v>EPSG:32644</v>
          </cell>
          <cell r="AZ1314">
            <v>659593</v>
          </cell>
          <cell r="BA1314">
            <v>3163015</v>
          </cell>
          <cell r="BB1314">
            <v>1</v>
          </cell>
          <cell r="BC1314">
            <v>2021</v>
          </cell>
          <cell r="BD1314">
            <v>4</v>
          </cell>
          <cell r="BE1314">
            <v>14</v>
          </cell>
          <cell r="BF1314" t="str">
            <v>4/14/2021</v>
          </cell>
          <cell r="BG1314" t="str">
            <v>Nabaraj_Dahal</v>
          </cell>
          <cell r="BH1314">
            <v>1</v>
          </cell>
          <cell r="BI1314">
            <v>0</v>
          </cell>
          <cell r="BJ1314">
            <v>2</v>
          </cell>
          <cell r="BK1314" t="str">
            <v>Sisne-5 Rukum</v>
          </cell>
          <cell r="BL1314" t="str">
            <v>Janashakti C.F</v>
          </cell>
          <cell r="BM1314">
            <v>87</v>
          </cell>
          <cell r="BN1314">
            <v>350</v>
          </cell>
          <cell r="BO1314">
            <v>100</v>
          </cell>
          <cell r="BP1314">
            <v>350</v>
          </cell>
          <cell r="BQ1314">
            <v>150</v>
          </cell>
          <cell r="BR1314">
            <v>95</v>
          </cell>
          <cell r="BS1314">
            <v>1488</v>
          </cell>
          <cell r="BT1314">
            <v>5</v>
          </cell>
          <cell r="BU1314" t="str">
            <v>RUKUM</v>
          </cell>
          <cell r="BV1314" t="str">
            <v>Machhapuchchhre</v>
          </cell>
          <cell r="BW1314">
            <v>8</v>
          </cell>
        </row>
        <row r="1315">
          <cell r="F1315" t="str">
            <v>65-65-4</v>
          </cell>
          <cell r="G1315">
            <v>1</v>
          </cell>
          <cell r="H1315">
            <v>2</v>
          </cell>
          <cell r="I1315">
            <v>1</v>
          </cell>
          <cell r="J1315">
            <v>0</v>
          </cell>
          <cell r="K1315">
            <v>7</v>
          </cell>
          <cell r="L1315">
            <v>4</v>
          </cell>
          <cell r="M1315">
            <v>15</v>
          </cell>
          <cell r="N1315">
            <v>1</v>
          </cell>
          <cell r="O1315">
            <v>0</v>
          </cell>
          <cell r="P1315">
            <v>9</v>
          </cell>
          <cell r="Q1315">
            <v>1</v>
          </cell>
          <cell r="R1315" t="str">
            <v>UMH</v>
          </cell>
          <cell r="S1315">
            <v>2</v>
          </cell>
          <cell r="T1315">
            <v>70</v>
          </cell>
          <cell r="U1315">
            <v>3</v>
          </cell>
          <cell r="V1315">
            <v>41780.508726851855</v>
          </cell>
          <cell r="W1315">
            <v>0</v>
          </cell>
          <cell r="X1315">
            <v>1</v>
          </cell>
          <cell r="Y1315">
            <v>46468</v>
          </cell>
          <cell r="Z1315">
            <v>7745</v>
          </cell>
          <cell r="AA1315">
            <v>44</v>
          </cell>
          <cell r="AB1315">
            <v>4</v>
          </cell>
          <cell r="AC1315">
            <v>4</v>
          </cell>
          <cell r="AD1315">
            <v>4</v>
          </cell>
          <cell r="AE1315">
            <v>663982.23750000005</v>
          </cell>
          <cell r="AF1315">
            <v>3158815.321</v>
          </cell>
          <cell r="AG1315">
            <v>82.676191079999995</v>
          </cell>
          <cell r="AH1315">
            <v>28.545827460000002</v>
          </cell>
          <cell r="AI1315">
            <v>1</v>
          </cell>
          <cell r="AJ1315">
            <v>2</v>
          </cell>
          <cell r="AK1315">
            <v>-2</v>
          </cell>
          <cell r="AL1315">
            <v>2</v>
          </cell>
          <cell r="AM1315">
            <v>1</v>
          </cell>
          <cell r="AN1315" t="str">
            <v>Anu Rajbhandari</v>
          </cell>
          <cell r="AO1315">
            <v>41465.635648148149</v>
          </cell>
          <cell r="AP1315">
            <v>4</v>
          </cell>
          <cell r="AQ1315" t="str">
            <v>0101000020E61000000DB2EEB646AB54404B583759BB8B3C40</v>
          </cell>
          <cell r="AR1315">
            <v>2321</v>
          </cell>
          <cell r="AS1315">
            <v>2</v>
          </cell>
          <cell r="AT1315">
            <v>1</v>
          </cell>
          <cell r="AU1315">
            <v>0</v>
          </cell>
          <cell r="AV1315" t="str">
            <v>FRA 2010-2015</v>
          </cell>
          <cell r="AW1315">
            <v>4</v>
          </cell>
          <cell r="AX1315">
            <v>0</v>
          </cell>
          <cell r="AY1315">
            <v>44</v>
          </cell>
          <cell r="AZ1315">
            <v>663982.23747081799</v>
          </cell>
          <cell r="BA1315">
            <v>3158815.3212200999</v>
          </cell>
          <cell r="BB1315">
            <v>1</v>
          </cell>
          <cell r="BC1315">
            <v>0</v>
          </cell>
          <cell r="BD1315">
            <v>0</v>
          </cell>
          <cell r="BE1315">
            <v>0</v>
          </cell>
          <cell r="BF1315">
            <v>41628</v>
          </cell>
          <cell r="BG1315" t="str">
            <v>Mahadeep Pokhrel</v>
          </cell>
          <cell r="BH1315">
            <v>4</v>
          </cell>
          <cell r="BI1315">
            <v>4</v>
          </cell>
          <cell r="BJ1315">
            <v>4</v>
          </cell>
          <cell r="BK1315" t="str">
            <v>Mahat</v>
          </cell>
          <cell r="BL1315" t="str">
            <v>Sanolek</v>
          </cell>
          <cell r="BM1315">
            <v>285</v>
          </cell>
          <cell r="BN1315">
            <v>62</v>
          </cell>
          <cell r="BO1315">
            <v>20</v>
          </cell>
          <cell r="BP1315">
            <v>50</v>
          </cell>
          <cell r="BQ1315">
            <v>200</v>
          </cell>
          <cell r="BR1315">
            <v>50</v>
          </cell>
          <cell r="BS1315">
            <v>2308</v>
          </cell>
          <cell r="BT1315">
            <v>3</v>
          </cell>
          <cell r="BU1315" t="str">
            <v>RUKUM</v>
          </cell>
          <cell r="BV1315" t="str">
            <v>Machhapuchchhre</v>
          </cell>
          <cell r="BW1315">
            <v>8</v>
          </cell>
        </row>
        <row r="1316">
          <cell r="F1316" t="str">
            <v>65-65-5</v>
          </cell>
          <cell r="G1316">
            <v>1</v>
          </cell>
          <cell r="H1316">
            <v>2</v>
          </cell>
          <cell r="I1316">
            <v>1</v>
          </cell>
          <cell r="J1316">
            <v>0</v>
          </cell>
          <cell r="K1316">
            <v>7</v>
          </cell>
          <cell r="L1316">
            <v>4</v>
          </cell>
          <cell r="M1316">
            <v>17</v>
          </cell>
          <cell r="N1316">
            <v>1</v>
          </cell>
          <cell r="O1316">
            <v>2</v>
          </cell>
          <cell r="P1316">
            <v>9</v>
          </cell>
          <cell r="Q1316">
            <v>1</v>
          </cell>
          <cell r="R1316" t="str">
            <v>UMH</v>
          </cell>
          <cell r="S1316">
            <v>2</v>
          </cell>
          <cell r="T1316">
            <v>55</v>
          </cell>
          <cell r="U1316">
            <v>3</v>
          </cell>
          <cell r="V1316">
            <v>41780.526701388888</v>
          </cell>
          <cell r="W1316">
            <v>0</v>
          </cell>
          <cell r="X1316">
            <v>1</v>
          </cell>
          <cell r="Y1316">
            <v>46469</v>
          </cell>
          <cell r="Z1316">
            <v>7745</v>
          </cell>
          <cell r="AA1316">
            <v>44</v>
          </cell>
          <cell r="AB1316">
            <v>4</v>
          </cell>
          <cell r="AC1316">
            <v>4</v>
          </cell>
          <cell r="AD1316">
            <v>4</v>
          </cell>
          <cell r="AE1316">
            <v>663982.23750000005</v>
          </cell>
          <cell r="AF1316">
            <v>3158965.321</v>
          </cell>
          <cell r="AG1316">
            <v>82.676212509999999</v>
          </cell>
          <cell r="AH1316">
            <v>28.547180869999998</v>
          </cell>
          <cell r="AI1316">
            <v>1</v>
          </cell>
          <cell r="AJ1316">
            <v>2</v>
          </cell>
          <cell r="AK1316">
            <v>-2</v>
          </cell>
          <cell r="AL1316">
            <v>2</v>
          </cell>
          <cell r="AM1316">
            <v>1</v>
          </cell>
          <cell r="AN1316" t="str">
            <v>Anu Rajbhandari</v>
          </cell>
          <cell r="AO1316">
            <v>41465.635752314818</v>
          </cell>
          <cell r="AP1316">
            <v>4</v>
          </cell>
          <cell r="AQ1316" t="str">
            <v>0101000020E61000002E90D51047AB54406FB8930B148C3C40</v>
          </cell>
          <cell r="AR1316">
            <v>2313</v>
          </cell>
          <cell r="AS1316">
            <v>2</v>
          </cell>
          <cell r="AT1316">
            <v>1</v>
          </cell>
          <cell r="AU1316">
            <v>0</v>
          </cell>
          <cell r="AV1316" t="str">
            <v>FRA 2010-2015</v>
          </cell>
          <cell r="AW1316">
            <v>4</v>
          </cell>
          <cell r="AX1316">
            <v>0</v>
          </cell>
          <cell r="AY1316">
            <v>44</v>
          </cell>
          <cell r="AZ1316">
            <v>663982.23747081799</v>
          </cell>
          <cell r="BA1316">
            <v>3158965.3212200999</v>
          </cell>
          <cell r="BB1316">
            <v>1</v>
          </cell>
          <cell r="BC1316">
            <v>0</v>
          </cell>
          <cell r="BD1316">
            <v>0</v>
          </cell>
          <cell r="BE1316">
            <v>0</v>
          </cell>
          <cell r="BF1316">
            <v>41627</v>
          </cell>
          <cell r="BG1316" t="str">
            <v>Mahadeep Pokhrel</v>
          </cell>
          <cell r="BH1316">
            <v>4</v>
          </cell>
          <cell r="BI1316">
            <v>4</v>
          </cell>
          <cell r="BJ1316">
            <v>4</v>
          </cell>
          <cell r="BK1316" t="str">
            <v>Mahat</v>
          </cell>
          <cell r="BL1316" t="str">
            <v>Sanolek</v>
          </cell>
          <cell r="BM1316">
            <v>315</v>
          </cell>
          <cell r="BN1316">
            <v>85</v>
          </cell>
          <cell r="BO1316">
            <v>33</v>
          </cell>
          <cell r="BP1316">
            <v>33</v>
          </cell>
          <cell r="BQ1316">
            <v>250</v>
          </cell>
          <cell r="BR1316">
            <v>50</v>
          </cell>
          <cell r="BS1316">
            <v>2290</v>
          </cell>
          <cell r="BT1316">
            <v>3</v>
          </cell>
          <cell r="BU1316" t="str">
            <v>RUKUM</v>
          </cell>
          <cell r="BV1316" t="str">
            <v>Machhapuchchhre</v>
          </cell>
          <cell r="BW1316">
            <v>8</v>
          </cell>
        </row>
        <row r="1317">
          <cell r="F1317" t="str">
            <v>65-65-6</v>
          </cell>
          <cell r="G1317">
            <v>1</v>
          </cell>
          <cell r="H1317">
            <v>2</v>
          </cell>
          <cell r="I1317">
            <v>1</v>
          </cell>
          <cell r="J1317">
            <v>0</v>
          </cell>
          <cell r="K1317">
            <v>7</v>
          </cell>
          <cell r="L1317">
            <v>4</v>
          </cell>
          <cell r="M1317">
            <v>26</v>
          </cell>
          <cell r="N1317">
            <v>0</v>
          </cell>
          <cell r="O1317">
            <v>0</v>
          </cell>
          <cell r="P1317">
            <v>5</v>
          </cell>
          <cell r="Q1317">
            <v>1</v>
          </cell>
          <cell r="R1317" t="str">
            <v>UMH</v>
          </cell>
          <cell r="S1317">
            <v>2</v>
          </cell>
          <cell r="T1317">
            <v>57</v>
          </cell>
          <cell r="U1317">
            <v>3</v>
          </cell>
          <cell r="V1317">
            <v>41780.542638888888</v>
          </cell>
          <cell r="W1317">
            <v>0</v>
          </cell>
          <cell r="X1317">
            <v>1</v>
          </cell>
          <cell r="Y1317">
            <v>46470</v>
          </cell>
          <cell r="Z1317">
            <v>7745</v>
          </cell>
          <cell r="AA1317">
            <v>44</v>
          </cell>
          <cell r="AB1317">
            <v>4</v>
          </cell>
          <cell r="AC1317">
            <v>4</v>
          </cell>
          <cell r="AD1317">
            <v>4</v>
          </cell>
          <cell r="AE1317">
            <v>663982.23750000005</v>
          </cell>
          <cell r="AF1317">
            <v>3159115.321</v>
          </cell>
          <cell r="AG1317">
            <v>82.676233949999997</v>
          </cell>
          <cell r="AH1317">
            <v>28.548534270000001</v>
          </cell>
          <cell r="AI1317">
            <v>1</v>
          </cell>
          <cell r="AJ1317">
            <v>2</v>
          </cell>
          <cell r="AK1317">
            <v>-2</v>
          </cell>
          <cell r="AL1317">
            <v>0</v>
          </cell>
          <cell r="AM1317">
            <v>0</v>
          </cell>
          <cell r="AN1317" t="str">
            <v>Raj Kumar Giri</v>
          </cell>
          <cell r="AO1317">
            <v>40529</v>
          </cell>
          <cell r="AP1317">
            <v>4</v>
          </cell>
          <cell r="AQ1317" t="str">
            <v>0101000020E6100000C904BE6A47AB54408EDFEEBD6C8C3C40</v>
          </cell>
          <cell r="AR1317">
            <v>2212</v>
          </cell>
          <cell r="AS1317">
            <v>2</v>
          </cell>
          <cell r="AT1317">
            <v>1</v>
          </cell>
          <cell r="AU1317">
            <v>1</v>
          </cell>
          <cell r="AV1317" t="str">
            <v>FRA 2010-2015</v>
          </cell>
          <cell r="AW1317">
            <v>4</v>
          </cell>
          <cell r="AX1317">
            <v>0</v>
          </cell>
          <cell r="AY1317">
            <v>44</v>
          </cell>
          <cell r="AZ1317">
            <v>663982.23747081799</v>
          </cell>
          <cell r="BA1317">
            <v>3159115.3212200999</v>
          </cell>
          <cell r="BB1317">
            <v>1</v>
          </cell>
          <cell r="BC1317">
            <v>0</v>
          </cell>
          <cell r="BD1317">
            <v>0</v>
          </cell>
          <cell r="BE1317">
            <v>0</v>
          </cell>
          <cell r="BF1317">
            <v>41617</v>
          </cell>
          <cell r="BG1317" t="str">
            <v>Mahadeep Pokhrel</v>
          </cell>
          <cell r="BH1317">
            <v>4</v>
          </cell>
          <cell r="BI1317">
            <v>4</v>
          </cell>
          <cell r="BJ1317">
            <v>4</v>
          </cell>
          <cell r="BK1317" t="str">
            <v>Mahat</v>
          </cell>
          <cell r="BL1317" t="str">
            <v>Gangari</v>
          </cell>
          <cell r="BM1317">
            <v>300</v>
          </cell>
          <cell r="BN1317">
            <v>199</v>
          </cell>
          <cell r="BO1317">
            <v>350</v>
          </cell>
          <cell r="BP1317">
            <v>120</v>
          </cell>
          <cell r="BQ1317">
            <v>340</v>
          </cell>
          <cell r="BR1317">
            <v>70</v>
          </cell>
          <cell r="BS1317">
            <v>2184</v>
          </cell>
          <cell r="BT1317">
            <v>4</v>
          </cell>
          <cell r="BU1317" t="str">
            <v>RUKUM</v>
          </cell>
          <cell r="BV1317" t="str">
            <v>Machhapuchchhre</v>
          </cell>
          <cell r="BW1317">
            <v>8</v>
          </cell>
        </row>
        <row r="1318">
          <cell r="F1318" t="str">
            <v>66-79-4</v>
          </cell>
          <cell r="G1318">
            <v>1</v>
          </cell>
          <cell r="H1318">
            <v>2</v>
          </cell>
          <cell r="I1318">
            <v>1</v>
          </cell>
          <cell r="J1318">
            <v>0</v>
          </cell>
          <cell r="K1318">
            <v>7</v>
          </cell>
          <cell r="L1318">
            <v>4</v>
          </cell>
          <cell r="M1318">
            <v>18</v>
          </cell>
          <cell r="N1318">
            <v>1</v>
          </cell>
          <cell r="O1318">
            <v>6</v>
          </cell>
          <cell r="P1318">
            <v>5</v>
          </cell>
          <cell r="Q1318">
            <v>1</v>
          </cell>
          <cell r="R1318" t="str">
            <v>A</v>
          </cell>
          <cell r="S1318">
            <v>2</v>
          </cell>
          <cell r="T1318">
            <v>80</v>
          </cell>
          <cell r="U1318">
            <v>4</v>
          </cell>
          <cell r="V1318">
            <v>41850.478437500002</v>
          </cell>
          <cell r="W1318">
            <v>0</v>
          </cell>
          <cell r="X1318">
            <v>1</v>
          </cell>
          <cell r="Y1318">
            <v>47272</v>
          </cell>
          <cell r="Z1318">
            <v>7879</v>
          </cell>
          <cell r="AA1318">
            <v>44</v>
          </cell>
          <cell r="AB1318">
            <v>4</v>
          </cell>
          <cell r="AC1318">
            <v>4</v>
          </cell>
          <cell r="AD1318">
            <v>4</v>
          </cell>
          <cell r="AE1318">
            <v>666627.5233</v>
          </cell>
          <cell r="AF1318">
            <v>3214895.6430000002</v>
          </cell>
          <cell r="AG1318">
            <v>82.711468999999994</v>
          </cell>
          <cell r="AH1318">
            <v>29.051459770000001</v>
          </cell>
          <cell r="AI1318">
            <v>1</v>
          </cell>
          <cell r="AJ1318">
            <v>2</v>
          </cell>
          <cell r="AK1318">
            <v>-2</v>
          </cell>
          <cell r="AL1318">
            <v>2</v>
          </cell>
          <cell r="AM1318">
            <v>1</v>
          </cell>
          <cell r="AN1318" t="str">
            <v>Anu Rajbhandari</v>
          </cell>
          <cell r="AO1318">
            <v>41467.505995370368</v>
          </cell>
          <cell r="AP1318">
            <v>4</v>
          </cell>
          <cell r="AQ1318" t="str">
            <v>0101000020E61000002C3945B588AD5440683799772C0D3D40</v>
          </cell>
          <cell r="AR1318">
            <v>3093</v>
          </cell>
          <cell r="AS1318">
            <v>2</v>
          </cell>
          <cell r="AT1318">
            <v>1</v>
          </cell>
          <cell r="AU1318">
            <v>0</v>
          </cell>
          <cell r="AV1318" t="str">
            <v>FRA 2010-2015</v>
          </cell>
          <cell r="AW1318">
            <v>4</v>
          </cell>
          <cell r="AX1318">
            <v>0</v>
          </cell>
          <cell r="AY1318">
            <v>44</v>
          </cell>
          <cell r="AZ1318">
            <v>666627.52333776699</v>
          </cell>
          <cell r="BA1318">
            <v>3214895.64274809</v>
          </cell>
          <cell r="BB1318">
            <v>1</v>
          </cell>
          <cell r="BC1318">
            <v>0</v>
          </cell>
          <cell r="BD1318">
            <v>0</v>
          </cell>
          <cell r="BE1318">
            <v>0</v>
          </cell>
          <cell r="BF1318">
            <v>41821</v>
          </cell>
          <cell r="BG1318" t="str">
            <v>Aananda Khadka</v>
          </cell>
          <cell r="BH1318">
            <v>4</v>
          </cell>
          <cell r="BI1318">
            <v>4</v>
          </cell>
          <cell r="BJ1318">
            <v>4</v>
          </cell>
          <cell r="BK1318" t="str">
            <v>Liku</v>
          </cell>
          <cell r="BL1318" t="str">
            <v>Devi deurali CF</v>
          </cell>
          <cell r="BM1318">
            <v>-9999</v>
          </cell>
          <cell r="BN1318">
            <v>391</v>
          </cell>
          <cell r="BO1318">
            <v>-9999</v>
          </cell>
          <cell r="BP1318">
            <v>76</v>
          </cell>
          <cell r="BQ1318">
            <v>350</v>
          </cell>
          <cell r="BR1318">
            <v>85</v>
          </cell>
          <cell r="BS1318">
            <v>3095</v>
          </cell>
          <cell r="BT1318">
            <v>3</v>
          </cell>
          <cell r="BU1318" t="str">
            <v>DOLPA</v>
          </cell>
          <cell r="BV1318" t="str">
            <v>Machhapuchchhre</v>
          </cell>
          <cell r="BW1318">
            <v>8</v>
          </cell>
        </row>
        <row r="1319">
          <cell r="F1319" t="str">
            <v>66-79-5</v>
          </cell>
          <cell r="G1319">
            <v>1</v>
          </cell>
          <cell r="H1319">
            <v>2</v>
          </cell>
          <cell r="I1319">
            <v>1</v>
          </cell>
          <cell r="J1319">
            <v>0</v>
          </cell>
          <cell r="K1319">
            <v>7</v>
          </cell>
          <cell r="L1319">
            <v>-9999</v>
          </cell>
          <cell r="M1319">
            <v>-9999</v>
          </cell>
          <cell r="N1319">
            <v>-9999</v>
          </cell>
          <cell r="O1319">
            <v>-9999</v>
          </cell>
          <cell r="P1319">
            <v>-9999</v>
          </cell>
          <cell r="Q1319">
            <v>-9999</v>
          </cell>
          <cell r="R1319" t="str">
            <v>A</v>
          </cell>
          <cell r="S1319">
            <v>2</v>
          </cell>
          <cell r="T1319">
            <v>78</v>
          </cell>
          <cell r="U1319">
            <v>4</v>
          </cell>
          <cell r="V1319">
            <v>41850.492569444446</v>
          </cell>
          <cell r="W1319">
            <v>0</v>
          </cell>
          <cell r="X1319">
            <v>1</v>
          </cell>
          <cell r="Y1319">
            <v>47273</v>
          </cell>
          <cell r="Z1319">
            <v>7879</v>
          </cell>
          <cell r="AA1319">
            <v>44</v>
          </cell>
          <cell r="AB1319">
            <v>4</v>
          </cell>
          <cell r="AC1319">
            <v>4</v>
          </cell>
          <cell r="AD1319">
            <v>4</v>
          </cell>
          <cell r="AE1319">
            <v>666627.5233</v>
          </cell>
          <cell r="AF1319">
            <v>3215045.6430000002</v>
          </cell>
          <cell r="AG1319">
            <v>82.711491350000003</v>
          </cell>
          <cell r="AH1319">
            <v>29.05281304</v>
          </cell>
          <cell r="AI1319">
            <v>1</v>
          </cell>
          <cell r="AJ1319">
            <v>2</v>
          </cell>
          <cell r="AK1319">
            <v>-2</v>
          </cell>
          <cell r="AL1319">
            <v>2</v>
          </cell>
          <cell r="AM1319">
            <v>1</v>
          </cell>
          <cell r="AN1319" t="str">
            <v>Anu Rajbhandari</v>
          </cell>
          <cell r="AO1319">
            <v>41467.506099537037</v>
          </cell>
          <cell r="AP1319">
            <v>4</v>
          </cell>
          <cell r="AQ1319" t="str">
            <v>0101000020E6100000E426001389AD5440FBF6D727850D3D40</v>
          </cell>
          <cell r="AR1319">
            <v>2997</v>
          </cell>
          <cell r="AS1319">
            <v>2</v>
          </cell>
          <cell r="AT1319">
            <v>1</v>
          </cell>
          <cell r="AU1319">
            <v>0</v>
          </cell>
          <cell r="AV1319" t="str">
            <v>FRA 2010-2015</v>
          </cell>
          <cell r="AW1319">
            <v>4</v>
          </cell>
          <cell r="AX1319">
            <v>0</v>
          </cell>
          <cell r="AY1319">
            <v>44</v>
          </cell>
          <cell r="AZ1319">
            <v>666627.52333776699</v>
          </cell>
          <cell r="BA1319">
            <v>3215045.64274809</v>
          </cell>
          <cell r="BB1319">
            <v>1</v>
          </cell>
          <cell r="BC1319">
            <v>0</v>
          </cell>
          <cell r="BD1319">
            <v>0</v>
          </cell>
          <cell r="BE1319">
            <v>0</v>
          </cell>
          <cell r="BF1319">
            <v>41820</v>
          </cell>
          <cell r="BG1319" t="str">
            <v>Aananda Khadka</v>
          </cell>
          <cell r="BH1319">
            <v>4</v>
          </cell>
          <cell r="BI1319">
            <v>4</v>
          </cell>
          <cell r="BJ1319">
            <v>4</v>
          </cell>
          <cell r="BK1319" t="str">
            <v>Liku</v>
          </cell>
          <cell r="BL1319" t="str">
            <v>Devi deurali CF</v>
          </cell>
          <cell r="BM1319">
            <v>-9999</v>
          </cell>
          <cell r="BN1319">
            <v>309</v>
          </cell>
          <cell r="BO1319">
            <v>-9999</v>
          </cell>
          <cell r="BP1319">
            <v>136</v>
          </cell>
          <cell r="BQ1319">
            <v>308</v>
          </cell>
          <cell r="BR1319">
            <v>80</v>
          </cell>
          <cell r="BS1319">
            <v>2998</v>
          </cell>
          <cell r="BT1319">
            <v>4</v>
          </cell>
          <cell r="BU1319" t="str">
            <v>DOLPA</v>
          </cell>
          <cell r="BV1319" t="str">
            <v>Machhapuchchhre</v>
          </cell>
          <cell r="BW1319">
            <v>8</v>
          </cell>
        </row>
        <row r="1320">
          <cell r="F1320" t="str">
            <v>66-79-6</v>
          </cell>
          <cell r="G1320">
            <v>1</v>
          </cell>
          <cell r="H1320">
            <v>2</v>
          </cell>
          <cell r="I1320">
            <v>1</v>
          </cell>
          <cell r="J1320">
            <v>0</v>
          </cell>
          <cell r="K1320">
            <v>7</v>
          </cell>
          <cell r="L1320">
            <v>3</v>
          </cell>
          <cell r="M1320">
            <v>9</v>
          </cell>
          <cell r="N1320">
            <v>1</v>
          </cell>
          <cell r="O1320">
            <v>2</v>
          </cell>
          <cell r="P1320">
            <v>5</v>
          </cell>
          <cell r="Q1320">
            <v>1</v>
          </cell>
          <cell r="R1320" t="str">
            <v>A</v>
          </cell>
          <cell r="S1320">
            <v>2</v>
          </cell>
          <cell r="T1320">
            <v>34</v>
          </cell>
          <cell r="U1320">
            <v>4</v>
          </cell>
          <cell r="V1320">
            <v>41850.515717592592</v>
          </cell>
          <cell r="W1320">
            <v>0</v>
          </cell>
          <cell r="X1320">
            <v>1</v>
          </cell>
          <cell r="Y1320">
            <v>47274</v>
          </cell>
          <cell r="Z1320">
            <v>7879</v>
          </cell>
          <cell r="AA1320">
            <v>44</v>
          </cell>
          <cell r="AB1320">
            <v>4</v>
          </cell>
          <cell r="AC1320">
            <v>4</v>
          </cell>
          <cell r="AD1320">
            <v>4</v>
          </cell>
          <cell r="AE1320">
            <v>666627.5233</v>
          </cell>
          <cell r="AF1320">
            <v>3215195.6430000002</v>
          </cell>
          <cell r="AG1320">
            <v>82.711513699999998</v>
          </cell>
          <cell r="AH1320">
            <v>29.05416632</v>
          </cell>
          <cell r="AI1320">
            <v>1</v>
          </cell>
          <cell r="AJ1320">
            <v>2</v>
          </cell>
          <cell r="AK1320">
            <v>-2</v>
          </cell>
          <cell r="AL1320">
            <v>0</v>
          </cell>
          <cell r="AM1320">
            <v>0</v>
          </cell>
          <cell r="AN1320" t="str">
            <v>Bhim Bahadur Thapa</v>
          </cell>
          <cell r="AO1320">
            <v>40568</v>
          </cell>
          <cell r="AP1320">
            <v>4</v>
          </cell>
          <cell r="AQ1320" t="str">
            <v>0101000020E61000002ABABC7089AD54402E7915D8DD0D3D40</v>
          </cell>
          <cell r="AR1320">
            <v>2922</v>
          </cell>
          <cell r="AS1320">
            <v>2</v>
          </cell>
          <cell r="AT1320">
            <v>1</v>
          </cell>
          <cell r="AU1320">
            <v>1</v>
          </cell>
          <cell r="AV1320" t="str">
            <v>FRA 2010-2015</v>
          </cell>
          <cell r="AW1320">
            <v>4</v>
          </cell>
          <cell r="AX1320">
            <v>0</v>
          </cell>
          <cell r="AY1320">
            <v>44</v>
          </cell>
          <cell r="AZ1320">
            <v>666627.52333776699</v>
          </cell>
          <cell r="BA1320">
            <v>3215195.64274809</v>
          </cell>
          <cell r="BB1320">
            <v>1</v>
          </cell>
          <cell r="BC1320">
            <v>0</v>
          </cell>
          <cell r="BD1320">
            <v>0</v>
          </cell>
          <cell r="BE1320">
            <v>0</v>
          </cell>
          <cell r="BF1320">
            <v>41819</v>
          </cell>
          <cell r="BG1320" t="str">
            <v>Aananda Khadka</v>
          </cell>
          <cell r="BH1320">
            <v>4</v>
          </cell>
          <cell r="BI1320">
            <v>4</v>
          </cell>
          <cell r="BJ1320">
            <v>4</v>
          </cell>
          <cell r="BK1320" t="str">
            <v>Liku-8</v>
          </cell>
          <cell r="BL1320" t="str">
            <v>Tershala,devi deurali CF</v>
          </cell>
          <cell r="BM1320">
            <v>5</v>
          </cell>
          <cell r="BN1320">
            <v>273</v>
          </cell>
          <cell r="BO1320">
            <v>5</v>
          </cell>
          <cell r="BP1320">
            <v>209</v>
          </cell>
          <cell r="BQ1320">
            <v>290</v>
          </cell>
          <cell r="BR1320">
            <v>70</v>
          </cell>
          <cell r="BS1320">
            <v>2900</v>
          </cell>
          <cell r="BT1320">
            <v>5</v>
          </cell>
          <cell r="BU1320" t="str">
            <v>DOLPA</v>
          </cell>
          <cell r="BV1320" t="str">
            <v>Madi</v>
          </cell>
          <cell r="BW1320">
            <v>1</v>
          </cell>
        </row>
        <row r="1321">
          <cell r="F1321" t="str">
            <v>68-65-3</v>
          </cell>
          <cell r="G1321">
            <v>1</v>
          </cell>
          <cell r="H1321">
            <v>2</v>
          </cell>
          <cell r="I1321">
            <v>1</v>
          </cell>
          <cell r="J1321">
            <v>0</v>
          </cell>
          <cell r="K1321">
            <v>2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 t="str">
            <v>Q</v>
          </cell>
          <cell r="S1321">
            <v>1</v>
          </cell>
          <cell r="T1321">
            <v>69</v>
          </cell>
          <cell r="U1321">
            <v>4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675678.7317</v>
          </cell>
          <cell r="AF1321">
            <v>3159405.3670000001</v>
          </cell>
          <cell r="AG1321">
            <v>82.795793810000006</v>
          </cell>
          <cell r="AH1321">
            <v>28.549622589999998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104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 t="str">
            <v>FRA 2016-2021</v>
          </cell>
          <cell r="AW1321">
            <v>4</v>
          </cell>
          <cell r="AX1321">
            <v>59</v>
          </cell>
          <cell r="AY1321" t="str">
            <v>EPSG:32644</v>
          </cell>
          <cell r="AZ1321">
            <v>675672</v>
          </cell>
          <cell r="BA1321">
            <v>3159399</v>
          </cell>
          <cell r="BB1321">
            <v>1</v>
          </cell>
          <cell r="BC1321">
            <v>2021</v>
          </cell>
          <cell r="BD1321">
            <v>4</v>
          </cell>
          <cell r="BE1321">
            <v>27</v>
          </cell>
          <cell r="BF1321" t="str">
            <v>4/27/2021</v>
          </cell>
          <cell r="BG1321" t="str">
            <v>Nabaraj_Dahal</v>
          </cell>
          <cell r="BH1321">
            <v>1</v>
          </cell>
          <cell r="BI1321">
            <v>0</v>
          </cell>
          <cell r="BJ1321">
            <v>2</v>
          </cell>
          <cell r="BK1321" t="str">
            <v>Bhume-1</v>
          </cell>
          <cell r="BL1321" t="str">
            <v>Barpashi, Mulkharka</v>
          </cell>
          <cell r="BM1321">
            <v>235</v>
          </cell>
          <cell r="BN1321">
            <v>150</v>
          </cell>
          <cell r="BO1321">
            <v>235</v>
          </cell>
          <cell r="BP1321">
            <v>150</v>
          </cell>
          <cell r="BQ1321">
            <v>210</v>
          </cell>
          <cell r="BR1321">
            <v>75</v>
          </cell>
          <cell r="BS1321">
            <v>3008</v>
          </cell>
          <cell r="BT1321">
            <v>3</v>
          </cell>
          <cell r="BU1321" t="str">
            <v>RUKUM</v>
          </cell>
          <cell r="BV1321" t="str">
            <v>Madi</v>
          </cell>
          <cell r="BW1321">
            <v>1</v>
          </cell>
        </row>
        <row r="1322">
          <cell r="F1322" t="str">
            <v>68-65-4</v>
          </cell>
          <cell r="G1322">
            <v>1</v>
          </cell>
          <cell r="H1322">
            <v>2</v>
          </cell>
          <cell r="I1322">
            <v>1</v>
          </cell>
          <cell r="J1322">
            <v>0</v>
          </cell>
          <cell r="K1322">
            <v>7</v>
          </cell>
          <cell r="L1322">
            <v>1</v>
          </cell>
          <cell r="M1322">
            <v>32</v>
          </cell>
          <cell r="N1322">
            <v>0</v>
          </cell>
          <cell r="O1322">
            <v>0</v>
          </cell>
          <cell r="P1322" t="str">
            <v>SCL</v>
          </cell>
          <cell r="Q1322">
            <v>1</v>
          </cell>
          <cell r="R1322" t="str">
            <v>Q</v>
          </cell>
          <cell r="S1322">
            <v>2</v>
          </cell>
          <cell r="T1322">
            <v>44</v>
          </cell>
          <cell r="U1322">
            <v>3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675978.7317</v>
          </cell>
          <cell r="AF1322">
            <v>3159105.3670000001</v>
          </cell>
          <cell r="AG1322">
            <v>82.798813170000003</v>
          </cell>
          <cell r="AH1322">
            <v>28.546875369999999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104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 t="str">
            <v>FRA 2016-2021</v>
          </cell>
          <cell r="AW1322">
            <v>4</v>
          </cell>
          <cell r="AX1322">
            <v>59</v>
          </cell>
          <cell r="AY1322" t="str">
            <v>EPSG:32644</v>
          </cell>
          <cell r="AZ1322">
            <v>675981</v>
          </cell>
          <cell r="BA1322">
            <v>3159104</v>
          </cell>
          <cell r="BB1322">
            <v>1</v>
          </cell>
          <cell r="BC1322">
            <v>2021</v>
          </cell>
          <cell r="BD1322">
            <v>4</v>
          </cell>
          <cell r="BE1322">
            <v>26</v>
          </cell>
          <cell r="BF1322" t="str">
            <v>4/26/2021</v>
          </cell>
          <cell r="BG1322" t="str">
            <v>Nabaraj_Dahal</v>
          </cell>
          <cell r="BH1322">
            <v>1</v>
          </cell>
          <cell r="BI1322">
            <v>0</v>
          </cell>
          <cell r="BJ1322">
            <v>2</v>
          </cell>
          <cell r="BK1322" t="str">
            <v>Bhume-1</v>
          </cell>
          <cell r="BL1322" t="str">
            <v>Barpashi, Nayakharka</v>
          </cell>
          <cell r="BM1322">
            <v>235</v>
          </cell>
          <cell r="BN1322">
            <v>694</v>
          </cell>
          <cell r="BO1322">
            <v>239</v>
          </cell>
          <cell r="BP1322">
            <v>462</v>
          </cell>
          <cell r="BQ1322">
            <v>160</v>
          </cell>
          <cell r="BR1322">
            <v>72</v>
          </cell>
          <cell r="BS1322">
            <v>2913</v>
          </cell>
          <cell r="BT1322">
            <v>4</v>
          </cell>
          <cell r="BU1322" t="str">
            <v>RUKUM</v>
          </cell>
          <cell r="BV1322" t="str">
            <v>Madi</v>
          </cell>
          <cell r="BW1322">
            <v>1</v>
          </cell>
        </row>
        <row r="1323">
          <cell r="F1323" t="str">
            <v>68-65-5</v>
          </cell>
          <cell r="G1323">
            <v>1</v>
          </cell>
          <cell r="H1323">
            <v>2</v>
          </cell>
          <cell r="I1323">
            <v>1</v>
          </cell>
          <cell r="J1323">
            <v>0</v>
          </cell>
          <cell r="K1323">
            <v>7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 t="str">
            <v>Q</v>
          </cell>
          <cell r="S1323">
            <v>2</v>
          </cell>
          <cell r="T1323">
            <v>42</v>
          </cell>
          <cell r="U1323">
            <v>3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675978.7317</v>
          </cell>
          <cell r="AF1323">
            <v>3159255.3670000001</v>
          </cell>
          <cell r="AG1323">
            <v>82.798836170000001</v>
          </cell>
          <cell r="AH1323">
            <v>28.548228680000001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104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 t="str">
            <v>FRA 2016-2021</v>
          </cell>
          <cell r="AW1323">
            <v>4</v>
          </cell>
          <cell r="AX1323">
            <v>54</v>
          </cell>
          <cell r="AY1323" t="str">
            <v>EPSG:32644</v>
          </cell>
          <cell r="AZ1323">
            <v>675979</v>
          </cell>
          <cell r="BA1323">
            <v>315255</v>
          </cell>
          <cell r="BB1323">
            <v>1</v>
          </cell>
          <cell r="BC1323">
            <v>2021</v>
          </cell>
          <cell r="BD1323">
            <v>4</v>
          </cell>
          <cell r="BE1323">
            <v>26</v>
          </cell>
          <cell r="BF1323" t="str">
            <v>4/26/2021</v>
          </cell>
          <cell r="BG1323" t="str">
            <v>Nabaraj_Dahal</v>
          </cell>
          <cell r="BH1323">
            <v>1</v>
          </cell>
          <cell r="BI1323">
            <v>0</v>
          </cell>
          <cell r="BJ1323">
            <v>2</v>
          </cell>
          <cell r="BK1323" t="str">
            <v>Bhume-1</v>
          </cell>
          <cell r="BL1323" t="str">
            <v>Barparchi CF2</v>
          </cell>
          <cell r="BM1323">
            <v>225</v>
          </cell>
          <cell r="BN1323">
            <v>800</v>
          </cell>
          <cell r="BO1323">
            <v>225</v>
          </cell>
          <cell r="BP1323">
            <v>562</v>
          </cell>
          <cell r="BQ1323">
            <v>135</v>
          </cell>
          <cell r="BR1323">
            <v>90</v>
          </cell>
          <cell r="BS1323">
            <v>3063</v>
          </cell>
          <cell r="BT1323">
            <v>3</v>
          </cell>
          <cell r="BU1323" t="str">
            <v>RUKUM</v>
          </cell>
          <cell r="BV1323" t="str">
            <v>Madi</v>
          </cell>
          <cell r="BW1323">
            <v>8</v>
          </cell>
        </row>
        <row r="1324">
          <cell r="F1324" t="str">
            <v>68-65-6</v>
          </cell>
          <cell r="G1324">
            <v>1</v>
          </cell>
          <cell r="H1324">
            <v>2</v>
          </cell>
          <cell r="I1324">
            <v>1</v>
          </cell>
          <cell r="J1324">
            <v>0</v>
          </cell>
          <cell r="K1324">
            <v>2</v>
          </cell>
          <cell r="L1324">
            <v>1</v>
          </cell>
          <cell r="M1324">
            <v>7</v>
          </cell>
          <cell r="N1324">
            <v>0</v>
          </cell>
          <cell r="O1324">
            <v>0</v>
          </cell>
          <cell r="P1324" t="str">
            <v>SICL</v>
          </cell>
          <cell r="Q1324">
            <v>1</v>
          </cell>
          <cell r="R1324" t="str">
            <v>Q</v>
          </cell>
          <cell r="S1324">
            <v>2</v>
          </cell>
          <cell r="T1324">
            <v>67</v>
          </cell>
          <cell r="U1324">
            <v>2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675978.7317</v>
          </cell>
          <cell r="AF1324">
            <v>3159405.3670000001</v>
          </cell>
          <cell r="AG1324">
            <v>82.798859179999994</v>
          </cell>
          <cell r="AH1324">
            <v>28.549582000000001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104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 t="str">
            <v>FRA 2016-2021</v>
          </cell>
          <cell r="AW1324">
            <v>4</v>
          </cell>
          <cell r="AX1324">
            <v>59</v>
          </cell>
          <cell r="AY1324" t="str">
            <v>EPSG:32644</v>
          </cell>
          <cell r="AZ1324">
            <v>675979</v>
          </cell>
          <cell r="BA1324">
            <v>3159406</v>
          </cell>
          <cell r="BB1324">
            <v>1</v>
          </cell>
          <cell r="BC1324">
            <v>2021</v>
          </cell>
          <cell r="BD1324">
            <v>4</v>
          </cell>
          <cell r="BE1324">
            <v>27</v>
          </cell>
          <cell r="BF1324" t="str">
            <v>4/27/2021</v>
          </cell>
          <cell r="BG1324" t="str">
            <v>Nabaraj_Dahal</v>
          </cell>
          <cell r="BH1324">
            <v>1</v>
          </cell>
          <cell r="BI1324">
            <v>0</v>
          </cell>
          <cell r="BJ1324">
            <v>2</v>
          </cell>
          <cell r="BK1324" t="str">
            <v>Bhume-1</v>
          </cell>
          <cell r="BL1324" t="str">
            <v>Rani forest</v>
          </cell>
          <cell r="BM1324">
            <v>217</v>
          </cell>
          <cell r="BN1324">
            <v>900</v>
          </cell>
          <cell r="BO1324">
            <v>220</v>
          </cell>
          <cell r="BP1324">
            <v>660</v>
          </cell>
          <cell r="BQ1324">
            <v>225</v>
          </cell>
          <cell r="BR1324">
            <v>99</v>
          </cell>
          <cell r="BS1324">
            <v>3195</v>
          </cell>
          <cell r="BT1324">
            <v>3</v>
          </cell>
          <cell r="BU1324" t="str">
            <v>RUKUM</v>
          </cell>
          <cell r="BV1324" t="str">
            <v>Madi</v>
          </cell>
          <cell r="BW1324">
            <v>8</v>
          </cell>
        </row>
        <row r="1325">
          <cell r="F1325" t="str">
            <v>68-77-1</v>
          </cell>
          <cell r="G1325">
            <v>1</v>
          </cell>
          <cell r="H1325">
            <v>2</v>
          </cell>
          <cell r="I1325">
            <v>1</v>
          </cell>
          <cell r="J1325">
            <v>0</v>
          </cell>
          <cell r="K1325">
            <v>7</v>
          </cell>
          <cell r="L1325">
            <v>2</v>
          </cell>
          <cell r="M1325">
            <v>19</v>
          </cell>
          <cell r="N1325">
            <v>-9999</v>
          </cell>
          <cell r="O1325">
            <v>2</v>
          </cell>
          <cell r="P1325">
            <v>3</v>
          </cell>
          <cell r="Q1325">
            <v>2</v>
          </cell>
          <cell r="R1325" t="str">
            <v>Sp</v>
          </cell>
          <cell r="S1325">
            <v>2</v>
          </cell>
          <cell r="T1325">
            <v>88</v>
          </cell>
          <cell r="U1325">
            <v>4</v>
          </cell>
          <cell r="V1325">
            <v>41875.49322916667</v>
          </cell>
          <cell r="W1325">
            <v>0</v>
          </cell>
          <cell r="X1325">
            <v>1</v>
          </cell>
          <cell r="Y1325">
            <v>48697</v>
          </cell>
          <cell r="Z1325">
            <v>8117</v>
          </cell>
          <cell r="AA1325">
            <v>44</v>
          </cell>
          <cell r="AB1325">
            <v>4</v>
          </cell>
          <cell r="AC1325">
            <v>4</v>
          </cell>
          <cell r="AD1325">
            <v>4</v>
          </cell>
          <cell r="AE1325">
            <v>674518.54980000004</v>
          </cell>
          <cell r="AF1325">
            <v>3207091.344</v>
          </cell>
          <cell r="AG1325">
            <v>82.791272039999996</v>
          </cell>
          <cell r="AH1325">
            <v>28.979995769999999</v>
          </cell>
          <cell r="AI1325">
            <v>1</v>
          </cell>
          <cell r="AJ1325">
            <v>2</v>
          </cell>
          <cell r="AK1325">
            <v>-2</v>
          </cell>
          <cell r="AL1325">
            <v>2</v>
          </cell>
          <cell r="AM1325">
            <v>2</v>
          </cell>
          <cell r="AN1325" t="str">
            <v>Anu Rajbhandari</v>
          </cell>
          <cell r="AO1325">
            <v>41471.480358796296</v>
          </cell>
          <cell r="AP1325">
            <v>4</v>
          </cell>
          <cell r="AQ1325" t="str">
            <v>0101000020E610000014697633A4B254400757A900E1FA3C40</v>
          </cell>
          <cell r="AR1325">
            <v>2837</v>
          </cell>
          <cell r="AS1325">
            <v>2</v>
          </cell>
          <cell r="AT1325">
            <v>1</v>
          </cell>
          <cell r="AU1325">
            <v>0</v>
          </cell>
          <cell r="AV1325" t="str">
            <v>FRA 2010-2015</v>
          </cell>
          <cell r="AW1325">
            <v>4</v>
          </cell>
          <cell r="AX1325">
            <v>0</v>
          </cell>
          <cell r="AY1325">
            <v>44</v>
          </cell>
          <cell r="AZ1325">
            <v>674518.54980133194</v>
          </cell>
          <cell r="BA1325">
            <v>3207091.34358192</v>
          </cell>
          <cell r="BB1325">
            <v>1</v>
          </cell>
          <cell r="BC1325">
            <v>0</v>
          </cell>
          <cell r="BD1325">
            <v>0</v>
          </cell>
          <cell r="BE1325">
            <v>0</v>
          </cell>
          <cell r="BF1325">
            <v>41739</v>
          </cell>
          <cell r="BG1325" t="str">
            <v>Thakur Subedi</v>
          </cell>
          <cell r="BH1325">
            <v>4</v>
          </cell>
          <cell r="BI1325">
            <v>4</v>
          </cell>
          <cell r="BJ1325">
            <v>4</v>
          </cell>
          <cell r="BK1325" t="str">
            <v>Juphal</v>
          </cell>
          <cell r="BL1325" t="str">
            <v>Kharkhola</v>
          </cell>
          <cell r="BM1325">
            <v>340</v>
          </cell>
          <cell r="BN1325">
            <v>831</v>
          </cell>
          <cell r="BO1325">
            <v>360</v>
          </cell>
          <cell r="BP1325">
            <v>102</v>
          </cell>
          <cell r="BQ1325">
            <v>17</v>
          </cell>
          <cell r="BR1325">
            <v>60</v>
          </cell>
          <cell r="BS1325">
            <v>2822</v>
          </cell>
          <cell r="BT1325">
            <v>4</v>
          </cell>
          <cell r="BU1325" t="str">
            <v>DOLPA</v>
          </cell>
          <cell r="BV1325" t="str">
            <v>Madi</v>
          </cell>
          <cell r="BW1325">
            <v>8</v>
          </cell>
        </row>
        <row r="1326">
          <cell r="F1326" t="str">
            <v>68-77-4</v>
          </cell>
          <cell r="G1326">
            <v>1</v>
          </cell>
          <cell r="H1326">
            <v>2</v>
          </cell>
          <cell r="I1326">
            <v>1</v>
          </cell>
          <cell r="J1326">
            <v>0</v>
          </cell>
          <cell r="K1326">
            <v>7</v>
          </cell>
          <cell r="L1326">
            <v>2</v>
          </cell>
          <cell r="M1326">
            <v>25</v>
          </cell>
          <cell r="N1326">
            <v>-9999</v>
          </cell>
          <cell r="O1326">
            <v>5</v>
          </cell>
          <cell r="P1326">
            <v>7</v>
          </cell>
          <cell r="Q1326">
            <v>1</v>
          </cell>
          <cell r="R1326" t="str">
            <v>UMH</v>
          </cell>
          <cell r="S1326">
            <v>2</v>
          </cell>
          <cell r="T1326">
            <v>81</v>
          </cell>
          <cell r="U1326">
            <v>4</v>
          </cell>
          <cell r="V1326">
            <v>41875.501388888886</v>
          </cell>
          <cell r="W1326">
            <v>0</v>
          </cell>
          <cell r="X1326">
            <v>1</v>
          </cell>
          <cell r="Y1326">
            <v>48700</v>
          </cell>
          <cell r="Z1326">
            <v>8117</v>
          </cell>
          <cell r="AA1326">
            <v>44</v>
          </cell>
          <cell r="AB1326">
            <v>4</v>
          </cell>
          <cell r="AC1326">
            <v>4</v>
          </cell>
          <cell r="AD1326">
            <v>4</v>
          </cell>
          <cell r="AE1326">
            <v>674818.54980000004</v>
          </cell>
          <cell r="AF1326">
            <v>3207091.344</v>
          </cell>
          <cell r="AG1326">
            <v>82.794350010000002</v>
          </cell>
          <cell r="AH1326">
            <v>28.979954719999999</v>
          </cell>
          <cell r="AI1326">
            <v>1</v>
          </cell>
          <cell r="AJ1326">
            <v>2</v>
          </cell>
          <cell r="AK1326">
            <v>-2</v>
          </cell>
          <cell r="AL1326">
            <v>2</v>
          </cell>
          <cell r="AM1326">
            <v>2</v>
          </cell>
          <cell r="AN1326" t="str">
            <v>Anu Rajbhandari</v>
          </cell>
          <cell r="AO1326">
            <v>41471.496354166666</v>
          </cell>
          <cell r="AP1326">
            <v>4</v>
          </cell>
          <cell r="AQ1326" t="str">
            <v>0101000020E6100000E8A16FA1D6B2544063540C50DEFA3C40</v>
          </cell>
          <cell r="AR1326">
            <v>2863</v>
          </cell>
          <cell r="AS1326">
            <v>2</v>
          </cell>
          <cell r="AT1326">
            <v>1</v>
          </cell>
          <cell r="AU1326">
            <v>0</v>
          </cell>
          <cell r="AV1326" t="str">
            <v>FRA 2010-2015</v>
          </cell>
          <cell r="AW1326">
            <v>4</v>
          </cell>
          <cell r="AX1326">
            <v>0</v>
          </cell>
          <cell r="AY1326">
            <v>44</v>
          </cell>
          <cell r="AZ1326">
            <v>674818.54980133194</v>
          </cell>
          <cell r="BA1326">
            <v>3207091.34358192</v>
          </cell>
          <cell r="BB1326">
            <v>1</v>
          </cell>
          <cell r="BC1326">
            <v>0</v>
          </cell>
          <cell r="BD1326">
            <v>0</v>
          </cell>
          <cell r="BE1326">
            <v>0</v>
          </cell>
          <cell r="BF1326">
            <v>41740</v>
          </cell>
          <cell r="BG1326" t="str">
            <v>Thakur Subedi</v>
          </cell>
          <cell r="BH1326">
            <v>4</v>
          </cell>
          <cell r="BI1326">
            <v>4</v>
          </cell>
          <cell r="BJ1326">
            <v>4</v>
          </cell>
          <cell r="BK1326" t="str">
            <v>Juphal</v>
          </cell>
          <cell r="BL1326" t="str">
            <v>Chauredaha</v>
          </cell>
          <cell r="BM1326">
            <v>350</v>
          </cell>
          <cell r="BN1326">
            <v>846</v>
          </cell>
          <cell r="BO1326">
            <v>270</v>
          </cell>
          <cell r="BP1326">
            <v>275</v>
          </cell>
          <cell r="BQ1326">
            <v>350</v>
          </cell>
          <cell r="BR1326">
            <v>60</v>
          </cell>
          <cell r="BS1326">
            <v>2852</v>
          </cell>
          <cell r="BT1326">
            <v>4</v>
          </cell>
          <cell r="BU1326" t="str">
            <v>DOLPA</v>
          </cell>
          <cell r="BV1326" t="str">
            <v>Madi</v>
          </cell>
          <cell r="BW1326">
            <v>8</v>
          </cell>
        </row>
        <row r="1327">
          <cell r="F1327" t="str">
            <v>68-77-5</v>
          </cell>
          <cell r="G1327">
            <v>1</v>
          </cell>
          <cell r="H1327">
            <v>2</v>
          </cell>
          <cell r="I1327">
            <v>1</v>
          </cell>
          <cell r="J1327">
            <v>0</v>
          </cell>
          <cell r="K1327">
            <v>7</v>
          </cell>
          <cell r="L1327">
            <v>2</v>
          </cell>
          <cell r="M1327">
            <v>2</v>
          </cell>
          <cell r="N1327">
            <v>4</v>
          </cell>
          <cell r="O1327">
            <v>4</v>
          </cell>
          <cell r="P1327">
            <v>3</v>
          </cell>
          <cell r="Q1327">
            <v>1</v>
          </cell>
          <cell r="R1327" t="str">
            <v>UMH</v>
          </cell>
          <cell r="S1327">
            <v>2</v>
          </cell>
          <cell r="T1327">
            <v>77</v>
          </cell>
          <cell r="U1327">
            <v>3</v>
          </cell>
          <cell r="V1327">
            <v>41875.5309375</v>
          </cell>
          <cell r="W1327">
            <v>0</v>
          </cell>
          <cell r="X1327">
            <v>1</v>
          </cell>
          <cell r="Y1327">
            <v>48701</v>
          </cell>
          <cell r="Z1327">
            <v>8117</v>
          </cell>
          <cell r="AA1327">
            <v>44</v>
          </cell>
          <cell r="AB1327">
            <v>4</v>
          </cell>
          <cell r="AC1327">
            <v>4</v>
          </cell>
          <cell r="AD1327">
            <v>4</v>
          </cell>
          <cell r="AE1327">
            <v>674818.54980000004</v>
          </cell>
          <cell r="AF1327">
            <v>3207241.344</v>
          </cell>
          <cell r="AG1327">
            <v>82.794373370000002</v>
          </cell>
          <cell r="AH1327">
            <v>28.981307959999999</v>
          </cell>
          <cell r="AI1327">
            <v>1</v>
          </cell>
          <cell r="AJ1327">
            <v>2</v>
          </cell>
          <cell r="AK1327">
            <v>-2</v>
          </cell>
          <cell r="AL1327">
            <v>2</v>
          </cell>
          <cell r="AM1327">
            <v>2</v>
          </cell>
          <cell r="AN1327" t="str">
            <v>Anu Rajbhandari</v>
          </cell>
          <cell r="AO1327">
            <v>41471.496423611112</v>
          </cell>
          <cell r="AP1327">
            <v>4</v>
          </cell>
          <cell r="AQ1327" t="str">
            <v>0101000020E6100000FE5F6A03D7B25440EA9D86FF36FB3C40</v>
          </cell>
          <cell r="AR1327">
            <v>2778</v>
          </cell>
          <cell r="AS1327">
            <v>2</v>
          </cell>
          <cell r="AT1327">
            <v>1</v>
          </cell>
          <cell r="AU1327">
            <v>0</v>
          </cell>
          <cell r="AV1327" t="str">
            <v>FRA 2010-2015</v>
          </cell>
          <cell r="AW1327">
            <v>4</v>
          </cell>
          <cell r="AX1327">
            <v>0</v>
          </cell>
          <cell r="AY1327">
            <v>44</v>
          </cell>
          <cell r="AZ1327">
            <v>674818.54980133194</v>
          </cell>
          <cell r="BA1327">
            <v>3207241.34358192</v>
          </cell>
          <cell r="BB1327">
            <v>1</v>
          </cell>
          <cell r="BC1327">
            <v>0</v>
          </cell>
          <cell r="BD1327">
            <v>0</v>
          </cell>
          <cell r="BE1327">
            <v>0</v>
          </cell>
          <cell r="BF1327">
            <v>41741</v>
          </cell>
          <cell r="BG1327" t="str">
            <v>Thakur Subedi</v>
          </cell>
          <cell r="BH1327">
            <v>4</v>
          </cell>
          <cell r="BI1327">
            <v>4</v>
          </cell>
          <cell r="BJ1327">
            <v>4</v>
          </cell>
          <cell r="BK1327" t="str">
            <v xml:space="preserve">Juphal </v>
          </cell>
          <cell r="BL1327" t="str">
            <v>Khorkhola</v>
          </cell>
          <cell r="BM1327">
            <v>350</v>
          </cell>
          <cell r="BN1327">
            <v>701</v>
          </cell>
          <cell r="BO1327">
            <v>270</v>
          </cell>
          <cell r="BP1327">
            <v>153</v>
          </cell>
          <cell r="BQ1327">
            <v>350</v>
          </cell>
          <cell r="BR1327">
            <v>85</v>
          </cell>
          <cell r="BS1327">
            <v>2759</v>
          </cell>
          <cell r="BT1327">
            <v>4</v>
          </cell>
          <cell r="BU1327" t="str">
            <v>DOLPA</v>
          </cell>
          <cell r="BV1327" t="str">
            <v>Nashong</v>
          </cell>
          <cell r="BW1327">
            <v>9</v>
          </cell>
        </row>
        <row r="1328">
          <cell r="F1328" t="str">
            <v>68-77-6</v>
          </cell>
          <cell r="G1328">
            <v>1</v>
          </cell>
          <cell r="H1328">
            <v>2</v>
          </cell>
          <cell r="I1328">
            <v>1</v>
          </cell>
          <cell r="J1328">
            <v>0</v>
          </cell>
          <cell r="K1328">
            <v>7</v>
          </cell>
          <cell r="L1328">
            <v>-9999</v>
          </cell>
          <cell r="M1328">
            <v>-9999</v>
          </cell>
          <cell r="N1328">
            <v>-9999</v>
          </cell>
          <cell r="O1328">
            <v>-9999</v>
          </cell>
          <cell r="P1328">
            <v>-9999</v>
          </cell>
          <cell r="Q1328">
            <v>-9999</v>
          </cell>
          <cell r="R1328" t="str">
            <v>UMH</v>
          </cell>
          <cell r="S1328">
            <v>2</v>
          </cell>
          <cell r="T1328">
            <v>52</v>
          </cell>
          <cell r="U1328">
            <v>1</v>
          </cell>
          <cell r="V1328">
            <v>41875.627233796295</v>
          </cell>
          <cell r="W1328">
            <v>0</v>
          </cell>
          <cell r="X1328">
            <v>1</v>
          </cell>
          <cell r="Y1328">
            <v>48702</v>
          </cell>
          <cell r="Z1328">
            <v>8117</v>
          </cell>
          <cell r="AA1328">
            <v>44</v>
          </cell>
          <cell r="AB1328">
            <v>4</v>
          </cell>
          <cell r="AC1328">
            <v>4</v>
          </cell>
          <cell r="AD1328">
            <v>4</v>
          </cell>
          <cell r="AE1328">
            <v>674818.54980000004</v>
          </cell>
          <cell r="AF1328">
            <v>3207391.344</v>
          </cell>
          <cell r="AG1328">
            <v>82.794396730000003</v>
          </cell>
          <cell r="AH1328">
            <v>28.982661190000002</v>
          </cell>
          <cell r="AI1328">
            <v>1</v>
          </cell>
          <cell r="AJ1328">
            <v>2</v>
          </cell>
          <cell r="AK1328">
            <v>-2</v>
          </cell>
          <cell r="AL1328">
            <v>0</v>
          </cell>
          <cell r="AM1328">
            <v>0</v>
          </cell>
          <cell r="AN1328" t="str">
            <v>Anu Shrestha</v>
          </cell>
          <cell r="AO1328">
            <v>40569</v>
          </cell>
          <cell r="AP1328">
            <v>4</v>
          </cell>
          <cell r="AQ1328" t="str">
            <v>0101000020E61000000BD76665D7B25440E7A8FFAE8FFB3C40</v>
          </cell>
          <cell r="AR1328">
            <v>2718</v>
          </cell>
          <cell r="AS1328">
            <v>2</v>
          </cell>
          <cell r="AT1328">
            <v>1</v>
          </cell>
          <cell r="AU1328">
            <v>0</v>
          </cell>
          <cell r="AV1328" t="str">
            <v>FRA 2010-2015</v>
          </cell>
          <cell r="AW1328">
            <v>4</v>
          </cell>
          <cell r="AX1328">
            <v>0</v>
          </cell>
          <cell r="AY1328">
            <v>44</v>
          </cell>
          <cell r="AZ1328">
            <v>674818.54980133194</v>
          </cell>
          <cell r="BA1328">
            <v>3207391.34358192</v>
          </cell>
          <cell r="BB1328">
            <v>1</v>
          </cell>
          <cell r="BC1328">
            <v>0</v>
          </cell>
          <cell r="BD1328">
            <v>0</v>
          </cell>
          <cell r="BE1328">
            <v>0</v>
          </cell>
          <cell r="BF1328">
            <v>41741</v>
          </cell>
          <cell r="BG1328" t="str">
            <v>Thakur Subedi</v>
          </cell>
          <cell r="BH1328">
            <v>4</v>
          </cell>
          <cell r="BI1328">
            <v>4</v>
          </cell>
          <cell r="BJ1328">
            <v>4</v>
          </cell>
          <cell r="BK1328" t="str">
            <v xml:space="preserve">Juphal </v>
          </cell>
          <cell r="BL1328" t="str">
            <v>Khorkhola</v>
          </cell>
          <cell r="BM1328">
            <v>350</v>
          </cell>
          <cell r="BN1328">
            <v>560</v>
          </cell>
          <cell r="BO1328">
            <v>270</v>
          </cell>
          <cell r="BP1328">
            <v>88</v>
          </cell>
          <cell r="BQ1328">
            <v>290</v>
          </cell>
          <cell r="BR1328">
            <v>98</v>
          </cell>
          <cell r="BS1328">
            <v>2725</v>
          </cell>
          <cell r="BT1328">
            <v>4</v>
          </cell>
          <cell r="BU1328" t="str">
            <v>DOLPA</v>
          </cell>
          <cell r="BV1328" t="str">
            <v>Nashong</v>
          </cell>
          <cell r="BW1328">
            <v>9</v>
          </cell>
        </row>
        <row r="1329">
          <cell r="F1329" t="str">
            <v>69-75-3</v>
          </cell>
          <cell r="G1329">
            <v>1</v>
          </cell>
          <cell r="H1329">
            <v>2</v>
          </cell>
          <cell r="I1329">
            <v>1</v>
          </cell>
          <cell r="J1329">
            <v>0</v>
          </cell>
          <cell r="K1329">
            <v>7</v>
          </cell>
          <cell r="L1329">
            <v>-9999</v>
          </cell>
          <cell r="M1329">
            <v>-9999</v>
          </cell>
          <cell r="N1329">
            <v>-9999</v>
          </cell>
          <cell r="O1329">
            <v>-9999</v>
          </cell>
          <cell r="P1329">
            <v>-9999</v>
          </cell>
          <cell r="Q1329">
            <v>-9999</v>
          </cell>
          <cell r="R1329" t="str">
            <v>Sp</v>
          </cell>
          <cell r="S1329">
            <v>2</v>
          </cell>
          <cell r="T1329">
            <v>53</v>
          </cell>
          <cell r="U1329">
            <v>3</v>
          </cell>
          <cell r="V1329">
            <v>41886.526469907411</v>
          </cell>
          <cell r="W1329">
            <v>0</v>
          </cell>
          <cell r="X1329">
            <v>1</v>
          </cell>
          <cell r="Y1329">
            <v>49407</v>
          </cell>
          <cell r="Z1329">
            <v>8235</v>
          </cell>
          <cell r="AA1329">
            <v>44</v>
          </cell>
          <cell r="AB1329">
            <v>4</v>
          </cell>
          <cell r="AC1329">
            <v>4</v>
          </cell>
          <cell r="AD1329">
            <v>4</v>
          </cell>
          <cell r="AE1329">
            <v>678710.74490000005</v>
          </cell>
          <cell r="AF1329">
            <v>3199490.3629999999</v>
          </cell>
          <cell r="AG1329">
            <v>82.833075160000007</v>
          </cell>
          <cell r="AH1329">
            <v>28.910844319999999</v>
          </cell>
          <cell r="AI1329">
            <v>1</v>
          </cell>
          <cell r="AJ1329">
            <v>2</v>
          </cell>
          <cell r="AK1329">
            <v>-2</v>
          </cell>
          <cell r="AL1329">
            <v>0</v>
          </cell>
          <cell r="AM1329">
            <v>0</v>
          </cell>
          <cell r="AN1329" t="str">
            <v>Anu Shrestha</v>
          </cell>
          <cell r="AO1329">
            <v>40567</v>
          </cell>
          <cell r="AP1329">
            <v>4</v>
          </cell>
          <cell r="AQ1329" t="str">
            <v>0101000020E6100000B2417B1A51B55440427DF4172DE93C40</v>
          </cell>
          <cell r="AR1329">
            <v>3017</v>
          </cell>
          <cell r="AS1329">
            <v>2</v>
          </cell>
          <cell r="AT1329">
            <v>1</v>
          </cell>
          <cell r="AU1329">
            <v>0</v>
          </cell>
          <cell r="AV1329" t="str">
            <v>FRA 2010-2015</v>
          </cell>
          <cell r="AW1329">
            <v>4</v>
          </cell>
          <cell r="AX1329">
            <v>0</v>
          </cell>
          <cell r="AY1329">
            <v>44</v>
          </cell>
          <cell r="AZ1329">
            <v>678710.74485745095</v>
          </cell>
          <cell r="BA1329">
            <v>3199490.3625914301</v>
          </cell>
          <cell r="BB1329">
            <v>1</v>
          </cell>
          <cell r="BC1329">
            <v>0</v>
          </cell>
          <cell r="BD1329">
            <v>0</v>
          </cell>
          <cell r="BE1329">
            <v>0</v>
          </cell>
          <cell r="BF1329">
            <v>41731</v>
          </cell>
          <cell r="BG1329" t="str">
            <v>Thakur Subedi</v>
          </cell>
          <cell r="BH1329">
            <v>4</v>
          </cell>
          <cell r="BI1329">
            <v>4</v>
          </cell>
          <cell r="BJ1329">
            <v>4</v>
          </cell>
          <cell r="BK1329" t="str">
            <v>Majphal</v>
          </cell>
          <cell r="BL1329" t="str">
            <v>Ghattekula CF</v>
          </cell>
          <cell r="BM1329">
            <v>270</v>
          </cell>
          <cell r="BN1329">
            <v>2054</v>
          </cell>
          <cell r="BO1329">
            <v>270</v>
          </cell>
          <cell r="BP1329">
            <v>98</v>
          </cell>
          <cell r="BQ1329">
            <v>50</v>
          </cell>
          <cell r="BR1329">
            <v>73</v>
          </cell>
          <cell r="BS1329">
            <v>3017</v>
          </cell>
          <cell r="BT1329">
            <v>3</v>
          </cell>
          <cell r="BU1329" t="str">
            <v>DOLPA</v>
          </cell>
          <cell r="BV1329" t="str">
            <v>Nashong</v>
          </cell>
          <cell r="BW1329">
            <v>9</v>
          </cell>
        </row>
        <row r="1330">
          <cell r="F1330" t="str">
            <v>69-75-5</v>
          </cell>
          <cell r="G1330">
            <v>1</v>
          </cell>
          <cell r="H1330">
            <v>2</v>
          </cell>
          <cell r="I1330">
            <v>1</v>
          </cell>
          <cell r="J1330">
            <v>0</v>
          </cell>
          <cell r="K1330">
            <v>7</v>
          </cell>
          <cell r="L1330">
            <v>-9999</v>
          </cell>
          <cell r="M1330">
            <v>-9999</v>
          </cell>
          <cell r="N1330">
            <v>-9999</v>
          </cell>
          <cell r="O1330">
            <v>-9999</v>
          </cell>
          <cell r="P1330">
            <v>-9999</v>
          </cell>
          <cell r="Q1330">
            <v>-9999</v>
          </cell>
          <cell r="R1330" t="str">
            <v>UMH</v>
          </cell>
          <cell r="S1330">
            <v>2</v>
          </cell>
          <cell r="T1330">
            <v>35</v>
          </cell>
          <cell r="U1330">
            <v>4</v>
          </cell>
          <cell r="V1330">
            <v>41886.587534722225</v>
          </cell>
          <cell r="W1330">
            <v>0</v>
          </cell>
          <cell r="X1330">
            <v>1</v>
          </cell>
          <cell r="Y1330">
            <v>49409</v>
          </cell>
          <cell r="Z1330">
            <v>8235</v>
          </cell>
          <cell r="AA1330">
            <v>44</v>
          </cell>
          <cell r="AB1330">
            <v>4</v>
          </cell>
          <cell r="AC1330">
            <v>4</v>
          </cell>
          <cell r="AD1330">
            <v>4</v>
          </cell>
          <cell r="AE1330">
            <v>679010.74490000005</v>
          </cell>
          <cell r="AF1330">
            <v>3199340.3629999999</v>
          </cell>
          <cell r="AG1330">
            <v>82.836127189999999</v>
          </cell>
          <cell r="AH1330">
            <v>28.909449200000001</v>
          </cell>
          <cell r="AI1330">
            <v>1</v>
          </cell>
          <cell r="AJ1330">
            <v>2</v>
          </cell>
          <cell r="AK1330">
            <v>-2</v>
          </cell>
          <cell r="AL1330">
            <v>2</v>
          </cell>
          <cell r="AM1330">
            <v>0</v>
          </cell>
          <cell r="AN1330" t="str">
            <v>Anu Shrestha</v>
          </cell>
          <cell r="AO1330">
            <v>40567</v>
          </cell>
          <cell r="AP1330">
            <v>4</v>
          </cell>
          <cell r="AQ1330" t="str">
            <v>0101000020E6100000D6AA9D1B83B55440A28BA1A9D1E83C40</v>
          </cell>
          <cell r="AR1330">
            <v>3156</v>
          </cell>
          <cell r="AS1330">
            <v>2</v>
          </cell>
          <cell r="AT1330">
            <v>1</v>
          </cell>
          <cell r="AU1330">
            <v>0</v>
          </cell>
          <cell r="AV1330" t="str">
            <v>FRA 2010-2015</v>
          </cell>
          <cell r="AW1330">
            <v>4</v>
          </cell>
          <cell r="AX1330">
            <v>0</v>
          </cell>
          <cell r="AY1330">
            <v>44</v>
          </cell>
          <cell r="AZ1330">
            <v>679010.74485745095</v>
          </cell>
          <cell r="BA1330">
            <v>3199340.3625914301</v>
          </cell>
          <cell r="BB1330">
            <v>1</v>
          </cell>
          <cell r="BC1330">
            <v>0</v>
          </cell>
          <cell r="BD1330">
            <v>0</v>
          </cell>
          <cell r="BE1330">
            <v>0</v>
          </cell>
          <cell r="BF1330">
            <v>41732</v>
          </cell>
          <cell r="BG1330" t="str">
            <v>Thakur Subedi</v>
          </cell>
          <cell r="BH1330">
            <v>4</v>
          </cell>
          <cell r="BI1330">
            <v>4</v>
          </cell>
          <cell r="BJ1330">
            <v>4</v>
          </cell>
          <cell r="BK1330" t="str">
            <v>Majphal</v>
          </cell>
          <cell r="BL1330" t="str">
            <v>Koiralakhola</v>
          </cell>
          <cell r="BM1330">
            <v>270</v>
          </cell>
          <cell r="BN1330">
            <v>2384</v>
          </cell>
          <cell r="BO1330">
            <v>190</v>
          </cell>
          <cell r="BP1330">
            <v>103</v>
          </cell>
          <cell r="BQ1330">
            <v>0</v>
          </cell>
          <cell r="BR1330">
            <v>70</v>
          </cell>
          <cell r="BS1330">
            <v>3080</v>
          </cell>
          <cell r="BT1330">
            <v>3</v>
          </cell>
          <cell r="BU1330" t="str">
            <v>DOLPA</v>
          </cell>
          <cell r="BV1330" t="str">
            <v>Nashong</v>
          </cell>
          <cell r="BW1330">
            <v>9</v>
          </cell>
        </row>
        <row r="1331">
          <cell r="F1331" t="str">
            <v>69-75-6</v>
          </cell>
          <cell r="G1331">
            <v>1</v>
          </cell>
          <cell r="H1331">
            <v>2</v>
          </cell>
          <cell r="I1331">
            <v>1</v>
          </cell>
          <cell r="J1331">
            <v>0</v>
          </cell>
          <cell r="K1331">
            <v>7</v>
          </cell>
          <cell r="L1331">
            <v>2</v>
          </cell>
          <cell r="M1331">
            <v>25</v>
          </cell>
          <cell r="N1331">
            <v>2</v>
          </cell>
          <cell r="O1331">
            <v>11</v>
          </cell>
          <cell r="P1331">
            <v>7</v>
          </cell>
          <cell r="Q1331">
            <v>1</v>
          </cell>
          <cell r="R1331" t="str">
            <v>UMH</v>
          </cell>
          <cell r="S1331">
            <v>2</v>
          </cell>
          <cell r="T1331">
            <v>75</v>
          </cell>
          <cell r="U1331">
            <v>3</v>
          </cell>
          <cell r="V1331">
            <v>41886.596701388888</v>
          </cell>
          <cell r="W1331">
            <v>0</v>
          </cell>
          <cell r="X1331">
            <v>1</v>
          </cell>
          <cell r="Y1331">
            <v>49410</v>
          </cell>
          <cell r="Z1331">
            <v>8235</v>
          </cell>
          <cell r="AA1331">
            <v>44</v>
          </cell>
          <cell r="AB1331">
            <v>4</v>
          </cell>
          <cell r="AC1331">
            <v>4</v>
          </cell>
          <cell r="AD1331">
            <v>4</v>
          </cell>
          <cell r="AE1331">
            <v>679010.74490000005</v>
          </cell>
          <cell r="AF1331">
            <v>3199490.3629999999</v>
          </cell>
          <cell r="AG1331">
            <v>82.836151020000003</v>
          </cell>
          <cell r="AH1331">
            <v>28.910802409999999</v>
          </cell>
          <cell r="AI1331">
            <v>1</v>
          </cell>
          <cell r="AJ1331">
            <v>2</v>
          </cell>
          <cell r="AK1331">
            <v>-2</v>
          </cell>
          <cell r="AL1331">
            <v>2</v>
          </cell>
          <cell r="AM1331">
            <v>0</v>
          </cell>
          <cell r="AN1331" t="str">
            <v>Anu Shrestha</v>
          </cell>
          <cell r="AO1331">
            <v>40567</v>
          </cell>
          <cell r="AP1331">
            <v>4</v>
          </cell>
          <cell r="AQ1331" t="str">
            <v>0101000020E610000016D4957F83B554405AE3D1582AE93C40</v>
          </cell>
          <cell r="AR1331">
            <v>3027</v>
          </cell>
          <cell r="AS1331">
            <v>2</v>
          </cell>
          <cell r="AT1331">
            <v>1</v>
          </cell>
          <cell r="AU1331">
            <v>0</v>
          </cell>
          <cell r="AV1331" t="str">
            <v>FRA 2010-2015</v>
          </cell>
          <cell r="AW1331">
            <v>4</v>
          </cell>
          <cell r="AX1331">
            <v>0</v>
          </cell>
          <cell r="AY1331">
            <v>44</v>
          </cell>
          <cell r="AZ1331">
            <v>679010.74485745095</v>
          </cell>
          <cell r="BA1331">
            <v>3199490.3625914301</v>
          </cell>
          <cell r="BB1331">
            <v>1</v>
          </cell>
          <cell r="BC1331">
            <v>0</v>
          </cell>
          <cell r="BD1331">
            <v>0</v>
          </cell>
          <cell r="BE1331">
            <v>0</v>
          </cell>
          <cell r="BF1331">
            <v>41732</v>
          </cell>
          <cell r="BG1331" t="str">
            <v>Thakur Subedi</v>
          </cell>
          <cell r="BH1331">
            <v>4</v>
          </cell>
          <cell r="BI1331">
            <v>4</v>
          </cell>
          <cell r="BJ1331">
            <v>4</v>
          </cell>
          <cell r="BK1331" t="str">
            <v>Majphal</v>
          </cell>
          <cell r="BL1331" t="str">
            <v>Koiralakhola</v>
          </cell>
          <cell r="BM1331">
            <v>270</v>
          </cell>
          <cell r="BN1331">
            <v>2331</v>
          </cell>
          <cell r="BO1331">
            <v>180</v>
          </cell>
          <cell r="BP1331">
            <v>235</v>
          </cell>
          <cell r="BQ1331">
            <v>10</v>
          </cell>
          <cell r="BR1331">
            <v>60</v>
          </cell>
          <cell r="BS1331">
            <v>2990</v>
          </cell>
          <cell r="BT1331">
            <v>4</v>
          </cell>
          <cell r="BU1331" t="str">
            <v>DOLPA</v>
          </cell>
          <cell r="BV1331" t="str">
            <v>Nashong</v>
          </cell>
          <cell r="BW1331">
            <v>9</v>
          </cell>
        </row>
        <row r="1332">
          <cell r="F1332" t="str">
            <v>70-67-2</v>
          </cell>
          <cell r="G1332">
            <v>1</v>
          </cell>
          <cell r="H1332">
            <v>2</v>
          </cell>
          <cell r="I1332">
            <v>1</v>
          </cell>
          <cell r="J1332">
            <v>0</v>
          </cell>
          <cell r="K1332">
            <v>3</v>
          </cell>
          <cell r="L1332">
            <v>3</v>
          </cell>
          <cell r="M1332">
            <v>24</v>
          </cell>
          <cell r="N1332">
            <v>0</v>
          </cell>
          <cell r="O1332">
            <v>0</v>
          </cell>
          <cell r="P1332">
            <v>7</v>
          </cell>
          <cell r="Q1332">
            <v>1</v>
          </cell>
          <cell r="R1332" t="str">
            <v>UMH</v>
          </cell>
          <cell r="S1332">
            <v>2</v>
          </cell>
          <cell r="T1332">
            <v>81</v>
          </cell>
          <cell r="U1332">
            <v>4</v>
          </cell>
          <cell r="V1332">
            <v>41800.496805555558</v>
          </cell>
          <cell r="W1332">
            <v>0</v>
          </cell>
          <cell r="X1332">
            <v>1</v>
          </cell>
          <cell r="Y1332">
            <v>50078</v>
          </cell>
          <cell r="Z1332">
            <v>8347</v>
          </cell>
          <cell r="AA1332">
            <v>44</v>
          </cell>
          <cell r="AB1332">
            <v>4</v>
          </cell>
          <cell r="AC1332">
            <v>4</v>
          </cell>
          <cell r="AD1332">
            <v>4</v>
          </cell>
          <cell r="AE1332">
            <v>683483.03090000001</v>
          </cell>
          <cell r="AF1332">
            <v>3167446.3930000002</v>
          </cell>
          <cell r="AG1332">
            <v>82.876823349999995</v>
          </cell>
          <cell r="AH1332">
            <v>28.621087589999998</v>
          </cell>
          <cell r="AI1332">
            <v>1</v>
          </cell>
          <cell r="AJ1332">
            <v>2</v>
          </cell>
          <cell r="AK1332">
            <v>-2</v>
          </cell>
          <cell r="AL1332">
            <v>2</v>
          </cell>
          <cell r="AM1332">
            <v>3</v>
          </cell>
          <cell r="AN1332" t="str">
            <v>Anu Rajbhandari</v>
          </cell>
          <cell r="AO1332">
            <v>41472.5315162037</v>
          </cell>
          <cell r="AP1332">
            <v>4</v>
          </cell>
          <cell r="AQ1332" t="str">
            <v>0101000020E6100000963AAFDF1DB85440D794A298FF9E3C40</v>
          </cell>
          <cell r="AR1332">
            <v>3156</v>
          </cell>
          <cell r="AS1332">
            <v>2</v>
          </cell>
          <cell r="AT1332">
            <v>1</v>
          </cell>
          <cell r="AU1332">
            <v>0</v>
          </cell>
          <cell r="AV1332" t="str">
            <v>FRA 2010-2015</v>
          </cell>
          <cell r="AW1332">
            <v>4</v>
          </cell>
          <cell r="AX1332">
            <v>0</v>
          </cell>
          <cell r="AY1332">
            <v>44</v>
          </cell>
          <cell r="AZ1332">
            <v>683483.03085950902</v>
          </cell>
          <cell r="BA1332">
            <v>3167446.3931565201</v>
          </cell>
          <cell r="BB1332">
            <v>1</v>
          </cell>
          <cell r="BC1332">
            <v>0</v>
          </cell>
          <cell r="BD1332">
            <v>0</v>
          </cell>
          <cell r="BE1332">
            <v>0</v>
          </cell>
          <cell r="BF1332">
            <v>41620</v>
          </cell>
          <cell r="BG1332" t="str">
            <v>Mahadeep Pokhrel</v>
          </cell>
          <cell r="BH1332">
            <v>4</v>
          </cell>
          <cell r="BI1332">
            <v>4</v>
          </cell>
          <cell r="BJ1332">
            <v>4</v>
          </cell>
          <cell r="BK1332" t="str">
            <v>Hukam</v>
          </cell>
          <cell r="BL1332" t="str">
            <v>Hukam lak forest</v>
          </cell>
          <cell r="BM1332">
            <v>340</v>
          </cell>
          <cell r="BN1332">
            <v>1601</v>
          </cell>
          <cell r="BO1332">
            <v>170</v>
          </cell>
          <cell r="BP1332">
            <v>1124</v>
          </cell>
          <cell r="BQ1332">
            <v>40</v>
          </cell>
          <cell r="BR1332">
            <v>75</v>
          </cell>
          <cell r="BS1332">
            <v>3110</v>
          </cell>
          <cell r="BT1332">
            <v>4</v>
          </cell>
          <cell r="BU1332" t="str">
            <v>RUKUM</v>
          </cell>
          <cell r="BV1332" t="str">
            <v>Marsyangdi</v>
          </cell>
          <cell r="BW1332">
            <v>7</v>
          </cell>
        </row>
        <row r="1333">
          <cell r="F1333" t="str">
            <v>70-67-3</v>
          </cell>
          <cell r="G1333">
            <v>1</v>
          </cell>
          <cell r="H1333">
            <v>2</v>
          </cell>
          <cell r="I1333">
            <v>1</v>
          </cell>
          <cell r="J1333">
            <v>0</v>
          </cell>
          <cell r="K1333">
            <v>3</v>
          </cell>
          <cell r="L1333">
            <v>-9999</v>
          </cell>
          <cell r="M1333">
            <v>-9999</v>
          </cell>
          <cell r="N1333">
            <v>-9999</v>
          </cell>
          <cell r="O1333">
            <v>-9999</v>
          </cell>
          <cell r="P1333">
            <v>-9999</v>
          </cell>
          <cell r="Q1333">
            <v>-9999</v>
          </cell>
          <cell r="R1333" t="str">
            <v>UMH</v>
          </cell>
          <cell r="S1333">
            <v>2</v>
          </cell>
          <cell r="T1333">
            <v>73</v>
          </cell>
          <cell r="U1333">
            <v>4</v>
          </cell>
          <cell r="V1333">
            <v>41800.507337962961</v>
          </cell>
          <cell r="W1333">
            <v>0</v>
          </cell>
          <cell r="X1333">
            <v>1</v>
          </cell>
          <cell r="Y1333">
            <v>50079</v>
          </cell>
          <cell r="Z1333">
            <v>8347</v>
          </cell>
          <cell r="AA1333">
            <v>44</v>
          </cell>
          <cell r="AB1333">
            <v>4</v>
          </cell>
          <cell r="AC1333">
            <v>4</v>
          </cell>
          <cell r="AD1333">
            <v>4</v>
          </cell>
          <cell r="AE1333">
            <v>683483.03090000001</v>
          </cell>
          <cell r="AF1333">
            <v>3167596.3930000002</v>
          </cell>
          <cell r="AG1333">
            <v>82.876847420000004</v>
          </cell>
          <cell r="AH1333">
            <v>28.622440829999999</v>
          </cell>
          <cell r="AI1333">
            <v>1</v>
          </cell>
          <cell r="AJ1333">
            <v>2</v>
          </cell>
          <cell r="AK1333">
            <v>-2</v>
          </cell>
          <cell r="AL1333">
            <v>2</v>
          </cell>
          <cell r="AM1333">
            <v>3</v>
          </cell>
          <cell r="AN1333" t="str">
            <v>Anu Rajbhandari</v>
          </cell>
          <cell r="AO1333">
            <v>41472.531597222223</v>
          </cell>
          <cell r="AP1333">
            <v>4</v>
          </cell>
          <cell r="AQ1333" t="str">
            <v>0101000020E6100000388BA8441EB854400EA64448589F3C40</v>
          </cell>
          <cell r="AR1333">
            <v>3142</v>
          </cell>
          <cell r="AS1333">
            <v>2</v>
          </cell>
          <cell r="AT1333">
            <v>1</v>
          </cell>
          <cell r="AU1333">
            <v>0</v>
          </cell>
          <cell r="AV1333" t="str">
            <v>FRA 2010-2015</v>
          </cell>
          <cell r="AW1333">
            <v>4</v>
          </cell>
          <cell r="AX1333">
            <v>0</v>
          </cell>
          <cell r="AY1333">
            <v>44</v>
          </cell>
          <cell r="AZ1333">
            <v>683483.03085950902</v>
          </cell>
          <cell r="BA1333">
            <v>3167596.3931565201</v>
          </cell>
          <cell r="BB1333">
            <v>1</v>
          </cell>
          <cell r="BC1333">
            <v>0</v>
          </cell>
          <cell r="BD1333">
            <v>0</v>
          </cell>
          <cell r="BE1333">
            <v>0</v>
          </cell>
          <cell r="BF1333">
            <v>41619</v>
          </cell>
          <cell r="BG1333" t="str">
            <v>Mahadeep Pokhrel</v>
          </cell>
          <cell r="BH1333">
            <v>4</v>
          </cell>
          <cell r="BI1333">
            <v>4</v>
          </cell>
          <cell r="BJ1333">
            <v>4</v>
          </cell>
          <cell r="BK1333" t="str">
            <v>Hukam</v>
          </cell>
          <cell r="BL1333" t="str">
            <v>Hukam</v>
          </cell>
          <cell r="BM1333">
            <v>340</v>
          </cell>
          <cell r="BN1333">
            <v>1451</v>
          </cell>
          <cell r="BO1333">
            <v>170</v>
          </cell>
          <cell r="BP1333">
            <v>1260</v>
          </cell>
          <cell r="BQ1333">
            <v>45</v>
          </cell>
          <cell r="BR1333">
            <v>55</v>
          </cell>
          <cell r="BS1333">
            <v>3096</v>
          </cell>
          <cell r="BT1333">
            <v>4</v>
          </cell>
          <cell r="BU1333" t="str">
            <v>RUKUM</v>
          </cell>
          <cell r="BV1333" t="str">
            <v>Marsyangdi</v>
          </cell>
          <cell r="BW1333">
            <v>7</v>
          </cell>
        </row>
        <row r="1334">
          <cell r="F1334" t="str">
            <v>71-62-1</v>
          </cell>
          <cell r="G1334">
            <v>1</v>
          </cell>
          <cell r="H1334">
            <v>2</v>
          </cell>
          <cell r="I1334">
            <v>1</v>
          </cell>
          <cell r="J1334">
            <v>0</v>
          </cell>
          <cell r="K1334">
            <v>2</v>
          </cell>
          <cell r="L1334">
            <v>-9999</v>
          </cell>
          <cell r="M1334">
            <v>-9999</v>
          </cell>
          <cell r="N1334">
            <v>-9999</v>
          </cell>
          <cell r="O1334">
            <v>-9999</v>
          </cell>
          <cell r="P1334">
            <v>-9999</v>
          </cell>
          <cell r="Q1334">
            <v>-9999</v>
          </cell>
          <cell r="R1334" t="str">
            <v>UMH</v>
          </cell>
          <cell r="S1334">
            <v>2</v>
          </cell>
          <cell r="T1334">
            <v>60</v>
          </cell>
          <cell r="U1334">
            <v>4</v>
          </cell>
          <cell r="V1334">
            <v>41854.493263888886</v>
          </cell>
          <cell r="W1334">
            <v>0</v>
          </cell>
          <cell r="X1334">
            <v>1</v>
          </cell>
          <cell r="Y1334">
            <v>50767</v>
          </cell>
          <cell r="Z1334">
            <v>8462</v>
          </cell>
          <cell r="AA1334">
            <v>44</v>
          </cell>
          <cell r="AB1334">
            <v>3</v>
          </cell>
          <cell r="AC1334">
            <v>4</v>
          </cell>
          <cell r="AD1334">
            <v>4</v>
          </cell>
          <cell r="AE1334">
            <v>687965.27139999997</v>
          </cell>
          <cell r="AF1334">
            <v>3147398.9180000001</v>
          </cell>
          <cell r="AG1334">
            <v>82.919369930000002</v>
          </cell>
          <cell r="AH1334">
            <v>28.43958675</v>
          </cell>
          <cell r="AI1334">
            <v>1</v>
          </cell>
          <cell r="AJ1334">
            <v>2</v>
          </cell>
          <cell r="AK1334">
            <v>-2</v>
          </cell>
          <cell r="AL1334">
            <v>0</v>
          </cell>
          <cell r="AM1334">
            <v>0</v>
          </cell>
          <cell r="AN1334" t="str">
            <v>Junu Shrestha</v>
          </cell>
          <cell r="AO1334">
            <v>40532</v>
          </cell>
          <cell r="AP1334">
            <v>4</v>
          </cell>
          <cell r="AQ1334" t="str">
            <v>0101000020E61000008DB0FBF4D6BA54407843E3C188703C40</v>
          </cell>
          <cell r="AR1334">
            <v>2964</v>
          </cell>
          <cell r="AS1334">
            <v>2</v>
          </cell>
          <cell r="AT1334">
            <v>1</v>
          </cell>
          <cell r="AU1334">
            <v>0</v>
          </cell>
          <cell r="AV1334" t="str">
            <v>FRA 2010-2015</v>
          </cell>
          <cell r="AW1334">
            <v>4</v>
          </cell>
          <cell r="AX1334">
            <v>0</v>
          </cell>
          <cell r="AY1334">
            <v>44</v>
          </cell>
          <cell r="AZ1334">
            <v>687965.27138861595</v>
          </cell>
          <cell r="BA1334">
            <v>3147398.9179438101</v>
          </cell>
          <cell r="BB1334">
            <v>1</v>
          </cell>
          <cell r="BC1334">
            <v>0</v>
          </cell>
          <cell r="BD1334">
            <v>0</v>
          </cell>
          <cell r="BE1334">
            <v>0</v>
          </cell>
          <cell r="BF1334">
            <v>41762</v>
          </cell>
          <cell r="BG1334" t="str">
            <v>Bhubaneswor Chaudhary</v>
          </cell>
          <cell r="BH1334">
            <v>4</v>
          </cell>
          <cell r="BI1334">
            <v>4</v>
          </cell>
          <cell r="BJ1334">
            <v>4</v>
          </cell>
          <cell r="BK1334" t="str">
            <v>Nisi-7</v>
          </cell>
          <cell r="BL1334" t="str">
            <v>Napkhan</v>
          </cell>
          <cell r="BM1334">
            <v>70</v>
          </cell>
          <cell r="BN1334">
            <v>1158</v>
          </cell>
          <cell r="BO1334">
            <v>70</v>
          </cell>
          <cell r="BP1334">
            <v>211</v>
          </cell>
          <cell r="BQ1334">
            <v>10</v>
          </cell>
          <cell r="BR1334">
            <v>100</v>
          </cell>
          <cell r="BS1334">
            <v>2947</v>
          </cell>
          <cell r="BT1334">
            <v>3</v>
          </cell>
          <cell r="BU1334" t="str">
            <v>BAGLUNG</v>
          </cell>
          <cell r="BV1334" t="str">
            <v>Marsyangdi</v>
          </cell>
          <cell r="BW1334">
            <v>7</v>
          </cell>
        </row>
        <row r="1335">
          <cell r="F1335" t="str">
            <v>71-62-2</v>
          </cell>
          <cell r="G1335">
            <v>1</v>
          </cell>
          <cell r="H1335">
            <v>2</v>
          </cell>
          <cell r="I1335">
            <v>1</v>
          </cell>
          <cell r="J1335">
            <v>0</v>
          </cell>
          <cell r="K1335">
            <v>2</v>
          </cell>
          <cell r="L1335">
            <v>4</v>
          </cell>
          <cell r="M1335">
            <v>20</v>
          </cell>
          <cell r="N1335">
            <v>0</v>
          </cell>
          <cell r="O1335">
            <v>0</v>
          </cell>
          <cell r="P1335">
            <v>9</v>
          </cell>
          <cell r="Q1335">
            <v>1</v>
          </cell>
          <cell r="R1335" t="str">
            <v>UMH</v>
          </cell>
          <cell r="S1335">
            <v>2</v>
          </cell>
          <cell r="T1335">
            <v>55</v>
          </cell>
          <cell r="U1335">
            <v>4</v>
          </cell>
          <cell r="V1335">
            <v>41854.501006944447</v>
          </cell>
          <cell r="W1335">
            <v>0</v>
          </cell>
          <cell r="X1335">
            <v>1</v>
          </cell>
          <cell r="Y1335">
            <v>50768</v>
          </cell>
          <cell r="Z1335">
            <v>8462</v>
          </cell>
          <cell r="AA1335">
            <v>44</v>
          </cell>
          <cell r="AB1335">
            <v>3</v>
          </cell>
          <cell r="AC1335">
            <v>4</v>
          </cell>
          <cell r="AD1335">
            <v>4</v>
          </cell>
          <cell r="AE1335">
            <v>687965.27139999997</v>
          </cell>
          <cell r="AF1335">
            <v>3147548.9180000001</v>
          </cell>
          <cell r="AG1335">
            <v>82.919394370000006</v>
          </cell>
          <cell r="AH1335">
            <v>28.440940000000001</v>
          </cell>
          <cell r="AI1335">
            <v>1</v>
          </cell>
          <cell r="AJ1335">
            <v>2</v>
          </cell>
          <cell r="AK1335">
            <v>-2</v>
          </cell>
          <cell r="AL1335">
            <v>2</v>
          </cell>
          <cell r="AM1335">
            <v>1</v>
          </cell>
          <cell r="AN1335" t="str">
            <v>Anu Rajbhandari</v>
          </cell>
          <cell r="AO1335">
            <v>41474.479756944442</v>
          </cell>
          <cell r="AP1335">
            <v>4</v>
          </cell>
          <cell r="AQ1335" t="str">
            <v>0101000020E6100000AA34785BD7BA544004099171E1703C40</v>
          </cell>
          <cell r="AR1335">
            <v>2853</v>
          </cell>
          <cell r="AS1335">
            <v>2</v>
          </cell>
          <cell r="AT1335">
            <v>1</v>
          </cell>
          <cell r="AU1335">
            <v>0</v>
          </cell>
          <cell r="AV1335" t="str">
            <v>FRA 2010-2015</v>
          </cell>
          <cell r="AW1335">
            <v>4</v>
          </cell>
          <cell r="AX1335">
            <v>0</v>
          </cell>
          <cell r="AY1335">
            <v>44</v>
          </cell>
          <cell r="AZ1335">
            <v>687965.27138861595</v>
          </cell>
          <cell r="BA1335">
            <v>3147548.9179438101</v>
          </cell>
          <cell r="BB1335">
            <v>1</v>
          </cell>
          <cell r="BC1335">
            <v>0</v>
          </cell>
          <cell r="BD1335">
            <v>0</v>
          </cell>
          <cell r="BE1335">
            <v>0</v>
          </cell>
          <cell r="BF1335">
            <v>41763</v>
          </cell>
          <cell r="BG1335" t="str">
            <v>Bhubaneswor Chaudhary</v>
          </cell>
          <cell r="BH1335">
            <v>4</v>
          </cell>
          <cell r="BI1335">
            <v>4</v>
          </cell>
          <cell r="BJ1335">
            <v>4</v>
          </cell>
          <cell r="BK1335" t="str">
            <v>Nisi- 7</v>
          </cell>
          <cell r="BL1335" t="str">
            <v>Napkhan</v>
          </cell>
          <cell r="BM1335">
            <v>80</v>
          </cell>
          <cell r="BN1335">
            <v>1112</v>
          </cell>
          <cell r="BO1335">
            <v>80</v>
          </cell>
          <cell r="BP1335">
            <v>248</v>
          </cell>
          <cell r="BQ1335">
            <v>2</v>
          </cell>
          <cell r="BR1335">
            <v>60</v>
          </cell>
          <cell r="BS1335">
            <v>2820</v>
          </cell>
          <cell r="BT1335">
            <v>4</v>
          </cell>
          <cell r="BU1335" t="str">
            <v>BAGLUNG</v>
          </cell>
          <cell r="BV1335" t="str">
            <v>Dordi</v>
          </cell>
          <cell r="BW1335">
            <v>6</v>
          </cell>
        </row>
        <row r="1336">
          <cell r="F1336" t="str">
            <v>71-62-4</v>
          </cell>
          <cell r="G1336">
            <v>1</v>
          </cell>
          <cell r="H1336">
            <v>2</v>
          </cell>
          <cell r="I1336">
            <v>1</v>
          </cell>
          <cell r="J1336">
            <v>0</v>
          </cell>
          <cell r="K1336">
            <v>2</v>
          </cell>
          <cell r="L1336">
            <v>5</v>
          </cell>
          <cell r="M1336">
            <v>23</v>
          </cell>
          <cell r="N1336">
            <v>0</v>
          </cell>
          <cell r="O1336">
            <v>0</v>
          </cell>
          <cell r="P1336">
            <v>5</v>
          </cell>
          <cell r="Q1336">
            <v>1</v>
          </cell>
          <cell r="R1336" t="str">
            <v>UMH</v>
          </cell>
          <cell r="S1336">
            <v>2</v>
          </cell>
          <cell r="T1336">
            <v>84</v>
          </cell>
          <cell r="U1336">
            <v>4</v>
          </cell>
          <cell r="V1336">
            <v>41854.513541666667</v>
          </cell>
          <cell r="W1336">
            <v>0</v>
          </cell>
          <cell r="X1336">
            <v>1</v>
          </cell>
          <cell r="Y1336">
            <v>50770</v>
          </cell>
          <cell r="Z1336">
            <v>8462</v>
          </cell>
          <cell r="AA1336">
            <v>44</v>
          </cell>
          <cell r="AB1336">
            <v>3</v>
          </cell>
          <cell r="AC1336">
            <v>4</v>
          </cell>
          <cell r="AD1336">
            <v>4</v>
          </cell>
          <cell r="AE1336">
            <v>688265.27139999997</v>
          </cell>
          <cell r="AF1336">
            <v>3147398.9180000001</v>
          </cell>
          <cell r="AG1336">
            <v>82.92243191</v>
          </cell>
          <cell r="AH1336">
            <v>28.439543520000001</v>
          </cell>
          <cell r="AI1336">
            <v>1</v>
          </cell>
          <cell r="AJ1336">
            <v>2</v>
          </cell>
          <cell r="AK1336">
            <v>-2</v>
          </cell>
          <cell r="AL1336">
            <v>2</v>
          </cell>
          <cell r="AM1336">
            <v>1</v>
          </cell>
          <cell r="AN1336" t="str">
            <v>Anu Rajbhandari</v>
          </cell>
          <cell r="AO1336">
            <v>41474.47997685185</v>
          </cell>
          <cell r="AP1336">
            <v>4</v>
          </cell>
          <cell r="AQ1336" t="str">
            <v>0101000020E610000026D8D71F09BB5440D8D3A1EC85703C40</v>
          </cell>
          <cell r="AR1336">
            <v>2928</v>
          </cell>
          <cell r="AS1336">
            <v>2</v>
          </cell>
          <cell r="AT1336">
            <v>1</v>
          </cell>
          <cell r="AU1336">
            <v>0</v>
          </cell>
          <cell r="AV1336" t="str">
            <v>FRA 2010-2015</v>
          </cell>
          <cell r="AW1336">
            <v>4</v>
          </cell>
          <cell r="AX1336">
            <v>0</v>
          </cell>
          <cell r="AY1336">
            <v>44</v>
          </cell>
          <cell r="AZ1336">
            <v>688265.27138861595</v>
          </cell>
          <cell r="BA1336">
            <v>3147398.9179438101</v>
          </cell>
          <cell r="BB1336">
            <v>1</v>
          </cell>
          <cell r="BC1336">
            <v>0</v>
          </cell>
          <cell r="BD1336">
            <v>0</v>
          </cell>
          <cell r="BE1336">
            <v>0</v>
          </cell>
          <cell r="BF1336">
            <v>41766</v>
          </cell>
          <cell r="BG1336" t="str">
            <v>Bhubaneswor Chaudhary</v>
          </cell>
          <cell r="BH1336">
            <v>4</v>
          </cell>
          <cell r="BI1336">
            <v>4</v>
          </cell>
          <cell r="BJ1336">
            <v>4</v>
          </cell>
          <cell r="BK1336" t="str">
            <v>Nisi-7</v>
          </cell>
          <cell r="BL1336" t="str">
            <v>Saune thari</v>
          </cell>
          <cell r="BM1336">
            <v>40</v>
          </cell>
          <cell r="BN1336">
            <v>897</v>
          </cell>
          <cell r="BO1336">
            <v>40</v>
          </cell>
          <cell r="BP1336">
            <v>47</v>
          </cell>
          <cell r="BQ1336">
            <v>130</v>
          </cell>
          <cell r="BR1336">
            <v>50</v>
          </cell>
          <cell r="BS1336">
            <v>2900</v>
          </cell>
          <cell r="BT1336">
            <v>3</v>
          </cell>
          <cell r="BU1336" t="str">
            <v>BAGLUNG</v>
          </cell>
          <cell r="BV1336" t="str">
            <v>Dordi</v>
          </cell>
          <cell r="BW1336">
            <v>6</v>
          </cell>
        </row>
        <row r="1337">
          <cell r="F1337" t="str">
            <v>71-62-5</v>
          </cell>
          <cell r="G1337">
            <v>1</v>
          </cell>
          <cell r="H1337">
            <v>2</v>
          </cell>
          <cell r="I1337">
            <v>1</v>
          </cell>
          <cell r="J1337">
            <v>0</v>
          </cell>
          <cell r="K1337">
            <v>2</v>
          </cell>
          <cell r="L1337">
            <v>4</v>
          </cell>
          <cell r="M1337">
            <v>28</v>
          </cell>
          <cell r="N1337">
            <v>1</v>
          </cell>
          <cell r="O1337">
            <v>3</v>
          </cell>
          <cell r="P1337">
            <v>5</v>
          </cell>
          <cell r="Q1337">
            <v>1</v>
          </cell>
          <cell r="R1337" t="str">
            <v>UMH</v>
          </cell>
          <cell r="S1337">
            <v>2</v>
          </cell>
          <cell r="T1337">
            <v>72</v>
          </cell>
          <cell r="U1337">
            <v>4</v>
          </cell>
          <cell r="V1337">
            <v>41854.609236111108</v>
          </cell>
          <cell r="W1337">
            <v>0</v>
          </cell>
          <cell r="X1337">
            <v>1</v>
          </cell>
          <cell r="Y1337">
            <v>50771</v>
          </cell>
          <cell r="Z1337">
            <v>8462</v>
          </cell>
          <cell r="AA1337">
            <v>44</v>
          </cell>
          <cell r="AB1337">
            <v>3</v>
          </cell>
          <cell r="AC1337">
            <v>4</v>
          </cell>
          <cell r="AD1337">
            <v>4</v>
          </cell>
          <cell r="AE1337">
            <v>688265.27139999997</v>
          </cell>
          <cell r="AF1337">
            <v>3147548.9180000001</v>
          </cell>
          <cell r="AG1337">
            <v>82.92245638</v>
          </cell>
          <cell r="AH1337">
            <v>28.440896769999998</v>
          </cell>
          <cell r="AI1337">
            <v>1</v>
          </cell>
          <cell r="AJ1337">
            <v>2</v>
          </cell>
          <cell r="AK1337">
            <v>-2</v>
          </cell>
          <cell r="AL1337">
            <v>2</v>
          </cell>
          <cell r="AM1337">
            <v>1</v>
          </cell>
          <cell r="AN1337" t="str">
            <v>Anu Rajbhandari</v>
          </cell>
          <cell r="AO1337">
            <v>41474.480069444442</v>
          </cell>
          <cell r="AP1337">
            <v>4</v>
          </cell>
          <cell r="AQ1337" t="str">
            <v>0101000020E61000001D277E8609BB5440322D459CDE703C40</v>
          </cell>
          <cell r="AR1337">
            <v>2897</v>
          </cell>
          <cell r="AS1337">
            <v>2</v>
          </cell>
          <cell r="AT1337">
            <v>1</v>
          </cell>
          <cell r="AU1337">
            <v>0</v>
          </cell>
          <cell r="AV1337" t="str">
            <v>FRA 2010-2015</v>
          </cell>
          <cell r="AW1337">
            <v>4</v>
          </cell>
          <cell r="AX1337">
            <v>0</v>
          </cell>
          <cell r="AY1337">
            <v>44</v>
          </cell>
          <cell r="AZ1337">
            <v>688265.27138861595</v>
          </cell>
          <cell r="BA1337">
            <v>3147548.9179438101</v>
          </cell>
          <cell r="BB1337">
            <v>1</v>
          </cell>
          <cell r="BC1337">
            <v>0</v>
          </cell>
          <cell r="BD1337">
            <v>0</v>
          </cell>
          <cell r="BE1337">
            <v>0</v>
          </cell>
          <cell r="BF1337">
            <v>41764</v>
          </cell>
          <cell r="BG1337" t="str">
            <v>Bhubaneswor Chaudhary</v>
          </cell>
          <cell r="BH1337">
            <v>4</v>
          </cell>
          <cell r="BI1337">
            <v>4</v>
          </cell>
          <cell r="BJ1337">
            <v>4</v>
          </cell>
          <cell r="BK1337" t="str">
            <v>Nisi-7</v>
          </cell>
          <cell r="BL1337" t="str">
            <v>Saune dhik</v>
          </cell>
          <cell r="BM1337">
            <v>70</v>
          </cell>
          <cell r="BN1337">
            <v>868</v>
          </cell>
          <cell r="BO1337">
            <v>70</v>
          </cell>
          <cell r="BP1337">
            <v>88</v>
          </cell>
          <cell r="BQ1337">
            <v>340</v>
          </cell>
          <cell r="BR1337">
            <v>70</v>
          </cell>
          <cell r="BS1337">
            <v>2867</v>
          </cell>
          <cell r="BT1337">
            <v>3</v>
          </cell>
          <cell r="BU1337" t="str">
            <v>BAGLUNG</v>
          </cell>
          <cell r="BV1337" t="str">
            <v>Dordi</v>
          </cell>
          <cell r="BW1337">
            <v>6</v>
          </cell>
        </row>
        <row r="1338">
          <cell r="F1338" t="str">
            <v>71-62-6</v>
          </cell>
          <cell r="G1338">
            <v>1</v>
          </cell>
          <cell r="H1338">
            <v>2</v>
          </cell>
          <cell r="I1338">
            <v>1</v>
          </cell>
          <cell r="J1338">
            <v>0</v>
          </cell>
          <cell r="K1338">
            <v>2</v>
          </cell>
          <cell r="L1338">
            <v>4</v>
          </cell>
          <cell r="M1338">
            <v>19</v>
          </cell>
          <cell r="N1338">
            <v>0</v>
          </cell>
          <cell r="O1338">
            <v>1</v>
          </cell>
          <cell r="P1338">
            <v>5</v>
          </cell>
          <cell r="Q1338">
            <v>1</v>
          </cell>
          <cell r="R1338" t="str">
            <v>UMH</v>
          </cell>
          <cell r="S1338">
            <v>2</v>
          </cell>
          <cell r="T1338">
            <v>48</v>
          </cell>
          <cell r="U1338">
            <v>4</v>
          </cell>
          <cell r="V1338">
            <v>41854.622719907406</v>
          </cell>
          <cell r="W1338">
            <v>0</v>
          </cell>
          <cell r="X1338">
            <v>1</v>
          </cell>
          <cell r="Y1338">
            <v>50772</v>
          </cell>
          <cell r="Z1338">
            <v>8462</v>
          </cell>
          <cell r="AA1338">
            <v>44</v>
          </cell>
          <cell r="AB1338">
            <v>3</v>
          </cell>
          <cell r="AC1338">
            <v>4</v>
          </cell>
          <cell r="AD1338">
            <v>4</v>
          </cell>
          <cell r="AE1338">
            <v>688265.27139999997</v>
          </cell>
          <cell r="AF1338">
            <v>3147698.9180000001</v>
          </cell>
          <cell r="AG1338">
            <v>82.922480859999993</v>
          </cell>
          <cell r="AH1338">
            <v>28.442250009999999</v>
          </cell>
          <cell r="AI1338">
            <v>1</v>
          </cell>
          <cell r="AJ1338">
            <v>2</v>
          </cell>
          <cell r="AK1338">
            <v>-2</v>
          </cell>
          <cell r="AL1338">
            <v>2</v>
          </cell>
          <cell r="AM1338">
            <v>1</v>
          </cell>
          <cell r="AN1338" t="str">
            <v>Anu Rajbhandari</v>
          </cell>
          <cell r="AO1338">
            <v>41474.480150462965</v>
          </cell>
          <cell r="AP1338">
            <v>4</v>
          </cell>
          <cell r="AQ1338" t="str">
            <v>0101000020E6100000AC4626ED09BB54404C49E74B37713C40</v>
          </cell>
          <cell r="AR1338">
            <v>2777</v>
          </cell>
          <cell r="AS1338">
            <v>2</v>
          </cell>
          <cell r="AT1338">
            <v>1</v>
          </cell>
          <cell r="AU1338">
            <v>0</v>
          </cell>
          <cell r="AV1338" t="str">
            <v>FRA 2010-2015</v>
          </cell>
          <cell r="AW1338">
            <v>4</v>
          </cell>
          <cell r="AX1338">
            <v>0</v>
          </cell>
          <cell r="AY1338">
            <v>44</v>
          </cell>
          <cell r="AZ1338">
            <v>688265.27138861595</v>
          </cell>
          <cell r="BA1338">
            <v>3147698.9179438101</v>
          </cell>
          <cell r="BB1338">
            <v>1</v>
          </cell>
          <cell r="BC1338">
            <v>0</v>
          </cell>
          <cell r="BD1338">
            <v>0</v>
          </cell>
          <cell r="BE1338">
            <v>0</v>
          </cell>
          <cell r="BF1338">
            <v>41765</v>
          </cell>
          <cell r="BG1338" t="str">
            <v>Bhubaneswor Chaudhary</v>
          </cell>
          <cell r="BH1338">
            <v>4</v>
          </cell>
          <cell r="BI1338">
            <v>4</v>
          </cell>
          <cell r="BJ1338">
            <v>4</v>
          </cell>
          <cell r="BK1338" t="str">
            <v>Nisi-7</v>
          </cell>
          <cell r="BL1338" t="str">
            <v>Patihalne CF</v>
          </cell>
          <cell r="BM1338">
            <v>40</v>
          </cell>
          <cell r="BN1338">
            <v>874</v>
          </cell>
          <cell r="BO1338">
            <v>40</v>
          </cell>
          <cell r="BP1338">
            <v>236</v>
          </cell>
          <cell r="BQ1338">
            <v>320</v>
          </cell>
          <cell r="BR1338">
            <v>80</v>
          </cell>
          <cell r="BS1338">
            <v>2752</v>
          </cell>
          <cell r="BT1338">
            <v>3</v>
          </cell>
          <cell r="BU1338" t="str">
            <v>BAGLUNG</v>
          </cell>
          <cell r="BV1338" t="str">
            <v>Ajirkot</v>
          </cell>
          <cell r="BW1338">
            <v>1</v>
          </cell>
        </row>
        <row r="1339">
          <cell r="F1339" t="str">
            <v>72-59-2</v>
          </cell>
          <cell r="G1339">
            <v>1</v>
          </cell>
          <cell r="H1339">
            <v>2</v>
          </cell>
          <cell r="I1339">
            <v>1</v>
          </cell>
          <cell r="J1339">
            <v>0</v>
          </cell>
          <cell r="K1339">
            <v>2</v>
          </cell>
          <cell r="L1339">
            <v>4</v>
          </cell>
          <cell r="M1339">
            <v>16</v>
          </cell>
          <cell r="N1339">
            <v>0</v>
          </cell>
          <cell r="O1339">
            <v>0</v>
          </cell>
          <cell r="P1339">
            <v>3</v>
          </cell>
          <cell r="Q1339">
            <v>1</v>
          </cell>
          <cell r="R1339" t="str">
            <v>UMH</v>
          </cell>
          <cell r="S1339">
            <v>2</v>
          </cell>
          <cell r="T1339">
            <v>25</v>
          </cell>
          <cell r="U1339">
            <v>3</v>
          </cell>
          <cell r="V1339">
            <v>41858.468958333331</v>
          </cell>
          <cell r="W1339">
            <v>0</v>
          </cell>
          <cell r="X1339">
            <v>1</v>
          </cell>
          <cell r="Y1339">
            <v>51470</v>
          </cell>
          <cell r="Z1339">
            <v>8579</v>
          </cell>
          <cell r="AA1339">
            <v>44</v>
          </cell>
          <cell r="AB1339">
            <v>4</v>
          </cell>
          <cell r="AC1339">
            <v>4</v>
          </cell>
          <cell r="AD1339">
            <v>4</v>
          </cell>
          <cell r="AE1339">
            <v>692254.1483</v>
          </cell>
          <cell r="AF1339">
            <v>3135649.1060000001</v>
          </cell>
          <cell r="AG1339">
            <v>82.961191839999998</v>
          </cell>
          <cell r="AH1339">
            <v>28.332961579999999</v>
          </cell>
          <cell r="AI1339">
            <v>2</v>
          </cell>
          <cell r="AJ1339">
            <v>2</v>
          </cell>
          <cell r="AK1339">
            <v>4</v>
          </cell>
          <cell r="AL1339">
            <v>2</v>
          </cell>
          <cell r="AM1339">
            <v>3</v>
          </cell>
          <cell r="AN1339" t="str">
            <v>Anu Rajbhandari</v>
          </cell>
          <cell r="AO1339">
            <v>41477.638923611114</v>
          </cell>
          <cell r="AP1339">
            <v>4</v>
          </cell>
          <cell r="AQ1339" t="str">
            <v>0101000020E61000002ECAC42A84BD544063B345F83C553C40</v>
          </cell>
          <cell r="AR1339">
            <v>2337</v>
          </cell>
          <cell r="AS1339">
            <v>2</v>
          </cell>
          <cell r="AT1339">
            <v>1</v>
          </cell>
          <cell r="AU1339">
            <v>0</v>
          </cell>
          <cell r="AV1339" t="str">
            <v>FRA 2010-2015</v>
          </cell>
          <cell r="AW1339">
            <v>4</v>
          </cell>
          <cell r="AX1339">
            <v>0</v>
          </cell>
          <cell r="AY1339">
            <v>44</v>
          </cell>
          <cell r="AZ1339">
            <v>692254.14826909499</v>
          </cell>
          <cell r="BA1339">
            <v>3135649.1055459199</v>
          </cell>
          <cell r="BB1339">
            <v>1</v>
          </cell>
          <cell r="BC1339">
            <v>0</v>
          </cell>
          <cell r="BD1339">
            <v>0</v>
          </cell>
          <cell r="BE1339">
            <v>0</v>
          </cell>
          <cell r="BF1339">
            <v>41752</v>
          </cell>
          <cell r="BG1339" t="str">
            <v>Bhubaneswor Chaudhary</v>
          </cell>
          <cell r="BH1339">
            <v>4</v>
          </cell>
          <cell r="BI1339">
            <v>4</v>
          </cell>
          <cell r="BJ1339">
            <v>4</v>
          </cell>
          <cell r="BK1339" t="str">
            <v>Syaulibang-5</v>
          </cell>
          <cell r="BL1339" t="str">
            <v>Boanse</v>
          </cell>
          <cell r="BM1339">
            <v>190</v>
          </cell>
          <cell r="BN1339">
            <v>1021</v>
          </cell>
          <cell r="BO1339">
            <v>190</v>
          </cell>
          <cell r="BP1339">
            <v>46</v>
          </cell>
          <cell r="BQ1339">
            <v>130</v>
          </cell>
          <cell r="BR1339">
            <v>70</v>
          </cell>
          <cell r="BS1339">
            <v>2343</v>
          </cell>
          <cell r="BT1339">
            <v>3</v>
          </cell>
          <cell r="BU1339" t="str">
            <v>PYUTHAN</v>
          </cell>
          <cell r="BV1339" t="str">
            <v>Ajirkot</v>
          </cell>
          <cell r="BW1339">
            <v>1</v>
          </cell>
        </row>
        <row r="1340">
          <cell r="F1340" t="str">
            <v>72-59-3</v>
          </cell>
          <cell r="G1340">
            <v>1</v>
          </cell>
          <cell r="H1340">
            <v>2</v>
          </cell>
          <cell r="I1340">
            <v>1</v>
          </cell>
          <cell r="J1340">
            <v>0</v>
          </cell>
          <cell r="K1340">
            <v>2</v>
          </cell>
          <cell r="L1340">
            <v>4</v>
          </cell>
          <cell r="M1340">
            <v>16</v>
          </cell>
          <cell r="N1340">
            <v>0</v>
          </cell>
          <cell r="O1340">
            <v>0</v>
          </cell>
          <cell r="P1340">
            <v>5</v>
          </cell>
          <cell r="Q1340">
            <v>1</v>
          </cell>
          <cell r="R1340" t="str">
            <v>UMH</v>
          </cell>
          <cell r="S1340">
            <v>2</v>
          </cell>
          <cell r="T1340">
            <v>88</v>
          </cell>
          <cell r="U1340">
            <v>4</v>
          </cell>
          <cell r="V1340">
            <v>41858.488946759258</v>
          </cell>
          <cell r="W1340">
            <v>0</v>
          </cell>
          <cell r="X1340">
            <v>1</v>
          </cell>
          <cell r="Y1340">
            <v>51471</v>
          </cell>
          <cell r="Z1340">
            <v>8579</v>
          </cell>
          <cell r="AA1340">
            <v>44</v>
          </cell>
          <cell r="AB1340">
            <v>4</v>
          </cell>
          <cell r="AC1340">
            <v>4</v>
          </cell>
          <cell r="AD1340">
            <v>4</v>
          </cell>
          <cell r="AE1340">
            <v>692254.1483</v>
          </cell>
          <cell r="AF1340">
            <v>3135799.1060000001</v>
          </cell>
          <cell r="AG1340">
            <v>82.961216690000001</v>
          </cell>
          <cell r="AH1340">
            <v>28.334314809999999</v>
          </cell>
          <cell r="AI1340">
            <v>1</v>
          </cell>
          <cell r="AJ1340">
            <v>2</v>
          </cell>
          <cell r="AK1340">
            <v>-2</v>
          </cell>
          <cell r="AL1340">
            <v>2</v>
          </cell>
          <cell r="AM1340">
            <v>3</v>
          </cell>
          <cell r="AN1340" t="str">
            <v>Anu Rajbhandari</v>
          </cell>
          <cell r="AO1340">
            <v>41477.641168981485</v>
          </cell>
          <cell r="AP1340">
            <v>4</v>
          </cell>
          <cell r="AQ1340" t="str">
            <v>0101000020E610000049E4059384BD5440261BBEA795553C40</v>
          </cell>
          <cell r="AR1340">
            <v>2346</v>
          </cell>
          <cell r="AS1340">
            <v>2</v>
          </cell>
          <cell r="AT1340">
            <v>1</v>
          </cell>
          <cell r="AU1340">
            <v>0</v>
          </cell>
          <cell r="AV1340" t="str">
            <v>FRA 2010-2015</v>
          </cell>
          <cell r="AW1340">
            <v>4</v>
          </cell>
          <cell r="AX1340">
            <v>0</v>
          </cell>
          <cell r="AY1340">
            <v>44</v>
          </cell>
          <cell r="AZ1340">
            <v>692254.14826909499</v>
          </cell>
          <cell r="BA1340">
            <v>3135799.1055459199</v>
          </cell>
          <cell r="BB1340">
            <v>1</v>
          </cell>
          <cell r="BC1340">
            <v>0</v>
          </cell>
          <cell r="BD1340">
            <v>0</v>
          </cell>
          <cell r="BE1340">
            <v>0</v>
          </cell>
          <cell r="BF1340">
            <v>41756</v>
          </cell>
          <cell r="BG1340" t="str">
            <v>Bhubaneswor Chaudhary</v>
          </cell>
          <cell r="BH1340">
            <v>4</v>
          </cell>
          <cell r="BI1340">
            <v>4</v>
          </cell>
          <cell r="BJ1340">
            <v>4</v>
          </cell>
          <cell r="BK1340" t="str">
            <v>Syaulibang-5</v>
          </cell>
          <cell r="BL1340" t="str">
            <v>Bowanse</v>
          </cell>
          <cell r="BM1340">
            <v>170</v>
          </cell>
          <cell r="BN1340">
            <v>1128</v>
          </cell>
          <cell r="BO1340">
            <v>170</v>
          </cell>
          <cell r="BP1340">
            <v>55</v>
          </cell>
          <cell r="BQ1340">
            <v>50</v>
          </cell>
          <cell r="BR1340">
            <v>90</v>
          </cell>
          <cell r="BS1340">
            <v>2358</v>
          </cell>
          <cell r="BT1340">
            <v>3</v>
          </cell>
          <cell r="BU1340" t="str">
            <v>PYUTHAN</v>
          </cell>
          <cell r="BV1340" t="str">
            <v>Ajirkot</v>
          </cell>
          <cell r="BW1340">
            <v>1</v>
          </cell>
        </row>
        <row r="1341">
          <cell r="F1341" t="str">
            <v>72-59-4</v>
          </cell>
          <cell r="G1341">
            <v>1</v>
          </cell>
          <cell r="H1341">
            <v>2</v>
          </cell>
          <cell r="I1341">
            <v>1</v>
          </cell>
          <cell r="J1341">
            <v>0</v>
          </cell>
          <cell r="K1341">
            <v>2</v>
          </cell>
          <cell r="L1341">
            <v>4</v>
          </cell>
          <cell r="M1341">
            <v>14</v>
          </cell>
          <cell r="N1341">
            <v>0</v>
          </cell>
          <cell r="O1341">
            <v>0</v>
          </cell>
          <cell r="P1341">
            <v>5</v>
          </cell>
          <cell r="Q1341">
            <v>1</v>
          </cell>
          <cell r="R1341" t="str">
            <v>UMH</v>
          </cell>
          <cell r="S1341">
            <v>2</v>
          </cell>
          <cell r="T1341">
            <v>84</v>
          </cell>
          <cell r="U1341">
            <v>4</v>
          </cell>
          <cell r="V1341">
            <v>41858.458796296298</v>
          </cell>
          <cell r="W1341">
            <v>0</v>
          </cell>
          <cell r="X1341">
            <v>1</v>
          </cell>
          <cell r="Y1341">
            <v>51472</v>
          </cell>
          <cell r="Z1341">
            <v>8579</v>
          </cell>
          <cell r="AA1341">
            <v>44</v>
          </cell>
          <cell r="AB1341">
            <v>4</v>
          </cell>
          <cell r="AC1341">
            <v>4</v>
          </cell>
          <cell r="AD1341">
            <v>4</v>
          </cell>
          <cell r="AE1341">
            <v>692554.1483</v>
          </cell>
          <cell r="AF1341">
            <v>3135499.1060000001</v>
          </cell>
          <cell r="AG1341">
            <v>82.964225780000007</v>
          </cell>
          <cell r="AH1341">
            <v>28.331564329999999</v>
          </cell>
          <cell r="AI1341">
            <v>1</v>
          </cell>
          <cell r="AJ1341">
            <v>2</v>
          </cell>
          <cell r="AK1341">
            <v>-2</v>
          </cell>
          <cell r="AL1341">
            <v>2</v>
          </cell>
          <cell r="AM1341">
            <v>1</v>
          </cell>
          <cell r="AN1341" t="str">
            <v>Anu Shrestha</v>
          </cell>
          <cell r="AO1341">
            <v>40535</v>
          </cell>
          <cell r="AP1341">
            <v>4</v>
          </cell>
          <cell r="AQ1341" t="str">
            <v>0101000020E61000007AF60EE0B5BD54406CDC5566E1543C40</v>
          </cell>
          <cell r="AR1341">
            <v>2081</v>
          </cell>
          <cell r="AS1341">
            <v>2</v>
          </cell>
          <cell r="AT1341">
            <v>1</v>
          </cell>
          <cell r="AU1341">
            <v>0</v>
          </cell>
          <cell r="AV1341" t="str">
            <v>FRA 2010-2015</v>
          </cell>
          <cell r="AW1341">
            <v>4</v>
          </cell>
          <cell r="AX1341">
            <v>0</v>
          </cell>
          <cell r="AY1341">
            <v>44</v>
          </cell>
          <cell r="AZ1341">
            <v>692554.14826909499</v>
          </cell>
          <cell r="BA1341">
            <v>3135499.1055459199</v>
          </cell>
          <cell r="BB1341">
            <v>1</v>
          </cell>
          <cell r="BC1341">
            <v>0</v>
          </cell>
          <cell r="BD1341">
            <v>0</v>
          </cell>
          <cell r="BE1341">
            <v>0</v>
          </cell>
          <cell r="BF1341">
            <v>41755</v>
          </cell>
          <cell r="BG1341" t="str">
            <v>Bhubaneswor Chaudhary</v>
          </cell>
          <cell r="BH1341">
            <v>4</v>
          </cell>
          <cell r="BI1341">
            <v>4</v>
          </cell>
          <cell r="BJ1341">
            <v>4</v>
          </cell>
          <cell r="BK1341" t="str">
            <v>Syaulibang-5</v>
          </cell>
          <cell r="BL1341" t="str">
            <v>Phedi khola</v>
          </cell>
          <cell r="BM1341">
            <v>180</v>
          </cell>
          <cell r="BN1341">
            <v>1064</v>
          </cell>
          <cell r="BO1341">
            <v>180</v>
          </cell>
          <cell r="BP1341">
            <v>130</v>
          </cell>
          <cell r="BQ1341">
            <v>90</v>
          </cell>
          <cell r="BR1341">
            <v>70</v>
          </cell>
          <cell r="BS1341">
            <v>2050</v>
          </cell>
          <cell r="BT1341">
            <v>4</v>
          </cell>
          <cell r="BU1341" t="str">
            <v>PYUTHAN</v>
          </cell>
          <cell r="BV1341" t="str">
            <v>Sulikot</v>
          </cell>
          <cell r="BW1341">
            <v>2</v>
          </cell>
        </row>
        <row r="1342">
          <cell r="F1342" t="str">
            <v>72-59-5</v>
          </cell>
          <cell r="G1342">
            <v>1</v>
          </cell>
          <cell r="H1342">
            <v>2</v>
          </cell>
          <cell r="I1342">
            <v>1</v>
          </cell>
          <cell r="J1342">
            <v>0</v>
          </cell>
          <cell r="K1342">
            <v>2</v>
          </cell>
          <cell r="L1342">
            <v>-9999</v>
          </cell>
          <cell r="M1342">
            <v>-9999</v>
          </cell>
          <cell r="N1342">
            <v>-9999</v>
          </cell>
          <cell r="O1342">
            <v>-9999</v>
          </cell>
          <cell r="P1342">
            <v>-9999</v>
          </cell>
          <cell r="Q1342">
            <v>-9999</v>
          </cell>
          <cell r="R1342" t="str">
            <v>Q</v>
          </cell>
          <cell r="S1342">
            <v>2</v>
          </cell>
          <cell r="T1342">
            <v>30</v>
          </cell>
          <cell r="U1342">
            <v>2</v>
          </cell>
          <cell r="V1342">
            <v>41858.471805555557</v>
          </cell>
          <cell r="W1342">
            <v>0</v>
          </cell>
          <cell r="X1342">
            <v>1</v>
          </cell>
          <cell r="Y1342">
            <v>51473</v>
          </cell>
          <cell r="Z1342">
            <v>8579</v>
          </cell>
          <cell r="AA1342">
            <v>44</v>
          </cell>
          <cell r="AB1342">
            <v>4</v>
          </cell>
          <cell r="AC1342">
            <v>4</v>
          </cell>
          <cell r="AD1342">
            <v>4</v>
          </cell>
          <cell r="AE1342">
            <v>692554.1483</v>
          </cell>
          <cell r="AF1342">
            <v>3135649.1060000001</v>
          </cell>
          <cell r="AG1342">
            <v>82.964250680000006</v>
          </cell>
          <cell r="AH1342">
            <v>28.332917559999999</v>
          </cell>
          <cell r="AI1342">
            <v>1</v>
          </cell>
          <cell r="AJ1342">
            <v>2</v>
          </cell>
          <cell r="AK1342">
            <v>-2</v>
          </cell>
          <cell r="AL1342">
            <v>2</v>
          </cell>
          <cell r="AM1342">
            <v>1</v>
          </cell>
          <cell r="AN1342" t="str">
            <v>Anu Shrestha</v>
          </cell>
          <cell r="AO1342">
            <v>40669</v>
          </cell>
          <cell r="AP1342">
            <v>4</v>
          </cell>
          <cell r="AQ1342" t="str">
            <v>0101000020E61000002DC77748B6BD5440F2DDC4153A553C40</v>
          </cell>
          <cell r="AR1342">
            <v>2154</v>
          </cell>
          <cell r="AS1342">
            <v>2</v>
          </cell>
          <cell r="AT1342">
            <v>1</v>
          </cell>
          <cell r="AU1342">
            <v>1</v>
          </cell>
          <cell r="AV1342" t="str">
            <v>FRA 2010-2015</v>
          </cell>
          <cell r="AW1342">
            <v>4</v>
          </cell>
          <cell r="AX1342">
            <v>0</v>
          </cell>
          <cell r="AY1342">
            <v>44</v>
          </cell>
          <cell r="AZ1342">
            <v>692554.14826909499</v>
          </cell>
          <cell r="BA1342">
            <v>3135649.1055459199</v>
          </cell>
          <cell r="BB1342">
            <v>1</v>
          </cell>
          <cell r="BC1342">
            <v>0</v>
          </cell>
          <cell r="BD1342">
            <v>0</v>
          </cell>
          <cell r="BE1342">
            <v>0</v>
          </cell>
          <cell r="BF1342">
            <v>41754</v>
          </cell>
          <cell r="BG1342" t="str">
            <v>Bhubaneswor Chaudhary</v>
          </cell>
          <cell r="BH1342">
            <v>4</v>
          </cell>
          <cell r="BI1342">
            <v>4</v>
          </cell>
          <cell r="BJ1342">
            <v>4</v>
          </cell>
          <cell r="BK1342" t="str">
            <v>Syaulibang-5</v>
          </cell>
          <cell r="BL1342" t="str">
            <v>Fhedikhola</v>
          </cell>
          <cell r="BM1342">
            <v>180</v>
          </cell>
          <cell r="BN1342">
            <v>1211</v>
          </cell>
          <cell r="BO1342">
            <v>180</v>
          </cell>
          <cell r="BP1342">
            <v>200</v>
          </cell>
          <cell r="BQ1342">
            <v>170</v>
          </cell>
          <cell r="BR1342">
            <v>99</v>
          </cell>
          <cell r="BS1342">
            <v>2090</v>
          </cell>
          <cell r="BT1342">
            <v>4</v>
          </cell>
          <cell r="BU1342" t="str">
            <v>PYUTHAN</v>
          </cell>
          <cell r="BV1342" t="str">
            <v>Ajirkot</v>
          </cell>
          <cell r="BW1342">
            <v>1</v>
          </cell>
        </row>
        <row r="1343">
          <cell r="F1343" t="str">
            <v>72-59-6</v>
          </cell>
          <cell r="G1343">
            <v>1</v>
          </cell>
          <cell r="H1343">
            <v>2</v>
          </cell>
          <cell r="I1343">
            <v>1</v>
          </cell>
          <cell r="J1343">
            <v>0</v>
          </cell>
          <cell r="K1343">
            <v>2</v>
          </cell>
          <cell r="L1343">
            <v>4</v>
          </cell>
          <cell r="M1343">
            <v>19</v>
          </cell>
          <cell r="N1343">
            <v>1</v>
          </cell>
          <cell r="O1343">
            <v>2</v>
          </cell>
          <cell r="P1343">
            <v>5</v>
          </cell>
          <cell r="Q1343">
            <v>1</v>
          </cell>
          <cell r="R1343" t="str">
            <v>UMH</v>
          </cell>
          <cell r="S1343">
            <v>2</v>
          </cell>
          <cell r="T1343">
            <v>90</v>
          </cell>
          <cell r="U1343">
            <v>4</v>
          </cell>
          <cell r="V1343">
            <v>41858.479687500003</v>
          </cell>
          <cell r="W1343">
            <v>0</v>
          </cell>
          <cell r="X1343">
            <v>1</v>
          </cell>
          <cell r="Y1343">
            <v>51474</v>
          </cell>
          <cell r="Z1343">
            <v>8579</v>
          </cell>
          <cell r="AA1343">
            <v>44</v>
          </cell>
          <cell r="AB1343">
            <v>4</v>
          </cell>
          <cell r="AC1343">
            <v>4</v>
          </cell>
          <cell r="AD1343">
            <v>4</v>
          </cell>
          <cell r="AE1343">
            <v>692554.1483</v>
          </cell>
          <cell r="AF1343">
            <v>3135799.1060000001</v>
          </cell>
          <cell r="AG1343">
            <v>82.964275569999998</v>
          </cell>
          <cell r="AH1343">
            <v>28.334270790000001</v>
          </cell>
          <cell r="AI1343">
            <v>1</v>
          </cell>
          <cell r="AJ1343">
            <v>2</v>
          </cell>
          <cell r="AK1343">
            <v>-2</v>
          </cell>
          <cell r="AL1343">
            <v>2</v>
          </cell>
          <cell r="AM1343">
            <v>3</v>
          </cell>
          <cell r="AN1343" t="str">
            <v>Anu Rajbhandari</v>
          </cell>
          <cell r="AO1343">
            <v>41477.641261574077</v>
          </cell>
          <cell r="AP1343">
            <v>4</v>
          </cell>
          <cell r="AQ1343" t="str">
            <v>0101000020E6100000FD70E2B0B6BD54401BA232C592553C40</v>
          </cell>
          <cell r="AR1343">
            <v>2153</v>
          </cell>
          <cell r="AS1343">
            <v>2</v>
          </cell>
          <cell r="AT1343">
            <v>1</v>
          </cell>
          <cell r="AU1343">
            <v>0</v>
          </cell>
          <cell r="AV1343" t="str">
            <v>FRA 2010-2015</v>
          </cell>
          <cell r="AW1343">
            <v>4</v>
          </cell>
          <cell r="AX1343">
            <v>0</v>
          </cell>
          <cell r="AY1343">
            <v>44</v>
          </cell>
          <cell r="AZ1343">
            <v>692554.14826909499</v>
          </cell>
          <cell r="BA1343">
            <v>3135799.1055459199</v>
          </cell>
          <cell r="BB1343">
            <v>1</v>
          </cell>
          <cell r="BC1343">
            <v>0</v>
          </cell>
          <cell r="BD1343">
            <v>0</v>
          </cell>
          <cell r="BE1343">
            <v>0</v>
          </cell>
          <cell r="BF1343">
            <v>41753</v>
          </cell>
          <cell r="BG1343" t="str">
            <v>Bhubaneswor Chaudhary</v>
          </cell>
          <cell r="BH1343">
            <v>4</v>
          </cell>
          <cell r="BI1343">
            <v>4</v>
          </cell>
          <cell r="BJ1343">
            <v>4</v>
          </cell>
          <cell r="BK1343" t="str">
            <v>Syaulibang-5</v>
          </cell>
          <cell r="BL1343" t="str">
            <v>Boanse</v>
          </cell>
          <cell r="BM1343">
            <v>180</v>
          </cell>
          <cell r="BN1343">
            <v>1362</v>
          </cell>
          <cell r="BO1343">
            <v>180</v>
          </cell>
          <cell r="BP1343">
            <v>305</v>
          </cell>
          <cell r="BQ1343">
            <v>50</v>
          </cell>
          <cell r="BR1343">
            <v>70</v>
          </cell>
          <cell r="BS1343">
            <v>2116</v>
          </cell>
          <cell r="BT1343">
            <v>4</v>
          </cell>
          <cell r="BU1343" t="str">
            <v>PYUTHAN</v>
          </cell>
          <cell r="BV1343" t="str">
            <v>Ajirkot</v>
          </cell>
          <cell r="BW1343">
            <v>1</v>
          </cell>
        </row>
        <row r="1344">
          <cell r="F1344" t="str">
            <v>73-59-3</v>
          </cell>
          <cell r="G1344">
            <v>1</v>
          </cell>
          <cell r="H1344">
            <v>2</v>
          </cell>
          <cell r="I1344">
            <v>1</v>
          </cell>
          <cell r="J1344">
            <v>0</v>
          </cell>
          <cell r="K1344">
            <v>2</v>
          </cell>
          <cell r="L1344">
            <v>-9999</v>
          </cell>
          <cell r="M1344">
            <v>-9999</v>
          </cell>
          <cell r="N1344">
            <v>-9999</v>
          </cell>
          <cell r="O1344">
            <v>-9999</v>
          </cell>
          <cell r="P1344">
            <v>-9999</v>
          </cell>
          <cell r="Q1344">
            <v>-9999</v>
          </cell>
          <cell r="R1344" t="str">
            <v>UMH</v>
          </cell>
          <cell r="S1344">
            <v>2</v>
          </cell>
          <cell r="T1344">
            <v>22</v>
          </cell>
          <cell r="U1344">
            <v>3</v>
          </cell>
          <cell r="V1344">
            <v>41863.60769675926</v>
          </cell>
          <cell r="W1344">
            <v>0</v>
          </cell>
          <cell r="X1344">
            <v>1</v>
          </cell>
          <cell r="Y1344">
            <v>52191</v>
          </cell>
          <cell r="Z1344">
            <v>8699</v>
          </cell>
          <cell r="AA1344">
            <v>44</v>
          </cell>
          <cell r="AB1344">
            <v>4</v>
          </cell>
          <cell r="AC1344">
            <v>4</v>
          </cell>
          <cell r="AD1344">
            <v>4</v>
          </cell>
          <cell r="AE1344">
            <v>696252.97970000003</v>
          </cell>
          <cell r="AF1344">
            <v>3135895.787</v>
          </cell>
          <cell r="AG1344">
            <v>83.002005600000004</v>
          </cell>
          <cell r="AH1344">
            <v>28.334594599999999</v>
          </cell>
          <cell r="AI1344">
            <v>1</v>
          </cell>
          <cell r="AJ1344">
            <v>2</v>
          </cell>
          <cell r="AK1344">
            <v>4</v>
          </cell>
          <cell r="AL1344">
            <v>2</v>
          </cell>
          <cell r="AM1344">
            <v>5</v>
          </cell>
          <cell r="AN1344" t="str">
            <v>Anu Rajbhandari</v>
          </cell>
          <cell r="AO1344">
            <v>41480.623229166667</v>
          </cell>
          <cell r="AP1344">
            <v>4</v>
          </cell>
          <cell r="AQ1344" t="str">
            <v>0101000020E61000000D4D13DC20C054400326F5FDA7553C40</v>
          </cell>
          <cell r="AR1344">
            <v>3278</v>
          </cell>
          <cell r="AS1344">
            <v>2</v>
          </cell>
          <cell r="AT1344">
            <v>1</v>
          </cell>
          <cell r="AU1344">
            <v>0</v>
          </cell>
          <cell r="AV1344" t="str">
            <v>FRA 2010-2015</v>
          </cell>
          <cell r="AW1344">
            <v>4</v>
          </cell>
          <cell r="AX1344">
            <v>0</v>
          </cell>
          <cell r="AY1344">
            <v>44</v>
          </cell>
          <cell r="AZ1344">
            <v>696252.97967662499</v>
          </cell>
          <cell r="BA1344">
            <v>3135895.7873702399</v>
          </cell>
          <cell r="BB1344">
            <v>1</v>
          </cell>
          <cell r="BC1344">
            <v>0</v>
          </cell>
          <cell r="BD1344">
            <v>0</v>
          </cell>
          <cell r="BE1344">
            <v>0</v>
          </cell>
          <cell r="BF1344">
            <v>41814</v>
          </cell>
          <cell r="BG1344" t="str">
            <v>Sudip Khadka</v>
          </cell>
          <cell r="BH1344">
            <v>4</v>
          </cell>
          <cell r="BI1344">
            <v>4</v>
          </cell>
          <cell r="BJ1344">
            <v>4</v>
          </cell>
          <cell r="BK1344" t="str">
            <v>Syualibang</v>
          </cell>
          <cell r="BL1344" t="str">
            <v>Latruri Lasune</v>
          </cell>
          <cell r="BM1344">
            <v>252</v>
          </cell>
          <cell r="BN1344">
            <v>812</v>
          </cell>
          <cell r="BO1344">
            <v>252</v>
          </cell>
          <cell r="BP1344">
            <v>35</v>
          </cell>
          <cell r="BQ1344">
            <v>227</v>
          </cell>
          <cell r="BR1344">
            <v>105</v>
          </cell>
          <cell r="BS1344">
            <v>3259</v>
          </cell>
          <cell r="BT1344">
            <v>3</v>
          </cell>
          <cell r="BU1344" t="str">
            <v>PYUTHAN</v>
          </cell>
          <cell r="BV1344" t="str">
            <v>Dharche</v>
          </cell>
          <cell r="BW1344">
            <v>4</v>
          </cell>
        </row>
        <row r="1345">
          <cell r="F1345" t="str">
            <v>74-58-3</v>
          </cell>
          <cell r="G1345">
            <v>1</v>
          </cell>
          <cell r="H1345">
            <v>2</v>
          </cell>
          <cell r="I1345">
            <v>1</v>
          </cell>
          <cell r="J1345">
            <v>0</v>
          </cell>
          <cell r="K1345">
            <v>7</v>
          </cell>
          <cell r="L1345">
            <v>0</v>
          </cell>
          <cell r="M1345">
            <v>15</v>
          </cell>
          <cell r="N1345">
            <v>0</v>
          </cell>
          <cell r="O1345">
            <v>0</v>
          </cell>
          <cell r="P1345" t="str">
            <v>SCL</v>
          </cell>
          <cell r="Q1345">
            <v>1</v>
          </cell>
          <cell r="R1345" t="str">
            <v>LMH</v>
          </cell>
          <cell r="S1345">
            <v>2</v>
          </cell>
          <cell r="T1345">
            <v>74</v>
          </cell>
          <cell r="U1345">
            <v>2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700348.49289999995</v>
          </cell>
          <cell r="AF1345">
            <v>3131993.6379999998</v>
          </cell>
          <cell r="AG1345">
            <v>83.043089739999999</v>
          </cell>
          <cell r="AH1345">
            <v>28.298773489999999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104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 t="str">
            <v>FRA 2016-2021</v>
          </cell>
          <cell r="AW1345">
            <v>4</v>
          </cell>
          <cell r="AX1345">
            <v>54</v>
          </cell>
          <cell r="AY1345" t="str">
            <v>EPSG:32644</v>
          </cell>
          <cell r="AZ1345">
            <v>700348</v>
          </cell>
          <cell r="BA1345">
            <v>3131996</v>
          </cell>
          <cell r="BB1345">
            <v>1</v>
          </cell>
          <cell r="BC1345">
            <v>2021</v>
          </cell>
          <cell r="BD1345">
            <v>4</v>
          </cell>
          <cell r="BE1345">
            <v>18</v>
          </cell>
          <cell r="BF1345" t="str">
            <v>4/18/2021</v>
          </cell>
          <cell r="BG1345" t="str">
            <v>Nabaraj_Dahal</v>
          </cell>
          <cell r="BH1345">
            <v>1</v>
          </cell>
          <cell r="BI1345">
            <v>0</v>
          </cell>
          <cell r="BJ1345">
            <v>2</v>
          </cell>
          <cell r="BK1345" t="str">
            <v>Gaumukhi-2</v>
          </cell>
          <cell r="BL1345" t="str">
            <v>Rikil khola</v>
          </cell>
          <cell r="BM1345">
            <v>205</v>
          </cell>
          <cell r="BN1345">
            <v>1710</v>
          </cell>
          <cell r="BO1345">
            <v>205</v>
          </cell>
          <cell r="BP1345">
            <v>1250</v>
          </cell>
          <cell r="BQ1345">
            <v>210</v>
          </cell>
          <cell r="BR1345">
            <v>110</v>
          </cell>
          <cell r="BS1345">
            <v>2527</v>
          </cell>
          <cell r="BT1345">
            <v>4</v>
          </cell>
          <cell r="BU1345" t="str">
            <v>PYUTHAN</v>
          </cell>
          <cell r="BV1345" t="str">
            <v>Chum Nubri</v>
          </cell>
          <cell r="BW1345">
            <v>5</v>
          </cell>
        </row>
        <row r="1346">
          <cell r="F1346" t="str">
            <v>74-58-4</v>
          </cell>
          <cell r="G1346">
            <v>1</v>
          </cell>
          <cell r="H1346">
            <v>2</v>
          </cell>
          <cell r="I1346">
            <v>1</v>
          </cell>
          <cell r="J1346">
            <v>0</v>
          </cell>
          <cell r="K1346">
            <v>2</v>
          </cell>
          <cell r="L1346">
            <v>2</v>
          </cell>
          <cell r="M1346">
            <v>16</v>
          </cell>
          <cell r="N1346">
            <v>0</v>
          </cell>
          <cell r="O1346">
            <v>2</v>
          </cell>
          <cell r="P1346" t="str">
            <v>SCL</v>
          </cell>
          <cell r="Q1346">
            <v>1</v>
          </cell>
          <cell r="R1346" t="str">
            <v>LMH</v>
          </cell>
          <cell r="S1346">
            <v>2</v>
          </cell>
          <cell r="T1346">
            <v>76</v>
          </cell>
          <cell r="U1346">
            <v>3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700648.49289999995</v>
          </cell>
          <cell r="AF1346">
            <v>3131693.6379999998</v>
          </cell>
          <cell r="AG1346">
            <v>83.046095660000006</v>
          </cell>
          <cell r="AH1346">
            <v>28.29602135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104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 t="str">
            <v>FRA 2016-2021</v>
          </cell>
          <cell r="AW1346">
            <v>4</v>
          </cell>
          <cell r="AX1346">
            <v>54</v>
          </cell>
          <cell r="AY1346" t="str">
            <v>EPSG:32644</v>
          </cell>
          <cell r="AZ1346">
            <v>700652</v>
          </cell>
          <cell r="BA1346">
            <v>3131695</v>
          </cell>
          <cell r="BB1346">
            <v>1</v>
          </cell>
          <cell r="BC1346">
            <v>2021</v>
          </cell>
          <cell r="BD1346">
            <v>4</v>
          </cell>
          <cell r="BE1346">
            <v>19</v>
          </cell>
          <cell r="BF1346" t="str">
            <v>4/19/2021</v>
          </cell>
          <cell r="BG1346" t="str">
            <v>Nabaraj_Dahal</v>
          </cell>
          <cell r="BH1346">
            <v>1</v>
          </cell>
          <cell r="BI1346">
            <v>0</v>
          </cell>
          <cell r="BJ1346">
            <v>2</v>
          </cell>
          <cell r="BK1346" t="str">
            <v>Gaumukhi2</v>
          </cell>
          <cell r="BL1346" t="str">
            <v>Rikil khola</v>
          </cell>
          <cell r="BM1346">
            <v>210</v>
          </cell>
          <cell r="BN1346">
            <v>1680</v>
          </cell>
          <cell r="BO1346">
            <v>210</v>
          </cell>
          <cell r="BP1346">
            <v>1200</v>
          </cell>
          <cell r="BQ1346">
            <v>120</v>
          </cell>
          <cell r="BR1346">
            <v>85</v>
          </cell>
          <cell r="BS1346">
            <v>2331</v>
          </cell>
          <cell r="BT1346">
            <v>4</v>
          </cell>
          <cell r="BU1346" t="str">
            <v>PYUTHAN</v>
          </cell>
          <cell r="BV1346" t="str">
            <v>Khaniyabash</v>
          </cell>
          <cell r="BW1346">
            <v>5</v>
          </cell>
        </row>
        <row r="1347">
          <cell r="F1347" t="str">
            <v>74-58-5</v>
          </cell>
          <cell r="G1347">
            <v>1</v>
          </cell>
          <cell r="H1347">
            <v>2</v>
          </cell>
          <cell r="I1347">
            <v>1</v>
          </cell>
          <cell r="J1347">
            <v>0</v>
          </cell>
          <cell r="K1347">
            <v>7</v>
          </cell>
          <cell r="L1347">
            <v>2</v>
          </cell>
          <cell r="M1347">
            <v>16</v>
          </cell>
          <cell r="N1347">
            <v>1</v>
          </cell>
          <cell r="O1347">
            <v>3</v>
          </cell>
          <cell r="P1347" t="str">
            <v>CL</v>
          </cell>
          <cell r="Q1347">
            <v>1</v>
          </cell>
          <cell r="R1347" t="str">
            <v>LMH</v>
          </cell>
          <cell r="S1347">
            <v>2</v>
          </cell>
          <cell r="T1347">
            <v>96</v>
          </cell>
          <cell r="U1347">
            <v>3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700648.49289999995</v>
          </cell>
          <cell r="AF1347">
            <v>3131843.6379999998</v>
          </cell>
          <cell r="AG1347">
            <v>83.046121549999995</v>
          </cell>
          <cell r="AH1347">
            <v>28.297374520000002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104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 t="str">
            <v>FRA 2016-2021</v>
          </cell>
          <cell r="AW1347">
            <v>4</v>
          </cell>
          <cell r="AX1347">
            <v>54</v>
          </cell>
          <cell r="AY1347" t="str">
            <v>EPSG:32644</v>
          </cell>
          <cell r="AZ1347">
            <v>700646</v>
          </cell>
          <cell r="BA1347">
            <v>3131845</v>
          </cell>
          <cell r="BB1347">
            <v>1</v>
          </cell>
          <cell r="BC1347">
            <v>2021</v>
          </cell>
          <cell r="BD1347">
            <v>4</v>
          </cell>
          <cell r="BE1347">
            <v>20</v>
          </cell>
          <cell r="BF1347" t="str">
            <v>4/20/2021</v>
          </cell>
          <cell r="BG1347" t="str">
            <v>Nabaraj_Dahal</v>
          </cell>
          <cell r="BH1347">
            <v>1</v>
          </cell>
          <cell r="BI1347">
            <v>0</v>
          </cell>
          <cell r="BJ1347">
            <v>2</v>
          </cell>
          <cell r="BK1347" t="str">
            <v>Gaumukh-2</v>
          </cell>
          <cell r="BL1347" t="str">
            <v>Rikil khola</v>
          </cell>
          <cell r="BM1347">
            <v>207</v>
          </cell>
          <cell r="BN1347">
            <v>1750</v>
          </cell>
          <cell r="BO1347">
            <v>180</v>
          </cell>
          <cell r="BP1347">
            <v>1500</v>
          </cell>
          <cell r="BQ1347">
            <v>150</v>
          </cell>
          <cell r="BR1347">
            <v>75</v>
          </cell>
          <cell r="BS1347">
            <v>2376</v>
          </cell>
          <cell r="BT1347">
            <v>4</v>
          </cell>
          <cell r="BU1347" t="str">
            <v>PYUTHAN</v>
          </cell>
          <cell r="BV1347" t="str">
            <v>Khaniyabash</v>
          </cell>
          <cell r="BW1347">
            <v>5</v>
          </cell>
        </row>
        <row r="1348">
          <cell r="F1348" t="str">
            <v>74-58-6</v>
          </cell>
          <cell r="G1348">
            <v>1</v>
          </cell>
          <cell r="H1348">
            <v>2</v>
          </cell>
          <cell r="I1348">
            <v>1</v>
          </cell>
          <cell r="J1348">
            <v>0</v>
          </cell>
          <cell r="K1348">
            <v>2</v>
          </cell>
          <cell r="L1348">
            <v>0</v>
          </cell>
          <cell r="M1348">
            <v>13</v>
          </cell>
          <cell r="N1348">
            <v>0</v>
          </cell>
          <cell r="O1348">
            <v>0</v>
          </cell>
          <cell r="P1348" t="str">
            <v>SICL</v>
          </cell>
          <cell r="Q1348">
            <v>1</v>
          </cell>
          <cell r="R1348" t="str">
            <v>Q</v>
          </cell>
          <cell r="S1348">
            <v>2</v>
          </cell>
          <cell r="T1348">
            <v>39</v>
          </cell>
          <cell r="U1348">
            <v>3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700648.49289999995</v>
          </cell>
          <cell r="AF1348">
            <v>3131993.6379999998</v>
          </cell>
          <cell r="AG1348">
            <v>83.046147450000007</v>
          </cell>
          <cell r="AH1348">
            <v>28.29872769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104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 t="str">
            <v>FRA 2016-2021</v>
          </cell>
          <cell r="AW1348">
            <v>4</v>
          </cell>
          <cell r="AX1348">
            <v>54</v>
          </cell>
          <cell r="AY1348" t="str">
            <v>EPSG:32644</v>
          </cell>
          <cell r="AZ1348">
            <v>700648</v>
          </cell>
          <cell r="BA1348">
            <v>3131996</v>
          </cell>
          <cell r="BB1348">
            <v>1</v>
          </cell>
          <cell r="BC1348">
            <v>2021</v>
          </cell>
          <cell r="BD1348">
            <v>4</v>
          </cell>
          <cell r="BE1348">
            <v>21</v>
          </cell>
          <cell r="BF1348" t="str">
            <v>4/21/2021</v>
          </cell>
          <cell r="BG1348" t="str">
            <v>Nabaraj_Dahal</v>
          </cell>
          <cell r="BH1348">
            <v>1</v>
          </cell>
          <cell r="BI1348">
            <v>0</v>
          </cell>
          <cell r="BJ1348">
            <v>2</v>
          </cell>
          <cell r="BK1348" t="str">
            <v>Gaumukhi-2</v>
          </cell>
          <cell r="BL1348" t="str">
            <v>Rikila goat</v>
          </cell>
          <cell r="BM1348">
            <v>220</v>
          </cell>
          <cell r="BN1348">
            <v>1850</v>
          </cell>
          <cell r="BO1348">
            <v>220</v>
          </cell>
          <cell r="BP1348">
            <v>1300</v>
          </cell>
          <cell r="BQ1348">
            <v>130</v>
          </cell>
          <cell r="BR1348">
            <v>50</v>
          </cell>
          <cell r="BS1348">
            <v>2505</v>
          </cell>
          <cell r="BT1348">
            <v>4</v>
          </cell>
          <cell r="BU1348" t="str">
            <v>PYUTHAN</v>
          </cell>
          <cell r="BV1348" t="str">
            <v>Khaniyabash</v>
          </cell>
          <cell r="BW1348">
            <v>5</v>
          </cell>
        </row>
        <row r="1349">
          <cell r="F1349" t="str">
            <v>74-59-2</v>
          </cell>
          <cell r="G1349">
            <v>1</v>
          </cell>
          <cell r="H1349">
            <v>2</v>
          </cell>
          <cell r="I1349">
            <v>1</v>
          </cell>
          <cell r="J1349">
            <v>0</v>
          </cell>
          <cell r="K1349">
            <v>2</v>
          </cell>
          <cell r="L1349">
            <v>0</v>
          </cell>
          <cell r="M1349">
            <v>-9999</v>
          </cell>
          <cell r="N1349">
            <v>-9999</v>
          </cell>
          <cell r="O1349">
            <v>-9999</v>
          </cell>
          <cell r="P1349">
            <v>-9999</v>
          </cell>
          <cell r="Q1349">
            <v>1</v>
          </cell>
          <cell r="R1349" t="str">
            <v>UMH</v>
          </cell>
          <cell r="S1349">
            <v>2</v>
          </cell>
          <cell r="T1349">
            <v>35</v>
          </cell>
          <cell r="U1349">
            <v>3</v>
          </cell>
          <cell r="V1349">
            <v>41763.490601851852</v>
          </cell>
          <cell r="W1349">
            <v>0</v>
          </cell>
          <cell r="X1349">
            <v>1</v>
          </cell>
          <cell r="Y1349">
            <v>52910</v>
          </cell>
          <cell r="Z1349">
            <v>8819</v>
          </cell>
          <cell r="AA1349">
            <v>44</v>
          </cell>
          <cell r="AB1349">
            <v>3</v>
          </cell>
          <cell r="AC1349">
            <v>4</v>
          </cell>
          <cell r="AD1349">
            <v>4</v>
          </cell>
          <cell r="AE1349">
            <v>700251.81110000005</v>
          </cell>
          <cell r="AF1349">
            <v>3135842.469</v>
          </cell>
          <cell r="AG1349">
            <v>83.042768030000005</v>
          </cell>
          <cell r="AH1349">
            <v>28.333509020000001</v>
          </cell>
          <cell r="AI1349">
            <v>1</v>
          </cell>
          <cell r="AJ1349">
            <v>2</v>
          </cell>
          <cell r="AK1349">
            <v>3</v>
          </cell>
          <cell r="AL1349">
            <v>2</v>
          </cell>
          <cell r="AM1349">
            <v>4</v>
          </cell>
          <cell r="AN1349" t="str">
            <v>Ananda Khadka</v>
          </cell>
          <cell r="AO1349">
            <v>41458.461770833332</v>
          </cell>
          <cell r="AP1349">
            <v>4</v>
          </cell>
          <cell r="AQ1349" t="str">
            <v>0101000020E6100000D07619B6BCC2544053B4E2D860553C40</v>
          </cell>
          <cell r="AR1349">
            <v>2496</v>
          </cell>
          <cell r="AS1349">
            <v>2</v>
          </cell>
          <cell r="AT1349">
            <v>1</v>
          </cell>
          <cell r="AU1349">
            <v>0</v>
          </cell>
          <cell r="AV1349" t="str">
            <v>FRA 2010-2015</v>
          </cell>
          <cell r="AW1349">
            <v>4</v>
          </cell>
          <cell r="AX1349">
            <v>0</v>
          </cell>
          <cell r="AY1349">
            <v>44</v>
          </cell>
          <cell r="AZ1349">
            <v>700251.81108417397</v>
          </cell>
          <cell r="BA1349">
            <v>3135842.4691945598</v>
          </cell>
          <cell r="BB1349">
            <v>1</v>
          </cell>
          <cell r="BC1349">
            <v>0</v>
          </cell>
          <cell r="BD1349">
            <v>0</v>
          </cell>
          <cell r="BE1349">
            <v>0</v>
          </cell>
          <cell r="BF1349">
            <v>41632</v>
          </cell>
          <cell r="BG1349" t="str">
            <v>Achal Kumar Dhungana</v>
          </cell>
          <cell r="BH1349">
            <v>4</v>
          </cell>
          <cell r="BI1349">
            <v>4</v>
          </cell>
          <cell r="BJ1349">
            <v>4</v>
          </cell>
          <cell r="BK1349" t="str">
            <v>BOHORA gaun</v>
          </cell>
          <cell r="BL1349" t="str">
            <v>chaura ban</v>
          </cell>
          <cell r="BM1349">
            <v>328</v>
          </cell>
          <cell r="BN1349">
            <v>1441</v>
          </cell>
          <cell r="BO1349">
            <v>328</v>
          </cell>
          <cell r="BP1349">
            <v>25</v>
          </cell>
          <cell r="BQ1349">
            <v>335</v>
          </cell>
          <cell r="BR1349">
            <v>30</v>
          </cell>
          <cell r="BS1349">
            <v>2497</v>
          </cell>
          <cell r="BT1349">
            <v>4</v>
          </cell>
          <cell r="BU1349" t="str">
            <v>BAGLUNG</v>
          </cell>
          <cell r="BV1349" t="str">
            <v>Khaniyabash</v>
          </cell>
          <cell r="BW1349">
            <v>5</v>
          </cell>
        </row>
        <row r="1350">
          <cell r="F1350" t="str">
            <v>74-59-5</v>
          </cell>
          <cell r="G1350">
            <v>1</v>
          </cell>
          <cell r="H1350">
            <v>2</v>
          </cell>
          <cell r="I1350">
            <v>1</v>
          </cell>
          <cell r="J1350">
            <v>0</v>
          </cell>
          <cell r="K1350">
            <v>2</v>
          </cell>
          <cell r="L1350">
            <v>4</v>
          </cell>
          <cell r="M1350">
            <v>30</v>
          </cell>
          <cell r="N1350">
            <v>2</v>
          </cell>
          <cell r="O1350">
            <v>22</v>
          </cell>
          <cell r="P1350">
            <v>5</v>
          </cell>
          <cell r="Q1350">
            <v>1</v>
          </cell>
          <cell r="R1350" t="str">
            <v>UMH</v>
          </cell>
          <cell r="S1350">
            <v>2</v>
          </cell>
          <cell r="T1350">
            <v>83</v>
          </cell>
          <cell r="U1350">
            <v>4</v>
          </cell>
          <cell r="V1350">
            <v>41763.536064814813</v>
          </cell>
          <cell r="W1350">
            <v>0</v>
          </cell>
          <cell r="X1350">
            <v>1</v>
          </cell>
          <cell r="Y1350">
            <v>52913</v>
          </cell>
          <cell r="Z1350">
            <v>8819</v>
          </cell>
          <cell r="AA1350">
            <v>44</v>
          </cell>
          <cell r="AB1350">
            <v>3</v>
          </cell>
          <cell r="AC1350">
            <v>4</v>
          </cell>
          <cell r="AD1350">
            <v>4</v>
          </cell>
          <cell r="AE1350">
            <v>700551.81110000005</v>
          </cell>
          <cell r="AF1350">
            <v>3135842.469</v>
          </cell>
          <cell r="AG1350">
            <v>83.045826730000002</v>
          </cell>
          <cell r="AH1350">
            <v>28.333463170000002</v>
          </cell>
          <cell r="AI1350">
            <v>1</v>
          </cell>
          <cell r="AJ1350">
            <v>2</v>
          </cell>
          <cell r="AK1350">
            <v>-2</v>
          </cell>
          <cell r="AL1350">
            <v>2</v>
          </cell>
          <cell r="AM1350">
            <v>1</v>
          </cell>
          <cell r="AN1350" t="str">
            <v>Anu Shrestha</v>
          </cell>
          <cell r="AO1350">
            <v>40673</v>
          </cell>
          <cell r="AP1350">
            <v>4</v>
          </cell>
          <cell r="AQ1350" t="str">
            <v>0101000020E61000007D0339D3EEC2544014E8AFD75D553C40</v>
          </cell>
          <cell r="AR1350">
            <v>2637</v>
          </cell>
          <cell r="AS1350">
            <v>2</v>
          </cell>
          <cell r="AT1350">
            <v>1</v>
          </cell>
          <cell r="AU1350">
            <v>0</v>
          </cell>
          <cell r="AV1350" t="str">
            <v>FRA 2010-2015</v>
          </cell>
          <cell r="AW1350">
            <v>4</v>
          </cell>
          <cell r="AX1350">
            <v>0</v>
          </cell>
          <cell r="AY1350">
            <v>44</v>
          </cell>
          <cell r="AZ1350">
            <v>700551.81108417397</v>
          </cell>
          <cell r="BA1350">
            <v>3135842.4691945598</v>
          </cell>
          <cell r="BB1350">
            <v>1</v>
          </cell>
          <cell r="BC1350">
            <v>0</v>
          </cell>
          <cell r="BD1350">
            <v>0</v>
          </cell>
          <cell r="BE1350">
            <v>0</v>
          </cell>
          <cell r="BF1350">
            <v>41632</v>
          </cell>
          <cell r="BG1350" t="str">
            <v>Narendra Prasad Guragain</v>
          </cell>
          <cell r="BH1350">
            <v>4</v>
          </cell>
          <cell r="BI1350">
            <v>4</v>
          </cell>
          <cell r="BJ1350">
            <v>4</v>
          </cell>
          <cell r="BK1350" t="str">
            <v>Bohora gaun</v>
          </cell>
          <cell r="BL1350" t="str">
            <v>Masine pakha</v>
          </cell>
          <cell r="BM1350">
            <v>340</v>
          </cell>
          <cell r="BN1350">
            <v>1479</v>
          </cell>
          <cell r="BO1350">
            <v>340</v>
          </cell>
          <cell r="BP1350">
            <v>178</v>
          </cell>
          <cell r="BQ1350">
            <v>310</v>
          </cell>
          <cell r="BR1350">
            <v>90</v>
          </cell>
          <cell r="BS1350">
            <v>2610</v>
          </cell>
          <cell r="BT1350">
            <v>4</v>
          </cell>
          <cell r="BU1350" t="str">
            <v>BAGLUNG</v>
          </cell>
          <cell r="BV1350" t="str">
            <v>Rubi Valley</v>
          </cell>
          <cell r="BW1350">
            <v>4</v>
          </cell>
        </row>
        <row r="1351">
          <cell r="F1351" t="str">
            <v>74-59-6</v>
          </cell>
          <cell r="G1351">
            <v>1</v>
          </cell>
          <cell r="H1351">
            <v>2</v>
          </cell>
          <cell r="I1351">
            <v>1</v>
          </cell>
          <cell r="J1351">
            <v>0</v>
          </cell>
          <cell r="K1351">
            <v>2</v>
          </cell>
          <cell r="L1351">
            <v>3</v>
          </cell>
          <cell r="M1351">
            <v>23</v>
          </cell>
          <cell r="N1351">
            <v>2</v>
          </cell>
          <cell r="O1351">
            <v>23</v>
          </cell>
          <cell r="P1351">
            <v>6</v>
          </cell>
          <cell r="Q1351">
            <v>1</v>
          </cell>
          <cell r="R1351" t="str">
            <v>UMH</v>
          </cell>
          <cell r="S1351">
            <v>2</v>
          </cell>
          <cell r="T1351">
            <v>80</v>
          </cell>
          <cell r="U1351">
            <v>4</v>
          </cell>
          <cell r="V1351">
            <v>41763.562581018516</v>
          </cell>
          <cell r="W1351">
            <v>0</v>
          </cell>
          <cell r="X1351">
            <v>1</v>
          </cell>
          <cell r="Y1351">
            <v>52914</v>
          </cell>
          <cell r="Z1351">
            <v>8819</v>
          </cell>
          <cell r="AA1351">
            <v>44</v>
          </cell>
          <cell r="AB1351">
            <v>3</v>
          </cell>
          <cell r="AC1351">
            <v>4</v>
          </cell>
          <cell r="AD1351">
            <v>4</v>
          </cell>
          <cell r="AE1351">
            <v>700551.81110000005</v>
          </cell>
          <cell r="AF1351">
            <v>3135992.469</v>
          </cell>
          <cell r="AG1351">
            <v>83.045852659999994</v>
          </cell>
          <cell r="AH1351">
            <v>28.33481634</v>
          </cell>
          <cell r="AI1351">
            <v>1</v>
          </cell>
          <cell r="AJ1351">
            <v>2</v>
          </cell>
          <cell r="AK1351">
            <v>-2</v>
          </cell>
          <cell r="AL1351">
            <v>2</v>
          </cell>
          <cell r="AM1351">
            <v>4</v>
          </cell>
          <cell r="AN1351" t="str">
            <v>Ananda Khadka</v>
          </cell>
          <cell r="AO1351">
            <v>41458.462199074071</v>
          </cell>
          <cell r="AP1351">
            <v>4</v>
          </cell>
          <cell r="AQ1351" t="str">
            <v>0101000020E610000002FDF93FEFC25440B456FA85B6553C40</v>
          </cell>
          <cell r="AR1351">
            <v>2563</v>
          </cell>
          <cell r="AS1351">
            <v>2</v>
          </cell>
          <cell r="AT1351">
            <v>1</v>
          </cell>
          <cell r="AU1351">
            <v>0</v>
          </cell>
          <cell r="AV1351" t="str">
            <v>FRA 2010-2015</v>
          </cell>
          <cell r="AW1351">
            <v>4</v>
          </cell>
          <cell r="AX1351">
            <v>0</v>
          </cell>
          <cell r="AY1351">
            <v>44</v>
          </cell>
          <cell r="AZ1351">
            <v>700551.81108417397</v>
          </cell>
          <cell r="BA1351">
            <v>3135992.4691945598</v>
          </cell>
          <cell r="BB1351">
            <v>1</v>
          </cell>
          <cell r="BC1351">
            <v>0</v>
          </cell>
          <cell r="BD1351">
            <v>0</v>
          </cell>
          <cell r="BE1351">
            <v>0</v>
          </cell>
          <cell r="BF1351">
            <v>41631</v>
          </cell>
          <cell r="BG1351" t="str">
            <v>Achal Kumar Dhungana</v>
          </cell>
          <cell r="BH1351">
            <v>4</v>
          </cell>
          <cell r="BI1351">
            <v>4</v>
          </cell>
          <cell r="BJ1351">
            <v>4</v>
          </cell>
          <cell r="BK1351" t="str">
            <v>Bohora gaun</v>
          </cell>
          <cell r="BL1351" t="str">
            <v>Masine ban</v>
          </cell>
          <cell r="BM1351">
            <v>335</v>
          </cell>
          <cell r="BN1351">
            <v>1333</v>
          </cell>
          <cell r="BO1351">
            <v>335</v>
          </cell>
          <cell r="BP1351">
            <v>250</v>
          </cell>
          <cell r="BQ1351">
            <v>315</v>
          </cell>
          <cell r="BR1351">
            <v>35</v>
          </cell>
          <cell r="BS1351">
            <v>2538</v>
          </cell>
          <cell r="BT1351">
            <v>4</v>
          </cell>
          <cell r="BU1351" t="str">
            <v>BAGLUNG</v>
          </cell>
          <cell r="BV1351" t="str">
            <v>Rubi Valley</v>
          </cell>
          <cell r="BW1351">
            <v>4</v>
          </cell>
        </row>
        <row r="1352">
          <cell r="F1352" t="str">
            <v>75-61-2</v>
          </cell>
          <cell r="G1352">
            <v>1</v>
          </cell>
          <cell r="H1352">
            <v>2</v>
          </cell>
          <cell r="I1352">
            <v>1</v>
          </cell>
          <cell r="J1352">
            <v>0</v>
          </cell>
          <cell r="K1352">
            <v>2</v>
          </cell>
          <cell r="L1352">
            <v>0</v>
          </cell>
          <cell r="M1352">
            <v>6</v>
          </cell>
          <cell r="N1352">
            <v>-9999</v>
          </cell>
          <cell r="O1352">
            <v>-9999</v>
          </cell>
          <cell r="P1352">
            <v>-9999</v>
          </cell>
          <cell r="Q1352">
            <v>1</v>
          </cell>
          <cell r="R1352" t="str">
            <v>UMH</v>
          </cell>
          <cell r="S1352">
            <v>2</v>
          </cell>
          <cell r="T1352">
            <v>30</v>
          </cell>
          <cell r="U1352">
            <v>2</v>
          </cell>
          <cell r="V1352">
            <v>41898.518877314818</v>
          </cell>
          <cell r="W1352">
            <v>0</v>
          </cell>
          <cell r="X1352">
            <v>1</v>
          </cell>
          <cell r="Y1352">
            <v>53642</v>
          </cell>
          <cell r="Z1352">
            <v>8941</v>
          </cell>
          <cell r="AA1352">
            <v>44</v>
          </cell>
          <cell r="AB1352">
            <v>3</v>
          </cell>
          <cell r="AC1352">
            <v>4</v>
          </cell>
          <cell r="AD1352">
            <v>4</v>
          </cell>
          <cell r="AE1352">
            <v>704057.27879999997</v>
          </cell>
          <cell r="AF1352">
            <v>3143936.8139999998</v>
          </cell>
          <cell r="AG1352">
            <v>83.08299298</v>
          </cell>
          <cell r="AH1352">
            <v>28.405940040000001</v>
          </cell>
          <cell r="AI1352">
            <v>2</v>
          </cell>
          <cell r="AJ1352">
            <v>2</v>
          </cell>
          <cell r="AK1352">
            <v>4</v>
          </cell>
          <cell r="AL1352">
            <v>2</v>
          </cell>
          <cell r="AM1352">
            <v>4</v>
          </cell>
          <cell r="AN1352" t="str">
            <v>Ananda Khadka</v>
          </cell>
          <cell r="AO1352">
            <v>41460.57309027778</v>
          </cell>
          <cell r="AP1352">
            <v>4</v>
          </cell>
          <cell r="AQ1352" t="str">
            <v>0101000020E6100000C6BACCC14FC55440FBBBC0AFEB673C40</v>
          </cell>
          <cell r="AR1352">
            <v>2134</v>
          </cell>
          <cell r="AS1352">
            <v>2</v>
          </cell>
          <cell r="AT1352">
            <v>1</v>
          </cell>
          <cell r="AU1352">
            <v>0</v>
          </cell>
          <cell r="AV1352" t="str">
            <v>FRA 2010-2015</v>
          </cell>
          <cell r="AW1352">
            <v>4</v>
          </cell>
          <cell r="AX1352">
            <v>0</v>
          </cell>
          <cell r="AY1352">
            <v>44</v>
          </cell>
          <cell r="AZ1352">
            <v>704057.27884309902</v>
          </cell>
          <cell r="BA1352">
            <v>3143936.8138336898</v>
          </cell>
          <cell r="BB1352">
            <v>1</v>
          </cell>
          <cell r="BC1352">
            <v>0</v>
          </cell>
          <cell r="BD1352">
            <v>0</v>
          </cell>
          <cell r="BE1352">
            <v>0</v>
          </cell>
          <cell r="BF1352">
            <v>41567</v>
          </cell>
          <cell r="BG1352" t="str">
            <v>Narendra Prasad Guragain</v>
          </cell>
          <cell r="BH1352">
            <v>4</v>
          </cell>
          <cell r="BI1352">
            <v>4</v>
          </cell>
          <cell r="BJ1352">
            <v>4</v>
          </cell>
          <cell r="BK1352" t="str">
            <v>Bobang-4</v>
          </cell>
          <cell r="BL1352" t="str">
            <v>Batase danda</v>
          </cell>
          <cell r="BM1352">
            <v>190</v>
          </cell>
          <cell r="BN1352">
            <v>200</v>
          </cell>
          <cell r="BO1352">
            <v>190</v>
          </cell>
          <cell r="BP1352">
            <v>200</v>
          </cell>
          <cell r="BQ1352">
            <v>195</v>
          </cell>
          <cell r="BR1352">
            <v>75</v>
          </cell>
          <cell r="BS1352">
            <v>2143</v>
          </cell>
          <cell r="BT1352">
            <v>4</v>
          </cell>
          <cell r="BU1352" t="str">
            <v>BAGLUNG</v>
          </cell>
          <cell r="BV1352" t="str">
            <v>Rubi Valley</v>
          </cell>
          <cell r="BW1352">
            <v>4</v>
          </cell>
        </row>
        <row r="1353">
          <cell r="F1353" t="str">
            <v>75-61-3</v>
          </cell>
          <cell r="G1353">
            <v>1</v>
          </cell>
          <cell r="H1353">
            <v>2</v>
          </cell>
          <cell r="I1353">
            <v>1</v>
          </cell>
          <cell r="J1353">
            <v>0</v>
          </cell>
          <cell r="K1353">
            <v>2</v>
          </cell>
          <cell r="L1353">
            <v>4</v>
          </cell>
          <cell r="M1353">
            <v>16</v>
          </cell>
          <cell r="N1353">
            <v>2</v>
          </cell>
          <cell r="O1353">
            <v>15</v>
          </cell>
          <cell r="P1353">
            <v>6</v>
          </cell>
          <cell r="Q1353">
            <v>1</v>
          </cell>
          <cell r="R1353" t="str">
            <v>UMH</v>
          </cell>
          <cell r="S1353">
            <v>2</v>
          </cell>
          <cell r="T1353">
            <v>20</v>
          </cell>
          <cell r="U1353">
            <v>2</v>
          </cell>
          <cell r="V1353">
            <v>41740.504259259258</v>
          </cell>
          <cell r="W1353">
            <v>0</v>
          </cell>
          <cell r="X1353">
            <v>1</v>
          </cell>
          <cell r="Y1353">
            <v>53643</v>
          </cell>
          <cell r="Z1353">
            <v>8941</v>
          </cell>
          <cell r="AA1353">
            <v>44</v>
          </cell>
          <cell r="AB1353">
            <v>3</v>
          </cell>
          <cell r="AC1353">
            <v>4</v>
          </cell>
          <cell r="AD1353">
            <v>4</v>
          </cell>
          <cell r="AE1353">
            <v>704057.27879999997</v>
          </cell>
          <cell r="AF1353">
            <v>3144086.8139999998</v>
          </cell>
          <cell r="AG1353">
            <v>83.083019460000003</v>
          </cell>
          <cell r="AH1353">
            <v>28.407293159999998</v>
          </cell>
          <cell r="AI1353">
            <v>1</v>
          </cell>
          <cell r="AJ1353">
            <v>2</v>
          </cell>
          <cell r="AK1353">
            <v>-2</v>
          </cell>
          <cell r="AL1353">
            <v>2</v>
          </cell>
          <cell r="AM1353">
            <v>4</v>
          </cell>
          <cell r="AN1353" t="str">
            <v>Ananda Khadka</v>
          </cell>
          <cell r="AO1353">
            <v>41460.57340277778</v>
          </cell>
          <cell r="AP1353">
            <v>4</v>
          </cell>
          <cell r="AQ1353" t="str">
            <v>0101000020E6100000B00FDD3050C554409AF1445D44683C40</v>
          </cell>
          <cell r="AR1353">
            <v>2169</v>
          </cell>
          <cell r="AS1353">
            <v>2</v>
          </cell>
          <cell r="AT1353">
            <v>1</v>
          </cell>
          <cell r="AU1353">
            <v>0</v>
          </cell>
          <cell r="AV1353" t="str">
            <v>FRA 2010-2015</v>
          </cell>
          <cell r="AW1353">
            <v>4</v>
          </cell>
          <cell r="AX1353">
            <v>0</v>
          </cell>
          <cell r="AY1353">
            <v>44</v>
          </cell>
          <cell r="AZ1353">
            <v>704057.27884309902</v>
          </cell>
          <cell r="BA1353">
            <v>3144086.8138336898</v>
          </cell>
          <cell r="BB1353">
            <v>1</v>
          </cell>
          <cell r="BC1353">
            <v>0</v>
          </cell>
          <cell r="BD1353">
            <v>0</v>
          </cell>
          <cell r="BE1353">
            <v>0</v>
          </cell>
          <cell r="BF1353">
            <v>41567</v>
          </cell>
          <cell r="BG1353" t="str">
            <v>Achal Kumar Dhungana</v>
          </cell>
          <cell r="BH1353">
            <v>4</v>
          </cell>
          <cell r="BI1353">
            <v>4</v>
          </cell>
          <cell r="BJ1353">
            <v>4</v>
          </cell>
          <cell r="BK1353" t="str">
            <v>Bobang-4</v>
          </cell>
          <cell r="BL1353" t="str">
            <v>Baghdhur</v>
          </cell>
          <cell r="BM1353">
            <v>270</v>
          </cell>
          <cell r="BN1353">
            <v>428</v>
          </cell>
          <cell r="BO1353">
            <v>1</v>
          </cell>
          <cell r="BP1353">
            <v>91</v>
          </cell>
          <cell r="BQ1353">
            <v>270</v>
          </cell>
          <cell r="BR1353">
            <v>70</v>
          </cell>
          <cell r="BS1353">
            <v>2158</v>
          </cell>
          <cell r="BT1353">
            <v>4</v>
          </cell>
          <cell r="BU1353" t="str">
            <v>BAGLUNG</v>
          </cell>
          <cell r="BV1353" t="str">
            <v>Uttargaya</v>
          </cell>
          <cell r="BW1353">
            <v>3</v>
          </cell>
        </row>
        <row r="1354">
          <cell r="F1354" t="str">
            <v>75-61-5</v>
          </cell>
          <cell r="G1354">
            <v>1</v>
          </cell>
          <cell r="H1354">
            <v>2</v>
          </cell>
          <cell r="I1354">
            <v>1</v>
          </cell>
          <cell r="J1354">
            <v>0</v>
          </cell>
          <cell r="K1354">
            <v>2</v>
          </cell>
          <cell r="L1354">
            <v>-9999</v>
          </cell>
          <cell r="M1354">
            <v>-9999</v>
          </cell>
          <cell r="N1354">
            <v>-9999</v>
          </cell>
          <cell r="O1354">
            <v>-9999</v>
          </cell>
          <cell r="P1354">
            <v>-9999</v>
          </cell>
          <cell r="Q1354">
            <v>1</v>
          </cell>
          <cell r="R1354" t="str">
            <v>UMH</v>
          </cell>
          <cell r="S1354">
            <v>2</v>
          </cell>
          <cell r="T1354">
            <v>20</v>
          </cell>
          <cell r="U1354">
            <v>1</v>
          </cell>
          <cell r="V1354">
            <v>41740.553460648145</v>
          </cell>
          <cell r="W1354">
            <v>0</v>
          </cell>
          <cell r="X1354">
            <v>1</v>
          </cell>
          <cell r="Y1354">
            <v>53645</v>
          </cell>
          <cell r="Z1354">
            <v>8941</v>
          </cell>
          <cell r="AA1354">
            <v>44</v>
          </cell>
          <cell r="AB1354">
            <v>3</v>
          </cell>
          <cell r="AC1354">
            <v>4</v>
          </cell>
          <cell r="AD1354">
            <v>4</v>
          </cell>
          <cell r="AE1354">
            <v>704357.27879999997</v>
          </cell>
          <cell r="AF1354">
            <v>3143936.8139999998</v>
          </cell>
          <cell r="AG1354">
            <v>83.086053680000006</v>
          </cell>
          <cell r="AH1354">
            <v>28.40589318</v>
          </cell>
          <cell r="AI1354">
            <v>1</v>
          </cell>
          <cell r="AJ1354">
            <v>2</v>
          </cell>
          <cell r="AK1354">
            <v>-2</v>
          </cell>
          <cell r="AL1354">
            <v>2</v>
          </cell>
          <cell r="AM1354">
            <v>4</v>
          </cell>
          <cell r="AN1354" t="str">
            <v>Ananda Khadka</v>
          </cell>
          <cell r="AO1354">
            <v>41460.573657407411</v>
          </cell>
          <cell r="AP1354">
            <v>4</v>
          </cell>
          <cell r="AQ1354" t="str">
            <v>0101000020E61000002CF24FE781C55440BE70989DE8673C40</v>
          </cell>
          <cell r="AR1354">
            <v>2172</v>
          </cell>
          <cell r="AS1354">
            <v>2</v>
          </cell>
          <cell r="AT1354">
            <v>1</v>
          </cell>
          <cell r="AU1354">
            <v>0</v>
          </cell>
          <cell r="AV1354" t="str">
            <v>FRA 2010-2015</v>
          </cell>
          <cell r="AW1354">
            <v>4</v>
          </cell>
          <cell r="AX1354">
            <v>0</v>
          </cell>
          <cell r="AY1354">
            <v>44</v>
          </cell>
          <cell r="AZ1354">
            <v>704357.27884309902</v>
          </cell>
          <cell r="BA1354">
            <v>3143936.8138336898</v>
          </cell>
          <cell r="BB1354">
            <v>1</v>
          </cell>
          <cell r="BC1354">
            <v>0</v>
          </cell>
          <cell r="BD1354">
            <v>0</v>
          </cell>
          <cell r="BE1354">
            <v>0</v>
          </cell>
          <cell r="BF1354">
            <v>41566</v>
          </cell>
          <cell r="BG1354" t="str">
            <v>Narendra Prasad Guragain</v>
          </cell>
          <cell r="BH1354">
            <v>4</v>
          </cell>
          <cell r="BI1354">
            <v>4</v>
          </cell>
          <cell r="BJ1354">
            <v>4</v>
          </cell>
          <cell r="BK1354" t="str">
            <v>Bobang-4</v>
          </cell>
          <cell r="BL1354" t="str">
            <v>Mulpani</v>
          </cell>
          <cell r="BM1354">
            <v>175</v>
          </cell>
          <cell r="BN1354">
            <v>600</v>
          </cell>
          <cell r="BO1354">
            <v>175</v>
          </cell>
          <cell r="BP1354">
            <v>200</v>
          </cell>
          <cell r="BQ1354">
            <v>175</v>
          </cell>
          <cell r="BR1354">
            <v>80</v>
          </cell>
          <cell r="BS1354">
            <v>2152</v>
          </cell>
          <cell r="BT1354">
            <v>4</v>
          </cell>
          <cell r="BU1354" t="str">
            <v>BAGLUNG</v>
          </cell>
          <cell r="BV1354" t="str">
            <v>Uttargaya</v>
          </cell>
          <cell r="BW1354">
            <v>3</v>
          </cell>
        </row>
        <row r="1355">
          <cell r="F1355" t="str">
            <v>75-61-6</v>
          </cell>
          <cell r="G1355">
            <v>1</v>
          </cell>
          <cell r="H1355">
            <v>2</v>
          </cell>
          <cell r="I1355">
            <v>1</v>
          </cell>
          <cell r="J1355">
            <v>0</v>
          </cell>
          <cell r="K1355">
            <v>2</v>
          </cell>
          <cell r="L1355">
            <v>2</v>
          </cell>
          <cell r="M1355">
            <v>9</v>
          </cell>
          <cell r="N1355">
            <v>-9999</v>
          </cell>
          <cell r="O1355">
            <v>-9999</v>
          </cell>
          <cell r="P1355">
            <v>-9999</v>
          </cell>
          <cell r="Q1355">
            <v>1</v>
          </cell>
          <cell r="R1355" t="str">
            <v>UMH</v>
          </cell>
          <cell r="S1355">
            <v>2</v>
          </cell>
          <cell r="T1355">
            <v>45</v>
          </cell>
          <cell r="U1355">
            <v>2</v>
          </cell>
          <cell r="V1355">
            <v>41740.565266203703</v>
          </cell>
          <cell r="W1355">
            <v>0</v>
          </cell>
          <cell r="X1355">
            <v>1</v>
          </cell>
          <cell r="Y1355">
            <v>53646</v>
          </cell>
          <cell r="Z1355">
            <v>8941</v>
          </cell>
          <cell r="AA1355">
            <v>44</v>
          </cell>
          <cell r="AB1355">
            <v>3</v>
          </cell>
          <cell r="AC1355">
            <v>4</v>
          </cell>
          <cell r="AD1355">
            <v>4</v>
          </cell>
          <cell r="AE1355">
            <v>704357.27879999997</v>
          </cell>
          <cell r="AF1355">
            <v>3144086.8139999998</v>
          </cell>
          <cell r="AG1355">
            <v>83.086080199999998</v>
          </cell>
          <cell r="AH1355">
            <v>28.407246300000001</v>
          </cell>
          <cell r="AI1355">
            <v>1</v>
          </cell>
          <cell r="AJ1355">
            <v>2</v>
          </cell>
          <cell r="AK1355">
            <v>-2</v>
          </cell>
          <cell r="AL1355">
            <v>2</v>
          </cell>
          <cell r="AM1355">
            <v>4</v>
          </cell>
          <cell r="AN1355" t="str">
            <v>Ananda Khadka</v>
          </cell>
          <cell r="AO1355">
            <v>41460.573819444442</v>
          </cell>
          <cell r="AP1355">
            <v>4</v>
          </cell>
          <cell r="AQ1355" t="str">
            <v>0101000020E610000050FB895682C554402558114B41683C40</v>
          </cell>
          <cell r="AR1355">
            <v>2306</v>
          </cell>
          <cell r="AS1355">
            <v>2</v>
          </cell>
          <cell r="AT1355">
            <v>1</v>
          </cell>
          <cell r="AU1355">
            <v>0</v>
          </cell>
          <cell r="AV1355" t="str">
            <v>FRA 2010-2015</v>
          </cell>
          <cell r="AW1355">
            <v>4</v>
          </cell>
          <cell r="AX1355">
            <v>0</v>
          </cell>
          <cell r="AY1355">
            <v>44</v>
          </cell>
          <cell r="AZ1355">
            <v>704357.27884309902</v>
          </cell>
          <cell r="BA1355">
            <v>3144086.8138336898</v>
          </cell>
          <cell r="BB1355">
            <v>1</v>
          </cell>
          <cell r="BC1355">
            <v>0</v>
          </cell>
          <cell r="BD1355">
            <v>0</v>
          </cell>
          <cell r="BE1355">
            <v>0</v>
          </cell>
          <cell r="BF1355">
            <v>41566</v>
          </cell>
          <cell r="BG1355" t="str">
            <v>Achal Kumar Dhungana</v>
          </cell>
          <cell r="BH1355">
            <v>4</v>
          </cell>
          <cell r="BI1355">
            <v>4</v>
          </cell>
          <cell r="BJ1355">
            <v>4</v>
          </cell>
          <cell r="BK1355" t="str">
            <v>Bobang-4</v>
          </cell>
          <cell r="BL1355" t="str">
            <v>Mulpani ban</v>
          </cell>
          <cell r="BM1355">
            <v>190</v>
          </cell>
          <cell r="BN1355">
            <v>90</v>
          </cell>
          <cell r="BO1355">
            <v>45</v>
          </cell>
          <cell r="BP1355">
            <v>69</v>
          </cell>
          <cell r="BQ1355">
            <v>200</v>
          </cell>
          <cell r="BR1355">
            <v>85</v>
          </cell>
          <cell r="BS1355">
            <v>2296</v>
          </cell>
          <cell r="BT1355">
            <v>4</v>
          </cell>
          <cell r="BU1355" t="str">
            <v>BAGLUNG</v>
          </cell>
          <cell r="BV1355" t="str">
            <v>Uttargaya</v>
          </cell>
          <cell r="BW1355">
            <v>3</v>
          </cell>
        </row>
        <row r="1356">
          <cell r="F1356" t="str">
            <v>78-59-5</v>
          </cell>
          <cell r="G1356">
            <v>1</v>
          </cell>
          <cell r="H1356">
            <v>2</v>
          </cell>
          <cell r="I1356">
            <v>1</v>
          </cell>
          <cell r="J1356">
            <v>0</v>
          </cell>
          <cell r="K1356">
            <v>2</v>
          </cell>
          <cell r="L1356">
            <v>4</v>
          </cell>
          <cell r="M1356">
            <v>26</v>
          </cell>
          <cell r="N1356">
            <v>2</v>
          </cell>
          <cell r="O1356">
            <v>18</v>
          </cell>
          <cell r="P1356">
            <v>5</v>
          </cell>
          <cell r="Q1356">
            <v>1</v>
          </cell>
          <cell r="R1356" t="str">
            <v>UMH</v>
          </cell>
          <cell r="S1356">
            <v>2</v>
          </cell>
          <cell r="T1356">
            <v>75</v>
          </cell>
          <cell r="U1356">
            <v>3</v>
          </cell>
          <cell r="V1356">
            <v>41736.500613425924</v>
          </cell>
          <cell r="W1356">
            <v>0</v>
          </cell>
          <cell r="X1356">
            <v>1</v>
          </cell>
          <cell r="Y1356">
            <v>55793</v>
          </cell>
          <cell r="Z1356">
            <v>9299</v>
          </cell>
          <cell r="AA1356">
            <v>44</v>
          </cell>
          <cell r="AB1356">
            <v>3</v>
          </cell>
          <cell r="AC1356">
            <v>4</v>
          </cell>
          <cell r="AD1356">
            <v>4</v>
          </cell>
          <cell r="AE1356">
            <v>716547.13670000003</v>
          </cell>
          <cell r="AF1356">
            <v>3136229.196</v>
          </cell>
          <cell r="AG1356">
            <v>83.208971320000003</v>
          </cell>
          <cell r="AH1356">
            <v>28.334407819999999</v>
          </cell>
          <cell r="AI1356">
            <v>1</v>
          </cell>
          <cell r="AJ1356">
            <v>2</v>
          </cell>
          <cell r="AK1356">
            <v>-2</v>
          </cell>
          <cell r="AL1356">
            <v>2</v>
          </cell>
          <cell r="AM1356">
            <v>2</v>
          </cell>
          <cell r="AN1356" t="str">
            <v>Saurav Shrestha</v>
          </cell>
          <cell r="AO1356">
            <v>41492.713356481479</v>
          </cell>
          <cell r="AP1356">
            <v>4</v>
          </cell>
          <cell r="AQ1356" t="str">
            <v>0101000020E6100000E5A043C95FCD5440683443C09B553C40</v>
          </cell>
          <cell r="AR1356">
            <v>2523</v>
          </cell>
          <cell r="AS1356">
            <v>2</v>
          </cell>
          <cell r="AT1356">
            <v>1</v>
          </cell>
          <cell r="AU1356">
            <v>0</v>
          </cell>
          <cell r="AV1356" t="str">
            <v>FRA 2010-2015</v>
          </cell>
          <cell r="AW1356">
            <v>4</v>
          </cell>
          <cell r="AX1356">
            <v>0</v>
          </cell>
          <cell r="AY1356">
            <v>44</v>
          </cell>
          <cell r="AZ1356">
            <v>716547.13671459304</v>
          </cell>
          <cell r="BA1356">
            <v>3136229.1964918398</v>
          </cell>
          <cell r="BB1356">
            <v>1</v>
          </cell>
          <cell r="BC1356">
            <v>0</v>
          </cell>
          <cell r="BD1356">
            <v>0</v>
          </cell>
          <cell r="BE1356">
            <v>0</v>
          </cell>
          <cell r="BF1356">
            <v>41617</v>
          </cell>
          <cell r="BG1356" t="str">
            <v>Narendra Prasad Guragain</v>
          </cell>
          <cell r="BH1356">
            <v>4</v>
          </cell>
          <cell r="BI1356">
            <v>4</v>
          </cell>
          <cell r="BJ1356">
            <v>4</v>
          </cell>
          <cell r="BK1356" t="str">
            <v>Khunga-8</v>
          </cell>
          <cell r="BL1356" t="str">
            <v>Ghoralpaso</v>
          </cell>
          <cell r="BM1356">
            <v>320</v>
          </cell>
          <cell r="BN1356">
            <v>394</v>
          </cell>
          <cell r="BO1356">
            <v>320</v>
          </cell>
          <cell r="BP1356">
            <v>402</v>
          </cell>
          <cell r="BQ1356">
            <v>270</v>
          </cell>
          <cell r="BR1356">
            <v>85</v>
          </cell>
          <cell r="BS1356">
            <v>2510</v>
          </cell>
          <cell r="BT1356">
            <v>4</v>
          </cell>
          <cell r="BU1356" t="str">
            <v>BAGLUNG</v>
          </cell>
          <cell r="BV1356" t="str">
            <v>Uttargaya</v>
          </cell>
          <cell r="BW1356">
            <v>3</v>
          </cell>
        </row>
        <row r="1357">
          <cell r="F1357" t="str">
            <v>78-59-6</v>
          </cell>
          <cell r="G1357">
            <v>1</v>
          </cell>
          <cell r="H1357">
            <v>2</v>
          </cell>
          <cell r="I1357">
            <v>1</v>
          </cell>
          <cell r="J1357">
            <v>0</v>
          </cell>
          <cell r="K1357">
            <v>2</v>
          </cell>
          <cell r="L1357">
            <v>-9999</v>
          </cell>
          <cell r="M1357">
            <v>-9999</v>
          </cell>
          <cell r="N1357">
            <v>-9999</v>
          </cell>
          <cell r="O1357">
            <v>-9999</v>
          </cell>
          <cell r="P1357">
            <v>-9999</v>
          </cell>
          <cell r="Q1357">
            <v>1</v>
          </cell>
          <cell r="R1357" t="str">
            <v>Q</v>
          </cell>
          <cell r="S1357">
            <v>2</v>
          </cell>
          <cell r="T1357">
            <v>85</v>
          </cell>
          <cell r="U1357">
            <v>3</v>
          </cell>
          <cell r="V1357">
            <v>41736.513472222221</v>
          </cell>
          <cell r="W1357">
            <v>0</v>
          </cell>
          <cell r="X1357">
            <v>1</v>
          </cell>
          <cell r="Y1357">
            <v>55794</v>
          </cell>
          <cell r="Z1357">
            <v>9299</v>
          </cell>
          <cell r="AA1357">
            <v>44</v>
          </cell>
          <cell r="AB1357">
            <v>3</v>
          </cell>
          <cell r="AC1357">
            <v>4</v>
          </cell>
          <cell r="AD1357">
            <v>4</v>
          </cell>
          <cell r="AE1357">
            <v>716547.13670000003</v>
          </cell>
          <cell r="AF1357">
            <v>3136379.196</v>
          </cell>
          <cell r="AG1357">
            <v>83.208999320000004</v>
          </cell>
          <cell r="AH1357">
            <v>28.335760839999999</v>
          </cell>
          <cell r="AI1357">
            <v>1</v>
          </cell>
          <cell r="AJ1357">
            <v>2</v>
          </cell>
          <cell r="AK1357">
            <v>-2</v>
          </cell>
          <cell r="AL1357">
            <v>1</v>
          </cell>
          <cell r="AM1357">
            <v>1</v>
          </cell>
          <cell r="AN1357" t="str">
            <v>Sangita Shakya</v>
          </cell>
          <cell r="AO1357">
            <v>40683</v>
          </cell>
          <cell r="AP1357">
            <v>4</v>
          </cell>
          <cell r="AQ1357" t="str">
            <v>0101000020E61000000CECB03E60CD5440F8A2236CF4553C40</v>
          </cell>
          <cell r="AR1357">
            <v>2447</v>
          </cell>
          <cell r="AS1357">
            <v>2</v>
          </cell>
          <cell r="AT1357">
            <v>1</v>
          </cell>
          <cell r="AU1357">
            <v>0</v>
          </cell>
          <cell r="AV1357" t="str">
            <v>FRA 2010-2015</v>
          </cell>
          <cell r="AW1357">
            <v>4</v>
          </cell>
          <cell r="AX1357">
            <v>0</v>
          </cell>
          <cell r="AY1357">
            <v>44</v>
          </cell>
          <cell r="AZ1357">
            <v>716547.13671459304</v>
          </cell>
          <cell r="BA1357">
            <v>3136379.1964918398</v>
          </cell>
          <cell r="BB1357">
            <v>1</v>
          </cell>
          <cell r="BC1357">
            <v>0</v>
          </cell>
          <cell r="BD1357">
            <v>0</v>
          </cell>
          <cell r="BE1357">
            <v>0</v>
          </cell>
          <cell r="BF1357">
            <v>41617</v>
          </cell>
          <cell r="BG1357" t="str">
            <v>Achal Kumar Dhungana</v>
          </cell>
          <cell r="BH1357">
            <v>4</v>
          </cell>
          <cell r="BI1357">
            <v>4</v>
          </cell>
          <cell r="BJ1357">
            <v>4</v>
          </cell>
          <cell r="BK1357" t="str">
            <v>Khunga-6</v>
          </cell>
          <cell r="BL1357" t="str">
            <v>Gajingini</v>
          </cell>
          <cell r="BM1357">
            <v>10</v>
          </cell>
          <cell r="BN1357">
            <v>400</v>
          </cell>
          <cell r="BO1357">
            <v>10</v>
          </cell>
          <cell r="BP1357">
            <v>400</v>
          </cell>
          <cell r="BQ1357">
            <v>10</v>
          </cell>
          <cell r="BR1357">
            <v>80</v>
          </cell>
          <cell r="BS1357">
            <v>2456</v>
          </cell>
          <cell r="BT1357">
            <v>4</v>
          </cell>
          <cell r="BU1357" t="str">
            <v>BAGLUNG</v>
          </cell>
          <cell r="BV1357" t="str">
            <v>Uttargaya</v>
          </cell>
          <cell r="BW1357">
            <v>3</v>
          </cell>
        </row>
        <row r="1358">
          <cell r="F1358" t="str">
            <v>79-61-4</v>
          </cell>
          <cell r="G1358">
            <v>1</v>
          </cell>
          <cell r="H1358">
            <v>2</v>
          </cell>
          <cell r="I1358">
            <v>1</v>
          </cell>
          <cell r="J1358">
            <v>0</v>
          </cell>
          <cell r="K1358">
            <v>7</v>
          </cell>
          <cell r="L1358">
            <v>4</v>
          </cell>
          <cell r="M1358">
            <v>28</v>
          </cell>
          <cell r="N1358">
            <v>2</v>
          </cell>
          <cell r="O1358">
            <v>15</v>
          </cell>
          <cell r="P1358">
            <v>10</v>
          </cell>
          <cell r="Q1358">
            <v>1</v>
          </cell>
          <cell r="R1358" t="str">
            <v>UMH</v>
          </cell>
          <cell r="S1358">
            <v>2</v>
          </cell>
          <cell r="T1358">
            <v>80</v>
          </cell>
          <cell r="U1358">
            <v>4</v>
          </cell>
          <cell r="V1358">
            <v>41759.497337962966</v>
          </cell>
          <cell r="W1358">
            <v>0</v>
          </cell>
          <cell r="X1358">
            <v>1</v>
          </cell>
          <cell r="Y1358">
            <v>56524</v>
          </cell>
          <cell r="Z1358">
            <v>9421</v>
          </cell>
          <cell r="AA1358">
            <v>44</v>
          </cell>
          <cell r="AB1358">
            <v>3</v>
          </cell>
          <cell r="AC1358">
            <v>4</v>
          </cell>
          <cell r="AD1358">
            <v>4</v>
          </cell>
          <cell r="AE1358">
            <v>720352.60450000002</v>
          </cell>
          <cell r="AF1358">
            <v>3144173.5410000002</v>
          </cell>
          <cell r="AG1358">
            <v>83.249277649999996</v>
          </cell>
          <cell r="AH1358">
            <v>28.405430549999998</v>
          </cell>
          <cell r="AI1358">
            <v>1</v>
          </cell>
          <cell r="AJ1358">
            <v>2</v>
          </cell>
          <cell r="AK1358">
            <v>-2</v>
          </cell>
          <cell r="AL1358">
            <v>2</v>
          </cell>
          <cell r="AM1358">
            <v>4</v>
          </cell>
          <cell r="AN1358" t="str">
            <v>Saurav Shrestha</v>
          </cell>
          <cell r="AO1358">
            <v>41493.659560185188</v>
          </cell>
          <cell r="AP1358">
            <v>4</v>
          </cell>
          <cell r="AQ1358" t="str">
            <v>0101000020E6100000D90B3B2AF4CF5440ABC9D84BCA673C40</v>
          </cell>
          <cell r="AR1358">
            <v>2665</v>
          </cell>
          <cell r="AS1358">
            <v>2</v>
          </cell>
          <cell r="AT1358">
            <v>1</v>
          </cell>
          <cell r="AU1358">
            <v>0</v>
          </cell>
          <cell r="AV1358" t="str">
            <v>FRA 2010-2015</v>
          </cell>
          <cell r="AW1358">
            <v>4</v>
          </cell>
          <cell r="AX1358">
            <v>0</v>
          </cell>
          <cell r="AY1358">
            <v>44</v>
          </cell>
          <cell r="AZ1358">
            <v>720352.60447362601</v>
          </cell>
          <cell r="BA1358">
            <v>3144173.5411309702</v>
          </cell>
          <cell r="BB1358">
            <v>1</v>
          </cell>
          <cell r="BC1358">
            <v>0</v>
          </cell>
          <cell r="BD1358">
            <v>0</v>
          </cell>
          <cell r="BE1358">
            <v>0</v>
          </cell>
          <cell r="BF1358">
            <v>41623</v>
          </cell>
          <cell r="BG1358" t="str">
            <v>Narendra Prasad Guragain</v>
          </cell>
          <cell r="BH1358">
            <v>4</v>
          </cell>
          <cell r="BI1358">
            <v>4</v>
          </cell>
          <cell r="BJ1358">
            <v>4</v>
          </cell>
          <cell r="BK1358" t="str">
            <v>Taman-6</v>
          </cell>
          <cell r="BL1358" t="str">
            <v>Gajelna pakha</v>
          </cell>
          <cell r="BM1358">
            <v>90</v>
          </cell>
          <cell r="BN1358">
            <v>689</v>
          </cell>
          <cell r="BO1358">
            <v>90</v>
          </cell>
          <cell r="BP1358">
            <v>116</v>
          </cell>
          <cell r="BQ1358">
            <v>55</v>
          </cell>
          <cell r="BR1358">
            <v>60</v>
          </cell>
          <cell r="BS1358">
            <v>2615</v>
          </cell>
          <cell r="BT1358">
            <v>4</v>
          </cell>
          <cell r="BU1358" t="str">
            <v>BAGLUNG</v>
          </cell>
          <cell r="BV1358" t="str">
            <v>Uttargaya</v>
          </cell>
          <cell r="BW1358">
            <v>3</v>
          </cell>
        </row>
        <row r="1359">
          <cell r="F1359" t="str">
            <v>79-61-5</v>
          </cell>
          <cell r="G1359">
            <v>1</v>
          </cell>
          <cell r="H1359">
            <v>2</v>
          </cell>
          <cell r="I1359">
            <v>1</v>
          </cell>
          <cell r="J1359">
            <v>0</v>
          </cell>
          <cell r="K1359">
            <v>7</v>
          </cell>
          <cell r="L1359">
            <v>4</v>
          </cell>
          <cell r="M1359">
            <v>21</v>
          </cell>
          <cell r="N1359">
            <v>2</v>
          </cell>
          <cell r="O1359">
            <v>23</v>
          </cell>
          <cell r="P1359">
            <v>8</v>
          </cell>
          <cell r="Q1359">
            <v>1</v>
          </cell>
          <cell r="R1359" t="str">
            <v>UMH</v>
          </cell>
          <cell r="S1359">
            <v>2</v>
          </cell>
          <cell r="T1359">
            <v>75</v>
          </cell>
          <cell r="U1359">
            <v>2</v>
          </cell>
          <cell r="V1359">
            <v>41759.510891203703</v>
          </cell>
          <cell r="W1359">
            <v>0</v>
          </cell>
          <cell r="X1359">
            <v>1</v>
          </cell>
          <cell r="Y1359">
            <v>56525</v>
          </cell>
          <cell r="Z1359">
            <v>9421</v>
          </cell>
          <cell r="AA1359">
            <v>44</v>
          </cell>
          <cell r="AB1359">
            <v>3</v>
          </cell>
          <cell r="AC1359">
            <v>4</v>
          </cell>
          <cell r="AD1359">
            <v>4</v>
          </cell>
          <cell r="AE1359">
            <v>720352.60450000002</v>
          </cell>
          <cell r="AF1359">
            <v>3144323.5410000002</v>
          </cell>
          <cell r="AG1359">
            <v>83.249306239999996</v>
          </cell>
          <cell r="AH1359">
            <v>28.40678351</v>
          </cell>
          <cell r="AI1359">
            <v>1</v>
          </cell>
          <cell r="AJ1359">
            <v>2</v>
          </cell>
          <cell r="AK1359">
            <v>-2</v>
          </cell>
          <cell r="AL1359">
            <v>2</v>
          </cell>
          <cell r="AM1359">
            <v>4</v>
          </cell>
          <cell r="AN1359" t="str">
            <v>Saurav Shrestha</v>
          </cell>
          <cell r="AO1359">
            <v>41493.659710648149</v>
          </cell>
          <cell r="AP1359">
            <v>4</v>
          </cell>
          <cell r="AQ1359" t="str">
            <v>0101000020E6100000635C27A2F4CF5440EBEBDCF622683C40</v>
          </cell>
          <cell r="AR1359">
            <v>2645</v>
          </cell>
          <cell r="AS1359">
            <v>2</v>
          </cell>
          <cell r="AT1359">
            <v>1</v>
          </cell>
          <cell r="AU1359">
            <v>0</v>
          </cell>
          <cell r="AV1359" t="str">
            <v>FRA 2010-2015</v>
          </cell>
          <cell r="AW1359">
            <v>4</v>
          </cell>
          <cell r="AX1359">
            <v>0</v>
          </cell>
          <cell r="AY1359">
            <v>44</v>
          </cell>
          <cell r="AZ1359">
            <v>720352.60447362601</v>
          </cell>
          <cell r="BA1359">
            <v>3144323.5411309702</v>
          </cell>
          <cell r="BB1359">
            <v>1</v>
          </cell>
          <cell r="BC1359">
            <v>0</v>
          </cell>
          <cell r="BD1359">
            <v>0</v>
          </cell>
          <cell r="BE1359">
            <v>0</v>
          </cell>
          <cell r="BF1359">
            <v>41623</v>
          </cell>
          <cell r="BG1359" t="str">
            <v>Achal Kumar Dhungana</v>
          </cell>
          <cell r="BH1359">
            <v>4</v>
          </cell>
          <cell r="BI1359">
            <v>4</v>
          </cell>
          <cell r="BJ1359">
            <v>4</v>
          </cell>
          <cell r="BK1359" t="str">
            <v>Bunga dovan</v>
          </cell>
          <cell r="BL1359" t="str">
            <v>Santar deurali</v>
          </cell>
          <cell r="BM1359">
            <v>90</v>
          </cell>
          <cell r="BN1359">
            <v>703</v>
          </cell>
          <cell r="BO1359">
            <v>90</v>
          </cell>
          <cell r="BP1359">
            <v>113</v>
          </cell>
          <cell r="BQ1359">
            <v>315</v>
          </cell>
          <cell r="BR1359">
            <v>75</v>
          </cell>
          <cell r="BS1359">
            <v>2637</v>
          </cell>
          <cell r="BT1359">
            <v>3</v>
          </cell>
          <cell r="BU1359" t="str">
            <v>BAGLUNG</v>
          </cell>
          <cell r="BV1359" t="str">
            <v>Kalika</v>
          </cell>
          <cell r="BW1359">
            <v>1</v>
          </cell>
        </row>
        <row r="1360">
          <cell r="F1360" t="str">
            <v>79-64-1</v>
          </cell>
          <cell r="G1360">
            <v>1</v>
          </cell>
          <cell r="H1360">
            <v>2</v>
          </cell>
          <cell r="I1360">
            <v>1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UMH</v>
          </cell>
          <cell r="S1360">
            <v>1</v>
          </cell>
          <cell r="T1360">
            <v>59</v>
          </cell>
          <cell r="U1360">
            <v>3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719762.55900000001</v>
          </cell>
          <cell r="AF1360">
            <v>3156170.0350000001</v>
          </cell>
          <cell r="AG1360">
            <v>83.245545280000002</v>
          </cell>
          <cell r="AH1360">
            <v>28.513735090000001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104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 t="str">
            <v>FRA 2016-2021</v>
          </cell>
          <cell r="AW1360">
            <v>4</v>
          </cell>
          <cell r="AX1360">
            <v>46</v>
          </cell>
          <cell r="AY1360" t="str">
            <v>EPSG:32644</v>
          </cell>
          <cell r="AZ1360">
            <v>719764</v>
          </cell>
          <cell r="BA1360">
            <v>3156173</v>
          </cell>
          <cell r="BB1360">
            <v>1</v>
          </cell>
          <cell r="BC1360">
            <v>2021</v>
          </cell>
          <cell r="BD1360">
            <v>4</v>
          </cell>
          <cell r="BE1360">
            <v>15</v>
          </cell>
          <cell r="BF1360" t="str">
            <v>4/15/2021</v>
          </cell>
          <cell r="BG1360" t="str">
            <v>Bishow_Poudel</v>
          </cell>
          <cell r="BH1360">
            <v>1</v>
          </cell>
          <cell r="BI1360">
            <v>0</v>
          </cell>
          <cell r="BJ1360">
            <v>2</v>
          </cell>
          <cell r="BK1360" t="str">
            <v>Dhuligiri-2</v>
          </cell>
          <cell r="BL1360" t="str">
            <v>Jaljala</v>
          </cell>
          <cell r="BM1360">
            <v>45</v>
          </cell>
          <cell r="BN1360">
            <v>400</v>
          </cell>
          <cell r="BO1360">
            <v>45</v>
          </cell>
          <cell r="BP1360">
            <v>400</v>
          </cell>
          <cell r="BQ1360">
            <v>5</v>
          </cell>
          <cell r="BR1360">
            <v>70</v>
          </cell>
          <cell r="BS1360">
            <v>3257</v>
          </cell>
          <cell r="BT1360">
            <v>4</v>
          </cell>
          <cell r="BU1360" t="str">
            <v>MYAGDI</v>
          </cell>
          <cell r="BV1360" t="str">
            <v>Kalika</v>
          </cell>
          <cell r="BW1360">
            <v>1</v>
          </cell>
        </row>
        <row r="1361">
          <cell r="F1361" t="str">
            <v>79-64-2</v>
          </cell>
          <cell r="G1361">
            <v>1</v>
          </cell>
          <cell r="H1361">
            <v>2</v>
          </cell>
          <cell r="I1361">
            <v>1</v>
          </cell>
          <cell r="J1361">
            <v>0</v>
          </cell>
          <cell r="K1361">
            <v>0</v>
          </cell>
          <cell r="L1361">
            <v>3</v>
          </cell>
          <cell r="M1361">
            <v>30</v>
          </cell>
          <cell r="N1361">
            <v>0</v>
          </cell>
          <cell r="O1361">
            <v>0</v>
          </cell>
          <cell r="P1361" t="str">
            <v>SICL</v>
          </cell>
          <cell r="Q1361">
            <v>1</v>
          </cell>
          <cell r="R1361" t="str">
            <v>UMH</v>
          </cell>
          <cell r="S1361">
            <v>1</v>
          </cell>
          <cell r="T1361">
            <v>60</v>
          </cell>
          <cell r="U1361">
            <v>3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719762.55900000001</v>
          </cell>
          <cell r="AF1361">
            <v>3156320.0350000001</v>
          </cell>
          <cell r="AG1361">
            <v>83.245573949999994</v>
          </cell>
          <cell r="AH1361">
            <v>28.515088039999998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104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 t="str">
            <v>FRA 2016-2021</v>
          </cell>
          <cell r="AW1361">
            <v>4</v>
          </cell>
          <cell r="AX1361">
            <v>46</v>
          </cell>
          <cell r="AY1361" t="str">
            <v>EPSG:32644</v>
          </cell>
          <cell r="AZ1361">
            <v>719759</v>
          </cell>
          <cell r="BA1361">
            <v>3156320</v>
          </cell>
          <cell r="BB1361">
            <v>1</v>
          </cell>
          <cell r="BC1361">
            <v>2021</v>
          </cell>
          <cell r="BD1361">
            <v>4</v>
          </cell>
          <cell r="BE1361">
            <v>14</v>
          </cell>
          <cell r="BF1361" t="str">
            <v>4/14/2021</v>
          </cell>
          <cell r="BG1361" t="str">
            <v>Bishow_Poudel</v>
          </cell>
          <cell r="BH1361">
            <v>1</v>
          </cell>
          <cell r="BI1361">
            <v>0</v>
          </cell>
          <cell r="BJ1361">
            <v>2</v>
          </cell>
          <cell r="BK1361" t="str">
            <v>Dhaulagiri-2</v>
          </cell>
          <cell r="BL1361" t="str">
            <v>Jaljala</v>
          </cell>
          <cell r="BM1361">
            <v>110</v>
          </cell>
          <cell r="BN1361">
            <v>450</v>
          </cell>
          <cell r="BO1361">
            <v>110</v>
          </cell>
          <cell r="BP1361">
            <v>450</v>
          </cell>
          <cell r="BQ1361">
            <v>70</v>
          </cell>
          <cell r="BR1361">
            <v>45</v>
          </cell>
          <cell r="BS1361">
            <v>3204</v>
          </cell>
          <cell r="BT1361">
            <v>4</v>
          </cell>
          <cell r="BU1361" t="str">
            <v>MYAGDI</v>
          </cell>
          <cell r="BV1361" t="str">
            <v>Kalika</v>
          </cell>
          <cell r="BW1361">
            <v>1</v>
          </cell>
        </row>
        <row r="1362">
          <cell r="F1362" t="str">
            <v>79-64-3</v>
          </cell>
          <cell r="G1362">
            <v>1</v>
          </cell>
          <cell r="H1362">
            <v>2</v>
          </cell>
          <cell r="I1362">
            <v>1</v>
          </cell>
          <cell r="J1362">
            <v>0</v>
          </cell>
          <cell r="K1362">
            <v>0</v>
          </cell>
          <cell r="L1362">
            <v>3</v>
          </cell>
          <cell r="M1362">
            <v>30</v>
          </cell>
          <cell r="N1362">
            <v>1</v>
          </cell>
          <cell r="O1362">
            <v>45</v>
          </cell>
          <cell r="P1362" t="str">
            <v>SICL</v>
          </cell>
          <cell r="Q1362">
            <v>1</v>
          </cell>
          <cell r="R1362" t="str">
            <v>UMH</v>
          </cell>
          <cell r="S1362">
            <v>1</v>
          </cell>
          <cell r="T1362">
            <v>55</v>
          </cell>
          <cell r="U1362">
            <v>3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719762.55900000001</v>
          </cell>
          <cell r="AF1362">
            <v>3156470.0350000001</v>
          </cell>
          <cell r="AG1362">
            <v>83.245602629999993</v>
          </cell>
          <cell r="AH1362">
            <v>28.51644099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104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 t="str">
            <v>FRA 2016-2021</v>
          </cell>
          <cell r="AW1362">
            <v>4</v>
          </cell>
          <cell r="AX1362">
            <v>46</v>
          </cell>
          <cell r="AY1362" t="str">
            <v>EPSG:32644</v>
          </cell>
          <cell r="AZ1362">
            <v>719766</v>
          </cell>
          <cell r="BA1362">
            <v>3156472</v>
          </cell>
          <cell r="BB1362">
            <v>1</v>
          </cell>
          <cell r="BC1362">
            <v>2021</v>
          </cell>
          <cell r="BD1362">
            <v>4</v>
          </cell>
          <cell r="BE1362">
            <v>13</v>
          </cell>
          <cell r="BF1362" t="str">
            <v>4/13/2021</v>
          </cell>
          <cell r="BG1362" t="str">
            <v>Bishow_Poudel</v>
          </cell>
          <cell r="BH1362">
            <v>1</v>
          </cell>
          <cell r="BI1362">
            <v>0</v>
          </cell>
          <cell r="BJ1362">
            <v>2</v>
          </cell>
          <cell r="BK1362" t="str">
            <v>Dhaulagiri-2</v>
          </cell>
          <cell r="BL1362" t="str">
            <v>Jaljala</v>
          </cell>
          <cell r="BM1362">
            <v>200</v>
          </cell>
          <cell r="BN1362">
            <v>500</v>
          </cell>
          <cell r="BO1362">
            <v>200</v>
          </cell>
          <cell r="BP1362">
            <v>500</v>
          </cell>
          <cell r="BQ1362">
            <v>35</v>
          </cell>
          <cell r="BR1362">
            <v>50</v>
          </cell>
          <cell r="BS1362">
            <v>3161</v>
          </cell>
          <cell r="BT1362">
            <v>4</v>
          </cell>
          <cell r="BU1362" t="str">
            <v>MYAGDI</v>
          </cell>
          <cell r="BV1362" t="str">
            <v>Naukunda</v>
          </cell>
          <cell r="BW1362">
            <v>1</v>
          </cell>
        </row>
        <row r="1363">
          <cell r="F1363" t="str">
            <v>79-64-4</v>
          </cell>
          <cell r="G1363">
            <v>1</v>
          </cell>
          <cell r="H1363">
            <v>2</v>
          </cell>
          <cell r="I1363">
            <v>1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UMH</v>
          </cell>
          <cell r="S1363">
            <v>1</v>
          </cell>
          <cell r="T1363">
            <v>59</v>
          </cell>
          <cell r="U1363">
            <v>3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720062.55900000001</v>
          </cell>
          <cell r="AF1363">
            <v>3156170.0350000001</v>
          </cell>
          <cell r="AG1363">
            <v>83.248608759999996</v>
          </cell>
          <cell r="AH1363">
            <v>28.513684399999999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104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 t="str">
            <v>FRA 2016-2021</v>
          </cell>
          <cell r="AW1363">
            <v>4</v>
          </cell>
          <cell r="AX1363">
            <v>46</v>
          </cell>
          <cell r="AY1363" t="str">
            <v>EPSG:32644</v>
          </cell>
          <cell r="AZ1363">
            <v>720070</v>
          </cell>
          <cell r="BA1363">
            <v>3156191</v>
          </cell>
          <cell r="BB1363">
            <v>1</v>
          </cell>
          <cell r="BC1363">
            <v>2021</v>
          </cell>
          <cell r="BD1363">
            <v>4</v>
          </cell>
          <cell r="BE1363">
            <v>18</v>
          </cell>
          <cell r="BF1363" t="str">
            <v>4/18/2021</v>
          </cell>
          <cell r="BG1363" t="str">
            <v>Bishow_Poudel</v>
          </cell>
          <cell r="BH1363">
            <v>1</v>
          </cell>
          <cell r="BI1363">
            <v>0</v>
          </cell>
          <cell r="BJ1363">
            <v>2</v>
          </cell>
          <cell r="BK1363" t="str">
            <v>Dhaulagiri-2</v>
          </cell>
          <cell r="BL1363" t="str">
            <v>Jaljala</v>
          </cell>
          <cell r="BM1363">
            <v>270</v>
          </cell>
          <cell r="BN1363">
            <v>700</v>
          </cell>
          <cell r="BO1363">
            <v>270</v>
          </cell>
          <cell r="BP1363">
            <v>600</v>
          </cell>
          <cell r="BQ1363">
            <v>30</v>
          </cell>
          <cell r="BR1363">
            <v>55</v>
          </cell>
          <cell r="BS1363">
            <v>3065</v>
          </cell>
          <cell r="BT1363">
            <v>4</v>
          </cell>
          <cell r="BU1363" t="str">
            <v>MYAGDI</v>
          </cell>
          <cell r="BV1363" t="str">
            <v>Kalika</v>
          </cell>
          <cell r="BW1363">
            <v>1</v>
          </cell>
        </row>
        <row r="1364">
          <cell r="F1364" t="str">
            <v>79-64-5</v>
          </cell>
          <cell r="G1364">
            <v>1</v>
          </cell>
          <cell r="H1364">
            <v>2</v>
          </cell>
          <cell r="I1364">
            <v>1</v>
          </cell>
          <cell r="J1364">
            <v>0</v>
          </cell>
          <cell r="K1364">
            <v>0</v>
          </cell>
          <cell r="L1364">
            <v>3</v>
          </cell>
          <cell r="M1364">
            <v>30</v>
          </cell>
          <cell r="N1364">
            <v>1</v>
          </cell>
          <cell r="O1364">
            <v>0</v>
          </cell>
          <cell r="P1364" t="str">
            <v>SICL</v>
          </cell>
          <cell r="Q1364">
            <v>1</v>
          </cell>
          <cell r="R1364" t="str">
            <v>UMH</v>
          </cell>
          <cell r="S1364">
            <v>1</v>
          </cell>
          <cell r="T1364">
            <v>26</v>
          </cell>
          <cell r="U1364">
            <v>3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720062.55900000001</v>
          </cell>
          <cell r="AF1364">
            <v>3156320.0350000001</v>
          </cell>
          <cell r="AG1364">
            <v>83.248637470000006</v>
          </cell>
          <cell r="AH1364">
            <v>28.51503735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104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 t="str">
            <v>FRA 2016-2021</v>
          </cell>
          <cell r="AW1364">
            <v>4</v>
          </cell>
          <cell r="AX1364">
            <v>46</v>
          </cell>
          <cell r="AY1364" t="str">
            <v>EPSG:32644</v>
          </cell>
          <cell r="AZ1364">
            <v>720063</v>
          </cell>
          <cell r="BA1364">
            <v>3156325</v>
          </cell>
          <cell r="BB1364">
            <v>1</v>
          </cell>
          <cell r="BC1364">
            <v>2021</v>
          </cell>
          <cell r="BD1364">
            <v>4</v>
          </cell>
          <cell r="BE1364">
            <v>17</v>
          </cell>
          <cell r="BF1364" t="str">
            <v>4/17/2021</v>
          </cell>
          <cell r="BG1364" t="str">
            <v>Bishow_Poudel</v>
          </cell>
          <cell r="BH1364">
            <v>1</v>
          </cell>
          <cell r="BI1364">
            <v>0</v>
          </cell>
          <cell r="BJ1364">
            <v>2</v>
          </cell>
          <cell r="BK1364" t="str">
            <v>Dhaulagiri</v>
          </cell>
          <cell r="BL1364" t="str">
            <v>Jaljala</v>
          </cell>
          <cell r="BM1364">
            <v>200</v>
          </cell>
          <cell r="BN1364">
            <v>380</v>
          </cell>
          <cell r="BO1364">
            <v>200</v>
          </cell>
          <cell r="BP1364">
            <v>380</v>
          </cell>
          <cell r="BQ1364">
            <v>45</v>
          </cell>
          <cell r="BR1364">
            <v>35</v>
          </cell>
          <cell r="BS1364">
            <v>3063</v>
          </cell>
          <cell r="BT1364">
            <v>4</v>
          </cell>
          <cell r="BU1364" t="str">
            <v>MYAGDI</v>
          </cell>
          <cell r="BV1364" t="str">
            <v>Kalika</v>
          </cell>
          <cell r="BW1364">
            <v>1</v>
          </cell>
        </row>
        <row r="1365">
          <cell r="F1365" t="str">
            <v>79-64-6</v>
          </cell>
          <cell r="G1365">
            <v>1</v>
          </cell>
          <cell r="H1365">
            <v>2</v>
          </cell>
          <cell r="I1365">
            <v>1</v>
          </cell>
          <cell r="J1365">
            <v>0</v>
          </cell>
          <cell r="K1365">
            <v>0</v>
          </cell>
          <cell r="L1365">
            <v>3</v>
          </cell>
          <cell r="M1365">
            <v>30</v>
          </cell>
          <cell r="N1365">
            <v>1</v>
          </cell>
          <cell r="O1365">
            <v>0</v>
          </cell>
          <cell r="P1365" t="str">
            <v>SICL</v>
          </cell>
          <cell r="Q1365">
            <v>1</v>
          </cell>
          <cell r="R1365" t="str">
            <v>UMH</v>
          </cell>
          <cell r="S1365">
            <v>1</v>
          </cell>
          <cell r="T1365">
            <v>60</v>
          </cell>
          <cell r="U1365">
            <v>3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720062.55900000001</v>
          </cell>
          <cell r="AF1365">
            <v>3156470.0350000001</v>
          </cell>
          <cell r="AG1365">
            <v>83.248666180000001</v>
          </cell>
          <cell r="AH1365">
            <v>28.516390300000001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104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 t="str">
            <v>FRA 2016-2021</v>
          </cell>
          <cell r="AW1365">
            <v>4</v>
          </cell>
          <cell r="AX1365">
            <v>46</v>
          </cell>
          <cell r="AY1365" t="str">
            <v>EPSG:32644</v>
          </cell>
          <cell r="AZ1365">
            <v>720051</v>
          </cell>
          <cell r="BA1365">
            <v>3156468</v>
          </cell>
          <cell r="BB1365">
            <v>1</v>
          </cell>
          <cell r="BC1365">
            <v>2021</v>
          </cell>
          <cell r="BD1365">
            <v>4</v>
          </cell>
          <cell r="BE1365">
            <v>16</v>
          </cell>
          <cell r="BF1365" t="str">
            <v>4/16/2021</v>
          </cell>
          <cell r="BG1365" t="str">
            <v>Bishow_Poudel</v>
          </cell>
          <cell r="BH1365">
            <v>1</v>
          </cell>
          <cell r="BI1365">
            <v>0</v>
          </cell>
          <cell r="BJ1365">
            <v>2</v>
          </cell>
          <cell r="BK1365" t="str">
            <v>Dhaulairi-2</v>
          </cell>
          <cell r="BL1365" t="str">
            <v>Jaljala</v>
          </cell>
          <cell r="BM1365">
            <v>45</v>
          </cell>
          <cell r="BN1365">
            <v>500</v>
          </cell>
          <cell r="BO1365">
            <v>45</v>
          </cell>
          <cell r="BP1365">
            <v>500</v>
          </cell>
          <cell r="BQ1365">
            <v>360</v>
          </cell>
          <cell r="BR1365">
            <v>60</v>
          </cell>
          <cell r="BS1365">
            <v>3004</v>
          </cell>
          <cell r="BT1365">
            <v>5</v>
          </cell>
          <cell r="BU1365" t="str">
            <v>MYAGDI</v>
          </cell>
          <cell r="BV1365" t="str">
            <v>Parbati Kunda</v>
          </cell>
          <cell r="BW1365">
            <v>2</v>
          </cell>
        </row>
        <row r="1366">
          <cell r="F1366" t="str">
            <v>80-60-1</v>
          </cell>
          <cell r="G1366">
            <v>1</v>
          </cell>
          <cell r="H1366">
            <v>2</v>
          </cell>
          <cell r="I1366">
            <v>1</v>
          </cell>
          <cell r="J1366">
            <v>0</v>
          </cell>
          <cell r="K1366">
            <v>7</v>
          </cell>
          <cell r="L1366">
            <v>-9999</v>
          </cell>
          <cell r="M1366">
            <v>-9999</v>
          </cell>
          <cell r="N1366">
            <v>-9999</v>
          </cell>
          <cell r="O1366">
            <v>-9999</v>
          </cell>
          <cell r="P1366">
            <v>-9999</v>
          </cell>
          <cell r="Q1366">
            <v>-9999</v>
          </cell>
          <cell r="R1366" t="str">
            <v>UMH</v>
          </cell>
          <cell r="S1366">
            <v>2</v>
          </cell>
          <cell r="T1366">
            <v>85</v>
          </cell>
          <cell r="U1366">
            <v>4</v>
          </cell>
          <cell r="V1366">
            <v>41764.455648148149</v>
          </cell>
          <cell r="W1366">
            <v>0</v>
          </cell>
          <cell r="X1366">
            <v>1</v>
          </cell>
          <cell r="Y1366">
            <v>57235</v>
          </cell>
          <cell r="Z1366">
            <v>9540</v>
          </cell>
          <cell r="AA1366">
            <v>44</v>
          </cell>
          <cell r="AB1366">
            <v>3</v>
          </cell>
          <cell r="AC1366">
            <v>4</v>
          </cell>
          <cell r="AD1366">
            <v>4</v>
          </cell>
          <cell r="AE1366">
            <v>724148.11769999994</v>
          </cell>
          <cell r="AF1366">
            <v>3140271.392</v>
          </cell>
          <cell r="AG1366">
            <v>83.287239839999998</v>
          </cell>
          <cell r="AH1366">
            <v>28.369589699999999</v>
          </cell>
          <cell r="AI1366">
            <v>1</v>
          </cell>
          <cell r="AJ1366">
            <v>2</v>
          </cell>
          <cell r="AK1366">
            <v>-2</v>
          </cell>
          <cell r="AL1366">
            <v>2</v>
          </cell>
          <cell r="AM1366">
            <v>5</v>
          </cell>
          <cell r="AN1366" t="str">
            <v>Saurav Shrestha</v>
          </cell>
          <cell r="AO1366">
            <v>41493.740439814814</v>
          </cell>
          <cell r="AP1366">
            <v>4</v>
          </cell>
          <cell r="AQ1366" t="str">
            <v>0101000020E610000094833A2362D25440106F326E9D5E3C40</v>
          </cell>
          <cell r="AR1366">
            <v>3003</v>
          </cell>
          <cell r="AS1366">
            <v>2</v>
          </cell>
          <cell r="AT1366">
            <v>1</v>
          </cell>
          <cell r="AU1366">
            <v>0</v>
          </cell>
          <cell r="AV1366" t="str">
            <v>FRA 2010-2015</v>
          </cell>
          <cell r="AW1366">
            <v>4</v>
          </cell>
          <cell r="AX1366">
            <v>0</v>
          </cell>
          <cell r="AY1366">
            <v>44</v>
          </cell>
          <cell r="AZ1366">
            <v>724148.11770565796</v>
          </cell>
          <cell r="BA1366">
            <v>3140271.3915478899</v>
          </cell>
          <cell r="BB1366">
            <v>1</v>
          </cell>
          <cell r="BC1366">
            <v>0</v>
          </cell>
          <cell r="BD1366">
            <v>0</v>
          </cell>
          <cell r="BE1366">
            <v>0</v>
          </cell>
          <cell r="BF1366">
            <v>41625</v>
          </cell>
          <cell r="BG1366" t="str">
            <v>Prem Prasad Sapkota</v>
          </cell>
          <cell r="BH1366">
            <v>4</v>
          </cell>
          <cell r="BI1366">
            <v>4</v>
          </cell>
          <cell r="BJ1366">
            <v>4</v>
          </cell>
          <cell r="BK1366" t="str">
            <v>Rum-7</v>
          </cell>
          <cell r="BL1366" t="str">
            <v>Chhatikhap</v>
          </cell>
          <cell r="BM1366">
            <v>60</v>
          </cell>
          <cell r="BN1366">
            <v>838</v>
          </cell>
          <cell r="BO1366">
            <v>60</v>
          </cell>
          <cell r="BP1366">
            <v>597</v>
          </cell>
          <cell r="BQ1366">
            <v>55</v>
          </cell>
          <cell r="BR1366">
            <v>55</v>
          </cell>
          <cell r="BS1366">
            <v>3001</v>
          </cell>
          <cell r="BT1366">
            <v>3</v>
          </cell>
          <cell r="BU1366" t="str">
            <v>MYAGDI</v>
          </cell>
          <cell r="BV1366" t="str">
            <v>Parbati Kunda</v>
          </cell>
          <cell r="BW1366">
            <v>2</v>
          </cell>
        </row>
        <row r="1367">
          <cell r="F1367" t="str">
            <v>80-60-2</v>
          </cell>
          <cell r="G1367">
            <v>1</v>
          </cell>
          <cell r="H1367">
            <v>2</v>
          </cell>
          <cell r="I1367">
            <v>1</v>
          </cell>
          <cell r="J1367">
            <v>0</v>
          </cell>
          <cell r="K1367">
            <v>7</v>
          </cell>
          <cell r="L1367">
            <v>-9999</v>
          </cell>
          <cell r="M1367">
            <v>-9999</v>
          </cell>
          <cell r="N1367">
            <v>-9999</v>
          </cell>
          <cell r="O1367">
            <v>-9999</v>
          </cell>
          <cell r="P1367">
            <v>-9999</v>
          </cell>
          <cell r="Q1367">
            <v>-9999</v>
          </cell>
          <cell r="R1367" t="str">
            <v>UMH</v>
          </cell>
          <cell r="S1367">
            <v>2</v>
          </cell>
          <cell r="T1367">
            <v>37</v>
          </cell>
          <cell r="U1367">
            <v>4</v>
          </cell>
          <cell r="V1367">
            <v>41764.480162037034</v>
          </cell>
          <cell r="W1367">
            <v>0</v>
          </cell>
          <cell r="X1367">
            <v>1</v>
          </cell>
          <cell r="Y1367">
            <v>57236</v>
          </cell>
          <cell r="Z1367">
            <v>9540</v>
          </cell>
          <cell r="AA1367">
            <v>44</v>
          </cell>
          <cell r="AB1367">
            <v>3</v>
          </cell>
          <cell r="AC1367">
            <v>4</v>
          </cell>
          <cell r="AD1367">
            <v>4</v>
          </cell>
          <cell r="AE1367">
            <v>724148.11769999994</v>
          </cell>
          <cell r="AF1367">
            <v>3140421.392</v>
          </cell>
          <cell r="AG1367">
            <v>83.287268879999999</v>
          </cell>
          <cell r="AH1367">
            <v>28.370942639999999</v>
          </cell>
          <cell r="AI1367">
            <v>1</v>
          </cell>
          <cell r="AJ1367">
            <v>2</v>
          </cell>
          <cell r="AK1367">
            <v>-2</v>
          </cell>
          <cell r="AL1367">
            <v>2</v>
          </cell>
          <cell r="AM1367">
            <v>5</v>
          </cell>
          <cell r="AN1367" t="str">
            <v>Saurav Shrestha</v>
          </cell>
          <cell r="AO1367">
            <v>41493.740659722222</v>
          </cell>
          <cell r="AP1367">
            <v>4</v>
          </cell>
          <cell r="AQ1367" t="str">
            <v>0101000020E6100000D61AFE9C62D254407B01BC18F65E3C40</v>
          </cell>
          <cell r="AR1367">
            <v>2945</v>
          </cell>
          <cell r="AS1367">
            <v>2</v>
          </cell>
          <cell r="AT1367">
            <v>1</v>
          </cell>
          <cell r="AU1367">
            <v>0</v>
          </cell>
          <cell r="AV1367" t="str">
            <v>FRA 2010-2015</v>
          </cell>
          <cell r="AW1367">
            <v>4</v>
          </cell>
          <cell r="AX1367">
            <v>0</v>
          </cell>
          <cell r="AY1367">
            <v>44</v>
          </cell>
          <cell r="AZ1367">
            <v>724148.11770565796</v>
          </cell>
          <cell r="BA1367">
            <v>3140421.3915478899</v>
          </cell>
          <cell r="BB1367">
            <v>1</v>
          </cell>
          <cell r="BC1367">
            <v>0</v>
          </cell>
          <cell r="BD1367">
            <v>0</v>
          </cell>
          <cell r="BE1367">
            <v>0</v>
          </cell>
          <cell r="BF1367">
            <v>41624</v>
          </cell>
          <cell r="BG1367" t="str">
            <v>Prem Prasad Sapkota</v>
          </cell>
          <cell r="BH1367">
            <v>4</v>
          </cell>
          <cell r="BI1367">
            <v>4</v>
          </cell>
          <cell r="BJ1367">
            <v>4</v>
          </cell>
          <cell r="BK1367" t="str">
            <v>Rum-7</v>
          </cell>
          <cell r="BL1367" t="str">
            <v>Chhatikhapa</v>
          </cell>
          <cell r="BM1367">
            <v>40</v>
          </cell>
          <cell r="BN1367">
            <v>724</v>
          </cell>
          <cell r="BO1367">
            <v>40</v>
          </cell>
          <cell r="BP1367">
            <v>452</v>
          </cell>
          <cell r="BQ1367">
            <v>45</v>
          </cell>
          <cell r="BR1367">
            <v>85</v>
          </cell>
          <cell r="BS1367">
            <v>2935</v>
          </cell>
          <cell r="BT1367">
            <v>4</v>
          </cell>
          <cell r="BU1367" t="str">
            <v>MYAGDI</v>
          </cell>
          <cell r="BV1367" t="str">
            <v>Gosaikunda</v>
          </cell>
          <cell r="BW1367">
            <v>3</v>
          </cell>
        </row>
        <row r="1368">
          <cell r="F1368" t="str">
            <v>80-60-3</v>
          </cell>
          <cell r="G1368">
            <v>1</v>
          </cell>
          <cell r="H1368">
            <v>2</v>
          </cell>
          <cell r="I1368">
            <v>1</v>
          </cell>
          <cell r="J1368">
            <v>0</v>
          </cell>
          <cell r="K1368">
            <v>7</v>
          </cell>
          <cell r="L1368">
            <v>-9999</v>
          </cell>
          <cell r="M1368">
            <v>-9999</v>
          </cell>
          <cell r="N1368">
            <v>-9999</v>
          </cell>
          <cell r="O1368">
            <v>-9999</v>
          </cell>
          <cell r="P1368">
            <v>-9999</v>
          </cell>
          <cell r="Q1368">
            <v>-9999</v>
          </cell>
          <cell r="R1368" t="str">
            <v>UMH</v>
          </cell>
          <cell r="S1368">
            <v>2</v>
          </cell>
          <cell r="T1368">
            <v>86</v>
          </cell>
          <cell r="U1368">
            <v>3</v>
          </cell>
          <cell r="V1368">
            <v>41764.498171296298</v>
          </cell>
          <cell r="W1368">
            <v>0</v>
          </cell>
          <cell r="X1368">
            <v>1</v>
          </cell>
          <cell r="Y1368">
            <v>57237</v>
          </cell>
          <cell r="Z1368">
            <v>9540</v>
          </cell>
          <cell r="AA1368">
            <v>44</v>
          </cell>
          <cell r="AB1368">
            <v>3</v>
          </cell>
          <cell r="AC1368">
            <v>4</v>
          </cell>
          <cell r="AD1368">
            <v>4</v>
          </cell>
          <cell r="AE1368">
            <v>724148.11769999994</v>
          </cell>
          <cell r="AF1368">
            <v>3140571.392</v>
          </cell>
          <cell r="AG1368">
            <v>83.287297910000007</v>
          </cell>
          <cell r="AH1368">
            <v>28.372295569999999</v>
          </cell>
          <cell r="AI1368">
            <v>1</v>
          </cell>
          <cell r="AJ1368">
            <v>2</v>
          </cell>
          <cell r="AK1368">
            <v>-2</v>
          </cell>
          <cell r="AL1368">
            <v>2</v>
          </cell>
          <cell r="AM1368">
            <v>5</v>
          </cell>
          <cell r="AN1368" t="str">
            <v>Saurav Shrestha</v>
          </cell>
          <cell r="AO1368">
            <v>41493.740810185183</v>
          </cell>
          <cell r="AP1368">
            <v>4</v>
          </cell>
          <cell r="AQ1368" t="str">
            <v>0101000020E610000082D9C31663D25440844E44C34E5F3C40</v>
          </cell>
          <cell r="AR1368">
            <v>2839</v>
          </cell>
          <cell r="AS1368">
            <v>2</v>
          </cell>
          <cell r="AT1368">
            <v>1</v>
          </cell>
          <cell r="AU1368">
            <v>0</v>
          </cell>
          <cell r="AV1368" t="str">
            <v>FRA 2010-2015</v>
          </cell>
          <cell r="AW1368">
            <v>4</v>
          </cell>
          <cell r="AX1368">
            <v>0</v>
          </cell>
          <cell r="AY1368">
            <v>44</v>
          </cell>
          <cell r="AZ1368">
            <v>724148.11770565796</v>
          </cell>
          <cell r="BA1368">
            <v>3140571.3915478899</v>
          </cell>
          <cell r="BB1368">
            <v>1</v>
          </cell>
          <cell r="BC1368">
            <v>0</v>
          </cell>
          <cell r="BD1368">
            <v>0</v>
          </cell>
          <cell r="BE1368">
            <v>0</v>
          </cell>
          <cell r="BF1368">
            <v>41623</v>
          </cell>
          <cell r="BG1368" t="str">
            <v>Prem Prasad Sapkota</v>
          </cell>
          <cell r="BH1368">
            <v>4</v>
          </cell>
          <cell r="BI1368">
            <v>4</v>
          </cell>
          <cell r="BJ1368">
            <v>4</v>
          </cell>
          <cell r="BK1368" t="str">
            <v>Rum-7</v>
          </cell>
          <cell r="BL1368" t="str">
            <v>Nunthalamathi</v>
          </cell>
          <cell r="BM1368">
            <v>30</v>
          </cell>
          <cell r="BN1368">
            <v>623</v>
          </cell>
          <cell r="BO1368">
            <v>30</v>
          </cell>
          <cell r="BP1368">
            <v>307</v>
          </cell>
          <cell r="BQ1368">
            <v>40</v>
          </cell>
          <cell r="BR1368">
            <v>70</v>
          </cell>
          <cell r="BS1368">
            <v>2094</v>
          </cell>
          <cell r="BT1368">
            <v>5</v>
          </cell>
          <cell r="BU1368" t="str">
            <v>MYAGDI</v>
          </cell>
          <cell r="BV1368" t="str">
            <v>Gosaikunda</v>
          </cell>
          <cell r="BW1368">
            <v>3</v>
          </cell>
        </row>
        <row r="1369">
          <cell r="F1369" t="str">
            <v>80-60-4</v>
          </cell>
          <cell r="G1369">
            <v>1</v>
          </cell>
          <cell r="H1369">
            <v>2</v>
          </cell>
          <cell r="I1369">
            <v>1</v>
          </cell>
          <cell r="J1369">
            <v>0</v>
          </cell>
          <cell r="K1369">
            <v>7</v>
          </cell>
          <cell r="L1369">
            <v>-9999</v>
          </cell>
          <cell r="M1369">
            <v>-9999</v>
          </cell>
          <cell r="N1369">
            <v>-9999</v>
          </cell>
          <cell r="O1369">
            <v>-9999</v>
          </cell>
          <cell r="P1369">
            <v>-9999</v>
          </cell>
          <cell r="Q1369">
            <v>-9999</v>
          </cell>
          <cell r="R1369" t="str">
            <v>UMH</v>
          </cell>
          <cell r="S1369">
            <v>2</v>
          </cell>
          <cell r="T1369">
            <v>40</v>
          </cell>
          <cell r="U1369">
            <v>3</v>
          </cell>
          <cell r="V1369">
            <v>41764.521655092591</v>
          </cell>
          <cell r="W1369">
            <v>0</v>
          </cell>
          <cell r="X1369">
            <v>1</v>
          </cell>
          <cell r="Y1369">
            <v>57238</v>
          </cell>
          <cell r="Z1369">
            <v>9540</v>
          </cell>
          <cell r="AA1369">
            <v>44</v>
          </cell>
          <cell r="AB1369">
            <v>3</v>
          </cell>
          <cell r="AC1369">
            <v>4</v>
          </cell>
          <cell r="AD1369">
            <v>4</v>
          </cell>
          <cell r="AE1369">
            <v>724448.11769999994</v>
          </cell>
          <cell r="AF1369">
            <v>3140271.392</v>
          </cell>
          <cell r="AG1369">
            <v>83.290299079999997</v>
          </cell>
          <cell r="AH1369">
            <v>28.369538309999999</v>
          </cell>
          <cell r="AI1369">
            <v>1</v>
          </cell>
          <cell r="AJ1369">
            <v>2</v>
          </cell>
          <cell r="AK1369">
            <v>-2</v>
          </cell>
          <cell r="AL1369">
            <v>2</v>
          </cell>
          <cell r="AM1369">
            <v>5</v>
          </cell>
          <cell r="AN1369" t="str">
            <v>Saurav Shrestha</v>
          </cell>
          <cell r="AO1369">
            <v>41493.740972222222</v>
          </cell>
          <cell r="AP1369">
            <v>4</v>
          </cell>
          <cell r="AQ1369" t="str">
            <v>0101000020E6100000D2F59B4294D254409A990E109A5E3C40</v>
          </cell>
          <cell r="AR1369">
            <v>2900</v>
          </cell>
          <cell r="AS1369">
            <v>2</v>
          </cell>
          <cell r="AT1369">
            <v>1</v>
          </cell>
          <cell r="AU1369">
            <v>0</v>
          </cell>
          <cell r="AV1369" t="str">
            <v>FRA 2010-2015</v>
          </cell>
          <cell r="AW1369">
            <v>4</v>
          </cell>
          <cell r="AX1369">
            <v>0</v>
          </cell>
          <cell r="AY1369">
            <v>44</v>
          </cell>
          <cell r="AZ1369">
            <v>724448.11770565796</v>
          </cell>
          <cell r="BA1369">
            <v>3140271.3915478899</v>
          </cell>
          <cell r="BB1369">
            <v>1</v>
          </cell>
          <cell r="BC1369">
            <v>0</v>
          </cell>
          <cell r="BD1369">
            <v>0</v>
          </cell>
          <cell r="BE1369">
            <v>0</v>
          </cell>
          <cell r="BF1369">
            <v>41626</v>
          </cell>
          <cell r="BG1369" t="str">
            <v>Prem Prasad Sapkota</v>
          </cell>
          <cell r="BH1369">
            <v>4</v>
          </cell>
          <cell r="BI1369">
            <v>4</v>
          </cell>
          <cell r="BJ1369">
            <v>4</v>
          </cell>
          <cell r="BK1369" t="str">
            <v>Rum-7</v>
          </cell>
          <cell r="BL1369" t="str">
            <v>Chhatti khap</v>
          </cell>
          <cell r="BM1369">
            <v>20</v>
          </cell>
          <cell r="BN1369">
            <v>707</v>
          </cell>
          <cell r="BO1369">
            <v>22</v>
          </cell>
          <cell r="BP1369">
            <v>614</v>
          </cell>
          <cell r="BQ1369">
            <v>45</v>
          </cell>
          <cell r="BR1369">
            <v>65</v>
          </cell>
          <cell r="BS1369">
            <v>2925</v>
          </cell>
          <cell r="BT1369">
            <v>4</v>
          </cell>
          <cell r="BU1369" t="str">
            <v>MYAGDI</v>
          </cell>
          <cell r="BV1369" t="str">
            <v>Gosaikunda</v>
          </cell>
          <cell r="BW1369">
            <v>3</v>
          </cell>
        </row>
        <row r="1370">
          <cell r="F1370" t="str">
            <v>80-60-5</v>
          </cell>
          <cell r="G1370">
            <v>1</v>
          </cell>
          <cell r="H1370">
            <v>2</v>
          </cell>
          <cell r="I1370">
            <v>1</v>
          </cell>
          <cell r="J1370">
            <v>0</v>
          </cell>
          <cell r="K1370">
            <v>7</v>
          </cell>
          <cell r="L1370">
            <v>-9999</v>
          </cell>
          <cell r="M1370">
            <v>-9999</v>
          </cell>
          <cell r="N1370">
            <v>-9999</v>
          </cell>
          <cell r="O1370">
            <v>-9999</v>
          </cell>
          <cell r="P1370">
            <v>-9999</v>
          </cell>
          <cell r="Q1370">
            <v>-9999</v>
          </cell>
          <cell r="R1370" t="str">
            <v>UMH</v>
          </cell>
          <cell r="S1370">
            <v>2</v>
          </cell>
          <cell r="T1370">
            <v>90</v>
          </cell>
          <cell r="U1370">
            <v>3</v>
          </cell>
          <cell r="V1370">
            <v>41764.53329861111</v>
          </cell>
          <cell r="W1370">
            <v>0</v>
          </cell>
          <cell r="X1370">
            <v>1</v>
          </cell>
          <cell r="Y1370">
            <v>57239</v>
          </cell>
          <cell r="Z1370">
            <v>9540</v>
          </cell>
          <cell r="AA1370">
            <v>44</v>
          </cell>
          <cell r="AB1370">
            <v>3</v>
          </cell>
          <cell r="AC1370">
            <v>4</v>
          </cell>
          <cell r="AD1370">
            <v>4</v>
          </cell>
          <cell r="AE1370">
            <v>724448.11769999994</v>
          </cell>
          <cell r="AF1370">
            <v>3140421.392</v>
          </cell>
          <cell r="AG1370">
            <v>83.290328149999993</v>
          </cell>
          <cell r="AH1370">
            <v>28.37089125</v>
          </cell>
          <cell r="AI1370">
            <v>1</v>
          </cell>
          <cell r="AJ1370">
            <v>2</v>
          </cell>
          <cell r="AK1370">
            <v>-2</v>
          </cell>
          <cell r="AL1370">
            <v>2</v>
          </cell>
          <cell r="AM1370">
            <v>5</v>
          </cell>
          <cell r="AN1370" t="str">
            <v>Saurav Shrestha</v>
          </cell>
          <cell r="AO1370">
            <v>41493.74113425926</v>
          </cell>
          <cell r="AP1370">
            <v>4</v>
          </cell>
          <cell r="AQ1370" t="str">
            <v>0101000020E6100000B22789BC94D25440D4C38BBAF25E3C40</v>
          </cell>
          <cell r="AR1370">
            <v>2793</v>
          </cell>
          <cell r="AS1370">
            <v>2</v>
          </cell>
          <cell r="AT1370">
            <v>1</v>
          </cell>
          <cell r="AU1370">
            <v>0</v>
          </cell>
          <cell r="AV1370" t="str">
            <v>FRA 2010-2015</v>
          </cell>
          <cell r="AW1370">
            <v>4</v>
          </cell>
          <cell r="AX1370">
            <v>0</v>
          </cell>
          <cell r="AY1370">
            <v>44</v>
          </cell>
          <cell r="AZ1370">
            <v>724448.11770565796</v>
          </cell>
          <cell r="BA1370">
            <v>3140421.3915478899</v>
          </cell>
          <cell r="BB1370">
            <v>1</v>
          </cell>
          <cell r="BC1370">
            <v>0</v>
          </cell>
          <cell r="BD1370">
            <v>0</v>
          </cell>
          <cell r="BE1370">
            <v>0</v>
          </cell>
          <cell r="BF1370">
            <v>41627</v>
          </cell>
          <cell r="BG1370" t="str">
            <v>Prem Prasad Sapkota</v>
          </cell>
          <cell r="BH1370">
            <v>4</v>
          </cell>
          <cell r="BI1370">
            <v>4</v>
          </cell>
          <cell r="BJ1370">
            <v>4</v>
          </cell>
          <cell r="BK1370" t="str">
            <v>Rum-7</v>
          </cell>
          <cell r="BL1370" t="str">
            <v>Naya ban</v>
          </cell>
          <cell r="BM1370">
            <v>35</v>
          </cell>
          <cell r="BN1370">
            <v>563</v>
          </cell>
          <cell r="BO1370">
            <v>30</v>
          </cell>
          <cell r="BP1370">
            <v>428</v>
          </cell>
          <cell r="BQ1370">
            <v>18</v>
          </cell>
          <cell r="BR1370">
            <v>60</v>
          </cell>
          <cell r="BS1370">
            <v>2775</v>
          </cell>
          <cell r="BT1370">
            <v>4</v>
          </cell>
          <cell r="BU1370" t="str">
            <v>MYAGDI</v>
          </cell>
          <cell r="BV1370" t="str">
            <v>Gosaikunda</v>
          </cell>
          <cell r="BW1370">
            <v>3</v>
          </cell>
        </row>
        <row r="1371">
          <cell r="F1371" t="str">
            <v>80-60-6</v>
          </cell>
          <cell r="G1371">
            <v>1</v>
          </cell>
          <cell r="H1371">
            <v>2</v>
          </cell>
          <cell r="I1371">
            <v>1</v>
          </cell>
          <cell r="J1371">
            <v>0</v>
          </cell>
          <cell r="K1371">
            <v>7</v>
          </cell>
          <cell r="L1371">
            <v>-9999</v>
          </cell>
          <cell r="M1371">
            <v>-9999</v>
          </cell>
          <cell r="N1371">
            <v>-9999</v>
          </cell>
          <cell r="O1371">
            <v>-9999</v>
          </cell>
          <cell r="P1371">
            <v>-9999</v>
          </cell>
          <cell r="Q1371">
            <v>-9999</v>
          </cell>
          <cell r="R1371" t="str">
            <v>UMH</v>
          </cell>
          <cell r="S1371">
            <v>2</v>
          </cell>
          <cell r="T1371">
            <v>83</v>
          </cell>
          <cell r="U1371">
            <v>3</v>
          </cell>
          <cell r="V1371">
            <v>41765.433981481481</v>
          </cell>
          <cell r="W1371">
            <v>0</v>
          </cell>
          <cell r="X1371">
            <v>1</v>
          </cell>
          <cell r="Y1371">
            <v>57240</v>
          </cell>
          <cell r="Z1371">
            <v>9540</v>
          </cell>
          <cell r="AA1371">
            <v>44</v>
          </cell>
          <cell r="AB1371">
            <v>3</v>
          </cell>
          <cell r="AC1371">
            <v>4</v>
          </cell>
          <cell r="AD1371">
            <v>4</v>
          </cell>
          <cell r="AE1371">
            <v>724448.11769999994</v>
          </cell>
          <cell r="AF1371">
            <v>3140571.392</v>
          </cell>
          <cell r="AG1371">
            <v>83.290357229999998</v>
          </cell>
          <cell r="AH1371">
            <v>28.372244179999999</v>
          </cell>
          <cell r="AI1371">
            <v>1</v>
          </cell>
          <cell r="AJ1371">
            <v>2</v>
          </cell>
          <cell r="AK1371">
            <v>-2</v>
          </cell>
          <cell r="AL1371">
            <v>2</v>
          </cell>
          <cell r="AM1371">
            <v>5</v>
          </cell>
          <cell r="AN1371" t="str">
            <v>Saurav Shrestha</v>
          </cell>
          <cell r="AO1371">
            <v>41493.741307870368</v>
          </cell>
          <cell r="AP1371">
            <v>4</v>
          </cell>
          <cell r="AQ1371" t="str">
            <v>0101000020E6100000B681783695D2544097A807654B5F3C40</v>
          </cell>
          <cell r="AR1371">
            <v>2752</v>
          </cell>
          <cell r="AS1371">
            <v>2</v>
          </cell>
          <cell r="AT1371">
            <v>1</v>
          </cell>
          <cell r="AU1371">
            <v>0</v>
          </cell>
          <cell r="AV1371" t="str">
            <v>FRA 2010-2015</v>
          </cell>
          <cell r="AW1371">
            <v>4</v>
          </cell>
          <cell r="AX1371">
            <v>0</v>
          </cell>
          <cell r="AY1371">
            <v>44</v>
          </cell>
          <cell r="AZ1371">
            <v>724448.11770565796</v>
          </cell>
          <cell r="BA1371">
            <v>3140571.3915478899</v>
          </cell>
          <cell r="BB1371">
            <v>1</v>
          </cell>
          <cell r="BC1371">
            <v>0</v>
          </cell>
          <cell r="BD1371">
            <v>0</v>
          </cell>
          <cell r="BE1371">
            <v>0</v>
          </cell>
          <cell r="BF1371">
            <v>41628</v>
          </cell>
          <cell r="BG1371" t="str">
            <v>Prem Prasad Sapkota</v>
          </cell>
          <cell r="BH1371">
            <v>4</v>
          </cell>
          <cell r="BI1371">
            <v>4</v>
          </cell>
          <cell r="BJ1371">
            <v>4</v>
          </cell>
          <cell r="BK1371" t="str">
            <v>Rum</v>
          </cell>
          <cell r="BL1371" t="str">
            <v>Nayaban</v>
          </cell>
          <cell r="BM1371">
            <v>15</v>
          </cell>
          <cell r="BN1371">
            <v>427</v>
          </cell>
          <cell r="BO1371">
            <v>15</v>
          </cell>
          <cell r="BP1371">
            <v>339</v>
          </cell>
          <cell r="BQ1371">
            <v>28</v>
          </cell>
          <cell r="BR1371">
            <v>35</v>
          </cell>
          <cell r="BS1371">
            <v>2711</v>
          </cell>
          <cell r="BT1371">
            <v>5</v>
          </cell>
          <cell r="BU1371" t="str">
            <v>MYAGDI</v>
          </cell>
          <cell r="BV1371" t="str">
            <v>Gosaikunda</v>
          </cell>
          <cell r="BW1371">
            <v>3</v>
          </cell>
        </row>
        <row r="1372">
          <cell r="F1372" t="str">
            <v>80-64-5</v>
          </cell>
          <cell r="G1372">
            <v>1</v>
          </cell>
          <cell r="H1372">
            <v>2</v>
          </cell>
          <cell r="I1372">
            <v>1</v>
          </cell>
          <cell r="J1372">
            <v>0</v>
          </cell>
          <cell r="K1372">
            <v>7</v>
          </cell>
          <cell r="L1372">
            <v>2</v>
          </cell>
          <cell r="M1372">
            <v>14</v>
          </cell>
          <cell r="N1372">
            <v>1</v>
          </cell>
          <cell r="O1372">
            <v>0</v>
          </cell>
          <cell r="P1372" t="str">
            <v>S</v>
          </cell>
          <cell r="Q1372">
            <v>1</v>
          </cell>
          <cell r="R1372" t="str">
            <v>LMH</v>
          </cell>
          <cell r="S1372">
            <v>2</v>
          </cell>
          <cell r="T1372">
            <v>42</v>
          </cell>
          <cell r="U1372">
            <v>3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724061.39040000003</v>
          </cell>
          <cell r="AF1372">
            <v>3156416.7170000002</v>
          </cell>
          <cell r="AG1372">
            <v>83.289490509999993</v>
          </cell>
          <cell r="AH1372">
            <v>28.515227119999999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104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 t="str">
            <v>FRA 2016-2021</v>
          </cell>
          <cell r="AW1372">
            <v>4</v>
          </cell>
          <cell r="AX1372">
            <v>46</v>
          </cell>
          <cell r="AY1372" t="str">
            <v>EPSG:32644</v>
          </cell>
          <cell r="AZ1372">
            <v>724068</v>
          </cell>
          <cell r="BA1372">
            <v>31565</v>
          </cell>
          <cell r="BB1372">
            <v>1</v>
          </cell>
          <cell r="BC1372">
            <v>2021</v>
          </cell>
          <cell r="BD1372">
            <v>4</v>
          </cell>
          <cell r="BE1372">
            <v>1</v>
          </cell>
          <cell r="BF1372" t="str">
            <v>4/1/2021</v>
          </cell>
          <cell r="BG1372" t="str">
            <v>Bishow_Poudel</v>
          </cell>
          <cell r="BH1372">
            <v>1</v>
          </cell>
          <cell r="BI1372">
            <v>0</v>
          </cell>
          <cell r="BJ1372">
            <v>2</v>
          </cell>
          <cell r="BK1372" t="str">
            <v>Dhaulagiri-2</v>
          </cell>
          <cell r="BL1372" t="str">
            <v>Ssahane</v>
          </cell>
          <cell r="BM1372">
            <v>180</v>
          </cell>
          <cell r="BN1372">
            <v>200</v>
          </cell>
          <cell r="BO1372">
            <v>180</v>
          </cell>
          <cell r="BP1372">
            <v>120</v>
          </cell>
          <cell r="BQ1372">
            <v>330</v>
          </cell>
          <cell r="BR1372">
            <v>80</v>
          </cell>
          <cell r="BS1372">
            <v>2125</v>
          </cell>
          <cell r="BT1372">
            <v>5</v>
          </cell>
          <cell r="BU1372" t="str">
            <v>MYAGDI</v>
          </cell>
          <cell r="BV1372" t="str">
            <v>Panchpokhari Thangpal</v>
          </cell>
          <cell r="BW1372">
            <v>2</v>
          </cell>
        </row>
        <row r="1373">
          <cell r="F1373" t="str">
            <v>80-64-6</v>
          </cell>
          <cell r="G1373">
            <v>1</v>
          </cell>
          <cell r="H1373">
            <v>2</v>
          </cell>
          <cell r="I1373">
            <v>1</v>
          </cell>
          <cell r="J1373">
            <v>0</v>
          </cell>
          <cell r="K1373">
            <v>7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UMH</v>
          </cell>
          <cell r="S1373">
            <v>2</v>
          </cell>
          <cell r="T1373">
            <v>17</v>
          </cell>
          <cell r="U1373">
            <v>3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724061.39040000003</v>
          </cell>
          <cell r="AF1373">
            <v>3156566.7170000002</v>
          </cell>
          <cell r="AG1373">
            <v>83.289519749999997</v>
          </cell>
          <cell r="AH1373">
            <v>28.51658003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104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 t="str">
            <v>FRA 2016-2021</v>
          </cell>
          <cell r="AW1373">
            <v>4</v>
          </cell>
          <cell r="AX1373">
            <v>46</v>
          </cell>
          <cell r="AY1373" t="str">
            <v>EPSG:32644</v>
          </cell>
          <cell r="AZ1373">
            <v>724066</v>
          </cell>
          <cell r="BA1373">
            <v>3156556</v>
          </cell>
          <cell r="BB1373">
            <v>1</v>
          </cell>
          <cell r="BC1373">
            <v>2021</v>
          </cell>
          <cell r="BD1373">
            <v>4</v>
          </cell>
          <cell r="BE1373">
            <v>2</v>
          </cell>
          <cell r="BF1373" t="str">
            <v>4/2/2021</v>
          </cell>
          <cell r="BG1373" t="str">
            <v>Bishow_Poudel</v>
          </cell>
          <cell r="BH1373">
            <v>1</v>
          </cell>
          <cell r="BI1373">
            <v>0</v>
          </cell>
          <cell r="BJ1373">
            <v>2</v>
          </cell>
          <cell r="BK1373" t="str">
            <v>Dhaulagiri02</v>
          </cell>
          <cell r="BL1373" t="str">
            <v>.sisahane</v>
          </cell>
          <cell r="BM1373">
            <v>143</v>
          </cell>
          <cell r="BN1373">
            <v>300</v>
          </cell>
          <cell r="BO1373">
            <v>143</v>
          </cell>
          <cell r="BP1373">
            <v>150</v>
          </cell>
          <cell r="BQ1373">
            <v>150</v>
          </cell>
          <cell r="BR1373">
            <v>60</v>
          </cell>
          <cell r="BS1373">
            <v>1953</v>
          </cell>
          <cell r="BT1373">
            <v>5</v>
          </cell>
          <cell r="BU1373" t="str">
            <v>MYAGDI</v>
          </cell>
          <cell r="BV1373" t="str">
            <v>Panchpokhari Thangpal</v>
          </cell>
          <cell r="BW1373">
            <v>2</v>
          </cell>
        </row>
        <row r="1374">
          <cell r="F1374" t="str">
            <v>81-61-1</v>
          </cell>
          <cell r="G1374">
            <v>1</v>
          </cell>
          <cell r="H1374">
            <v>2</v>
          </cell>
          <cell r="I1374">
            <v>1</v>
          </cell>
          <cell r="J1374">
            <v>0</v>
          </cell>
          <cell r="K1374">
            <v>11</v>
          </cell>
          <cell r="L1374">
            <v>-9999</v>
          </cell>
          <cell r="M1374">
            <v>-9999</v>
          </cell>
          <cell r="N1374">
            <v>-9999</v>
          </cell>
          <cell r="O1374">
            <v>-9999</v>
          </cell>
          <cell r="P1374">
            <v>-9999</v>
          </cell>
          <cell r="Q1374">
            <v>-9999</v>
          </cell>
          <cell r="R1374" t="str">
            <v>UMH</v>
          </cell>
          <cell r="S1374">
            <v>2</v>
          </cell>
          <cell r="T1374">
            <v>10</v>
          </cell>
          <cell r="U1374">
            <v>2</v>
          </cell>
          <cell r="V1374">
            <v>41742.53229166667</v>
          </cell>
          <cell r="W1374">
            <v>0</v>
          </cell>
          <cell r="X1374">
            <v>1</v>
          </cell>
          <cell r="Y1374">
            <v>57961</v>
          </cell>
          <cell r="Z1374">
            <v>9661</v>
          </cell>
          <cell r="AA1374">
            <v>44</v>
          </cell>
          <cell r="AB1374">
            <v>3</v>
          </cell>
          <cell r="AC1374">
            <v>4</v>
          </cell>
          <cell r="AD1374">
            <v>4</v>
          </cell>
          <cell r="AE1374">
            <v>728050.26729999995</v>
          </cell>
          <cell r="AF1374">
            <v>3144366.9049999998</v>
          </cell>
          <cell r="AG1374">
            <v>83.327838380000003</v>
          </cell>
          <cell r="AH1374">
            <v>28.405854640000001</v>
          </cell>
          <cell r="AI1374">
            <v>2</v>
          </cell>
          <cell r="AJ1374">
            <v>2</v>
          </cell>
          <cell r="AK1374">
            <v>4</v>
          </cell>
          <cell r="AL1374">
            <v>2</v>
          </cell>
          <cell r="AM1374">
            <v>0</v>
          </cell>
          <cell r="AN1374" t="str">
            <v>Junu Shrestha</v>
          </cell>
          <cell r="AO1374">
            <v>40535</v>
          </cell>
          <cell r="AP1374">
            <v>4</v>
          </cell>
          <cell r="AQ1374" t="str">
            <v>0101000020E610000036A7D54DFBD45440B485F816E6673C40</v>
          </cell>
          <cell r="AR1374">
            <v>2106</v>
          </cell>
          <cell r="AS1374">
            <v>2</v>
          </cell>
          <cell r="AT1374">
            <v>1</v>
          </cell>
          <cell r="AU1374">
            <v>0</v>
          </cell>
          <cell r="AV1374" t="str">
            <v>FRA 2010-2015</v>
          </cell>
          <cell r="AW1374">
            <v>4</v>
          </cell>
          <cell r="AX1374">
            <v>0</v>
          </cell>
          <cell r="AY1374">
            <v>44</v>
          </cell>
          <cell r="AZ1374">
            <v>728050.26728908601</v>
          </cell>
          <cell r="BA1374">
            <v>3144366.90477962</v>
          </cell>
          <cell r="BB1374">
            <v>1</v>
          </cell>
          <cell r="BC1374">
            <v>0</v>
          </cell>
          <cell r="BD1374">
            <v>0</v>
          </cell>
          <cell r="BE1374">
            <v>0</v>
          </cell>
          <cell r="BF1374">
            <v>41633</v>
          </cell>
          <cell r="BG1374" t="str">
            <v>Prem Prasad Sapkota</v>
          </cell>
          <cell r="BH1374">
            <v>4</v>
          </cell>
          <cell r="BI1374">
            <v>4</v>
          </cell>
          <cell r="BJ1374">
            <v>4</v>
          </cell>
          <cell r="BK1374" t="str">
            <v>Rum-8</v>
          </cell>
          <cell r="BL1374" t="str">
            <v>Gurjure Phedi</v>
          </cell>
          <cell r="BM1374">
            <v>145</v>
          </cell>
          <cell r="BN1374">
            <v>164</v>
          </cell>
          <cell r="BO1374">
            <v>145</v>
          </cell>
          <cell r="BP1374">
            <v>25</v>
          </cell>
          <cell r="BQ1374">
            <v>175</v>
          </cell>
          <cell r="BR1374">
            <v>82</v>
          </cell>
          <cell r="BS1374">
            <v>2183</v>
          </cell>
          <cell r="BT1374">
            <v>4</v>
          </cell>
          <cell r="BU1374" t="str">
            <v>MYAGDI</v>
          </cell>
          <cell r="BV1374" t="str">
            <v>Panchpokhari Thangpal</v>
          </cell>
          <cell r="BW1374">
            <v>2</v>
          </cell>
        </row>
        <row r="1375">
          <cell r="F1375" t="str">
            <v>82-60-1</v>
          </cell>
          <cell r="G1375">
            <v>1</v>
          </cell>
          <cell r="H1375">
            <v>2</v>
          </cell>
          <cell r="I1375">
            <v>1</v>
          </cell>
          <cell r="J1375">
            <v>0</v>
          </cell>
          <cell r="K1375">
            <v>2</v>
          </cell>
          <cell r="L1375">
            <v>5</v>
          </cell>
          <cell r="M1375">
            <v>37</v>
          </cell>
          <cell r="N1375">
            <v>0</v>
          </cell>
          <cell r="O1375">
            <v>3</v>
          </cell>
          <cell r="P1375">
            <v>5</v>
          </cell>
          <cell r="Q1375">
            <v>1</v>
          </cell>
          <cell r="R1375" t="str">
            <v>UMH</v>
          </cell>
          <cell r="S1375">
            <v>2</v>
          </cell>
          <cell r="T1375">
            <v>78</v>
          </cell>
          <cell r="U1375">
            <v>3</v>
          </cell>
          <cell r="V1375">
            <v>41763.477118055554</v>
          </cell>
          <cell r="W1375">
            <v>0</v>
          </cell>
          <cell r="X1375">
            <v>1</v>
          </cell>
          <cell r="Y1375">
            <v>58675</v>
          </cell>
          <cell r="Z1375">
            <v>9780</v>
          </cell>
          <cell r="AA1375">
            <v>44</v>
          </cell>
          <cell r="AB1375">
            <v>3</v>
          </cell>
          <cell r="AC1375">
            <v>4</v>
          </cell>
          <cell r="AD1375">
            <v>4</v>
          </cell>
          <cell r="AE1375">
            <v>732145.78049999999</v>
          </cell>
          <cell r="AF1375">
            <v>3140464.7549999999</v>
          </cell>
          <cell r="AG1375">
            <v>83.368831709999995</v>
          </cell>
          <cell r="AH1375">
            <v>28.369940270000001</v>
          </cell>
          <cell r="AI1375">
            <v>1</v>
          </cell>
          <cell r="AJ1375">
            <v>3</v>
          </cell>
          <cell r="AK1375">
            <v>-2</v>
          </cell>
          <cell r="AL1375">
            <v>2</v>
          </cell>
          <cell r="AM1375">
            <v>5</v>
          </cell>
          <cell r="AN1375" t="str">
            <v>Saurav Shrestha</v>
          </cell>
          <cell r="AO1375">
            <v>41494.519594907404</v>
          </cell>
          <cell r="AP1375">
            <v>4</v>
          </cell>
          <cell r="AQ1375" t="str">
            <v>0101000020E6100000766650F09AD7544084F5E567B45E3C40</v>
          </cell>
          <cell r="AR1375">
            <v>2734</v>
          </cell>
          <cell r="AS1375">
            <v>2</v>
          </cell>
          <cell r="AT1375">
            <v>1</v>
          </cell>
          <cell r="AU1375">
            <v>0</v>
          </cell>
          <cell r="AV1375" t="str">
            <v>FRA 2010-2015</v>
          </cell>
          <cell r="AW1375">
            <v>4</v>
          </cell>
          <cell r="AX1375">
            <v>0</v>
          </cell>
          <cell r="AY1375">
            <v>44</v>
          </cell>
          <cell r="AZ1375">
            <v>732145.78052119899</v>
          </cell>
          <cell r="BA1375">
            <v>3140464.7551965299</v>
          </cell>
          <cell r="BB1375">
            <v>1</v>
          </cell>
          <cell r="BC1375">
            <v>0</v>
          </cell>
          <cell r="BD1375">
            <v>0</v>
          </cell>
          <cell r="BE1375">
            <v>0</v>
          </cell>
          <cell r="BF1375">
            <v>41723</v>
          </cell>
          <cell r="BG1375" t="str">
            <v>Bechu Yadav</v>
          </cell>
          <cell r="BH1375">
            <v>4</v>
          </cell>
          <cell r="BI1375">
            <v>4</v>
          </cell>
          <cell r="BJ1375">
            <v>4</v>
          </cell>
          <cell r="BK1375" t="str">
            <v>Niskot-8</v>
          </cell>
          <cell r="BL1375" t="str">
            <v>Gajinkharka</v>
          </cell>
          <cell r="BM1375">
            <v>35</v>
          </cell>
          <cell r="BN1375">
            <v>1500</v>
          </cell>
          <cell r="BO1375">
            <v>35</v>
          </cell>
          <cell r="BP1375">
            <v>1000</v>
          </cell>
          <cell r="BQ1375">
            <v>85</v>
          </cell>
          <cell r="BR1375">
            <v>45</v>
          </cell>
          <cell r="BS1375">
            <v>2745</v>
          </cell>
          <cell r="BT1375">
            <v>4</v>
          </cell>
          <cell r="BU1375" t="str">
            <v>MYAGDI</v>
          </cell>
          <cell r="BV1375" t="str">
            <v>Panchpokhari Thangpal</v>
          </cell>
          <cell r="BW1375">
            <v>7</v>
          </cell>
        </row>
        <row r="1376">
          <cell r="F1376" t="str">
            <v>82-60-2</v>
          </cell>
          <cell r="G1376">
            <v>1</v>
          </cell>
          <cell r="H1376">
            <v>2</v>
          </cell>
          <cell r="I1376">
            <v>1</v>
          </cell>
          <cell r="J1376">
            <v>0</v>
          </cell>
          <cell r="K1376">
            <v>2</v>
          </cell>
          <cell r="L1376">
            <v>5</v>
          </cell>
          <cell r="M1376">
            <v>31</v>
          </cell>
          <cell r="N1376">
            <v>0</v>
          </cell>
          <cell r="O1376">
            <v>2</v>
          </cell>
          <cell r="P1376">
            <v>5</v>
          </cell>
          <cell r="Q1376">
            <v>1</v>
          </cell>
          <cell r="R1376" t="str">
            <v>UMH</v>
          </cell>
          <cell r="S1376">
            <v>2</v>
          </cell>
          <cell r="T1376">
            <v>82</v>
          </cell>
          <cell r="U1376">
            <v>3</v>
          </cell>
          <cell r="V1376">
            <v>41768.487870370373</v>
          </cell>
          <cell r="W1376">
            <v>0</v>
          </cell>
          <cell r="X1376">
            <v>1</v>
          </cell>
          <cell r="Y1376">
            <v>58676</v>
          </cell>
          <cell r="Z1376">
            <v>9780</v>
          </cell>
          <cell r="AA1376">
            <v>44</v>
          </cell>
          <cell r="AB1376">
            <v>3</v>
          </cell>
          <cell r="AC1376">
            <v>4</v>
          </cell>
          <cell r="AD1376">
            <v>4</v>
          </cell>
          <cell r="AE1376">
            <v>732145.78049999999</v>
          </cell>
          <cell r="AF1376">
            <v>3140614.7549999999</v>
          </cell>
          <cell r="AG1376">
            <v>83.368861780000003</v>
          </cell>
          <cell r="AH1376">
            <v>28.371293130000002</v>
          </cell>
          <cell r="AI1376">
            <v>1</v>
          </cell>
          <cell r="AJ1376">
            <v>3</v>
          </cell>
          <cell r="AK1376">
            <v>-2</v>
          </cell>
          <cell r="AL1376">
            <v>2</v>
          </cell>
          <cell r="AM1376">
            <v>5</v>
          </cell>
          <cell r="AN1376" t="str">
            <v>Saurav Shrestha</v>
          </cell>
          <cell r="AO1376">
            <v>41494.519837962966</v>
          </cell>
          <cell r="AP1376">
            <v>4</v>
          </cell>
          <cell r="AQ1376" t="str">
            <v>0101000020E61000000DD26B6E9BD75440D5771D110D5F3C40</v>
          </cell>
          <cell r="AR1376">
            <v>2715</v>
          </cell>
          <cell r="AS1376">
            <v>2</v>
          </cell>
          <cell r="AT1376">
            <v>1</v>
          </cell>
          <cell r="AU1376">
            <v>0</v>
          </cell>
          <cell r="AV1376" t="str">
            <v>FRA 2010-2015</v>
          </cell>
          <cell r="AW1376">
            <v>4</v>
          </cell>
          <cell r="AX1376">
            <v>0</v>
          </cell>
          <cell r="AY1376">
            <v>44</v>
          </cell>
          <cell r="AZ1376">
            <v>732145.78052119899</v>
          </cell>
          <cell r="BA1376">
            <v>3140614.7551965299</v>
          </cell>
          <cell r="BB1376">
            <v>1</v>
          </cell>
          <cell r="BC1376">
            <v>0</v>
          </cell>
          <cell r="BD1376">
            <v>0</v>
          </cell>
          <cell r="BE1376">
            <v>0</v>
          </cell>
          <cell r="BF1376">
            <v>41724</v>
          </cell>
          <cell r="BG1376" t="str">
            <v>Bechu Yadav</v>
          </cell>
          <cell r="BH1376">
            <v>4</v>
          </cell>
          <cell r="BI1376">
            <v>4</v>
          </cell>
          <cell r="BJ1376">
            <v>4</v>
          </cell>
          <cell r="BK1376" t="str">
            <v>Niskot-8</v>
          </cell>
          <cell r="BL1376" t="str">
            <v>Gajinkharka</v>
          </cell>
          <cell r="BM1376">
            <v>38</v>
          </cell>
          <cell r="BN1376">
            <v>1800</v>
          </cell>
          <cell r="BO1376">
            <v>38</v>
          </cell>
          <cell r="BP1376">
            <v>1300</v>
          </cell>
          <cell r="BQ1376">
            <v>64</v>
          </cell>
          <cell r="BR1376">
            <v>68</v>
          </cell>
          <cell r="BS1376">
            <v>2786</v>
          </cell>
          <cell r="BT1376">
            <v>4</v>
          </cell>
          <cell r="BU1376" t="str">
            <v>MYAGDI</v>
          </cell>
          <cell r="BV1376" t="str">
            <v>Panchpokhari Thangpal</v>
          </cell>
          <cell r="BW1376">
            <v>7</v>
          </cell>
        </row>
        <row r="1377">
          <cell r="F1377" t="str">
            <v>82-60-3</v>
          </cell>
          <cell r="G1377">
            <v>1</v>
          </cell>
          <cell r="H1377">
            <v>2</v>
          </cell>
          <cell r="I1377">
            <v>1</v>
          </cell>
          <cell r="J1377">
            <v>0</v>
          </cell>
          <cell r="K1377">
            <v>2</v>
          </cell>
          <cell r="L1377">
            <v>5</v>
          </cell>
          <cell r="M1377">
            <v>35</v>
          </cell>
          <cell r="N1377">
            <v>0</v>
          </cell>
          <cell r="O1377">
            <v>3</v>
          </cell>
          <cell r="P1377">
            <v>5</v>
          </cell>
          <cell r="Q1377">
            <v>1</v>
          </cell>
          <cell r="R1377" t="str">
            <v>UMH</v>
          </cell>
          <cell r="S1377">
            <v>2</v>
          </cell>
          <cell r="T1377">
            <v>78</v>
          </cell>
          <cell r="U1377">
            <v>3</v>
          </cell>
          <cell r="V1377">
            <v>41768.48814814815</v>
          </cell>
          <cell r="W1377">
            <v>0</v>
          </cell>
          <cell r="X1377">
            <v>1</v>
          </cell>
          <cell r="Y1377">
            <v>58677</v>
          </cell>
          <cell r="Z1377">
            <v>9780</v>
          </cell>
          <cell r="AA1377">
            <v>44</v>
          </cell>
          <cell r="AB1377">
            <v>3</v>
          </cell>
          <cell r="AC1377">
            <v>4</v>
          </cell>
          <cell r="AD1377">
            <v>4</v>
          </cell>
          <cell r="AE1377">
            <v>732145.78049999999</v>
          </cell>
          <cell r="AF1377">
            <v>3140764.7549999999</v>
          </cell>
          <cell r="AG1377">
            <v>83.368891840000003</v>
          </cell>
          <cell r="AH1377">
            <v>28.372645989999999</v>
          </cell>
          <cell r="AI1377">
            <v>1</v>
          </cell>
          <cell r="AJ1377">
            <v>3</v>
          </cell>
          <cell r="AK1377">
            <v>-2</v>
          </cell>
          <cell r="AL1377">
            <v>2</v>
          </cell>
          <cell r="AM1377">
            <v>5</v>
          </cell>
          <cell r="AN1377" t="str">
            <v>Saurav Shrestha</v>
          </cell>
          <cell r="AO1377">
            <v>41494.520011574074</v>
          </cell>
          <cell r="AP1377">
            <v>4</v>
          </cell>
          <cell r="AQ1377" t="str">
            <v>0101000020E6100000AE7889EC9BD754409CB253BA655F3C40</v>
          </cell>
          <cell r="AR1377">
            <v>2665</v>
          </cell>
          <cell r="AS1377">
            <v>2</v>
          </cell>
          <cell r="AT1377">
            <v>1</v>
          </cell>
          <cell r="AU1377">
            <v>0</v>
          </cell>
          <cell r="AV1377" t="str">
            <v>FRA 2010-2015</v>
          </cell>
          <cell r="AW1377">
            <v>4</v>
          </cell>
          <cell r="AX1377">
            <v>0</v>
          </cell>
          <cell r="AY1377">
            <v>44</v>
          </cell>
          <cell r="AZ1377">
            <v>732145.78052119899</v>
          </cell>
          <cell r="BA1377">
            <v>3140764.7551965299</v>
          </cell>
          <cell r="BB1377">
            <v>1</v>
          </cell>
          <cell r="BC1377">
            <v>0</v>
          </cell>
          <cell r="BD1377">
            <v>0</v>
          </cell>
          <cell r="BE1377">
            <v>0</v>
          </cell>
          <cell r="BF1377">
            <v>41724</v>
          </cell>
          <cell r="BG1377" t="str">
            <v>Bechu Yadav</v>
          </cell>
          <cell r="BH1377">
            <v>4</v>
          </cell>
          <cell r="BI1377">
            <v>4</v>
          </cell>
          <cell r="BJ1377">
            <v>4</v>
          </cell>
          <cell r="BK1377" t="str">
            <v>Niskot-8</v>
          </cell>
          <cell r="BL1377" t="str">
            <v>Gajing Kharka</v>
          </cell>
          <cell r="BM1377">
            <v>40</v>
          </cell>
          <cell r="BN1377">
            <v>1200</v>
          </cell>
          <cell r="BO1377">
            <v>38</v>
          </cell>
          <cell r="BP1377">
            <v>900</v>
          </cell>
          <cell r="BQ1377">
            <v>95</v>
          </cell>
          <cell r="BR1377">
            <v>78</v>
          </cell>
          <cell r="BS1377">
            <v>2710</v>
          </cell>
          <cell r="BT1377">
            <v>4</v>
          </cell>
          <cell r="BU1377" t="str">
            <v>MYAGDI</v>
          </cell>
          <cell r="BV1377" t="str">
            <v>Panchpokhari Thangpal</v>
          </cell>
          <cell r="BW1377">
            <v>7</v>
          </cell>
        </row>
        <row r="1378">
          <cell r="F1378" t="str">
            <v>82-60-4</v>
          </cell>
          <cell r="G1378">
            <v>1</v>
          </cell>
          <cell r="H1378">
            <v>2</v>
          </cell>
          <cell r="I1378">
            <v>1</v>
          </cell>
          <cell r="J1378">
            <v>0</v>
          </cell>
          <cell r="K1378">
            <v>2</v>
          </cell>
          <cell r="L1378">
            <v>4</v>
          </cell>
          <cell r="M1378">
            <v>45</v>
          </cell>
          <cell r="N1378">
            <v>0</v>
          </cell>
          <cell r="O1378">
            <v>3</v>
          </cell>
          <cell r="P1378">
            <v>5</v>
          </cell>
          <cell r="Q1378">
            <v>1</v>
          </cell>
          <cell r="R1378" t="str">
            <v>UMH</v>
          </cell>
          <cell r="S1378">
            <v>2</v>
          </cell>
          <cell r="T1378">
            <v>78</v>
          </cell>
          <cell r="U1378">
            <v>4</v>
          </cell>
          <cell r="V1378">
            <v>41768.514016203706</v>
          </cell>
          <cell r="W1378">
            <v>0</v>
          </cell>
          <cell r="X1378">
            <v>1</v>
          </cell>
          <cell r="Y1378">
            <v>58678</v>
          </cell>
          <cell r="Z1378">
            <v>9780</v>
          </cell>
          <cell r="AA1378">
            <v>44</v>
          </cell>
          <cell r="AB1378">
            <v>3</v>
          </cell>
          <cell r="AC1378">
            <v>4</v>
          </cell>
          <cell r="AD1378">
            <v>4</v>
          </cell>
          <cell r="AE1378">
            <v>732445.78049999999</v>
          </cell>
          <cell r="AF1378">
            <v>3140464.7549999999</v>
          </cell>
          <cell r="AG1378">
            <v>83.371890780000001</v>
          </cell>
          <cell r="AH1378">
            <v>28.36988706</v>
          </cell>
          <cell r="AI1378">
            <v>1</v>
          </cell>
          <cell r="AJ1378">
            <v>3</v>
          </cell>
          <cell r="AK1378">
            <v>-2</v>
          </cell>
          <cell r="AL1378">
            <v>2</v>
          </cell>
          <cell r="AM1378">
            <v>1</v>
          </cell>
          <cell r="AN1378" t="str">
            <v>Junu Shrestha</v>
          </cell>
          <cell r="AO1378">
            <v>40535</v>
          </cell>
          <cell r="AP1378">
            <v>4</v>
          </cell>
          <cell r="AQ1378" t="str">
            <v>0101000020E6100000428EFD0ECDD75440D2F307EBB05E3C40</v>
          </cell>
          <cell r="AR1378">
            <v>2608</v>
          </cell>
          <cell r="AS1378">
            <v>2</v>
          </cell>
          <cell r="AT1378">
            <v>1</v>
          </cell>
          <cell r="AU1378">
            <v>0</v>
          </cell>
          <cell r="AV1378" t="str">
            <v>FRA 2010-2015</v>
          </cell>
          <cell r="AW1378">
            <v>4</v>
          </cell>
          <cell r="AX1378">
            <v>0</v>
          </cell>
          <cell r="AY1378">
            <v>44</v>
          </cell>
          <cell r="AZ1378">
            <v>732445.78052119899</v>
          </cell>
          <cell r="BA1378">
            <v>3140464.7551965299</v>
          </cell>
          <cell r="BB1378">
            <v>1</v>
          </cell>
          <cell r="BC1378">
            <v>0</v>
          </cell>
          <cell r="BD1378">
            <v>0</v>
          </cell>
          <cell r="BE1378">
            <v>0</v>
          </cell>
          <cell r="BF1378">
            <v>41725</v>
          </cell>
          <cell r="BG1378" t="str">
            <v>Bechu Yadav</v>
          </cell>
          <cell r="BH1378">
            <v>4</v>
          </cell>
          <cell r="BI1378">
            <v>4</v>
          </cell>
          <cell r="BJ1378">
            <v>4</v>
          </cell>
          <cell r="BK1378" t="str">
            <v>Niskot-8</v>
          </cell>
          <cell r="BL1378" t="str">
            <v>Bhedakhark</v>
          </cell>
          <cell r="BM1378">
            <v>10</v>
          </cell>
          <cell r="BN1378">
            <v>900</v>
          </cell>
          <cell r="BO1378">
            <v>10</v>
          </cell>
          <cell r="BP1378">
            <v>600</v>
          </cell>
          <cell r="BQ1378">
            <v>35</v>
          </cell>
          <cell r="BR1378">
            <v>60</v>
          </cell>
          <cell r="BS1378">
            <v>2591</v>
          </cell>
          <cell r="BT1378">
            <v>4</v>
          </cell>
          <cell r="BU1378" t="str">
            <v>MYAGDI</v>
          </cell>
          <cell r="BV1378" t="str">
            <v>Panchpokhari Thangpal</v>
          </cell>
          <cell r="BW1378">
            <v>7</v>
          </cell>
        </row>
        <row r="1379">
          <cell r="F1379" t="str">
            <v>83-61-1</v>
          </cell>
          <cell r="G1379">
            <v>1</v>
          </cell>
          <cell r="H1379">
            <v>2</v>
          </cell>
          <cell r="I1379">
            <v>1</v>
          </cell>
          <cell r="J1379">
            <v>0</v>
          </cell>
          <cell r="K1379">
            <v>7</v>
          </cell>
          <cell r="L1379">
            <v>2</v>
          </cell>
          <cell r="M1379">
            <v>12</v>
          </cell>
          <cell r="N1379">
            <v>1</v>
          </cell>
          <cell r="O1379">
            <v>3</v>
          </cell>
          <cell r="P1379">
            <v>9</v>
          </cell>
          <cell r="Q1379">
            <v>1</v>
          </cell>
          <cell r="R1379" t="str">
            <v>LMH</v>
          </cell>
          <cell r="S1379">
            <v>2</v>
          </cell>
          <cell r="T1379">
            <v>60</v>
          </cell>
          <cell r="U1379">
            <v>2</v>
          </cell>
          <cell r="V1379">
            <v>41732.46638888889</v>
          </cell>
          <cell r="W1379">
            <v>0</v>
          </cell>
          <cell r="X1379">
            <v>1</v>
          </cell>
          <cell r="Y1379">
            <v>59401</v>
          </cell>
          <cell r="Z1379">
            <v>9901</v>
          </cell>
          <cell r="AA1379">
            <v>44</v>
          </cell>
          <cell r="AB1379">
            <v>3</v>
          </cell>
          <cell r="AC1379">
            <v>4</v>
          </cell>
          <cell r="AD1379">
            <v>4</v>
          </cell>
          <cell r="AE1379">
            <v>736047.9301</v>
          </cell>
          <cell r="AF1379">
            <v>3144560.2680000002</v>
          </cell>
          <cell r="AG1379">
            <v>83.409456329999998</v>
          </cell>
          <cell r="AH1379">
            <v>28.406179210000001</v>
          </cell>
          <cell r="AI1379">
            <v>4</v>
          </cell>
          <cell r="AJ1379">
            <v>2</v>
          </cell>
          <cell r="AK1379">
            <v>3</v>
          </cell>
          <cell r="AL1379">
            <v>2</v>
          </cell>
          <cell r="AM1379">
            <v>3</v>
          </cell>
          <cell r="AN1379" t="str">
            <v>Saurav Shrestha</v>
          </cell>
          <cell r="AO1379">
            <v>41494.643865740742</v>
          </cell>
          <cell r="AP1379">
            <v>4</v>
          </cell>
          <cell r="AQ1379" t="str">
            <v>0101000020E6100000C79B578834DA544073CC555CFB673C40</v>
          </cell>
          <cell r="AR1379">
            <v>1251</v>
          </cell>
          <cell r="AS1379">
            <v>2</v>
          </cell>
          <cell r="AT1379">
            <v>1</v>
          </cell>
          <cell r="AU1379">
            <v>0</v>
          </cell>
          <cell r="AV1379" t="str">
            <v>FRA 2010-2015</v>
          </cell>
          <cell r="AW1379">
            <v>4</v>
          </cell>
          <cell r="AX1379">
            <v>0</v>
          </cell>
          <cell r="AY1379">
            <v>44</v>
          </cell>
          <cell r="AZ1379">
            <v>736047.93010471598</v>
          </cell>
          <cell r="BA1379">
            <v>3144560.26842826</v>
          </cell>
          <cell r="BB1379">
            <v>1</v>
          </cell>
          <cell r="BC1379">
            <v>0</v>
          </cell>
          <cell r="BD1379">
            <v>0</v>
          </cell>
          <cell r="BE1379">
            <v>0</v>
          </cell>
          <cell r="BF1379">
            <v>41616</v>
          </cell>
          <cell r="BG1379" t="str">
            <v>Prem Prasad Sapkota</v>
          </cell>
          <cell r="BH1379">
            <v>4</v>
          </cell>
          <cell r="BI1379">
            <v>4</v>
          </cell>
          <cell r="BJ1379">
            <v>4</v>
          </cell>
          <cell r="BK1379" t="str">
            <v>darbang-3</v>
          </cell>
          <cell r="BL1379" t="str">
            <v>Lamsung domilla Cf</v>
          </cell>
          <cell r="BM1379">
            <v>200</v>
          </cell>
          <cell r="BN1379">
            <v>122</v>
          </cell>
          <cell r="BO1379">
            <v>200</v>
          </cell>
          <cell r="BP1379">
            <v>76</v>
          </cell>
          <cell r="BQ1379">
            <v>260</v>
          </cell>
          <cell r="BR1379">
            <v>75</v>
          </cell>
          <cell r="BS1379">
            <v>1231</v>
          </cell>
          <cell r="BT1379">
            <v>4</v>
          </cell>
          <cell r="BU1379" t="str">
            <v>MYAGDI</v>
          </cell>
          <cell r="BV1379" t="str">
            <v>Jugal</v>
          </cell>
          <cell r="BW1379">
            <v>0</v>
          </cell>
        </row>
        <row r="1380">
          <cell r="F1380" t="str">
            <v>83-61-2</v>
          </cell>
          <cell r="G1380">
            <v>1</v>
          </cell>
          <cell r="H1380">
            <v>2</v>
          </cell>
          <cell r="I1380">
            <v>1</v>
          </cell>
          <cell r="J1380">
            <v>0</v>
          </cell>
          <cell r="K1380">
            <v>7</v>
          </cell>
          <cell r="L1380">
            <v>-9999</v>
          </cell>
          <cell r="M1380">
            <v>-9999</v>
          </cell>
          <cell r="N1380">
            <v>-9999</v>
          </cell>
          <cell r="O1380">
            <v>-9999</v>
          </cell>
          <cell r="P1380">
            <v>-9999</v>
          </cell>
          <cell r="Q1380">
            <v>-9999</v>
          </cell>
          <cell r="R1380" t="str">
            <v>LMH</v>
          </cell>
          <cell r="S1380">
            <v>2</v>
          </cell>
          <cell r="T1380">
            <v>75</v>
          </cell>
          <cell r="U1380">
            <v>3</v>
          </cell>
          <cell r="V1380">
            <v>41732.481840277775</v>
          </cell>
          <cell r="W1380">
            <v>0</v>
          </cell>
          <cell r="X1380">
            <v>1</v>
          </cell>
          <cell r="Y1380">
            <v>59402</v>
          </cell>
          <cell r="Z1380">
            <v>9901</v>
          </cell>
          <cell r="AA1380">
            <v>44</v>
          </cell>
          <cell r="AB1380">
            <v>3</v>
          </cell>
          <cell r="AC1380">
            <v>4</v>
          </cell>
          <cell r="AD1380">
            <v>4</v>
          </cell>
          <cell r="AE1380">
            <v>736047.9301</v>
          </cell>
          <cell r="AF1380">
            <v>3144710.2680000002</v>
          </cell>
          <cell r="AG1380">
            <v>83.409486959999995</v>
          </cell>
          <cell r="AH1380">
            <v>28.407532020000001</v>
          </cell>
          <cell r="AI1380">
            <v>1</v>
          </cell>
          <cell r="AJ1380">
            <v>2</v>
          </cell>
          <cell r="AK1380">
            <v>4</v>
          </cell>
          <cell r="AL1380">
            <v>2</v>
          </cell>
          <cell r="AM1380">
            <v>3</v>
          </cell>
          <cell r="AN1380" t="str">
            <v>Saurav Shrestha</v>
          </cell>
          <cell r="AO1380">
            <v>41494.645219907405</v>
          </cell>
          <cell r="AP1380">
            <v>4</v>
          </cell>
          <cell r="AQ1380" t="str">
            <v>0101000020E6100000CAFDCD0835DA544078D5C10454683C40</v>
          </cell>
          <cell r="AR1380">
            <v>1302</v>
          </cell>
          <cell r="AS1380">
            <v>2</v>
          </cell>
          <cell r="AT1380">
            <v>1</v>
          </cell>
          <cell r="AU1380">
            <v>0</v>
          </cell>
          <cell r="AV1380" t="str">
            <v>FRA 2010-2015</v>
          </cell>
          <cell r="AW1380">
            <v>4</v>
          </cell>
          <cell r="AX1380">
            <v>0</v>
          </cell>
          <cell r="AY1380">
            <v>44</v>
          </cell>
          <cell r="AZ1380">
            <v>736047.93010471598</v>
          </cell>
          <cell r="BA1380">
            <v>3144710.26842826</v>
          </cell>
          <cell r="BB1380">
            <v>1</v>
          </cell>
          <cell r="BC1380">
            <v>0</v>
          </cell>
          <cell r="BD1380">
            <v>0</v>
          </cell>
          <cell r="BE1380">
            <v>0</v>
          </cell>
          <cell r="BF1380">
            <v>41617</v>
          </cell>
          <cell r="BG1380" t="str">
            <v>Prem Prasad Sapkota</v>
          </cell>
          <cell r="BH1380">
            <v>4</v>
          </cell>
          <cell r="BI1380">
            <v>4</v>
          </cell>
          <cell r="BJ1380">
            <v>4</v>
          </cell>
          <cell r="BK1380" t="str">
            <v>Darbang-3</v>
          </cell>
          <cell r="BL1380" t="str">
            <v>lamsung Cf</v>
          </cell>
          <cell r="BM1380">
            <v>290</v>
          </cell>
          <cell r="BN1380">
            <v>252</v>
          </cell>
          <cell r="BO1380">
            <v>290</v>
          </cell>
          <cell r="BP1380">
            <v>203</v>
          </cell>
          <cell r="BQ1380">
            <v>211</v>
          </cell>
          <cell r="BR1380">
            <v>95</v>
          </cell>
          <cell r="BS1380">
            <v>1272</v>
          </cell>
          <cell r="BT1380">
            <v>4</v>
          </cell>
          <cell r="BU1380" t="str">
            <v>MYAGDI</v>
          </cell>
          <cell r="BV1380" t="str">
            <v>Jugal</v>
          </cell>
          <cell r="BW1380">
            <v>0</v>
          </cell>
        </row>
        <row r="1381">
          <cell r="F1381" t="str">
            <v>83-61-4</v>
          </cell>
          <cell r="G1381">
            <v>1</v>
          </cell>
          <cell r="H1381">
            <v>2</v>
          </cell>
          <cell r="I1381">
            <v>1</v>
          </cell>
          <cell r="J1381">
            <v>0</v>
          </cell>
          <cell r="K1381">
            <v>7</v>
          </cell>
          <cell r="L1381">
            <v>-9999</v>
          </cell>
          <cell r="M1381">
            <v>-9999</v>
          </cell>
          <cell r="N1381">
            <v>-9999</v>
          </cell>
          <cell r="O1381">
            <v>-9999</v>
          </cell>
          <cell r="P1381">
            <v>-9999</v>
          </cell>
          <cell r="Q1381">
            <v>-9999</v>
          </cell>
          <cell r="R1381" t="str">
            <v>LMH</v>
          </cell>
          <cell r="S1381">
            <v>2</v>
          </cell>
          <cell r="T1381">
            <v>55</v>
          </cell>
          <cell r="U1381">
            <v>2</v>
          </cell>
          <cell r="V1381">
            <v>41732.493692129632</v>
          </cell>
          <cell r="W1381">
            <v>0</v>
          </cell>
          <cell r="X1381">
            <v>1</v>
          </cell>
          <cell r="Y1381">
            <v>59404</v>
          </cell>
          <cell r="Z1381">
            <v>9901</v>
          </cell>
          <cell r="AA1381">
            <v>44</v>
          </cell>
          <cell r="AB1381">
            <v>3</v>
          </cell>
          <cell r="AC1381">
            <v>4</v>
          </cell>
          <cell r="AD1381">
            <v>4</v>
          </cell>
          <cell r="AE1381">
            <v>736347.9301</v>
          </cell>
          <cell r="AF1381">
            <v>3144560.2680000002</v>
          </cell>
          <cell r="AG1381">
            <v>83.412516359999998</v>
          </cell>
          <cell r="AH1381">
            <v>28.406125020000001</v>
          </cell>
          <cell r="AI1381">
            <v>8</v>
          </cell>
          <cell r="AJ1381">
            <v>2</v>
          </cell>
          <cell r="AK1381">
            <v>-2</v>
          </cell>
          <cell r="AL1381">
            <v>2</v>
          </cell>
          <cell r="AM1381">
            <v>3</v>
          </cell>
          <cell r="AN1381" t="str">
            <v>Saurav Shrestha</v>
          </cell>
          <cell r="AO1381">
            <v>41494.646018518521</v>
          </cell>
          <cell r="AP1381">
            <v>4</v>
          </cell>
          <cell r="AQ1381" t="str">
            <v>0101000020E6100000DF3600AB66DA544073911DCFF7673C40</v>
          </cell>
          <cell r="AR1381">
            <v>1420</v>
          </cell>
          <cell r="AS1381">
            <v>2</v>
          </cell>
          <cell r="AT1381">
            <v>1</v>
          </cell>
          <cell r="AU1381">
            <v>0</v>
          </cell>
          <cell r="AV1381" t="str">
            <v>FRA 2010-2015</v>
          </cell>
          <cell r="AW1381">
            <v>4</v>
          </cell>
          <cell r="AX1381">
            <v>0</v>
          </cell>
          <cell r="AY1381">
            <v>44</v>
          </cell>
          <cell r="AZ1381">
            <v>736347.93010471598</v>
          </cell>
          <cell r="BA1381">
            <v>3144560.26842826</v>
          </cell>
          <cell r="BB1381">
            <v>1</v>
          </cell>
          <cell r="BC1381">
            <v>0</v>
          </cell>
          <cell r="BD1381">
            <v>0</v>
          </cell>
          <cell r="BE1381">
            <v>0</v>
          </cell>
          <cell r="BF1381">
            <v>41618</v>
          </cell>
          <cell r="BG1381" t="str">
            <v>Prem Prasad Sapkota</v>
          </cell>
          <cell r="BH1381">
            <v>4</v>
          </cell>
          <cell r="BI1381">
            <v>4</v>
          </cell>
          <cell r="BJ1381">
            <v>4</v>
          </cell>
          <cell r="BK1381" t="str">
            <v>durbang-3</v>
          </cell>
          <cell r="BL1381" t="str">
            <v>Lamsung CF</v>
          </cell>
          <cell r="BM1381">
            <v>32</v>
          </cell>
          <cell r="BN1381">
            <v>226</v>
          </cell>
          <cell r="BO1381">
            <v>180</v>
          </cell>
          <cell r="BP1381">
            <v>180</v>
          </cell>
          <cell r="BQ1381">
            <v>205</v>
          </cell>
          <cell r="BR1381">
            <v>90</v>
          </cell>
          <cell r="BS1381">
            <v>1402</v>
          </cell>
          <cell r="BT1381">
            <v>4</v>
          </cell>
          <cell r="BU1381" t="str">
            <v>MYAGDI</v>
          </cell>
          <cell r="BV1381" t="str">
            <v>Jugal</v>
          </cell>
          <cell r="BW1381">
            <v>0</v>
          </cell>
        </row>
        <row r="1382">
          <cell r="F1382" t="str">
            <v>83-61-5</v>
          </cell>
          <cell r="G1382">
            <v>1</v>
          </cell>
          <cell r="H1382">
            <v>2</v>
          </cell>
          <cell r="I1382">
            <v>1</v>
          </cell>
          <cell r="J1382">
            <v>0</v>
          </cell>
          <cell r="K1382">
            <v>7</v>
          </cell>
          <cell r="L1382">
            <v>-9999</v>
          </cell>
          <cell r="M1382">
            <v>-9999</v>
          </cell>
          <cell r="N1382">
            <v>-9999</v>
          </cell>
          <cell r="O1382">
            <v>-9999</v>
          </cell>
          <cell r="P1382">
            <v>-9999</v>
          </cell>
          <cell r="Q1382">
            <v>-9999</v>
          </cell>
          <cell r="R1382" t="str">
            <v>LMH</v>
          </cell>
          <cell r="S1382">
            <v>2</v>
          </cell>
          <cell r="T1382">
            <v>29</v>
          </cell>
          <cell r="U1382">
            <v>2</v>
          </cell>
          <cell r="V1382">
            <v>41732.505150462966</v>
          </cell>
          <cell r="W1382">
            <v>0</v>
          </cell>
          <cell r="X1382">
            <v>1</v>
          </cell>
          <cell r="Y1382">
            <v>59405</v>
          </cell>
          <cell r="Z1382">
            <v>9901</v>
          </cell>
          <cell r="AA1382">
            <v>44</v>
          </cell>
          <cell r="AB1382">
            <v>3</v>
          </cell>
          <cell r="AC1382">
            <v>4</v>
          </cell>
          <cell r="AD1382">
            <v>4</v>
          </cell>
          <cell r="AE1382">
            <v>736347.9301</v>
          </cell>
          <cell r="AF1382">
            <v>3144710.2680000002</v>
          </cell>
          <cell r="AG1382">
            <v>83.412547020000005</v>
          </cell>
          <cell r="AH1382">
            <v>28.407477830000001</v>
          </cell>
          <cell r="AI1382">
            <v>1</v>
          </cell>
          <cell r="AJ1382">
            <v>2</v>
          </cell>
          <cell r="AK1382">
            <v>-2</v>
          </cell>
          <cell r="AL1382">
            <v>2</v>
          </cell>
          <cell r="AM1382">
            <v>3</v>
          </cell>
          <cell r="AN1382" t="str">
            <v>Saurav Shrestha</v>
          </cell>
          <cell r="AO1382">
            <v>41494.646215277775</v>
          </cell>
          <cell r="AP1382">
            <v>4</v>
          </cell>
          <cell r="AQ1382" t="str">
            <v>0101000020E6100000AB43A02B67DA5440FA877C7750683C40</v>
          </cell>
          <cell r="AR1382">
            <v>1484</v>
          </cell>
          <cell r="AS1382">
            <v>2</v>
          </cell>
          <cell r="AT1382">
            <v>1</v>
          </cell>
          <cell r="AU1382">
            <v>0</v>
          </cell>
          <cell r="AV1382" t="str">
            <v>FRA 2010-2015</v>
          </cell>
          <cell r="AW1382">
            <v>4</v>
          </cell>
          <cell r="AX1382">
            <v>0</v>
          </cell>
          <cell r="AY1382">
            <v>44</v>
          </cell>
          <cell r="AZ1382">
            <v>736347.93010471598</v>
          </cell>
          <cell r="BA1382">
            <v>3144710.26842826</v>
          </cell>
          <cell r="BB1382">
            <v>1</v>
          </cell>
          <cell r="BC1382">
            <v>0</v>
          </cell>
          <cell r="BD1382">
            <v>0</v>
          </cell>
          <cell r="BE1382">
            <v>0</v>
          </cell>
          <cell r="BF1382">
            <v>41619</v>
          </cell>
          <cell r="BG1382" t="str">
            <v>Prem Prasad Sapkota</v>
          </cell>
          <cell r="BH1382">
            <v>4</v>
          </cell>
          <cell r="BI1382">
            <v>4</v>
          </cell>
          <cell r="BJ1382">
            <v>4</v>
          </cell>
          <cell r="BK1382" t="str">
            <v>durbang-3</v>
          </cell>
          <cell r="BL1382" t="str">
            <v>Ramsang Cf</v>
          </cell>
          <cell r="BM1382">
            <v>30</v>
          </cell>
          <cell r="BN1382">
            <v>168</v>
          </cell>
          <cell r="BO1382">
            <v>30</v>
          </cell>
          <cell r="BP1382">
            <v>40</v>
          </cell>
          <cell r="BQ1382">
            <v>195</v>
          </cell>
          <cell r="BR1382">
            <v>60</v>
          </cell>
          <cell r="BS1382">
            <v>1498</v>
          </cell>
          <cell r="BT1382">
            <v>4</v>
          </cell>
          <cell r="BU1382" t="str">
            <v>MYAGDI</v>
          </cell>
          <cell r="BV1382" t="str">
            <v>Jugal</v>
          </cell>
          <cell r="BW1382">
            <v>0</v>
          </cell>
        </row>
        <row r="1383">
          <cell r="F1383" t="str">
            <v>86-59-1</v>
          </cell>
          <cell r="G1383">
            <v>1</v>
          </cell>
          <cell r="H1383">
            <v>2</v>
          </cell>
          <cell r="I1383">
            <v>1</v>
          </cell>
          <cell r="J1383">
            <v>0</v>
          </cell>
          <cell r="K1383">
            <v>7</v>
          </cell>
          <cell r="L1383">
            <v>2</v>
          </cell>
          <cell r="M1383">
            <v>20</v>
          </cell>
          <cell r="N1383">
            <v>1</v>
          </cell>
          <cell r="O1383">
            <v>3</v>
          </cell>
          <cell r="P1383" t="str">
            <v>SL</v>
          </cell>
          <cell r="Q1383">
            <v>1</v>
          </cell>
          <cell r="R1383" t="str">
            <v>LMH</v>
          </cell>
          <cell r="S1383">
            <v>2</v>
          </cell>
          <cell r="T1383">
            <v>88</v>
          </cell>
          <cell r="U1383">
            <v>3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748237.78799999994</v>
          </cell>
          <cell r="AF1383">
            <v>3136852.6510000001</v>
          </cell>
          <cell r="AG1383">
            <v>83.532135010000005</v>
          </cell>
          <cell r="AH1383">
            <v>28.334414949999999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104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 t="str">
            <v>FRA 2016-2021</v>
          </cell>
          <cell r="AW1383">
            <v>4</v>
          </cell>
          <cell r="AX1383">
            <v>46</v>
          </cell>
          <cell r="AY1383" t="str">
            <v>EPSG:32644</v>
          </cell>
          <cell r="AZ1383">
            <v>748238</v>
          </cell>
          <cell r="BA1383">
            <v>3136857</v>
          </cell>
          <cell r="BB1383">
            <v>1</v>
          </cell>
          <cell r="BC1383">
            <v>2021</v>
          </cell>
          <cell r="BD1383">
            <v>3</v>
          </cell>
          <cell r="BE1383">
            <v>24</v>
          </cell>
          <cell r="BF1383" t="str">
            <v>3/24/2021</v>
          </cell>
          <cell r="BG1383" t="str">
            <v>Bishow_Poudel</v>
          </cell>
          <cell r="BH1383">
            <v>1</v>
          </cell>
          <cell r="BI1383">
            <v>0</v>
          </cell>
          <cell r="BJ1383">
            <v>2</v>
          </cell>
          <cell r="BK1383" t="str">
            <v>Beni-2</v>
          </cell>
          <cell r="BL1383" t="str">
            <v>Garjure CF</v>
          </cell>
          <cell r="BM1383">
            <v>320</v>
          </cell>
          <cell r="BN1383">
            <v>250</v>
          </cell>
          <cell r="BO1383">
            <v>320</v>
          </cell>
          <cell r="BP1383">
            <v>250</v>
          </cell>
          <cell r="BQ1383">
            <v>320</v>
          </cell>
          <cell r="BR1383">
            <v>25</v>
          </cell>
          <cell r="BS1383">
            <v>1153</v>
          </cell>
          <cell r="BT1383">
            <v>5</v>
          </cell>
          <cell r="BU1383" t="str">
            <v>MYAGDI</v>
          </cell>
          <cell r="BV1383" t="str">
            <v>Jugal</v>
          </cell>
          <cell r="BW1383">
            <v>4</v>
          </cell>
        </row>
        <row r="1384">
          <cell r="F1384" t="str">
            <v>86-59-3</v>
          </cell>
          <cell r="G1384">
            <v>1</v>
          </cell>
          <cell r="H1384">
            <v>2</v>
          </cell>
          <cell r="I1384">
            <v>1</v>
          </cell>
          <cell r="J1384">
            <v>0</v>
          </cell>
          <cell r="K1384">
            <v>7</v>
          </cell>
          <cell r="L1384">
            <v>2</v>
          </cell>
          <cell r="M1384">
            <v>16</v>
          </cell>
          <cell r="N1384">
            <v>1</v>
          </cell>
          <cell r="O1384">
            <v>0</v>
          </cell>
          <cell r="P1384" t="str">
            <v>SL</v>
          </cell>
          <cell r="Q1384">
            <v>1</v>
          </cell>
          <cell r="R1384" t="str">
            <v>UMH</v>
          </cell>
          <cell r="S1384">
            <v>2</v>
          </cell>
          <cell r="T1384">
            <v>53</v>
          </cell>
          <cell r="U1384">
            <v>3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748237.78799999994</v>
          </cell>
          <cell r="AF1384">
            <v>3137152.6510000001</v>
          </cell>
          <cell r="AG1384">
            <v>83.532199199999994</v>
          </cell>
          <cell r="AH1384">
            <v>28.337120349999999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104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 t="str">
            <v>FRA 2016-2021</v>
          </cell>
          <cell r="AW1384">
            <v>4</v>
          </cell>
          <cell r="AX1384">
            <v>46</v>
          </cell>
          <cell r="AY1384" t="str">
            <v>EPSG:32644</v>
          </cell>
          <cell r="AZ1384">
            <v>748242</v>
          </cell>
          <cell r="BA1384">
            <v>3137152</v>
          </cell>
          <cell r="BB1384">
            <v>1</v>
          </cell>
          <cell r="BC1384">
            <v>2021</v>
          </cell>
          <cell r="BD1384">
            <v>3</v>
          </cell>
          <cell r="BE1384">
            <v>25</v>
          </cell>
          <cell r="BF1384" t="str">
            <v>3/25/2021</v>
          </cell>
          <cell r="BG1384" t="str">
            <v>Bishow_Poudel</v>
          </cell>
          <cell r="BH1384">
            <v>1</v>
          </cell>
          <cell r="BI1384">
            <v>0</v>
          </cell>
          <cell r="BJ1384">
            <v>2</v>
          </cell>
          <cell r="BK1384" t="str">
            <v>Beni-2</v>
          </cell>
          <cell r="BL1384" t="str">
            <v>Garjure CF</v>
          </cell>
          <cell r="BM1384">
            <v>30</v>
          </cell>
          <cell r="BN1384">
            <v>50</v>
          </cell>
          <cell r="BO1384">
            <v>30</v>
          </cell>
          <cell r="BP1384">
            <v>30</v>
          </cell>
          <cell r="BQ1384">
            <v>30</v>
          </cell>
          <cell r="BR1384">
            <v>40</v>
          </cell>
          <cell r="BS1384">
            <v>937</v>
          </cell>
          <cell r="BT1384">
            <v>5</v>
          </cell>
          <cell r="BU1384" t="str">
            <v>MYAGDI</v>
          </cell>
          <cell r="BV1384" t="str">
            <v>Jugal</v>
          </cell>
          <cell r="BW1384">
            <v>4</v>
          </cell>
        </row>
        <row r="1385">
          <cell r="F1385" t="str">
            <v>86-60-6</v>
          </cell>
          <cell r="G1385">
            <v>1</v>
          </cell>
          <cell r="H1385">
            <v>2</v>
          </cell>
          <cell r="I1385">
            <v>1</v>
          </cell>
          <cell r="J1385">
            <v>0</v>
          </cell>
          <cell r="K1385">
            <v>7</v>
          </cell>
          <cell r="L1385">
            <v>3</v>
          </cell>
          <cell r="M1385">
            <v>6</v>
          </cell>
          <cell r="N1385">
            <v>2</v>
          </cell>
          <cell r="O1385">
            <v>10</v>
          </cell>
          <cell r="P1385">
            <v>5</v>
          </cell>
          <cell r="Q1385">
            <v>1</v>
          </cell>
          <cell r="R1385" t="str">
            <v>UMH</v>
          </cell>
          <cell r="S1385">
            <v>2</v>
          </cell>
          <cell r="T1385">
            <v>44</v>
          </cell>
          <cell r="U1385">
            <v>2</v>
          </cell>
          <cell r="V1385">
            <v>41824.50209490741</v>
          </cell>
          <cell r="W1385">
            <v>0</v>
          </cell>
          <cell r="X1385">
            <v>1</v>
          </cell>
          <cell r="Y1385">
            <v>61560</v>
          </cell>
          <cell r="Z1385">
            <v>10260</v>
          </cell>
          <cell r="AA1385">
            <v>44</v>
          </cell>
          <cell r="AB1385">
            <v>3</v>
          </cell>
          <cell r="AC1385">
            <v>4</v>
          </cell>
          <cell r="AD1385">
            <v>4</v>
          </cell>
          <cell r="AE1385">
            <v>748441.10620000004</v>
          </cell>
          <cell r="AF1385">
            <v>3141151.4819999998</v>
          </cell>
          <cell r="AG1385">
            <v>83.535128580000006</v>
          </cell>
          <cell r="AH1385">
            <v>28.373143150000001</v>
          </cell>
          <cell r="AI1385">
            <v>1</v>
          </cell>
          <cell r="AJ1385">
            <v>2</v>
          </cell>
          <cell r="AK1385">
            <v>-2</v>
          </cell>
          <cell r="AL1385">
            <v>2</v>
          </cell>
          <cell r="AM1385">
            <v>2</v>
          </cell>
          <cell r="AN1385" t="str">
            <v>Anu Shrestha</v>
          </cell>
          <cell r="AO1385">
            <v>40561</v>
          </cell>
          <cell r="AP1385">
            <v>4</v>
          </cell>
          <cell r="AQ1385" t="str">
            <v>0101000020E610000067AAF58B3FE254406935484F865F3C40</v>
          </cell>
          <cell r="AR1385">
            <v>2008</v>
          </cell>
          <cell r="AS1385">
            <v>2</v>
          </cell>
          <cell r="AT1385">
            <v>1</v>
          </cell>
          <cell r="AU1385">
            <v>0</v>
          </cell>
          <cell r="AV1385" t="str">
            <v>FRA 2010-2015</v>
          </cell>
          <cell r="AW1385">
            <v>4</v>
          </cell>
          <cell r="AX1385">
            <v>0</v>
          </cell>
          <cell r="AY1385">
            <v>44</v>
          </cell>
          <cell r="AZ1385">
            <v>748441.10615288303</v>
          </cell>
          <cell r="BA1385">
            <v>3141151.4824938099</v>
          </cell>
          <cell r="BB1385">
            <v>1</v>
          </cell>
          <cell r="BC1385">
            <v>0</v>
          </cell>
          <cell r="BD1385">
            <v>0</v>
          </cell>
          <cell r="BE1385">
            <v>0</v>
          </cell>
          <cell r="BF1385">
            <v>41996</v>
          </cell>
          <cell r="BG1385" t="str">
            <v>Rajan Regmi</v>
          </cell>
          <cell r="BH1385">
            <v>4</v>
          </cell>
          <cell r="BI1385">
            <v>4</v>
          </cell>
          <cell r="BJ1385">
            <v>4</v>
          </cell>
          <cell r="BK1385" t="str">
            <v>Ghatan</v>
          </cell>
          <cell r="BL1385" t="str">
            <v>Nila Pahara CF</v>
          </cell>
          <cell r="BM1385">
            <v>20</v>
          </cell>
          <cell r="BN1385">
            <v>377</v>
          </cell>
          <cell r="BO1385">
            <v>20</v>
          </cell>
          <cell r="BP1385">
            <v>314</v>
          </cell>
          <cell r="BQ1385">
            <v>25</v>
          </cell>
          <cell r="BR1385">
            <v>85</v>
          </cell>
          <cell r="BS1385">
            <v>2027</v>
          </cell>
          <cell r="BT1385">
            <v>4</v>
          </cell>
          <cell r="BU1385" t="str">
            <v>MYAGDI</v>
          </cell>
          <cell r="BV1385" t="str">
            <v>Jugal</v>
          </cell>
          <cell r="BW1385">
            <v>4</v>
          </cell>
        </row>
        <row r="1386">
          <cell r="F1386" t="str">
            <v>87-62-1</v>
          </cell>
          <cell r="G1386">
            <v>1</v>
          </cell>
          <cell r="H1386">
            <v>2</v>
          </cell>
          <cell r="I1386">
            <v>1</v>
          </cell>
          <cell r="J1386">
            <v>0</v>
          </cell>
          <cell r="K1386">
            <v>7</v>
          </cell>
          <cell r="L1386">
            <v>-9999</v>
          </cell>
          <cell r="M1386">
            <v>-9999</v>
          </cell>
          <cell r="N1386">
            <v>-9999</v>
          </cell>
          <cell r="O1386">
            <v>-9999</v>
          </cell>
          <cell r="P1386">
            <v>-9999</v>
          </cell>
          <cell r="Q1386">
            <v>-9999</v>
          </cell>
          <cell r="R1386" t="str">
            <v>LMH</v>
          </cell>
          <cell r="S1386">
            <v>2</v>
          </cell>
          <cell r="T1386">
            <v>45</v>
          </cell>
          <cell r="U1386">
            <v>2</v>
          </cell>
          <cell r="V1386">
            <v>41831.475601851853</v>
          </cell>
          <cell r="W1386">
            <v>0</v>
          </cell>
          <cell r="X1386">
            <v>1</v>
          </cell>
          <cell r="Y1386">
            <v>62287</v>
          </cell>
          <cell r="Z1386">
            <v>10382</v>
          </cell>
          <cell r="AA1386">
            <v>44</v>
          </cell>
          <cell r="AB1386">
            <v>3</v>
          </cell>
          <cell r="AC1386">
            <v>4</v>
          </cell>
          <cell r="AD1386">
            <v>4</v>
          </cell>
          <cell r="AE1386">
            <v>751946.57389999996</v>
          </cell>
          <cell r="AF1386">
            <v>3148945.827</v>
          </cell>
          <cell r="AG1386">
            <v>83.572568200000006</v>
          </cell>
          <cell r="AH1386">
            <v>28.442759880000001</v>
          </cell>
          <cell r="AI1386">
            <v>1</v>
          </cell>
          <cell r="AJ1386">
            <v>2</v>
          </cell>
          <cell r="AK1386">
            <v>4</v>
          </cell>
          <cell r="AL1386">
            <v>2</v>
          </cell>
          <cell r="AM1386">
            <v>1</v>
          </cell>
          <cell r="AN1386" t="str">
            <v>Saurav Shrestha</v>
          </cell>
          <cell r="AO1386">
            <v>41494.743472222224</v>
          </cell>
          <cell r="AP1386">
            <v>4</v>
          </cell>
          <cell r="AQ1386" t="str">
            <v>0101000020E6100000F6081BF5A4E454405BCA12B658713C40</v>
          </cell>
          <cell r="AR1386">
            <v>1686</v>
          </cell>
          <cell r="AS1386">
            <v>2</v>
          </cell>
          <cell r="AT1386">
            <v>1</v>
          </cell>
          <cell r="AU1386">
            <v>0</v>
          </cell>
          <cell r="AV1386" t="str">
            <v>FRA 2010-2015</v>
          </cell>
          <cell r="AW1386">
            <v>4</v>
          </cell>
          <cell r="AX1386">
            <v>0</v>
          </cell>
          <cell r="AY1386">
            <v>44</v>
          </cell>
          <cell r="AZ1386">
            <v>751946.573912316</v>
          </cell>
          <cell r="BA1386">
            <v>3148945.8271329398</v>
          </cell>
          <cell r="BB1386">
            <v>1</v>
          </cell>
          <cell r="BC1386">
            <v>0</v>
          </cell>
          <cell r="BD1386">
            <v>0</v>
          </cell>
          <cell r="BE1386">
            <v>0</v>
          </cell>
          <cell r="BF1386">
            <v>41628</v>
          </cell>
          <cell r="BG1386" t="str">
            <v>Rajan Regmi</v>
          </cell>
          <cell r="BH1386">
            <v>4</v>
          </cell>
          <cell r="BI1386">
            <v>4</v>
          </cell>
          <cell r="BJ1386">
            <v>4</v>
          </cell>
          <cell r="BK1386" t="str">
            <v>Beg Khola-2</v>
          </cell>
          <cell r="BL1386" t="str">
            <v>Tankobari</v>
          </cell>
          <cell r="BM1386">
            <v>115</v>
          </cell>
          <cell r="BN1386">
            <v>50</v>
          </cell>
          <cell r="BO1386">
            <v>115</v>
          </cell>
          <cell r="BP1386">
            <v>50</v>
          </cell>
          <cell r="BQ1386">
            <v>65</v>
          </cell>
          <cell r="BR1386">
            <v>35</v>
          </cell>
          <cell r="BS1386">
            <v>1685</v>
          </cell>
          <cell r="BT1386">
            <v>5</v>
          </cell>
          <cell r="BU1386" t="str">
            <v>MYAGDI</v>
          </cell>
          <cell r="BV1386" t="str">
            <v>Jugal</v>
          </cell>
          <cell r="BW1386">
            <v>4</v>
          </cell>
        </row>
        <row r="1387">
          <cell r="F1387" t="str">
            <v>87-62-2</v>
          </cell>
          <cell r="G1387">
            <v>1</v>
          </cell>
          <cell r="H1387">
            <v>2</v>
          </cell>
          <cell r="I1387">
            <v>1</v>
          </cell>
          <cell r="J1387">
            <v>0</v>
          </cell>
          <cell r="K1387">
            <v>7</v>
          </cell>
          <cell r="L1387">
            <v>3</v>
          </cell>
          <cell r="M1387">
            <v>22</v>
          </cell>
          <cell r="N1387">
            <v>1</v>
          </cell>
          <cell r="O1387">
            <v>22</v>
          </cell>
          <cell r="P1387">
            <v>10</v>
          </cell>
          <cell r="Q1387">
            <v>1</v>
          </cell>
          <cell r="R1387" t="str">
            <v>Pr</v>
          </cell>
          <cell r="S1387">
            <v>3</v>
          </cell>
          <cell r="T1387">
            <v>50</v>
          </cell>
          <cell r="U1387">
            <v>2</v>
          </cell>
          <cell r="V1387">
            <v>41831.569409722222</v>
          </cell>
          <cell r="W1387">
            <v>0</v>
          </cell>
          <cell r="X1387">
            <v>1</v>
          </cell>
          <cell r="Y1387">
            <v>62288</v>
          </cell>
          <cell r="Z1387">
            <v>10382</v>
          </cell>
          <cell r="AA1387">
            <v>44</v>
          </cell>
          <cell r="AB1387">
            <v>3</v>
          </cell>
          <cell r="AC1387">
            <v>4</v>
          </cell>
          <cell r="AD1387">
            <v>4</v>
          </cell>
          <cell r="AE1387">
            <v>751946.57389999996</v>
          </cell>
          <cell r="AF1387">
            <v>3149095.827</v>
          </cell>
          <cell r="AG1387">
            <v>83.572600949999995</v>
          </cell>
          <cell r="AH1387">
            <v>28.44411251</v>
          </cell>
          <cell r="AI1387">
            <v>1</v>
          </cell>
          <cell r="AJ1387">
            <v>2</v>
          </cell>
          <cell r="AK1387">
            <v>4</v>
          </cell>
          <cell r="AL1387">
            <v>2</v>
          </cell>
          <cell r="AM1387">
            <v>1</v>
          </cell>
          <cell r="AN1387" t="str">
            <v>Saurav Shrestha</v>
          </cell>
          <cell r="AO1387">
            <v>41494.743715277778</v>
          </cell>
          <cell r="AP1387">
            <v>4</v>
          </cell>
          <cell r="AQ1387" t="str">
            <v>0101000020E6100000EACE777EA5E45440C5298D5BB1713C40</v>
          </cell>
          <cell r="AR1387">
            <v>1695</v>
          </cell>
          <cell r="AS1387">
            <v>2</v>
          </cell>
          <cell r="AT1387">
            <v>1</v>
          </cell>
          <cell r="AU1387">
            <v>0</v>
          </cell>
          <cell r="AV1387" t="str">
            <v>FRA 2010-2015</v>
          </cell>
          <cell r="AW1387">
            <v>4</v>
          </cell>
          <cell r="AX1387">
            <v>0</v>
          </cell>
          <cell r="AY1387">
            <v>44</v>
          </cell>
          <cell r="AZ1387">
            <v>751946.573912316</v>
          </cell>
          <cell r="BA1387">
            <v>3149095.8271329398</v>
          </cell>
          <cell r="BB1387">
            <v>1</v>
          </cell>
          <cell r="BC1387">
            <v>0</v>
          </cell>
          <cell r="BD1387">
            <v>0</v>
          </cell>
          <cell r="BE1387">
            <v>0</v>
          </cell>
          <cell r="BF1387">
            <v>41628</v>
          </cell>
          <cell r="BG1387" t="str">
            <v>Gopal Gautam</v>
          </cell>
          <cell r="BH1387">
            <v>4</v>
          </cell>
          <cell r="BI1387">
            <v>4</v>
          </cell>
          <cell r="BJ1387">
            <v>4</v>
          </cell>
          <cell r="BK1387" t="str">
            <v>Beg Khola-2</v>
          </cell>
          <cell r="BL1387" t="str">
            <v>Angeri Puk</v>
          </cell>
          <cell r="BM1387">
            <v>110</v>
          </cell>
          <cell r="BN1387">
            <v>196</v>
          </cell>
          <cell r="BO1387">
            <v>110</v>
          </cell>
          <cell r="BP1387">
            <v>130</v>
          </cell>
          <cell r="BQ1387">
            <v>60</v>
          </cell>
          <cell r="BR1387">
            <v>20</v>
          </cell>
          <cell r="BS1387">
            <v>1696</v>
          </cell>
          <cell r="BT1387">
            <v>4</v>
          </cell>
          <cell r="BU1387" t="str">
            <v>MYAGDI</v>
          </cell>
          <cell r="BV1387" t="str">
            <v>Jugal</v>
          </cell>
          <cell r="BW1387">
            <v>4</v>
          </cell>
        </row>
        <row r="1388">
          <cell r="F1388" t="str">
            <v>87-62-3</v>
          </cell>
          <cell r="G1388">
            <v>1</v>
          </cell>
          <cell r="H1388">
            <v>2</v>
          </cell>
          <cell r="I1388">
            <v>1</v>
          </cell>
          <cell r="J1388">
            <v>0</v>
          </cell>
          <cell r="K1388">
            <v>7</v>
          </cell>
          <cell r="L1388">
            <v>-9999</v>
          </cell>
          <cell r="M1388">
            <v>-9999</v>
          </cell>
          <cell r="N1388">
            <v>-9999</v>
          </cell>
          <cell r="O1388">
            <v>-9999</v>
          </cell>
          <cell r="P1388">
            <v>-9999</v>
          </cell>
          <cell r="Q1388">
            <v>-9999</v>
          </cell>
          <cell r="R1388" t="str">
            <v>LMH</v>
          </cell>
          <cell r="S1388">
            <v>2</v>
          </cell>
          <cell r="T1388">
            <v>40</v>
          </cell>
          <cell r="U1388">
            <v>2</v>
          </cell>
          <cell r="V1388">
            <v>41831.581747685188</v>
          </cell>
          <cell r="W1388">
            <v>0</v>
          </cell>
          <cell r="X1388">
            <v>1</v>
          </cell>
          <cell r="Y1388">
            <v>62289</v>
          </cell>
          <cell r="Z1388">
            <v>10382</v>
          </cell>
          <cell r="AA1388">
            <v>44</v>
          </cell>
          <cell r="AB1388">
            <v>3</v>
          </cell>
          <cell r="AC1388">
            <v>4</v>
          </cell>
          <cell r="AD1388">
            <v>4</v>
          </cell>
          <cell r="AE1388">
            <v>751946.57389999996</v>
          </cell>
          <cell r="AF1388">
            <v>3149245.827</v>
          </cell>
          <cell r="AG1388">
            <v>83.572633710000005</v>
          </cell>
          <cell r="AH1388">
            <v>28.44546515</v>
          </cell>
          <cell r="AI1388">
            <v>1</v>
          </cell>
          <cell r="AJ1388">
            <v>2</v>
          </cell>
          <cell r="AK1388">
            <v>4</v>
          </cell>
          <cell r="AL1388">
            <v>2</v>
          </cell>
          <cell r="AM1388">
            <v>1</v>
          </cell>
          <cell r="AN1388" t="str">
            <v>Saurav Shrestha</v>
          </cell>
          <cell r="AO1388">
            <v>41494.743877314817</v>
          </cell>
          <cell r="AP1388">
            <v>4</v>
          </cell>
          <cell r="AQ1388" t="str">
            <v>0101000020E61000004502D707A6E45440613B06010A723C40</v>
          </cell>
          <cell r="AR1388">
            <v>1644</v>
          </cell>
          <cell r="AS1388">
            <v>2</v>
          </cell>
          <cell r="AT1388">
            <v>1</v>
          </cell>
          <cell r="AU1388">
            <v>0</v>
          </cell>
          <cell r="AV1388" t="str">
            <v>FRA 2010-2015</v>
          </cell>
          <cell r="AW1388">
            <v>4</v>
          </cell>
          <cell r="AX1388">
            <v>0</v>
          </cell>
          <cell r="AY1388">
            <v>44</v>
          </cell>
          <cell r="AZ1388">
            <v>751946.573912316</v>
          </cell>
          <cell r="BA1388">
            <v>3149245.8271329398</v>
          </cell>
          <cell r="BB1388">
            <v>1</v>
          </cell>
          <cell r="BC1388">
            <v>0</v>
          </cell>
          <cell r="BD1388">
            <v>0</v>
          </cell>
          <cell r="BE1388">
            <v>0</v>
          </cell>
          <cell r="BF1388">
            <v>41629</v>
          </cell>
          <cell r="BG1388" t="str">
            <v>Rajan Regmi</v>
          </cell>
          <cell r="BH1388">
            <v>4</v>
          </cell>
          <cell r="BI1388">
            <v>4</v>
          </cell>
          <cell r="BJ1388">
            <v>4</v>
          </cell>
          <cell r="BK1388" t="str">
            <v xml:space="preserve">Beg Khola </v>
          </cell>
          <cell r="BL1388" t="str">
            <v>Okhale</v>
          </cell>
          <cell r="BM1388">
            <v>116</v>
          </cell>
          <cell r="BN1388">
            <v>275</v>
          </cell>
          <cell r="BO1388">
            <v>116</v>
          </cell>
          <cell r="BP1388">
            <v>195</v>
          </cell>
          <cell r="BQ1388">
            <v>33</v>
          </cell>
          <cell r="BR1388">
            <v>50</v>
          </cell>
          <cell r="BS1388">
            <v>1673</v>
          </cell>
          <cell r="BT1388">
            <v>4</v>
          </cell>
          <cell r="BU1388" t="str">
            <v>MYAGDI</v>
          </cell>
          <cell r="BV1388" t="str">
            <v>Bhotekoshi</v>
          </cell>
          <cell r="BW1388">
            <v>1</v>
          </cell>
        </row>
        <row r="1389">
          <cell r="F1389" t="str">
            <v>87-62-5</v>
          </cell>
          <cell r="G1389">
            <v>1</v>
          </cell>
          <cell r="H1389">
            <v>2</v>
          </cell>
          <cell r="I1389">
            <v>1</v>
          </cell>
          <cell r="J1389">
            <v>0</v>
          </cell>
          <cell r="K1389">
            <v>11</v>
          </cell>
          <cell r="L1389">
            <v>-9999</v>
          </cell>
          <cell r="M1389">
            <v>-9999</v>
          </cell>
          <cell r="N1389">
            <v>-9999</v>
          </cell>
          <cell r="O1389">
            <v>-9999</v>
          </cell>
          <cell r="P1389">
            <v>-9999</v>
          </cell>
          <cell r="Q1389">
            <v>-9999</v>
          </cell>
          <cell r="R1389" t="str">
            <v>LMH</v>
          </cell>
          <cell r="S1389">
            <v>2</v>
          </cell>
          <cell r="T1389">
            <v>20</v>
          </cell>
          <cell r="U1389">
            <v>2</v>
          </cell>
          <cell r="V1389">
            <v>41831.506365740737</v>
          </cell>
          <cell r="W1389">
            <v>0</v>
          </cell>
          <cell r="X1389">
            <v>1</v>
          </cell>
          <cell r="Y1389">
            <v>62291</v>
          </cell>
          <cell r="Z1389">
            <v>10382</v>
          </cell>
          <cell r="AA1389">
            <v>44</v>
          </cell>
          <cell r="AB1389">
            <v>3</v>
          </cell>
          <cell r="AC1389">
            <v>4</v>
          </cell>
          <cell r="AD1389">
            <v>4</v>
          </cell>
          <cell r="AE1389">
            <v>752246.57389999996</v>
          </cell>
          <cell r="AF1389">
            <v>3149095.827</v>
          </cell>
          <cell r="AG1389">
            <v>83.575661679999996</v>
          </cell>
          <cell r="AH1389">
            <v>28.44405458</v>
          </cell>
          <cell r="AI1389">
            <v>3</v>
          </cell>
          <cell r="AJ1389">
            <v>2</v>
          </cell>
          <cell r="AK1389">
            <v>0</v>
          </cell>
          <cell r="AL1389">
            <v>2</v>
          </cell>
          <cell r="AM1389">
            <v>1</v>
          </cell>
          <cell r="AN1389" t="str">
            <v>Saurav Shrestha</v>
          </cell>
          <cell r="AO1389">
            <v>41494.744247685187</v>
          </cell>
          <cell r="AP1389">
            <v>4</v>
          </cell>
          <cell r="AQ1389" t="str">
            <v>0101000020E6100000FADF1AA4D7E454406011AA8FAD713C40</v>
          </cell>
          <cell r="AR1389">
            <v>1642</v>
          </cell>
          <cell r="AS1389">
            <v>2</v>
          </cell>
          <cell r="AT1389">
            <v>1</v>
          </cell>
          <cell r="AU1389">
            <v>0</v>
          </cell>
          <cell r="AV1389" t="str">
            <v>FRA 2010-2015</v>
          </cell>
          <cell r="AW1389">
            <v>4</v>
          </cell>
          <cell r="AX1389">
            <v>0</v>
          </cell>
          <cell r="AY1389">
            <v>44</v>
          </cell>
          <cell r="AZ1389">
            <v>752246.573912316</v>
          </cell>
          <cell r="BA1389">
            <v>3149095.8271329398</v>
          </cell>
          <cell r="BB1389">
            <v>1</v>
          </cell>
          <cell r="BC1389">
            <v>0</v>
          </cell>
          <cell r="BD1389">
            <v>0</v>
          </cell>
          <cell r="BE1389">
            <v>0</v>
          </cell>
          <cell r="BF1389">
            <v>41628</v>
          </cell>
          <cell r="BG1389" t="str">
            <v>Gopal Gautam</v>
          </cell>
          <cell r="BH1389">
            <v>4</v>
          </cell>
          <cell r="BI1389">
            <v>4</v>
          </cell>
          <cell r="BJ1389">
            <v>4</v>
          </cell>
          <cell r="BK1389" t="str">
            <v>Begkhola</v>
          </cell>
          <cell r="BL1389" t="str">
            <v>N/A</v>
          </cell>
          <cell r="BM1389">
            <v>278</v>
          </cell>
          <cell r="BN1389">
            <v>50</v>
          </cell>
          <cell r="BO1389">
            <v>280</v>
          </cell>
          <cell r="BP1389">
            <v>143</v>
          </cell>
          <cell r="BQ1389">
            <v>90</v>
          </cell>
          <cell r="BR1389">
            <v>85</v>
          </cell>
          <cell r="BS1389">
            <v>1636</v>
          </cell>
          <cell r="BT1389">
            <v>2</v>
          </cell>
          <cell r="BU1389" t="str">
            <v>MYAGDI</v>
          </cell>
          <cell r="BV1389" t="str">
            <v>Tripurasundari</v>
          </cell>
          <cell r="BW1389">
            <v>5</v>
          </cell>
        </row>
        <row r="1390">
          <cell r="F1390" t="str">
            <v>88-62-2</v>
          </cell>
          <cell r="G1390">
            <v>1</v>
          </cell>
          <cell r="H1390">
            <v>2</v>
          </cell>
          <cell r="I1390">
            <v>1</v>
          </cell>
          <cell r="J1390">
            <v>0</v>
          </cell>
          <cell r="K1390">
            <v>1</v>
          </cell>
          <cell r="L1390">
            <v>1</v>
          </cell>
          <cell r="M1390">
            <v>5</v>
          </cell>
          <cell r="N1390">
            <v>1</v>
          </cell>
          <cell r="O1390">
            <v>1</v>
          </cell>
          <cell r="P1390" t="str">
            <v>SL</v>
          </cell>
          <cell r="Q1390">
            <v>1</v>
          </cell>
          <cell r="R1390" t="str">
            <v>LMH</v>
          </cell>
          <cell r="S1390">
            <v>2</v>
          </cell>
          <cell r="T1390">
            <v>67</v>
          </cell>
          <cell r="U1390">
            <v>2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755945.40529999998</v>
          </cell>
          <cell r="AF1390">
            <v>3149192.5090000001</v>
          </cell>
          <cell r="AG1390">
            <v>83.613419480000005</v>
          </cell>
          <cell r="AH1390">
            <v>28.444206510000001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104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 t="str">
            <v>FRA 2016-2021</v>
          </cell>
          <cell r="AW1390">
            <v>4</v>
          </cell>
          <cell r="AX1390">
            <v>46</v>
          </cell>
          <cell r="AY1390" t="str">
            <v>EPSG:32645</v>
          </cell>
          <cell r="AZ1390">
            <v>755946</v>
          </cell>
          <cell r="BA1390">
            <v>3149184</v>
          </cell>
          <cell r="BB1390">
            <v>1</v>
          </cell>
          <cell r="BC1390">
            <v>2022</v>
          </cell>
          <cell r="BD1390">
            <v>4</v>
          </cell>
          <cell r="BE1390">
            <v>28</v>
          </cell>
          <cell r="BF1390" t="str">
            <v>4/28/2022</v>
          </cell>
          <cell r="BG1390" t="str">
            <v>Nabaraj_Dahal</v>
          </cell>
          <cell r="BH1390">
            <v>1</v>
          </cell>
          <cell r="BI1390">
            <v>0</v>
          </cell>
          <cell r="BJ1390">
            <v>2</v>
          </cell>
          <cell r="BK1390" t="str">
            <v>raghu ganga -1</v>
          </cell>
          <cell r="BL1390" t="str">
            <v>typlamg puchhal tol</v>
          </cell>
          <cell r="BM1390">
            <v>80</v>
          </cell>
          <cell r="BN1390">
            <v>32</v>
          </cell>
          <cell r="BO1390">
            <v>115</v>
          </cell>
          <cell r="BP1390">
            <v>30</v>
          </cell>
          <cell r="BQ1390">
            <v>80</v>
          </cell>
          <cell r="BR1390">
            <v>35</v>
          </cell>
          <cell r="BS1390">
            <v>1096</v>
          </cell>
          <cell r="BT1390">
            <v>5</v>
          </cell>
          <cell r="BU1390" t="str">
            <v>MYAGDI</v>
          </cell>
          <cell r="BV1390" t="str">
            <v>Tripurasundari</v>
          </cell>
          <cell r="BW1390">
            <v>5</v>
          </cell>
        </row>
        <row r="1391">
          <cell r="F1391" t="str">
            <v>89-60-5</v>
          </cell>
          <cell r="G1391">
            <v>1</v>
          </cell>
          <cell r="H1391">
            <v>2</v>
          </cell>
          <cell r="I1391">
            <v>1</v>
          </cell>
          <cell r="J1391">
            <v>0</v>
          </cell>
          <cell r="K1391">
            <v>7</v>
          </cell>
          <cell r="L1391">
            <v>4</v>
          </cell>
          <cell r="M1391">
            <v>23</v>
          </cell>
          <cell r="N1391">
            <v>1</v>
          </cell>
          <cell r="O1391">
            <v>2</v>
          </cell>
          <cell r="P1391">
            <v>10</v>
          </cell>
          <cell r="Q1391">
            <v>1</v>
          </cell>
          <cell r="R1391" t="str">
            <v>UMH</v>
          </cell>
          <cell r="S1391">
            <v>2</v>
          </cell>
          <cell r="T1391">
            <v>41</v>
          </cell>
          <cell r="U1391">
            <v>2</v>
          </cell>
          <cell r="V1391">
            <v>41837.502812500003</v>
          </cell>
          <cell r="W1391">
            <v>0</v>
          </cell>
          <cell r="X1391">
            <v>1</v>
          </cell>
          <cell r="Y1391">
            <v>63719</v>
          </cell>
          <cell r="Z1391">
            <v>10620</v>
          </cell>
          <cell r="AA1391">
            <v>44</v>
          </cell>
          <cell r="AB1391">
            <v>3</v>
          </cell>
          <cell r="AC1391">
            <v>4</v>
          </cell>
          <cell r="AD1391">
            <v>4</v>
          </cell>
          <cell r="AE1391">
            <v>760437.6004</v>
          </cell>
          <cell r="AF1391">
            <v>3141291.5279999999</v>
          </cell>
          <cell r="AG1391">
            <v>83.657468539999996</v>
          </cell>
          <cell r="AH1391">
            <v>28.372074949999998</v>
          </cell>
          <cell r="AI1391">
            <v>1</v>
          </cell>
          <cell r="AJ1391">
            <v>3</v>
          </cell>
          <cell r="AK1391">
            <v>-2</v>
          </cell>
          <cell r="AL1391">
            <v>2</v>
          </cell>
          <cell r="AM1391">
            <v>1</v>
          </cell>
          <cell r="AN1391" t="str">
            <v>Saurav Shrestha</v>
          </cell>
          <cell r="AO1391">
            <v>41495.471539351849</v>
          </cell>
          <cell r="AP1391">
            <v>4</v>
          </cell>
          <cell r="AQ1391" t="str">
            <v>0101000020E6100000FAD4F0F613EA54409BEDDA4D405F3C40</v>
          </cell>
          <cell r="AR1391">
            <v>2415</v>
          </cell>
          <cell r="AS1391">
            <v>2</v>
          </cell>
          <cell r="AT1391">
            <v>1</v>
          </cell>
          <cell r="AU1391">
            <v>0</v>
          </cell>
          <cell r="AV1391" t="str">
            <v>FRA 2010-2015</v>
          </cell>
          <cell r="AW1391">
            <v>4</v>
          </cell>
          <cell r="AX1391">
            <v>0</v>
          </cell>
          <cell r="AY1391">
            <v>44</v>
          </cell>
          <cell r="AZ1391">
            <v>760437.60037734103</v>
          </cell>
          <cell r="BA1391">
            <v>3141291.5279667699</v>
          </cell>
          <cell r="BB1391">
            <v>1</v>
          </cell>
          <cell r="BC1391">
            <v>0</v>
          </cell>
          <cell r="BD1391">
            <v>0</v>
          </cell>
          <cell r="BE1391">
            <v>0</v>
          </cell>
          <cell r="BF1391">
            <v>41631</v>
          </cell>
          <cell r="BG1391" t="str">
            <v>Gopal Gautam</v>
          </cell>
          <cell r="BH1391">
            <v>4</v>
          </cell>
          <cell r="BI1391">
            <v>4</v>
          </cell>
          <cell r="BJ1391">
            <v>4</v>
          </cell>
          <cell r="BK1391" t="str">
            <v>Ramche</v>
          </cell>
          <cell r="BL1391" t="str">
            <v>Ganji</v>
          </cell>
          <cell r="BM1391">
            <v>240</v>
          </cell>
          <cell r="BN1391">
            <v>422</v>
          </cell>
          <cell r="BO1391">
            <v>255</v>
          </cell>
          <cell r="BP1391">
            <v>197</v>
          </cell>
          <cell r="BQ1391">
            <v>255</v>
          </cell>
          <cell r="BR1391">
            <v>50</v>
          </cell>
          <cell r="BS1391">
            <v>2420</v>
          </cell>
          <cell r="BT1391">
            <v>4</v>
          </cell>
          <cell r="BU1391" t="str">
            <v>MYAGDI</v>
          </cell>
          <cell r="BV1391" t="str">
            <v>Tripurasundari</v>
          </cell>
          <cell r="BW1391">
            <v>5</v>
          </cell>
        </row>
        <row r="1392">
          <cell r="F1392" t="str">
            <v>90-64-1</v>
          </cell>
          <cell r="G1392">
            <v>1</v>
          </cell>
          <cell r="H1392">
            <v>2</v>
          </cell>
          <cell r="I1392">
            <v>1</v>
          </cell>
          <cell r="J1392">
            <v>0</v>
          </cell>
          <cell r="K1392">
            <v>6</v>
          </cell>
          <cell r="L1392">
            <v>4</v>
          </cell>
          <cell r="M1392">
            <v>15</v>
          </cell>
          <cell r="N1392">
            <v>1</v>
          </cell>
          <cell r="O1392">
            <v>13</v>
          </cell>
          <cell r="P1392">
            <v>6</v>
          </cell>
          <cell r="Q1392">
            <v>1</v>
          </cell>
          <cell r="R1392" t="str">
            <v>UMH</v>
          </cell>
          <cell r="S1392">
            <v>2</v>
          </cell>
          <cell r="T1392">
            <v>50</v>
          </cell>
          <cell r="U1392">
            <v>3</v>
          </cell>
          <cell r="V1392">
            <v>41766.603587962964</v>
          </cell>
          <cell r="W1392">
            <v>0</v>
          </cell>
          <cell r="X1392">
            <v>1</v>
          </cell>
          <cell r="Y1392">
            <v>64459</v>
          </cell>
          <cell r="Z1392">
            <v>10744</v>
          </cell>
          <cell r="AA1392">
            <v>44</v>
          </cell>
          <cell r="AB1392">
            <v>3</v>
          </cell>
          <cell r="AC1392">
            <v>4</v>
          </cell>
          <cell r="AD1392">
            <v>4</v>
          </cell>
          <cell r="AE1392">
            <v>763749.70449999999</v>
          </cell>
          <cell r="AF1392">
            <v>3157233.5350000001</v>
          </cell>
          <cell r="AG1392">
            <v>83.694877910000002</v>
          </cell>
          <cell r="AH1392">
            <v>28.515156399999999</v>
          </cell>
          <cell r="AI1392">
            <v>1</v>
          </cell>
          <cell r="AJ1392">
            <v>2</v>
          </cell>
          <cell r="AK1392">
            <v>-2</v>
          </cell>
          <cell r="AL1392">
            <v>2</v>
          </cell>
          <cell r="AM1392">
            <v>5</v>
          </cell>
          <cell r="AN1392" t="str">
            <v>Saurav Shrestha</v>
          </cell>
          <cell r="AO1392">
            <v>41495.525625000002</v>
          </cell>
          <cell r="AP1392">
            <v>4</v>
          </cell>
          <cell r="AQ1392" t="str">
            <v>0101000020E610000079C935E178EC5440A36B314AE1833C40</v>
          </cell>
          <cell r="AR1392">
            <v>2329</v>
          </cell>
          <cell r="AS1392">
            <v>2</v>
          </cell>
          <cell r="AT1392">
            <v>1</v>
          </cell>
          <cell r="AU1392">
            <v>0</v>
          </cell>
          <cell r="AV1392" t="str">
            <v>FRA 2010-2015</v>
          </cell>
          <cell r="AW1392">
            <v>4</v>
          </cell>
          <cell r="AX1392">
            <v>0</v>
          </cell>
          <cell r="AY1392">
            <v>44</v>
          </cell>
          <cell r="AZ1392">
            <v>763749.70448837499</v>
          </cell>
          <cell r="BA1392">
            <v>3157233.5354207</v>
          </cell>
          <cell r="BB1392">
            <v>1</v>
          </cell>
          <cell r="BC1392">
            <v>0</v>
          </cell>
          <cell r="BD1392">
            <v>0</v>
          </cell>
          <cell r="BE1392">
            <v>0</v>
          </cell>
          <cell r="BF1392">
            <v>41623</v>
          </cell>
          <cell r="BG1392" t="str">
            <v>Rajan Regmi</v>
          </cell>
          <cell r="BH1392">
            <v>4</v>
          </cell>
          <cell r="BI1392">
            <v>4</v>
          </cell>
          <cell r="BJ1392">
            <v>4</v>
          </cell>
          <cell r="BK1392" t="str">
            <v>Narchyang-6</v>
          </cell>
          <cell r="BL1392" t="str">
            <v>Lareni ban</v>
          </cell>
          <cell r="BM1392">
            <v>300</v>
          </cell>
          <cell r="BN1392">
            <v>1817</v>
          </cell>
          <cell r="BO1392">
            <v>300</v>
          </cell>
          <cell r="BP1392">
            <v>1650</v>
          </cell>
          <cell r="BQ1392">
            <v>165</v>
          </cell>
          <cell r="BR1392">
            <v>80</v>
          </cell>
          <cell r="BS1392">
            <v>2323</v>
          </cell>
          <cell r="BT1392">
            <v>4</v>
          </cell>
          <cell r="BU1392" t="str">
            <v>MYAGDI</v>
          </cell>
          <cell r="BV1392" t="str">
            <v>Doramba</v>
          </cell>
          <cell r="BW1392">
            <v>4</v>
          </cell>
        </row>
        <row r="1393">
          <cell r="F1393" t="str">
            <v>90-64-2</v>
          </cell>
          <cell r="G1393">
            <v>1</v>
          </cell>
          <cell r="H1393">
            <v>2</v>
          </cell>
          <cell r="I1393">
            <v>1</v>
          </cell>
          <cell r="J1393">
            <v>0</v>
          </cell>
          <cell r="K1393">
            <v>6</v>
          </cell>
          <cell r="L1393">
            <v>3</v>
          </cell>
          <cell r="M1393">
            <v>15</v>
          </cell>
          <cell r="N1393">
            <v>1</v>
          </cell>
          <cell r="O1393">
            <v>17</v>
          </cell>
          <cell r="P1393">
            <v>9</v>
          </cell>
          <cell r="Q1393">
            <v>1</v>
          </cell>
          <cell r="R1393" t="str">
            <v>UMH</v>
          </cell>
          <cell r="S1393">
            <v>2</v>
          </cell>
          <cell r="T1393">
            <v>70</v>
          </cell>
          <cell r="U1393">
            <v>4</v>
          </cell>
          <cell r="V1393">
            <v>41813.599328703705</v>
          </cell>
          <cell r="W1393">
            <v>0</v>
          </cell>
          <cell r="X1393">
            <v>1</v>
          </cell>
          <cell r="Y1393">
            <v>64460</v>
          </cell>
          <cell r="Z1393">
            <v>10744</v>
          </cell>
          <cell r="AA1393">
            <v>44</v>
          </cell>
          <cell r="AB1393">
            <v>3</v>
          </cell>
          <cell r="AC1393">
            <v>4</v>
          </cell>
          <cell r="AD1393">
            <v>4</v>
          </cell>
          <cell r="AE1393">
            <v>763749.70449999999</v>
          </cell>
          <cell r="AF1393">
            <v>3157383.5350000001</v>
          </cell>
          <cell r="AG1393">
            <v>83.69491232</v>
          </cell>
          <cell r="AH1393">
            <v>28.516508890000001</v>
          </cell>
          <cell r="AI1393">
            <v>1</v>
          </cell>
          <cell r="AJ1393">
            <v>2</v>
          </cell>
          <cell r="AK1393">
            <v>-2</v>
          </cell>
          <cell r="AL1393">
            <v>2</v>
          </cell>
          <cell r="AM1393">
            <v>5</v>
          </cell>
          <cell r="AN1393" t="str">
            <v>Saurav Shrestha</v>
          </cell>
          <cell r="AO1393">
            <v>41495.525960648149</v>
          </cell>
          <cell r="AP1393">
            <v>4</v>
          </cell>
          <cell r="AQ1393" t="str">
            <v>0101000020E6100000BE51887179EC5440123C31ED39843C40</v>
          </cell>
          <cell r="AR1393">
            <v>2346</v>
          </cell>
          <cell r="AS1393">
            <v>2</v>
          </cell>
          <cell r="AT1393">
            <v>1</v>
          </cell>
          <cell r="AU1393">
            <v>0</v>
          </cell>
          <cell r="AV1393" t="str">
            <v>FRA 2010-2015</v>
          </cell>
          <cell r="AW1393">
            <v>4</v>
          </cell>
          <cell r="AX1393">
            <v>0</v>
          </cell>
          <cell r="AY1393">
            <v>44</v>
          </cell>
          <cell r="AZ1393">
            <v>763749.70448837499</v>
          </cell>
          <cell r="BA1393">
            <v>3157383.5354207</v>
          </cell>
          <cell r="BB1393">
            <v>1</v>
          </cell>
          <cell r="BC1393">
            <v>0</v>
          </cell>
          <cell r="BD1393">
            <v>0</v>
          </cell>
          <cell r="BE1393">
            <v>0</v>
          </cell>
          <cell r="BF1393">
            <v>41623</v>
          </cell>
          <cell r="BG1393" t="str">
            <v>Gopal Gautam</v>
          </cell>
          <cell r="BH1393">
            <v>4</v>
          </cell>
          <cell r="BI1393">
            <v>4</v>
          </cell>
          <cell r="BJ1393">
            <v>4</v>
          </cell>
          <cell r="BK1393" t="str">
            <v>Narchyang -6</v>
          </cell>
          <cell r="BL1393" t="str">
            <v>Lareni ban</v>
          </cell>
          <cell r="BM1393">
            <v>280</v>
          </cell>
          <cell r="BN1393">
            <v>1789</v>
          </cell>
          <cell r="BO1393">
            <v>280</v>
          </cell>
          <cell r="BP1393">
            <v>1576</v>
          </cell>
          <cell r="BQ1393">
            <v>195</v>
          </cell>
          <cell r="BR1393">
            <v>25</v>
          </cell>
          <cell r="BS1393">
            <v>2323</v>
          </cell>
          <cell r="BT1393">
            <v>4</v>
          </cell>
          <cell r="BU1393" t="str">
            <v>MYAGDI</v>
          </cell>
          <cell r="BV1393" t="str">
            <v>Doramba</v>
          </cell>
          <cell r="BW1393">
            <v>4</v>
          </cell>
        </row>
        <row r="1394">
          <cell r="F1394" t="str">
            <v>90-64-3</v>
          </cell>
          <cell r="G1394">
            <v>1</v>
          </cell>
          <cell r="H1394">
            <v>2</v>
          </cell>
          <cell r="I1394">
            <v>1</v>
          </cell>
          <cell r="J1394">
            <v>0</v>
          </cell>
          <cell r="K1394">
            <v>6</v>
          </cell>
          <cell r="L1394">
            <v>-9999</v>
          </cell>
          <cell r="M1394">
            <v>-9999</v>
          </cell>
          <cell r="N1394">
            <v>-9999</v>
          </cell>
          <cell r="O1394">
            <v>-9999</v>
          </cell>
          <cell r="P1394">
            <v>-9999</v>
          </cell>
          <cell r="Q1394">
            <v>-9999</v>
          </cell>
          <cell r="R1394" t="str">
            <v>Q</v>
          </cell>
          <cell r="S1394">
            <v>2</v>
          </cell>
          <cell r="T1394">
            <v>75</v>
          </cell>
          <cell r="U1394">
            <v>4</v>
          </cell>
          <cell r="V1394">
            <v>41813.632604166669</v>
          </cell>
          <cell r="W1394">
            <v>0</v>
          </cell>
          <cell r="X1394">
            <v>1</v>
          </cell>
          <cell r="Y1394">
            <v>64461</v>
          </cell>
          <cell r="Z1394">
            <v>10744</v>
          </cell>
          <cell r="AA1394">
            <v>44</v>
          </cell>
          <cell r="AB1394">
            <v>3</v>
          </cell>
          <cell r="AC1394">
            <v>4</v>
          </cell>
          <cell r="AD1394">
            <v>4</v>
          </cell>
          <cell r="AE1394">
            <v>763749.70449999999</v>
          </cell>
          <cell r="AF1394">
            <v>3157533.5350000001</v>
          </cell>
          <cell r="AG1394">
            <v>83.694946729999998</v>
          </cell>
          <cell r="AH1394">
            <v>28.517861379999999</v>
          </cell>
          <cell r="AI1394">
            <v>1</v>
          </cell>
          <cell r="AJ1394">
            <v>2</v>
          </cell>
          <cell r="AK1394">
            <v>-2</v>
          </cell>
          <cell r="AL1394">
            <v>2</v>
          </cell>
          <cell r="AM1394">
            <v>5</v>
          </cell>
          <cell r="AN1394" t="str">
            <v>Saurav Shrestha</v>
          </cell>
          <cell r="AO1394">
            <v>41495.52611111111</v>
          </cell>
          <cell r="AP1394">
            <v>4</v>
          </cell>
          <cell r="AQ1394" t="str">
            <v>0101000020E61000005066DD017AEC544071BA2F9092843C40</v>
          </cell>
          <cell r="AR1394">
            <v>2356</v>
          </cell>
          <cell r="AS1394">
            <v>2</v>
          </cell>
          <cell r="AT1394">
            <v>1</v>
          </cell>
          <cell r="AU1394">
            <v>0</v>
          </cell>
          <cell r="AV1394" t="str">
            <v>FRA 2010-2015</v>
          </cell>
          <cell r="AW1394">
            <v>4</v>
          </cell>
          <cell r="AX1394">
            <v>0</v>
          </cell>
          <cell r="AY1394">
            <v>44</v>
          </cell>
          <cell r="AZ1394">
            <v>763749.70448837499</v>
          </cell>
          <cell r="BA1394">
            <v>3157533.5354207</v>
          </cell>
          <cell r="BB1394">
            <v>1</v>
          </cell>
          <cell r="BC1394">
            <v>0</v>
          </cell>
          <cell r="BD1394">
            <v>0</v>
          </cell>
          <cell r="BE1394">
            <v>0</v>
          </cell>
          <cell r="BF1394">
            <v>41624</v>
          </cell>
          <cell r="BG1394" t="str">
            <v>Rajan Regmi</v>
          </cell>
          <cell r="BH1394">
            <v>4</v>
          </cell>
          <cell r="BI1394">
            <v>4</v>
          </cell>
          <cell r="BJ1394">
            <v>4</v>
          </cell>
          <cell r="BK1394" t="str">
            <v>Narchyang-6</v>
          </cell>
          <cell r="BL1394" t="str">
            <v>Phalathune ban</v>
          </cell>
          <cell r="BM1394">
            <v>280</v>
          </cell>
          <cell r="BN1394">
            <v>1770</v>
          </cell>
          <cell r="BO1394">
            <v>280</v>
          </cell>
          <cell r="BP1394">
            <v>1517</v>
          </cell>
          <cell r="BQ1394">
            <v>245</v>
          </cell>
          <cell r="BR1394">
            <v>30</v>
          </cell>
          <cell r="BS1394">
            <v>2337</v>
          </cell>
          <cell r="BT1394">
            <v>4</v>
          </cell>
          <cell r="BU1394" t="str">
            <v>MYAGDI</v>
          </cell>
          <cell r="BV1394" t="str">
            <v>Doramba</v>
          </cell>
          <cell r="BW1394">
            <v>4</v>
          </cell>
        </row>
        <row r="1395">
          <cell r="F1395" t="str">
            <v>90-64-5</v>
          </cell>
          <cell r="G1395">
            <v>1</v>
          </cell>
          <cell r="H1395">
            <v>2</v>
          </cell>
          <cell r="I1395">
            <v>1</v>
          </cell>
          <cell r="J1395">
            <v>0</v>
          </cell>
          <cell r="K1395">
            <v>6</v>
          </cell>
          <cell r="L1395">
            <v>4</v>
          </cell>
          <cell r="M1395">
            <v>14</v>
          </cell>
          <cell r="N1395">
            <v>2</v>
          </cell>
          <cell r="O1395">
            <v>5</v>
          </cell>
          <cell r="P1395">
            <v>8</v>
          </cell>
          <cell r="Q1395">
            <v>1</v>
          </cell>
          <cell r="R1395" t="str">
            <v>Q</v>
          </cell>
          <cell r="S1395">
            <v>2</v>
          </cell>
          <cell r="T1395">
            <v>80</v>
          </cell>
          <cell r="U1395">
            <v>2</v>
          </cell>
          <cell r="V1395">
            <v>41813.653043981481</v>
          </cell>
          <cell r="W1395">
            <v>0</v>
          </cell>
          <cell r="X1395">
            <v>1</v>
          </cell>
          <cell r="Y1395">
            <v>64463</v>
          </cell>
          <cell r="Z1395">
            <v>10744</v>
          </cell>
          <cell r="AA1395">
            <v>44</v>
          </cell>
          <cell r="AB1395">
            <v>3</v>
          </cell>
          <cell r="AC1395">
            <v>4</v>
          </cell>
          <cell r="AD1395">
            <v>4</v>
          </cell>
          <cell r="AE1395">
            <v>764049.70449999999</v>
          </cell>
          <cell r="AF1395">
            <v>3157383.5350000001</v>
          </cell>
          <cell r="AG1395">
            <v>83.697974840000001</v>
          </cell>
          <cell r="AH1395">
            <v>28.516448069999999</v>
          </cell>
          <cell r="AI1395">
            <v>1</v>
          </cell>
          <cell r="AJ1395">
            <v>2</v>
          </cell>
          <cell r="AK1395">
            <v>-2</v>
          </cell>
          <cell r="AL1395">
            <v>2</v>
          </cell>
          <cell r="AM1395">
            <v>5</v>
          </cell>
          <cell r="AN1395" t="str">
            <v>Saurav Shrestha</v>
          </cell>
          <cell r="AO1395">
            <v>41495.526261574072</v>
          </cell>
          <cell r="AP1395">
            <v>4</v>
          </cell>
          <cell r="AQ1395" t="str">
            <v>0101000020E610000051E1A89EABEC54405C8BCBF035843C40</v>
          </cell>
          <cell r="AR1395">
            <v>2550</v>
          </cell>
          <cell r="AS1395">
            <v>2</v>
          </cell>
          <cell r="AT1395">
            <v>1</v>
          </cell>
          <cell r="AU1395">
            <v>0</v>
          </cell>
          <cell r="AV1395" t="str">
            <v>FRA 2010-2015</v>
          </cell>
          <cell r="AW1395">
            <v>4</v>
          </cell>
          <cell r="AX1395">
            <v>0</v>
          </cell>
          <cell r="AY1395">
            <v>44</v>
          </cell>
          <cell r="AZ1395">
            <v>764049.70448837499</v>
          </cell>
          <cell r="BA1395">
            <v>3157383.5354207</v>
          </cell>
          <cell r="BB1395">
            <v>1</v>
          </cell>
          <cell r="BC1395">
            <v>0</v>
          </cell>
          <cell r="BD1395">
            <v>0</v>
          </cell>
          <cell r="BE1395">
            <v>0</v>
          </cell>
          <cell r="BF1395">
            <v>41624</v>
          </cell>
          <cell r="BG1395" t="str">
            <v>Gopal Gautam</v>
          </cell>
          <cell r="BH1395">
            <v>4</v>
          </cell>
          <cell r="BI1395">
            <v>4</v>
          </cell>
          <cell r="BJ1395">
            <v>4</v>
          </cell>
          <cell r="BK1395" t="str">
            <v>Narchyang</v>
          </cell>
          <cell r="BL1395" t="str">
            <v>Lareni</v>
          </cell>
          <cell r="BM1395">
            <v>272</v>
          </cell>
          <cell r="BN1395">
            <v>2081</v>
          </cell>
          <cell r="BO1395">
            <v>272</v>
          </cell>
          <cell r="BP1395">
            <v>1849</v>
          </cell>
          <cell r="BQ1395">
            <v>270</v>
          </cell>
          <cell r="BR1395">
            <v>85</v>
          </cell>
          <cell r="BS1395">
            <v>2501</v>
          </cell>
          <cell r="BT1395">
            <v>4</v>
          </cell>
          <cell r="BU1395" t="str">
            <v>MYAGDI</v>
          </cell>
          <cell r="BV1395" t="str">
            <v>Doramba</v>
          </cell>
          <cell r="BW1395">
            <v>4</v>
          </cell>
        </row>
        <row r="1396">
          <cell r="F1396" t="str">
            <v>94-59-1</v>
          </cell>
          <cell r="G1396">
            <v>1</v>
          </cell>
          <cell r="H1396">
            <v>2</v>
          </cell>
          <cell r="I1396">
            <v>1</v>
          </cell>
          <cell r="J1396">
            <v>0</v>
          </cell>
          <cell r="K1396">
            <v>6</v>
          </cell>
          <cell r="L1396">
            <v>4</v>
          </cell>
          <cell r="M1396">
            <v>18</v>
          </cell>
          <cell r="N1396">
            <v>1</v>
          </cell>
          <cell r="O1396">
            <v>3</v>
          </cell>
          <cell r="P1396">
            <v>5</v>
          </cell>
          <cell r="Q1396">
            <v>1</v>
          </cell>
          <cell r="R1396" t="str">
            <v>LMH</v>
          </cell>
          <cell r="S1396">
            <v>2</v>
          </cell>
          <cell r="T1396">
            <v>81</v>
          </cell>
          <cell r="U1396">
            <v>2</v>
          </cell>
          <cell r="V1396">
            <v>41829.492256944446</v>
          </cell>
          <cell r="W1396">
            <v>0</v>
          </cell>
          <cell r="X1396">
            <v>1</v>
          </cell>
          <cell r="Y1396">
            <v>67309</v>
          </cell>
          <cell r="Z1396">
            <v>11219</v>
          </cell>
          <cell r="AA1396">
            <v>44</v>
          </cell>
          <cell r="AB1396">
            <v>3</v>
          </cell>
          <cell r="AC1396">
            <v>4</v>
          </cell>
          <cell r="AD1396">
            <v>4</v>
          </cell>
          <cell r="AE1396">
            <v>780228.43920000002</v>
          </cell>
          <cell r="AF1396">
            <v>3137626.1060000001</v>
          </cell>
          <cell r="AG1396">
            <v>83.858326750000003</v>
          </cell>
          <cell r="AH1396">
            <v>28.33494404</v>
          </cell>
          <cell r="AI1396">
            <v>1</v>
          </cell>
          <cell r="AJ1396">
            <v>2</v>
          </cell>
          <cell r="AK1396">
            <v>-2</v>
          </cell>
          <cell r="AL1396">
            <v>2</v>
          </cell>
          <cell r="AM1396">
            <v>2</v>
          </cell>
          <cell r="AN1396" t="str">
            <v>Saurav Shrestha</v>
          </cell>
          <cell r="AO1396">
            <v>41495.632152777776</v>
          </cell>
          <cell r="AP1396">
            <v>4</v>
          </cell>
          <cell r="AQ1396" t="str">
            <v>0101000020E6100000D10351D3EEF65440660E97E4BE553C40</v>
          </cell>
          <cell r="AR1396">
            <v>1950</v>
          </cell>
          <cell r="AS1396">
            <v>2</v>
          </cell>
          <cell r="AT1396">
            <v>1</v>
          </cell>
          <cell r="AU1396">
            <v>0</v>
          </cell>
          <cell r="AV1396" t="str">
            <v>FRA 2010-2015</v>
          </cell>
          <cell r="AW1396">
            <v>4</v>
          </cell>
          <cell r="AX1396">
            <v>0</v>
          </cell>
          <cell r="AY1396">
            <v>44</v>
          </cell>
          <cell r="AZ1396">
            <v>780228.43924431398</v>
          </cell>
          <cell r="BA1396">
            <v>3137626.10568095</v>
          </cell>
          <cell r="BB1396">
            <v>1</v>
          </cell>
          <cell r="BC1396">
            <v>0</v>
          </cell>
          <cell r="BD1396">
            <v>0</v>
          </cell>
          <cell r="BE1396">
            <v>0</v>
          </cell>
          <cell r="BF1396">
            <v>41616</v>
          </cell>
          <cell r="BG1396" t="str">
            <v>Basanta Sharma</v>
          </cell>
          <cell r="BH1396">
            <v>4</v>
          </cell>
          <cell r="BI1396">
            <v>4</v>
          </cell>
          <cell r="BJ1396">
            <v>4</v>
          </cell>
          <cell r="BK1396" t="str">
            <v>Lwangghalel-2</v>
          </cell>
          <cell r="BL1396" t="str">
            <v>Naysle</v>
          </cell>
          <cell r="BM1396">
            <v>125</v>
          </cell>
          <cell r="BN1396">
            <v>191</v>
          </cell>
          <cell r="BO1396">
            <v>125</v>
          </cell>
          <cell r="BP1396">
            <v>172</v>
          </cell>
          <cell r="BQ1396">
            <v>192</v>
          </cell>
          <cell r="BR1396">
            <v>58</v>
          </cell>
          <cell r="BS1396">
            <v>1939</v>
          </cell>
          <cell r="BT1396">
            <v>4</v>
          </cell>
          <cell r="BU1396" t="str">
            <v>KASKI</v>
          </cell>
          <cell r="BV1396" t="str">
            <v>Doramba</v>
          </cell>
          <cell r="BW1396">
            <v>4</v>
          </cell>
        </row>
        <row r="1397">
          <cell r="F1397" t="str">
            <v>94-59-2</v>
          </cell>
          <cell r="G1397">
            <v>1</v>
          </cell>
          <cell r="H1397">
            <v>2</v>
          </cell>
          <cell r="I1397">
            <v>1</v>
          </cell>
          <cell r="J1397">
            <v>0</v>
          </cell>
          <cell r="K1397">
            <v>6</v>
          </cell>
          <cell r="L1397">
            <v>4</v>
          </cell>
          <cell r="M1397">
            <v>20</v>
          </cell>
          <cell r="N1397">
            <v>1</v>
          </cell>
          <cell r="O1397">
            <v>9</v>
          </cell>
          <cell r="P1397">
            <v>5</v>
          </cell>
          <cell r="Q1397">
            <v>1</v>
          </cell>
          <cell r="R1397" t="str">
            <v>LMH</v>
          </cell>
          <cell r="S1397">
            <v>2</v>
          </cell>
          <cell r="T1397">
            <v>53</v>
          </cell>
          <cell r="U1397">
            <v>2</v>
          </cell>
          <cell r="V1397">
            <v>41830.474131944444</v>
          </cell>
          <cell r="W1397">
            <v>0</v>
          </cell>
          <cell r="X1397">
            <v>1</v>
          </cell>
          <cell r="Y1397">
            <v>67310</v>
          </cell>
          <cell r="Z1397">
            <v>11219</v>
          </cell>
          <cell r="AA1397">
            <v>44</v>
          </cell>
          <cell r="AB1397">
            <v>3</v>
          </cell>
          <cell r="AC1397">
            <v>4</v>
          </cell>
          <cell r="AD1397">
            <v>4</v>
          </cell>
          <cell r="AE1397">
            <v>780228.43920000002</v>
          </cell>
          <cell r="AF1397">
            <v>3137776.1060000001</v>
          </cell>
          <cell r="AG1397">
            <v>83.858362970000002</v>
          </cell>
          <cell r="AH1397">
            <v>28.33629638</v>
          </cell>
          <cell r="AI1397">
            <v>1</v>
          </cell>
          <cell r="AJ1397">
            <v>2</v>
          </cell>
          <cell r="AK1397">
            <v>-2</v>
          </cell>
          <cell r="AL1397">
            <v>2</v>
          </cell>
          <cell r="AM1397">
            <v>2</v>
          </cell>
          <cell r="AN1397" t="str">
            <v>Saurav Shrestha</v>
          </cell>
          <cell r="AO1397">
            <v>41495.632268518515</v>
          </cell>
          <cell r="AP1397">
            <v>4</v>
          </cell>
          <cell r="AQ1397" t="str">
            <v>0101000020E610000058A93D6BEFF6544015A0098517563C40</v>
          </cell>
          <cell r="AR1397">
            <v>1981</v>
          </cell>
          <cell r="AS1397">
            <v>2</v>
          </cell>
          <cell r="AT1397">
            <v>1</v>
          </cell>
          <cell r="AU1397">
            <v>0</v>
          </cell>
          <cell r="AV1397" t="str">
            <v>FRA 2010-2015</v>
          </cell>
          <cell r="AW1397">
            <v>4</v>
          </cell>
          <cell r="AX1397">
            <v>0</v>
          </cell>
          <cell r="AY1397">
            <v>44</v>
          </cell>
          <cell r="AZ1397">
            <v>780228.43924431398</v>
          </cell>
          <cell r="BA1397">
            <v>3137776.10568095</v>
          </cell>
          <cell r="BB1397">
            <v>1</v>
          </cell>
          <cell r="BC1397">
            <v>0</v>
          </cell>
          <cell r="BD1397">
            <v>0</v>
          </cell>
          <cell r="BE1397">
            <v>0</v>
          </cell>
          <cell r="BF1397">
            <v>41617</v>
          </cell>
          <cell r="BG1397" t="str">
            <v>Basanta Sharma</v>
          </cell>
          <cell r="BH1397">
            <v>4</v>
          </cell>
          <cell r="BI1397">
            <v>4</v>
          </cell>
          <cell r="BJ1397">
            <v>4</v>
          </cell>
          <cell r="BK1397" t="str">
            <v>gghatel-2</v>
          </cell>
          <cell r="BL1397" t="str">
            <v>Falme</v>
          </cell>
          <cell r="BM1397">
            <v>174</v>
          </cell>
          <cell r="BN1397">
            <v>286</v>
          </cell>
          <cell r="BO1397">
            <v>174</v>
          </cell>
          <cell r="BP1397">
            <v>297</v>
          </cell>
          <cell r="BQ1397">
            <v>162</v>
          </cell>
          <cell r="BR1397">
            <v>25</v>
          </cell>
          <cell r="BS1397">
            <v>1976</v>
          </cell>
          <cell r="BT1397">
            <v>4</v>
          </cell>
          <cell r="BU1397" t="str">
            <v>KASKI</v>
          </cell>
          <cell r="BV1397" t="str">
            <v>Melung</v>
          </cell>
          <cell r="BW1397">
            <v>3</v>
          </cell>
        </row>
        <row r="1398">
          <cell r="F1398" t="str">
            <v>94-59-3</v>
          </cell>
          <cell r="G1398">
            <v>1</v>
          </cell>
          <cell r="H1398">
            <v>2</v>
          </cell>
          <cell r="I1398">
            <v>1</v>
          </cell>
          <cell r="J1398">
            <v>0</v>
          </cell>
          <cell r="K1398">
            <v>6</v>
          </cell>
          <cell r="L1398">
            <v>4</v>
          </cell>
          <cell r="M1398">
            <v>19</v>
          </cell>
          <cell r="N1398">
            <v>1</v>
          </cell>
          <cell r="O1398">
            <v>6</v>
          </cell>
          <cell r="P1398">
            <v>5</v>
          </cell>
          <cell r="Q1398">
            <v>1</v>
          </cell>
          <cell r="R1398" t="str">
            <v>LMH</v>
          </cell>
          <cell r="S1398">
            <v>2</v>
          </cell>
          <cell r="T1398">
            <v>75</v>
          </cell>
          <cell r="U1398">
            <v>3</v>
          </cell>
          <cell r="V1398">
            <v>41830.457928240743</v>
          </cell>
          <cell r="W1398">
            <v>0</v>
          </cell>
          <cell r="X1398">
            <v>1</v>
          </cell>
          <cell r="Y1398">
            <v>67311</v>
          </cell>
          <cell r="Z1398">
            <v>11219</v>
          </cell>
          <cell r="AA1398">
            <v>44</v>
          </cell>
          <cell r="AB1398">
            <v>3</v>
          </cell>
          <cell r="AC1398">
            <v>4</v>
          </cell>
          <cell r="AD1398">
            <v>4</v>
          </cell>
          <cell r="AE1398">
            <v>780228.43920000002</v>
          </cell>
          <cell r="AF1398">
            <v>3137926.1060000001</v>
          </cell>
          <cell r="AG1398">
            <v>83.85839919</v>
          </cell>
          <cell r="AH1398">
            <v>28.337648720000001</v>
          </cell>
          <cell r="AI1398">
            <v>1</v>
          </cell>
          <cell r="AJ1398">
            <v>2</v>
          </cell>
          <cell r="AK1398">
            <v>-2</v>
          </cell>
          <cell r="AL1398">
            <v>2</v>
          </cell>
          <cell r="AM1398">
            <v>2</v>
          </cell>
          <cell r="AN1398" t="str">
            <v>Saurav Shrestha</v>
          </cell>
          <cell r="AO1398">
            <v>41495.632372685184</v>
          </cell>
          <cell r="AP1398">
            <v>4</v>
          </cell>
          <cell r="AQ1398" t="str">
            <v>0101000020E6100000D1FE2C03F0F654401FDC7A2570563C40</v>
          </cell>
          <cell r="AR1398">
            <v>1981</v>
          </cell>
          <cell r="AS1398">
            <v>2</v>
          </cell>
          <cell r="AT1398">
            <v>1</v>
          </cell>
          <cell r="AU1398">
            <v>0</v>
          </cell>
          <cell r="AV1398" t="str">
            <v>FRA 2010-2015</v>
          </cell>
          <cell r="AW1398">
            <v>4</v>
          </cell>
          <cell r="AX1398">
            <v>0</v>
          </cell>
          <cell r="AY1398">
            <v>44</v>
          </cell>
          <cell r="AZ1398">
            <v>780228.43924431398</v>
          </cell>
          <cell r="BA1398">
            <v>3137926.10568095</v>
          </cell>
          <cell r="BB1398">
            <v>1</v>
          </cell>
          <cell r="BC1398">
            <v>0</v>
          </cell>
          <cell r="BD1398">
            <v>0</v>
          </cell>
          <cell r="BE1398">
            <v>0</v>
          </cell>
          <cell r="BF1398">
            <v>41618</v>
          </cell>
          <cell r="BG1398" t="str">
            <v>Basanta Sharma</v>
          </cell>
          <cell r="BH1398">
            <v>4</v>
          </cell>
          <cell r="BI1398">
            <v>4</v>
          </cell>
          <cell r="BJ1398">
            <v>4</v>
          </cell>
          <cell r="BK1398" t="str">
            <v>Lwang Ghatel -2</v>
          </cell>
          <cell r="BL1398" t="str">
            <v>Falne</v>
          </cell>
          <cell r="BM1398">
            <v>120</v>
          </cell>
          <cell r="BN1398">
            <v>419</v>
          </cell>
          <cell r="BO1398">
            <v>120</v>
          </cell>
          <cell r="BP1398">
            <v>432</v>
          </cell>
          <cell r="BQ1398">
            <v>59</v>
          </cell>
          <cell r="BR1398">
            <v>30</v>
          </cell>
          <cell r="BS1398">
            <v>1974</v>
          </cell>
          <cell r="BT1398">
            <v>4</v>
          </cell>
          <cell r="BU1398" t="str">
            <v>KASKI</v>
          </cell>
          <cell r="BV1398" t="str">
            <v>Melung</v>
          </cell>
          <cell r="BW1398">
            <v>3</v>
          </cell>
        </row>
        <row r="1399">
          <cell r="F1399" t="str">
            <v>94-59-4</v>
          </cell>
          <cell r="G1399">
            <v>1</v>
          </cell>
          <cell r="H1399">
            <v>2</v>
          </cell>
          <cell r="I1399">
            <v>1</v>
          </cell>
          <cell r="J1399">
            <v>0</v>
          </cell>
          <cell r="K1399">
            <v>6</v>
          </cell>
          <cell r="L1399">
            <v>3</v>
          </cell>
          <cell r="M1399">
            <v>16</v>
          </cell>
          <cell r="N1399">
            <v>1</v>
          </cell>
          <cell r="O1399">
            <v>1</v>
          </cell>
          <cell r="P1399">
            <v>6</v>
          </cell>
          <cell r="Q1399">
            <v>1</v>
          </cell>
          <cell r="R1399" t="str">
            <v>LMH</v>
          </cell>
          <cell r="S1399">
            <v>2</v>
          </cell>
          <cell r="T1399">
            <v>68</v>
          </cell>
          <cell r="U1399">
            <v>2</v>
          </cell>
          <cell r="V1399">
            <v>41829.473599537036</v>
          </cell>
          <cell r="W1399">
            <v>0</v>
          </cell>
          <cell r="X1399">
            <v>1</v>
          </cell>
          <cell r="Y1399">
            <v>67312</v>
          </cell>
          <cell r="Z1399">
            <v>11219</v>
          </cell>
          <cell r="AA1399">
            <v>44</v>
          </cell>
          <cell r="AB1399">
            <v>3</v>
          </cell>
          <cell r="AC1399">
            <v>4</v>
          </cell>
          <cell r="AD1399">
            <v>4</v>
          </cell>
          <cell r="AE1399">
            <v>780528.43920000002</v>
          </cell>
          <cell r="AF1399">
            <v>3137626.1060000001</v>
          </cell>
          <cell r="AG1399">
            <v>83.861383619999998</v>
          </cell>
          <cell r="AH1399">
            <v>28.334879919999999</v>
          </cell>
          <cell r="AI1399">
            <v>1</v>
          </cell>
          <cell r="AJ1399">
            <v>2</v>
          </cell>
          <cell r="AK1399">
            <v>-2</v>
          </cell>
          <cell r="AL1399">
            <v>2</v>
          </cell>
          <cell r="AM1399">
            <v>2</v>
          </cell>
          <cell r="AN1399" t="str">
            <v>Saurav Shrestha</v>
          </cell>
          <cell r="AO1399">
            <v>41495.632557870369</v>
          </cell>
          <cell r="AP1399">
            <v>4</v>
          </cell>
          <cell r="AQ1399" t="str">
            <v>0101000020E6100000D1F0C2E820F75440EA1BB1B0BA553C40</v>
          </cell>
          <cell r="AR1399">
            <v>1881</v>
          </cell>
          <cell r="AS1399">
            <v>2</v>
          </cell>
          <cell r="AT1399">
            <v>1</v>
          </cell>
          <cell r="AU1399">
            <v>0</v>
          </cell>
          <cell r="AV1399" t="str">
            <v>FRA 2010-2015</v>
          </cell>
          <cell r="AW1399">
            <v>4</v>
          </cell>
          <cell r="AX1399">
            <v>0</v>
          </cell>
          <cell r="AY1399">
            <v>44</v>
          </cell>
          <cell r="AZ1399">
            <v>780528.43924431398</v>
          </cell>
          <cell r="BA1399">
            <v>3137626.10568095</v>
          </cell>
          <cell r="BB1399">
            <v>1</v>
          </cell>
          <cell r="BC1399">
            <v>0</v>
          </cell>
          <cell r="BD1399">
            <v>0</v>
          </cell>
          <cell r="BE1399">
            <v>0</v>
          </cell>
          <cell r="BF1399">
            <v>41619</v>
          </cell>
          <cell r="BG1399" t="str">
            <v>Basanta Sharma</v>
          </cell>
          <cell r="BH1399">
            <v>4</v>
          </cell>
          <cell r="BI1399">
            <v>4</v>
          </cell>
          <cell r="BJ1399">
            <v>4</v>
          </cell>
          <cell r="BK1399" t="str">
            <v>Lwang Ghalel-2</v>
          </cell>
          <cell r="BL1399" t="str">
            <v>Koltha</v>
          </cell>
          <cell r="BM1399">
            <v>202</v>
          </cell>
          <cell r="BN1399">
            <v>129</v>
          </cell>
          <cell r="BO1399">
            <v>202</v>
          </cell>
          <cell r="BP1399">
            <v>105</v>
          </cell>
          <cell r="BQ1399">
            <v>135</v>
          </cell>
          <cell r="BR1399">
            <v>45</v>
          </cell>
          <cell r="BS1399">
            <v>1883</v>
          </cell>
          <cell r="BT1399">
            <v>4</v>
          </cell>
          <cell r="BU1399" t="str">
            <v>KASKI</v>
          </cell>
          <cell r="BV1399" t="str">
            <v>Melung</v>
          </cell>
          <cell r="BW1399">
            <v>3</v>
          </cell>
        </row>
        <row r="1400">
          <cell r="F1400" t="str">
            <v>94-59-5</v>
          </cell>
          <cell r="G1400">
            <v>1</v>
          </cell>
          <cell r="H1400">
            <v>2</v>
          </cell>
          <cell r="I1400">
            <v>1</v>
          </cell>
          <cell r="J1400">
            <v>0</v>
          </cell>
          <cell r="K1400">
            <v>6</v>
          </cell>
          <cell r="L1400">
            <v>4</v>
          </cell>
          <cell r="M1400">
            <v>22</v>
          </cell>
          <cell r="N1400">
            <v>1</v>
          </cell>
          <cell r="O1400">
            <v>4</v>
          </cell>
          <cell r="P1400">
            <v>5</v>
          </cell>
          <cell r="Q1400">
            <v>1</v>
          </cell>
          <cell r="R1400" t="str">
            <v>LMH</v>
          </cell>
          <cell r="S1400">
            <v>2</v>
          </cell>
          <cell r="T1400">
            <v>86</v>
          </cell>
          <cell r="U1400">
            <v>2</v>
          </cell>
          <cell r="V1400">
            <v>41829.516851851855</v>
          </cell>
          <cell r="W1400">
            <v>0</v>
          </cell>
          <cell r="X1400">
            <v>1</v>
          </cell>
          <cell r="Y1400">
            <v>67313</v>
          </cell>
          <cell r="Z1400">
            <v>11219</v>
          </cell>
          <cell r="AA1400">
            <v>44</v>
          </cell>
          <cell r="AB1400">
            <v>3</v>
          </cell>
          <cell r="AC1400">
            <v>4</v>
          </cell>
          <cell r="AD1400">
            <v>4</v>
          </cell>
          <cell r="AE1400">
            <v>780528.43920000002</v>
          </cell>
          <cell r="AF1400">
            <v>3137776.1060000001</v>
          </cell>
          <cell r="AG1400">
            <v>83.86141988</v>
          </cell>
          <cell r="AH1400">
            <v>28.336232249999998</v>
          </cell>
          <cell r="AI1400">
            <v>1</v>
          </cell>
          <cell r="AJ1400">
            <v>2</v>
          </cell>
          <cell r="AK1400">
            <v>-2</v>
          </cell>
          <cell r="AL1400">
            <v>2</v>
          </cell>
          <cell r="AM1400">
            <v>2</v>
          </cell>
          <cell r="AN1400" t="str">
            <v>Saurav Shrestha</v>
          </cell>
          <cell r="AO1400">
            <v>41495.632650462961</v>
          </cell>
          <cell r="AP1400">
            <v>4</v>
          </cell>
          <cell r="AQ1400" t="str">
            <v>0101000020E61000000A0BD98021F754407C30145113563C40</v>
          </cell>
          <cell r="AR1400">
            <v>1899</v>
          </cell>
          <cell r="AS1400">
            <v>2</v>
          </cell>
          <cell r="AT1400">
            <v>1</v>
          </cell>
          <cell r="AU1400">
            <v>0</v>
          </cell>
          <cell r="AV1400" t="str">
            <v>FRA 2010-2015</v>
          </cell>
          <cell r="AW1400">
            <v>4</v>
          </cell>
          <cell r="AX1400">
            <v>0</v>
          </cell>
          <cell r="AY1400">
            <v>44</v>
          </cell>
          <cell r="AZ1400">
            <v>780528.43924431398</v>
          </cell>
          <cell r="BA1400">
            <v>3137776.10568095</v>
          </cell>
          <cell r="BB1400">
            <v>1</v>
          </cell>
          <cell r="BC1400">
            <v>0</v>
          </cell>
          <cell r="BD1400">
            <v>0</v>
          </cell>
          <cell r="BE1400">
            <v>0</v>
          </cell>
          <cell r="BF1400">
            <v>41619</v>
          </cell>
          <cell r="BG1400" t="str">
            <v>Basanta Sharma</v>
          </cell>
          <cell r="BH1400">
            <v>4</v>
          </cell>
          <cell r="BI1400">
            <v>4</v>
          </cell>
          <cell r="BJ1400">
            <v>4</v>
          </cell>
          <cell r="BK1400" t="str">
            <v>Lwang Ghalel-2</v>
          </cell>
          <cell r="BL1400" t="str">
            <v>Koltha</v>
          </cell>
          <cell r="BM1400">
            <v>205</v>
          </cell>
          <cell r="BN1400">
            <v>250</v>
          </cell>
          <cell r="BO1400">
            <v>205</v>
          </cell>
          <cell r="BP1400">
            <v>218</v>
          </cell>
          <cell r="BQ1400">
            <v>236</v>
          </cell>
          <cell r="BR1400">
            <v>70</v>
          </cell>
          <cell r="BS1400">
            <v>1916</v>
          </cell>
          <cell r="BT1400">
            <v>5</v>
          </cell>
          <cell r="BU1400" t="str">
            <v>KASKI</v>
          </cell>
          <cell r="BV1400" t="str">
            <v>Melung</v>
          </cell>
          <cell r="BW1400">
            <v>3</v>
          </cell>
        </row>
        <row r="1401">
          <cell r="F1401" t="str">
            <v>94-59-6</v>
          </cell>
          <cell r="G1401">
            <v>1</v>
          </cell>
          <cell r="H1401">
            <v>2</v>
          </cell>
          <cell r="I1401">
            <v>1</v>
          </cell>
          <cell r="J1401">
            <v>0</v>
          </cell>
          <cell r="K1401">
            <v>6</v>
          </cell>
          <cell r="L1401">
            <v>4</v>
          </cell>
          <cell r="M1401">
            <v>17</v>
          </cell>
          <cell r="N1401">
            <v>0</v>
          </cell>
          <cell r="O1401">
            <v>0</v>
          </cell>
          <cell r="P1401">
            <v>5</v>
          </cell>
          <cell r="Q1401">
            <v>1</v>
          </cell>
          <cell r="R1401" t="str">
            <v>LMH</v>
          </cell>
          <cell r="S1401">
            <v>2</v>
          </cell>
          <cell r="T1401">
            <v>70</v>
          </cell>
          <cell r="U1401">
            <v>2</v>
          </cell>
          <cell r="V1401">
            <v>41829.605509259258</v>
          </cell>
          <cell r="W1401">
            <v>0</v>
          </cell>
          <cell r="X1401">
            <v>1</v>
          </cell>
          <cell r="Y1401">
            <v>67314</v>
          </cell>
          <cell r="Z1401">
            <v>11219</v>
          </cell>
          <cell r="AA1401">
            <v>44</v>
          </cell>
          <cell r="AB1401">
            <v>3</v>
          </cell>
          <cell r="AC1401">
            <v>4</v>
          </cell>
          <cell r="AD1401">
            <v>4</v>
          </cell>
          <cell r="AE1401">
            <v>780528.43920000002</v>
          </cell>
          <cell r="AF1401">
            <v>3137926.1060000001</v>
          </cell>
          <cell r="AG1401">
            <v>83.861456140000001</v>
          </cell>
          <cell r="AH1401">
            <v>28.337584580000001</v>
          </cell>
          <cell r="AI1401">
            <v>1</v>
          </cell>
          <cell r="AJ1401">
            <v>2</v>
          </cell>
          <cell r="AK1401">
            <v>-2</v>
          </cell>
          <cell r="AL1401">
            <v>2</v>
          </cell>
          <cell r="AM1401">
            <v>2</v>
          </cell>
          <cell r="AN1401" t="str">
            <v>Saurav Shrestha</v>
          </cell>
          <cell r="AO1401">
            <v>41495.6327662037</v>
          </cell>
          <cell r="AP1401">
            <v>4</v>
          </cell>
          <cell r="AQ1401" t="str">
            <v>0101000020E6100000F0D5F11822F7544053EF75F16B563C40</v>
          </cell>
          <cell r="AR1401">
            <v>1917</v>
          </cell>
          <cell r="AS1401">
            <v>2</v>
          </cell>
          <cell r="AT1401">
            <v>1</v>
          </cell>
          <cell r="AU1401">
            <v>0</v>
          </cell>
          <cell r="AV1401" t="str">
            <v>FRA 2010-2015</v>
          </cell>
          <cell r="AW1401">
            <v>4</v>
          </cell>
          <cell r="AX1401">
            <v>0</v>
          </cell>
          <cell r="AY1401">
            <v>44</v>
          </cell>
          <cell r="AZ1401">
            <v>780528.43924431398</v>
          </cell>
          <cell r="BA1401">
            <v>3137926.10568095</v>
          </cell>
          <cell r="BB1401">
            <v>1</v>
          </cell>
          <cell r="BC1401">
            <v>0</v>
          </cell>
          <cell r="BD1401">
            <v>0</v>
          </cell>
          <cell r="BE1401">
            <v>0</v>
          </cell>
          <cell r="BF1401">
            <v>41621</v>
          </cell>
          <cell r="BG1401" t="str">
            <v>Basanta Sharma</v>
          </cell>
          <cell r="BH1401">
            <v>4</v>
          </cell>
          <cell r="BI1401">
            <v>4</v>
          </cell>
          <cell r="BJ1401">
            <v>4</v>
          </cell>
          <cell r="BK1401" t="str">
            <v>Lwang Ghalel-2</v>
          </cell>
          <cell r="BL1401" t="str">
            <v>Maleku</v>
          </cell>
          <cell r="BM1401">
            <v>154</v>
          </cell>
          <cell r="BN1401">
            <v>388</v>
          </cell>
          <cell r="BO1401">
            <v>154</v>
          </cell>
          <cell r="BP1401">
            <v>365</v>
          </cell>
          <cell r="BQ1401">
            <v>68</v>
          </cell>
          <cell r="BR1401">
            <v>52</v>
          </cell>
          <cell r="BS1401">
            <v>1881</v>
          </cell>
          <cell r="BT1401">
            <v>4</v>
          </cell>
          <cell r="BU1401" t="str">
            <v>KASKI</v>
          </cell>
          <cell r="BV1401" t="str">
            <v>Melung</v>
          </cell>
          <cell r="BW1401">
            <v>3</v>
          </cell>
        </row>
        <row r="1402">
          <cell r="F1402" t="str">
            <v>99-59-2</v>
          </cell>
          <cell r="G1402">
            <v>1</v>
          </cell>
          <cell r="H1402">
            <v>2</v>
          </cell>
          <cell r="I1402">
            <v>1</v>
          </cell>
          <cell r="J1402">
            <v>0</v>
          </cell>
          <cell r="K1402">
            <v>6</v>
          </cell>
          <cell r="L1402">
            <v>4</v>
          </cell>
          <cell r="M1402">
            <v>24</v>
          </cell>
          <cell r="N1402">
            <v>1</v>
          </cell>
          <cell r="O1402">
            <v>2</v>
          </cell>
          <cell r="P1402">
            <v>8</v>
          </cell>
          <cell r="Q1402">
            <v>1</v>
          </cell>
          <cell r="R1402" t="str">
            <v>LMH</v>
          </cell>
          <cell r="S1402">
            <v>2</v>
          </cell>
          <cell r="T1402">
            <v>42</v>
          </cell>
          <cell r="U1402">
            <v>2</v>
          </cell>
          <cell r="V1402">
            <v>41766.478379629632</v>
          </cell>
          <cell r="W1402">
            <v>0</v>
          </cell>
          <cell r="X1402">
            <v>1</v>
          </cell>
          <cell r="Y1402">
            <v>70910</v>
          </cell>
          <cell r="Z1402">
            <v>11819</v>
          </cell>
          <cell r="AA1402">
            <v>45</v>
          </cell>
          <cell r="AB1402">
            <v>3</v>
          </cell>
          <cell r="AC1402">
            <v>4</v>
          </cell>
          <cell r="AD1402">
            <v>4</v>
          </cell>
          <cell r="AE1402">
            <v>212050.9693</v>
          </cell>
          <cell r="AF1402">
            <v>3137967.1889999998</v>
          </cell>
          <cell r="AG1402">
            <v>84.06292234</v>
          </cell>
          <cell r="AH1402">
            <v>28.33634678</v>
          </cell>
          <cell r="AI1402">
            <v>1</v>
          </cell>
          <cell r="AJ1402">
            <v>2</v>
          </cell>
          <cell r="AK1402">
            <v>-2</v>
          </cell>
          <cell r="AL1402">
            <v>2</v>
          </cell>
          <cell r="AM1402">
            <v>2</v>
          </cell>
          <cell r="AN1402" t="str">
            <v>Sajana Maharjan</v>
          </cell>
          <cell r="AO1402">
            <v>41415.678935185184</v>
          </cell>
          <cell r="AP1402">
            <v>4</v>
          </cell>
          <cell r="AQ1402" t="str">
            <v>0101000020E6100000D8166DEB06045540C3CD84D21A563C40</v>
          </cell>
          <cell r="AR1402">
            <v>1887</v>
          </cell>
          <cell r="AS1402">
            <v>2</v>
          </cell>
          <cell r="AT1402">
            <v>1</v>
          </cell>
          <cell r="AU1402">
            <v>0</v>
          </cell>
          <cell r="AV1402" t="str">
            <v>FRA 2010-2015</v>
          </cell>
          <cell r="AW1402">
            <v>4</v>
          </cell>
          <cell r="AX1402">
            <v>0</v>
          </cell>
          <cell r="AY1402">
            <v>45</v>
          </cell>
          <cell r="AZ1402">
            <v>212050.969267365</v>
          </cell>
          <cell r="BA1402">
            <v>3137967.1894900301</v>
          </cell>
          <cell r="BB1402">
            <v>1</v>
          </cell>
          <cell r="BC1402">
            <v>0</v>
          </cell>
          <cell r="BD1402">
            <v>0</v>
          </cell>
          <cell r="BE1402">
            <v>0</v>
          </cell>
          <cell r="BF1402">
            <v>41631</v>
          </cell>
          <cell r="BG1402" t="str">
            <v>Basanta Sharma</v>
          </cell>
          <cell r="BH1402">
            <v>4</v>
          </cell>
          <cell r="BI1402">
            <v>4</v>
          </cell>
          <cell r="BJ1402">
            <v>4</v>
          </cell>
          <cell r="BK1402" t="str">
            <v>Parche-2</v>
          </cell>
          <cell r="BL1402" t="str">
            <v>Khilang</v>
          </cell>
          <cell r="BM1402">
            <v>52</v>
          </cell>
          <cell r="BN1402">
            <v>410</v>
          </cell>
          <cell r="BO1402">
            <v>52</v>
          </cell>
          <cell r="BP1402">
            <v>130</v>
          </cell>
          <cell r="BQ1402">
            <v>84</v>
          </cell>
          <cell r="BR1402">
            <v>53</v>
          </cell>
          <cell r="BS1402">
            <v>1931</v>
          </cell>
          <cell r="BT1402">
            <v>4</v>
          </cell>
          <cell r="BU1402" t="str">
            <v>KASKI</v>
          </cell>
          <cell r="BV1402" t="str">
            <v>Melung</v>
          </cell>
          <cell r="BW1402">
            <v>3</v>
          </cell>
        </row>
        <row r="1403">
          <cell r="F1403" t="str">
            <v>99-59-4</v>
          </cell>
          <cell r="G1403">
            <v>1</v>
          </cell>
          <cell r="H1403">
            <v>2</v>
          </cell>
          <cell r="I1403">
            <v>1</v>
          </cell>
          <cell r="J1403">
            <v>0</v>
          </cell>
          <cell r="K1403">
            <v>6</v>
          </cell>
          <cell r="L1403">
            <v>-9999</v>
          </cell>
          <cell r="M1403">
            <v>-9999</v>
          </cell>
          <cell r="N1403">
            <v>-9999</v>
          </cell>
          <cell r="O1403">
            <v>-9999</v>
          </cell>
          <cell r="P1403">
            <v>-9999</v>
          </cell>
          <cell r="Q1403">
            <v>-9999</v>
          </cell>
          <cell r="R1403" t="str">
            <v>LMH</v>
          </cell>
          <cell r="S1403">
            <v>2</v>
          </cell>
          <cell r="T1403">
            <v>5</v>
          </cell>
          <cell r="U1403">
            <v>1</v>
          </cell>
          <cell r="V1403">
            <v>41969.640289351853</v>
          </cell>
          <cell r="W1403">
            <v>0</v>
          </cell>
          <cell r="X1403">
            <v>1</v>
          </cell>
          <cell r="Y1403">
            <v>70912</v>
          </cell>
          <cell r="Z1403">
            <v>11819</v>
          </cell>
          <cell r="AA1403">
            <v>45</v>
          </cell>
          <cell r="AB1403">
            <v>3</v>
          </cell>
          <cell r="AC1403">
            <v>4</v>
          </cell>
          <cell r="AD1403">
            <v>4</v>
          </cell>
          <cell r="AE1403">
            <v>212350.9693</v>
          </cell>
          <cell r="AF1403">
            <v>3137817.1889999998</v>
          </cell>
          <cell r="AG1403">
            <v>84.066016230000002</v>
          </cell>
          <cell r="AH1403">
            <v>28.33506036</v>
          </cell>
          <cell r="AI1403">
            <v>1</v>
          </cell>
          <cell r="AJ1403">
            <v>2</v>
          </cell>
          <cell r="AK1403">
            <v>-2</v>
          </cell>
          <cell r="AL1403">
            <v>2</v>
          </cell>
          <cell r="AM1403">
            <v>1</v>
          </cell>
          <cell r="AN1403" t="str">
            <v>Sajana Maharjan</v>
          </cell>
          <cell r="AO1403">
            <v>41415.679340277777</v>
          </cell>
          <cell r="AP1403">
            <v>4</v>
          </cell>
          <cell r="AQ1403" t="str">
            <v>0101000020E61000000128219C39045540D307FF83C6553C40</v>
          </cell>
          <cell r="AR1403">
            <v>1790</v>
          </cell>
          <cell r="AS1403">
            <v>2</v>
          </cell>
          <cell r="AT1403">
            <v>1</v>
          </cell>
          <cell r="AU1403">
            <v>0</v>
          </cell>
          <cell r="AV1403" t="str">
            <v>FRA 2010-2015</v>
          </cell>
          <cell r="AW1403">
            <v>4</v>
          </cell>
          <cell r="AX1403">
            <v>0</v>
          </cell>
          <cell r="AY1403">
            <v>45</v>
          </cell>
          <cell r="AZ1403">
            <v>212350.969267365</v>
          </cell>
          <cell r="BA1403">
            <v>3137817.1894900301</v>
          </cell>
          <cell r="BB1403">
            <v>1</v>
          </cell>
          <cell r="BC1403">
            <v>0</v>
          </cell>
          <cell r="BD1403">
            <v>0</v>
          </cell>
          <cell r="BE1403">
            <v>0</v>
          </cell>
          <cell r="BF1403">
            <v>41633</v>
          </cell>
          <cell r="BG1403" t="str">
            <v>Basanta Sharma</v>
          </cell>
          <cell r="BH1403">
            <v>4</v>
          </cell>
          <cell r="BI1403">
            <v>4</v>
          </cell>
          <cell r="BJ1403">
            <v>4</v>
          </cell>
          <cell r="BK1403" t="str">
            <v>Parche-1</v>
          </cell>
          <cell r="BL1403" t="str">
            <v>Khilang</v>
          </cell>
          <cell r="BM1403">
            <v>60</v>
          </cell>
          <cell r="BN1403">
            <v>416</v>
          </cell>
          <cell r="BO1403">
            <v>60</v>
          </cell>
          <cell r="BP1403">
            <v>89</v>
          </cell>
          <cell r="BQ1403">
            <v>116</v>
          </cell>
          <cell r="BR1403">
            <v>101</v>
          </cell>
          <cell r="BS1403">
            <v>1188</v>
          </cell>
          <cell r="BT1403">
            <v>4</v>
          </cell>
          <cell r="BU1403" t="str">
            <v>KASKI</v>
          </cell>
          <cell r="BV1403" t="str">
            <v>Bhimeshwor</v>
          </cell>
          <cell r="BW1403">
            <v>1</v>
          </cell>
        </row>
        <row r="1404">
          <cell r="F1404" t="str">
            <v>99-59-5</v>
          </cell>
          <cell r="G1404">
            <v>1</v>
          </cell>
          <cell r="H1404">
            <v>2</v>
          </cell>
          <cell r="I1404">
            <v>1</v>
          </cell>
          <cell r="J1404">
            <v>0</v>
          </cell>
          <cell r="K1404">
            <v>6</v>
          </cell>
          <cell r="L1404">
            <v>4</v>
          </cell>
          <cell r="M1404">
            <v>15</v>
          </cell>
          <cell r="N1404">
            <v>1</v>
          </cell>
          <cell r="O1404">
            <v>1</v>
          </cell>
          <cell r="P1404">
            <v>5</v>
          </cell>
          <cell r="Q1404">
            <v>1</v>
          </cell>
          <cell r="R1404" t="str">
            <v>LMH</v>
          </cell>
          <cell r="S1404">
            <v>2</v>
          </cell>
          <cell r="T1404">
            <v>64</v>
          </cell>
          <cell r="U1404">
            <v>4</v>
          </cell>
          <cell r="V1404">
            <v>41766.522060185183</v>
          </cell>
          <cell r="W1404">
            <v>0</v>
          </cell>
          <cell r="X1404">
            <v>1</v>
          </cell>
          <cell r="Y1404">
            <v>70913</v>
          </cell>
          <cell r="Z1404">
            <v>11819</v>
          </cell>
          <cell r="AA1404">
            <v>45</v>
          </cell>
          <cell r="AB1404">
            <v>3</v>
          </cell>
          <cell r="AC1404">
            <v>4</v>
          </cell>
          <cell r="AD1404">
            <v>4</v>
          </cell>
          <cell r="AE1404">
            <v>212350.9693</v>
          </cell>
          <cell r="AF1404">
            <v>3137967.1889999998</v>
          </cell>
          <cell r="AG1404">
            <v>84.065979049999996</v>
          </cell>
          <cell r="AH1404">
            <v>28.336412599999999</v>
          </cell>
          <cell r="AI1404">
            <v>1</v>
          </cell>
          <cell r="AJ1404">
            <v>2</v>
          </cell>
          <cell r="AK1404">
            <v>-2</v>
          </cell>
          <cell r="AL1404">
            <v>2</v>
          </cell>
          <cell r="AM1404">
            <v>1</v>
          </cell>
          <cell r="AN1404" t="str">
            <v>Sajana Maharjan</v>
          </cell>
          <cell r="AO1404">
            <v>41415.679502314815</v>
          </cell>
          <cell r="AP1404">
            <v>4</v>
          </cell>
          <cell r="AQ1404" t="str">
            <v>0101000020E610000091BE2F0039045540D8EDEB221F563C40</v>
          </cell>
          <cell r="AR1404">
            <v>1820</v>
          </cell>
          <cell r="AS1404">
            <v>2</v>
          </cell>
          <cell r="AT1404">
            <v>1</v>
          </cell>
          <cell r="AU1404">
            <v>0</v>
          </cell>
          <cell r="AV1404" t="str">
            <v>FRA 2010-2015</v>
          </cell>
          <cell r="AW1404">
            <v>4</v>
          </cell>
          <cell r="AX1404">
            <v>0</v>
          </cell>
          <cell r="AY1404">
            <v>45</v>
          </cell>
          <cell r="AZ1404">
            <v>212350.969267365</v>
          </cell>
          <cell r="BA1404">
            <v>3137967.1894900301</v>
          </cell>
          <cell r="BB1404">
            <v>1</v>
          </cell>
          <cell r="BC1404">
            <v>0</v>
          </cell>
          <cell r="BD1404">
            <v>0</v>
          </cell>
          <cell r="BE1404">
            <v>0</v>
          </cell>
          <cell r="BF1404">
            <v>41632</v>
          </cell>
          <cell r="BG1404" t="str">
            <v>Basanta Sharma</v>
          </cell>
          <cell r="BH1404">
            <v>4</v>
          </cell>
          <cell r="BI1404">
            <v>4</v>
          </cell>
          <cell r="BJ1404">
            <v>4</v>
          </cell>
          <cell r="BK1404" t="str">
            <v>Parche-1</v>
          </cell>
          <cell r="BL1404" t="str">
            <v>Khilang</v>
          </cell>
          <cell r="BM1404">
            <v>132</v>
          </cell>
          <cell r="BN1404">
            <v>266</v>
          </cell>
          <cell r="BO1404">
            <v>132</v>
          </cell>
          <cell r="BP1404">
            <v>149</v>
          </cell>
          <cell r="BQ1404">
            <v>216</v>
          </cell>
          <cell r="BR1404">
            <v>65</v>
          </cell>
          <cell r="BS1404">
            <v>1836</v>
          </cell>
          <cell r="BT1404">
            <v>4</v>
          </cell>
          <cell r="BU1404" t="str">
            <v>KASKI</v>
          </cell>
          <cell r="BV1404" t="str">
            <v>Bhimeshwor</v>
          </cell>
          <cell r="BW1404">
            <v>1</v>
          </cell>
        </row>
        <row r="1405">
          <cell r="F1405" t="str">
            <v>102-59-2</v>
          </cell>
          <cell r="G1405">
            <v>1</v>
          </cell>
          <cell r="H1405">
            <v>2</v>
          </cell>
          <cell r="I1405">
            <v>1</v>
          </cell>
          <cell r="J1405">
            <v>0</v>
          </cell>
          <cell r="K1405">
            <v>2</v>
          </cell>
          <cell r="L1405">
            <v>-9999</v>
          </cell>
          <cell r="M1405">
            <v>-9999</v>
          </cell>
          <cell r="N1405">
            <v>-9999</v>
          </cell>
          <cell r="O1405">
            <v>-9999</v>
          </cell>
          <cell r="P1405">
            <v>-9999</v>
          </cell>
          <cell r="Q1405">
            <v>-9999</v>
          </cell>
          <cell r="R1405" t="str">
            <v>UMH</v>
          </cell>
          <cell r="S1405">
            <v>2</v>
          </cell>
          <cell r="T1405">
            <v>65</v>
          </cell>
          <cell r="U1405">
            <v>2</v>
          </cell>
          <cell r="V1405">
            <v>41840.508449074077</v>
          </cell>
          <cell r="W1405">
            <v>0</v>
          </cell>
          <cell r="X1405">
            <v>1</v>
          </cell>
          <cell r="Y1405">
            <v>73070</v>
          </cell>
          <cell r="Z1405">
            <v>12179</v>
          </cell>
          <cell r="AA1405">
            <v>45</v>
          </cell>
          <cell r="AB1405">
            <v>3</v>
          </cell>
          <cell r="AC1405">
            <v>4</v>
          </cell>
          <cell r="AD1405">
            <v>4</v>
          </cell>
          <cell r="AE1405">
            <v>224047.46350000001</v>
          </cell>
          <cell r="AF1405">
            <v>3137677.1439999999</v>
          </cell>
          <cell r="AG1405">
            <v>84.185231799999997</v>
          </cell>
          <cell r="AH1405">
            <v>28.3363108</v>
          </cell>
          <cell r="AI1405">
            <v>1</v>
          </cell>
          <cell r="AJ1405">
            <v>3</v>
          </cell>
          <cell r="AK1405">
            <v>-2</v>
          </cell>
          <cell r="AL1405">
            <v>1</v>
          </cell>
          <cell r="AM1405">
            <v>3</v>
          </cell>
          <cell r="AN1405" t="str">
            <v>Sajana Maharjan</v>
          </cell>
          <cell r="AO1405">
            <v>41416.501689814817</v>
          </cell>
          <cell r="AP1405">
            <v>4</v>
          </cell>
          <cell r="AQ1405" t="str">
            <v>0101000020E6100000C2F87DD6DA0B55405F72DE7618563C40</v>
          </cell>
          <cell r="AR1405">
            <v>3216</v>
          </cell>
          <cell r="AS1405">
            <v>2</v>
          </cell>
          <cell r="AT1405">
            <v>1</v>
          </cell>
          <cell r="AU1405">
            <v>0</v>
          </cell>
          <cell r="AV1405" t="str">
            <v>FRA 2010-2015</v>
          </cell>
          <cell r="AW1405">
            <v>4</v>
          </cell>
          <cell r="AX1405">
            <v>0</v>
          </cell>
          <cell r="AY1405">
            <v>45</v>
          </cell>
          <cell r="AZ1405">
            <v>224047.46348553299</v>
          </cell>
          <cell r="BA1405">
            <v>3137677.14401705</v>
          </cell>
          <cell r="BB1405">
            <v>1</v>
          </cell>
          <cell r="BC1405">
            <v>0</v>
          </cell>
          <cell r="BD1405">
            <v>0</v>
          </cell>
          <cell r="BE1405">
            <v>0</v>
          </cell>
          <cell r="BF1405">
            <v>41814</v>
          </cell>
          <cell r="BG1405" t="str">
            <v>Kamal Raj Aryal</v>
          </cell>
          <cell r="BH1405">
            <v>4</v>
          </cell>
          <cell r="BI1405">
            <v>4</v>
          </cell>
          <cell r="BJ1405">
            <v>4</v>
          </cell>
          <cell r="BK1405" t="str">
            <v>Namarjun</v>
          </cell>
          <cell r="BL1405" t="str">
            <v>Chore</v>
          </cell>
          <cell r="BM1405">
            <v>20</v>
          </cell>
          <cell r="BN1405">
            <v>3625</v>
          </cell>
          <cell r="BO1405">
            <v>260</v>
          </cell>
          <cell r="BP1405">
            <v>3545</v>
          </cell>
          <cell r="BQ1405">
            <v>180</v>
          </cell>
          <cell r="BR1405">
            <v>65</v>
          </cell>
          <cell r="BS1405">
            <v>3215</v>
          </cell>
          <cell r="BT1405">
            <v>4</v>
          </cell>
          <cell r="BU1405" t="str">
            <v>KASKI</v>
          </cell>
          <cell r="BV1405" t="str">
            <v>Kalinchok</v>
          </cell>
          <cell r="BW1405">
            <v>4</v>
          </cell>
        </row>
        <row r="1406">
          <cell r="F1406" t="str">
            <v>102-59-3</v>
          </cell>
          <cell r="G1406">
            <v>1</v>
          </cell>
          <cell r="H1406">
            <v>2</v>
          </cell>
          <cell r="I1406">
            <v>1</v>
          </cell>
          <cell r="J1406">
            <v>0</v>
          </cell>
          <cell r="K1406">
            <v>2</v>
          </cell>
          <cell r="L1406">
            <v>4</v>
          </cell>
          <cell r="M1406">
            <v>31</v>
          </cell>
          <cell r="N1406">
            <v>2</v>
          </cell>
          <cell r="O1406">
            <v>24</v>
          </cell>
          <cell r="P1406">
            <v>8</v>
          </cell>
          <cell r="Q1406">
            <v>1</v>
          </cell>
          <cell r="R1406" t="str">
            <v>UMH</v>
          </cell>
          <cell r="S1406">
            <v>2</v>
          </cell>
          <cell r="T1406">
            <v>63</v>
          </cell>
          <cell r="U1406">
            <v>3</v>
          </cell>
          <cell r="V1406">
            <v>41840.521099537036</v>
          </cell>
          <cell r="W1406">
            <v>0</v>
          </cell>
          <cell r="X1406">
            <v>1</v>
          </cell>
          <cell r="Y1406">
            <v>73071</v>
          </cell>
          <cell r="Z1406">
            <v>12179</v>
          </cell>
          <cell r="AA1406">
            <v>45</v>
          </cell>
          <cell r="AB1406">
            <v>3</v>
          </cell>
          <cell r="AC1406">
            <v>4</v>
          </cell>
          <cell r="AD1406">
            <v>4</v>
          </cell>
          <cell r="AE1406">
            <v>224047.46350000001</v>
          </cell>
          <cell r="AF1406">
            <v>3137827.1439999999</v>
          </cell>
          <cell r="AG1406">
            <v>84.185196129999994</v>
          </cell>
          <cell r="AH1406">
            <v>28.33766318</v>
          </cell>
          <cell r="AI1406">
            <v>1</v>
          </cell>
          <cell r="AJ1406">
            <v>3</v>
          </cell>
          <cell r="AK1406">
            <v>-2</v>
          </cell>
          <cell r="AL1406">
            <v>1</v>
          </cell>
          <cell r="AM1406">
            <v>3</v>
          </cell>
          <cell r="AN1406" t="str">
            <v>Sajana Maharjan</v>
          </cell>
          <cell r="AO1406">
            <v>41416.501828703702</v>
          </cell>
          <cell r="AP1406">
            <v>4</v>
          </cell>
          <cell r="AQ1406" t="str">
            <v>0101000020E6100000A35BDF40DA0B554008882B1871563C40</v>
          </cell>
          <cell r="AR1406">
            <v>3339</v>
          </cell>
          <cell r="AS1406">
            <v>2</v>
          </cell>
          <cell r="AT1406">
            <v>1</v>
          </cell>
          <cell r="AU1406">
            <v>0</v>
          </cell>
          <cell r="AV1406" t="str">
            <v>FRA 2010-2015</v>
          </cell>
          <cell r="AW1406">
            <v>4</v>
          </cell>
          <cell r="AX1406">
            <v>0</v>
          </cell>
          <cell r="AY1406">
            <v>45</v>
          </cell>
          <cell r="AZ1406">
            <v>224047.46348553299</v>
          </cell>
          <cell r="BA1406">
            <v>3137827.14401705</v>
          </cell>
          <cell r="BB1406">
            <v>1</v>
          </cell>
          <cell r="BC1406">
            <v>0</v>
          </cell>
          <cell r="BD1406">
            <v>0</v>
          </cell>
          <cell r="BE1406">
            <v>0</v>
          </cell>
          <cell r="BF1406">
            <v>41813</v>
          </cell>
          <cell r="BG1406" t="str">
            <v>Kamal Raj Aryal</v>
          </cell>
          <cell r="BH1406">
            <v>4</v>
          </cell>
          <cell r="BI1406">
            <v>4</v>
          </cell>
          <cell r="BJ1406">
            <v>4</v>
          </cell>
          <cell r="BK1406" t="str">
            <v>Namarjun</v>
          </cell>
          <cell r="BL1406" t="str">
            <v>Chingre</v>
          </cell>
          <cell r="BM1406">
            <v>300</v>
          </cell>
          <cell r="BN1406">
            <v>3815</v>
          </cell>
          <cell r="BO1406">
            <v>300</v>
          </cell>
          <cell r="BP1406">
            <v>3739</v>
          </cell>
          <cell r="BQ1406">
            <v>170</v>
          </cell>
          <cell r="BR1406">
            <v>45</v>
          </cell>
          <cell r="BS1406">
            <v>3327</v>
          </cell>
          <cell r="BT1406">
            <v>3</v>
          </cell>
          <cell r="BU1406" t="str">
            <v>KASKI</v>
          </cell>
          <cell r="BV1406" t="str">
            <v>Kalinchok</v>
          </cell>
          <cell r="BW1406">
            <v>4</v>
          </cell>
        </row>
        <row r="1407">
          <cell r="F1407" t="str">
            <v>102-59-4</v>
          </cell>
          <cell r="G1407">
            <v>1</v>
          </cell>
          <cell r="H1407">
            <v>2</v>
          </cell>
          <cell r="I1407">
            <v>1</v>
          </cell>
          <cell r="J1407">
            <v>0</v>
          </cell>
          <cell r="K1407">
            <v>2</v>
          </cell>
          <cell r="L1407">
            <v>-9999</v>
          </cell>
          <cell r="M1407">
            <v>-9999</v>
          </cell>
          <cell r="N1407">
            <v>-9999</v>
          </cell>
          <cell r="O1407">
            <v>-9999</v>
          </cell>
          <cell r="P1407">
            <v>-9999</v>
          </cell>
          <cell r="Q1407">
            <v>-9999</v>
          </cell>
          <cell r="R1407" t="str">
            <v>UMH</v>
          </cell>
          <cell r="S1407">
            <v>2</v>
          </cell>
          <cell r="T1407">
            <v>32</v>
          </cell>
          <cell r="U1407">
            <v>2</v>
          </cell>
          <cell r="V1407">
            <v>41840.509282407409</v>
          </cell>
          <cell r="W1407">
            <v>0</v>
          </cell>
          <cell r="X1407">
            <v>1</v>
          </cell>
          <cell r="Y1407">
            <v>73072</v>
          </cell>
          <cell r="Z1407">
            <v>12179</v>
          </cell>
          <cell r="AA1407">
            <v>45</v>
          </cell>
          <cell r="AB1407">
            <v>3</v>
          </cell>
          <cell r="AC1407">
            <v>4</v>
          </cell>
          <cell r="AD1407">
            <v>4</v>
          </cell>
          <cell r="AE1407">
            <v>224347.46350000001</v>
          </cell>
          <cell r="AF1407">
            <v>3137527.1439999999</v>
          </cell>
          <cell r="AG1407">
            <v>84.188324469999998</v>
          </cell>
          <cell r="AH1407">
            <v>28.335021489999999</v>
          </cell>
          <cell r="AI1407">
            <v>1</v>
          </cell>
          <cell r="AJ1407">
            <v>2</v>
          </cell>
          <cell r="AK1407">
            <v>4</v>
          </cell>
          <cell r="AL1407">
            <v>2</v>
          </cell>
          <cell r="AM1407">
            <v>3</v>
          </cell>
          <cell r="AN1407" t="str">
            <v>Sajana Maharjan</v>
          </cell>
          <cell r="AO1407">
            <v>41416.50199074074</v>
          </cell>
          <cell r="AP1407">
            <v>4</v>
          </cell>
          <cell r="AQ1407" t="str">
            <v>0101000020E6100000FC3613820D0C55402F54EDF7C3553C40</v>
          </cell>
          <cell r="AR1407">
            <v>3077</v>
          </cell>
          <cell r="AS1407">
            <v>2</v>
          </cell>
          <cell r="AT1407">
            <v>1</v>
          </cell>
          <cell r="AU1407">
            <v>0</v>
          </cell>
          <cell r="AV1407" t="str">
            <v>FRA 2010-2015</v>
          </cell>
          <cell r="AW1407">
            <v>4</v>
          </cell>
          <cell r="AX1407">
            <v>0</v>
          </cell>
          <cell r="AY1407">
            <v>45</v>
          </cell>
          <cell r="AZ1407">
            <v>224347.46348553299</v>
          </cell>
          <cell r="BA1407">
            <v>3137527.14401705</v>
          </cell>
          <cell r="BB1407">
            <v>1</v>
          </cell>
          <cell r="BC1407">
            <v>0</v>
          </cell>
          <cell r="BD1407">
            <v>0</v>
          </cell>
          <cell r="BE1407">
            <v>0</v>
          </cell>
          <cell r="BF1407">
            <v>41816</v>
          </cell>
          <cell r="BG1407" t="str">
            <v>Kamal Raj Aryal</v>
          </cell>
          <cell r="BH1407">
            <v>4</v>
          </cell>
          <cell r="BI1407">
            <v>4</v>
          </cell>
          <cell r="BJ1407">
            <v>4</v>
          </cell>
          <cell r="BK1407" t="str">
            <v>Namarjun</v>
          </cell>
          <cell r="BL1407" t="str">
            <v>Chore</v>
          </cell>
          <cell r="BM1407">
            <v>52</v>
          </cell>
          <cell r="BN1407">
            <v>3409</v>
          </cell>
          <cell r="BO1407">
            <v>52</v>
          </cell>
          <cell r="BP1407">
            <v>3333</v>
          </cell>
          <cell r="BQ1407">
            <v>110</v>
          </cell>
          <cell r="BR1407">
            <v>40</v>
          </cell>
          <cell r="BS1407">
            <v>3084</v>
          </cell>
          <cell r="BT1407">
            <v>4</v>
          </cell>
          <cell r="BU1407" t="str">
            <v>KASKI</v>
          </cell>
          <cell r="BV1407" t="str">
            <v>Kalinchok</v>
          </cell>
          <cell r="BW1407">
            <v>4</v>
          </cell>
        </row>
        <row r="1408">
          <cell r="F1408" t="str">
            <v>102-59-6</v>
          </cell>
          <cell r="G1408">
            <v>1</v>
          </cell>
          <cell r="H1408">
            <v>2</v>
          </cell>
          <cell r="I1408">
            <v>1</v>
          </cell>
          <cell r="J1408">
            <v>0</v>
          </cell>
          <cell r="K1408">
            <v>2</v>
          </cell>
          <cell r="L1408">
            <v>-9999</v>
          </cell>
          <cell r="M1408">
            <v>-9999</v>
          </cell>
          <cell r="N1408">
            <v>-9999</v>
          </cell>
          <cell r="O1408">
            <v>-9999</v>
          </cell>
          <cell r="P1408">
            <v>-9999</v>
          </cell>
          <cell r="Q1408">
            <v>-9999</v>
          </cell>
          <cell r="R1408" t="str">
            <v>UMH</v>
          </cell>
          <cell r="S1408">
            <v>2</v>
          </cell>
          <cell r="T1408">
            <v>82</v>
          </cell>
          <cell r="U1408">
            <v>2</v>
          </cell>
          <cell r="V1408">
            <v>41840.521666666667</v>
          </cell>
          <cell r="W1408">
            <v>0</v>
          </cell>
          <cell r="X1408">
            <v>1</v>
          </cell>
          <cell r="Y1408">
            <v>73074</v>
          </cell>
          <cell r="Z1408">
            <v>12179</v>
          </cell>
          <cell r="AA1408">
            <v>45</v>
          </cell>
          <cell r="AB1408">
            <v>3</v>
          </cell>
          <cell r="AC1408">
            <v>4</v>
          </cell>
          <cell r="AD1408">
            <v>4</v>
          </cell>
          <cell r="AE1408">
            <v>224347.46350000001</v>
          </cell>
          <cell r="AF1408">
            <v>3137827.1439999999</v>
          </cell>
          <cell r="AG1408">
            <v>84.188253200000005</v>
          </cell>
          <cell r="AH1408">
            <v>28.337726270000001</v>
          </cell>
          <cell r="AI1408">
            <v>1</v>
          </cell>
          <cell r="AJ1408">
            <v>3</v>
          </cell>
          <cell r="AK1408">
            <v>-2</v>
          </cell>
          <cell r="AL1408">
            <v>0</v>
          </cell>
          <cell r="AM1408">
            <v>0</v>
          </cell>
          <cell r="AN1408" t="str">
            <v>Junu Shrestha</v>
          </cell>
          <cell r="AO1408">
            <v>40560</v>
          </cell>
          <cell r="AP1408">
            <v>4</v>
          </cell>
          <cell r="AQ1408" t="str">
            <v>0101000020E6100000E08F2B570C0C55401A4DA73A75563C40</v>
          </cell>
          <cell r="AR1408">
            <v>3254</v>
          </cell>
          <cell r="AS1408">
            <v>2</v>
          </cell>
          <cell r="AT1408">
            <v>1</v>
          </cell>
          <cell r="AU1408">
            <v>1</v>
          </cell>
          <cell r="AV1408" t="str">
            <v>FRA 2010-2015</v>
          </cell>
          <cell r="AW1408">
            <v>4</v>
          </cell>
          <cell r="AX1408">
            <v>0</v>
          </cell>
          <cell r="AY1408">
            <v>45</v>
          </cell>
          <cell r="AZ1408">
            <v>224347.46348553299</v>
          </cell>
          <cell r="BA1408">
            <v>3137827.14401705</v>
          </cell>
          <cell r="BB1408">
            <v>1</v>
          </cell>
          <cell r="BC1408">
            <v>0</v>
          </cell>
          <cell r="BD1408">
            <v>0</v>
          </cell>
          <cell r="BE1408">
            <v>0</v>
          </cell>
          <cell r="BF1408">
            <v>41812</v>
          </cell>
          <cell r="BG1408" t="str">
            <v>Kamal Raj Aryal</v>
          </cell>
          <cell r="BH1408">
            <v>4</v>
          </cell>
          <cell r="BI1408">
            <v>4</v>
          </cell>
          <cell r="BJ1408">
            <v>4</v>
          </cell>
          <cell r="BK1408" t="str">
            <v>Namarjun</v>
          </cell>
          <cell r="BL1408" t="str">
            <v>Chore</v>
          </cell>
          <cell r="BM1408">
            <v>150</v>
          </cell>
          <cell r="BN1408">
            <v>3655</v>
          </cell>
          <cell r="BO1408">
            <v>150</v>
          </cell>
          <cell r="BP1408">
            <v>3569</v>
          </cell>
          <cell r="BQ1408">
            <v>130</v>
          </cell>
          <cell r="BR1408">
            <v>55</v>
          </cell>
          <cell r="BS1408">
            <v>3244</v>
          </cell>
          <cell r="BT1408">
            <v>3</v>
          </cell>
          <cell r="BU1408" t="str">
            <v>KASKI</v>
          </cell>
          <cell r="BV1408" t="str">
            <v>Kalinchok</v>
          </cell>
          <cell r="BW1408">
            <v>3</v>
          </cell>
        </row>
        <row r="1409">
          <cell r="F1409" t="str">
            <v>105-64-2</v>
          </cell>
          <cell r="G1409">
            <v>1</v>
          </cell>
          <cell r="H1409">
            <v>2</v>
          </cell>
          <cell r="I1409">
            <v>1</v>
          </cell>
          <cell r="J1409">
            <v>0</v>
          </cell>
          <cell r="K1409">
            <v>6</v>
          </cell>
          <cell r="L1409">
            <v>4</v>
          </cell>
          <cell r="M1409">
            <v>25</v>
          </cell>
          <cell r="N1409">
            <v>0</v>
          </cell>
          <cell r="O1409">
            <v>0</v>
          </cell>
          <cell r="P1409">
            <v>9</v>
          </cell>
          <cell r="Q1409">
            <v>1</v>
          </cell>
          <cell r="R1409" t="str">
            <v>UMH</v>
          </cell>
          <cell r="S1409">
            <v>2</v>
          </cell>
          <cell r="T1409">
            <v>51</v>
          </cell>
          <cell r="U1409">
            <v>3</v>
          </cell>
          <cell r="V1409">
            <v>41736.539641203701</v>
          </cell>
          <cell r="W1409">
            <v>0</v>
          </cell>
          <cell r="X1409">
            <v>1</v>
          </cell>
          <cell r="Y1409">
            <v>75260</v>
          </cell>
          <cell r="Z1409">
            <v>12544</v>
          </cell>
          <cell r="AA1409">
            <v>45</v>
          </cell>
          <cell r="AB1409">
            <v>3</v>
          </cell>
          <cell r="AC1409">
            <v>4</v>
          </cell>
          <cell r="AD1409">
            <v>4</v>
          </cell>
          <cell r="AE1409">
            <v>236527.36679999999</v>
          </cell>
          <cell r="AF1409">
            <v>3157381.2560000001</v>
          </cell>
          <cell r="AG1409">
            <v>84.307916660000004</v>
          </cell>
          <cell r="AH1409">
            <v>28.516544440000001</v>
          </cell>
          <cell r="AI1409">
            <v>1</v>
          </cell>
          <cell r="AJ1409">
            <v>2</v>
          </cell>
          <cell r="AK1409">
            <v>-2</v>
          </cell>
          <cell r="AL1409">
            <v>2</v>
          </cell>
          <cell r="AM1409">
            <v>2</v>
          </cell>
          <cell r="AN1409" t="str">
            <v>Sajana Maharjan</v>
          </cell>
          <cell r="AO1409">
            <v>41414.701469907406</v>
          </cell>
          <cell r="AP1409">
            <v>4</v>
          </cell>
          <cell r="AQ1409" t="str">
            <v>0101000020E610000019F014E8B413554097EDB1413C843C40</v>
          </cell>
          <cell r="AR1409">
            <v>2779</v>
          </cell>
          <cell r="AS1409">
            <v>2</v>
          </cell>
          <cell r="AT1409">
            <v>1</v>
          </cell>
          <cell r="AU1409">
            <v>0</v>
          </cell>
          <cell r="AV1409" t="str">
            <v>FRA 2010-2015</v>
          </cell>
          <cell r="AW1409">
            <v>4</v>
          </cell>
          <cell r="AX1409">
            <v>0</v>
          </cell>
          <cell r="AY1409">
            <v>45</v>
          </cell>
          <cell r="AZ1409">
            <v>236527.36682632999</v>
          </cell>
          <cell r="BA1409">
            <v>3157381.2555811</v>
          </cell>
          <cell r="BB1409">
            <v>1</v>
          </cell>
          <cell r="BC1409">
            <v>0</v>
          </cell>
          <cell r="BD1409">
            <v>0</v>
          </cell>
          <cell r="BE1409">
            <v>0</v>
          </cell>
          <cell r="BF1409">
            <v>41611</v>
          </cell>
          <cell r="BG1409" t="str">
            <v>Khem Bishwkarma</v>
          </cell>
          <cell r="BH1409">
            <v>4</v>
          </cell>
          <cell r="BI1409">
            <v>4</v>
          </cell>
          <cell r="BJ1409">
            <v>4</v>
          </cell>
          <cell r="BK1409" t="str">
            <v>Bagarchhap</v>
          </cell>
          <cell r="BL1409" t="str">
            <v>kefulu forest</v>
          </cell>
          <cell r="BM1409">
            <v>340</v>
          </cell>
          <cell r="BN1409">
            <v>985</v>
          </cell>
          <cell r="BO1409">
            <v>340</v>
          </cell>
          <cell r="BP1409">
            <v>1054</v>
          </cell>
          <cell r="BQ1409">
            <v>10</v>
          </cell>
          <cell r="BR1409">
            <v>65</v>
          </cell>
          <cell r="BS1409">
            <v>2798</v>
          </cell>
          <cell r="BT1409">
            <v>4</v>
          </cell>
          <cell r="BU1409" t="str">
            <v>MANANG</v>
          </cell>
          <cell r="BV1409" t="str">
            <v>Kalinchok</v>
          </cell>
          <cell r="BW1409">
            <v>3</v>
          </cell>
        </row>
        <row r="1410">
          <cell r="F1410" t="str">
            <v>105-64-3</v>
          </cell>
          <cell r="G1410">
            <v>1</v>
          </cell>
          <cell r="H1410">
            <v>2</v>
          </cell>
          <cell r="I1410">
            <v>1</v>
          </cell>
          <cell r="J1410">
            <v>0</v>
          </cell>
          <cell r="K1410">
            <v>6</v>
          </cell>
          <cell r="L1410">
            <v>4</v>
          </cell>
          <cell r="M1410">
            <v>23</v>
          </cell>
          <cell r="N1410">
            <v>0</v>
          </cell>
          <cell r="O1410">
            <v>0</v>
          </cell>
          <cell r="P1410">
            <v>9</v>
          </cell>
          <cell r="Q1410">
            <v>1</v>
          </cell>
          <cell r="R1410" t="str">
            <v>UMH</v>
          </cell>
          <cell r="S1410">
            <v>2</v>
          </cell>
          <cell r="T1410">
            <v>48</v>
          </cell>
          <cell r="U1410">
            <v>4</v>
          </cell>
          <cell r="V1410">
            <v>41738.460659722223</v>
          </cell>
          <cell r="W1410">
            <v>0</v>
          </cell>
          <cell r="X1410">
            <v>1</v>
          </cell>
          <cell r="Y1410">
            <v>75261</v>
          </cell>
          <cell r="Z1410">
            <v>12544</v>
          </cell>
          <cell r="AA1410">
            <v>45</v>
          </cell>
          <cell r="AB1410">
            <v>3</v>
          </cell>
          <cell r="AC1410">
            <v>4</v>
          </cell>
          <cell r="AD1410">
            <v>4</v>
          </cell>
          <cell r="AE1410">
            <v>236527.36679999999</v>
          </cell>
          <cell r="AF1410">
            <v>3157531.2560000001</v>
          </cell>
          <cell r="AG1410">
            <v>84.307882289999995</v>
          </cell>
          <cell r="AH1410">
            <v>28.517896929999999</v>
          </cell>
          <cell r="AI1410">
            <v>1</v>
          </cell>
          <cell r="AJ1410">
            <v>2</v>
          </cell>
          <cell r="AK1410">
            <v>-2</v>
          </cell>
          <cell r="AL1410">
            <v>2</v>
          </cell>
          <cell r="AM1410">
            <v>1</v>
          </cell>
          <cell r="AN1410" t="str">
            <v>Sajana Maharjan</v>
          </cell>
          <cell r="AO1410">
            <v>41414.701689814814</v>
          </cell>
          <cell r="AP1410">
            <v>4</v>
          </cell>
          <cell r="AQ1410" t="str">
            <v>0101000020E6100000E28FE657B413554063F0BDE494843C40</v>
          </cell>
          <cell r="AR1410">
            <v>2726</v>
          </cell>
          <cell r="AS1410">
            <v>2</v>
          </cell>
          <cell r="AT1410">
            <v>1</v>
          </cell>
          <cell r="AU1410">
            <v>0</v>
          </cell>
          <cell r="AV1410" t="str">
            <v>FRA 2010-2015</v>
          </cell>
          <cell r="AW1410">
            <v>4</v>
          </cell>
          <cell r="AX1410">
            <v>0</v>
          </cell>
          <cell r="AY1410">
            <v>45</v>
          </cell>
          <cell r="AZ1410">
            <v>236527.36682632999</v>
          </cell>
          <cell r="BA1410">
            <v>3157531.2555811</v>
          </cell>
          <cell r="BB1410">
            <v>1</v>
          </cell>
          <cell r="BC1410">
            <v>0</v>
          </cell>
          <cell r="BD1410">
            <v>0</v>
          </cell>
          <cell r="BE1410">
            <v>0</v>
          </cell>
          <cell r="BF1410">
            <v>41607</v>
          </cell>
          <cell r="BG1410" t="str">
            <v>Khem Bishwkarma</v>
          </cell>
          <cell r="BH1410">
            <v>4</v>
          </cell>
          <cell r="BI1410">
            <v>4</v>
          </cell>
          <cell r="BJ1410">
            <v>4</v>
          </cell>
          <cell r="BK1410" t="str">
            <v>Bagarchap</v>
          </cell>
          <cell r="BL1410" t="str">
            <v>Ngaidi Forest</v>
          </cell>
          <cell r="BM1410">
            <v>12</v>
          </cell>
          <cell r="BN1410">
            <v>849</v>
          </cell>
          <cell r="BO1410">
            <v>12</v>
          </cell>
          <cell r="BP1410">
            <v>919</v>
          </cell>
          <cell r="BQ1410">
            <v>50</v>
          </cell>
          <cell r="BR1410">
            <v>60</v>
          </cell>
          <cell r="BS1410">
            <v>2725</v>
          </cell>
          <cell r="BT1410">
            <v>4</v>
          </cell>
          <cell r="BU1410" t="str">
            <v>MANANG</v>
          </cell>
          <cell r="BV1410" t="str">
            <v>Kalinchok</v>
          </cell>
          <cell r="BW1410">
            <v>3</v>
          </cell>
        </row>
        <row r="1411">
          <cell r="F1411" t="str">
            <v>105-64-4</v>
          </cell>
          <cell r="G1411">
            <v>1</v>
          </cell>
          <cell r="H1411">
            <v>2</v>
          </cell>
          <cell r="I1411">
            <v>1</v>
          </cell>
          <cell r="J1411">
            <v>0</v>
          </cell>
          <cell r="K1411">
            <v>6</v>
          </cell>
          <cell r="L1411">
            <v>4</v>
          </cell>
          <cell r="M1411">
            <v>28</v>
          </cell>
          <cell r="N1411">
            <v>0</v>
          </cell>
          <cell r="O1411">
            <v>0</v>
          </cell>
          <cell r="P1411">
            <v>9</v>
          </cell>
          <cell r="Q1411">
            <v>1</v>
          </cell>
          <cell r="R1411" t="str">
            <v>UMH</v>
          </cell>
          <cell r="S1411">
            <v>2</v>
          </cell>
          <cell r="T1411">
            <v>26</v>
          </cell>
          <cell r="U1411">
            <v>4</v>
          </cell>
          <cell r="V1411">
            <v>41738.47078703704</v>
          </cell>
          <cell r="W1411">
            <v>0</v>
          </cell>
          <cell r="X1411">
            <v>1</v>
          </cell>
          <cell r="Y1411">
            <v>75262</v>
          </cell>
          <cell r="Z1411">
            <v>12544</v>
          </cell>
          <cell r="AA1411">
            <v>45</v>
          </cell>
          <cell r="AB1411">
            <v>3</v>
          </cell>
          <cell r="AC1411">
            <v>4</v>
          </cell>
          <cell r="AD1411">
            <v>4</v>
          </cell>
          <cell r="AE1411">
            <v>236827.36679999999</v>
          </cell>
          <cell r="AF1411">
            <v>3157231.2560000001</v>
          </cell>
          <cell r="AG1411">
            <v>84.311013529999997</v>
          </cell>
          <cell r="AH1411">
            <v>28.51525264</v>
          </cell>
          <cell r="AI1411">
            <v>1</v>
          </cell>
          <cell r="AJ1411">
            <v>2</v>
          </cell>
          <cell r="AK1411">
            <v>-2</v>
          </cell>
          <cell r="AL1411">
            <v>2</v>
          </cell>
          <cell r="AM1411">
            <v>4</v>
          </cell>
          <cell r="AN1411" t="str">
            <v>Sajana Maharjan</v>
          </cell>
          <cell r="AO1411">
            <v>41414.709155092591</v>
          </cell>
          <cell r="AP1411">
            <v>4</v>
          </cell>
          <cell r="AQ1411" t="str">
            <v>0101000020E6100000CC6C4AA5E7135540AE28C298E7833C40</v>
          </cell>
          <cell r="AR1411">
            <v>2876</v>
          </cell>
          <cell r="AS1411">
            <v>2</v>
          </cell>
          <cell r="AT1411">
            <v>1</v>
          </cell>
          <cell r="AU1411">
            <v>0</v>
          </cell>
          <cell r="AV1411" t="str">
            <v>FRA 2010-2015</v>
          </cell>
          <cell r="AW1411">
            <v>4</v>
          </cell>
          <cell r="AX1411">
            <v>0</v>
          </cell>
          <cell r="AY1411">
            <v>45</v>
          </cell>
          <cell r="AZ1411">
            <v>236827.36682632999</v>
          </cell>
          <cell r="BA1411">
            <v>3157231.2555811</v>
          </cell>
          <cell r="BB1411">
            <v>1</v>
          </cell>
          <cell r="BC1411">
            <v>0</v>
          </cell>
          <cell r="BD1411">
            <v>0</v>
          </cell>
          <cell r="BE1411">
            <v>0</v>
          </cell>
          <cell r="BF1411">
            <v>41609</v>
          </cell>
          <cell r="BG1411" t="str">
            <v>Khem Bishwkarma</v>
          </cell>
          <cell r="BH1411">
            <v>4</v>
          </cell>
          <cell r="BI1411">
            <v>4</v>
          </cell>
          <cell r="BJ1411">
            <v>4</v>
          </cell>
          <cell r="BK1411" t="str">
            <v>BAGARCHAP</v>
          </cell>
          <cell r="BL1411" t="str">
            <v xml:space="preserve">TEGAKHARKA </v>
          </cell>
          <cell r="BM1411">
            <v>330</v>
          </cell>
          <cell r="BN1411">
            <v>1257</v>
          </cell>
          <cell r="BO1411">
            <v>330</v>
          </cell>
          <cell r="BP1411">
            <v>1251</v>
          </cell>
          <cell r="BQ1411">
            <v>150</v>
          </cell>
          <cell r="BR1411">
            <v>65</v>
          </cell>
          <cell r="BS1411">
            <v>2909</v>
          </cell>
          <cell r="BT1411">
            <v>4</v>
          </cell>
          <cell r="BU1411" t="str">
            <v>MANANG</v>
          </cell>
          <cell r="BV1411" t="str">
            <v>Bigu</v>
          </cell>
          <cell r="BW1411">
            <v>2</v>
          </cell>
        </row>
        <row r="1412">
          <cell r="F1412" t="str">
            <v>105-64-5</v>
          </cell>
          <cell r="G1412">
            <v>1</v>
          </cell>
          <cell r="H1412">
            <v>2</v>
          </cell>
          <cell r="I1412">
            <v>1</v>
          </cell>
          <cell r="J1412">
            <v>0</v>
          </cell>
          <cell r="K1412">
            <v>6</v>
          </cell>
          <cell r="L1412">
            <v>-9999</v>
          </cell>
          <cell r="M1412">
            <v>-9999</v>
          </cell>
          <cell r="N1412">
            <v>-9999</v>
          </cell>
          <cell r="O1412">
            <v>-9999</v>
          </cell>
          <cell r="P1412">
            <v>-9999</v>
          </cell>
          <cell r="Q1412">
            <v>-9999</v>
          </cell>
          <cell r="R1412" t="str">
            <v>UMH</v>
          </cell>
          <cell r="S1412">
            <v>2</v>
          </cell>
          <cell r="T1412">
            <v>29</v>
          </cell>
          <cell r="U1412">
            <v>4</v>
          </cell>
          <cell r="V1412">
            <v>41738.481666666667</v>
          </cell>
          <cell r="W1412">
            <v>0</v>
          </cell>
          <cell r="X1412">
            <v>1</v>
          </cell>
          <cell r="Y1412">
            <v>75263</v>
          </cell>
          <cell r="Z1412">
            <v>12544</v>
          </cell>
          <cell r="AA1412">
            <v>45</v>
          </cell>
          <cell r="AB1412">
            <v>3</v>
          </cell>
          <cell r="AC1412">
            <v>4</v>
          </cell>
          <cell r="AD1412">
            <v>4</v>
          </cell>
          <cell r="AE1412">
            <v>236827.36679999999</v>
          </cell>
          <cell r="AF1412">
            <v>3157381.2560000001</v>
          </cell>
          <cell r="AG1412">
            <v>84.310979200000006</v>
          </cell>
          <cell r="AH1412">
            <v>28.516605129999999</v>
          </cell>
          <cell r="AI1412">
            <v>1</v>
          </cell>
          <cell r="AJ1412">
            <v>2</v>
          </cell>
          <cell r="AK1412">
            <v>-2</v>
          </cell>
          <cell r="AL1412">
            <v>2</v>
          </cell>
          <cell r="AM1412">
            <v>3</v>
          </cell>
          <cell r="AN1412" t="str">
            <v>Sajana Maharjan</v>
          </cell>
          <cell r="AO1412">
            <v>41414.70890046296</v>
          </cell>
          <cell r="AP1412">
            <v>4</v>
          </cell>
          <cell r="AQ1412" t="str">
            <v>0101000020E61000002F754815E71355408216DE3B40843C40</v>
          </cell>
          <cell r="AR1412">
            <v>2817</v>
          </cell>
          <cell r="AS1412">
            <v>2</v>
          </cell>
          <cell r="AT1412">
            <v>1</v>
          </cell>
          <cell r="AU1412">
            <v>0</v>
          </cell>
          <cell r="AV1412" t="str">
            <v>FRA 2010-2015</v>
          </cell>
          <cell r="AW1412">
            <v>4</v>
          </cell>
          <cell r="AX1412">
            <v>0</v>
          </cell>
          <cell r="AY1412">
            <v>45</v>
          </cell>
          <cell r="AZ1412">
            <v>236827.36682632999</v>
          </cell>
          <cell r="BA1412">
            <v>3157381.2555811</v>
          </cell>
          <cell r="BB1412">
            <v>1</v>
          </cell>
          <cell r="BC1412">
            <v>0</v>
          </cell>
          <cell r="BD1412">
            <v>0</v>
          </cell>
          <cell r="BE1412">
            <v>0</v>
          </cell>
          <cell r="BF1412">
            <v>41610</v>
          </cell>
          <cell r="BG1412" t="str">
            <v>Khem Bishwkarma</v>
          </cell>
          <cell r="BH1412">
            <v>4</v>
          </cell>
          <cell r="BI1412">
            <v>4</v>
          </cell>
          <cell r="BJ1412">
            <v>4</v>
          </cell>
          <cell r="BK1412" t="str">
            <v>Bagarchap</v>
          </cell>
          <cell r="BL1412" t="str">
            <v>Tangakharka forest</v>
          </cell>
          <cell r="BM1412">
            <v>340</v>
          </cell>
          <cell r="BN1412">
            <v>1101</v>
          </cell>
          <cell r="BO1412">
            <v>340</v>
          </cell>
          <cell r="BP1412">
            <v>1107</v>
          </cell>
          <cell r="BQ1412">
            <v>300</v>
          </cell>
          <cell r="BR1412">
            <v>40</v>
          </cell>
          <cell r="BS1412">
            <v>2817</v>
          </cell>
          <cell r="BT1412">
            <v>4</v>
          </cell>
          <cell r="BU1412" t="str">
            <v>MANANG</v>
          </cell>
          <cell r="BV1412" t="str">
            <v>Bigu</v>
          </cell>
          <cell r="BW1412">
            <v>2</v>
          </cell>
        </row>
        <row r="1413">
          <cell r="F1413" t="str">
            <v>105-64-6</v>
          </cell>
          <cell r="G1413">
            <v>1</v>
          </cell>
          <cell r="H1413">
            <v>2</v>
          </cell>
          <cell r="I1413">
            <v>1</v>
          </cell>
          <cell r="J1413">
            <v>0</v>
          </cell>
          <cell r="K1413">
            <v>6</v>
          </cell>
          <cell r="L1413">
            <v>-9999</v>
          </cell>
          <cell r="M1413">
            <v>-9999</v>
          </cell>
          <cell r="N1413">
            <v>-9999</v>
          </cell>
          <cell r="O1413">
            <v>-9999</v>
          </cell>
          <cell r="P1413">
            <v>-9999</v>
          </cell>
          <cell r="Q1413">
            <v>-9999</v>
          </cell>
          <cell r="R1413" t="str">
            <v>UMH</v>
          </cell>
          <cell r="S1413">
            <v>2</v>
          </cell>
          <cell r="T1413">
            <v>7</v>
          </cell>
          <cell r="U1413">
            <v>3</v>
          </cell>
          <cell r="V1413">
            <v>41738.4921875</v>
          </cell>
          <cell r="W1413">
            <v>0</v>
          </cell>
          <cell r="X1413">
            <v>1</v>
          </cell>
          <cell r="Y1413">
            <v>75264</v>
          </cell>
          <cell r="Z1413">
            <v>12544</v>
          </cell>
          <cell r="AA1413">
            <v>45</v>
          </cell>
          <cell r="AB1413">
            <v>3</v>
          </cell>
          <cell r="AC1413">
            <v>4</v>
          </cell>
          <cell r="AD1413">
            <v>4</v>
          </cell>
          <cell r="AE1413">
            <v>236827.36679999999</v>
          </cell>
          <cell r="AF1413">
            <v>3157531.2560000001</v>
          </cell>
          <cell r="AG1413">
            <v>84.310944860000006</v>
          </cell>
          <cell r="AH1413">
            <v>28.517957630000002</v>
          </cell>
          <cell r="AI1413">
            <v>1</v>
          </cell>
          <cell r="AJ1413">
            <v>2</v>
          </cell>
          <cell r="AK1413">
            <v>-2</v>
          </cell>
          <cell r="AL1413">
            <v>2</v>
          </cell>
          <cell r="AM1413">
            <v>2</v>
          </cell>
          <cell r="AN1413" t="str">
            <v>Sajana Maharjan</v>
          </cell>
          <cell r="AO1413">
            <v>41414.707615740743</v>
          </cell>
          <cell r="AP1413">
            <v>4</v>
          </cell>
          <cell r="AQ1413" t="str">
            <v>0101000020E6100000AFF24385E613554075B2F8DE98843C40</v>
          </cell>
          <cell r="AR1413">
            <v>2769</v>
          </cell>
          <cell r="AS1413">
            <v>2</v>
          </cell>
          <cell r="AT1413">
            <v>1</v>
          </cell>
          <cell r="AU1413">
            <v>0</v>
          </cell>
          <cell r="AV1413" t="str">
            <v>FRA 2010-2015</v>
          </cell>
          <cell r="AW1413">
            <v>4</v>
          </cell>
          <cell r="AX1413">
            <v>0</v>
          </cell>
          <cell r="AY1413">
            <v>45</v>
          </cell>
          <cell r="AZ1413">
            <v>236827.36682632999</v>
          </cell>
          <cell r="BA1413">
            <v>3157531.2555811</v>
          </cell>
          <cell r="BB1413">
            <v>1</v>
          </cell>
          <cell r="BC1413">
            <v>0</v>
          </cell>
          <cell r="BD1413">
            <v>0</v>
          </cell>
          <cell r="BE1413">
            <v>0</v>
          </cell>
          <cell r="BF1413">
            <v>41612</v>
          </cell>
          <cell r="BG1413" t="str">
            <v>Khem Bishwkarma</v>
          </cell>
          <cell r="BH1413">
            <v>4</v>
          </cell>
          <cell r="BI1413">
            <v>4</v>
          </cell>
          <cell r="BJ1413">
            <v>4</v>
          </cell>
          <cell r="BK1413" t="str">
            <v>Bagarchap</v>
          </cell>
          <cell r="BL1413" t="str">
            <v>Tengakharka</v>
          </cell>
          <cell r="BM1413">
            <v>330</v>
          </cell>
          <cell r="BN1413">
            <v>998</v>
          </cell>
          <cell r="BO1413">
            <v>330</v>
          </cell>
          <cell r="BP1413">
            <v>956</v>
          </cell>
          <cell r="BQ1413">
            <v>360</v>
          </cell>
          <cell r="BR1413">
            <v>70</v>
          </cell>
          <cell r="BS1413">
            <v>2790</v>
          </cell>
          <cell r="BT1413">
            <v>4</v>
          </cell>
          <cell r="BU1413" t="str">
            <v>MANANG</v>
          </cell>
          <cell r="BV1413" t="str">
            <v>Bigu</v>
          </cell>
          <cell r="BW1413">
            <v>2</v>
          </cell>
        </row>
        <row r="1414">
          <cell r="F1414" t="str">
            <v>106-61-2</v>
          </cell>
          <cell r="G1414">
            <v>1</v>
          </cell>
          <cell r="H1414">
            <v>2</v>
          </cell>
          <cell r="I1414">
            <v>1</v>
          </cell>
          <cell r="J1414">
            <v>0</v>
          </cell>
          <cell r="K1414">
            <v>6</v>
          </cell>
          <cell r="L1414">
            <v>2</v>
          </cell>
          <cell r="M1414">
            <v>26</v>
          </cell>
          <cell r="N1414">
            <v>1</v>
          </cell>
          <cell r="O1414">
            <v>5</v>
          </cell>
          <cell r="P1414" t="str">
            <v>SL</v>
          </cell>
          <cell r="Q1414">
            <v>1</v>
          </cell>
          <cell r="R1414" t="str">
            <v>UMH</v>
          </cell>
          <cell r="S1414">
            <v>2</v>
          </cell>
          <cell r="T1414">
            <v>84</v>
          </cell>
          <cell r="U1414">
            <v>4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240236.15280000001</v>
          </cell>
          <cell r="AF1414">
            <v>3145288.08</v>
          </cell>
          <cell r="AG1414">
            <v>84.348503120000004</v>
          </cell>
          <cell r="AH1414">
            <v>28.408246009999999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104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 t="str">
            <v>FRA 2016-2021</v>
          </cell>
          <cell r="AW1414">
            <v>4</v>
          </cell>
          <cell r="AX1414">
            <v>39</v>
          </cell>
          <cell r="AY1414" t="str">
            <v>EPSG:32645</v>
          </cell>
          <cell r="AZ1414">
            <v>240243</v>
          </cell>
          <cell r="BA1414">
            <v>3145290</v>
          </cell>
          <cell r="BB1414">
            <v>1</v>
          </cell>
          <cell r="BC1414">
            <v>2022</v>
          </cell>
          <cell r="BD1414">
            <v>5</v>
          </cell>
          <cell r="BE1414">
            <v>5</v>
          </cell>
          <cell r="BF1414" t="str">
            <v>5/5/2022</v>
          </cell>
          <cell r="BG1414" t="str">
            <v>Bishow_Poudel</v>
          </cell>
          <cell r="BH1414">
            <v>1</v>
          </cell>
          <cell r="BI1414">
            <v>0</v>
          </cell>
          <cell r="BJ1414">
            <v>2</v>
          </cell>
          <cell r="BK1414" t="str">
            <v>Marsyangdi-4</v>
          </cell>
          <cell r="BL1414" t="str">
            <v>dhaulo dada</v>
          </cell>
          <cell r="BM1414">
            <v>125</v>
          </cell>
          <cell r="BN1414">
            <v>5600</v>
          </cell>
          <cell r="BO1414">
            <v>125</v>
          </cell>
          <cell r="BP1414">
            <v>5400</v>
          </cell>
          <cell r="BQ1414">
            <v>110</v>
          </cell>
          <cell r="BR1414">
            <v>40</v>
          </cell>
          <cell r="BS1414">
            <v>3285</v>
          </cell>
          <cell r="BT1414">
            <v>4</v>
          </cell>
          <cell r="BU1414" t="str">
            <v>LAMJUNG</v>
          </cell>
          <cell r="BV1414" t="str">
            <v>Bigu</v>
          </cell>
          <cell r="BW1414">
            <v>2</v>
          </cell>
        </row>
        <row r="1415">
          <cell r="F1415" t="str">
            <v>106-61-3</v>
          </cell>
          <cell r="G1415">
            <v>1</v>
          </cell>
          <cell r="H1415">
            <v>2</v>
          </cell>
          <cell r="I1415">
            <v>1</v>
          </cell>
          <cell r="J1415">
            <v>0</v>
          </cell>
          <cell r="K1415">
            <v>6</v>
          </cell>
          <cell r="L1415">
            <v>3</v>
          </cell>
          <cell r="M1415">
            <v>27</v>
          </cell>
          <cell r="N1415">
            <v>1</v>
          </cell>
          <cell r="O1415">
            <v>6</v>
          </cell>
          <cell r="P1415" t="str">
            <v>SL</v>
          </cell>
          <cell r="Q1415">
            <v>1</v>
          </cell>
          <cell r="R1415" t="str">
            <v>UMH</v>
          </cell>
          <cell r="S1415">
            <v>2</v>
          </cell>
          <cell r="T1415">
            <v>86</v>
          </cell>
          <cell r="U1415">
            <v>4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240236.15280000001</v>
          </cell>
          <cell r="AF1415">
            <v>3145438.08</v>
          </cell>
          <cell r="AG1415">
            <v>84.348469420000001</v>
          </cell>
          <cell r="AH1415">
            <v>28.40959857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104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 t="str">
            <v>FRA 2016-2021</v>
          </cell>
          <cell r="AW1415">
            <v>4</v>
          </cell>
          <cell r="AX1415">
            <v>39</v>
          </cell>
          <cell r="AY1415" t="str">
            <v>EPSG:32645</v>
          </cell>
          <cell r="AZ1415">
            <v>240234</v>
          </cell>
          <cell r="BA1415">
            <v>3145432</v>
          </cell>
          <cell r="BB1415">
            <v>1</v>
          </cell>
          <cell r="BC1415">
            <v>2022</v>
          </cell>
          <cell r="BD1415">
            <v>5</v>
          </cell>
          <cell r="BE1415">
            <v>6</v>
          </cell>
          <cell r="BF1415" t="str">
            <v>5/6/2022</v>
          </cell>
          <cell r="BG1415" t="str">
            <v>Bishow_Poudel</v>
          </cell>
          <cell r="BH1415">
            <v>1</v>
          </cell>
          <cell r="BI1415">
            <v>0</v>
          </cell>
          <cell r="BJ1415">
            <v>2</v>
          </cell>
          <cell r="BK1415" t="str">
            <v>Marsyangdhi-4</v>
          </cell>
          <cell r="BL1415" t="str">
            <v>dhaulo dada</v>
          </cell>
          <cell r="BM1415">
            <v>130</v>
          </cell>
          <cell r="BN1415">
            <v>5700</v>
          </cell>
          <cell r="BO1415">
            <v>240</v>
          </cell>
          <cell r="BP1415">
            <v>5500</v>
          </cell>
          <cell r="BQ1415">
            <v>60</v>
          </cell>
          <cell r="BR1415">
            <v>30</v>
          </cell>
          <cell r="BS1415">
            <v>3340</v>
          </cell>
          <cell r="BT1415">
            <v>2</v>
          </cell>
          <cell r="BU1415" t="str">
            <v>LAMJUNG</v>
          </cell>
          <cell r="BV1415" t="str">
            <v>Bigu</v>
          </cell>
          <cell r="BW1415">
            <v>2</v>
          </cell>
        </row>
        <row r="1416">
          <cell r="F1416" t="str">
            <v>106-61-6</v>
          </cell>
          <cell r="G1416">
            <v>1</v>
          </cell>
          <cell r="H1416">
            <v>2</v>
          </cell>
          <cell r="I1416">
            <v>1</v>
          </cell>
          <cell r="J1416">
            <v>0</v>
          </cell>
          <cell r="K1416">
            <v>6</v>
          </cell>
          <cell r="L1416">
            <v>2</v>
          </cell>
          <cell r="M1416">
            <v>24</v>
          </cell>
          <cell r="N1416">
            <v>1</v>
          </cell>
          <cell r="O1416">
            <v>5</v>
          </cell>
          <cell r="P1416" t="str">
            <v>SL</v>
          </cell>
          <cell r="Q1416">
            <v>1</v>
          </cell>
          <cell r="R1416" t="str">
            <v>UMH</v>
          </cell>
          <cell r="S1416">
            <v>2</v>
          </cell>
          <cell r="T1416">
            <v>93</v>
          </cell>
          <cell r="U1416">
            <v>4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240536.15280000001</v>
          </cell>
          <cell r="AF1416">
            <v>3145438.08</v>
          </cell>
          <cell r="AG1416">
            <v>84.351528970000004</v>
          </cell>
          <cell r="AH1416">
            <v>28.409658140000001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104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 t="str">
            <v>FRA 2016-2021</v>
          </cell>
          <cell r="AW1416">
            <v>4</v>
          </cell>
          <cell r="AX1416">
            <v>39</v>
          </cell>
          <cell r="AY1416" t="str">
            <v>EPSG:32645</v>
          </cell>
          <cell r="AZ1416">
            <v>240538</v>
          </cell>
          <cell r="BA1416">
            <v>3145457</v>
          </cell>
          <cell r="BB1416">
            <v>1</v>
          </cell>
          <cell r="BC1416">
            <v>2022</v>
          </cell>
          <cell r="BD1416">
            <v>5</v>
          </cell>
          <cell r="BE1416">
            <v>7</v>
          </cell>
          <cell r="BF1416" t="str">
            <v>5/7/2022</v>
          </cell>
          <cell r="BG1416" t="str">
            <v>Bishow_Poudel</v>
          </cell>
          <cell r="BH1416">
            <v>1</v>
          </cell>
          <cell r="BI1416">
            <v>0</v>
          </cell>
          <cell r="BJ1416">
            <v>2</v>
          </cell>
          <cell r="BK1416" t="str">
            <v>Marsyangdi-4</v>
          </cell>
          <cell r="BL1416" t="str">
            <v>Dhaulo dada</v>
          </cell>
          <cell r="BM1416">
            <v>190</v>
          </cell>
          <cell r="BN1416">
            <v>5800</v>
          </cell>
          <cell r="BO1416">
            <v>160</v>
          </cell>
          <cell r="BP1416">
            <v>5700</v>
          </cell>
          <cell r="BQ1416">
            <v>110</v>
          </cell>
          <cell r="BR1416">
            <v>55</v>
          </cell>
          <cell r="BS1416">
            <v>3246</v>
          </cell>
          <cell r="BT1416">
            <v>4</v>
          </cell>
          <cell r="BU1416" t="str">
            <v>LAMJUNG</v>
          </cell>
          <cell r="BV1416" t="str">
            <v>Bigu</v>
          </cell>
          <cell r="BW1416">
            <v>2</v>
          </cell>
        </row>
        <row r="1417">
          <cell r="F1417" t="str">
            <v>108-58-1</v>
          </cell>
          <cell r="G1417">
            <v>1</v>
          </cell>
          <cell r="H1417">
            <v>2</v>
          </cell>
          <cell r="I1417">
            <v>1</v>
          </cell>
          <cell r="J1417">
            <v>0</v>
          </cell>
          <cell r="K1417">
            <v>7</v>
          </cell>
          <cell r="L1417">
            <v>4</v>
          </cell>
          <cell r="M1417">
            <v>29</v>
          </cell>
          <cell r="N1417">
            <v>0</v>
          </cell>
          <cell r="O1417">
            <v>0</v>
          </cell>
          <cell r="P1417">
            <v>11</v>
          </cell>
          <cell r="Q1417">
            <v>1</v>
          </cell>
          <cell r="R1417" t="str">
            <v>UMH</v>
          </cell>
          <cell r="S1417">
            <v>2</v>
          </cell>
          <cell r="T1417">
            <v>90</v>
          </cell>
          <cell r="U1417">
            <v>3</v>
          </cell>
          <cell r="V1417">
            <v>41759.626250000001</v>
          </cell>
          <cell r="W1417">
            <v>0</v>
          </cell>
          <cell r="X1417">
            <v>1</v>
          </cell>
          <cell r="Y1417">
            <v>77383</v>
          </cell>
          <cell r="Z1417">
            <v>12898</v>
          </cell>
          <cell r="AA1417">
            <v>45</v>
          </cell>
          <cell r="AB1417">
            <v>3</v>
          </cell>
          <cell r="AC1417">
            <v>4</v>
          </cell>
          <cell r="AD1417">
            <v>4</v>
          </cell>
          <cell r="AE1417">
            <v>247943.77009999999</v>
          </cell>
          <cell r="AF1417">
            <v>3132948.2220000001</v>
          </cell>
          <cell r="AG1417">
            <v>84.429794389999998</v>
          </cell>
          <cell r="AH1417">
            <v>28.298477439999999</v>
          </cell>
          <cell r="AI1417">
            <v>1</v>
          </cell>
          <cell r="AJ1417">
            <v>2</v>
          </cell>
          <cell r="AK1417">
            <v>-2</v>
          </cell>
          <cell r="AL1417">
            <v>2</v>
          </cell>
          <cell r="AM1417">
            <v>2</v>
          </cell>
          <cell r="AN1417" t="str">
            <v>Sajana Maharjan</v>
          </cell>
          <cell r="AO1417">
            <v>41415.423090277778</v>
          </cell>
          <cell r="AP1417">
            <v>4</v>
          </cell>
          <cell r="AQ1417" t="str">
            <v>0101000020E6100000D5B656C0811B554077798404694C3C40</v>
          </cell>
          <cell r="AR1417">
            <v>2091</v>
          </cell>
          <cell r="AS1417">
            <v>2</v>
          </cell>
          <cell r="AT1417">
            <v>1</v>
          </cell>
          <cell r="AU1417">
            <v>0</v>
          </cell>
          <cell r="AV1417" t="str">
            <v>FRA 2010-2015</v>
          </cell>
          <cell r="AW1417">
            <v>4</v>
          </cell>
          <cell r="AX1417">
            <v>0</v>
          </cell>
          <cell r="AY1417">
            <v>45</v>
          </cell>
          <cell r="AZ1417">
            <v>247943.77010038501</v>
          </cell>
          <cell r="BA1417">
            <v>3132948.2216637</v>
          </cell>
          <cell r="BB1417">
            <v>1</v>
          </cell>
          <cell r="BC1417">
            <v>0</v>
          </cell>
          <cell r="BD1417">
            <v>0</v>
          </cell>
          <cell r="BE1417">
            <v>0</v>
          </cell>
          <cell r="BF1417">
            <v>41618</v>
          </cell>
          <cell r="BG1417" t="str">
            <v>Khem Bishwkarma</v>
          </cell>
          <cell r="BH1417">
            <v>4</v>
          </cell>
          <cell r="BI1417">
            <v>4</v>
          </cell>
          <cell r="BJ1417">
            <v>4</v>
          </cell>
          <cell r="BK1417" t="str">
            <v>Bhulbhule</v>
          </cell>
          <cell r="BL1417" t="str">
            <v>Khorpa Ko Forest</v>
          </cell>
          <cell r="BM1417">
            <v>350</v>
          </cell>
          <cell r="BN1417">
            <v>970</v>
          </cell>
          <cell r="BO1417">
            <v>350</v>
          </cell>
          <cell r="BP1417">
            <v>953</v>
          </cell>
          <cell r="BQ1417">
            <v>352</v>
          </cell>
          <cell r="BR1417">
            <v>50</v>
          </cell>
          <cell r="BS1417">
            <v>2093</v>
          </cell>
          <cell r="BT1417">
            <v>4</v>
          </cell>
          <cell r="BU1417" t="str">
            <v>LAMJUNG</v>
          </cell>
          <cell r="BV1417" t="str">
            <v>Gaurishankar</v>
          </cell>
          <cell r="BW1417">
            <v>5</v>
          </cell>
        </row>
        <row r="1418">
          <cell r="F1418" t="str">
            <v>108-58-3</v>
          </cell>
          <cell r="G1418">
            <v>1</v>
          </cell>
          <cell r="H1418">
            <v>2</v>
          </cell>
          <cell r="I1418">
            <v>1</v>
          </cell>
          <cell r="J1418">
            <v>0</v>
          </cell>
          <cell r="K1418">
            <v>7</v>
          </cell>
          <cell r="L1418">
            <v>5</v>
          </cell>
          <cell r="M1418">
            <v>28</v>
          </cell>
          <cell r="N1418">
            <v>0</v>
          </cell>
          <cell r="O1418">
            <v>0</v>
          </cell>
          <cell r="P1418">
            <v>9</v>
          </cell>
          <cell r="Q1418">
            <v>1</v>
          </cell>
          <cell r="R1418" t="str">
            <v>LMH</v>
          </cell>
          <cell r="S1418">
            <v>2</v>
          </cell>
          <cell r="T1418">
            <v>84</v>
          </cell>
          <cell r="U1418">
            <v>3</v>
          </cell>
          <cell r="V1418">
            <v>41761.481840277775</v>
          </cell>
          <cell r="W1418">
            <v>0</v>
          </cell>
          <cell r="X1418">
            <v>1</v>
          </cell>
          <cell r="Y1418">
            <v>77385</v>
          </cell>
          <cell r="Z1418">
            <v>12898</v>
          </cell>
          <cell r="AA1418">
            <v>45</v>
          </cell>
          <cell r="AB1418">
            <v>3</v>
          </cell>
          <cell r="AC1418">
            <v>4</v>
          </cell>
          <cell r="AD1418">
            <v>4</v>
          </cell>
          <cell r="AE1418">
            <v>247943.77009999999</v>
          </cell>
          <cell r="AF1418">
            <v>3133248.2220000001</v>
          </cell>
          <cell r="AG1418">
            <v>84.429729339999994</v>
          </cell>
          <cell r="AH1418">
            <v>28.301182780000001</v>
          </cell>
          <cell r="AI1418">
            <v>1</v>
          </cell>
          <cell r="AJ1418">
            <v>2</v>
          </cell>
          <cell r="AK1418">
            <v>-2</v>
          </cell>
          <cell r="AL1418">
            <v>2</v>
          </cell>
          <cell r="AM1418">
            <v>2</v>
          </cell>
          <cell r="AN1418" t="str">
            <v>Sajana Maharjan</v>
          </cell>
          <cell r="AO1418">
            <v>41415.425358796296</v>
          </cell>
          <cell r="AP1418">
            <v>4</v>
          </cell>
          <cell r="AQ1418" t="str">
            <v>0101000020E61000009CBB80AF801B55405F5483501A4D3C40</v>
          </cell>
          <cell r="AR1418">
            <v>2023</v>
          </cell>
          <cell r="AS1418">
            <v>2</v>
          </cell>
          <cell r="AT1418">
            <v>1</v>
          </cell>
          <cell r="AU1418">
            <v>0</v>
          </cell>
          <cell r="AV1418" t="str">
            <v>FRA 2010-2015</v>
          </cell>
          <cell r="AW1418">
            <v>4</v>
          </cell>
          <cell r="AX1418">
            <v>0</v>
          </cell>
          <cell r="AY1418">
            <v>45</v>
          </cell>
          <cell r="AZ1418">
            <v>247943.77010038501</v>
          </cell>
          <cell r="BA1418">
            <v>3133248.2216637</v>
          </cell>
          <cell r="BB1418">
            <v>1</v>
          </cell>
          <cell r="BC1418">
            <v>0</v>
          </cell>
          <cell r="BD1418">
            <v>0</v>
          </cell>
          <cell r="BE1418">
            <v>0</v>
          </cell>
          <cell r="BF1418">
            <v>41616</v>
          </cell>
          <cell r="BG1418" t="str">
            <v>Khem Bishwkarma</v>
          </cell>
          <cell r="BH1418">
            <v>4</v>
          </cell>
          <cell r="BI1418">
            <v>4</v>
          </cell>
          <cell r="BJ1418">
            <v>4</v>
          </cell>
          <cell r="BK1418" t="str">
            <v>Bhulbhule</v>
          </cell>
          <cell r="BL1418" t="str">
            <v xml:space="preserve">Chalikhopra </v>
          </cell>
          <cell r="BM1418">
            <v>350</v>
          </cell>
          <cell r="BN1418">
            <v>699</v>
          </cell>
          <cell r="BO1418">
            <v>350</v>
          </cell>
          <cell r="BP1418">
            <v>679</v>
          </cell>
          <cell r="BQ1418">
            <v>25</v>
          </cell>
          <cell r="BR1418">
            <v>55</v>
          </cell>
          <cell r="BS1418">
            <v>1990</v>
          </cell>
          <cell r="BT1418">
            <v>4</v>
          </cell>
          <cell r="BU1418" t="str">
            <v>LAMJUNG</v>
          </cell>
          <cell r="BV1418" t="str">
            <v>Gaurishankar</v>
          </cell>
          <cell r="BW1418">
            <v>5</v>
          </cell>
        </row>
        <row r="1419">
          <cell r="F1419" t="str">
            <v>108-58-5</v>
          </cell>
          <cell r="G1419">
            <v>1</v>
          </cell>
          <cell r="H1419">
            <v>2</v>
          </cell>
          <cell r="I1419">
            <v>1</v>
          </cell>
          <cell r="J1419">
            <v>0</v>
          </cell>
          <cell r="K1419">
            <v>7</v>
          </cell>
          <cell r="L1419">
            <v>4</v>
          </cell>
          <cell r="M1419">
            <v>30</v>
          </cell>
          <cell r="N1419">
            <v>0</v>
          </cell>
          <cell r="O1419">
            <v>0</v>
          </cell>
          <cell r="P1419">
            <v>11</v>
          </cell>
          <cell r="Q1419">
            <v>1</v>
          </cell>
          <cell r="R1419" t="str">
            <v>LMH</v>
          </cell>
          <cell r="S1419">
            <v>2</v>
          </cell>
          <cell r="T1419">
            <v>92</v>
          </cell>
          <cell r="U1419">
            <v>3</v>
          </cell>
          <cell r="V1419">
            <v>41761.516886574071</v>
          </cell>
          <cell r="W1419">
            <v>0</v>
          </cell>
          <cell r="X1419">
            <v>1</v>
          </cell>
          <cell r="Y1419">
            <v>77387</v>
          </cell>
          <cell r="Z1419">
            <v>12898</v>
          </cell>
          <cell r="AA1419">
            <v>45</v>
          </cell>
          <cell r="AB1419">
            <v>3</v>
          </cell>
          <cell r="AC1419">
            <v>4</v>
          </cell>
          <cell r="AD1419">
            <v>4</v>
          </cell>
          <cell r="AE1419">
            <v>248243.77009999999</v>
          </cell>
          <cell r="AF1419">
            <v>3133098.2220000001</v>
          </cell>
          <cell r="AG1419">
            <v>84.432818479999995</v>
          </cell>
          <cell r="AH1419">
            <v>28.299887649999999</v>
          </cell>
          <cell r="AI1419">
            <v>1</v>
          </cell>
          <cell r="AJ1419">
            <v>2</v>
          </cell>
          <cell r="AK1419">
            <v>-2</v>
          </cell>
          <cell r="AL1419">
            <v>2</v>
          </cell>
          <cell r="AM1419">
            <v>2</v>
          </cell>
          <cell r="AN1419" t="str">
            <v>Sajana Maharjan</v>
          </cell>
          <cell r="AO1419">
            <v>41415.426736111112</v>
          </cell>
          <cell r="AP1419">
            <v>4</v>
          </cell>
          <cell r="AQ1419" t="str">
            <v>0101000020E6100000C45E444CB31B554003B3DE6FC54C3C40</v>
          </cell>
          <cell r="AR1419">
            <v>1894</v>
          </cell>
          <cell r="AS1419">
            <v>2</v>
          </cell>
          <cell r="AT1419">
            <v>1</v>
          </cell>
          <cell r="AU1419">
            <v>0</v>
          </cell>
          <cell r="AV1419" t="str">
            <v>FRA 2010-2015</v>
          </cell>
          <cell r="AW1419">
            <v>4</v>
          </cell>
          <cell r="AX1419">
            <v>0</v>
          </cell>
          <cell r="AY1419">
            <v>45</v>
          </cell>
          <cell r="AZ1419">
            <v>248243.77010038501</v>
          </cell>
          <cell r="BA1419">
            <v>3133098.2216637</v>
          </cell>
          <cell r="BB1419">
            <v>1</v>
          </cell>
          <cell r="BC1419">
            <v>0</v>
          </cell>
          <cell r="BD1419">
            <v>0</v>
          </cell>
          <cell r="BE1419">
            <v>0</v>
          </cell>
          <cell r="BF1419">
            <v>41621</v>
          </cell>
          <cell r="BG1419" t="str">
            <v>Khem Bishwkarma</v>
          </cell>
          <cell r="BH1419">
            <v>4</v>
          </cell>
          <cell r="BI1419">
            <v>4</v>
          </cell>
          <cell r="BJ1419">
            <v>4</v>
          </cell>
          <cell r="BK1419" t="str">
            <v>Bhulbhule</v>
          </cell>
          <cell r="BL1419" t="str">
            <v>Akhyeoo Forest</v>
          </cell>
          <cell r="BM1419">
            <v>315</v>
          </cell>
          <cell r="BN1419">
            <v>754</v>
          </cell>
          <cell r="BO1419">
            <v>315</v>
          </cell>
          <cell r="BP1419">
            <v>741</v>
          </cell>
          <cell r="BQ1419">
            <v>360</v>
          </cell>
          <cell r="BR1419">
            <v>95</v>
          </cell>
          <cell r="BS1419">
            <v>1914</v>
          </cell>
          <cell r="BT1419">
            <v>4</v>
          </cell>
          <cell r="BU1419" t="str">
            <v>LAMJUNG</v>
          </cell>
          <cell r="BV1419" t="str">
            <v>Jiri</v>
          </cell>
          <cell r="BW1419">
            <v>1</v>
          </cell>
        </row>
        <row r="1420">
          <cell r="F1420" t="str">
            <v>111-58-4</v>
          </cell>
          <cell r="G1420">
            <v>1</v>
          </cell>
          <cell r="H1420">
            <v>2</v>
          </cell>
          <cell r="I1420">
            <v>1</v>
          </cell>
          <cell r="J1420">
            <v>0</v>
          </cell>
          <cell r="K1420">
            <v>2</v>
          </cell>
          <cell r="L1420">
            <v>-9999</v>
          </cell>
          <cell r="M1420">
            <v>-9999</v>
          </cell>
          <cell r="N1420">
            <v>-9999</v>
          </cell>
          <cell r="O1420">
            <v>-9999</v>
          </cell>
          <cell r="P1420">
            <v>-9999</v>
          </cell>
          <cell r="Q1420">
            <v>-9999</v>
          </cell>
          <cell r="R1420" t="str">
            <v>LMH</v>
          </cell>
          <cell r="S1420">
            <v>2</v>
          </cell>
          <cell r="T1420">
            <v>24</v>
          </cell>
          <cell r="U1420">
            <v>2</v>
          </cell>
          <cell r="V1420">
            <v>41767.468842592592</v>
          </cell>
          <cell r="W1420">
            <v>0</v>
          </cell>
          <cell r="X1420">
            <v>1</v>
          </cell>
          <cell r="Y1420">
            <v>79546</v>
          </cell>
          <cell r="Z1420">
            <v>13258</v>
          </cell>
          <cell r="AA1420">
            <v>45</v>
          </cell>
          <cell r="AB1420">
            <v>3</v>
          </cell>
          <cell r="AC1420">
            <v>4</v>
          </cell>
          <cell r="AD1420">
            <v>4</v>
          </cell>
          <cell r="AE1420">
            <v>260240.26430000001</v>
          </cell>
          <cell r="AF1420">
            <v>3132658.176</v>
          </cell>
          <cell r="AG1420">
            <v>84.555145080000003</v>
          </cell>
          <cell r="AH1420">
            <v>28.298163939999998</v>
          </cell>
          <cell r="AI1420">
            <v>1</v>
          </cell>
          <cell r="AJ1420">
            <v>2</v>
          </cell>
          <cell r="AK1420">
            <v>-2</v>
          </cell>
          <cell r="AL1420">
            <v>2</v>
          </cell>
          <cell r="AM1420">
            <v>2</v>
          </cell>
          <cell r="AN1420" t="str">
            <v>Sajana Maharjan</v>
          </cell>
          <cell r="AO1420">
            <v>41417.442488425928</v>
          </cell>
          <cell r="AP1420">
            <v>4</v>
          </cell>
          <cell r="AQ1420" t="str">
            <v>0101000020E6100000880B387F872355406FF4E378544C3C40</v>
          </cell>
          <cell r="AR1420">
            <v>1807</v>
          </cell>
          <cell r="AS1420">
            <v>2</v>
          </cell>
          <cell r="AT1420">
            <v>1</v>
          </cell>
          <cell r="AU1420">
            <v>0</v>
          </cell>
          <cell r="AV1420" t="str">
            <v>FRA 2010-2015</v>
          </cell>
          <cell r="AW1420">
            <v>4</v>
          </cell>
          <cell r="AX1420">
            <v>0</v>
          </cell>
          <cell r="AY1420">
            <v>45</v>
          </cell>
          <cell r="AZ1420">
            <v>260240.26432098099</v>
          </cell>
          <cell r="BA1420">
            <v>3132658.1761907302</v>
          </cell>
          <cell r="BB1420">
            <v>1</v>
          </cell>
          <cell r="BC1420">
            <v>0</v>
          </cell>
          <cell r="BD1420">
            <v>0</v>
          </cell>
          <cell r="BE1420">
            <v>0</v>
          </cell>
          <cell r="BF1420">
            <v>41627</v>
          </cell>
          <cell r="BG1420" t="str">
            <v>Khem Bishwkarma</v>
          </cell>
          <cell r="BH1420">
            <v>4</v>
          </cell>
          <cell r="BI1420">
            <v>4</v>
          </cell>
          <cell r="BJ1420">
            <v>4</v>
          </cell>
          <cell r="BK1420" t="str">
            <v>Dhodeni</v>
          </cell>
          <cell r="BL1420" t="str">
            <v>Toukosi Lhasyo</v>
          </cell>
          <cell r="BM1420">
            <v>260</v>
          </cell>
          <cell r="BN1420">
            <v>212</v>
          </cell>
          <cell r="BO1420">
            <v>310</v>
          </cell>
          <cell r="BP1420">
            <v>169</v>
          </cell>
          <cell r="BQ1420">
            <v>255</v>
          </cell>
          <cell r="BR1420">
            <v>40</v>
          </cell>
          <cell r="BS1420">
            <v>1796</v>
          </cell>
          <cell r="BT1420">
            <v>4</v>
          </cell>
          <cell r="BU1420" t="str">
            <v>LAMJUNG</v>
          </cell>
          <cell r="BV1420" t="str">
            <v>Jiri</v>
          </cell>
          <cell r="BW1420">
            <v>1</v>
          </cell>
        </row>
        <row r="1421">
          <cell r="F1421" t="str">
            <v>111-58-5</v>
          </cell>
          <cell r="G1421">
            <v>1</v>
          </cell>
          <cell r="H1421">
            <v>2</v>
          </cell>
          <cell r="I1421">
            <v>1</v>
          </cell>
          <cell r="J1421">
            <v>0</v>
          </cell>
          <cell r="K1421">
            <v>2</v>
          </cell>
          <cell r="L1421">
            <v>4</v>
          </cell>
          <cell r="M1421">
            <v>10</v>
          </cell>
          <cell r="N1421">
            <v>0</v>
          </cell>
          <cell r="O1421">
            <v>0</v>
          </cell>
          <cell r="P1421">
            <v>9</v>
          </cell>
          <cell r="Q1421">
            <v>1</v>
          </cell>
          <cell r="R1421" t="str">
            <v>LMH</v>
          </cell>
          <cell r="S1421">
            <v>2</v>
          </cell>
          <cell r="T1421">
            <v>40</v>
          </cell>
          <cell r="U1421">
            <v>1</v>
          </cell>
          <cell r="V1421">
            <v>41767.501111111109</v>
          </cell>
          <cell r="W1421">
            <v>0</v>
          </cell>
          <cell r="X1421">
            <v>1</v>
          </cell>
          <cell r="Y1421">
            <v>79547</v>
          </cell>
          <cell r="Z1421">
            <v>13258</v>
          </cell>
          <cell r="AA1421">
            <v>45</v>
          </cell>
          <cell r="AB1421">
            <v>3</v>
          </cell>
          <cell r="AC1421">
            <v>4</v>
          </cell>
          <cell r="AD1421">
            <v>4</v>
          </cell>
          <cell r="AE1421">
            <v>260240.26430000001</v>
          </cell>
          <cell r="AF1421">
            <v>3132808.176</v>
          </cell>
          <cell r="AG1421">
            <v>84.555114140000001</v>
          </cell>
          <cell r="AH1421">
            <v>28.299516740000001</v>
          </cell>
          <cell r="AI1421">
            <v>1</v>
          </cell>
          <cell r="AJ1421">
            <v>2</v>
          </cell>
          <cell r="AK1421">
            <v>-2</v>
          </cell>
          <cell r="AL1421">
            <v>2</v>
          </cell>
          <cell r="AM1421">
            <v>2</v>
          </cell>
          <cell r="AN1421" t="str">
            <v>Sajana Maharjan</v>
          </cell>
          <cell r="AO1421">
            <v>41417.442800925928</v>
          </cell>
          <cell r="AP1421">
            <v>4</v>
          </cell>
          <cell r="AQ1421" t="str">
            <v>0101000020E6100000F0CE74FD86235540C3341321AD4C3C40</v>
          </cell>
          <cell r="AR1421">
            <v>1781</v>
          </cell>
          <cell r="AS1421">
            <v>2</v>
          </cell>
          <cell r="AT1421">
            <v>1</v>
          </cell>
          <cell r="AU1421">
            <v>0</v>
          </cell>
          <cell r="AV1421" t="str">
            <v>FRA 2010-2015</v>
          </cell>
          <cell r="AW1421">
            <v>4</v>
          </cell>
          <cell r="AX1421">
            <v>0</v>
          </cell>
          <cell r="AY1421">
            <v>45</v>
          </cell>
          <cell r="AZ1421">
            <v>260240.26432098099</v>
          </cell>
          <cell r="BA1421">
            <v>3132808.1761907302</v>
          </cell>
          <cell r="BB1421">
            <v>1</v>
          </cell>
          <cell r="BC1421">
            <v>0</v>
          </cell>
          <cell r="BD1421">
            <v>0</v>
          </cell>
          <cell r="BE1421">
            <v>0</v>
          </cell>
          <cell r="BF1421">
            <v>41626</v>
          </cell>
          <cell r="BG1421" t="str">
            <v>Khem Bishwkarma</v>
          </cell>
          <cell r="BH1421">
            <v>4</v>
          </cell>
          <cell r="BI1421">
            <v>4</v>
          </cell>
          <cell r="BJ1421">
            <v>4</v>
          </cell>
          <cell r="BK1421" t="str">
            <v>Dhodeni</v>
          </cell>
          <cell r="BL1421" t="str">
            <v>Lhasyo</v>
          </cell>
          <cell r="BM1421">
            <v>260</v>
          </cell>
          <cell r="BN1421">
            <v>187</v>
          </cell>
          <cell r="BO1421">
            <v>260</v>
          </cell>
          <cell r="BP1421">
            <v>171</v>
          </cell>
          <cell r="BQ1421">
            <v>280</v>
          </cell>
          <cell r="BR1421">
            <v>55</v>
          </cell>
          <cell r="BS1421">
            <v>1792</v>
          </cell>
          <cell r="BT1421">
            <v>4</v>
          </cell>
          <cell r="BU1421" t="str">
            <v>LAMJUNG</v>
          </cell>
          <cell r="BV1421" t="str">
            <v>Jiri</v>
          </cell>
          <cell r="BW1421">
            <v>1</v>
          </cell>
        </row>
        <row r="1422">
          <cell r="F1422" t="str">
            <v>111-58-6</v>
          </cell>
          <cell r="G1422">
            <v>1</v>
          </cell>
          <cell r="H1422">
            <v>2</v>
          </cell>
          <cell r="I1422">
            <v>1</v>
          </cell>
          <cell r="J1422">
            <v>0</v>
          </cell>
          <cell r="K1422">
            <v>2</v>
          </cell>
          <cell r="L1422">
            <v>-9999</v>
          </cell>
          <cell r="M1422">
            <v>-9999</v>
          </cell>
          <cell r="N1422">
            <v>-9999</v>
          </cell>
          <cell r="O1422">
            <v>-9999</v>
          </cell>
          <cell r="P1422">
            <v>-9999</v>
          </cell>
          <cell r="Q1422">
            <v>-9999</v>
          </cell>
          <cell r="R1422" t="str">
            <v>LMH</v>
          </cell>
          <cell r="S1422">
            <v>2</v>
          </cell>
          <cell r="T1422">
            <v>59</v>
          </cell>
          <cell r="U1422">
            <v>3</v>
          </cell>
          <cell r="V1422">
            <v>41767.594768518517</v>
          </cell>
          <cell r="W1422">
            <v>0</v>
          </cell>
          <cell r="X1422">
            <v>1</v>
          </cell>
          <cell r="Y1422">
            <v>79548</v>
          </cell>
          <cell r="Z1422">
            <v>13258</v>
          </cell>
          <cell r="AA1422">
            <v>45</v>
          </cell>
          <cell r="AB1422">
            <v>3</v>
          </cell>
          <cell r="AC1422">
            <v>4</v>
          </cell>
          <cell r="AD1422">
            <v>4</v>
          </cell>
          <cell r="AE1422">
            <v>260240.26430000001</v>
          </cell>
          <cell r="AF1422">
            <v>3132958.176</v>
          </cell>
          <cell r="AG1422">
            <v>84.555083199999999</v>
          </cell>
          <cell r="AH1422">
            <v>28.300869540000001</v>
          </cell>
          <cell r="AI1422">
            <v>1</v>
          </cell>
          <cell r="AJ1422">
            <v>2</v>
          </cell>
          <cell r="AK1422">
            <v>-2</v>
          </cell>
          <cell r="AL1422">
            <v>2</v>
          </cell>
          <cell r="AM1422">
            <v>2</v>
          </cell>
          <cell r="AN1422" t="str">
            <v>Sajana Maharjan</v>
          </cell>
          <cell r="AO1422">
            <v>41417.442870370367</v>
          </cell>
          <cell r="AP1422">
            <v>4</v>
          </cell>
          <cell r="AQ1422" t="str">
            <v>0101000020E61000005046AF7B86235540162C41C9054D3C40</v>
          </cell>
          <cell r="AR1422">
            <v>1790</v>
          </cell>
          <cell r="AS1422">
            <v>2</v>
          </cell>
          <cell r="AT1422">
            <v>1</v>
          </cell>
          <cell r="AU1422">
            <v>0</v>
          </cell>
          <cell r="AV1422" t="str">
            <v>FRA 2010-2015</v>
          </cell>
          <cell r="AW1422">
            <v>4</v>
          </cell>
          <cell r="AX1422">
            <v>0</v>
          </cell>
          <cell r="AY1422">
            <v>45</v>
          </cell>
          <cell r="AZ1422">
            <v>260240.26432098099</v>
          </cell>
          <cell r="BA1422">
            <v>3132958.1761907302</v>
          </cell>
          <cell r="BB1422">
            <v>1</v>
          </cell>
          <cell r="BC1422">
            <v>0</v>
          </cell>
          <cell r="BD1422">
            <v>0</v>
          </cell>
          <cell r="BE1422">
            <v>0</v>
          </cell>
          <cell r="BF1422">
            <v>41625</v>
          </cell>
          <cell r="BG1422" t="str">
            <v>Khem Bishwkarma</v>
          </cell>
          <cell r="BH1422">
            <v>4</v>
          </cell>
          <cell r="BI1422">
            <v>4</v>
          </cell>
          <cell r="BJ1422">
            <v>4</v>
          </cell>
          <cell r="BK1422" t="str">
            <v>Dhodeni</v>
          </cell>
          <cell r="BL1422" t="str">
            <v>Aaloo Bari</v>
          </cell>
          <cell r="BM1422">
            <v>200</v>
          </cell>
          <cell r="BN1422">
            <v>264</v>
          </cell>
          <cell r="BO1422">
            <v>80</v>
          </cell>
          <cell r="BP1422">
            <v>261</v>
          </cell>
          <cell r="BQ1422">
            <v>280</v>
          </cell>
          <cell r="BR1422">
            <v>75</v>
          </cell>
          <cell r="BS1422">
            <v>1782</v>
          </cell>
          <cell r="BT1422">
            <v>4</v>
          </cell>
          <cell r="BU1422" t="str">
            <v>LAMJUNG</v>
          </cell>
          <cell r="BV1422" t="str">
            <v>Umakunda</v>
          </cell>
          <cell r="BW1422">
            <v>2</v>
          </cell>
        </row>
        <row r="1423">
          <cell r="F1423" t="str">
            <v>113-57-1</v>
          </cell>
          <cell r="G1423">
            <v>1</v>
          </cell>
          <cell r="H1423">
            <v>2</v>
          </cell>
          <cell r="I1423">
            <v>1</v>
          </cell>
          <cell r="J1423">
            <v>0</v>
          </cell>
          <cell r="K1423">
            <v>2</v>
          </cell>
          <cell r="L1423">
            <v>2</v>
          </cell>
          <cell r="M1423">
            <v>17</v>
          </cell>
          <cell r="N1423">
            <v>1</v>
          </cell>
          <cell r="O1423">
            <v>3</v>
          </cell>
          <cell r="P1423" t="str">
            <v>SL</v>
          </cell>
          <cell r="Q1423">
            <v>1</v>
          </cell>
          <cell r="R1423" t="str">
            <v>UMH</v>
          </cell>
          <cell r="S1423">
            <v>2</v>
          </cell>
          <cell r="T1423">
            <v>64</v>
          </cell>
          <cell r="U1423">
            <v>4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267841.24530000001</v>
          </cell>
          <cell r="AF1423">
            <v>3128465.9810000001</v>
          </cell>
          <cell r="AG1423">
            <v>84.633434460000004</v>
          </cell>
          <cell r="AH1423">
            <v>28.26171931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104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 t="str">
            <v>FRA 2016-2021</v>
          </cell>
          <cell r="AW1423">
            <v>4</v>
          </cell>
          <cell r="AX1423">
            <v>23</v>
          </cell>
          <cell r="AY1423" t="str">
            <v>EPSG:32645</v>
          </cell>
          <cell r="AZ1423">
            <v>267845</v>
          </cell>
          <cell r="BA1423">
            <v>3128468</v>
          </cell>
          <cell r="BB1423">
            <v>1</v>
          </cell>
          <cell r="BC1423">
            <v>2022</v>
          </cell>
          <cell r="BD1423">
            <v>5</v>
          </cell>
          <cell r="BE1423">
            <v>8</v>
          </cell>
          <cell r="BF1423" t="str">
            <v>5/8/2022</v>
          </cell>
          <cell r="BG1423" t="str">
            <v>Bishow_Poudel</v>
          </cell>
          <cell r="BH1423">
            <v>1</v>
          </cell>
          <cell r="BI1423">
            <v>0</v>
          </cell>
          <cell r="BJ1423">
            <v>2</v>
          </cell>
          <cell r="BK1423" t="str">
            <v>Dudhpokhari</v>
          </cell>
          <cell r="BL1423" t="str">
            <v>Madi forest</v>
          </cell>
          <cell r="BM1423">
            <v>197</v>
          </cell>
          <cell r="BN1423">
            <v>3100</v>
          </cell>
          <cell r="BO1423">
            <v>197</v>
          </cell>
          <cell r="BP1423">
            <v>3100</v>
          </cell>
          <cell r="BQ1423">
            <v>120</v>
          </cell>
          <cell r="BR1423">
            <v>70</v>
          </cell>
          <cell r="BS1423">
            <v>2515</v>
          </cell>
          <cell r="BT1423">
            <v>4</v>
          </cell>
          <cell r="BU1423" t="str">
            <v>LAMJUNG</v>
          </cell>
          <cell r="BV1423" t="str">
            <v>Umakunda</v>
          </cell>
          <cell r="BW1423">
            <v>2</v>
          </cell>
        </row>
        <row r="1424">
          <cell r="F1424" t="str">
            <v>113-57-3</v>
          </cell>
          <cell r="G1424">
            <v>1</v>
          </cell>
          <cell r="H1424">
            <v>2</v>
          </cell>
          <cell r="I1424">
            <v>1</v>
          </cell>
          <cell r="J1424">
            <v>0</v>
          </cell>
          <cell r="K1424">
            <v>2</v>
          </cell>
          <cell r="L1424">
            <v>2</v>
          </cell>
          <cell r="M1424">
            <v>18</v>
          </cell>
          <cell r="N1424">
            <v>1</v>
          </cell>
          <cell r="O1424">
            <v>5</v>
          </cell>
          <cell r="P1424" t="str">
            <v>SL</v>
          </cell>
          <cell r="Q1424">
            <v>1</v>
          </cell>
          <cell r="R1424" t="str">
            <v>UMH</v>
          </cell>
          <cell r="S1424">
            <v>2</v>
          </cell>
          <cell r="T1424">
            <v>40</v>
          </cell>
          <cell r="U1424">
            <v>4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267841.24530000001</v>
          </cell>
          <cell r="AF1424">
            <v>3128765.9810000001</v>
          </cell>
          <cell r="AG1424">
            <v>84.633374660000001</v>
          </cell>
          <cell r="AH1424">
            <v>28.264425079999999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104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 t="str">
            <v>FRA 2016-2021</v>
          </cell>
          <cell r="AW1424">
            <v>4</v>
          </cell>
          <cell r="AX1424">
            <v>0</v>
          </cell>
          <cell r="AY1424" t="str">
            <v>EPSG:32645</v>
          </cell>
          <cell r="AZ1424">
            <v>267856</v>
          </cell>
          <cell r="BA1424">
            <v>3128761</v>
          </cell>
          <cell r="BB1424">
            <v>1</v>
          </cell>
          <cell r="BC1424">
            <v>2022</v>
          </cell>
          <cell r="BD1424">
            <v>5</v>
          </cell>
          <cell r="BE1424">
            <v>9</v>
          </cell>
          <cell r="BF1424" t="str">
            <v>5/9/2022</v>
          </cell>
          <cell r="BG1424" t="str">
            <v>Bishow_Poudel</v>
          </cell>
          <cell r="BH1424">
            <v>1</v>
          </cell>
          <cell r="BI1424">
            <v>0</v>
          </cell>
          <cell r="BJ1424">
            <v>2</v>
          </cell>
          <cell r="BK1424" t="str">
            <v>dhudhpokhari-1</v>
          </cell>
          <cell r="BL1424" t="str">
            <v>Modi forest</v>
          </cell>
          <cell r="BM1424">
            <v>197</v>
          </cell>
          <cell r="BN1424">
            <v>3100</v>
          </cell>
          <cell r="BO1424">
            <v>197</v>
          </cell>
          <cell r="BP1424">
            <v>3100</v>
          </cell>
          <cell r="BQ1424">
            <v>120</v>
          </cell>
          <cell r="BR1424">
            <v>70</v>
          </cell>
          <cell r="BS1424">
            <v>2521</v>
          </cell>
          <cell r="BT1424">
            <v>4</v>
          </cell>
          <cell r="BU1424" t="str">
            <v>LAMJUNG</v>
          </cell>
          <cell r="BV1424" t="str">
            <v>Umakunda</v>
          </cell>
          <cell r="BW1424">
            <v>2</v>
          </cell>
        </row>
        <row r="1425">
          <cell r="F1425" t="str">
            <v>113-57-4</v>
          </cell>
          <cell r="G1425">
            <v>1</v>
          </cell>
          <cell r="H1425">
            <v>2</v>
          </cell>
          <cell r="I1425">
            <v>1</v>
          </cell>
          <cell r="J1425">
            <v>0</v>
          </cell>
          <cell r="K1425">
            <v>2</v>
          </cell>
          <cell r="L1425">
            <v>2</v>
          </cell>
          <cell r="M1425">
            <v>23</v>
          </cell>
          <cell r="N1425">
            <v>1</v>
          </cell>
          <cell r="O1425">
            <v>5</v>
          </cell>
          <cell r="P1425" t="str">
            <v>LS</v>
          </cell>
          <cell r="Q1425">
            <v>1</v>
          </cell>
          <cell r="R1425" t="str">
            <v>UMH</v>
          </cell>
          <cell r="S1425">
            <v>2</v>
          </cell>
          <cell r="T1425">
            <v>73</v>
          </cell>
          <cell r="U1425">
            <v>4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268141.24530000001</v>
          </cell>
          <cell r="AF1425">
            <v>3128465.9810000001</v>
          </cell>
          <cell r="AG1425">
            <v>84.636490449999997</v>
          </cell>
          <cell r="AH1425">
            <v>28.261772229999998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104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 t="str">
            <v>FRA 2016-2021</v>
          </cell>
          <cell r="AW1425">
            <v>4</v>
          </cell>
          <cell r="AX1425">
            <v>39</v>
          </cell>
          <cell r="AY1425" t="str">
            <v>EPSG:32645</v>
          </cell>
          <cell r="AZ1425">
            <v>268136</v>
          </cell>
          <cell r="BA1425">
            <v>3128468</v>
          </cell>
          <cell r="BB1425">
            <v>1</v>
          </cell>
          <cell r="BC1425">
            <v>2022</v>
          </cell>
          <cell r="BD1425">
            <v>5</v>
          </cell>
          <cell r="BE1425">
            <v>10</v>
          </cell>
          <cell r="BF1425" t="str">
            <v>5/10/2022</v>
          </cell>
          <cell r="BG1425" t="str">
            <v>Bishow_Poudel</v>
          </cell>
          <cell r="BH1425">
            <v>1</v>
          </cell>
          <cell r="BI1425">
            <v>0</v>
          </cell>
          <cell r="BJ1425">
            <v>2</v>
          </cell>
          <cell r="BK1425" t="str">
            <v>dudhpokhari</v>
          </cell>
          <cell r="BL1425" t="str">
            <v>madi forest</v>
          </cell>
          <cell r="BM1425">
            <v>197</v>
          </cell>
          <cell r="BN1425">
            <v>3100</v>
          </cell>
          <cell r="BO1425">
            <v>197</v>
          </cell>
          <cell r="BP1425">
            <v>3100</v>
          </cell>
          <cell r="BQ1425">
            <v>130</v>
          </cell>
          <cell r="BR1425">
            <v>50</v>
          </cell>
          <cell r="BS1425">
            <v>2442</v>
          </cell>
          <cell r="BT1425">
            <v>4</v>
          </cell>
          <cell r="BU1425" t="str">
            <v>LAMJUNG</v>
          </cell>
          <cell r="BV1425" t="str">
            <v>Umakunda</v>
          </cell>
          <cell r="BW1425">
            <v>2</v>
          </cell>
        </row>
        <row r="1426">
          <cell r="F1426" t="str">
            <v>113-57-5</v>
          </cell>
          <cell r="G1426">
            <v>1</v>
          </cell>
          <cell r="H1426">
            <v>2</v>
          </cell>
          <cell r="I1426">
            <v>1</v>
          </cell>
          <cell r="J1426">
            <v>0</v>
          </cell>
          <cell r="K1426">
            <v>2</v>
          </cell>
          <cell r="L1426">
            <v>2</v>
          </cell>
          <cell r="M1426">
            <v>23</v>
          </cell>
          <cell r="N1426">
            <v>1</v>
          </cell>
          <cell r="O1426">
            <v>5</v>
          </cell>
          <cell r="P1426" t="str">
            <v>SL</v>
          </cell>
          <cell r="Q1426">
            <v>1</v>
          </cell>
          <cell r="R1426" t="str">
            <v>UMH</v>
          </cell>
          <cell r="S1426">
            <v>2</v>
          </cell>
          <cell r="T1426">
            <v>64</v>
          </cell>
          <cell r="U1426">
            <v>4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268141.24530000001</v>
          </cell>
          <cell r="AF1426">
            <v>3128615.9810000001</v>
          </cell>
          <cell r="AG1426">
            <v>84.636460589999999</v>
          </cell>
          <cell r="AH1426">
            <v>28.263125110000001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104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 t="str">
            <v>FRA 2016-2021</v>
          </cell>
          <cell r="AW1426">
            <v>4</v>
          </cell>
          <cell r="AX1426">
            <v>39</v>
          </cell>
          <cell r="AY1426" t="str">
            <v>EPSG:32645</v>
          </cell>
          <cell r="AZ1426">
            <v>268144</v>
          </cell>
          <cell r="BA1426">
            <v>3128616</v>
          </cell>
          <cell r="BB1426">
            <v>1</v>
          </cell>
          <cell r="BC1426">
            <v>2022</v>
          </cell>
          <cell r="BD1426">
            <v>5</v>
          </cell>
          <cell r="BE1426">
            <v>11</v>
          </cell>
          <cell r="BF1426" t="str">
            <v>5/11/2022</v>
          </cell>
          <cell r="BG1426" t="str">
            <v>Bishow_Poudel</v>
          </cell>
          <cell r="BH1426">
            <v>1</v>
          </cell>
          <cell r="BI1426">
            <v>0</v>
          </cell>
          <cell r="BJ1426">
            <v>2</v>
          </cell>
          <cell r="BK1426" t="str">
            <v>Dudhpokhari</v>
          </cell>
          <cell r="BL1426" t="str">
            <v>madi oest</v>
          </cell>
          <cell r="BM1426">
            <v>197</v>
          </cell>
          <cell r="BN1426">
            <v>3100</v>
          </cell>
          <cell r="BO1426">
            <v>197</v>
          </cell>
          <cell r="BP1426">
            <v>3100</v>
          </cell>
          <cell r="BQ1426">
            <v>100</v>
          </cell>
          <cell r="BR1426">
            <v>50</v>
          </cell>
          <cell r="BS1426">
            <v>2420</v>
          </cell>
          <cell r="BT1426">
            <v>3</v>
          </cell>
          <cell r="BU1426" t="str">
            <v>LAMJUNG</v>
          </cell>
          <cell r="BV1426" t="str">
            <v>Molung</v>
          </cell>
          <cell r="BW1426">
            <v>6</v>
          </cell>
        </row>
        <row r="1427">
          <cell r="F1427" t="str">
            <v>113-57-6</v>
          </cell>
          <cell r="G1427">
            <v>1</v>
          </cell>
          <cell r="H1427">
            <v>2</v>
          </cell>
          <cell r="I1427">
            <v>1</v>
          </cell>
          <cell r="J1427">
            <v>0</v>
          </cell>
          <cell r="K1427">
            <v>2</v>
          </cell>
          <cell r="L1427">
            <v>2</v>
          </cell>
          <cell r="M1427">
            <v>17</v>
          </cell>
          <cell r="N1427">
            <v>1</v>
          </cell>
          <cell r="O1427">
            <v>1</v>
          </cell>
          <cell r="P1427" t="str">
            <v>SL</v>
          </cell>
          <cell r="Q1427">
            <v>1</v>
          </cell>
          <cell r="R1427" t="str">
            <v>UMH</v>
          </cell>
          <cell r="S1427">
            <v>2</v>
          </cell>
          <cell r="T1427">
            <v>0</v>
          </cell>
          <cell r="U1427">
            <v>4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268141.24530000001</v>
          </cell>
          <cell r="AF1427">
            <v>3128765.9810000001</v>
          </cell>
          <cell r="AG1427">
            <v>84.636430720000007</v>
          </cell>
          <cell r="AH1427">
            <v>28.264478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104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 t="str">
            <v>FRA 2016-2021</v>
          </cell>
          <cell r="AW1427">
            <v>4</v>
          </cell>
          <cell r="AX1427">
            <v>39</v>
          </cell>
          <cell r="AY1427" t="str">
            <v>EPSG:32645</v>
          </cell>
          <cell r="AZ1427">
            <v>268139</v>
          </cell>
          <cell r="BA1427">
            <v>3128761</v>
          </cell>
          <cell r="BB1427">
            <v>1</v>
          </cell>
          <cell r="BC1427">
            <v>2022</v>
          </cell>
          <cell r="BD1427">
            <v>5</v>
          </cell>
          <cell r="BE1427">
            <v>12</v>
          </cell>
          <cell r="BF1427" t="str">
            <v>5/12/2022</v>
          </cell>
          <cell r="BG1427" t="str">
            <v>Bishow_Poudel</v>
          </cell>
          <cell r="BH1427">
            <v>1</v>
          </cell>
          <cell r="BI1427">
            <v>0</v>
          </cell>
          <cell r="BJ1427">
            <v>2</v>
          </cell>
          <cell r="BK1427" t="str">
            <v>Du-1dhpokari</v>
          </cell>
          <cell r="BL1427" t="str">
            <v>Modi</v>
          </cell>
          <cell r="BM1427">
            <v>197</v>
          </cell>
          <cell r="BN1427">
            <v>3100</v>
          </cell>
          <cell r="BO1427">
            <v>197</v>
          </cell>
          <cell r="BP1427">
            <v>3100</v>
          </cell>
          <cell r="BQ1427">
            <v>160</v>
          </cell>
          <cell r="BR1427">
            <v>55</v>
          </cell>
          <cell r="BS1427">
            <v>2469</v>
          </cell>
          <cell r="BT1427">
            <v>3</v>
          </cell>
          <cell r="BU1427" t="str">
            <v>LAMJUNG</v>
          </cell>
          <cell r="BV1427" t="str">
            <v>Molung</v>
          </cell>
          <cell r="BW1427">
            <v>6</v>
          </cell>
        </row>
        <row r="1428">
          <cell r="F1428" t="str">
            <v>115-55-1</v>
          </cell>
          <cell r="G1428">
            <v>1</v>
          </cell>
          <cell r="H1428">
            <v>2</v>
          </cell>
          <cell r="I1428">
            <v>1</v>
          </cell>
          <cell r="J1428">
            <v>0</v>
          </cell>
          <cell r="K1428">
            <v>2</v>
          </cell>
          <cell r="L1428">
            <v>-9999</v>
          </cell>
          <cell r="M1428">
            <v>-9999</v>
          </cell>
          <cell r="N1428">
            <v>-9999</v>
          </cell>
          <cell r="O1428">
            <v>-9999</v>
          </cell>
          <cell r="P1428">
            <v>-9999</v>
          </cell>
          <cell r="Q1428">
            <v>-9999</v>
          </cell>
          <cell r="R1428" t="str">
            <v>TMH</v>
          </cell>
          <cell r="S1428">
            <v>2</v>
          </cell>
          <cell r="T1428">
            <v>20</v>
          </cell>
          <cell r="U1428">
            <v>2</v>
          </cell>
          <cell r="V1428">
            <v>41781.465833333335</v>
          </cell>
          <cell r="W1428">
            <v>0</v>
          </cell>
          <cell r="X1428">
            <v>1</v>
          </cell>
          <cell r="Y1428">
            <v>82405</v>
          </cell>
          <cell r="Z1428">
            <v>13735</v>
          </cell>
          <cell r="AA1428">
            <v>45</v>
          </cell>
          <cell r="AB1428">
            <v>3</v>
          </cell>
          <cell r="AC1428">
            <v>4</v>
          </cell>
          <cell r="AD1428">
            <v>4</v>
          </cell>
          <cell r="AE1428">
            <v>275645.54450000002</v>
          </cell>
          <cell r="AF1428">
            <v>3120274.9550000001</v>
          </cell>
          <cell r="AG1428">
            <v>84.714511740000006</v>
          </cell>
          <cell r="AH1428">
            <v>28.189192349999999</v>
          </cell>
          <cell r="AI1428">
            <v>9</v>
          </cell>
          <cell r="AJ1428">
            <v>2</v>
          </cell>
          <cell r="AK1428">
            <v>3</v>
          </cell>
          <cell r="AL1428">
            <v>2</v>
          </cell>
          <cell r="AM1428">
            <v>2</v>
          </cell>
          <cell r="AN1428" t="str">
            <v>Sajana Maharjan</v>
          </cell>
          <cell r="AO1428">
            <v>41417.558483796296</v>
          </cell>
          <cell r="AP1428">
            <v>4</v>
          </cell>
          <cell r="AQ1428" t="str">
            <v>0101000020E610000050A8708FBA2D5540262CF0E86E303C40</v>
          </cell>
          <cell r="AR1428">
            <v>891</v>
          </cell>
          <cell r="AS1428">
            <v>2</v>
          </cell>
          <cell r="AT1428">
            <v>1</v>
          </cell>
          <cell r="AU1428">
            <v>0</v>
          </cell>
          <cell r="AV1428" t="str">
            <v>FRA 2010-2015</v>
          </cell>
          <cell r="AW1428">
            <v>4</v>
          </cell>
          <cell r="AX1428">
            <v>0</v>
          </cell>
          <cell r="AY1428">
            <v>45</v>
          </cell>
          <cell r="AZ1428">
            <v>275645.54447617702</v>
          </cell>
          <cell r="BA1428">
            <v>3120274.9546712302</v>
          </cell>
          <cell r="BB1428">
            <v>1</v>
          </cell>
          <cell r="BC1428">
            <v>0</v>
          </cell>
          <cell r="BD1428">
            <v>0</v>
          </cell>
          <cell r="BE1428">
            <v>0</v>
          </cell>
          <cell r="BF1428">
            <v>41722</v>
          </cell>
          <cell r="BG1428" t="str">
            <v>Bhubaneswor Chaudhary</v>
          </cell>
          <cell r="BH1428">
            <v>4</v>
          </cell>
          <cell r="BI1428">
            <v>4</v>
          </cell>
          <cell r="BJ1428">
            <v>4</v>
          </cell>
          <cell r="BK1428" t="str">
            <v>Ghyachok</v>
          </cell>
          <cell r="BL1428" t="str">
            <v>Dhatikuna Forest</v>
          </cell>
          <cell r="BM1428">
            <v>115</v>
          </cell>
          <cell r="BN1428">
            <v>1081</v>
          </cell>
          <cell r="BO1428">
            <v>115</v>
          </cell>
          <cell r="BP1428">
            <v>1039</v>
          </cell>
          <cell r="BQ1428">
            <v>115</v>
          </cell>
          <cell r="BR1428">
            <v>10</v>
          </cell>
          <cell r="BS1428">
            <v>886</v>
          </cell>
          <cell r="BT1428">
            <v>5</v>
          </cell>
          <cell r="BU1428" t="str">
            <v>GORKHA</v>
          </cell>
          <cell r="BV1428" t="str">
            <v>Molung</v>
          </cell>
          <cell r="BW1428">
            <v>6</v>
          </cell>
        </row>
        <row r="1429">
          <cell r="F1429" t="str">
            <v>115-55-2</v>
          </cell>
          <cell r="G1429">
            <v>1</v>
          </cell>
          <cell r="H1429">
            <v>2</v>
          </cell>
          <cell r="I1429">
            <v>1</v>
          </cell>
          <cell r="J1429">
            <v>0</v>
          </cell>
          <cell r="K1429">
            <v>2</v>
          </cell>
          <cell r="L1429">
            <v>-9999</v>
          </cell>
          <cell r="M1429">
            <v>-9999</v>
          </cell>
          <cell r="N1429">
            <v>-9999</v>
          </cell>
          <cell r="O1429">
            <v>-9999</v>
          </cell>
          <cell r="P1429">
            <v>-9999</v>
          </cell>
          <cell r="Q1429">
            <v>-9999</v>
          </cell>
          <cell r="R1429" t="str">
            <v>LMH</v>
          </cell>
          <cell r="S1429">
            <v>2</v>
          </cell>
          <cell r="T1429">
            <v>40</v>
          </cell>
          <cell r="U1429">
            <v>3</v>
          </cell>
          <cell r="V1429">
            <v>41781.476435185185</v>
          </cell>
          <cell r="W1429">
            <v>0</v>
          </cell>
          <cell r="X1429">
            <v>1</v>
          </cell>
          <cell r="Y1429">
            <v>82406</v>
          </cell>
          <cell r="Z1429">
            <v>13735</v>
          </cell>
          <cell r="AA1429">
            <v>45</v>
          </cell>
          <cell r="AB1429">
            <v>3</v>
          </cell>
          <cell r="AC1429">
            <v>4</v>
          </cell>
          <cell r="AD1429">
            <v>4</v>
          </cell>
          <cell r="AE1429">
            <v>275645.54450000002</v>
          </cell>
          <cell r="AF1429">
            <v>3120424.9550000001</v>
          </cell>
          <cell r="AG1429">
            <v>84.714482950000004</v>
          </cell>
          <cell r="AH1429">
            <v>28.190545329999999</v>
          </cell>
          <cell r="AI1429">
            <v>1</v>
          </cell>
          <cell r="AJ1429">
            <v>2</v>
          </cell>
          <cell r="AK1429">
            <v>-2</v>
          </cell>
          <cell r="AL1429">
            <v>2</v>
          </cell>
          <cell r="AM1429">
            <v>1</v>
          </cell>
          <cell r="AN1429" t="str">
            <v>Sajana Maharjan</v>
          </cell>
          <cell r="AO1429">
            <v>41417.558900462966</v>
          </cell>
          <cell r="AP1429">
            <v>4</v>
          </cell>
          <cell r="AQ1429" t="str">
            <v>0101000020E610000058D1AE16BA2D5540AE461A94C7303C40</v>
          </cell>
          <cell r="AR1429">
            <v>993</v>
          </cell>
          <cell r="AS1429">
            <v>2</v>
          </cell>
          <cell r="AT1429">
            <v>1</v>
          </cell>
          <cell r="AU1429">
            <v>1</v>
          </cell>
          <cell r="AV1429" t="str">
            <v>FRA 2010-2015</v>
          </cell>
          <cell r="AW1429">
            <v>4</v>
          </cell>
          <cell r="AX1429">
            <v>0</v>
          </cell>
          <cell r="AY1429">
            <v>45</v>
          </cell>
          <cell r="AZ1429">
            <v>275645.54447617702</v>
          </cell>
          <cell r="BA1429">
            <v>3120424.9546712302</v>
          </cell>
          <cell r="BB1429">
            <v>1</v>
          </cell>
          <cell r="BC1429">
            <v>0</v>
          </cell>
          <cell r="BD1429">
            <v>0</v>
          </cell>
          <cell r="BE1429">
            <v>0</v>
          </cell>
          <cell r="BF1429">
            <v>41721</v>
          </cell>
          <cell r="BG1429" t="str">
            <v>Bhubaneswor Chaudhary</v>
          </cell>
          <cell r="BH1429">
            <v>4</v>
          </cell>
          <cell r="BI1429">
            <v>4</v>
          </cell>
          <cell r="BJ1429">
            <v>4</v>
          </cell>
          <cell r="BK1429" t="str">
            <v>Ghyachok</v>
          </cell>
          <cell r="BL1429" t="str">
            <v>Sanikhola forest</v>
          </cell>
          <cell r="BM1429">
            <v>150</v>
          </cell>
          <cell r="BN1429">
            <v>1031</v>
          </cell>
          <cell r="BO1429">
            <v>150</v>
          </cell>
          <cell r="BP1429">
            <v>1094</v>
          </cell>
          <cell r="BQ1429">
            <v>230</v>
          </cell>
          <cell r="BR1429">
            <v>95</v>
          </cell>
          <cell r="BS1429">
            <v>1009</v>
          </cell>
          <cell r="BT1429">
            <v>4</v>
          </cell>
          <cell r="BU1429" t="str">
            <v>GORKHA</v>
          </cell>
          <cell r="BV1429" t="str">
            <v>Molung</v>
          </cell>
          <cell r="BW1429">
            <v>7</v>
          </cell>
        </row>
        <row r="1430">
          <cell r="F1430" t="str">
            <v>115-55-3</v>
          </cell>
          <cell r="G1430">
            <v>1</v>
          </cell>
          <cell r="H1430">
            <v>2</v>
          </cell>
          <cell r="I1430">
            <v>1</v>
          </cell>
          <cell r="J1430">
            <v>0</v>
          </cell>
          <cell r="K1430">
            <v>2</v>
          </cell>
          <cell r="L1430">
            <v>-9999</v>
          </cell>
          <cell r="M1430">
            <v>-9999</v>
          </cell>
          <cell r="N1430">
            <v>-9999</v>
          </cell>
          <cell r="O1430">
            <v>-9999</v>
          </cell>
          <cell r="P1430">
            <v>-9999</v>
          </cell>
          <cell r="Q1430">
            <v>-9999</v>
          </cell>
          <cell r="R1430" t="str">
            <v>LMH</v>
          </cell>
          <cell r="S1430">
            <v>2</v>
          </cell>
          <cell r="T1430">
            <v>64</v>
          </cell>
          <cell r="U1430">
            <v>3</v>
          </cell>
          <cell r="V1430">
            <v>41781.492060185185</v>
          </cell>
          <cell r="W1430">
            <v>0</v>
          </cell>
          <cell r="X1430">
            <v>1</v>
          </cell>
          <cell r="Y1430">
            <v>82407</v>
          </cell>
          <cell r="Z1430">
            <v>13735</v>
          </cell>
          <cell r="AA1430">
            <v>45</v>
          </cell>
          <cell r="AB1430">
            <v>3</v>
          </cell>
          <cell r="AC1430">
            <v>4</v>
          </cell>
          <cell r="AD1430">
            <v>4</v>
          </cell>
          <cell r="AE1430">
            <v>275645.54450000002</v>
          </cell>
          <cell r="AF1430">
            <v>3120574.9550000001</v>
          </cell>
          <cell r="AG1430">
            <v>84.714454149999995</v>
          </cell>
          <cell r="AH1430">
            <v>28.191898299999998</v>
          </cell>
          <cell r="AI1430">
            <v>1</v>
          </cell>
          <cell r="AJ1430">
            <v>2</v>
          </cell>
          <cell r="AK1430">
            <v>-2</v>
          </cell>
          <cell r="AL1430">
            <v>2</v>
          </cell>
          <cell r="AM1430">
            <v>1</v>
          </cell>
          <cell r="AN1430" t="str">
            <v>Sajana Maharjan</v>
          </cell>
          <cell r="AO1430">
            <v>41417.55914351852</v>
          </cell>
          <cell r="AP1430">
            <v>4</v>
          </cell>
          <cell r="AQ1430" t="str">
            <v>0101000020E610000069D6EA9DB92D5540531D433F20313C40</v>
          </cell>
          <cell r="AR1430">
            <v>1102</v>
          </cell>
          <cell r="AS1430">
            <v>2</v>
          </cell>
          <cell r="AT1430">
            <v>1</v>
          </cell>
          <cell r="AU1430">
            <v>1</v>
          </cell>
          <cell r="AV1430" t="str">
            <v>FRA 2010-2015</v>
          </cell>
          <cell r="AW1430">
            <v>4</v>
          </cell>
          <cell r="AX1430">
            <v>0</v>
          </cell>
          <cell r="AY1430">
            <v>45</v>
          </cell>
          <cell r="AZ1430">
            <v>275645.54447617702</v>
          </cell>
          <cell r="BA1430">
            <v>3120574.9546712302</v>
          </cell>
          <cell r="BB1430">
            <v>1</v>
          </cell>
          <cell r="BC1430">
            <v>0</v>
          </cell>
          <cell r="BD1430">
            <v>0</v>
          </cell>
          <cell r="BE1430">
            <v>0</v>
          </cell>
          <cell r="BF1430">
            <v>41720</v>
          </cell>
          <cell r="BG1430" t="str">
            <v>Bhubaneswor Chaudhary</v>
          </cell>
          <cell r="BH1430">
            <v>4</v>
          </cell>
          <cell r="BI1430">
            <v>4</v>
          </cell>
          <cell r="BJ1430">
            <v>4</v>
          </cell>
          <cell r="BK1430" t="str">
            <v>Ghyachok</v>
          </cell>
          <cell r="BL1430" t="str">
            <v>Sanikhola Forest</v>
          </cell>
          <cell r="BM1430">
            <v>170</v>
          </cell>
          <cell r="BN1430">
            <v>660</v>
          </cell>
          <cell r="BO1430">
            <v>170</v>
          </cell>
          <cell r="BP1430">
            <v>682</v>
          </cell>
          <cell r="BQ1430">
            <v>240</v>
          </cell>
          <cell r="BR1430">
            <v>80</v>
          </cell>
          <cell r="BS1430">
            <v>1084</v>
          </cell>
          <cell r="BT1430">
            <v>3</v>
          </cell>
          <cell r="BU1430" t="str">
            <v>GORKHA</v>
          </cell>
          <cell r="BV1430" t="str">
            <v>Molung</v>
          </cell>
          <cell r="BW1430">
            <v>7</v>
          </cell>
        </row>
        <row r="1431">
          <cell r="F1431" t="str">
            <v>115-55-4</v>
          </cell>
          <cell r="G1431">
            <v>1</v>
          </cell>
          <cell r="H1431">
            <v>2</v>
          </cell>
          <cell r="I1431">
            <v>1</v>
          </cell>
          <cell r="J1431">
            <v>0</v>
          </cell>
          <cell r="K1431">
            <v>1</v>
          </cell>
          <cell r="L1431">
            <v>-9999</v>
          </cell>
          <cell r="M1431">
            <v>-9999</v>
          </cell>
          <cell r="N1431">
            <v>-9999</v>
          </cell>
          <cell r="O1431">
            <v>-9999</v>
          </cell>
          <cell r="P1431">
            <v>-9999</v>
          </cell>
          <cell r="Q1431">
            <v>-9999</v>
          </cell>
          <cell r="R1431" t="str">
            <v>TMH</v>
          </cell>
          <cell r="S1431">
            <v>2</v>
          </cell>
          <cell r="T1431">
            <v>12</v>
          </cell>
          <cell r="U1431">
            <v>2</v>
          </cell>
          <cell r="V1431">
            <v>41781.514907407407</v>
          </cell>
          <cell r="W1431">
            <v>0</v>
          </cell>
          <cell r="X1431">
            <v>1</v>
          </cell>
          <cell r="Y1431">
            <v>82408</v>
          </cell>
          <cell r="Z1431">
            <v>13735</v>
          </cell>
          <cell r="AA1431">
            <v>45</v>
          </cell>
          <cell r="AB1431">
            <v>3</v>
          </cell>
          <cell r="AC1431">
            <v>4</v>
          </cell>
          <cell r="AD1431">
            <v>4</v>
          </cell>
          <cell r="AE1431">
            <v>275945.54450000002</v>
          </cell>
          <cell r="AF1431">
            <v>3120274.9550000001</v>
          </cell>
          <cell r="AG1431">
            <v>84.717565840000006</v>
          </cell>
          <cell r="AH1431">
            <v>28.18924333</v>
          </cell>
          <cell r="AI1431">
            <v>1</v>
          </cell>
          <cell r="AJ1431">
            <v>2</v>
          </cell>
          <cell r="AK1431">
            <v>-2</v>
          </cell>
          <cell r="AL1431">
            <v>2</v>
          </cell>
          <cell r="AM1431">
            <v>3</v>
          </cell>
          <cell r="AN1431" t="str">
            <v>Sajana Maharjan</v>
          </cell>
          <cell r="AO1431">
            <v>41417.559224537035</v>
          </cell>
          <cell r="AP1431">
            <v>4</v>
          </cell>
          <cell r="AQ1431" t="str">
            <v>0101000020E610000054364499EC2D5540D384454072303C40</v>
          </cell>
          <cell r="AR1431">
            <v>868</v>
          </cell>
          <cell r="AS1431">
            <v>2</v>
          </cell>
          <cell r="AT1431">
            <v>1</v>
          </cell>
          <cell r="AU1431">
            <v>0</v>
          </cell>
          <cell r="AV1431" t="str">
            <v>FRA 2010-2015</v>
          </cell>
          <cell r="AW1431">
            <v>4</v>
          </cell>
          <cell r="AX1431">
            <v>0</v>
          </cell>
          <cell r="AY1431">
            <v>45</v>
          </cell>
          <cell r="AZ1431">
            <v>275945.54447617702</v>
          </cell>
          <cell r="BA1431">
            <v>3120274.9546712302</v>
          </cell>
          <cell r="BB1431">
            <v>1</v>
          </cell>
          <cell r="BC1431">
            <v>0</v>
          </cell>
          <cell r="BD1431">
            <v>0</v>
          </cell>
          <cell r="BE1431">
            <v>0</v>
          </cell>
          <cell r="BF1431">
            <v>41725</v>
          </cell>
          <cell r="BG1431" t="str">
            <v>Bhubaneswor Chaudhary</v>
          </cell>
          <cell r="BH1431">
            <v>4</v>
          </cell>
          <cell r="BI1431">
            <v>4</v>
          </cell>
          <cell r="BJ1431">
            <v>4</v>
          </cell>
          <cell r="BK1431" t="str">
            <v>Barpak-2</v>
          </cell>
          <cell r="BL1431" t="str">
            <v>Tasarpakha</v>
          </cell>
          <cell r="BM1431">
            <v>207</v>
          </cell>
          <cell r="BN1431">
            <v>823</v>
          </cell>
          <cell r="BO1431">
            <v>230</v>
          </cell>
          <cell r="BP1431">
            <v>919</v>
          </cell>
          <cell r="BQ1431">
            <v>5</v>
          </cell>
          <cell r="BR1431">
            <v>5</v>
          </cell>
          <cell r="BS1431">
            <v>889</v>
          </cell>
          <cell r="BT1431">
            <v>6</v>
          </cell>
          <cell r="BU1431" t="str">
            <v>GORKHA</v>
          </cell>
          <cell r="BV1431" t="str">
            <v>Molung</v>
          </cell>
          <cell r="BW1431">
            <v>7</v>
          </cell>
        </row>
        <row r="1432">
          <cell r="F1432" t="str">
            <v>115-55-5</v>
          </cell>
          <cell r="G1432">
            <v>1</v>
          </cell>
          <cell r="H1432">
            <v>2</v>
          </cell>
          <cell r="I1432">
            <v>1</v>
          </cell>
          <cell r="J1432">
            <v>0</v>
          </cell>
          <cell r="K1432">
            <v>2</v>
          </cell>
          <cell r="L1432">
            <v>-9999</v>
          </cell>
          <cell r="M1432">
            <v>-9999</v>
          </cell>
          <cell r="N1432">
            <v>-9999</v>
          </cell>
          <cell r="O1432">
            <v>-9999</v>
          </cell>
          <cell r="P1432">
            <v>-9999</v>
          </cell>
          <cell r="Q1432">
            <v>-9999</v>
          </cell>
          <cell r="R1432" t="str">
            <v>TMH</v>
          </cell>
          <cell r="S1432">
            <v>2</v>
          </cell>
          <cell r="T1432">
            <v>45</v>
          </cell>
          <cell r="U1432">
            <v>2</v>
          </cell>
          <cell r="V1432">
            <v>41781.531747685185</v>
          </cell>
          <cell r="W1432">
            <v>0</v>
          </cell>
          <cell r="X1432">
            <v>1</v>
          </cell>
          <cell r="Y1432">
            <v>82409</v>
          </cell>
          <cell r="Z1432">
            <v>13735</v>
          </cell>
          <cell r="AA1432">
            <v>45</v>
          </cell>
          <cell r="AB1432">
            <v>3</v>
          </cell>
          <cell r="AC1432">
            <v>4</v>
          </cell>
          <cell r="AD1432">
            <v>4</v>
          </cell>
          <cell r="AE1432">
            <v>275945.54450000002</v>
          </cell>
          <cell r="AF1432">
            <v>3120424.9550000001</v>
          </cell>
          <cell r="AG1432">
            <v>84.717537089999993</v>
          </cell>
          <cell r="AH1432">
            <v>28.19059631</v>
          </cell>
          <cell r="AI1432">
            <v>1</v>
          </cell>
          <cell r="AJ1432">
            <v>2</v>
          </cell>
          <cell r="AK1432">
            <v>-2</v>
          </cell>
          <cell r="AL1432">
            <v>2</v>
          </cell>
          <cell r="AM1432">
            <v>2</v>
          </cell>
          <cell r="AN1432" t="str">
            <v>Sajana Maharjan</v>
          </cell>
          <cell r="AO1432">
            <v>41417.559583333335</v>
          </cell>
          <cell r="AP1432">
            <v>4</v>
          </cell>
          <cell r="AQ1432" t="str">
            <v>0101000020E61000006098AB20EC2D5540CFFB7BEBCA303C40</v>
          </cell>
          <cell r="AR1432">
            <v>888</v>
          </cell>
          <cell r="AS1432">
            <v>2</v>
          </cell>
          <cell r="AT1432">
            <v>1</v>
          </cell>
          <cell r="AU1432">
            <v>1</v>
          </cell>
          <cell r="AV1432" t="str">
            <v>FRA 2010-2015</v>
          </cell>
          <cell r="AW1432">
            <v>4</v>
          </cell>
          <cell r="AX1432">
            <v>0</v>
          </cell>
          <cell r="AY1432">
            <v>45</v>
          </cell>
          <cell r="AZ1432">
            <v>275945.54447617702</v>
          </cell>
          <cell r="BA1432">
            <v>3120424.9546712302</v>
          </cell>
          <cell r="BB1432">
            <v>1</v>
          </cell>
          <cell r="BC1432">
            <v>0</v>
          </cell>
          <cell r="BD1432">
            <v>0</v>
          </cell>
          <cell r="BE1432">
            <v>0</v>
          </cell>
          <cell r="BF1432">
            <v>41724</v>
          </cell>
          <cell r="BG1432" t="str">
            <v>Bhubaneswor Chaudhary</v>
          </cell>
          <cell r="BH1432">
            <v>4</v>
          </cell>
          <cell r="BI1432">
            <v>4</v>
          </cell>
          <cell r="BJ1432">
            <v>4</v>
          </cell>
          <cell r="BK1432" t="str">
            <v>Ghyachok</v>
          </cell>
          <cell r="BL1432" t="str">
            <v>Dhatuwa Pakha</v>
          </cell>
          <cell r="BM1432">
            <v>180</v>
          </cell>
          <cell r="BN1432">
            <v>757</v>
          </cell>
          <cell r="BO1432">
            <v>180</v>
          </cell>
          <cell r="BP1432">
            <v>798</v>
          </cell>
          <cell r="BQ1432">
            <v>180</v>
          </cell>
          <cell r="BR1432">
            <v>40</v>
          </cell>
          <cell r="BS1432">
            <v>933</v>
          </cell>
          <cell r="BT1432">
            <v>5</v>
          </cell>
          <cell r="BU1432" t="str">
            <v>GORKHA</v>
          </cell>
          <cell r="BV1432" t="str">
            <v>Siddhicharan</v>
          </cell>
          <cell r="BW1432">
            <v>6</v>
          </cell>
        </row>
        <row r="1433">
          <cell r="F1433" t="str">
            <v>115-55-6</v>
          </cell>
          <cell r="G1433">
            <v>1</v>
          </cell>
          <cell r="H1433">
            <v>2</v>
          </cell>
          <cell r="I1433">
            <v>1</v>
          </cell>
          <cell r="J1433">
            <v>0</v>
          </cell>
          <cell r="K1433">
            <v>2</v>
          </cell>
          <cell r="L1433">
            <v>3</v>
          </cell>
          <cell r="M1433">
            <v>30</v>
          </cell>
          <cell r="N1433">
            <v>1</v>
          </cell>
          <cell r="O1433">
            <v>0</v>
          </cell>
          <cell r="P1433">
            <v>9</v>
          </cell>
          <cell r="Q1433">
            <v>1</v>
          </cell>
          <cell r="R1433" t="str">
            <v>TMH</v>
          </cell>
          <cell r="S1433">
            <v>2</v>
          </cell>
          <cell r="T1433">
            <v>72</v>
          </cell>
          <cell r="U1433">
            <v>4</v>
          </cell>
          <cell r="V1433">
            <v>41781.607141203705</v>
          </cell>
          <cell r="W1433">
            <v>0</v>
          </cell>
          <cell r="X1433">
            <v>1</v>
          </cell>
          <cell r="Y1433">
            <v>82410</v>
          </cell>
          <cell r="Z1433">
            <v>13735</v>
          </cell>
          <cell r="AA1433">
            <v>45</v>
          </cell>
          <cell r="AB1433">
            <v>3</v>
          </cell>
          <cell r="AC1433">
            <v>4</v>
          </cell>
          <cell r="AD1433">
            <v>4</v>
          </cell>
          <cell r="AE1433">
            <v>275945.54450000002</v>
          </cell>
          <cell r="AF1433">
            <v>3120574.9550000001</v>
          </cell>
          <cell r="AG1433">
            <v>84.717508330000001</v>
          </cell>
          <cell r="AH1433">
            <v>28.19194929</v>
          </cell>
          <cell r="AI1433">
            <v>1</v>
          </cell>
          <cell r="AJ1433">
            <v>2</v>
          </cell>
          <cell r="AK1433">
            <v>-2</v>
          </cell>
          <cell r="AL1433">
            <v>2</v>
          </cell>
          <cell r="AM1433">
            <v>1</v>
          </cell>
          <cell r="AN1433" t="str">
            <v>Sajana Maharjan</v>
          </cell>
          <cell r="AO1433">
            <v>41417.559687499997</v>
          </cell>
          <cell r="AP1433">
            <v>4</v>
          </cell>
          <cell r="AQ1433" t="str">
            <v>0101000020E61000002ED710A8EB2D5540FD2EB19623313C40</v>
          </cell>
          <cell r="AR1433">
            <v>1010</v>
          </cell>
          <cell r="AS1433">
            <v>2</v>
          </cell>
          <cell r="AT1433">
            <v>1</v>
          </cell>
          <cell r="AU1433">
            <v>1</v>
          </cell>
          <cell r="AV1433" t="str">
            <v>FRA 2010-2015</v>
          </cell>
          <cell r="AW1433">
            <v>4</v>
          </cell>
          <cell r="AX1433">
            <v>0</v>
          </cell>
          <cell r="AY1433">
            <v>45</v>
          </cell>
          <cell r="AZ1433">
            <v>275945.54447617702</v>
          </cell>
          <cell r="BA1433">
            <v>3120574.9546712302</v>
          </cell>
          <cell r="BB1433">
            <v>1</v>
          </cell>
          <cell r="BC1433">
            <v>0</v>
          </cell>
          <cell r="BD1433">
            <v>0</v>
          </cell>
          <cell r="BE1433">
            <v>0</v>
          </cell>
          <cell r="BF1433">
            <v>41723</v>
          </cell>
          <cell r="BG1433" t="str">
            <v>Bhubaneswor Chaudhary</v>
          </cell>
          <cell r="BH1433">
            <v>4</v>
          </cell>
          <cell r="BI1433">
            <v>4</v>
          </cell>
          <cell r="BJ1433">
            <v>4</v>
          </cell>
          <cell r="BK1433" t="str">
            <v>Ghyachok</v>
          </cell>
          <cell r="BL1433" t="str">
            <v>Owa Forest</v>
          </cell>
          <cell r="BM1433">
            <v>160</v>
          </cell>
          <cell r="BN1433">
            <v>701</v>
          </cell>
          <cell r="BO1433">
            <v>160</v>
          </cell>
          <cell r="BP1433">
            <v>751</v>
          </cell>
          <cell r="BQ1433">
            <v>150</v>
          </cell>
          <cell r="BR1433">
            <v>55</v>
          </cell>
          <cell r="BS1433">
            <v>985</v>
          </cell>
          <cell r="BT1433">
            <v>5</v>
          </cell>
          <cell r="BU1433" t="str">
            <v>GORKHA</v>
          </cell>
          <cell r="BV1433" t="str">
            <v>Siddhicharan</v>
          </cell>
          <cell r="BW1433">
            <v>6</v>
          </cell>
        </row>
        <row r="1434">
          <cell r="F1434" t="str">
            <v>117-56-5</v>
          </cell>
          <cell r="G1434">
            <v>1</v>
          </cell>
          <cell r="H1434">
            <v>2</v>
          </cell>
          <cell r="I1434">
            <v>1</v>
          </cell>
          <cell r="J1434">
            <v>0</v>
          </cell>
          <cell r="K1434">
            <v>11</v>
          </cell>
          <cell r="L1434">
            <v>-9999</v>
          </cell>
          <cell r="M1434">
            <v>-9999</v>
          </cell>
          <cell r="N1434">
            <v>-9999</v>
          </cell>
          <cell r="O1434">
            <v>-9999</v>
          </cell>
          <cell r="P1434">
            <v>-9999</v>
          </cell>
          <cell r="Q1434">
            <v>-9999</v>
          </cell>
          <cell r="R1434" t="str">
            <v>UMH</v>
          </cell>
          <cell r="S1434">
            <v>2</v>
          </cell>
          <cell r="T1434">
            <v>40</v>
          </cell>
          <cell r="U1434">
            <v>2</v>
          </cell>
          <cell r="V1434">
            <v>41781.611331018517</v>
          </cell>
          <cell r="W1434">
            <v>0</v>
          </cell>
          <cell r="X1434">
            <v>1</v>
          </cell>
          <cell r="Y1434">
            <v>83855</v>
          </cell>
          <cell r="Z1434">
            <v>13976</v>
          </cell>
          <cell r="AA1434">
            <v>45</v>
          </cell>
          <cell r="AB1434">
            <v>3</v>
          </cell>
          <cell r="AC1434">
            <v>4</v>
          </cell>
          <cell r="AD1434">
            <v>4</v>
          </cell>
          <cell r="AE1434">
            <v>284039.88909999997</v>
          </cell>
          <cell r="AF1434">
            <v>3124230.4219999998</v>
          </cell>
          <cell r="AG1434">
            <v>84.799240440000005</v>
          </cell>
          <cell r="AH1434">
            <v>28.226272850000001</v>
          </cell>
          <cell r="AI1434">
            <v>2</v>
          </cell>
          <cell r="AJ1434">
            <v>2</v>
          </cell>
          <cell r="AK1434">
            <v>4</v>
          </cell>
          <cell r="AL1434">
            <v>2</v>
          </cell>
          <cell r="AM1434">
            <v>1</v>
          </cell>
          <cell r="AN1434" t="str">
            <v>Junu Shrestha</v>
          </cell>
          <cell r="AO1434">
            <v>40556</v>
          </cell>
          <cell r="AP1434">
            <v>4</v>
          </cell>
          <cell r="AQ1434" t="str">
            <v>0101000020E6100000186F5BC12633554015148F04ED393C40</v>
          </cell>
          <cell r="AR1434">
            <v>1947</v>
          </cell>
          <cell r="AS1434">
            <v>2</v>
          </cell>
          <cell r="AT1434">
            <v>1</v>
          </cell>
          <cell r="AU1434">
            <v>1</v>
          </cell>
          <cell r="AV1434" t="str">
            <v>FRA 2010-2015</v>
          </cell>
          <cell r="AW1434">
            <v>4</v>
          </cell>
          <cell r="AX1434">
            <v>0</v>
          </cell>
          <cell r="AY1434">
            <v>45</v>
          </cell>
          <cell r="AZ1434">
            <v>284039.88911480003</v>
          </cell>
          <cell r="BA1434">
            <v>3124230.42242999</v>
          </cell>
          <cell r="BB1434">
            <v>1</v>
          </cell>
          <cell r="BC1434">
            <v>0</v>
          </cell>
          <cell r="BD1434">
            <v>0</v>
          </cell>
          <cell r="BE1434">
            <v>0</v>
          </cell>
          <cell r="BF1434">
            <v>41733</v>
          </cell>
          <cell r="BG1434" t="str">
            <v>Bhubaneswor Chaudhary</v>
          </cell>
          <cell r="BH1434">
            <v>4</v>
          </cell>
          <cell r="BI1434">
            <v>4</v>
          </cell>
          <cell r="BJ1434">
            <v>4</v>
          </cell>
          <cell r="BK1434" t="str">
            <v>Laprak-2</v>
          </cell>
          <cell r="BL1434" t="str">
            <v>Pujigang</v>
          </cell>
          <cell r="BM1434">
            <v>150</v>
          </cell>
          <cell r="BN1434">
            <v>700</v>
          </cell>
          <cell r="BO1434">
            <v>230</v>
          </cell>
          <cell r="BP1434">
            <v>75</v>
          </cell>
          <cell r="BQ1434">
            <v>18</v>
          </cell>
          <cell r="BR1434">
            <v>70</v>
          </cell>
          <cell r="BS1434">
            <v>2002</v>
          </cell>
          <cell r="BT1434">
            <v>5</v>
          </cell>
          <cell r="BU1434" t="str">
            <v>GORKHA</v>
          </cell>
          <cell r="BV1434" t="str">
            <v>Siddhicharan</v>
          </cell>
          <cell r="BW1434">
            <v>6</v>
          </cell>
        </row>
        <row r="1435">
          <cell r="F1435" t="str">
            <v>117-64-4</v>
          </cell>
          <cell r="G1435">
            <v>1</v>
          </cell>
          <cell r="H1435">
            <v>2</v>
          </cell>
          <cell r="I1435">
            <v>1</v>
          </cell>
          <cell r="J1435">
            <v>0</v>
          </cell>
          <cell r="K1435">
            <v>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 t="str">
            <v>UMH</v>
          </cell>
          <cell r="S1435">
            <v>2</v>
          </cell>
          <cell r="T1435">
            <v>27</v>
          </cell>
          <cell r="U1435">
            <v>2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284813.34370000003</v>
          </cell>
          <cell r="AF1435">
            <v>3156071.074</v>
          </cell>
          <cell r="AG1435">
            <v>84.801201480000003</v>
          </cell>
          <cell r="AH1435">
            <v>28.513607019999998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104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 t="str">
            <v>FRA 2016-2021</v>
          </cell>
          <cell r="AW1435">
            <v>4</v>
          </cell>
          <cell r="AX1435">
            <v>23</v>
          </cell>
          <cell r="AY1435" t="str">
            <v>EPSG:32645</v>
          </cell>
          <cell r="AZ1435">
            <v>284812</v>
          </cell>
          <cell r="BA1435">
            <v>3156073</v>
          </cell>
          <cell r="BB1435">
            <v>1</v>
          </cell>
          <cell r="BC1435">
            <v>2021</v>
          </cell>
          <cell r="BD1435">
            <v>3</v>
          </cell>
          <cell r="BE1435">
            <v>25</v>
          </cell>
          <cell r="BF1435" t="str">
            <v>3/25/2021</v>
          </cell>
          <cell r="BG1435" t="str">
            <v>Kapil_Dahal</v>
          </cell>
          <cell r="BH1435">
            <v>1</v>
          </cell>
          <cell r="BI1435">
            <v>0</v>
          </cell>
          <cell r="BJ1435">
            <v>2</v>
          </cell>
          <cell r="BK1435" t="str">
            <v>Chum nurbi-3</v>
          </cell>
          <cell r="BL1435" t="str">
            <v>Pharim</v>
          </cell>
          <cell r="BM1435">
            <v>135</v>
          </cell>
          <cell r="BN1435">
            <v>500</v>
          </cell>
          <cell r="BO1435">
            <v>135</v>
          </cell>
          <cell r="BP1435">
            <v>500</v>
          </cell>
          <cell r="BQ1435">
            <v>292</v>
          </cell>
          <cell r="BR1435">
            <v>60</v>
          </cell>
          <cell r="BS1435">
            <v>3724</v>
          </cell>
          <cell r="BT1435">
            <v>3</v>
          </cell>
          <cell r="BU1435" t="str">
            <v>GORKHA</v>
          </cell>
          <cell r="BV1435" t="str">
            <v>Siddhicharan</v>
          </cell>
          <cell r="BW1435">
            <v>6</v>
          </cell>
        </row>
        <row r="1436">
          <cell r="F1436" t="str">
            <v>118-62-3</v>
          </cell>
          <cell r="G1436">
            <v>1</v>
          </cell>
          <cell r="H1436">
            <v>2</v>
          </cell>
          <cell r="I1436">
            <v>1</v>
          </cell>
          <cell r="J1436">
            <v>0</v>
          </cell>
          <cell r="K1436">
            <v>6</v>
          </cell>
          <cell r="L1436">
            <v>2</v>
          </cell>
          <cell r="M1436">
            <v>21</v>
          </cell>
          <cell r="N1436">
            <v>1</v>
          </cell>
          <cell r="O1436">
            <v>5</v>
          </cell>
          <cell r="P1436" t="str">
            <v>SL</v>
          </cell>
          <cell r="Q1436">
            <v>1</v>
          </cell>
          <cell r="R1436" t="str">
            <v>UMH</v>
          </cell>
          <cell r="S1436">
            <v>2</v>
          </cell>
          <cell r="T1436">
            <v>24</v>
          </cell>
          <cell r="U1436">
            <v>4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288318.81150000001</v>
          </cell>
          <cell r="AF1436">
            <v>3148276.7289999998</v>
          </cell>
          <cell r="AG1436">
            <v>84.838432159999996</v>
          </cell>
          <cell r="AH1436">
            <v>28.443875210000002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104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 t="str">
            <v>FRA 2016-2021</v>
          </cell>
          <cell r="AW1436">
            <v>4</v>
          </cell>
          <cell r="AX1436">
            <v>23</v>
          </cell>
          <cell r="AY1436" t="str">
            <v>EPSG:32645</v>
          </cell>
          <cell r="AZ1436">
            <v>288318</v>
          </cell>
          <cell r="BA1436">
            <v>318279</v>
          </cell>
          <cell r="BB1436">
            <v>1</v>
          </cell>
          <cell r="BC1436">
            <v>2022</v>
          </cell>
          <cell r="BD1436">
            <v>4</v>
          </cell>
          <cell r="BE1436">
            <v>26</v>
          </cell>
          <cell r="BF1436" t="str">
            <v>4/26/2022</v>
          </cell>
          <cell r="BG1436" t="str">
            <v>Nabaraj_Dahal</v>
          </cell>
          <cell r="BH1436">
            <v>1</v>
          </cell>
          <cell r="BI1436">
            <v>0</v>
          </cell>
          <cell r="BJ1436">
            <v>2</v>
          </cell>
          <cell r="BK1436" t="str">
            <v>chumnulori-3</v>
          </cell>
          <cell r="BL1436" t="str">
            <v>Yangu forest</v>
          </cell>
          <cell r="BM1436">
            <v>90</v>
          </cell>
          <cell r="BN1436">
            <v>5500</v>
          </cell>
          <cell r="BO1436">
            <v>90</v>
          </cell>
          <cell r="BP1436">
            <v>5500</v>
          </cell>
          <cell r="BQ1436">
            <v>150</v>
          </cell>
          <cell r="BR1436">
            <v>60</v>
          </cell>
          <cell r="BS1436">
            <v>2430</v>
          </cell>
          <cell r="BT1436">
            <v>3</v>
          </cell>
          <cell r="BU1436" t="str">
            <v>GORKHA</v>
          </cell>
          <cell r="BV1436" t="str">
            <v>Molung</v>
          </cell>
          <cell r="BW1436">
            <v>8</v>
          </cell>
        </row>
        <row r="1437">
          <cell r="F1437" t="str">
            <v>118-62-6</v>
          </cell>
          <cell r="G1437">
            <v>1</v>
          </cell>
          <cell r="H1437">
            <v>2</v>
          </cell>
          <cell r="I1437">
            <v>1</v>
          </cell>
          <cell r="J1437">
            <v>0</v>
          </cell>
          <cell r="K1437">
            <v>6</v>
          </cell>
          <cell r="L1437">
            <v>2</v>
          </cell>
          <cell r="M1437">
            <v>24</v>
          </cell>
          <cell r="N1437">
            <v>1</v>
          </cell>
          <cell r="O1437">
            <v>5</v>
          </cell>
          <cell r="P1437" t="str">
            <v>SC</v>
          </cell>
          <cell r="Q1437">
            <v>1</v>
          </cell>
          <cell r="R1437" t="str">
            <v>UMH</v>
          </cell>
          <cell r="S1437">
            <v>2</v>
          </cell>
          <cell r="T1437">
            <v>15</v>
          </cell>
          <cell r="U1437">
            <v>4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288618.81150000001</v>
          </cell>
          <cell r="AF1437">
            <v>3148276.7289999998</v>
          </cell>
          <cell r="AG1437">
            <v>84.841493799999995</v>
          </cell>
          <cell r="AH1437">
            <v>28.443923819999998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104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 t="str">
            <v>FRA 2016-2021</v>
          </cell>
          <cell r="AW1437">
            <v>4</v>
          </cell>
          <cell r="AX1437">
            <v>23</v>
          </cell>
          <cell r="AY1437" t="str">
            <v>EPSG:32645</v>
          </cell>
          <cell r="AZ1437">
            <v>288618</v>
          </cell>
          <cell r="BA1437">
            <v>3148277</v>
          </cell>
          <cell r="BB1437">
            <v>1</v>
          </cell>
          <cell r="BC1437">
            <v>2022</v>
          </cell>
          <cell r="BD1437">
            <v>4</v>
          </cell>
          <cell r="BE1437">
            <v>27</v>
          </cell>
          <cell r="BF1437" t="str">
            <v>4/27/2022</v>
          </cell>
          <cell r="BG1437" t="str">
            <v>Nabaraj_Dahal</v>
          </cell>
          <cell r="BH1437">
            <v>1</v>
          </cell>
          <cell r="BI1437">
            <v>0</v>
          </cell>
          <cell r="BJ1437">
            <v>2</v>
          </cell>
          <cell r="BK1437" t="str">
            <v>Chuuumnubri-3</v>
          </cell>
          <cell r="BL1437" t="str">
            <v>Pering</v>
          </cell>
          <cell r="BM1437">
            <v>90</v>
          </cell>
          <cell r="BN1437">
            <v>5500</v>
          </cell>
          <cell r="BO1437">
            <v>90</v>
          </cell>
          <cell r="BP1437">
            <v>5500</v>
          </cell>
          <cell r="BQ1437">
            <v>140</v>
          </cell>
          <cell r="BR1437">
            <v>80</v>
          </cell>
          <cell r="BS1437">
            <v>2794</v>
          </cell>
          <cell r="BT1437">
            <v>0</v>
          </cell>
          <cell r="BU1437" t="str">
            <v>GORKHA</v>
          </cell>
          <cell r="BV1437" t="str">
            <v>Siddhicharan</v>
          </cell>
          <cell r="BW1437">
            <v>7</v>
          </cell>
        </row>
        <row r="1438">
          <cell r="F1438" t="str">
            <v>119-58-1</v>
          </cell>
          <cell r="G1438">
            <v>1</v>
          </cell>
          <cell r="H1438">
            <v>2</v>
          </cell>
          <cell r="I1438">
            <v>1</v>
          </cell>
          <cell r="J1438">
            <v>0</v>
          </cell>
          <cell r="K1438">
            <v>2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UMH</v>
          </cell>
          <cell r="S1438">
            <v>2</v>
          </cell>
          <cell r="T1438">
            <v>70</v>
          </cell>
          <cell r="U1438">
            <v>2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291930.91560000001</v>
          </cell>
          <cell r="AF1438">
            <v>3131884.7220000001</v>
          </cell>
          <cell r="AG1438">
            <v>84.878241040000006</v>
          </cell>
          <cell r="AH1438">
            <v>28.29659045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104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 t="str">
            <v>FRA 2016-2021</v>
          </cell>
          <cell r="AW1438">
            <v>4</v>
          </cell>
          <cell r="AX1438">
            <v>23</v>
          </cell>
          <cell r="AY1438" t="str">
            <v>EPSG:32645</v>
          </cell>
          <cell r="AZ1438">
            <v>291931</v>
          </cell>
          <cell r="BA1438">
            <v>3131892</v>
          </cell>
          <cell r="BB1438">
            <v>1</v>
          </cell>
          <cell r="BC1438">
            <v>2021</v>
          </cell>
          <cell r="BD1438">
            <v>3</v>
          </cell>
          <cell r="BE1438">
            <v>31</v>
          </cell>
          <cell r="BF1438" t="str">
            <v>3/31/2021</v>
          </cell>
          <cell r="BG1438" t="str">
            <v>Kapil_Dahal</v>
          </cell>
          <cell r="BH1438">
            <v>1</v>
          </cell>
          <cell r="BI1438">
            <v>0</v>
          </cell>
          <cell r="BJ1438">
            <v>2</v>
          </cell>
          <cell r="BK1438" t="str">
            <v>Dharche RM</v>
          </cell>
          <cell r="BL1438" t="str">
            <v>Tashang wang forest</v>
          </cell>
          <cell r="BM1438">
            <v>150</v>
          </cell>
          <cell r="BN1438">
            <v>953</v>
          </cell>
          <cell r="BO1438">
            <v>170</v>
          </cell>
          <cell r="BP1438">
            <v>524</v>
          </cell>
          <cell r="BQ1438">
            <v>67</v>
          </cell>
          <cell r="BR1438">
            <v>85</v>
          </cell>
          <cell r="BS1438">
            <v>2154</v>
          </cell>
          <cell r="BT1438">
            <v>3</v>
          </cell>
          <cell r="BU1438" t="str">
            <v>GORKHA</v>
          </cell>
          <cell r="BV1438" t="str">
            <v>Siddhicharan</v>
          </cell>
          <cell r="BW1438">
            <v>7</v>
          </cell>
        </row>
        <row r="1439">
          <cell r="F1439" t="str">
            <v>119-58-2</v>
          </cell>
          <cell r="G1439">
            <v>1</v>
          </cell>
          <cell r="H1439">
            <v>2</v>
          </cell>
          <cell r="I1439">
            <v>1</v>
          </cell>
          <cell r="J1439">
            <v>0</v>
          </cell>
          <cell r="K1439">
            <v>2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UMH</v>
          </cell>
          <cell r="S1439">
            <v>2</v>
          </cell>
          <cell r="T1439">
            <v>44</v>
          </cell>
          <cell r="U1439">
            <v>2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291930.91560000001</v>
          </cell>
          <cell r="AF1439">
            <v>3132034.7220000001</v>
          </cell>
          <cell r="AG1439">
            <v>84.878214189999994</v>
          </cell>
          <cell r="AH1439">
            <v>28.29794356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104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 t="str">
            <v>FRA 2016-2021</v>
          </cell>
          <cell r="AW1439">
            <v>4</v>
          </cell>
          <cell r="AX1439">
            <v>23</v>
          </cell>
          <cell r="AY1439" t="str">
            <v>EPSG:32645</v>
          </cell>
          <cell r="AZ1439">
            <v>291932</v>
          </cell>
          <cell r="BA1439">
            <v>3132036</v>
          </cell>
          <cell r="BB1439">
            <v>1</v>
          </cell>
          <cell r="BC1439">
            <v>2021</v>
          </cell>
          <cell r="BD1439">
            <v>3</v>
          </cell>
          <cell r="BE1439">
            <v>27</v>
          </cell>
          <cell r="BF1439" t="str">
            <v>3/27/2021</v>
          </cell>
          <cell r="BG1439" t="str">
            <v>Kapil_Dahal</v>
          </cell>
          <cell r="BH1439">
            <v>1</v>
          </cell>
          <cell r="BI1439">
            <v>0</v>
          </cell>
          <cell r="BJ1439">
            <v>2</v>
          </cell>
          <cell r="BK1439" t="str">
            <v>Dharche, Uhiya</v>
          </cell>
          <cell r="BL1439" t="str">
            <v>Tasang Kholsa</v>
          </cell>
          <cell r="BM1439">
            <v>157</v>
          </cell>
          <cell r="BN1439">
            <v>1046</v>
          </cell>
          <cell r="BO1439">
            <v>176</v>
          </cell>
          <cell r="BP1439">
            <v>646</v>
          </cell>
          <cell r="BQ1439">
            <v>170</v>
          </cell>
          <cell r="BR1439">
            <v>95</v>
          </cell>
          <cell r="BS1439">
            <v>2177</v>
          </cell>
          <cell r="BT1439">
            <v>3</v>
          </cell>
          <cell r="BU1439" t="str">
            <v>GORKHA</v>
          </cell>
          <cell r="BV1439" t="str">
            <v>Nechasalyan</v>
          </cell>
          <cell r="BW1439">
            <v>6</v>
          </cell>
        </row>
        <row r="1440">
          <cell r="F1440" t="str">
            <v>119-58-3</v>
          </cell>
          <cell r="G1440">
            <v>1</v>
          </cell>
          <cell r="H1440">
            <v>2</v>
          </cell>
          <cell r="I1440">
            <v>1</v>
          </cell>
          <cell r="J1440">
            <v>0</v>
          </cell>
          <cell r="K1440">
            <v>2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UMH</v>
          </cell>
          <cell r="S1440">
            <v>2</v>
          </cell>
          <cell r="T1440">
            <v>52</v>
          </cell>
          <cell r="U1440">
            <v>3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291930.91560000001</v>
          </cell>
          <cell r="AF1440">
            <v>3132184.7220000001</v>
          </cell>
          <cell r="AG1440">
            <v>84.878187339999997</v>
          </cell>
          <cell r="AH1440">
            <v>28.29929666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104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 t="str">
            <v>FRA 2016-2021</v>
          </cell>
          <cell r="AW1440">
            <v>4</v>
          </cell>
          <cell r="AX1440">
            <v>23</v>
          </cell>
          <cell r="AY1440" t="str">
            <v>EPSG:32645</v>
          </cell>
          <cell r="AZ1440">
            <v>291938</v>
          </cell>
          <cell r="BA1440">
            <v>3132188</v>
          </cell>
          <cell r="BB1440">
            <v>1</v>
          </cell>
          <cell r="BC1440">
            <v>2021</v>
          </cell>
          <cell r="BD1440">
            <v>3</v>
          </cell>
          <cell r="BE1440">
            <v>28</v>
          </cell>
          <cell r="BF1440" t="str">
            <v>3/28/2021</v>
          </cell>
          <cell r="BG1440" t="str">
            <v>Kapil_Dahal</v>
          </cell>
          <cell r="BH1440">
            <v>1</v>
          </cell>
          <cell r="BI1440">
            <v>0</v>
          </cell>
          <cell r="BJ1440">
            <v>2</v>
          </cell>
          <cell r="BK1440" t="str">
            <v>Dharche</v>
          </cell>
          <cell r="BL1440" t="str">
            <v>Tasang Kholsa</v>
          </cell>
          <cell r="BM1440">
            <v>162</v>
          </cell>
          <cell r="BN1440">
            <v>1158</v>
          </cell>
          <cell r="BO1440">
            <v>175</v>
          </cell>
          <cell r="BP1440">
            <v>779</v>
          </cell>
          <cell r="BQ1440">
            <v>110</v>
          </cell>
          <cell r="BR1440">
            <v>85</v>
          </cell>
          <cell r="BS1440">
            <v>2178</v>
          </cell>
          <cell r="BT1440">
            <v>3</v>
          </cell>
          <cell r="BU1440" t="str">
            <v>GORKHA</v>
          </cell>
          <cell r="BV1440" t="str">
            <v>Nechasalyan</v>
          </cell>
          <cell r="BW1440">
            <v>6</v>
          </cell>
        </row>
        <row r="1441">
          <cell r="F1441" t="str">
            <v>119-58-4</v>
          </cell>
          <cell r="G1441">
            <v>1</v>
          </cell>
          <cell r="H1441">
            <v>2</v>
          </cell>
          <cell r="I1441">
            <v>1</v>
          </cell>
          <cell r="J1441">
            <v>0</v>
          </cell>
          <cell r="K1441">
            <v>7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UMH</v>
          </cell>
          <cell r="S1441">
            <v>2</v>
          </cell>
          <cell r="T1441">
            <v>70</v>
          </cell>
          <cell r="U1441">
            <v>2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292230.91560000001</v>
          </cell>
          <cell r="AF1441">
            <v>3131884.7220000001</v>
          </cell>
          <cell r="AG1441">
            <v>84.881298540000003</v>
          </cell>
          <cell r="AH1441">
            <v>28.296637950000001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104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 t="str">
            <v>FRA 2016-2021</v>
          </cell>
          <cell r="AW1441">
            <v>4</v>
          </cell>
          <cell r="AX1441">
            <v>23</v>
          </cell>
          <cell r="AY1441" t="str">
            <v>EPSG:32645</v>
          </cell>
          <cell r="AZ1441">
            <v>292232</v>
          </cell>
          <cell r="BA1441">
            <v>311884</v>
          </cell>
          <cell r="BB1441">
            <v>1</v>
          </cell>
          <cell r="BC1441">
            <v>2021</v>
          </cell>
          <cell r="BD1441">
            <v>3</v>
          </cell>
          <cell r="BE1441">
            <v>30</v>
          </cell>
          <cell r="BF1441" t="str">
            <v>3/30/2021</v>
          </cell>
          <cell r="BG1441" t="str">
            <v>Kapil_Dahal</v>
          </cell>
          <cell r="BH1441">
            <v>1</v>
          </cell>
          <cell r="BI1441">
            <v>0</v>
          </cell>
          <cell r="BJ1441">
            <v>2</v>
          </cell>
          <cell r="BK1441" t="str">
            <v>Ddharce RM-3</v>
          </cell>
          <cell r="BL1441" t="str">
            <v>Jambu  forest</v>
          </cell>
          <cell r="BM1441">
            <v>176</v>
          </cell>
          <cell r="BN1441">
            <v>781</v>
          </cell>
          <cell r="BO1441">
            <v>199</v>
          </cell>
          <cell r="BP1441">
            <v>442</v>
          </cell>
          <cell r="BQ1441">
            <v>95</v>
          </cell>
          <cell r="BR1441">
            <v>65</v>
          </cell>
          <cell r="BS1441">
            <v>2031</v>
          </cell>
          <cell r="BT1441">
            <v>4</v>
          </cell>
          <cell r="BU1441" t="str">
            <v>GORKHA</v>
          </cell>
          <cell r="BV1441" t="str">
            <v>Nechasalyan</v>
          </cell>
          <cell r="BW1441">
            <v>6</v>
          </cell>
        </row>
        <row r="1442">
          <cell r="F1442" t="str">
            <v>119-58-6</v>
          </cell>
          <cell r="G1442">
            <v>1</v>
          </cell>
          <cell r="H1442">
            <v>2</v>
          </cell>
          <cell r="I1442">
            <v>1</v>
          </cell>
          <cell r="J1442">
            <v>0</v>
          </cell>
          <cell r="K1442">
            <v>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 t="str">
            <v>SCL</v>
          </cell>
          <cell r="Q1442">
            <v>1</v>
          </cell>
          <cell r="R1442" t="str">
            <v>UMH</v>
          </cell>
          <cell r="S1442">
            <v>2</v>
          </cell>
          <cell r="T1442">
            <v>75</v>
          </cell>
          <cell r="U1442">
            <v>3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292230.91560000001</v>
          </cell>
          <cell r="AF1442">
            <v>3132184.7220000001</v>
          </cell>
          <cell r="AG1442">
            <v>84.88124492</v>
          </cell>
          <cell r="AH1442">
            <v>28.29934416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104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 t="str">
            <v>FRA 2016-2021</v>
          </cell>
          <cell r="AW1442">
            <v>4</v>
          </cell>
          <cell r="AX1442">
            <v>23</v>
          </cell>
          <cell r="AY1442" t="str">
            <v>EPSG:32645</v>
          </cell>
          <cell r="AZ1442">
            <v>292230</v>
          </cell>
          <cell r="BA1442">
            <v>3132184</v>
          </cell>
          <cell r="BB1442">
            <v>1</v>
          </cell>
          <cell r="BC1442">
            <v>2021</v>
          </cell>
          <cell r="BD1442">
            <v>3</v>
          </cell>
          <cell r="BE1442">
            <v>29</v>
          </cell>
          <cell r="BF1442" t="str">
            <v>3/29/2021</v>
          </cell>
          <cell r="BG1442" t="str">
            <v>Kapil_Dahal</v>
          </cell>
          <cell r="BH1442">
            <v>1</v>
          </cell>
          <cell r="BI1442">
            <v>0</v>
          </cell>
          <cell r="BJ1442">
            <v>2</v>
          </cell>
          <cell r="BK1442" t="str">
            <v>Dharche</v>
          </cell>
          <cell r="BL1442" t="str">
            <v>Gogan Serani</v>
          </cell>
          <cell r="BM1442">
            <v>175</v>
          </cell>
          <cell r="BN1442">
            <v>930</v>
          </cell>
          <cell r="BO1442">
            <v>190</v>
          </cell>
          <cell r="BP1442">
            <v>790</v>
          </cell>
          <cell r="BQ1442">
            <v>133</v>
          </cell>
          <cell r="BR1442">
            <v>73</v>
          </cell>
          <cell r="BS1442">
            <v>2118</v>
          </cell>
          <cell r="BT1442">
            <v>3</v>
          </cell>
          <cell r="BU1442" t="str">
            <v>GORKHA</v>
          </cell>
          <cell r="BV1442" t="str">
            <v>Nechasalyan</v>
          </cell>
          <cell r="BW1442">
            <v>6</v>
          </cell>
        </row>
        <row r="1443">
          <cell r="F1443" t="str">
            <v>119-63-2</v>
          </cell>
          <cell r="G1443">
            <v>1</v>
          </cell>
          <cell r="H1443">
            <v>2</v>
          </cell>
          <cell r="I1443">
            <v>1</v>
          </cell>
          <cell r="J1443">
            <v>0</v>
          </cell>
          <cell r="K1443">
            <v>6</v>
          </cell>
          <cell r="L1443">
            <v>-9999</v>
          </cell>
          <cell r="M1443">
            <v>-9999</v>
          </cell>
          <cell r="N1443">
            <v>-9999</v>
          </cell>
          <cell r="O1443">
            <v>-9999</v>
          </cell>
          <cell r="P1443">
            <v>-9999</v>
          </cell>
          <cell r="Q1443">
            <v>-9999</v>
          </cell>
          <cell r="R1443" t="str">
            <v>Pw</v>
          </cell>
          <cell r="S1443">
            <v>2</v>
          </cell>
          <cell r="T1443">
            <v>30</v>
          </cell>
          <cell r="U1443">
            <v>3</v>
          </cell>
          <cell r="V1443">
            <v>41857.470532407409</v>
          </cell>
          <cell r="W1443">
            <v>0</v>
          </cell>
          <cell r="X1443">
            <v>1</v>
          </cell>
          <cell r="Y1443">
            <v>85334</v>
          </cell>
          <cell r="Z1443">
            <v>14223</v>
          </cell>
          <cell r="AA1443">
            <v>45</v>
          </cell>
          <cell r="AB1443">
            <v>3</v>
          </cell>
          <cell r="AC1443">
            <v>4</v>
          </cell>
          <cell r="AD1443">
            <v>4</v>
          </cell>
          <cell r="AE1443">
            <v>292414.3247</v>
          </cell>
          <cell r="AF1443">
            <v>3152028.8790000002</v>
          </cell>
          <cell r="AG1443">
            <v>84.879553790000003</v>
          </cell>
          <cell r="AH1443">
            <v>28.478379149999999</v>
          </cell>
          <cell r="AI1443">
            <v>1</v>
          </cell>
          <cell r="AJ1443">
            <v>2</v>
          </cell>
          <cell r="AK1443">
            <v>-2</v>
          </cell>
          <cell r="AL1443">
            <v>0</v>
          </cell>
          <cell r="AM1443">
            <v>0</v>
          </cell>
          <cell r="AN1443" t="str">
            <v>Junu Shrestha</v>
          </cell>
          <cell r="AO1443">
            <v>40556</v>
          </cell>
          <cell r="AP1443">
            <v>4</v>
          </cell>
          <cell r="AQ1443" t="str">
            <v>0101000020E61000008E73F59B4A3855407F4C420E777A3C40</v>
          </cell>
          <cell r="AR1443">
            <v>2182</v>
          </cell>
          <cell r="AS1443">
            <v>2</v>
          </cell>
          <cell r="AT1443">
            <v>1</v>
          </cell>
          <cell r="AU1443">
            <v>1</v>
          </cell>
          <cell r="AV1443" t="str">
            <v>FRA 2010-2015</v>
          </cell>
          <cell r="AW1443">
            <v>4</v>
          </cell>
          <cell r="AX1443">
            <v>0</v>
          </cell>
          <cell r="AY1443">
            <v>45</v>
          </cell>
          <cell r="AZ1443">
            <v>292414.32469946402</v>
          </cell>
          <cell r="BA1443">
            <v>3152028.8786331802</v>
          </cell>
          <cell r="BB1443">
            <v>1</v>
          </cell>
          <cell r="BC1443">
            <v>0</v>
          </cell>
          <cell r="BD1443">
            <v>0</v>
          </cell>
          <cell r="BE1443">
            <v>0</v>
          </cell>
          <cell r="BF1443">
            <v>41790</v>
          </cell>
          <cell r="BG1443" t="str">
            <v>Prem Prasad Sapkota</v>
          </cell>
          <cell r="BH1443">
            <v>4</v>
          </cell>
          <cell r="BI1443">
            <v>4</v>
          </cell>
          <cell r="BJ1443">
            <v>4</v>
          </cell>
          <cell r="BK1443" t="str">
            <v>Bili-9</v>
          </cell>
          <cell r="BL1443" t="str">
            <v>Thowang Durjung</v>
          </cell>
          <cell r="BM1443">
            <v>270</v>
          </cell>
          <cell r="BN1443">
            <v>702</v>
          </cell>
          <cell r="BO1443">
            <v>270</v>
          </cell>
          <cell r="BP1443">
            <v>210</v>
          </cell>
          <cell r="BQ1443">
            <v>300</v>
          </cell>
          <cell r="BR1443">
            <v>97</v>
          </cell>
          <cell r="BS1443">
            <v>2220</v>
          </cell>
          <cell r="BT1443">
            <v>4</v>
          </cell>
          <cell r="BU1443" t="str">
            <v>GORKHA</v>
          </cell>
          <cell r="BV1443" t="str">
            <v>Nechasalyan</v>
          </cell>
          <cell r="BW1443">
            <v>6</v>
          </cell>
        </row>
        <row r="1444">
          <cell r="F1444" t="str">
            <v>120-56-1</v>
          </cell>
          <cell r="G1444">
            <v>1</v>
          </cell>
          <cell r="H1444">
            <v>2</v>
          </cell>
          <cell r="I1444">
            <v>1</v>
          </cell>
          <cell r="J1444">
            <v>0</v>
          </cell>
          <cell r="K1444">
            <v>7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UMH</v>
          </cell>
          <cell r="S1444">
            <v>2</v>
          </cell>
          <cell r="T1444">
            <v>81</v>
          </cell>
          <cell r="U1444">
            <v>2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295736.38329999999</v>
          </cell>
          <cell r="AF1444">
            <v>3123790.3769999999</v>
          </cell>
          <cell r="AG1444">
            <v>84.918445349999999</v>
          </cell>
          <cell r="AH1444">
            <v>28.224169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104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 t="str">
            <v>FRA 2016-2021</v>
          </cell>
          <cell r="AW1444">
            <v>4</v>
          </cell>
          <cell r="AX1444">
            <v>23</v>
          </cell>
          <cell r="AY1444" t="str">
            <v>EPSG:32645</v>
          </cell>
          <cell r="AZ1444">
            <v>295734</v>
          </cell>
          <cell r="BA1444">
            <v>3123791</v>
          </cell>
          <cell r="BB1444">
            <v>1</v>
          </cell>
          <cell r="BC1444">
            <v>2021</v>
          </cell>
          <cell r="BD1444">
            <v>12</v>
          </cell>
          <cell r="BE1444">
            <v>23</v>
          </cell>
          <cell r="BF1444" t="str">
            <v>12/23/2021</v>
          </cell>
          <cell r="BG1444" t="str">
            <v>Nabaraj_Dahal</v>
          </cell>
          <cell r="BH1444">
            <v>1</v>
          </cell>
          <cell r="BI1444">
            <v>0</v>
          </cell>
          <cell r="BJ1444">
            <v>2</v>
          </cell>
          <cell r="BK1444" t="str">
            <v>Dharche Ga Pa 2</v>
          </cell>
          <cell r="BL1444" t="str">
            <v>Macher CF</v>
          </cell>
          <cell r="BM1444">
            <v>270</v>
          </cell>
          <cell r="BN1444">
            <v>1400</v>
          </cell>
          <cell r="BO1444">
            <v>270</v>
          </cell>
          <cell r="BP1444">
            <v>1400</v>
          </cell>
          <cell r="BQ1444">
            <v>200</v>
          </cell>
          <cell r="BR1444">
            <v>35</v>
          </cell>
          <cell r="BS1444">
            <v>2610</v>
          </cell>
          <cell r="BT1444">
            <v>3</v>
          </cell>
          <cell r="BU1444" t="str">
            <v>GORKHA</v>
          </cell>
          <cell r="BV1444" t="str">
            <v>Nechasalyan</v>
          </cell>
          <cell r="BW1444">
            <v>6</v>
          </cell>
        </row>
        <row r="1445">
          <cell r="F1445" t="str">
            <v>120-56-2</v>
          </cell>
          <cell r="G1445">
            <v>1</v>
          </cell>
          <cell r="H1445">
            <v>2</v>
          </cell>
          <cell r="I1445">
            <v>1</v>
          </cell>
          <cell r="J1445">
            <v>0</v>
          </cell>
          <cell r="K1445">
            <v>7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1</v>
          </cell>
          <cell r="R1445" t="str">
            <v>UMH</v>
          </cell>
          <cell r="S1445">
            <v>2</v>
          </cell>
          <cell r="T1445">
            <v>59</v>
          </cell>
          <cell r="U1445">
            <v>2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295736.38329999999</v>
          </cell>
          <cell r="AF1445">
            <v>3123940.3769999999</v>
          </cell>
          <cell r="AG1445">
            <v>84.91841909</v>
          </cell>
          <cell r="AH1445">
            <v>28.22552215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104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 t="str">
            <v>FRA 2016-2021</v>
          </cell>
          <cell r="AW1445">
            <v>4</v>
          </cell>
          <cell r="AX1445">
            <v>23</v>
          </cell>
          <cell r="AY1445" t="str">
            <v>EPSG:32645</v>
          </cell>
          <cell r="AZ1445">
            <v>295735</v>
          </cell>
          <cell r="BA1445">
            <v>323945</v>
          </cell>
          <cell r="BB1445">
            <v>1</v>
          </cell>
          <cell r="BC1445">
            <v>2021</v>
          </cell>
          <cell r="BD1445">
            <v>12</v>
          </cell>
          <cell r="BE1445">
            <v>25</v>
          </cell>
          <cell r="BF1445" t="str">
            <v>12/25/2021</v>
          </cell>
          <cell r="BG1445" t="str">
            <v>Nabaraj_Dahal</v>
          </cell>
          <cell r="BH1445">
            <v>1</v>
          </cell>
          <cell r="BI1445">
            <v>0</v>
          </cell>
          <cell r="BJ1445">
            <v>2</v>
          </cell>
          <cell r="BK1445" t="str">
            <v>Dharche Ga Pa 2</v>
          </cell>
          <cell r="BL1445" t="str">
            <v>Machet CF</v>
          </cell>
          <cell r="BM1445">
            <v>280</v>
          </cell>
          <cell r="BN1445">
            <v>1400</v>
          </cell>
          <cell r="BO1445">
            <v>280</v>
          </cell>
          <cell r="BP1445">
            <v>1400</v>
          </cell>
          <cell r="BQ1445">
            <v>205</v>
          </cell>
          <cell r="BR1445">
            <v>35</v>
          </cell>
          <cell r="BS1445">
            <v>2653</v>
          </cell>
          <cell r="BT1445">
            <v>3</v>
          </cell>
          <cell r="BU1445" t="str">
            <v>GORKHA</v>
          </cell>
          <cell r="BV1445" t="str">
            <v>Nechasalyan</v>
          </cell>
          <cell r="BW1445">
            <v>6</v>
          </cell>
        </row>
        <row r="1446">
          <cell r="F1446" t="str">
            <v>120-56-3</v>
          </cell>
          <cell r="G1446">
            <v>1</v>
          </cell>
          <cell r="H1446">
            <v>2</v>
          </cell>
          <cell r="I1446">
            <v>1</v>
          </cell>
          <cell r="J1446">
            <v>0</v>
          </cell>
          <cell r="K1446">
            <v>7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1</v>
          </cell>
          <cell r="R1446" t="str">
            <v>UMH</v>
          </cell>
          <cell r="S1446">
            <v>2</v>
          </cell>
          <cell r="T1446">
            <v>57</v>
          </cell>
          <cell r="U1446">
            <v>2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295736.38329999999</v>
          </cell>
          <cell r="AF1446">
            <v>3124090.3769999999</v>
          </cell>
          <cell r="AG1446">
            <v>84.918392830000002</v>
          </cell>
          <cell r="AH1446">
            <v>28.22687531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104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 t="str">
            <v>FRA 2016-2021</v>
          </cell>
          <cell r="AW1446">
            <v>4</v>
          </cell>
          <cell r="AX1446">
            <v>23</v>
          </cell>
          <cell r="AY1446" t="str">
            <v>EPSG:32645</v>
          </cell>
          <cell r="AZ1446">
            <v>295740</v>
          </cell>
          <cell r="BA1446">
            <v>312490</v>
          </cell>
          <cell r="BB1446">
            <v>1</v>
          </cell>
          <cell r="BC1446">
            <v>2021</v>
          </cell>
          <cell r="BD1446">
            <v>12</v>
          </cell>
          <cell r="BE1446">
            <v>20</v>
          </cell>
          <cell r="BF1446" t="str">
            <v>12/20/2021</v>
          </cell>
          <cell r="BG1446" t="str">
            <v>Nabaraj_Dahal</v>
          </cell>
          <cell r="BH1446">
            <v>1</v>
          </cell>
          <cell r="BI1446">
            <v>0</v>
          </cell>
          <cell r="BJ1446">
            <v>2</v>
          </cell>
          <cell r="BK1446" t="str">
            <v>Dharche Ga Pa 2</v>
          </cell>
          <cell r="BL1446" t="str">
            <v>Machet CF</v>
          </cell>
          <cell r="BM1446">
            <v>255</v>
          </cell>
          <cell r="BN1446">
            <v>1350</v>
          </cell>
          <cell r="BO1446">
            <v>255</v>
          </cell>
          <cell r="BP1446">
            <v>1350</v>
          </cell>
          <cell r="BQ1446">
            <v>255</v>
          </cell>
          <cell r="BR1446">
            <v>55</v>
          </cell>
          <cell r="BS1446">
            <v>2593</v>
          </cell>
          <cell r="BT1446">
            <v>3</v>
          </cell>
          <cell r="BU1446" t="str">
            <v>GORKHA</v>
          </cell>
          <cell r="BV1446" t="str">
            <v>Nechasalyan</v>
          </cell>
          <cell r="BW1446">
            <v>3</v>
          </cell>
        </row>
        <row r="1447">
          <cell r="F1447" t="str">
            <v>120-56-4</v>
          </cell>
          <cell r="G1447">
            <v>1</v>
          </cell>
          <cell r="H1447">
            <v>2</v>
          </cell>
          <cell r="I1447">
            <v>1</v>
          </cell>
          <cell r="J1447">
            <v>0</v>
          </cell>
          <cell r="K1447">
            <v>7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1</v>
          </cell>
          <cell r="R1447" t="str">
            <v>UMH</v>
          </cell>
          <cell r="S1447">
            <v>2</v>
          </cell>
          <cell r="T1447">
            <v>64</v>
          </cell>
          <cell r="U1447">
            <v>3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296036.38329999999</v>
          </cell>
          <cell r="AF1447">
            <v>3123790.3769999999</v>
          </cell>
          <cell r="AG1447">
            <v>84.921500859999995</v>
          </cell>
          <cell r="AH1447">
            <v>28.224215480000002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104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 t="str">
            <v>FRA 2016-2021</v>
          </cell>
          <cell r="AW1447">
            <v>4</v>
          </cell>
          <cell r="AX1447">
            <v>23</v>
          </cell>
          <cell r="AY1447" t="str">
            <v>EPSG:32645</v>
          </cell>
          <cell r="AZ1447">
            <v>296040</v>
          </cell>
          <cell r="BA1447">
            <v>3123790</v>
          </cell>
          <cell r="BB1447">
            <v>1</v>
          </cell>
          <cell r="BC1447">
            <v>2021</v>
          </cell>
          <cell r="BD1447">
            <v>12</v>
          </cell>
          <cell r="BE1447">
            <v>22</v>
          </cell>
          <cell r="BF1447" t="str">
            <v>12/22/2021</v>
          </cell>
          <cell r="BG1447" t="str">
            <v>Nabaraj_Dahal</v>
          </cell>
          <cell r="BH1447">
            <v>1</v>
          </cell>
          <cell r="BI1447">
            <v>0</v>
          </cell>
          <cell r="BJ1447">
            <v>2</v>
          </cell>
          <cell r="BK1447" t="str">
            <v>Dharche Ga Pa 2</v>
          </cell>
          <cell r="BL1447" t="str">
            <v>Machet CF</v>
          </cell>
          <cell r="BM1447">
            <v>240</v>
          </cell>
          <cell r="BN1447">
            <v>1300</v>
          </cell>
          <cell r="BO1447">
            <v>240</v>
          </cell>
          <cell r="BP1447">
            <v>1300</v>
          </cell>
          <cell r="BQ1447">
            <v>300</v>
          </cell>
          <cell r="BR1447">
            <v>30</v>
          </cell>
          <cell r="BS1447">
            <v>2788</v>
          </cell>
          <cell r="BT1447">
            <v>3</v>
          </cell>
          <cell r="BU1447" t="str">
            <v>GORKHA</v>
          </cell>
          <cell r="BV1447" t="str">
            <v>Khumbupasanglahmu</v>
          </cell>
          <cell r="BW1447">
            <v>2</v>
          </cell>
        </row>
        <row r="1448">
          <cell r="F1448" t="str">
            <v>120-56-5</v>
          </cell>
          <cell r="G1448">
            <v>1</v>
          </cell>
          <cell r="H1448">
            <v>2</v>
          </cell>
          <cell r="I1448">
            <v>1</v>
          </cell>
          <cell r="J1448">
            <v>0</v>
          </cell>
          <cell r="K1448">
            <v>7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1</v>
          </cell>
          <cell r="R1448" t="str">
            <v>UMH</v>
          </cell>
          <cell r="S1448">
            <v>2</v>
          </cell>
          <cell r="T1448">
            <v>68</v>
          </cell>
          <cell r="U1448">
            <v>2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296036.38329999999</v>
          </cell>
          <cell r="AF1448">
            <v>3123940.3769999999</v>
          </cell>
          <cell r="AG1448">
            <v>84.92147464</v>
          </cell>
          <cell r="AH1448">
            <v>28.225568639999999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104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 t="str">
            <v>FRA 2016-2021</v>
          </cell>
          <cell r="AW1448">
            <v>4</v>
          </cell>
          <cell r="AX1448">
            <v>23</v>
          </cell>
          <cell r="AY1448" t="str">
            <v>EPSG:32645</v>
          </cell>
          <cell r="AZ1448">
            <v>296035</v>
          </cell>
          <cell r="BA1448">
            <v>3123940</v>
          </cell>
          <cell r="BB1448">
            <v>1</v>
          </cell>
          <cell r="BC1448">
            <v>2021</v>
          </cell>
          <cell r="BD1448">
            <v>12</v>
          </cell>
          <cell r="BE1448">
            <v>24</v>
          </cell>
          <cell r="BF1448" t="str">
            <v>12/24/2021</v>
          </cell>
          <cell r="BG1448" t="str">
            <v>Nabaraj_Dahal</v>
          </cell>
          <cell r="BH1448">
            <v>1</v>
          </cell>
          <cell r="BI1448">
            <v>0</v>
          </cell>
          <cell r="BJ1448">
            <v>2</v>
          </cell>
          <cell r="BK1448" t="str">
            <v>Dharche Ga Pa 2</v>
          </cell>
          <cell r="BL1448" t="str">
            <v>Machet CF</v>
          </cell>
          <cell r="BM1448">
            <v>275</v>
          </cell>
          <cell r="BN1448">
            <v>1300</v>
          </cell>
          <cell r="BO1448">
            <v>270</v>
          </cell>
          <cell r="BP1448">
            <v>1200</v>
          </cell>
          <cell r="BQ1448">
            <v>355</v>
          </cell>
          <cell r="BR1448">
            <v>50</v>
          </cell>
          <cell r="BS1448">
            <v>2738</v>
          </cell>
          <cell r="BT1448">
            <v>3</v>
          </cell>
          <cell r="BU1448" t="str">
            <v>GORKHA</v>
          </cell>
          <cell r="BV1448" t="str">
            <v>Khumbupasanglahmu</v>
          </cell>
          <cell r="BW1448">
            <v>2</v>
          </cell>
        </row>
        <row r="1449">
          <cell r="F1449" t="str">
            <v>122-52-1</v>
          </cell>
          <cell r="G1449">
            <v>1</v>
          </cell>
          <cell r="H1449">
            <v>2</v>
          </cell>
          <cell r="I1449">
            <v>1</v>
          </cell>
          <cell r="J1449">
            <v>0</v>
          </cell>
          <cell r="K1449">
            <v>7</v>
          </cell>
          <cell r="L1449">
            <v>0</v>
          </cell>
          <cell r="M1449">
            <v>0</v>
          </cell>
          <cell r="N1449">
            <v>1</v>
          </cell>
          <cell r="O1449">
            <v>7</v>
          </cell>
          <cell r="P1449" t="str">
            <v>SIL</v>
          </cell>
          <cell r="Q1449">
            <v>1</v>
          </cell>
          <cell r="R1449" t="str">
            <v>LMH</v>
          </cell>
          <cell r="S1449">
            <v>2</v>
          </cell>
          <cell r="T1449">
            <v>49</v>
          </cell>
          <cell r="U1449">
            <v>2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303347.31890000001</v>
          </cell>
          <cell r="AF1449">
            <v>3107601.6880000001</v>
          </cell>
          <cell r="AG1449">
            <v>84.998683839999998</v>
          </cell>
          <cell r="AH1449">
            <v>28.079279970000002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104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 t="str">
            <v>FRA 2016-2021</v>
          </cell>
          <cell r="AW1449">
            <v>4</v>
          </cell>
          <cell r="AX1449">
            <v>17</v>
          </cell>
          <cell r="AY1449" t="str">
            <v>EPSG:32645</v>
          </cell>
          <cell r="AZ1449">
            <v>303350</v>
          </cell>
          <cell r="BA1449">
            <v>3107605</v>
          </cell>
          <cell r="BB1449">
            <v>1</v>
          </cell>
          <cell r="BC1449">
            <v>2021</v>
          </cell>
          <cell r="BD1449">
            <v>3</v>
          </cell>
          <cell r="BE1449">
            <v>21</v>
          </cell>
          <cell r="BF1449" t="str">
            <v>3/21/2021</v>
          </cell>
          <cell r="BG1449" t="str">
            <v>Kapil_Dahal</v>
          </cell>
          <cell r="BH1449">
            <v>1</v>
          </cell>
          <cell r="BI1449">
            <v>0</v>
          </cell>
          <cell r="BJ1449">
            <v>2</v>
          </cell>
          <cell r="BK1449" t="str">
            <v>Khaniya bas-3</v>
          </cell>
          <cell r="BL1449" t="str">
            <v>Rala CFUG</v>
          </cell>
          <cell r="BM1449">
            <v>75</v>
          </cell>
          <cell r="BN1449">
            <v>530</v>
          </cell>
          <cell r="BO1449">
            <v>97</v>
          </cell>
          <cell r="BP1449">
            <v>240</v>
          </cell>
          <cell r="BQ1449">
            <v>255</v>
          </cell>
          <cell r="BR1449">
            <v>55</v>
          </cell>
          <cell r="BS1449">
            <v>859</v>
          </cell>
          <cell r="BT1449">
            <v>5</v>
          </cell>
          <cell r="BU1449" t="str">
            <v>DHADING</v>
          </cell>
          <cell r="BV1449" t="str">
            <v>Khumbupasanglahmu</v>
          </cell>
          <cell r="BW1449">
            <v>2</v>
          </cell>
        </row>
        <row r="1450">
          <cell r="F1450" t="str">
            <v>122-52-2</v>
          </cell>
          <cell r="G1450">
            <v>1</v>
          </cell>
          <cell r="H1450">
            <v>2</v>
          </cell>
          <cell r="I1450">
            <v>1</v>
          </cell>
          <cell r="J1450">
            <v>0</v>
          </cell>
          <cell r="K1450">
            <v>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LMH</v>
          </cell>
          <cell r="S1450">
            <v>2</v>
          </cell>
          <cell r="T1450">
            <v>62</v>
          </cell>
          <cell r="U1450">
            <v>2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303347.31890000001</v>
          </cell>
          <cell r="AF1450">
            <v>3107751.6880000001</v>
          </cell>
          <cell r="AG1450">
            <v>84.998658750000004</v>
          </cell>
          <cell r="AH1450">
            <v>28.080633219999999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104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 t="str">
            <v>FRA 2016-2021</v>
          </cell>
          <cell r="AW1450">
            <v>4</v>
          </cell>
          <cell r="AX1450">
            <v>17</v>
          </cell>
          <cell r="AY1450" t="str">
            <v>EPSG:32645</v>
          </cell>
          <cell r="AZ1450">
            <v>303349</v>
          </cell>
          <cell r="BA1450">
            <v>3107752</v>
          </cell>
          <cell r="BB1450">
            <v>1</v>
          </cell>
          <cell r="BC1450">
            <v>2021</v>
          </cell>
          <cell r="BD1450">
            <v>3</v>
          </cell>
          <cell r="BE1450">
            <v>22</v>
          </cell>
          <cell r="BF1450" t="str">
            <v>3/22/2021</v>
          </cell>
          <cell r="BG1450" t="str">
            <v>Kapil_Dahal</v>
          </cell>
          <cell r="BH1450">
            <v>1</v>
          </cell>
          <cell r="BI1450">
            <v>0</v>
          </cell>
          <cell r="BJ1450">
            <v>2</v>
          </cell>
          <cell r="BK1450" t="str">
            <v>Khaniyabas-3</v>
          </cell>
          <cell r="BL1450" t="str">
            <v>Rala CF</v>
          </cell>
          <cell r="BM1450">
            <v>91</v>
          </cell>
          <cell r="BN1450">
            <v>510</v>
          </cell>
          <cell r="BO1450">
            <v>128</v>
          </cell>
          <cell r="BP1450">
            <v>300</v>
          </cell>
          <cell r="BQ1450">
            <v>315</v>
          </cell>
          <cell r="BR1450">
            <v>50</v>
          </cell>
          <cell r="BS1450">
            <v>817</v>
          </cell>
          <cell r="BT1450">
            <v>5</v>
          </cell>
          <cell r="BU1450" t="str">
            <v>DHADING</v>
          </cell>
          <cell r="BV1450" t="str">
            <v>Khumbupasanglahmu</v>
          </cell>
          <cell r="BW1450">
            <v>2</v>
          </cell>
        </row>
        <row r="1451">
          <cell r="F1451" t="str">
            <v>123-51-1</v>
          </cell>
          <cell r="G1451">
            <v>1</v>
          </cell>
          <cell r="H1451">
            <v>2</v>
          </cell>
          <cell r="I1451">
            <v>1</v>
          </cell>
          <cell r="J1451">
            <v>0</v>
          </cell>
          <cell r="K1451">
            <v>2</v>
          </cell>
          <cell r="L1451">
            <v>-9999</v>
          </cell>
          <cell r="M1451">
            <v>-9999</v>
          </cell>
          <cell r="N1451">
            <v>-9999</v>
          </cell>
          <cell r="O1451">
            <v>-9999</v>
          </cell>
          <cell r="P1451">
            <v>-9999</v>
          </cell>
          <cell r="Q1451">
            <v>-9999</v>
          </cell>
          <cell r="R1451" t="str">
            <v>LMH</v>
          </cell>
          <cell r="S1451">
            <v>2</v>
          </cell>
          <cell r="T1451">
            <v>20</v>
          </cell>
          <cell r="U1451">
            <v>2</v>
          </cell>
          <cell r="V1451">
            <v>41778.474664351852</v>
          </cell>
          <cell r="W1451">
            <v>0</v>
          </cell>
          <cell r="X1451">
            <v>1</v>
          </cell>
          <cell r="Y1451">
            <v>88141</v>
          </cell>
          <cell r="Z1451">
            <v>14691</v>
          </cell>
          <cell r="AA1451">
            <v>45</v>
          </cell>
          <cell r="AB1451">
            <v>2</v>
          </cell>
          <cell r="AC1451">
            <v>4</v>
          </cell>
          <cell r="AD1451">
            <v>4</v>
          </cell>
          <cell r="AE1451">
            <v>307249.46840000001</v>
          </cell>
          <cell r="AF1451">
            <v>3103506.1740000001</v>
          </cell>
          <cell r="AG1451">
            <v>85.039047440000004</v>
          </cell>
          <cell r="AH1451">
            <v>28.042903930000001</v>
          </cell>
          <cell r="AI1451">
            <v>1</v>
          </cell>
          <cell r="AJ1451">
            <v>2</v>
          </cell>
          <cell r="AK1451">
            <v>-2</v>
          </cell>
          <cell r="AL1451">
            <v>2</v>
          </cell>
          <cell r="AM1451">
            <v>1</v>
          </cell>
          <cell r="AN1451" t="str">
            <v>Sajana Maharjan</v>
          </cell>
          <cell r="AO1451">
            <v>41423.623460648145</v>
          </cell>
          <cell r="AP1451">
            <v>4</v>
          </cell>
          <cell r="AQ1451" t="str">
            <v>0101000020E6100000003DDAC07F425540D4FB77C0FB0A3C40</v>
          </cell>
          <cell r="AR1451">
            <v>1704</v>
          </cell>
          <cell r="AS1451">
            <v>1</v>
          </cell>
          <cell r="AT1451">
            <v>1</v>
          </cell>
          <cell r="AU1451">
            <v>0</v>
          </cell>
          <cell r="AV1451" t="str">
            <v>FRA 2010-2015</v>
          </cell>
          <cell r="AW1451">
            <v>4</v>
          </cell>
          <cell r="AX1451">
            <v>0</v>
          </cell>
          <cell r="AY1451">
            <v>45</v>
          </cell>
          <cell r="AZ1451">
            <v>307249.46843668801</v>
          </cell>
          <cell r="BA1451">
            <v>3103506.1744470401</v>
          </cell>
          <cell r="BB1451">
            <v>1</v>
          </cell>
          <cell r="BC1451">
            <v>0</v>
          </cell>
          <cell r="BD1451">
            <v>0</v>
          </cell>
          <cell r="BE1451">
            <v>0</v>
          </cell>
          <cell r="BF1451">
            <v>41615</v>
          </cell>
          <cell r="BG1451" t="str">
            <v>Amar Dev Prasad Yadav</v>
          </cell>
          <cell r="BH1451">
            <v>4</v>
          </cell>
          <cell r="BI1451">
            <v>4</v>
          </cell>
          <cell r="BJ1451">
            <v>4</v>
          </cell>
          <cell r="BK1451" t="str">
            <v>Satuadevi-4</v>
          </cell>
          <cell r="BL1451" t="str">
            <v>Ghareti bhir</v>
          </cell>
          <cell r="BM1451">
            <v>19</v>
          </cell>
          <cell r="BN1451">
            <v>70</v>
          </cell>
          <cell r="BO1451">
            <v>19</v>
          </cell>
          <cell r="BP1451">
            <v>50</v>
          </cell>
          <cell r="BQ1451">
            <v>215</v>
          </cell>
          <cell r="BR1451">
            <v>85</v>
          </cell>
          <cell r="BS1451">
            <v>1725</v>
          </cell>
          <cell r="BT1451">
            <v>3</v>
          </cell>
          <cell r="BU1451" t="str">
            <v>DHADING</v>
          </cell>
          <cell r="BV1451" t="str">
            <v>Ainselukhark</v>
          </cell>
          <cell r="BW1451">
            <v>3</v>
          </cell>
        </row>
        <row r="1452">
          <cell r="F1452" t="str">
            <v>123-51-2</v>
          </cell>
          <cell r="G1452">
            <v>1</v>
          </cell>
          <cell r="H1452">
            <v>2</v>
          </cell>
          <cell r="I1452">
            <v>1</v>
          </cell>
          <cell r="J1452">
            <v>0</v>
          </cell>
          <cell r="K1452">
            <v>2</v>
          </cell>
          <cell r="L1452">
            <v>-9999</v>
          </cell>
          <cell r="M1452">
            <v>-9999</v>
          </cell>
          <cell r="N1452">
            <v>-9999</v>
          </cell>
          <cell r="O1452">
            <v>-9999</v>
          </cell>
          <cell r="P1452">
            <v>-9999</v>
          </cell>
          <cell r="Q1452">
            <v>-9999</v>
          </cell>
          <cell r="R1452" t="str">
            <v>LMH</v>
          </cell>
          <cell r="S1452">
            <v>2</v>
          </cell>
          <cell r="T1452">
            <v>69</v>
          </cell>
          <cell r="U1452">
            <v>3</v>
          </cell>
          <cell r="V1452">
            <v>41778.493148148147</v>
          </cell>
          <cell r="W1452">
            <v>0</v>
          </cell>
          <cell r="X1452">
            <v>1</v>
          </cell>
          <cell r="Y1452">
            <v>88142</v>
          </cell>
          <cell r="Z1452">
            <v>14691</v>
          </cell>
          <cell r="AA1452">
            <v>45</v>
          </cell>
          <cell r="AB1452">
            <v>2</v>
          </cell>
          <cell r="AC1452">
            <v>4</v>
          </cell>
          <cell r="AD1452">
            <v>4</v>
          </cell>
          <cell r="AE1452">
            <v>307249.46840000001</v>
          </cell>
          <cell r="AF1452">
            <v>3103656.1740000001</v>
          </cell>
          <cell r="AG1452">
            <v>85.039022889999998</v>
          </cell>
          <cell r="AH1452">
            <v>28.044257219999999</v>
          </cell>
          <cell r="AI1452">
            <v>1</v>
          </cell>
          <cell r="AJ1452">
            <v>2</v>
          </cell>
          <cell r="AK1452">
            <v>-2</v>
          </cell>
          <cell r="AL1452">
            <v>2</v>
          </cell>
          <cell r="AM1452">
            <v>1</v>
          </cell>
          <cell r="AN1452" t="str">
            <v>Sajana Maharjan</v>
          </cell>
          <cell r="AO1452">
            <v>41423.626504629632</v>
          </cell>
          <cell r="AP1452">
            <v>4</v>
          </cell>
          <cell r="AQ1452" t="str">
            <v>0101000020E6100000DF88DE597F4255405579E770540B3C40</v>
          </cell>
          <cell r="AR1452">
            <v>1780</v>
          </cell>
          <cell r="AS1452">
            <v>1</v>
          </cell>
          <cell r="AT1452">
            <v>1</v>
          </cell>
          <cell r="AU1452">
            <v>0</v>
          </cell>
          <cell r="AV1452" t="str">
            <v>FRA 2010-2015</v>
          </cell>
          <cell r="AW1452">
            <v>4</v>
          </cell>
          <cell r="AX1452">
            <v>0</v>
          </cell>
          <cell r="AY1452">
            <v>45</v>
          </cell>
          <cell r="AZ1452">
            <v>307249.46843668801</v>
          </cell>
          <cell r="BA1452">
            <v>3103656.1744470401</v>
          </cell>
          <cell r="BB1452">
            <v>1</v>
          </cell>
          <cell r="BC1452">
            <v>0</v>
          </cell>
          <cell r="BD1452">
            <v>0</v>
          </cell>
          <cell r="BE1452">
            <v>0</v>
          </cell>
          <cell r="BF1452">
            <v>41616</v>
          </cell>
          <cell r="BG1452" t="str">
            <v>Amar Dev Prasad Yadav</v>
          </cell>
          <cell r="BH1452">
            <v>4</v>
          </cell>
          <cell r="BI1452">
            <v>4</v>
          </cell>
          <cell r="BJ1452">
            <v>4</v>
          </cell>
          <cell r="BK1452" t="str">
            <v>Satyadevi-4</v>
          </cell>
          <cell r="BL1452" t="str">
            <v>Dhungal bhir</v>
          </cell>
          <cell r="BM1452">
            <v>130</v>
          </cell>
          <cell r="BN1452">
            <v>99</v>
          </cell>
          <cell r="BO1452">
            <v>140</v>
          </cell>
          <cell r="BP1452">
            <v>99</v>
          </cell>
          <cell r="BQ1452">
            <v>160</v>
          </cell>
          <cell r="BR1452">
            <v>80</v>
          </cell>
          <cell r="BS1452">
            <v>1728</v>
          </cell>
          <cell r="BT1452">
            <v>4</v>
          </cell>
          <cell r="BU1452" t="str">
            <v>DHADING</v>
          </cell>
          <cell r="BV1452" t="str">
            <v>Ainselukhark</v>
          </cell>
          <cell r="BW1452">
            <v>3</v>
          </cell>
        </row>
        <row r="1453">
          <cell r="F1453" t="str">
            <v>123-51-4</v>
          </cell>
          <cell r="G1453">
            <v>1</v>
          </cell>
          <cell r="H1453">
            <v>2</v>
          </cell>
          <cell r="I1453">
            <v>1</v>
          </cell>
          <cell r="J1453">
            <v>0</v>
          </cell>
          <cell r="K1453">
            <v>2</v>
          </cell>
          <cell r="L1453">
            <v>-9999</v>
          </cell>
          <cell r="M1453">
            <v>-9999</v>
          </cell>
          <cell r="N1453">
            <v>-9999</v>
          </cell>
          <cell r="O1453">
            <v>-9999</v>
          </cell>
          <cell r="P1453">
            <v>-9999</v>
          </cell>
          <cell r="Q1453">
            <v>-9999</v>
          </cell>
          <cell r="R1453" t="str">
            <v>LMH</v>
          </cell>
          <cell r="S1453">
            <v>2</v>
          </cell>
          <cell r="T1453">
            <v>63</v>
          </cell>
          <cell r="U1453">
            <v>2</v>
          </cell>
          <cell r="V1453">
            <v>41778.510648148149</v>
          </cell>
          <cell r="W1453">
            <v>0</v>
          </cell>
          <cell r="X1453">
            <v>1</v>
          </cell>
          <cell r="Y1453">
            <v>88144</v>
          </cell>
          <cell r="Z1453">
            <v>14691</v>
          </cell>
          <cell r="AA1453">
            <v>45</v>
          </cell>
          <cell r="AB1453">
            <v>2</v>
          </cell>
          <cell r="AC1453">
            <v>4</v>
          </cell>
          <cell r="AD1453">
            <v>4</v>
          </cell>
          <cell r="AE1453">
            <v>307549.46840000001</v>
          </cell>
          <cell r="AF1453">
            <v>3103506.1740000001</v>
          </cell>
          <cell r="AG1453">
            <v>85.042098050000007</v>
          </cell>
          <cell r="AH1453">
            <v>28.042947460000001</v>
          </cell>
          <cell r="AI1453">
            <v>1</v>
          </cell>
          <cell r="AJ1453">
            <v>2</v>
          </cell>
          <cell r="AK1453">
            <v>-2</v>
          </cell>
          <cell r="AL1453">
            <v>2</v>
          </cell>
          <cell r="AM1453">
            <v>1</v>
          </cell>
          <cell r="AN1453" t="str">
            <v>Sajana Maharjan</v>
          </cell>
          <cell r="AO1453">
            <v>41423.626909722225</v>
          </cell>
          <cell r="AP1453">
            <v>4</v>
          </cell>
          <cell r="AQ1453" t="str">
            <v>0101000020E6100000406400BCB14255405458D59AFE0A3C40</v>
          </cell>
          <cell r="AR1453">
            <v>1654</v>
          </cell>
          <cell r="AS1453">
            <v>1</v>
          </cell>
          <cell r="AT1453">
            <v>1</v>
          </cell>
          <cell r="AU1453">
            <v>0</v>
          </cell>
          <cell r="AV1453" t="str">
            <v>FRA 2010-2015</v>
          </cell>
          <cell r="AW1453">
            <v>4</v>
          </cell>
          <cell r="AX1453">
            <v>0</v>
          </cell>
          <cell r="AY1453">
            <v>45</v>
          </cell>
          <cell r="AZ1453">
            <v>307549.46843668801</v>
          </cell>
          <cell r="BA1453">
            <v>3103506.1744470401</v>
          </cell>
          <cell r="BB1453">
            <v>1</v>
          </cell>
          <cell r="BC1453">
            <v>0</v>
          </cell>
          <cell r="BD1453">
            <v>0</v>
          </cell>
          <cell r="BE1453">
            <v>0</v>
          </cell>
          <cell r="BF1453">
            <v>41618</v>
          </cell>
          <cell r="BG1453" t="str">
            <v>Amar Dev Prasad Yadav</v>
          </cell>
          <cell r="BH1453">
            <v>4</v>
          </cell>
          <cell r="BI1453">
            <v>4</v>
          </cell>
          <cell r="BJ1453">
            <v>4</v>
          </cell>
          <cell r="BK1453" t="str">
            <v>Satyadevi</v>
          </cell>
          <cell r="BL1453" t="str">
            <v>Kordungdada</v>
          </cell>
          <cell r="BM1453">
            <v>130</v>
          </cell>
          <cell r="BN1453">
            <v>99</v>
          </cell>
          <cell r="BO1453">
            <v>133</v>
          </cell>
          <cell r="BP1453">
            <v>99</v>
          </cell>
          <cell r="BQ1453">
            <v>135</v>
          </cell>
          <cell r="BR1453">
            <v>50</v>
          </cell>
          <cell r="BS1453">
            <v>1350</v>
          </cell>
          <cell r="BT1453">
            <v>4</v>
          </cell>
          <cell r="BU1453" t="str">
            <v>DHADING</v>
          </cell>
          <cell r="BV1453" t="str">
            <v>Ainselukhark</v>
          </cell>
          <cell r="BW1453">
            <v>1</v>
          </cell>
        </row>
        <row r="1454">
          <cell r="F1454" t="str">
            <v>123-51-5</v>
          </cell>
          <cell r="G1454">
            <v>1</v>
          </cell>
          <cell r="H1454">
            <v>2</v>
          </cell>
          <cell r="I1454">
            <v>1</v>
          </cell>
          <cell r="J1454">
            <v>0</v>
          </cell>
          <cell r="K1454">
            <v>2</v>
          </cell>
          <cell r="L1454">
            <v>-9999</v>
          </cell>
          <cell r="M1454">
            <v>-9999</v>
          </cell>
          <cell r="N1454">
            <v>-9999</v>
          </cell>
          <cell r="O1454">
            <v>-9999</v>
          </cell>
          <cell r="P1454">
            <v>-9999</v>
          </cell>
          <cell r="Q1454">
            <v>-9999</v>
          </cell>
          <cell r="R1454" t="str">
            <v>LMH</v>
          </cell>
          <cell r="S1454">
            <v>2</v>
          </cell>
          <cell r="T1454">
            <v>84</v>
          </cell>
          <cell r="U1454">
            <v>3</v>
          </cell>
          <cell r="V1454">
            <v>41778.540532407409</v>
          </cell>
          <cell r="W1454">
            <v>0</v>
          </cell>
          <cell r="X1454">
            <v>1</v>
          </cell>
          <cell r="Y1454">
            <v>88145</v>
          </cell>
          <cell r="Z1454">
            <v>14691</v>
          </cell>
          <cell r="AA1454">
            <v>45</v>
          </cell>
          <cell r="AB1454">
            <v>2</v>
          </cell>
          <cell r="AC1454">
            <v>4</v>
          </cell>
          <cell r="AD1454">
            <v>4</v>
          </cell>
          <cell r="AE1454">
            <v>307549.46840000001</v>
          </cell>
          <cell r="AF1454">
            <v>3103656.1740000001</v>
          </cell>
          <cell r="AG1454">
            <v>85.042073529999996</v>
          </cell>
          <cell r="AH1454">
            <v>28.044300750000001</v>
          </cell>
          <cell r="AI1454">
            <v>1</v>
          </cell>
          <cell r="AJ1454">
            <v>2</v>
          </cell>
          <cell r="AK1454">
            <v>-2</v>
          </cell>
          <cell r="AL1454">
            <v>2</v>
          </cell>
          <cell r="AM1454">
            <v>2</v>
          </cell>
          <cell r="AN1454" t="str">
            <v>Sajana Maharjan</v>
          </cell>
          <cell r="AO1454">
            <v>41423.627025462964</v>
          </cell>
          <cell r="AP1454">
            <v>4</v>
          </cell>
          <cell r="AQ1454" t="str">
            <v>0101000020E610000029A32D55B1425540E86D4F4B570B3C40</v>
          </cell>
          <cell r="AR1454">
            <v>1765</v>
          </cell>
          <cell r="AS1454">
            <v>1</v>
          </cell>
          <cell r="AT1454">
            <v>1</v>
          </cell>
          <cell r="AU1454">
            <v>0</v>
          </cell>
          <cell r="AV1454" t="str">
            <v>FRA 2010-2015</v>
          </cell>
          <cell r="AW1454">
            <v>4</v>
          </cell>
          <cell r="AX1454">
            <v>0</v>
          </cell>
          <cell r="AY1454">
            <v>45</v>
          </cell>
          <cell r="AZ1454">
            <v>307549.46843668801</v>
          </cell>
          <cell r="BA1454">
            <v>3103656.1744470401</v>
          </cell>
          <cell r="BB1454">
            <v>1</v>
          </cell>
          <cell r="BC1454">
            <v>0</v>
          </cell>
          <cell r="BD1454">
            <v>0</v>
          </cell>
          <cell r="BE1454">
            <v>0</v>
          </cell>
          <cell r="BF1454">
            <v>41619</v>
          </cell>
          <cell r="BG1454" t="str">
            <v>Amar Dev Prasad Yadav</v>
          </cell>
          <cell r="BH1454">
            <v>4</v>
          </cell>
          <cell r="BI1454">
            <v>4</v>
          </cell>
          <cell r="BJ1454">
            <v>4</v>
          </cell>
          <cell r="BK1454" t="str">
            <v xml:space="preserve">Satyadevi </v>
          </cell>
          <cell r="BL1454" t="str">
            <v>Khareti bhir</v>
          </cell>
          <cell r="BM1454">
            <v>175</v>
          </cell>
          <cell r="BN1454">
            <v>99</v>
          </cell>
          <cell r="BO1454">
            <v>140</v>
          </cell>
          <cell r="BP1454">
            <v>99</v>
          </cell>
          <cell r="BQ1454">
            <v>158</v>
          </cell>
          <cell r="BR1454">
            <v>85</v>
          </cell>
          <cell r="BS1454">
            <v>1793</v>
          </cell>
          <cell r="BT1454">
            <v>4</v>
          </cell>
          <cell r="BU1454" t="str">
            <v>DHADING</v>
          </cell>
          <cell r="BV1454" t="str">
            <v>Ainselukhark</v>
          </cell>
          <cell r="BW1454">
            <v>1</v>
          </cell>
        </row>
        <row r="1455">
          <cell r="F1455" t="str">
            <v>124-54-1</v>
          </cell>
          <cell r="G1455">
            <v>1</v>
          </cell>
          <cell r="H1455">
            <v>2</v>
          </cell>
          <cell r="I1455">
            <v>1</v>
          </cell>
          <cell r="J1455">
            <v>0</v>
          </cell>
          <cell r="K1455">
            <v>2</v>
          </cell>
          <cell r="L1455">
            <v>-9999</v>
          </cell>
          <cell r="M1455">
            <v>-9999</v>
          </cell>
          <cell r="N1455">
            <v>-9999</v>
          </cell>
          <cell r="O1455">
            <v>-9999</v>
          </cell>
          <cell r="P1455">
            <v>-9999</v>
          </cell>
          <cell r="Q1455">
            <v>-9999</v>
          </cell>
          <cell r="R1455" t="str">
            <v>LMH</v>
          </cell>
          <cell r="S1455">
            <v>2</v>
          </cell>
          <cell r="T1455">
            <v>70</v>
          </cell>
          <cell r="U1455">
            <v>4</v>
          </cell>
          <cell r="V1455">
            <v>41758.504733796297</v>
          </cell>
          <cell r="W1455">
            <v>0</v>
          </cell>
          <cell r="X1455">
            <v>1</v>
          </cell>
          <cell r="Y1455">
            <v>88879</v>
          </cell>
          <cell r="Z1455">
            <v>14814</v>
          </cell>
          <cell r="AA1455">
            <v>45</v>
          </cell>
          <cell r="AB1455">
            <v>2</v>
          </cell>
          <cell r="AC1455">
            <v>4</v>
          </cell>
          <cell r="AD1455">
            <v>4</v>
          </cell>
          <cell r="AE1455">
            <v>311538.34529999999</v>
          </cell>
          <cell r="AF1455">
            <v>3115405.9870000002</v>
          </cell>
          <cell r="AG1455">
            <v>85.08075049</v>
          </cell>
          <cell r="AH1455">
            <v>28.150881030000001</v>
          </cell>
          <cell r="AI1455">
            <v>1</v>
          </cell>
          <cell r="AJ1455">
            <v>2</v>
          </cell>
          <cell r="AK1455">
            <v>-2</v>
          </cell>
          <cell r="AL1455">
            <v>2</v>
          </cell>
          <cell r="AM1455">
            <v>3</v>
          </cell>
          <cell r="AN1455" t="str">
            <v>Sajana Maharjan</v>
          </cell>
          <cell r="AO1455">
            <v>41423.709930555553</v>
          </cell>
          <cell r="AP1455">
            <v>4</v>
          </cell>
          <cell r="AQ1455" t="str">
            <v>0101000020E610000082A918042B45554002DFB523A0263C40</v>
          </cell>
          <cell r="AR1455">
            <v>2685</v>
          </cell>
          <cell r="AS1455">
            <v>1</v>
          </cell>
          <cell r="AT1455">
            <v>1</v>
          </cell>
          <cell r="AU1455">
            <v>0</v>
          </cell>
          <cell r="AV1455" t="str">
            <v>FRA 2010-2015</v>
          </cell>
          <cell r="AW1455">
            <v>4</v>
          </cell>
          <cell r="AX1455">
            <v>0</v>
          </cell>
          <cell r="AY1455">
            <v>45</v>
          </cell>
          <cell r="AZ1455">
            <v>311538.34531696298</v>
          </cell>
          <cell r="BA1455">
            <v>3115405.9868449299</v>
          </cell>
          <cell r="BB1455">
            <v>1</v>
          </cell>
          <cell r="BC1455">
            <v>0</v>
          </cell>
          <cell r="BD1455">
            <v>0</v>
          </cell>
          <cell r="BE1455">
            <v>0</v>
          </cell>
          <cell r="BF1455">
            <v>41607</v>
          </cell>
          <cell r="BG1455" t="str">
            <v>Amar Dev Prasad Yadav</v>
          </cell>
          <cell r="BH1455">
            <v>4</v>
          </cell>
          <cell r="BI1455">
            <v>4</v>
          </cell>
          <cell r="BJ1455">
            <v>4</v>
          </cell>
          <cell r="BK1455" t="str">
            <v>Serthung</v>
          </cell>
          <cell r="BL1455" t="str">
            <v>National forest</v>
          </cell>
          <cell r="BM1455">
            <v>360</v>
          </cell>
          <cell r="BN1455">
            <v>225</v>
          </cell>
          <cell r="BO1455">
            <v>350</v>
          </cell>
          <cell r="BP1455">
            <v>200</v>
          </cell>
          <cell r="BQ1455">
            <v>2</v>
          </cell>
          <cell r="BR1455">
            <v>45</v>
          </cell>
          <cell r="BS1455">
            <v>1680</v>
          </cell>
          <cell r="BT1455">
            <v>4</v>
          </cell>
          <cell r="BU1455" t="str">
            <v>DHADING</v>
          </cell>
          <cell r="BV1455" t="str">
            <v>Kepilasagadhi</v>
          </cell>
          <cell r="BW1455">
            <v>7</v>
          </cell>
        </row>
        <row r="1456">
          <cell r="F1456" t="str">
            <v>124-54-3</v>
          </cell>
          <cell r="G1456">
            <v>1</v>
          </cell>
          <cell r="H1456">
            <v>2</v>
          </cell>
          <cell r="I1456">
            <v>1</v>
          </cell>
          <cell r="J1456">
            <v>0</v>
          </cell>
          <cell r="K1456">
            <v>2</v>
          </cell>
          <cell r="L1456">
            <v>4</v>
          </cell>
          <cell r="M1456">
            <v>30</v>
          </cell>
          <cell r="N1456">
            <v>0</v>
          </cell>
          <cell r="O1456">
            <v>0</v>
          </cell>
          <cell r="P1456">
            <v>11</v>
          </cell>
          <cell r="Q1456">
            <v>1</v>
          </cell>
          <cell r="R1456" t="str">
            <v>LMH</v>
          </cell>
          <cell r="S1456">
            <v>2</v>
          </cell>
          <cell r="T1456">
            <v>80</v>
          </cell>
          <cell r="U1456">
            <v>3</v>
          </cell>
          <cell r="V1456">
            <v>41758.646643518521</v>
          </cell>
          <cell r="W1456">
            <v>0</v>
          </cell>
          <cell r="X1456">
            <v>1</v>
          </cell>
          <cell r="Y1456">
            <v>88881</v>
          </cell>
          <cell r="Z1456">
            <v>14814</v>
          </cell>
          <cell r="AA1456">
            <v>45</v>
          </cell>
          <cell r="AB1456">
            <v>2</v>
          </cell>
          <cell r="AC1456">
            <v>4</v>
          </cell>
          <cell r="AD1456">
            <v>4</v>
          </cell>
          <cell r="AE1456">
            <v>311538.34529999999</v>
          </cell>
          <cell r="AF1456">
            <v>3115705.9870000002</v>
          </cell>
          <cell r="AG1456">
            <v>85.080702209999998</v>
          </cell>
          <cell r="AH1456">
            <v>28.153587640000001</v>
          </cell>
          <cell r="AI1456">
            <v>1</v>
          </cell>
          <cell r="AJ1456">
            <v>2</v>
          </cell>
          <cell r="AK1456">
            <v>-2</v>
          </cell>
          <cell r="AL1456">
            <v>2</v>
          </cell>
          <cell r="AM1456">
            <v>3</v>
          </cell>
          <cell r="AN1456" t="str">
            <v>Sajana Maharjan</v>
          </cell>
          <cell r="AO1456">
            <v>41423.718321759261</v>
          </cell>
          <cell r="AP1456">
            <v>4</v>
          </cell>
          <cell r="AQ1456" t="str">
            <v>0101000020E61000006C0896392A455540A373FC8451273C40</v>
          </cell>
          <cell r="AR1456">
            <v>2578</v>
          </cell>
          <cell r="AS1456">
            <v>1</v>
          </cell>
          <cell r="AT1456">
            <v>1</v>
          </cell>
          <cell r="AU1456">
            <v>0</v>
          </cell>
          <cell r="AV1456" t="str">
            <v>FRA 2010-2015</v>
          </cell>
          <cell r="AW1456">
            <v>4</v>
          </cell>
          <cell r="AX1456">
            <v>0</v>
          </cell>
          <cell r="AY1456">
            <v>45</v>
          </cell>
          <cell r="AZ1456">
            <v>311538.34531696298</v>
          </cell>
          <cell r="BA1456">
            <v>3115705.9868449299</v>
          </cell>
          <cell r="BB1456">
            <v>1</v>
          </cell>
          <cell r="BC1456">
            <v>0</v>
          </cell>
          <cell r="BD1456">
            <v>0</v>
          </cell>
          <cell r="BE1456">
            <v>0</v>
          </cell>
          <cell r="BF1456">
            <v>41609</v>
          </cell>
          <cell r="BG1456" t="str">
            <v>Amar Dev Prasad Yadav</v>
          </cell>
          <cell r="BH1456">
            <v>4</v>
          </cell>
          <cell r="BI1456">
            <v>4</v>
          </cell>
          <cell r="BJ1456">
            <v>4</v>
          </cell>
          <cell r="BK1456" t="str">
            <v>Sertung</v>
          </cell>
          <cell r="BL1456" t="str">
            <v>National forest</v>
          </cell>
          <cell r="BM1456">
            <v>320</v>
          </cell>
          <cell r="BN1456">
            <v>99</v>
          </cell>
          <cell r="BO1456">
            <v>320</v>
          </cell>
          <cell r="BP1456">
            <v>99</v>
          </cell>
          <cell r="BQ1456">
            <v>290</v>
          </cell>
          <cell r="BR1456">
            <v>40</v>
          </cell>
          <cell r="BS1456">
            <v>1690</v>
          </cell>
          <cell r="BT1456">
            <v>3</v>
          </cell>
          <cell r="BU1456" t="str">
            <v>DHADING</v>
          </cell>
          <cell r="BV1456" t="str">
            <v>Kepilasagadhi</v>
          </cell>
          <cell r="BW1456">
            <v>1</v>
          </cell>
        </row>
        <row r="1457">
          <cell r="F1457" t="str">
            <v>124-54-5</v>
          </cell>
          <cell r="G1457">
            <v>1</v>
          </cell>
          <cell r="H1457">
            <v>2</v>
          </cell>
          <cell r="I1457">
            <v>1</v>
          </cell>
          <cell r="J1457">
            <v>0</v>
          </cell>
          <cell r="K1457">
            <v>2</v>
          </cell>
          <cell r="L1457">
            <v>-9999</v>
          </cell>
          <cell r="M1457">
            <v>-9999</v>
          </cell>
          <cell r="N1457">
            <v>-9999</v>
          </cell>
          <cell r="O1457">
            <v>-9999</v>
          </cell>
          <cell r="P1457">
            <v>-9999</v>
          </cell>
          <cell r="Q1457">
            <v>-9999</v>
          </cell>
          <cell r="R1457" t="str">
            <v>UMH</v>
          </cell>
          <cell r="S1457">
            <v>2</v>
          </cell>
          <cell r="T1457">
            <v>90</v>
          </cell>
          <cell r="U1457">
            <v>3</v>
          </cell>
          <cell r="V1457">
            <v>41758.664525462962</v>
          </cell>
          <cell r="W1457">
            <v>0</v>
          </cell>
          <cell r="X1457">
            <v>1</v>
          </cell>
          <cell r="Y1457">
            <v>88883</v>
          </cell>
          <cell r="Z1457">
            <v>14814</v>
          </cell>
          <cell r="AA1457">
            <v>45</v>
          </cell>
          <cell r="AB1457">
            <v>2</v>
          </cell>
          <cell r="AC1457">
            <v>4</v>
          </cell>
          <cell r="AD1457">
            <v>4</v>
          </cell>
          <cell r="AE1457">
            <v>311838.34529999999</v>
          </cell>
          <cell r="AF1457">
            <v>3115555.9870000002</v>
          </cell>
          <cell r="AG1457">
            <v>85.08378012</v>
          </cell>
          <cell r="AH1457">
            <v>28.152277099999999</v>
          </cell>
          <cell r="AI1457">
            <v>1</v>
          </cell>
          <cell r="AJ1457">
            <v>2</v>
          </cell>
          <cell r="AK1457">
            <v>-2</v>
          </cell>
          <cell r="AL1457">
            <v>2</v>
          </cell>
          <cell r="AM1457">
            <v>3</v>
          </cell>
          <cell r="AN1457" t="str">
            <v>Sajana Maharjan</v>
          </cell>
          <cell r="AO1457">
            <v>41423.718472222223</v>
          </cell>
          <cell r="AP1457">
            <v>4</v>
          </cell>
          <cell r="AQ1457" t="str">
            <v>0101000020E6100000A5CA48A75C4555401BA6BBA1FB263C40</v>
          </cell>
          <cell r="AR1457">
            <v>2761</v>
          </cell>
          <cell r="AS1457">
            <v>1</v>
          </cell>
          <cell r="AT1457">
            <v>1</v>
          </cell>
          <cell r="AU1457">
            <v>0</v>
          </cell>
          <cell r="AV1457" t="str">
            <v>FRA 2010-2015</v>
          </cell>
          <cell r="AW1457">
            <v>4</v>
          </cell>
          <cell r="AX1457">
            <v>0</v>
          </cell>
          <cell r="AY1457">
            <v>45</v>
          </cell>
          <cell r="AZ1457">
            <v>311838.34531696298</v>
          </cell>
          <cell r="BA1457">
            <v>3115555.9868449299</v>
          </cell>
          <cell r="BB1457">
            <v>1</v>
          </cell>
          <cell r="BC1457">
            <v>0</v>
          </cell>
          <cell r="BD1457">
            <v>0</v>
          </cell>
          <cell r="BE1457">
            <v>0</v>
          </cell>
          <cell r="BF1457">
            <v>41611</v>
          </cell>
          <cell r="BG1457" t="str">
            <v>Amar Dev Prasad Yadav</v>
          </cell>
          <cell r="BH1457">
            <v>4</v>
          </cell>
          <cell r="BI1457">
            <v>4</v>
          </cell>
          <cell r="BJ1457">
            <v>4</v>
          </cell>
          <cell r="BK1457" t="str">
            <v>Sertung</v>
          </cell>
          <cell r="BL1457" t="str">
            <v>Sertung national forest</v>
          </cell>
          <cell r="BM1457">
            <v>335</v>
          </cell>
          <cell r="BN1457">
            <v>-9999</v>
          </cell>
          <cell r="BO1457">
            <v>335</v>
          </cell>
          <cell r="BP1457">
            <v>-9999</v>
          </cell>
          <cell r="BQ1457">
            <v>295</v>
          </cell>
          <cell r="BR1457">
            <v>50</v>
          </cell>
          <cell r="BS1457">
            <v>2748</v>
          </cell>
          <cell r="BT1457">
            <v>4</v>
          </cell>
          <cell r="BU1457" t="str">
            <v>DHADING</v>
          </cell>
          <cell r="BV1457" t="str">
            <v>Tyamkemaiyung</v>
          </cell>
          <cell r="BW1457">
            <v>2</v>
          </cell>
        </row>
        <row r="1458">
          <cell r="F1458" t="str">
            <v>126-51-1</v>
          </cell>
          <cell r="G1458">
            <v>1</v>
          </cell>
          <cell r="H1458">
            <v>2</v>
          </cell>
          <cell r="I1458">
            <v>1</v>
          </cell>
          <cell r="J1458">
            <v>0</v>
          </cell>
          <cell r="K1458">
            <v>2</v>
          </cell>
          <cell r="L1458">
            <v>3</v>
          </cell>
          <cell r="M1458">
            <v>15</v>
          </cell>
          <cell r="N1458">
            <v>1</v>
          </cell>
          <cell r="O1458">
            <v>7</v>
          </cell>
          <cell r="P1458">
            <v>5</v>
          </cell>
          <cell r="Q1458">
            <v>1</v>
          </cell>
          <cell r="R1458" t="str">
            <v>UMH</v>
          </cell>
          <cell r="S1458">
            <v>2</v>
          </cell>
          <cell r="T1458">
            <v>82</v>
          </cell>
          <cell r="U1458">
            <v>3</v>
          </cell>
          <cell r="V1458">
            <v>41757.596909722219</v>
          </cell>
          <cell r="W1458">
            <v>0</v>
          </cell>
          <cell r="X1458">
            <v>1</v>
          </cell>
          <cell r="Y1458">
            <v>90301</v>
          </cell>
          <cell r="Z1458">
            <v>15051</v>
          </cell>
          <cell r="AA1458">
            <v>45</v>
          </cell>
          <cell r="AB1458">
            <v>2</v>
          </cell>
          <cell r="AC1458">
            <v>4</v>
          </cell>
          <cell r="AD1458">
            <v>4</v>
          </cell>
          <cell r="AE1458">
            <v>319245.96269999997</v>
          </cell>
          <cell r="AF1458">
            <v>3103216.1290000002</v>
          </cell>
          <cell r="AG1458">
            <v>85.161085569999997</v>
          </cell>
          <cell r="AH1458">
            <v>28.041975019999999</v>
          </cell>
          <cell r="AI1458">
            <v>1</v>
          </cell>
          <cell r="AJ1458">
            <v>2</v>
          </cell>
          <cell r="AK1458">
            <v>-2</v>
          </cell>
          <cell r="AL1458">
            <v>2</v>
          </cell>
          <cell r="AM1458">
            <v>5</v>
          </cell>
          <cell r="AN1458" t="str">
            <v>Sajana Maharjan</v>
          </cell>
          <cell r="AO1458">
            <v>41424.544699074075</v>
          </cell>
          <cell r="AP1458">
            <v>4</v>
          </cell>
          <cell r="AQ1458" t="str">
            <v>0101000020E61000002D38D6394F4A55405941EDDFBE0A3C40</v>
          </cell>
          <cell r="AR1458">
            <v>2369</v>
          </cell>
          <cell r="AS1458">
            <v>1</v>
          </cell>
          <cell r="AT1458">
            <v>1</v>
          </cell>
          <cell r="AU1458">
            <v>0</v>
          </cell>
          <cell r="AV1458" t="str">
            <v>FRA 2010-2015</v>
          </cell>
          <cell r="AW1458">
            <v>4</v>
          </cell>
          <cell r="AX1458">
            <v>0</v>
          </cell>
          <cell r="AY1458">
            <v>45</v>
          </cell>
          <cell r="AZ1458">
            <v>319245.96265865699</v>
          </cell>
          <cell r="BA1458">
            <v>3103216.1289740698</v>
          </cell>
          <cell r="BB1458">
            <v>1</v>
          </cell>
          <cell r="BC1458">
            <v>0</v>
          </cell>
          <cell r="BD1458">
            <v>0</v>
          </cell>
          <cell r="BE1458">
            <v>0</v>
          </cell>
          <cell r="BF1458">
            <v>41633</v>
          </cell>
          <cell r="BG1458" t="str">
            <v>Rajeev Kumar Jha</v>
          </cell>
          <cell r="BH1458">
            <v>4</v>
          </cell>
          <cell r="BI1458">
            <v>4</v>
          </cell>
          <cell r="BJ1458">
            <v>4</v>
          </cell>
          <cell r="BK1458" t="str">
            <v>Thulo Gaun-1</v>
          </cell>
          <cell r="BL1458" t="str">
            <v>Alu Khoriya</v>
          </cell>
          <cell r="BM1458">
            <v>178</v>
          </cell>
          <cell r="BN1458">
            <v>610</v>
          </cell>
          <cell r="BO1458">
            <v>177</v>
          </cell>
          <cell r="BP1458">
            <v>73</v>
          </cell>
          <cell r="BQ1458">
            <v>150</v>
          </cell>
          <cell r="BR1458">
            <v>30</v>
          </cell>
          <cell r="BS1458">
            <v>2373</v>
          </cell>
          <cell r="BT1458">
            <v>4</v>
          </cell>
          <cell r="BU1458" t="str">
            <v>RASUWA</v>
          </cell>
          <cell r="BV1458" t="str">
            <v>Tyamkemaiyung</v>
          </cell>
          <cell r="BW1458">
            <v>2</v>
          </cell>
        </row>
        <row r="1459">
          <cell r="F1459" t="str">
            <v>126-51-2</v>
          </cell>
          <cell r="G1459">
            <v>1</v>
          </cell>
          <cell r="H1459">
            <v>2</v>
          </cell>
          <cell r="I1459">
            <v>1</v>
          </cell>
          <cell r="J1459">
            <v>0</v>
          </cell>
          <cell r="K1459">
            <v>2</v>
          </cell>
          <cell r="L1459">
            <v>-9999</v>
          </cell>
          <cell r="M1459">
            <v>-9999</v>
          </cell>
          <cell r="N1459">
            <v>-9999</v>
          </cell>
          <cell r="O1459">
            <v>-9999</v>
          </cell>
          <cell r="P1459">
            <v>-9999</v>
          </cell>
          <cell r="Q1459">
            <v>-9999</v>
          </cell>
          <cell r="R1459" t="str">
            <v>UMH</v>
          </cell>
          <cell r="S1459">
            <v>2</v>
          </cell>
          <cell r="T1459">
            <v>62</v>
          </cell>
          <cell r="U1459">
            <v>3</v>
          </cell>
          <cell r="V1459">
            <v>41757.620057870372</v>
          </cell>
          <cell r="W1459">
            <v>0</v>
          </cell>
          <cell r="X1459">
            <v>1</v>
          </cell>
          <cell r="Y1459">
            <v>90302</v>
          </cell>
          <cell r="Z1459">
            <v>15051</v>
          </cell>
          <cell r="AA1459">
            <v>45</v>
          </cell>
          <cell r="AB1459">
            <v>2</v>
          </cell>
          <cell r="AC1459">
            <v>4</v>
          </cell>
          <cell r="AD1459">
            <v>4</v>
          </cell>
          <cell r="AE1459">
            <v>319245.96269999997</v>
          </cell>
          <cell r="AF1459">
            <v>3103366.1290000002</v>
          </cell>
          <cell r="AG1459">
            <v>85.161062540000003</v>
          </cell>
          <cell r="AH1459">
            <v>28.0433284</v>
          </cell>
          <cell r="AI1459">
            <v>1</v>
          </cell>
          <cell r="AJ1459">
            <v>2</v>
          </cell>
          <cell r="AK1459">
            <v>-2</v>
          </cell>
          <cell r="AL1459">
            <v>2</v>
          </cell>
          <cell r="AM1459">
            <v>5</v>
          </cell>
          <cell r="AN1459" t="str">
            <v>Sajana Maharjan</v>
          </cell>
          <cell r="AO1459">
            <v>41424.54478009259</v>
          </cell>
          <cell r="AP1459">
            <v>4</v>
          </cell>
          <cell r="AQ1459" t="str">
            <v>0101000020E61000008CA043D94E4A55403FE8F991170B3C40</v>
          </cell>
          <cell r="AR1459">
            <v>2414</v>
          </cell>
          <cell r="AS1459">
            <v>1</v>
          </cell>
          <cell r="AT1459">
            <v>1</v>
          </cell>
          <cell r="AU1459">
            <v>0</v>
          </cell>
          <cell r="AV1459" t="str">
            <v>FRA 2010-2015</v>
          </cell>
          <cell r="AW1459">
            <v>4</v>
          </cell>
          <cell r="AX1459">
            <v>0</v>
          </cell>
          <cell r="AY1459">
            <v>45</v>
          </cell>
          <cell r="AZ1459">
            <v>319245.96265865699</v>
          </cell>
          <cell r="BA1459">
            <v>3103366.1289740698</v>
          </cell>
          <cell r="BB1459">
            <v>1</v>
          </cell>
          <cell r="BC1459">
            <v>0</v>
          </cell>
          <cell r="BD1459">
            <v>0</v>
          </cell>
          <cell r="BE1459">
            <v>0</v>
          </cell>
          <cell r="BF1459">
            <v>41634</v>
          </cell>
          <cell r="BG1459" t="str">
            <v>Rajeev Kumar Jha</v>
          </cell>
          <cell r="BH1459">
            <v>4</v>
          </cell>
          <cell r="BI1459">
            <v>4</v>
          </cell>
          <cell r="BJ1459">
            <v>4</v>
          </cell>
          <cell r="BK1459" t="str">
            <v>Thuloguan -1</v>
          </cell>
          <cell r="BL1459" t="str">
            <v>Tenjeko singha</v>
          </cell>
          <cell r="BM1459">
            <v>140</v>
          </cell>
          <cell r="BN1459">
            <v>758</v>
          </cell>
          <cell r="BO1459">
            <v>173</v>
          </cell>
          <cell r="BP1459">
            <v>94</v>
          </cell>
          <cell r="BQ1459">
            <v>220</v>
          </cell>
          <cell r="BR1459">
            <v>40</v>
          </cell>
          <cell r="BS1459">
            <v>2363</v>
          </cell>
          <cell r="BT1459">
            <v>4</v>
          </cell>
          <cell r="BU1459" t="str">
            <v>RASUWA</v>
          </cell>
          <cell r="BV1459" t="str">
            <v>Tyamkemaiyung</v>
          </cell>
          <cell r="BW1459">
            <v>2</v>
          </cell>
        </row>
        <row r="1460">
          <cell r="F1460" t="str">
            <v>126-51-3</v>
          </cell>
          <cell r="G1460">
            <v>1</v>
          </cell>
          <cell r="H1460">
            <v>2</v>
          </cell>
          <cell r="I1460">
            <v>1</v>
          </cell>
          <cell r="J1460">
            <v>0</v>
          </cell>
          <cell r="K1460">
            <v>2</v>
          </cell>
          <cell r="L1460">
            <v>4</v>
          </cell>
          <cell r="M1460">
            <v>20</v>
          </cell>
          <cell r="N1460">
            <v>1</v>
          </cell>
          <cell r="O1460">
            <v>6</v>
          </cell>
          <cell r="P1460">
            <v>5</v>
          </cell>
          <cell r="Q1460">
            <v>1</v>
          </cell>
          <cell r="R1460" t="str">
            <v>UMH</v>
          </cell>
          <cell r="S1460">
            <v>2</v>
          </cell>
          <cell r="T1460">
            <v>88</v>
          </cell>
          <cell r="U1460">
            <v>3</v>
          </cell>
          <cell r="V1460">
            <v>41757.634479166663</v>
          </cell>
          <cell r="W1460">
            <v>0</v>
          </cell>
          <cell r="X1460">
            <v>1</v>
          </cell>
          <cell r="Y1460">
            <v>90303</v>
          </cell>
          <cell r="Z1460">
            <v>15051</v>
          </cell>
          <cell r="AA1460">
            <v>45</v>
          </cell>
          <cell r="AB1460">
            <v>2</v>
          </cell>
          <cell r="AC1460">
            <v>4</v>
          </cell>
          <cell r="AD1460">
            <v>4</v>
          </cell>
          <cell r="AE1460">
            <v>319245.96269999997</v>
          </cell>
          <cell r="AF1460">
            <v>3103516.1290000002</v>
          </cell>
          <cell r="AG1460">
            <v>85.161039520000003</v>
          </cell>
          <cell r="AH1460">
            <v>28.044681789999999</v>
          </cell>
          <cell r="AI1460">
            <v>1</v>
          </cell>
          <cell r="AJ1460">
            <v>2</v>
          </cell>
          <cell r="AK1460">
            <v>-2</v>
          </cell>
          <cell r="AL1460">
            <v>2</v>
          </cell>
          <cell r="AM1460">
            <v>5</v>
          </cell>
          <cell r="AN1460" t="str">
            <v>Sajana Maharjan</v>
          </cell>
          <cell r="AO1460">
            <v>41424.544861111113</v>
          </cell>
          <cell r="AP1460">
            <v>4</v>
          </cell>
          <cell r="AQ1460" t="str">
            <v>0101000020E6100000D151AF784E4A5540AF560544700B3C40</v>
          </cell>
          <cell r="AR1460">
            <v>2466</v>
          </cell>
          <cell r="AS1460">
            <v>1</v>
          </cell>
          <cell r="AT1460">
            <v>1</v>
          </cell>
          <cell r="AU1460">
            <v>0</v>
          </cell>
          <cell r="AV1460" t="str">
            <v>FRA 2010-2015</v>
          </cell>
          <cell r="AW1460">
            <v>4</v>
          </cell>
          <cell r="AX1460">
            <v>0</v>
          </cell>
          <cell r="AY1460">
            <v>45</v>
          </cell>
          <cell r="AZ1460">
            <v>319245.96265865699</v>
          </cell>
          <cell r="BA1460">
            <v>3103516.1289740698</v>
          </cell>
          <cell r="BB1460">
            <v>1</v>
          </cell>
          <cell r="BC1460">
            <v>0</v>
          </cell>
          <cell r="BD1460">
            <v>0</v>
          </cell>
          <cell r="BE1460">
            <v>0</v>
          </cell>
          <cell r="BF1460">
            <v>41635</v>
          </cell>
          <cell r="BG1460" t="str">
            <v>Rajeev Kumar Jha</v>
          </cell>
          <cell r="BH1460">
            <v>4</v>
          </cell>
          <cell r="BI1460">
            <v>4</v>
          </cell>
          <cell r="BJ1460">
            <v>4</v>
          </cell>
          <cell r="BK1460" t="str">
            <v>Thulogaun -1</v>
          </cell>
          <cell r="BL1460" t="str">
            <v>Tenjeko singha</v>
          </cell>
          <cell r="BM1460">
            <v>105</v>
          </cell>
          <cell r="BN1460">
            <v>850</v>
          </cell>
          <cell r="BO1460">
            <v>105</v>
          </cell>
          <cell r="BP1460">
            <v>197</v>
          </cell>
          <cell r="BQ1460">
            <v>150</v>
          </cell>
          <cell r="BR1460">
            <v>35</v>
          </cell>
          <cell r="BS1460">
            <v>2463</v>
          </cell>
          <cell r="BT1460">
            <v>3</v>
          </cell>
          <cell r="BU1460" t="str">
            <v>RASUWA</v>
          </cell>
          <cell r="BV1460" t="str">
            <v>Tyamkemaiyung</v>
          </cell>
          <cell r="BW1460">
            <v>2</v>
          </cell>
        </row>
        <row r="1461">
          <cell r="F1461" t="str">
            <v>126-51-4</v>
          </cell>
          <cell r="G1461">
            <v>1</v>
          </cell>
          <cell r="H1461">
            <v>2</v>
          </cell>
          <cell r="I1461">
            <v>1</v>
          </cell>
          <cell r="J1461">
            <v>0</v>
          </cell>
          <cell r="K1461">
            <v>2</v>
          </cell>
          <cell r="L1461">
            <v>3</v>
          </cell>
          <cell r="M1461">
            <v>19</v>
          </cell>
          <cell r="N1461">
            <v>1</v>
          </cell>
          <cell r="O1461">
            <v>4</v>
          </cell>
          <cell r="P1461">
            <v>5</v>
          </cell>
          <cell r="Q1461">
            <v>1</v>
          </cell>
          <cell r="R1461" t="str">
            <v>UMH</v>
          </cell>
          <cell r="S1461">
            <v>2</v>
          </cell>
          <cell r="T1461">
            <v>44</v>
          </cell>
          <cell r="U1461">
            <v>2</v>
          </cell>
          <cell r="V1461">
            <v>41809.455879629626</v>
          </cell>
          <cell r="W1461">
            <v>0</v>
          </cell>
          <cell r="X1461">
            <v>1</v>
          </cell>
          <cell r="Y1461">
            <v>90304</v>
          </cell>
          <cell r="Z1461">
            <v>15051</v>
          </cell>
          <cell r="AA1461">
            <v>45</v>
          </cell>
          <cell r="AB1461">
            <v>2</v>
          </cell>
          <cell r="AC1461">
            <v>4</v>
          </cell>
          <cell r="AD1461">
            <v>4</v>
          </cell>
          <cell r="AE1461">
            <v>319545.96269999997</v>
          </cell>
          <cell r="AF1461">
            <v>3103216.1290000002</v>
          </cell>
          <cell r="AG1461">
            <v>85.164136360000001</v>
          </cell>
          <cell r="AH1461">
            <v>28.042015840000001</v>
          </cell>
          <cell r="AI1461">
            <v>1</v>
          </cell>
          <cell r="AJ1461">
            <v>2</v>
          </cell>
          <cell r="AK1461">
            <v>-2</v>
          </cell>
          <cell r="AL1461">
            <v>2</v>
          </cell>
          <cell r="AM1461">
            <v>5</v>
          </cell>
          <cell r="AN1461" t="str">
            <v>Sajana Maharjan</v>
          </cell>
          <cell r="AO1461">
            <v>41424.544930555552</v>
          </cell>
          <cell r="AP1461">
            <v>4</v>
          </cell>
          <cell r="AQ1461" t="str">
            <v>0101000020E61000007665C835814A5540F82ECC8CC10A3C40</v>
          </cell>
          <cell r="AR1461">
            <v>2277</v>
          </cell>
          <cell r="AS1461">
            <v>1</v>
          </cell>
          <cell r="AT1461">
            <v>1</v>
          </cell>
          <cell r="AU1461">
            <v>0</v>
          </cell>
          <cell r="AV1461" t="str">
            <v>FRA 2010-2015</v>
          </cell>
          <cell r="AW1461">
            <v>4</v>
          </cell>
          <cell r="AX1461">
            <v>0</v>
          </cell>
          <cell r="AY1461">
            <v>45</v>
          </cell>
          <cell r="AZ1461">
            <v>319545.96265865699</v>
          </cell>
          <cell r="BA1461">
            <v>3103216.1289740698</v>
          </cell>
          <cell r="BB1461">
            <v>1</v>
          </cell>
          <cell r="BC1461">
            <v>0</v>
          </cell>
          <cell r="BD1461">
            <v>0</v>
          </cell>
          <cell r="BE1461">
            <v>0</v>
          </cell>
          <cell r="BF1461">
            <v>41632</v>
          </cell>
          <cell r="BG1461" t="str">
            <v>Rajeev Kumar Jha</v>
          </cell>
          <cell r="BH1461">
            <v>4</v>
          </cell>
          <cell r="BI1461">
            <v>4</v>
          </cell>
          <cell r="BJ1461">
            <v>4</v>
          </cell>
          <cell r="BK1461" t="str">
            <v>Thalogaun</v>
          </cell>
          <cell r="BL1461" t="str">
            <v>Chhayakhark</v>
          </cell>
          <cell r="BM1461">
            <v>167</v>
          </cell>
          <cell r="BN1461">
            <v>483</v>
          </cell>
          <cell r="BO1461">
            <v>356</v>
          </cell>
          <cell r="BP1461">
            <v>56</v>
          </cell>
          <cell r="BQ1461">
            <v>215</v>
          </cell>
          <cell r="BR1461">
            <v>35</v>
          </cell>
          <cell r="BS1461">
            <v>2281</v>
          </cell>
          <cell r="BT1461">
            <v>3</v>
          </cell>
          <cell r="BU1461" t="str">
            <v>RASUWA</v>
          </cell>
          <cell r="BV1461" t="str">
            <v>Salpasilichho</v>
          </cell>
          <cell r="BW1461">
            <v>6</v>
          </cell>
        </row>
        <row r="1462">
          <cell r="F1462" t="str">
            <v>126-51-5</v>
          </cell>
          <cell r="G1462">
            <v>1</v>
          </cell>
          <cell r="H1462">
            <v>2</v>
          </cell>
          <cell r="I1462">
            <v>1</v>
          </cell>
          <cell r="J1462">
            <v>0</v>
          </cell>
          <cell r="K1462">
            <v>3</v>
          </cell>
          <cell r="L1462">
            <v>3</v>
          </cell>
          <cell r="M1462">
            <v>18</v>
          </cell>
          <cell r="N1462">
            <v>1</v>
          </cell>
          <cell r="O1462">
            <v>7</v>
          </cell>
          <cell r="P1462">
            <v>5</v>
          </cell>
          <cell r="Q1462">
            <v>1</v>
          </cell>
          <cell r="R1462" t="str">
            <v>UMH</v>
          </cell>
          <cell r="S1462">
            <v>2</v>
          </cell>
          <cell r="T1462">
            <v>90</v>
          </cell>
          <cell r="U1462">
            <v>3</v>
          </cell>
          <cell r="V1462">
            <v>41809.470891203702</v>
          </cell>
          <cell r="W1462">
            <v>0</v>
          </cell>
          <cell r="X1462">
            <v>1</v>
          </cell>
          <cell r="Y1462">
            <v>90305</v>
          </cell>
          <cell r="Z1462">
            <v>15051</v>
          </cell>
          <cell r="AA1462">
            <v>45</v>
          </cell>
          <cell r="AB1462">
            <v>2</v>
          </cell>
          <cell r="AC1462">
            <v>4</v>
          </cell>
          <cell r="AD1462">
            <v>4</v>
          </cell>
          <cell r="AE1462">
            <v>319545.96269999997</v>
          </cell>
          <cell r="AF1462">
            <v>3103366.1290000002</v>
          </cell>
          <cell r="AG1462">
            <v>85.164113369999995</v>
          </cell>
          <cell r="AH1462">
            <v>28.04336923</v>
          </cell>
          <cell r="AI1462">
            <v>1</v>
          </cell>
          <cell r="AJ1462">
            <v>2</v>
          </cell>
          <cell r="AK1462">
            <v>-2</v>
          </cell>
          <cell r="AL1462">
            <v>2</v>
          </cell>
          <cell r="AM1462">
            <v>5</v>
          </cell>
          <cell r="AN1462" t="str">
            <v>Sajana Maharjan</v>
          </cell>
          <cell r="AO1462">
            <v>41424.545011574075</v>
          </cell>
          <cell r="AP1462">
            <v>4</v>
          </cell>
          <cell r="AQ1462" t="str">
            <v>0101000020E610000056C35ED5804A55403FC5E23E1A0B3C40</v>
          </cell>
          <cell r="AR1462">
            <v>2318</v>
          </cell>
          <cell r="AS1462">
            <v>1</v>
          </cell>
          <cell r="AT1462">
            <v>1</v>
          </cell>
          <cell r="AU1462">
            <v>0</v>
          </cell>
          <cell r="AV1462" t="str">
            <v>FRA 2010-2015</v>
          </cell>
          <cell r="AW1462">
            <v>4</v>
          </cell>
          <cell r="AX1462">
            <v>0</v>
          </cell>
          <cell r="AY1462">
            <v>45</v>
          </cell>
          <cell r="AZ1462">
            <v>319545.96265865699</v>
          </cell>
          <cell r="BA1462">
            <v>3103366.1289740698</v>
          </cell>
          <cell r="BB1462">
            <v>1</v>
          </cell>
          <cell r="BC1462">
            <v>0</v>
          </cell>
          <cell r="BD1462">
            <v>0</v>
          </cell>
          <cell r="BE1462">
            <v>0</v>
          </cell>
          <cell r="BF1462">
            <v>41636</v>
          </cell>
          <cell r="BG1462" t="str">
            <v>Rajeev Kumar Jha</v>
          </cell>
          <cell r="BH1462">
            <v>4</v>
          </cell>
          <cell r="BI1462">
            <v>4</v>
          </cell>
          <cell r="BJ1462">
            <v>4</v>
          </cell>
          <cell r="BK1462" t="str">
            <v>Thulogaun</v>
          </cell>
          <cell r="BL1462" t="str">
            <v>Chhayakharka</v>
          </cell>
          <cell r="BM1462">
            <v>180</v>
          </cell>
          <cell r="BN1462">
            <v>621</v>
          </cell>
          <cell r="BO1462">
            <v>230</v>
          </cell>
          <cell r="BP1462">
            <v>23</v>
          </cell>
          <cell r="BQ1462">
            <v>155</v>
          </cell>
          <cell r="BR1462">
            <v>40</v>
          </cell>
          <cell r="BS1462">
            <v>2312</v>
          </cell>
          <cell r="BT1462">
            <v>4</v>
          </cell>
          <cell r="BU1462" t="str">
            <v>RASUWA</v>
          </cell>
          <cell r="BV1462" t="str">
            <v>Salpasilichho</v>
          </cell>
          <cell r="BW1462">
            <v>6</v>
          </cell>
        </row>
        <row r="1463">
          <cell r="F1463" t="str">
            <v>126-51-6</v>
          </cell>
          <cell r="G1463">
            <v>1</v>
          </cell>
          <cell r="H1463">
            <v>2</v>
          </cell>
          <cell r="I1463">
            <v>1</v>
          </cell>
          <cell r="J1463">
            <v>0</v>
          </cell>
          <cell r="K1463">
            <v>2</v>
          </cell>
          <cell r="L1463">
            <v>3</v>
          </cell>
          <cell r="M1463">
            <v>23</v>
          </cell>
          <cell r="N1463">
            <v>1</v>
          </cell>
          <cell r="O1463">
            <v>8</v>
          </cell>
          <cell r="P1463">
            <v>5</v>
          </cell>
          <cell r="Q1463">
            <v>1</v>
          </cell>
          <cell r="R1463" t="str">
            <v>UMH</v>
          </cell>
          <cell r="S1463">
            <v>2</v>
          </cell>
          <cell r="T1463">
            <v>86</v>
          </cell>
          <cell r="U1463">
            <v>3</v>
          </cell>
          <cell r="V1463">
            <v>41809.494733796295</v>
          </cell>
          <cell r="W1463">
            <v>0</v>
          </cell>
          <cell r="X1463">
            <v>1</v>
          </cell>
          <cell r="Y1463">
            <v>90306</v>
          </cell>
          <cell r="Z1463">
            <v>15051</v>
          </cell>
          <cell r="AA1463">
            <v>45</v>
          </cell>
          <cell r="AB1463">
            <v>2</v>
          </cell>
          <cell r="AC1463">
            <v>4</v>
          </cell>
          <cell r="AD1463">
            <v>4</v>
          </cell>
          <cell r="AE1463">
            <v>319545.96269999997</v>
          </cell>
          <cell r="AF1463">
            <v>3103516.1290000002</v>
          </cell>
          <cell r="AG1463">
            <v>85.164090380000005</v>
          </cell>
          <cell r="AH1463">
            <v>28.044722610000001</v>
          </cell>
          <cell r="AI1463">
            <v>1</v>
          </cell>
          <cell r="AJ1463">
            <v>2</v>
          </cell>
          <cell r="AK1463">
            <v>-2</v>
          </cell>
          <cell r="AL1463">
            <v>2</v>
          </cell>
          <cell r="AM1463">
            <v>5</v>
          </cell>
          <cell r="AN1463" t="str">
            <v>Sajana Maharjan</v>
          </cell>
          <cell r="AO1463">
            <v>41424.545081018521</v>
          </cell>
          <cell r="AP1463">
            <v>4</v>
          </cell>
          <cell r="AQ1463" t="str">
            <v>0101000020E6100000D76AF374804A55401F23F8F0720B3C40</v>
          </cell>
          <cell r="AR1463">
            <v>2385</v>
          </cell>
          <cell r="AS1463">
            <v>1</v>
          </cell>
          <cell r="AT1463">
            <v>1</v>
          </cell>
          <cell r="AU1463">
            <v>0</v>
          </cell>
          <cell r="AV1463" t="str">
            <v>FRA 2010-2015</v>
          </cell>
          <cell r="AW1463">
            <v>4</v>
          </cell>
          <cell r="AX1463">
            <v>0</v>
          </cell>
          <cell r="AY1463">
            <v>45</v>
          </cell>
          <cell r="AZ1463">
            <v>319545.96265865699</v>
          </cell>
          <cell r="BA1463">
            <v>3103516.1289740698</v>
          </cell>
          <cell r="BB1463">
            <v>1</v>
          </cell>
          <cell r="BC1463">
            <v>0</v>
          </cell>
          <cell r="BD1463">
            <v>0</v>
          </cell>
          <cell r="BE1463">
            <v>0</v>
          </cell>
          <cell r="BF1463">
            <v>41637</v>
          </cell>
          <cell r="BG1463" t="str">
            <v>Rajeev Kumar Jha</v>
          </cell>
          <cell r="BH1463">
            <v>4</v>
          </cell>
          <cell r="BI1463">
            <v>4</v>
          </cell>
          <cell r="BJ1463">
            <v>4</v>
          </cell>
          <cell r="BK1463" t="str">
            <v>Thulogaun</v>
          </cell>
          <cell r="BL1463" t="str">
            <v>Bhutkhark</v>
          </cell>
          <cell r="BM1463">
            <v>175</v>
          </cell>
          <cell r="BN1463">
            <v>783</v>
          </cell>
          <cell r="BO1463">
            <v>220</v>
          </cell>
          <cell r="BP1463">
            <v>200</v>
          </cell>
          <cell r="BQ1463">
            <v>191</v>
          </cell>
          <cell r="BR1463">
            <v>83</v>
          </cell>
          <cell r="BS1463">
            <v>2398</v>
          </cell>
          <cell r="BT1463">
            <v>4</v>
          </cell>
          <cell r="BU1463" t="str">
            <v>RASUWA</v>
          </cell>
          <cell r="BV1463" t="str">
            <v>Salpasilichho</v>
          </cell>
          <cell r="BW1463">
            <v>6</v>
          </cell>
        </row>
        <row r="1464">
          <cell r="F1464" t="str">
            <v>127-54-1</v>
          </cell>
          <cell r="G1464">
            <v>1</v>
          </cell>
          <cell r="H1464">
            <v>2</v>
          </cell>
          <cell r="I1464">
            <v>1</v>
          </cell>
          <cell r="J1464">
            <v>0</v>
          </cell>
          <cell r="K1464">
            <v>7</v>
          </cell>
          <cell r="L1464">
            <v>1</v>
          </cell>
          <cell r="M1464">
            <v>11</v>
          </cell>
          <cell r="N1464">
            <v>0</v>
          </cell>
          <cell r="O1464">
            <v>0</v>
          </cell>
          <cell r="P1464" t="str">
            <v>CL</v>
          </cell>
          <cell r="Q1464">
            <v>1</v>
          </cell>
          <cell r="R1464" t="str">
            <v>A</v>
          </cell>
          <cell r="S1464">
            <v>2</v>
          </cell>
          <cell r="T1464">
            <v>63</v>
          </cell>
          <cell r="U1464">
            <v>3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323534.8395</v>
          </cell>
          <cell r="AF1464">
            <v>3115115.9410000001</v>
          </cell>
          <cell r="AG1464">
            <v>85.20291288</v>
          </cell>
          <cell r="AH1464">
            <v>28.149920819999998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104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 t="str">
            <v>FRA 2016-2021</v>
          </cell>
          <cell r="AW1464">
            <v>4</v>
          </cell>
          <cell r="AX1464">
            <v>56</v>
          </cell>
          <cell r="AY1464" t="str">
            <v>EPSG:32645</v>
          </cell>
          <cell r="AZ1464">
            <v>323538</v>
          </cell>
          <cell r="BA1464">
            <v>3115115</v>
          </cell>
          <cell r="BB1464">
            <v>1</v>
          </cell>
          <cell r="BC1464">
            <v>2022</v>
          </cell>
          <cell r="BD1464">
            <v>5</v>
          </cell>
          <cell r="BE1464">
            <v>8</v>
          </cell>
          <cell r="BF1464" t="str">
            <v>5/8/2022</v>
          </cell>
          <cell r="BG1464" t="str">
            <v>Nabaraj_Dahal</v>
          </cell>
          <cell r="BH1464">
            <v>1</v>
          </cell>
          <cell r="BI1464">
            <v>0</v>
          </cell>
          <cell r="BJ1464">
            <v>2</v>
          </cell>
          <cell r="BK1464" t="str">
            <v>ama cheda rm -5</v>
          </cell>
          <cell r="BL1464" t="str">
            <v>sundur kharka</v>
          </cell>
          <cell r="BM1464">
            <v>263</v>
          </cell>
          <cell r="BN1464">
            <v>5160</v>
          </cell>
          <cell r="BO1464">
            <v>263</v>
          </cell>
          <cell r="BP1464">
            <v>5160</v>
          </cell>
          <cell r="BQ1464">
            <v>355</v>
          </cell>
          <cell r="BR1464">
            <v>89</v>
          </cell>
          <cell r="BS1464">
            <v>2944</v>
          </cell>
          <cell r="BT1464">
            <v>3</v>
          </cell>
          <cell r="BU1464" t="str">
            <v>RASUWA</v>
          </cell>
          <cell r="BV1464" t="str">
            <v>Salpasilichho</v>
          </cell>
          <cell r="BW1464">
            <v>6</v>
          </cell>
        </row>
        <row r="1465">
          <cell r="F1465" t="str">
            <v>127-54-2</v>
          </cell>
          <cell r="G1465">
            <v>1</v>
          </cell>
          <cell r="H1465">
            <v>2</v>
          </cell>
          <cell r="I1465">
            <v>1</v>
          </cell>
          <cell r="J1465">
            <v>0</v>
          </cell>
          <cell r="K1465">
            <v>7</v>
          </cell>
          <cell r="L1465">
            <v>2</v>
          </cell>
          <cell r="M1465">
            <v>14</v>
          </cell>
          <cell r="N1465">
            <v>0</v>
          </cell>
          <cell r="O1465">
            <v>0</v>
          </cell>
          <cell r="P1465" t="str">
            <v>CL</v>
          </cell>
          <cell r="Q1465">
            <v>1</v>
          </cell>
          <cell r="R1465" t="str">
            <v>A</v>
          </cell>
          <cell r="S1465">
            <v>2</v>
          </cell>
          <cell r="T1465">
            <v>53</v>
          </cell>
          <cell r="U1465">
            <v>4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323534.8395</v>
          </cell>
          <cell r="AF1465">
            <v>3115265.9410000001</v>
          </cell>
          <cell r="AG1465">
            <v>85.202890269999997</v>
          </cell>
          <cell r="AH1465">
            <v>28.151274220000001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104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 t="str">
            <v>FRA 2016-2021</v>
          </cell>
          <cell r="AW1465">
            <v>4</v>
          </cell>
          <cell r="AX1465">
            <v>56</v>
          </cell>
          <cell r="AY1465" t="str">
            <v>EPSG:32645</v>
          </cell>
          <cell r="AZ1465">
            <v>323527</v>
          </cell>
          <cell r="BA1465">
            <v>3115261</v>
          </cell>
          <cell r="BB1465">
            <v>1</v>
          </cell>
          <cell r="BC1465">
            <v>2022</v>
          </cell>
          <cell r="BD1465">
            <v>5</v>
          </cell>
          <cell r="BE1465">
            <v>9</v>
          </cell>
          <cell r="BF1465" t="str">
            <v>5/9/2022</v>
          </cell>
          <cell r="BG1465" t="str">
            <v>Nabaraj_Dahal</v>
          </cell>
          <cell r="BH1465">
            <v>1</v>
          </cell>
          <cell r="BI1465">
            <v>0</v>
          </cell>
          <cell r="BJ1465">
            <v>2</v>
          </cell>
          <cell r="BK1465" t="str">
            <v>amachhedung-5</v>
          </cell>
          <cell r="BL1465" t="str">
            <v>sundur kharkha</v>
          </cell>
          <cell r="BM1465">
            <v>263</v>
          </cell>
          <cell r="BN1465">
            <v>5160</v>
          </cell>
          <cell r="BO1465">
            <v>263</v>
          </cell>
          <cell r="BP1465">
            <v>5160</v>
          </cell>
          <cell r="BQ1465">
            <v>220</v>
          </cell>
          <cell r="BR1465">
            <v>87</v>
          </cell>
          <cell r="BS1465">
            <v>2917</v>
          </cell>
          <cell r="BT1465">
            <v>4</v>
          </cell>
          <cell r="BU1465" t="str">
            <v>RASUWA</v>
          </cell>
          <cell r="BV1465" t="str">
            <v>Salpasilichho</v>
          </cell>
          <cell r="BW1465">
            <v>6</v>
          </cell>
        </row>
        <row r="1466">
          <cell r="F1466" t="str">
            <v>127-54-3</v>
          </cell>
          <cell r="G1466">
            <v>1</v>
          </cell>
          <cell r="H1466">
            <v>2</v>
          </cell>
          <cell r="I1466">
            <v>1</v>
          </cell>
          <cell r="J1466">
            <v>0</v>
          </cell>
          <cell r="K1466">
            <v>7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 t="str">
            <v>CL</v>
          </cell>
          <cell r="Q1466">
            <v>1</v>
          </cell>
          <cell r="R1466" t="str">
            <v>A</v>
          </cell>
          <cell r="S1466">
            <v>0</v>
          </cell>
          <cell r="T1466">
            <v>15</v>
          </cell>
          <cell r="U1466">
            <v>2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323534.8395</v>
          </cell>
          <cell r="AF1466">
            <v>3115415.9410000001</v>
          </cell>
          <cell r="AG1466">
            <v>85.202867670000003</v>
          </cell>
          <cell r="AH1466">
            <v>28.15262761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104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 t="str">
            <v>FRA 2016-2021</v>
          </cell>
          <cell r="AW1466">
            <v>4</v>
          </cell>
          <cell r="AX1466">
            <v>56</v>
          </cell>
          <cell r="AY1466" t="str">
            <v>EPSG:32645</v>
          </cell>
          <cell r="AZ1466">
            <v>323543</v>
          </cell>
          <cell r="BA1466">
            <v>3115412</v>
          </cell>
          <cell r="BB1466">
            <v>1</v>
          </cell>
          <cell r="BC1466">
            <v>2022</v>
          </cell>
          <cell r="BD1466">
            <v>5</v>
          </cell>
          <cell r="BE1466">
            <v>10</v>
          </cell>
          <cell r="BF1466" t="str">
            <v>5/10/2022</v>
          </cell>
          <cell r="BG1466" t="str">
            <v>Nabaraj_Dahal</v>
          </cell>
          <cell r="BH1466">
            <v>1</v>
          </cell>
          <cell r="BI1466">
            <v>0</v>
          </cell>
          <cell r="BJ1466">
            <v>2</v>
          </cell>
          <cell r="BK1466" t="str">
            <v>ama chhedang-5</v>
          </cell>
          <cell r="BL1466" t="str">
            <v>sundar kharka</v>
          </cell>
          <cell r="BM1466">
            <v>263</v>
          </cell>
          <cell r="BN1466">
            <v>5160</v>
          </cell>
          <cell r="BO1466">
            <v>263</v>
          </cell>
          <cell r="BP1466">
            <v>5160</v>
          </cell>
          <cell r="BQ1466">
            <v>259</v>
          </cell>
          <cell r="BR1466">
            <v>88</v>
          </cell>
          <cell r="BS1466">
            <v>2985</v>
          </cell>
          <cell r="BT1466">
            <v>0</v>
          </cell>
          <cell r="BU1466" t="str">
            <v>RASUWA</v>
          </cell>
          <cell r="BV1466" t="str">
            <v>Makalu</v>
          </cell>
          <cell r="BW1466">
            <v>2</v>
          </cell>
        </row>
        <row r="1467">
          <cell r="F1467" t="str">
            <v>127-54-4</v>
          </cell>
          <cell r="G1467">
            <v>1</v>
          </cell>
          <cell r="H1467">
            <v>2</v>
          </cell>
          <cell r="I1467">
            <v>1</v>
          </cell>
          <cell r="J1467">
            <v>0</v>
          </cell>
          <cell r="K1467">
            <v>7</v>
          </cell>
          <cell r="L1467">
            <v>2</v>
          </cell>
          <cell r="M1467">
            <v>12</v>
          </cell>
          <cell r="N1467">
            <v>1</v>
          </cell>
          <cell r="O1467">
            <v>4</v>
          </cell>
          <cell r="P1467" t="str">
            <v>C</v>
          </cell>
          <cell r="Q1467">
            <v>1</v>
          </cell>
          <cell r="R1467" t="str">
            <v>UMH</v>
          </cell>
          <cell r="S1467">
            <v>0</v>
          </cell>
          <cell r="T1467">
            <v>73</v>
          </cell>
          <cell r="U1467">
            <v>4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323834.8395</v>
          </cell>
          <cell r="AF1467">
            <v>3115115.9410000001</v>
          </cell>
          <cell r="AG1467">
            <v>85.205966790000005</v>
          </cell>
          <cell r="AH1467">
            <v>28.149960849999999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104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 t="str">
            <v>FRA 2016-2021</v>
          </cell>
          <cell r="AW1467">
            <v>4</v>
          </cell>
          <cell r="AX1467">
            <v>56</v>
          </cell>
          <cell r="AY1467" t="str">
            <v>EPSG:32645</v>
          </cell>
          <cell r="AZ1467">
            <v>323838</v>
          </cell>
          <cell r="BA1467">
            <v>3115115</v>
          </cell>
          <cell r="BB1467">
            <v>1</v>
          </cell>
          <cell r="BC1467">
            <v>2022</v>
          </cell>
          <cell r="BD1467">
            <v>5</v>
          </cell>
          <cell r="BE1467">
            <v>7</v>
          </cell>
          <cell r="BF1467" t="str">
            <v>5/7/2022</v>
          </cell>
          <cell r="BG1467" t="str">
            <v>Nabaraj_Dahal</v>
          </cell>
          <cell r="BH1467">
            <v>1</v>
          </cell>
          <cell r="BI1467">
            <v>0</v>
          </cell>
          <cell r="BJ1467">
            <v>2</v>
          </cell>
          <cell r="BK1467" t="str">
            <v>Aamachedung</v>
          </cell>
          <cell r="BL1467" t="str">
            <v>Jyarasagothan CF</v>
          </cell>
          <cell r="BM1467">
            <v>263</v>
          </cell>
          <cell r="BN1467">
            <v>5160</v>
          </cell>
          <cell r="BO1467">
            <v>263</v>
          </cell>
          <cell r="BP1467">
            <v>5160</v>
          </cell>
          <cell r="BQ1467">
            <v>225</v>
          </cell>
          <cell r="BR1467">
            <v>50</v>
          </cell>
          <cell r="BS1467">
            <v>2955</v>
          </cell>
          <cell r="BT1467">
            <v>3</v>
          </cell>
          <cell r="BU1467" t="str">
            <v>RASUWA</v>
          </cell>
          <cell r="BV1467" t="str">
            <v>Makalu</v>
          </cell>
          <cell r="BW1467">
            <v>2</v>
          </cell>
        </row>
        <row r="1468">
          <cell r="F1468" t="str">
            <v>127-54-5</v>
          </cell>
          <cell r="G1468">
            <v>1</v>
          </cell>
          <cell r="H1468">
            <v>2</v>
          </cell>
          <cell r="I1468">
            <v>1</v>
          </cell>
          <cell r="J1468">
            <v>0</v>
          </cell>
          <cell r="K1468">
            <v>7</v>
          </cell>
          <cell r="L1468">
            <v>2</v>
          </cell>
          <cell r="M1468">
            <v>12</v>
          </cell>
          <cell r="N1468">
            <v>0</v>
          </cell>
          <cell r="O1468">
            <v>0</v>
          </cell>
          <cell r="P1468" t="str">
            <v>CL</v>
          </cell>
          <cell r="Q1468">
            <v>1</v>
          </cell>
          <cell r="R1468" t="str">
            <v>A</v>
          </cell>
          <cell r="S1468">
            <v>2</v>
          </cell>
          <cell r="T1468">
            <v>17</v>
          </cell>
          <cell r="U1468">
            <v>4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323834.8395</v>
          </cell>
          <cell r="AF1468">
            <v>3115265.9410000001</v>
          </cell>
          <cell r="AG1468">
            <v>85.20594423</v>
          </cell>
          <cell r="AH1468">
            <v>28.151314249999999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104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 t="str">
            <v>FRA 2016-2021</v>
          </cell>
          <cell r="AW1468">
            <v>4</v>
          </cell>
          <cell r="AX1468">
            <v>56</v>
          </cell>
          <cell r="AY1468" t="str">
            <v>EPSG:32645</v>
          </cell>
          <cell r="AZ1468">
            <v>323838</v>
          </cell>
          <cell r="BA1468">
            <v>3113255</v>
          </cell>
          <cell r="BB1468">
            <v>1</v>
          </cell>
          <cell r="BC1468">
            <v>2022</v>
          </cell>
          <cell r="BD1468">
            <v>5</v>
          </cell>
          <cell r="BE1468">
            <v>7</v>
          </cell>
          <cell r="BF1468" t="str">
            <v>5/7/2022</v>
          </cell>
          <cell r="BG1468" t="str">
            <v>Nabaraj_Dahal</v>
          </cell>
          <cell r="BH1468">
            <v>1</v>
          </cell>
          <cell r="BI1468">
            <v>0</v>
          </cell>
          <cell r="BJ1468">
            <v>2</v>
          </cell>
          <cell r="BK1468" t="str">
            <v>Amachhedngu</v>
          </cell>
          <cell r="BL1468" t="str">
            <v>sundur kharka</v>
          </cell>
          <cell r="BM1468">
            <v>263</v>
          </cell>
          <cell r="BN1468">
            <v>5160</v>
          </cell>
          <cell r="BO1468">
            <v>263</v>
          </cell>
          <cell r="BP1468">
            <v>5160</v>
          </cell>
          <cell r="BQ1468">
            <v>135</v>
          </cell>
          <cell r="BR1468">
            <v>85</v>
          </cell>
          <cell r="BS1468">
            <v>3096</v>
          </cell>
          <cell r="BT1468">
            <v>3</v>
          </cell>
          <cell r="BU1468" t="str">
            <v>RASUWA</v>
          </cell>
          <cell r="BV1468" t="str">
            <v>Chainpur</v>
          </cell>
          <cell r="BW1468">
            <v>4</v>
          </cell>
        </row>
        <row r="1469">
          <cell r="F1469" t="str">
            <v>127-54-6</v>
          </cell>
          <cell r="G1469">
            <v>1</v>
          </cell>
          <cell r="H1469">
            <v>2</v>
          </cell>
          <cell r="I1469">
            <v>1</v>
          </cell>
          <cell r="J1469">
            <v>0</v>
          </cell>
          <cell r="K1469">
            <v>7</v>
          </cell>
          <cell r="L1469">
            <v>2</v>
          </cell>
          <cell r="M1469">
            <v>14</v>
          </cell>
          <cell r="N1469">
            <v>0</v>
          </cell>
          <cell r="O1469">
            <v>0</v>
          </cell>
          <cell r="P1469" t="str">
            <v>C</v>
          </cell>
          <cell r="Q1469">
            <v>1</v>
          </cell>
          <cell r="R1469" t="str">
            <v>A</v>
          </cell>
          <cell r="S1469">
            <v>0</v>
          </cell>
          <cell r="T1469">
            <v>70</v>
          </cell>
          <cell r="U1469">
            <v>4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323834.8395</v>
          </cell>
          <cell r="AF1469">
            <v>3115415.9410000001</v>
          </cell>
          <cell r="AG1469">
            <v>85.205921660000001</v>
          </cell>
          <cell r="AH1469">
            <v>28.152667650000001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104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 t="str">
            <v>FRA 2016-2021</v>
          </cell>
          <cell r="AW1469">
            <v>4</v>
          </cell>
          <cell r="AX1469">
            <v>56</v>
          </cell>
          <cell r="AY1469" t="str">
            <v>EPSG:32645</v>
          </cell>
          <cell r="AZ1469">
            <v>323837</v>
          </cell>
          <cell r="BA1469">
            <v>31155420</v>
          </cell>
          <cell r="BB1469">
            <v>1</v>
          </cell>
          <cell r="BC1469">
            <v>2022</v>
          </cell>
          <cell r="BD1469">
            <v>5</v>
          </cell>
          <cell r="BE1469">
            <v>5</v>
          </cell>
          <cell r="BF1469" t="str">
            <v>5/5/2022</v>
          </cell>
          <cell r="BG1469" t="str">
            <v>Nabaraj_Dahal</v>
          </cell>
          <cell r="BH1469">
            <v>1</v>
          </cell>
          <cell r="BI1469">
            <v>0</v>
          </cell>
          <cell r="BJ1469">
            <v>2</v>
          </cell>
          <cell r="BK1469" t="str">
            <v>ama chhedung ga pa-5</v>
          </cell>
          <cell r="BL1469" t="str">
            <v>sundur kharka</v>
          </cell>
          <cell r="BM1469">
            <v>263</v>
          </cell>
          <cell r="BN1469">
            <v>5160</v>
          </cell>
          <cell r="BO1469">
            <v>263</v>
          </cell>
          <cell r="BP1469">
            <v>5160</v>
          </cell>
          <cell r="BQ1469">
            <v>225</v>
          </cell>
          <cell r="BR1469">
            <v>65</v>
          </cell>
          <cell r="BS1469">
            <v>3216</v>
          </cell>
          <cell r="BT1469">
            <v>0</v>
          </cell>
          <cell r="BU1469" t="str">
            <v>RASUWA</v>
          </cell>
          <cell r="BV1469" t="str">
            <v>Chainpur</v>
          </cell>
          <cell r="BW1469">
            <v>4</v>
          </cell>
        </row>
        <row r="1470">
          <cell r="F1470" t="str">
            <v>128-51-1</v>
          </cell>
          <cell r="G1470">
            <v>1</v>
          </cell>
          <cell r="H1470">
            <v>2</v>
          </cell>
          <cell r="I1470">
            <v>1</v>
          </cell>
          <cell r="J1470">
            <v>0</v>
          </cell>
          <cell r="K1470">
            <v>3</v>
          </cell>
          <cell r="L1470">
            <v>4</v>
          </cell>
          <cell r="M1470">
            <v>28</v>
          </cell>
          <cell r="N1470">
            <v>1</v>
          </cell>
          <cell r="O1470">
            <v>9</v>
          </cell>
          <cell r="P1470">
            <v>5</v>
          </cell>
          <cell r="Q1470">
            <v>1</v>
          </cell>
          <cell r="R1470" t="str">
            <v>UMH</v>
          </cell>
          <cell r="S1470">
            <v>2</v>
          </cell>
          <cell r="T1470">
            <v>90</v>
          </cell>
          <cell r="U1470">
            <v>3</v>
          </cell>
          <cell r="V1470">
            <v>41752.66070601852</v>
          </cell>
          <cell r="W1470">
            <v>0</v>
          </cell>
          <cell r="X1470">
            <v>1</v>
          </cell>
          <cell r="Y1470">
            <v>91741</v>
          </cell>
          <cell r="Z1470">
            <v>15291</v>
          </cell>
          <cell r="AA1470">
            <v>45</v>
          </cell>
          <cell r="AB1470">
            <v>2</v>
          </cell>
          <cell r="AC1470">
            <v>4</v>
          </cell>
          <cell r="AD1470">
            <v>4</v>
          </cell>
          <cell r="AE1470">
            <v>327243.62550000002</v>
          </cell>
          <cell r="AF1470">
            <v>3103022.7650000001</v>
          </cell>
          <cell r="AG1470">
            <v>85.242446749999999</v>
          </cell>
          <cell r="AH1470">
            <v>28.041295399999999</v>
          </cell>
          <cell r="AI1470">
            <v>1</v>
          </cell>
          <cell r="AJ1470">
            <v>2</v>
          </cell>
          <cell r="AK1470">
            <v>-2</v>
          </cell>
          <cell r="AL1470">
            <v>2</v>
          </cell>
          <cell r="AM1470">
            <v>3</v>
          </cell>
          <cell r="AN1470" t="str">
            <v>Sajana Maharjan</v>
          </cell>
          <cell r="AO1470">
            <v>41425.438969907409</v>
          </cell>
          <cell r="AP1470">
            <v>4</v>
          </cell>
          <cell r="AQ1470" t="str">
            <v>0101000020E6100000C534623F844F5540757BD355920A3C40</v>
          </cell>
          <cell r="AR1470">
            <v>2871</v>
          </cell>
          <cell r="AS1470">
            <v>1</v>
          </cell>
          <cell r="AT1470">
            <v>1</v>
          </cell>
          <cell r="AU1470">
            <v>0</v>
          </cell>
          <cell r="AV1470" t="str">
            <v>FRA 2010-2015</v>
          </cell>
          <cell r="AW1470">
            <v>4</v>
          </cell>
          <cell r="AX1470">
            <v>0</v>
          </cell>
          <cell r="AY1470">
            <v>45</v>
          </cell>
          <cell r="AZ1470">
            <v>327243.62547335401</v>
          </cell>
          <cell r="BA1470">
            <v>3103022.7653254298</v>
          </cell>
          <cell r="BB1470">
            <v>1</v>
          </cell>
          <cell r="BC1470">
            <v>0</v>
          </cell>
          <cell r="BD1470">
            <v>0</v>
          </cell>
          <cell r="BE1470">
            <v>0</v>
          </cell>
          <cell r="BF1470">
            <v>41620</v>
          </cell>
          <cell r="BG1470" t="str">
            <v>Rajeev Kumar Jha</v>
          </cell>
          <cell r="BH1470">
            <v>4</v>
          </cell>
          <cell r="BI1470">
            <v>4</v>
          </cell>
          <cell r="BJ1470">
            <v>4</v>
          </cell>
          <cell r="BK1470" t="str">
            <v>Yarsa</v>
          </cell>
          <cell r="BL1470" t="str">
            <v>Juredhunga</v>
          </cell>
          <cell r="BM1470">
            <v>115</v>
          </cell>
          <cell r="BN1470">
            <v>1334</v>
          </cell>
          <cell r="BO1470">
            <v>115</v>
          </cell>
          <cell r="BP1470">
            <v>305</v>
          </cell>
          <cell r="BQ1470">
            <v>273</v>
          </cell>
          <cell r="BR1470">
            <v>40</v>
          </cell>
          <cell r="BS1470">
            <v>2828</v>
          </cell>
          <cell r="BT1470">
            <v>4</v>
          </cell>
          <cell r="BU1470" t="str">
            <v>RASUWA</v>
          </cell>
          <cell r="BV1470" t="str">
            <v>Chainpur</v>
          </cell>
          <cell r="BW1470">
            <v>4</v>
          </cell>
        </row>
        <row r="1471">
          <cell r="F1471" t="str">
            <v>128-51-2</v>
          </cell>
          <cell r="G1471">
            <v>1</v>
          </cell>
          <cell r="H1471">
            <v>2</v>
          </cell>
          <cell r="I1471">
            <v>1</v>
          </cell>
          <cell r="J1471">
            <v>0</v>
          </cell>
          <cell r="K1471">
            <v>3</v>
          </cell>
          <cell r="L1471">
            <v>3</v>
          </cell>
          <cell r="M1471">
            <v>24</v>
          </cell>
          <cell r="N1471">
            <v>1</v>
          </cell>
          <cell r="O1471">
            <v>8</v>
          </cell>
          <cell r="P1471">
            <v>5</v>
          </cell>
          <cell r="Q1471">
            <v>1</v>
          </cell>
          <cell r="R1471" t="str">
            <v>UMH</v>
          </cell>
          <cell r="S1471">
            <v>2</v>
          </cell>
          <cell r="T1471">
            <v>94</v>
          </cell>
          <cell r="U1471">
            <v>3</v>
          </cell>
          <cell r="V1471">
            <v>41752.653391203705</v>
          </cell>
          <cell r="W1471">
            <v>0</v>
          </cell>
          <cell r="X1471">
            <v>1</v>
          </cell>
          <cell r="Y1471">
            <v>91742</v>
          </cell>
          <cell r="Z1471">
            <v>15291</v>
          </cell>
          <cell r="AA1471">
            <v>45</v>
          </cell>
          <cell r="AB1471">
            <v>2</v>
          </cell>
          <cell r="AC1471">
            <v>4</v>
          </cell>
          <cell r="AD1471">
            <v>4</v>
          </cell>
          <cell r="AE1471">
            <v>327243.62550000002</v>
          </cell>
          <cell r="AF1471">
            <v>3103172.7650000001</v>
          </cell>
          <cell r="AG1471">
            <v>85.242424749999998</v>
          </cell>
          <cell r="AH1471">
            <v>28.042648849999999</v>
          </cell>
          <cell r="AI1471">
            <v>1</v>
          </cell>
          <cell r="AJ1471">
            <v>2</v>
          </cell>
          <cell r="AK1471">
            <v>-2</v>
          </cell>
          <cell r="AL1471">
            <v>2</v>
          </cell>
          <cell r="AM1471">
            <v>3</v>
          </cell>
          <cell r="AN1471" t="str">
            <v>Sajana Maharjan</v>
          </cell>
          <cell r="AO1471">
            <v>41425.439062500001</v>
          </cell>
          <cell r="AP1471">
            <v>4</v>
          </cell>
          <cell r="AQ1471" t="str">
            <v>0101000020E610000087C515E3834F55406EECE408EB0A3C40</v>
          </cell>
          <cell r="AR1471">
            <v>2866</v>
          </cell>
          <cell r="AS1471">
            <v>1</v>
          </cell>
          <cell r="AT1471">
            <v>1</v>
          </cell>
          <cell r="AU1471">
            <v>0</v>
          </cell>
          <cell r="AV1471" t="str">
            <v>FRA 2010-2015</v>
          </cell>
          <cell r="AW1471">
            <v>4</v>
          </cell>
          <cell r="AX1471">
            <v>0</v>
          </cell>
          <cell r="AY1471">
            <v>45</v>
          </cell>
          <cell r="AZ1471">
            <v>327243.62547335401</v>
          </cell>
          <cell r="BA1471">
            <v>3103172.7653254298</v>
          </cell>
          <cell r="BB1471">
            <v>1</v>
          </cell>
          <cell r="BC1471">
            <v>0</v>
          </cell>
          <cell r="BD1471">
            <v>0</v>
          </cell>
          <cell r="BE1471">
            <v>0</v>
          </cell>
          <cell r="BF1471">
            <v>41621</v>
          </cell>
          <cell r="BG1471" t="str">
            <v>Rajeev Kumar Jha</v>
          </cell>
          <cell r="BH1471">
            <v>4</v>
          </cell>
          <cell r="BI1471">
            <v>4</v>
          </cell>
          <cell r="BJ1471">
            <v>4</v>
          </cell>
          <cell r="BK1471" t="str">
            <v>Yarsha</v>
          </cell>
          <cell r="BL1471" t="str">
            <v>Juredhunga</v>
          </cell>
          <cell r="BM1471">
            <v>225</v>
          </cell>
          <cell r="BN1471">
            <v>1475</v>
          </cell>
          <cell r="BO1471">
            <v>230</v>
          </cell>
          <cell r="BP1471">
            <v>440</v>
          </cell>
          <cell r="BQ1471">
            <v>310</v>
          </cell>
          <cell r="BR1471">
            <v>45</v>
          </cell>
          <cell r="BS1471">
            <v>2834</v>
          </cell>
          <cell r="BT1471">
            <v>3</v>
          </cell>
          <cell r="BU1471" t="str">
            <v>RASUWA</v>
          </cell>
          <cell r="BV1471" t="str">
            <v>Chainpur</v>
          </cell>
          <cell r="BW1471">
            <v>4</v>
          </cell>
        </row>
        <row r="1472">
          <cell r="F1472" t="str">
            <v>128-51-3</v>
          </cell>
          <cell r="G1472">
            <v>1</v>
          </cell>
          <cell r="H1472">
            <v>2</v>
          </cell>
          <cell r="I1472">
            <v>1</v>
          </cell>
          <cell r="J1472">
            <v>0</v>
          </cell>
          <cell r="K1472">
            <v>3</v>
          </cell>
          <cell r="L1472">
            <v>4</v>
          </cell>
          <cell r="M1472">
            <v>23</v>
          </cell>
          <cell r="N1472">
            <v>1</v>
          </cell>
          <cell r="O1472">
            <v>10</v>
          </cell>
          <cell r="P1472">
            <v>5</v>
          </cell>
          <cell r="Q1472">
            <v>1</v>
          </cell>
          <cell r="R1472" t="str">
            <v>UMH</v>
          </cell>
          <cell r="S1472">
            <v>2</v>
          </cell>
          <cell r="T1472">
            <v>94</v>
          </cell>
          <cell r="U1472">
            <v>3</v>
          </cell>
          <cell r="V1472">
            <v>41900.465312499997</v>
          </cell>
          <cell r="W1472">
            <v>0</v>
          </cell>
          <cell r="X1472">
            <v>1</v>
          </cell>
          <cell r="Y1472">
            <v>91743</v>
          </cell>
          <cell r="Z1472">
            <v>15291</v>
          </cell>
          <cell r="AA1472">
            <v>45</v>
          </cell>
          <cell r="AB1472">
            <v>2</v>
          </cell>
          <cell r="AC1472">
            <v>4</v>
          </cell>
          <cell r="AD1472">
            <v>4</v>
          </cell>
          <cell r="AE1472">
            <v>327243.62550000002</v>
          </cell>
          <cell r="AF1472">
            <v>3103322.7650000001</v>
          </cell>
          <cell r="AG1472">
            <v>85.242402740000003</v>
          </cell>
          <cell r="AH1472">
            <v>28.044002290000002</v>
          </cell>
          <cell r="AI1472">
            <v>1</v>
          </cell>
          <cell r="AJ1472">
            <v>2</v>
          </cell>
          <cell r="AK1472">
            <v>-2</v>
          </cell>
          <cell r="AL1472">
            <v>2</v>
          </cell>
          <cell r="AM1472">
            <v>3</v>
          </cell>
          <cell r="AN1472" t="str">
            <v>Sajana Maharjan</v>
          </cell>
          <cell r="AO1472">
            <v>41425.439143518517</v>
          </cell>
          <cell r="AP1472">
            <v>4</v>
          </cell>
          <cell r="AQ1472" t="str">
            <v>0101000020E610000099B2C786834F55409226F5BB430B3C40</v>
          </cell>
          <cell r="AR1472">
            <v>2898</v>
          </cell>
          <cell r="AS1472">
            <v>1</v>
          </cell>
          <cell r="AT1472">
            <v>1</v>
          </cell>
          <cell r="AU1472">
            <v>0</v>
          </cell>
          <cell r="AV1472" t="str">
            <v>FRA 2010-2015</v>
          </cell>
          <cell r="AW1472">
            <v>4</v>
          </cell>
          <cell r="AX1472">
            <v>0</v>
          </cell>
          <cell r="AY1472">
            <v>45</v>
          </cell>
          <cell r="AZ1472">
            <v>327243.62547335401</v>
          </cell>
          <cell r="BA1472">
            <v>3103322.7653254298</v>
          </cell>
          <cell r="BB1472">
            <v>1</v>
          </cell>
          <cell r="BC1472">
            <v>0</v>
          </cell>
          <cell r="BD1472">
            <v>0</v>
          </cell>
          <cell r="BE1472">
            <v>0</v>
          </cell>
          <cell r="BF1472">
            <v>41623</v>
          </cell>
          <cell r="BG1472" t="str">
            <v>Rajeev Kumar Jha</v>
          </cell>
          <cell r="BH1472">
            <v>4</v>
          </cell>
          <cell r="BI1472">
            <v>4</v>
          </cell>
          <cell r="BJ1472">
            <v>4</v>
          </cell>
          <cell r="BK1472" t="str">
            <v>Yarsa</v>
          </cell>
          <cell r="BL1472" t="str">
            <v>Juredhunga</v>
          </cell>
          <cell r="BM1472">
            <v>188</v>
          </cell>
          <cell r="BN1472">
            <v>1577</v>
          </cell>
          <cell r="BO1472">
            <v>188</v>
          </cell>
          <cell r="BP1472">
            <v>564</v>
          </cell>
          <cell r="BQ1472">
            <v>143</v>
          </cell>
          <cell r="BR1472">
            <v>55</v>
          </cell>
          <cell r="BS1472">
            <v>2875</v>
          </cell>
          <cell r="BT1472">
            <v>3</v>
          </cell>
          <cell r="BU1472" t="str">
            <v>RASUWA</v>
          </cell>
          <cell r="BV1472" t="str">
            <v>Panchakhapan</v>
          </cell>
          <cell r="BW1472">
            <v>9</v>
          </cell>
        </row>
        <row r="1473">
          <cell r="F1473" t="str">
            <v>128-51-4</v>
          </cell>
          <cell r="G1473">
            <v>1</v>
          </cell>
          <cell r="H1473">
            <v>2</v>
          </cell>
          <cell r="I1473">
            <v>1</v>
          </cell>
          <cell r="J1473">
            <v>0</v>
          </cell>
          <cell r="K1473">
            <v>3</v>
          </cell>
          <cell r="L1473">
            <v>3</v>
          </cell>
          <cell r="M1473">
            <v>24</v>
          </cell>
          <cell r="N1473">
            <v>1</v>
          </cell>
          <cell r="O1473">
            <v>6</v>
          </cell>
          <cell r="P1473">
            <v>5</v>
          </cell>
          <cell r="Q1473">
            <v>1</v>
          </cell>
          <cell r="R1473" t="str">
            <v>UMH</v>
          </cell>
          <cell r="S1473">
            <v>2</v>
          </cell>
          <cell r="T1473">
            <v>83</v>
          </cell>
          <cell r="U1473">
            <v>4</v>
          </cell>
          <cell r="V1473">
            <v>41754.571493055555</v>
          </cell>
          <cell r="W1473">
            <v>0</v>
          </cell>
          <cell r="X1473">
            <v>1</v>
          </cell>
          <cell r="Y1473">
            <v>91744</v>
          </cell>
          <cell r="Z1473">
            <v>15291</v>
          </cell>
          <cell r="AA1473">
            <v>45</v>
          </cell>
          <cell r="AB1473">
            <v>2</v>
          </cell>
          <cell r="AC1473">
            <v>4</v>
          </cell>
          <cell r="AD1473">
            <v>4</v>
          </cell>
          <cell r="AE1473">
            <v>327543.62550000002</v>
          </cell>
          <cell r="AF1473">
            <v>3103022.7650000001</v>
          </cell>
          <cell r="AG1473">
            <v>85.245497659999998</v>
          </cell>
          <cell r="AH1473">
            <v>28.041334410000001</v>
          </cell>
          <cell r="AI1473">
            <v>1</v>
          </cell>
          <cell r="AJ1473">
            <v>2</v>
          </cell>
          <cell r="AK1473">
            <v>-2</v>
          </cell>
          <cell r="AL1473">
            <v>2</v>
          </cell>
          <cell r="AM1473">
            <v>4</v>
          </cell>
          <cell r="AN1473" t="str">
            <v>Sajana Maharjan</v>
          </cell>
          <cell r="AO1473">
            <v>41425.439282407409</v>
          </cell>
          <cell r="AP1473">
            <v>4</v>
          </cell>
          <cell r="AQ1473" t="str">
            <v>0101000020E61000009448D23BB64F55403C835DE4940A3C40</v>
          </cell>
          <cell r="AR1473">
            <v>2983</v>
          </cell>
          <cell r="AS1473">
            <v>1</v>
          </cell>
          <cell r="AT1473">
            <v>1</v>
          </cell>
          <cell r="AU1473">
            <v>0</v>
          </cell>
          <cell r="AV1473" t="str">
            <v>FRA 2010-2015</v>
          </cell>
          <cell r="AW1473">
            <v>4</v>
          </cell>
          <cell r="AX1473">
            <v>0</v>
          </cell>
          <cell r="AY1473">
            <v>45</v>
          </cell>
          <cell r="AZ1473">
            <v>327543.62547335401</v>
          </cell>
          <cell r="BA1473">
            <v>3103022.7653254298</v>
          </cell>
          <cell r="BB1473">
            <v>1</v>
          </cell>
          <cell r="BC1473">
            <v>0</v>
          </cell>
          <cell r="BD1473">
            <v>0</v>
          </cell>
          <cell r="BE1473">
            <v>0</v>
          </cell>
          <cell r="BF1473">
            <v>41627</v>
          </cell>
          <cell r="BG1473" t="str">
            <v>Rajeev Kumar Jha</v>
          </cell>
          <cell r="BH1473">
            <v>4</v>
          </cell>
          <cell r="BI1473">
            <v>4</v>
          </cell>
          <cell r="BJ1473">
            <v>4</v>
          </cell>
          <cell r="BK1473" t="str">
            <v>Yarsa</v>
          </cell>
          <cell r="BL1473" t="str">
            <v>Juredhunga</v>
          </cell>
          <cell r="BM1473">
            <v>110</v>
          </cell>
          <cell r="BN1473">
            <v>-9999</v>
          </cell>
          <cell r="BO1473">
            <v>110</v>
          </cell>
          <cell r="BP1473">
            <v>-9999</v>
          </cell>
          <cell r="BQ1473">
            <v>130</v>
          </cell>
          <cell r="BR1473">
            <v>50</v>
          </cell>
          <cell r="BS1473">
            <v>2985</v>
          </cell>
          <cell r="BT1473">
            <v>2</v>
          </cell>
          <cell r="BU1473" t="str">
            <v>RASUWA</v>
          </cell>
          <cell r="BV1473" t="str">
            <v>Bhotkhola</v>
          </cell>
          <cell r="BW1473">
            <v>2</v>
          </cell>
        </row>
        <row r="1474">
          <cell r="F1474" t="str">
            <v>128-51-5</v>
          </cell>
          <cell r="G1474">
            <v>1</v>
          </cell>
          <cell r="H1474">
            <v>2</v>
          </cell>
          <cell r="I1474">
            <v>1</v>
          </cell>
          <cell r="J1474">
            <v>0</v>
          </cell>
          <cell r="K1474">
            <v>3</v>
          </cell>
          <cell r="L1474">
            <v>4</v>
          </cell>
          <cell r="M1474">
            <v>29</v>
          </cell>
          <cell r="N1474">
            <v>1</v>
          </cell>
          <cell r="O1474">
            <v>4</v>
          </cell>
          <cell r="P1474">
            <v>5</v>
          </cell>
          <cell r="Q1474">
            <v>1</v>
          </cell>
          <cell r="R1474" t="str">
            <v>UMH</v>
          </cell>
          <cell r="S1474">
            <v>2</v>
          </cell>
          <cell r="T1474">
            <v>90</v>
          </cell>
          <cell r="U1474">
            <v>4</v>
          </cell>
          <cell r="V1474">
            <v>41757.480949074074</v>
          </cell>
          <cell r="W1474">
            <v>0</v>
          </cell>
          <cell r="X1474">
            <v>1</v>
          </cell>
          <cell r="Y1474">
            <v>91745</v>
          </cell>
          <cell r="Z1474">
            <v>15291</v>
          </cell>
          <cell r="AA1474">
            <v>45</v>
          </cell>
          <cell r="AB1474">
            <v>2</v>
          </cell>
          <cell r="AC1474">
            <v>4</v>
          </cell>
          <cell r="AD1474">
            <v>4</v>
          </cell>
          <cell r="AE1474">
            <v>327543.62550000002</v>
          </cell>
          <cell r="AF1474">
            <v>3103172.7650000001</v>
          </cell>
          <cell r="AG1474">
            <v>85.245475690000006</v>
          </cell>
          <cell r="AH1474">
            <v>28.042687860000001</v>
          </cell>
          <cell r="AI1474">
            <v>1</v>
          </cell>
          <cell r="AJ1474">
            <v>2</v>
          </cell>
          <cell r="AK1474">
            <v>-2</v>
          </cell>
          <cell r="AL1474">
            <v>2</v>
          </cell>
          <cell r="AM1474">
            <v>4</v>
          </cell>
          <cell r="AN1474" t="str">
            <v>Sajana Maharjan</v>
          </cell>
          <cell r="AO1474">
            <v>41425.439363425925</v>
          </cell>
          <cell r="AP1474">
            <v>4</v>
          </cell>
          <cell r="AQ1474" t="str">
            <v>0101000020E610000058D0AEDFB54F554016737897ED0A3C40</v>
          </cell>
          <cell r="AR1474">
            <v>3046</v>
          </cell>
          <cell r="AS1474">
            <v>1</v>
          </cell>
          <cell r="AT1474">
            <v>1</v>
          </cell>
          <cell r="AU1474">
            <v>0</v>
          </cell>
          <cell r="AV1474" t="str">
            <v>FRA 2010-2015</v>
          </cell>
          <cell r="AW1474">
            <v>4</v>
          </cell>
          <cell r="AX1474">
            <v>0</v>
          </cell>
          <cell r="AY1474">
            <v>45</v>
          </cell>
          <cell r="AZ1474">
            <v>327543.62547335401</v>
          </cell>
          <cell r="BA1474">
            <v>3103172.7653254298</v>
          </cell>
          <cell r="BB1474">
            <v>1</v>
          </cell>
          <cell r="BC1474">
            <v>0</v>
          </cell>
          <cell r="BD1474">
            <v>0</v>
          </cell>
          <cell r="BE1474">
            <v>0</v>
          </cell>
          <cell r="BF1474">
            <v>41626</v>
          </cell>
          <cell r="BG1474" t="str">
            <v>Rajeev Kumar Jha</v>
          </cell>
          <cell r="BH1474">
            <v>4</v>
          </cell>
          <cell r="BI1474">
            <v>4</v>
          </cell>
          <cell r="BJ1474">
            <v>4</v>
          </cell>
          <cell r="BK1474" t="str">
            <v>Yarsha</v>
          </cell>
          <cell r="BL1474" t="str">
            <v>Juredhunga</v>
          </cell>
          <cell r="BM1474">
            <v>104</v>
          </cell>
          <cell r="BN1474">
            <v>1312</v>
          </cell>
          <cell r="BO1474">
            <v>104</v>
          </cell>
          <cell r="BP1474">
            <v>486</v>
          </cell>
          <cell r="BQ1474">
            <v>320</v>
          </cell>
          <cell r="BR1474">
            <v>50</v>
          </cell>
          <cell r="BS1474">
            <v>3031</v>
          </cell>
          <cell r="BT1474">
            <v>2</v>
          </cell>
          <cell r="BU1474" t="str">
            <v>RASUWA</v>
          </cell>
          <cell r="BV1474" t="str">
            <v>Bhotkhola</v>
          </cell>
          <cell r="BW1474">
            <v>2</v>
          </cell>
        </row>
        <row r="1475">
          <cell r="F1475" t="str">
            <v>128-51-6</v>
          </cell>
          <cell r="G1475">
            <v>1</v>
          </cell>
          <cell r="H1475">
            <v>2</v>
          </cell>
          <cell r="I1475">
            <v>1</v>
          </cell>
          <cell r="J1475">
            <v>0</v>
          </cell>
          <cell r="K1475">
            <v>3</v>
          </cell>
          <cell r="L1475">
            <v>-9999</v>
          </cell>
          <cell r="M1475">
            <v>-9999</v>
          </cell>
          <cell r="N1475">
            <v>-9999</v>
          </cell>
          <cell r="O1475">
            <v>-9999</v>
          </cell>
          <cell r="P1475">
            <v>-9999</v>
          </cell>
          <cell r="Q1475">
            <v>-9999</v>
          </cell>
          <cell r="R1475" t="str">
            <v>UMH</v>
          </cell>
          <cell r="S1475">
            <v>2</v>
          </cell>
          <cell r="T1475">
            <v>25</v>
          </cell>
          <cell r="U1475">
            <v>3</v>
          </cell>
          <cell r="V1475">
            <v>41757.531550925924</v>
          </cell>
          <cell r="W1475">
            <v>0</v>
          </cell>
          <cell r="X1475">
            <v>1</v>
          </cell>
          <cell r="Y1475">
            <v>91746</v>
          </cell>
          <cell r="Z1475">
            <v>15291</v>
          </cell>
          <cell r="AA1475">
            <v>45</v>
          </cell>
          <cell r="AB1475">
            <v>2</v>
          </cell>
          <cell r="AC1475">
            <v>4</v>
          </cell>
          <cell r="AD1475">
            <v>4</v>
          </cell>
          <cell r="AE1475">
            <v>327543.62550000002</v>
          </cell>
          <cell r="AF1475">
            <v>3103322.7650000001</v>
          </cell>
          <cell r="AG1475">
            <v>85.24545372</v>
          </cell>
          <cell r="AH1475">
            <v>28.044041310000001</v>
          </cell>
          <cell r="AI1475">
            <v>1</v>
          </cell>
          <cell r="AJ1475">
            <v>2</v>
          </cell>
          <cell r="AK1475">
            <v>-2</v>
          </cell>
          <cell r="AL1475">
            <v>2</v>
          </cell>
          <cell r="AM1475">
            <v>4</v>
          </cell>
          <cell r="AN1475" t="str">
            <v>Sajana Maharjan</v>
          </cell>
          <cell r="AO1475">
            <v>41425.439467592594</v>
          </cell>
          <cell r="AP1475">
            <v>4</v>
          </cell>
          <cell r="AQ1475" t="str">
            <v>0101000020E610000026B58983B54F55402C2C924A460B3C40</v>
          </cell>
          <cell r="AR1475">
            <v>3087</v>
          </cell>
          <cell r="AS1475">
            <v>1</v>
          </cell>
          <cell r="AT1475">
            <v>1</v>
          </cell>
          <cell r="AU1475">
            <v>0</v>
          </cell>
          <cell r="AV1475" t="str">
            <v>FRA 2010-2015</v>
          </cell>
          <cell r="AW1475">
            <v>4</v>
          </cell>
          <cell r="AX1475">
            <v>0</v>
          </cell>
          <cell r="AY1475">
            <v>45</v>
          </cell>
          <cell r="AZ1475">
            <v>327543.62547335401</v>
          </cell>
          <cell r="BA1475">
            <v>3103322.7653254298</v>
          </cell>
          <cell r="BB1475">
            <v>1</v>
          </cell>
          <cell r="BC1475">
            <v>0</v>
          </cell>
          <cell r="BD1475">
            <v>0</v>
          </cell>
          <cell r="BE1475">
            <v>0</v>
          </cell>
          <cell r="BF1475">
            <v>41625</v>
          </cell>
          <cell r="BG1475" t="str">
            <v>Rajeev Kumar Jha</v>
          </cell>
          <cell r="BH1475">
            <v>4</v>
          </cell>
          <cell r="BI1475">
            <v>4</v>
          </cell>
          <cell r="BJ1475">
            <v>4</v>
          </cell>
          <cell r="BK1475" t="str">
            <v>Yarsa</v>
          </cell>
          <cell r="BL1475" t="str">
            <v>Juredhunga</v>
          </cell>
          <cell r="BM1475">
            <v>88</v>
          </cell>
          <cell r="BN1475">
            <v>1437</v>
          </cell>
          <cell r="BO1475">
            <v>86</v>
          </cell>
          <cell r="BP1475">
            <v>501</v>
          </cell>
          <cell r="BQ1475">
            <v>330</v>
          </cell>
          <cell r="BR1475">
            <v>70</v>
          </cell>
          <cell r="BS1475">
            <v>3058</v>
          </cell>
          <cell r="BT1475">
            <v>2</v>
          </cell>
          <cell r="BU1475" t="str">
            <v>RASUWA</v>
          </cell>
          <cell r="BV1475" t="str">
            <v>Bhotkhola</v>
          </cell>
          <cell r="BW1475">
            <v>2</v>
          </cell>
        </row>
        <row r="1476">
          <cell r="F1476" t="str">
            <v>129-54-1</v>
          </cell>
          <cell r="G1476">
            <v>1</v>
          </cell>
          <cell r="H1476">
            <v>2</v>
          </cell>
          <cell r="I1476">
            <v>1</v>
          </cell>
          <cell r="J1476">
            <v>0</v>
          </cell>
          <cell r="K1476">
            <v>7</v>
          </cell>
          <cell r="L1476">
            <v>-9999</v>
          </cell>
          <cell r="M1476">
            <v>-9999</v>
          </cell>
          <cell r="N1476">
            <v>-9999</v>
          </cell>
          <cell r="O1476">
            <v>-9999</v>
          </cell>
          <cell r="P1476">
            <v>-9999</v>
          </cell>
          <cell r="Q1476">
            <v>-9999</v>
          </cell>
          <cell r="R1476" t="str">
            <v>Q</v>
          </cell>
          <cell r="S1476">
            <v>2</v>
          </cell>
          <cell r="T1476">
            <v>72</v>
          </cell>
          <cell r="U1476">
            <v>2</v>
          </cell>
          <cell r="V1476">
            <v>41747.475648148145</v>
          </cell>
          <cell r="W1476">
            <v>0</v>
          </cell>
          <cell r="X1476">
            <v>1</v>
          </cell>
          <cell r="Y1476">
            <v>92479</v>
          </cell>
          <cell r="Z1476">
            <v>15414</v>
          </cell>
          <cell r="AA1476">
            <v>45</v>
          </cell>
          <cell r="AB1476">
            <v>2</v>
          </cell>
          <cell r="AC1476">
            <v>4</v>
          </cell>
          <cell r="AD1476">
            <v>4</v>
          </cell>
          <cell r="AE1476">
            <v>331532.5024</v>
          </cell>
          <cell r="AF1476">
            <v>3114922.5780000002</v>
          </cell>
          <cell r="AG1476">
            <v>85.284356779999996</v>
          </cell>
          <cell r="AH1476">
            <v>28.149220060000001</v>
          </cell>
          <cell r="AI1476">
            <v>1</v>
          </cell>
          <cell r="AJ1476">
            <v>2</v>
          </cell>
          <cell r="AK1476">
            <v>-2</v>
          </cell>
          <cell r="AL1476">
            <v>2</v>
          </cell>
          <cell r="AM1476">
            <v>2</v>
          </cell>
          <cell r="AN1476" t="str">
            <v>Sajana Maharjan</v>
          </cell>
          <cell r="AO1476">
            <v>41425.517523148148</v>
          </cell>
          <cell r="AP1476">
            <v>4</v>
          </cell>
          <cell r="AQ1476" t="str">
            <v>0101000020E6100000F7EDC6E632525540BDEB304933263C40</v>
          </cell>
          <cell r="AR1476">
            <v>2383</v>
          </cell>
          <cell r="AS1476">
            <v>1</v>
          </cell>
          <cell r="AT1476">
            <v>1</v>
          </cell>
          <cell r="AU1476">
            <v>0</v>
          </cell>
          <cell r="AV1476" t="str">
            <v>FRA 2010-2015</v>
          </cell>
          <cell r="AW1476">
            <v>4</v>
          </cell>
          <cell r="AX1476">
            <v>0</v>
          </cell>
          <cell r="AY1476">
            <v>45</v>
          </cell>
          <cell r="AZ1476">
            <v>331532.50235367898</v>
          </cell>
          <cell r="BA1476">
            <v>3114922.5777233201</v>
          </cell>
          <cell r="BB1476">
            <v>1</v>
          </cell>
          <cell r="BC1476">
            <v>0</v>
          </cell>
          <cell r="BD1476">
            <v>0</v>
          </cell>
          <cell r="BE1476">
            <v>0</v>
          </cell>
          <cell r="BF1476">
            <v>41625</v>
          </cell>
          <cell r="BG1476" t="str">
            <v>Rajendra Basukala</v>
          </cell>
          <cell r="BH1476">
            <v>4</v>
          </cell>
          <cell r="BI1476">
            <v>4</v>
          </cell>
          <cell r="BJ1476">
            <v>4</v>
          </cell>
          <cell r="BK1476" t="str">
            <v>Gatlang-8</v>
          </cell>
          <cell r="BL1476" t="str">
            <v>Breymrang forest</v>
          </cell>
          <cell r="BM1476">
            <v>122</v>
          </cell>
          <cell r="BN1476">
            <v>1032</v>
          </cell>
          <cell r="BO1476">
            <v>-9999</v>
          </cell>
          <cell r="BP1476">
            <v>309</v>
          </cell>
          <cell r="BQ1476">
            <v>128</v>
          </cell>
          <cell r="BR1476">
            <v>85</v>
          </cell>
          <cell r="BS1476">
            <v>2474</v>
          </cell>
          <cell r="BT1476">
            <v>5</v>
          </cell>
          <cell r="BU1476" t="str">
            <v>RASUWA</v>
          </cell>
          <cell r="BV1476" t="str">
            <v>Bhotkhola</v>
          </cell>
          <cell r="BW1476">
            <v>2</v>
          </cell>
        </row>
        <row r="1477">
          <cell r="F1477" t="str">
            <v>129-54-3</v>
          </cell>
          <cell r="G1477">
            <v>1</v>
          </cell>
          <cell r="H1477">
            <v>2</v>
          </cell>
          <cell r="I1477">
            <v>1</v>
          </cell>
          <cell r="J1477">
            <v>0</v>
          </cell>
          <cell r="K1477">
            <v>7</v>
          </cell>
          <cell r="L1477">
            <v>-9999</v>
          </cell>
          <cell r="M1477">
            <v>-9999</v>
          </cell>
          <cell r="N1477">
            <v>-9999</v>
          </cell>
          <cell r="O1477">
            <v>-9999</v>
          </cell>
          <cell r="P1477">
            <v>-9999</v>
          </cell>
          <cell r="Q1477">
            <v>-9999</v>
          </cell>
          <cell r="R1477" t="str">
            <v>UMH</v>
          </cell>
          <cell r="S1477">
            <v>2</v>
          </cell>
          <cell r="T1477">
            <v>87</v>
          </cell>
          <cell r="U1477">
            <v>2</v>
          </cell>
          <cell r="V1477">
            <v>41747.485300925924</v>
          </cell>
          <cell r="W1477">
            <v>0</v>
          </cell>
          <cell r="X1477">
            <v>1</v>
          </cell>
          <cell r="Y1477">
            <v>92481</v>
          </cell>
          <cell r="Z1477">
            <v>15414</v>
          </cell>
          <cell r="AA1477">
            <v>45</v>
          </cell>
          <cell r="AB1477">
            <v>2</v>
          </cell>
          <cell r="AC1477">
            <v>4</v>
          </cell>
          <cell r="AD1477">
            <v>4</v>
          </cell>
          <cell r="AE1477">
            <v>331532.5024</v>
          </cell>
          <cell r="AF1477">
            <v>3115222.5780000002</v>
          </cell>
          <cell r="AG1477">
            <v>85.284313620000006</v>
          </cell>
          <cell r="AH1477">
            <v>28.151926970000002</v>
          </cell>
          <cell r="AI1477">
            <v>1</v>
          </cell>
          <cell r="AJ1477">
            <v>2</v>
          </cell>
          <cell r="AK1477">
            <v>-2</v>
          </cell>
          <cell r="AL1477">
            <v>2</v>
          </cell>
          <cell r="AM1477">
            <v>2</v>
          </cell>
          <cell r="AN1477" t="str">
            <v>Sajana Maharjan</v>
          </cell>
          <cell r="AO1477">
            <v>41425.520543981482</v>
          </cell>
          <cell r="AP1477">
            <v>4</v>
          </cell>
          <cell r="AQ1477" t="str">
            <v>0101000020E6100000AE9AC131325255401A939EAFE4263C40</v>
          </cell>
          <cell r="AR1477">
            <v>2395</v>
          </cell>
          <cell r="AS1477">
            <v>1</v>
          </cell>
          <cell r="AT1477">
            <v>1</v>
          </cell>
          <cell r="AU1477">
            <v>0</v>
          </cell>
          <cell r="AV1477" t="str">
            <v>FRA 2010-2015</v>
          </cell>
          <cell r="AW1477">
            <v>4</v>
          </cell>
          <cell r="AX1477">
            <v>0</v>
          </cell>
          <cell r="AY1477">
            <v>45</v>
          </cell>
          <cell r="AZ1477">
            <v>331532.50235367898</v>
          </cell>
          <cell r="BA1477">
            <v>3115222.5777233201</v>
          </cell>
          <cell r="BB1477">
            <v>1</v>
          </cell>
          <cell r="BC1477">
            <v>0</v>
          </cell>
          <cell r="BD1477">
            <v>0</v>
          </cell>
          <cell r="BE1477">
            <v>0</v>
          </cell>
          <cell r="BF1477">
            <v>41627</v>
          </cell>
          <cell r="BG1477" t="str">
            <v>Rajendra Basukala</v>
          </cell>
          <cell r="BH1477">
            <v>4</v>
          </cell>
          <cell r="BI1477">
            <v>4</v>
          </cell>
          <cell r="BJ1477">
            <v>4</v>
          </cell>
          <cell r="BK1477" t="str">
            <v>Gatlang-8</v>
          </cell>
          <cell r="BL1477" t="str">
            <v>Bomjoe forest</v>
          </cell>
          <cell r="BM1477">
            <v>110</v>
          </cell>
          <cell r="BN1477">
            <v>1182</v>
          </cell>
          <cell r="BO1477">
            <v>90</v>
          </cell>
          <cell r="BP1477">
            <v>59</v>
          </cell>
          <cell r="BQ1477">
            <v>82</v>
          </cell>
          <cell r="BR1477">
            <v>50</v>
          </cell>
          <cell r="BS1477">
            <v>2412</v>
          </cell>
          <cell r="BT1477">
            <v>4</v>
          </cell>
          <cell r="BU1477" t="str">
            <v>RASUWA</v>
          </cell>
          <cell r="BV1477" t="str">
            <v>Bhotkhola</v>
          </cell>
          <cell r="BW1477">
            <v>2</v>
          </cell>
        </row>
        <row r="1478">
          <cell r="F1478" t="str">
            <v>131-55-1</v>
          </cell>
          <cell r="G1478">
            <v>1</v>
          </cell>
          <cell r="H1478">
            <v>2</v>
          </cell>
          <cell r="I1478">
            <v>1</v>
          </cell>
          <cell r="J1478">
            <v>0</v>
          </cell>
          <cell r="K1478">
            <v>3</v>
          </cell>
          <cell r="L1478">
            <v>3</v>
          </cell>
          <cell r="M1478">
            <v>26</v>
          </cell>
          <cell r="N1478">
            <v>2</v>
          </cell>
          <cell r="O1478">
            <v>8</v>
          </cell>
          <cell r="P1478">
            <v>5</v>
          </cell>
          <cell r="Q1478">
            <v>1</v>
          </cell>
          <cell r="R1478" t="str">
            <v>Ct</v>
          </cell>
          <cell r="S1478">
            <v>2</v>
          </cell>
          <cell r="T1478">
            <v>84</v>
          </cell>
          <cell r="U1478">
            <v>4</v>
          </cell>
          <cell r="V1478">
            <v>41765.628344907411</v>
          </cell>
          <cell r="W1478">
            <v>0</v>
          </cell>
          <cell r="X1478">
            <v>1</v>
          </cell>
          <cell r="Y1478">
            <v>93925</v>
          </cell>
          <cell r="Z1478">
            <v>15655</v>
          </cell>
          <cell r="AA1478">
            <v>45</v>
          </cell>
          <cell r="AB1478">
            <v>2</v>
          </cell>
          <cell r="AC1478">
            <v>4</v>
          </cell>
          <cell r="AD1478">
            <v>4</v>
          </cell>
          <cell r="AE1478">
            <v>339626.84700000001</v>
          </cell>
          <cell r="AF1478">
            <v>3118728.0449999999</v>
          </cell>
          <cell r="AG1478">
            <v>85.366238460000005</v>
          </cell>
          <cell r="AH1478">
            <v>28.184565580000001</v>
          </cell>
          <cell r="AI1478">
            <v>1</v>
          </cell>
          <cell r="AJ1478">
            <v>2</v>
          </cell>
          <cell r="AK1478">
            <v>-2</v>
          </cell>
          <cell r="AL1478">
            <v>2</v>
          </cell>
          <cell r="AM1478">
            <v>1</v>
          </cell>
          <cell r="AN1478" t="str">
            <v>Sajana Maharjan</v>
          </cell>
          <cell r="AO1478">
            <v>41428.488819444443</v>
          </cell>
          <cell r="AP1478">
            <v>4</v>
          </cell>
          <cell r="AQ1478" t="str">
            <v>0101000020E6100000C7D36B7370575540CB14A5B03F2F3C40</v>
          </cell>
          <cell r="AR1478">
            <v>2857</v>
          </cell>
          <cell r="AS1478">
            <v>1</v>
          </cell>
          <cell r="AT1478">
            <v>1</v>
          </cell>
          <cell r="AU1478">
            <v>0</v>
          </cell>
          <cell r="AV1478" t="str">
            <v>FRA 2010-2015</v>
          </cell>
          <cell r="AW1478">
            <v>4</v>
          </cell>
          <cell r="AX1478">
            <v>0</v>
          </cell>
          <cell r="AY1478">
            <v>45</v>
          </cell>
          <cell r="AZ1478">
            <v>339626.84699274</v>
          </cell>
          <cell r="BA1478">
            <v>3118728.04548208</v>
          </cell>
          <cell r="BB1478">
            <v>1</v>
          </cell>
          <cell r="BC1478">
            <v>0</v>
          </cell>
          <cell r="BD1478">
            <v>0</v>
          </cell>
          <cell r="BE1478">
            <v>0</v>
          </cell>
          <cell r="BF1478">
            <v>41616</v>
          </cell>
          <cell r="BG1478" t="str">
            <v>Rajendra Basukala</v>
          </cell>
          <cell r="BH1478">
            <v>4</v>
          </cell>
          <cell r="BI1478">
            <v>4</v>
          </cell>
          <cell r="BJ1478">
            <v>4</v>
          </cell>
          <cell r="BK1478" t="str">
            <v>Bridin VDC-6</v>
          </cell>
          <cell r="BL1478" t="str">
            <v>chalchung foret</v>
          </cell>
          <cell r="BM1478">
            <v>-9999</v>
          </cell>
          <cell r="BN1478">
            <v>383</v>
          </cell>
          <cell r="BO1478">
            <v>90</v>
          </cell>
          <cell r="BP1478">
            <v>30</v>
          </cell>
          <cell r="BQ1478">
            <v>290</v>
          </cell>
          <cell r="BR1478">
            <v>80</v>
          </cell>
          <cell r="BS1478">
            <v>2810</v>
          </cell>
          <cell r="BT1478">
            <v>4</v>
          </cell>
          <cell r="BU1478" t="str">
            <v>RASUWA</v>
          </cell>
          <cell r="BV1478" t="str">
            <v>Maiwakhola</v>
          </cell>
          <cell r="BW1478">
            <v>6</v>
          </cell>
        </row>
        <row r="1479">
          <cell r="F1479" t="str">
            <v>131-55-2</v>
          </cell>
          <cell r="G1479">
            <v>1</v>
          </cell>
          <cell r="H1479">
            <v>2</v>
          </cell>
          <cell r="I1479">
            <v>1</v>
          </cell>
          <cell r="J1479">
            <v>0</v>
          </cell>
          <cell r="K1479">
            <v>3</v>
          </cell>
          <cell r="L1479">
            <v>3</v>
          </cell>
          <cell r="M1479">
            <v>29</v>
          </cell>
          <cell r="N1479">
            <v>1</v>
          </cell>
          <cell r="O1479">
            <v>6</v>
          </cell>
          <cell r="P1479">
            <v>5</v>
          </cell>
          <cell r="Q1479">
            <v>1</v>
          </cell>
          <cell r="R1479" t="str">
            <v>Ct</v>
          </cell>
          <cell r="S1479">
            <v>2</v>
          </cell>
          <cell r="T1479">
            <v>87</v>
          </cell>
          <cell r="U1479">
            <v>4</v>
          </cell>
          <cell r="V1479">
            <v>41745.523414351854</v>
          </cell>
          <cell r="W1479">
            <v>0</v>
          </cell>
          <cell r="X1479">
            <v>1</v>
          </cell>
          <cell r="Y1479">
            <v>93926</v>
          </cell>
          <cell r="Z1479">
            <v>15655</v>
          </cell>
          <cell r="AA1479">
            <v>45</v>
          </cell>
          <cell r="AB1479">
            <v>2</v>
          </cell>
          <cell r="AC1479">
            <v>4</v>
          </cell>
          <cell r="AD1479">
            <v>4</v>
          </cell>
          <cell r="AE1479">
            <v>339626.84700000001</v>
          </cell>
          <cell r="AF1479">
            <v>3118878.0449999999</v>
          </cell>
          <cell r="AG1479">
            <v>85.366217879999994</v>
          </cell>
          <cell r="AH1479">
            <v>28.185919089999999</v>
          </cell>
          <cell r="AI1479">
            <v>1</v>
          </cell>
          <cell r="AJ1479">
            <v>2</v>
          </cell>
          <cell r="AK1479">
            <v>-2</v>
          </cell>
          <cell r="AL1479">
            <v>2</v>
          </cell>
          <cell r="AM1479">
            <v>1</v>
          </cell>
          <cell r="AN1479" t="str">
            <v>Sajana Maharjan</v>
          </cell>
          <cell r="AO1479">
            <v>41428.488946759258</v>
          </cell>
          <cell r="AP1479">
            <v>4</v>
          </cell>
          <cell r="AQ1479" t="str">
            <v>0101000020E61000003EC91A1D70575540D865B264982F3C40</v>
          </cell>
          <cell r="AR1479">
            <v>2825</v>
          </cell>
          <cell r="AS1479">
            <v>1</v>
          </cell>
          <cell r="AT1479">
            <v>1</v>
          </cell>
          <cell r="AU1479">
            <v>0</v>
          </cell>
          <cell r="AV1479" t="str">
            <v>FRA 2010-2015</v>
          </cell>
          <cell r="AW1479">
            <v>4</v>
          </cell>
          <cell r="AX1479">
            <v>0</v>
          </cell>
          <cell r="AY1479">
            <v>45</v>
          </cell>
          <cell r="AZ1479">
            <v>339626.84699274</v>
          </cell>
          <cell r="BA1479">
            <v>3118878.04548208</v>
          </cell>
          <cell r="BB1479">
            <v>1</v>
          </cell>
          <cell r="BC1479">
            <v>0</v>
          </cell>
          <cell r="BD1479">
            <v>0</v>
          </cell>
          <cell r="BE1479">
            <v>0</v>
          </cell>
          <cell r="BF1479">
            <v>41617</v>
          </cell>
          <cell r="BG1479" t="str">
            <v>Rajendra Basukala</v>
          </cell>
          <cell r="BH1479">
            <v>4</v>
          </cell>
          <cell r="BI1479">
            <v>4</v>
          </cell>
          <cell r="BJ1479">
            <v>4</v>
          </cell>
          <cell r="BK1479" t="str">
            <v>Bridim-6</v>
          </cell>
          <cell r="BL1479" t="str">
            <v>Chaldung</v>
          </cell>
          <cell r="BM1479">
            <v>90</v>
          </cell>
          <cell r="BN1479">
            <v>466</v>
          </cell>
          <cell r="BO1479">
            <v>-9999</v>
          </cell>
          <cell r="BP1479">
            <v>348</v>
          </cell>
          <cell r="BQ1479">
            <v>293</v>
          </cell>
          <cell r="BR1479">
            <v>48</v>
          </cell>
          <cell r="BS1479">
            <v>2781</v>
          </cell>
          <cell r="BT1479">
            <v>4</v>
          </cell>
          <cell r="BU1479" t="str">
            <v>RASUWA</v>
          </cell>
          <cell r="BV1479" t="str">
            <v>Maiwakhola</v>
          </cell>
          <cell r="BW1479">
            <v>6</v>
          </cell>
        </row>
        <row r="1480">
          <cell r="F1480" t="str">
            <v>131-55-3</v>
          </cell>
          <cell r="G1480">
            <v>1</v>
          </cell>
          <cell r="H1480">
            <v>2</v>
          </cell>
          <cell r="I1480">
            <v>1</v>
          </cell>
          <cell r="J1480">
            <v>0</v>
          </cell>
          <cell r="K1480">
            <v>3</v>
          </cell>
          <cell r="L1480">
            <v>3</v>
          </cell>
          <cell r="M1480">
            <v>27</v>
          </cell>
          <cell r="N1480">
            <v>1</v>
          </cell>
          <cell r="O1480">
            <v>4</v>
          </cell>
          <cell r="P1480">
            <v>5</v>
          </cell>
          <cell r="Q1480">
            <v>1</v>
          </cell>
          <cell r="R1480" t="str">
            <v>Ct</v>
          </cell>
          <cell r="S1480">
            <v>2</v>
          </cell>
          <cell r="T1480">
            <v>85</v>
          </cell>
          <cell r="U1480">
            <v>4</v>
          </cell>
          <cell r="V1480">
            <v>41745.529756944445</v>
          </cell>
          <cell r="W1480">
            <v>0</v>
          </cell>
          <cell r="X1480">
            <v>1</v>
          </cell>
          <cell r="Y1480">
            <v>93927</v>
          </cell>
          <cell r="Z1480">
            <v>15655</v>
          </cell>
          <cell r="AA1480">
            <v>45</v>
          </cell>
          <cell r="AB1480">
            <v>2</v>
          </cell>
          <cell r="AC1480">
            <v>4</v>
          </cell>
          <cell r="AD1480">
            <v>4</v>
          </cell>
          <cell r="AE1480">
            <v>339626.84700000001</v>
          </cell>
          <cell r="AF1480">
            <v>3119028.0449999999</v>
          </cell>
          <cell r="AG1480">
            <v>85.366197299999996</v>
          </cell>
          <cell r="AH1480">
            <v>28.187272589999999</v>
          </cell>
          <cell r="AI1480">
            <v>1</v>
          </cell>
          <cell r="AJ1480">
            <v>2</v>
          </cell>
          <cell r="AK1480">
            <v>-2</v>
          </cell>
          <cell r="AL1480">
            <v>2</v>
          </cell>
          <cell r="AM1480">
            <v>2</v>
          </cell>
          <cell r="AN1480" t="str">
            <v>Sajana Maharjan</v>
          </cell>
          <cell r="AO1480">
            <v>41428.489224537036</v>
          </cell>
          <cell r="AP1480">
            <v>4</v>
          </cell>
          <cell r="AQ1480" t="str">
            <v>0101000020E6100000DA36C8C66F5755405381BE18F12F3C40</v>
          </cell>
          <cell r="AR1480">
            <v>2749</v>
          </cell>
          <cell r="AS1480">
            <v>1</v>
          </cell>
          <cell r="AT1480">
            <v>1</v>
          </cell>
          <cell r="AU1480">
            <v>0</v>
          </cell>
          <cell r="AV1480" t="str">
            <v>FRA 2010-2015</v>
          </cell>
          <cell r="AW1480">
            <v>4</v>
          </cell>
          <cell r="AX1480">
            <v>0</v>
          </cell>
          <cell r="AY1480">
            <v>45</v>
          </cell>
          <cell r="AZ1480">
            <v>339626.84699274</v>
          </cell>
          <cell r="BA1480">
            <v>3119028.04548208</v>
          </cell>
          <cell r="BB1480">
            <v>1</v>
          </cell>
          <cell r="BC1480">
            <v>0</v>
          </cell>
          <cell r="BD1480">
            <v>0</v>
          </cell>
          <cell r="BE1480">
            <v>0</v>
          </cell>
          <cell r="BF1480">
            <v>41618</v>
          </cell>
          <cell r="BG1480" t="str">
            <v>Rajendra Basukala</v>
          </cell>
          <cell r="BH1480">
            <v>4</v>
          </cell>
          <cell r="BI1480">
            <v>4</v>
          </cell>
          <cell r="BJ1480">
            <v>4</v>
          </cell>
          <cell r="BK1480" t="str">
            <v>Bridim-6</v>
          </cell>
          <cell r="BL1480" t="str">
            <v>Chaldung</v>
          </cell>
          <cell r="BM1480">
            <v>95</v>
          </cell>
          <cell r="BN1480">
            <v>597</v>
          </cell>
          <cell r="BO1480">
            <v>-9999</v>
          </cell>
          <cell r="BP1480">
            <v>458</v>
          </cell>
          <cell r="BQ1480">
            <v>270</v>
          </cell>
          <cell r="BR1480">
            <v>65</v>
          </cell>
          <cell r="BS1480">
            <v>2699</v>
          </cell>
          <cell r="BT1480">
            <v>4</v>
          </cell>
          <cell r="BU1480" t="str">
            <v>RASUWA</v>
          </cell>
          <cell r="BV1480" t="str">
            <v>Maiwakhola</v>
          </cell>
          <cell r="BW1480">
            <v>6</v>
          </cell>
        </row>
        <row r="1481">
          <cell r="F1481" t="str">
            <v>131-55-4</v>
          </cell>
          <cell r="G1481">
            <v>1</v>
          </cell>
          <cell r="H1481">
            <v>2</v>
          </cell>
          <cell r="I1481">
            <v>1</v>
          </cell>
          <cell r="J1481">
            <v>0</v>
          </cell>
          <cell r="K1481">
            <v>3</v>
          </cell>
          <cell r="L1481">
            <v>3</v>
          </cell>
          <cell r="M1481">
            <v>27</v>
          </cell>
          <cell r="N1481">
            <v>1</v>
          </cell>
          <cell r="O1481">
            <v>8</v>
          </cell>
          <cell r="P1481">
            <v>5</v>
          </cell>
          <cell r="Q1481">
            <v>1</v>
          </cell>
          <cell r="R1481" t="str">
            <v>Pw</v>
          </cell>
          <cell r="S1481">
            <v>2</v>
          </cell>
          <cell r="T1481">
            <v>53</v>
          </cell>
          <cell r="U1481">
            <v>4</v>
          </cell>
          <cell r="V1481">
            <v>41745.546782407408</v>
          </cell>
          <cell r="W1481">
            <v>0</v>
          </cell>
          <cell r="X1481">
            <v>1</v>
          </cell>
          <cell r="Y1481">
            <v>93928</v>
          </cell>
          <cell r="Z1481">
            <v>15655</v>
          </cell>
          <cell r="AA1481">
            <v>45</v>
          </cell>
          <cell r="AB1481">
            <v>2</v>
          </cell>
          <cell r="AC1481">
            <v>4</v>
          </cell>
          <cell r="AD1481">
            <v>4</v>
          </cell>
          <cell r="AE1481">
            <v>339926.84700000001</v>
          </cell>
          <cell r="AF1481">
            <v>3118728.0449999999</v>
          </cell>
          <cell r="AG1481">
            <v>85.369293619999993</v>
          </cell>
          <cell r="AH1481">
            <v>28.18460202</v>
          </cell>
          <cell r="AI1481">
            <v>1</v>
          </cell>
          <cell r="AJ1481">
            <v>2</v>
          </cell>
          <cell r="AK1481">
            <v>-2</v>
          </cell>
          <cell r="AL1481">
            <v>2</v>
          </cell>
          <cell r="AM1481">
            <v>1</v>
          </cell>
          <cell r="AN1481" t="str">
            <v>Sajana Maharjan</v>
          </cell>
          <cell r="AO1481">
            <v>41428.48940972222</v>
          </cell>
          <cell r="AP1481">
            <v>4</v>
          </cell>
          <cell r="AQ1481" t="str">
            <v>0101000020E610000016ACB281A2575540C949E513422F3C40</v>
          </cell>
          <cell r="AR1481">
            <v>3009</v>
          </cell>
          <cell r="AS1481">
            <v>1</v>
          </cell>
          <cell r="AT1481">
            <v>1</v>
          </cell>
          <cell r="AU1481">
            <v>0</v>
          </cell>
          <cell r="AV1481" t="str">
            <v>FRA 2010-2015</v>
          </cell>
          <cell r="AW1481">
            <v>4</v>
          </cell>
          <cell r="AX1481">
            <v>0</v>
          </cell>
          <cell r="AY1481">
            <v>45</v>
          </cell>
          <cell r="AZ1481">
            <v>339926.84699274</v>
          </cell>
          <cell r="BA1481">
            <v>3118728.04548208</v>
          </cell>
          <cell r="BB1481">
            <v>1</v>
          </cell>
          <cell r="BC1481">
            <v>0</v>
          </cell>
          <cell r="BD1481">
            <v>0</v>
          </cell>
          <cell r="BE1481">
            <v>0</v>
          </cell>
          <cell r="BF1481">
            <v>41619</v>
          </cell>
          <cell r="BG1481" t="str">
            <v>Rajendra Basukala</v>
          </cell>
          <cell r="BH1481">
            <v>4</v>
          </cell>
          <cell r="BI1481">
            <v>4</v>
          </cell>
          <cell r="BJ1481">
            <v>4</v>
          </cell>
          <cell r="BK1481" t="str">
            <v>Bridim-7</v>
          </cell>
          <cell r="BL1481" t="str">
            <v>Polechhe forest</v>
          </cell>
          <cell r="BM1481">
            <v>-9999</v>
          </cell>
          <cell r="BN1481">
            <v>45</v>
          </cell>
          <cell r="BO1481">
            <v>180</v>
          </cell>
          <cell r="BP1481">
            <v>27</v>
          </cell>
          <cell r="BQ1481">
            <v>300</v>
          </cell>
          <cell r="BR1481">
            <v>20</v>
          </cell>
          <cell r="BS1481">
            <v>2993</v>
          </cell>
          <cell r="BT1481">
            <v>3</v>
          </cell>
          <cell r="BU1481" t="str">
            <v>RASUWA</v>
          </cell>
          <cell r="BV1481" t="str">
            <v>Maiwakhola</v>
          </cell>
          <cell r="BW1481">
            <v>6</v>
          </cell>
        </row>
        <row r="1482">
          <cell r="F1482" t="str">
            <v>131-55-5</v>
          </cell>
          <cell r="G1482">
            <v>1</v>
          </cell>
          <cell r="H1482">
            <v>2</v>
          </cell>
          <cell r="I1482">
            <v>1</v>
          </cell>
          <cell r="J1482">
            <v>0</v>
          </cell>
          <cell r="K1482">
            <v>3</v>
          </cell>
          <cell r="L1482">
            <v>2</v>
          </cell>
          <cell r="M1482">
            <v>28</v>
          </cell>
          <cell r="N1482">
            <v>1</v>
          </cell>
          <cell r="O1482">
            <v>6</v>
          </cell>
          <cell r="P1482">
            <v>5</v>
          </cell>
          <cell r="Q1482">
            <v>1</v>
          </cell>
          <cell r="R1482" t="str">
            <v>Ct</v>
          </cell>
          <cell r="S1482">
            <v>2</v>
          </cell>
          <cell r="T1482">
            <v>88</v>
          </cell>
          <cell r="U1482">
            <v>4</v>
          </cell>
          <cell r="V1482">
            <v>41828.663877314815</v>
          </cell>
          <cell r="W1482">
            <v>0</v>
          </cell>
          <cell r="X1482">
            <v>1</v>
          </cell>
          <cell r="Y1482">
            <v>93929</v>
          </cell>
          <cell r="Z1482">
            <v>15655</v>
          </cell>
          <cell r="AA1482">
            <v>45</v>
          </cell>
          <cell r="AB1482">
            <v>2</v>
          </cell>
          <cell r="AC1482">
            <v>4</v>
          </cell>
          <cell r="AD1482">
            <v>4</v>
          </cell>
          <cell r="AE1482">
            <v>339926.84700000001</v>
          </cell>
          <cell r="AF1482">
            <v>3118878.0449999999</v>
          </cell>
          <cell r="AG1482">
            <v>85.369273079999999</v>
          </cell>
          <cell r="AH1482">
            <v>28.18595552</v>
          </cell>
          <cell r="AI1482">
            <v>1</v>
          </cell>
          <cell r="AJ1482">
            <v>2</v>
          </cell>
          <cell r="AK1482">
            <v>-2</v>
          </cell>
          <cell r="AL1482">
            <v>2</v>
          </cell>
          <cell r="AM1482">
            <v>1</v>
          </cell>
          <cell r="AN1482" t="str">
            <v>Sajana Maharjan</v>
          </cell>
          <cell r="AO1482">
            <v>41428.489525462966</v>
          </cell>
          <cell r="AP1482">
            <v>4</v>
          </cell>
          <cell r="AQ1482" t="str">
            <v>0101000020E610000081E88A2BA25755406771FBC79A2F3C40</v>
          </cell>
          <cell r="AR1482">
            <v>2984</v>
          </cell>
          <cell r="AS1482">
            <v>1</v>
          </cell>
          <cell r="AT1482">
            <v>1</v>
          </cell>
          <cell r="AU1482">
            <v>0</v>
          </cell>
          <cell r="AV1482" t="str">
            <v>FRA 2010-2015</v>
          </cell>
          <cell r="AW1482">
            <v>4</v>
          </cell>
          <cell r="AX1482">
            <v>0</v>
          </cell>
          <cell r="AY1482">
            <v>45</v>
          </cell>
          <cell r="AZ1482">
            <v>339926.84699274</v>
          </cell>
          <cell r="BA1482">
            <v>3118878.04548208</v>
          </cell>
          <cell r="BB1482">
            <v>1</v>
          </cell>
          <cell r="BC1482">
            <v>0</v>
          </cell>
          <cell r="BD1482">
            <v>0</v>
          </cell>
          <cell r="BE1482">
            <v>0</v>
          </cell>
          <cell r="BF1482">
            <v>41620</v>
          </cell>
          <cell r="BG1482" t="str">
            <v>Rajendra Basukala</v>
          </cell>
          <cell r="BH1482">
            <v>4</v>
          </cell>
          <cell r="BI1482">
            <v>4</v>
          </cell>
          <cell r="BJ1482">
            <v>4</v>
          </cell>
          <cell r="BK1482" t="str">
            <v>Bridim-6</v>
          </cell>
          <cell r="BL1482" t="str">
            <v>Polechhe Forest</v>
          </cell>
          <cell r="BM1482">
            <v>180</v>
          </cell>
          <cell r="BN1482">
            <v>166</v>
          </cell>
          <cell r="BO1482">
            <v>360</v>
          </cell>
          <cell r="BP1482">
            <v>160</v>
          </cell>
          <cell r="BQ1482">
            <v>316</v>
          </cell>
          <cell r="BR1482">
            <v>65</v>
          </cell>
          <cell r="BS1482">
            <v>2964</v>
          </cell>
          <cell r="BT1482">
            <v>4</v>
          </cell>
          <cell r="BU1482" t="str">
            <v>RASUWA</v>
          </cell>
          <cell r="BV1482" t="str">
            <v>Phaktanglung</v>
          </cell>
          <cell r="BW1482">
            <v>4</v>
          </cell>
        </row>
        <row r="1483">
          <cell r="F1483" t="str">
            <v>132-58-6</v>
          </cell>
          <cell r="G1483">
            <v>1</v>
          </cell>
          <cell r="H1483">
            <v>2</v>
          </cell>
          <cell r="I1483">
            <v>1</v>
          </cell>
          <cell r="J1483">
            <v>0</v>
          </cell>
          <cell r="K1483">
            <v>7</v>
          </cell>
          <cell r="L1483">
            <v>2</v>
          </cell>
          <cell r="M1483">
            <v>18</v>
          </cell>
          <cell r="N1483">
            <v>0</v>
          </cell>
          <cell r="O1483">
            <v>0</v>
          </cell>
          <cell r="P1483" t="str">
            <v>CL</v>
          </cell>
          <cell r="Q1483">
            <v>1</v>
          </cell>
          <cell r="R1483" t="str">
            <v>A</v>
          </cell>
          <cell r="S1483">
            <v>1</v>
          </cell>
          <cell r="T1483">
            <v>57</v>
          </cell>
          <cell r="U1483">
            <v>3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344215.72389999998</v>
          </cell>
          <cell r="AF1483">
            <v>3130927.858</v>
          </cell>
          <cell r="AG1483">
            <v>85.411341129999997</v>
          </cell>
          <cell r="AH1483">
            <v>28.295200449999999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104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 t="str">
            <v>FRA 2016-2021</v>
          </cell>
          <cell r="AW1483">
            <v>4</v>
          </cell>
          <cell r="AX1483">
            <v>56</v>
          </cell>
          <cell r="AY1483" t="str">
            <v>EPSG:32645</v>
          </cell>
          <cell r="AZ1483">
            <v>344215</v>
          </cell>
          <cell r="BA1483">
            <v>3130928</v>
          </cell>
          <cell r="BB1483">
            <v>1</v>
          </cell>
          <cell r="BC1483">
            <v>2022</v>
          </cell>
          <cell r="BD1483">
            <v>5</v>
          </cell>
          <cell r="BE1483">
            <v>13</v>
          </cell>
          <cell r="BF1483" t="str">
            <v>5/13/2022</v>
          </cell>
          <cell r="BG1483" t="str">
            <v>Nabaraj_Dahal</v>
          </cell>
          <cell r="BH1483">
            <v>1</v>
          </cell>
          <cell r="BI1483">
            <v>0</v>
          </cell>
          <cell r="BJ1483">
            <v>2</v>
          </cell>
          <cell r="BK1483" t="str">
            <v>Gosaikunda-2</v>
          </cell>
          <cell r="BL1483">
            <v>0</v>
          </cell>
          <cell r="BM1483">
            <v>96</v>
          </cell>
          <cell r="BN1483">
            <v>680</v>
          </cell>
          <cell r="BO1483">
            <v>95</v>
          </cell>
          <cell r="BP1483">
            <v>390</v>
          </cell>
          <cell r="BQ1483">
            <v>37</v>
          </cell>
          <cell r="BR1483">
            <v>80</v>
          </cell>
          <cell r="BS1483">
            <v>2935</v>
          </cell>
          <cell r="BT1483">
            <v>3</v>
          </cell>
          <cell r="BU1483" t="str">
            <v>RASUWA</v>
          </cell>
          <cell r="BV1483" t="str">
            <v>Phaktanglung</v>
          </cell>
          <cell r="BW1483">
            <v>4</v>
          </cell>
        </row>
        <row r="1484">
          <cell r="F1484" t="str">
            <v>137-48-3</v>
          </cell>
          <cell r="G1484">
            <v>1</v>
          </cell>
          <cell r="H1484">
            <v>2</v>
          </cell>
          <cell r="I1484">
            <v>1</v>
          </cell>
          <cell r="J1484">
            <v>0</v>
          </cell>
          <cell r="K1484">
            <v>7</v>
          </cell>
          <cell r="L1484">
            <v>4</v>
          </cell>
          <cell r="M1484">
            <v>24</v>
          </cell>
          <cell r="N1484">
            <v>1</v>
          </cell>
          <cell r="O1484">
            <v>3</v>
          </cell>
          <cell r="P1484">
            <v>9</v>
          </cell>
          <cell r="Q1484">
            <v>1</v>
          </cell>
          <cell r="R1484" t="str">
            <v>UMH</v>
          </cell>
          <cell r="S1484">
            <v>2</v>
          </cell>
          <cell r="T1484">
            <v>78</v>
          </cell>
          <cell r="U1484">
            <v>3</v>
          </cell>
          <cell r="V1484">
            <v>41742.509722222225</v>
          </cell>
          <cell r="W1484">
            <v>0</v>
          </cell>
          <cell r="X1484">
            <v>1</v>
          </cell>
          <cell r="Y1484">
            <v>98205</v>
          </cell>
          <cell r="Z1484">
            <v>16368</v>
          </cell>
          <cell r="AA1484">
            <v>45</v>
          </cell>
          <cell r="AB1484">
            <v>2</v>
          </cell>
          <cell r="AC1484">
            <v>4</v>
          </cell>
          <cell r="AD1484">
            <v>4</v>
          </cell>
          <cell r="AE1484">
            <v>362943.06270000001</v>
          </cell>
          <cell r="AF1484">
            <v>3090456.1349999998</v>
          </cell>
          <cell r="AG1484">
            <v>85.606997809999996</v>
          </cell>
          <cell r="AH1484">
            <v>27.93205322</v>
          </cell>
          <cell r="AI1484">
            <v>1</v>
          </cell>
          <cell r="AJ1484">
            <v>2</v>
          </cell>
          <cell r="AK1484">
            <v>-2</v>
          </cell>
          <cell r="AL1484">
            <v>2</v>
          </cell>
          <cell r="AM1484">
            <v>0</v>
          </cell>
          <cell r="AN1484" t="str">
            <v>Junu Shrestha</v>
          </cell>
          <cell r="AO1484">
            <v>40549</v>
          </cell>
          <cell r="AP1484">
            <v>4</v>
          </cell>
          <cell r="AQ1484" t="str">
            <v>0101000020E6100000CD66540DD9665540D46D3A0A9BEE3B40</v>
          </cell>
          <cell r="AR1484">
            <v>2369</v>
          </cell>
          <cell r="AS1484">
            <v>1</v>
          </cell>
          <cell r="AT1484">
            <v>1</v>
          </cell>
          <cell r="AU1484">
            <v>1</v>
          </cell>
          <cell r="AV1484" t="str">
            <v>FRA 2010-2015</v>
          </cell>
          <cell r="AW1484">
            <v>4</v>
          </cell>
          <cell r="AX1484">
            <v>0</v>
          </cell>
          <cell r="AY1484">
            <v>45</v>
          </cell>
          <cell r="AZ1484">
            <v>362943.06266681099</v>
          </cell>
          <cell r="BA1484">
            <v>3090456.1346843201</v>
          </cell>
          <cell r="BB1484">
            <v>1</v>
          </cell>
          <cell r="BC1484">
            <v>0</v>
          </cell>
          <cell r="BD1484">
            <v>0</v>
          </cell>
          <cell r="BE1484">
            <v>0</v>
          </cell>
          <cell r="BF1484">
            <v>41606</v>
          </cell>
          <cell r="BG1484" t="str">
            <v>Kamal Raj Aryal</v>
          </cell>
          <cell r="BH1484">
            <v>4</v>
          </cell>
          <cell r="BI1484">
            <v>4</v>
          </cell>
          <cell r="BJ1484">
            <v>4</v>
          </cell>
          <cell r="BK1484" t="str">
            <v>Baruwa</v>
          </cell>
          <cell r="BL1484">
            <v>0</v>
          </cell>
          <cell r="BM1484">
            <v>85</v>
          </cell>
          <cell r="BN1484">
            <v>150</v>
          </cell>
          <cell r="BO1484">
            <v>85</v>
          </cell>
          <cell r="BP1484">
            <v>348</v>
          </cell>
          <cell r="BQ1484">
            <v>140</v>
          </cell>
          <cell r="BR1484">
            <v>65</v>
          </cell>
          <cell r="BS1484">
            <v>2368</v>
          </cell>
          <cell r="BT1484">
            <v>4</v>
          </cell>
          <cell r="BU1484" t="str">
            <v>SINDHUPALCHOK</v>
          </cell>
          <cell r="BV1484" t="str">
            <v>Phaktanglung</v>
          </cell>
          <cell r="BW1484">
            <v>4</v>
          </cell>
        </row>
        <row r="1485">
          <cell r="F1485" t="str">
            <v>137-48-4</v>
          </cell>
          <cell r="G1485">
            <v>1</v>
          </cell>
          <cell r="H1485">
            <v>2</v>
          </cell>
          <cell r="I1485">
            <v>1</v>
          </cell>
          <cell r="J1485">
            <v>0</v>
          </cell>
          <cell r="K1485">
            <v>7</v>
          </cell>
          <cell r="L1485">
            <v>3</v>
          </cell>
          <cell r="M1485">
            <v>24</v>
          </cell>
          <cell r="N1485">
            <v>1</v>
          </cell>
          <cell r="O1485">
            <v>5</v>
          </cell>
          <cell r="P1485">
            <v>4</v>
          </cell>
          <cell r="Q1485">
            <v>1</v>
          </cell>
          <cell r="R1485" t="str">
            <v>Q</v>
          </cell>
          <cell r="S1485">
            <v>2</v>
          </cell>
          <cell r="T1485">
            <v>73</v>
          </cell>
          <cell r="U1485">
            <v>2</v>
          </cell>
          <cell r="V1485">
            <v>41742.526099537034</v>
          </cell>
          <cell r="W1485">
            <v>0</v>
          </cell>
          <cell r="X1485">
            <v>1</v>
          </cell>
          <cell r="Y1485">
            <v>98206</v>
          </cell>
          <cell r="Z1485">
            <v>16368</v>
          </cell>
          <cell r="AA1485">
            <v>45</v>
          </cell>
          <cell r="AB1485">
            <v>2</v>
          </cell>
          <cell r="AC1485">
            <v>4</v>
          </cell>
          <cell r="AD1485">
            <v>4</v>
          </cell>
          <cell r="AE1485">
            <v>363243.06270000001</v>
          </cell>
          <cell r="AF1485">
            <v>3090156.1349999998</v>
          </cell>
          <cell r="AG1485">
            <v>85.610080819999993</v>
          </cell>
          <cell r="AH1485">
            <v>27.929376609999998</v>
          </cell>
          <cell r="AI1485">
            <v>1</v>
          </cell>
          <cell r="AJ1485">
            <v>2</v>
          </cell>
          <cell r="AK1485">
            <v>4</v>
          </cell>
          <cell r="AL1485">
            <v>2</v>
          </cell>
          <cell r="AM1485">
            <v>1</v>
          </cell>
          <cell r="AN1485" t="str">
            <v>Sajana Maharjan</v>
          </cell>
          <cell r="AO1485">
            <v>41429.442245370374</v>
          </cell>
          <cell r="AP1485">
            <v>4</v>
          </cell>
          <cell r="AQ1485" t="str">
            <v>0101000020E610000064876E900B6755401EE127A0EBED3B40</v>
          </cell>
          <cell r="AR1485">
            <v>2242</v>
          </cell>
          <cell r="AS1485">
            <v>1</v>
          </cell>
          <cell r="AT1485">
            <v>1</v>
          </cell>
          <cell r="AU1485">
            <v>0</v>
          </cell>
          <cell r="AV1485" t="str">
            <v>FRA 2010-2015</v>
          </cell>
          <cell r="AW1485">
            <v>4</v>
          </cell>
          <cell r="AX1485">
            <v>0</v>
          </cell>
          <cell r="AY1485">
            <v>45</v>
          </cell>
          <cell r="AZ1485">
            <v>363243.06266681099</v>
          </cell>
          <cell r="BA1485">
            <v>3090156.1346843201</v>
          </cell>
          <cell r="BB1485">
            <v>1</v>
          </cell>
          <cell r="BC1485">
            <v>0</v>
          </cell>
          <cell r="BD1485">
            <v>0</v>
          </cell>
          <cell r="BE1485">
            <v>0</v>
          </cell>
          <cell r="BF1485">
            <v>41605</v>
          </cell>
          <cell r="BG1485" t="str">
            <v>Amul Acharya</v>
          </cell>
          <cell r="BH1485">
            <v>4</v>
          </cell>
          <cell r="BI1485">
            <v>4</v>
          </cell>
          <cell r="BJ1485">
            <v>4</v>
          </cell>
          <cell r="BK1485" t="str">
            <v>Baruwa</v>
          </cell>
          <cell r="BL1485" t="str">
            <v>Bhumithan</v>
          </cell>
          <cell r="BM1485">
            <v>350</v>
          </cell>
          <cell r="BN1485">
            <v>163</v>
          </cell>
          <cell r="BO1485">
            <v>350</v>
          </cell>
          <cell r="BP1485">
            <v>48</v>
          </cell>
          <cell r="BQ1485">
            <v>195</v>
          </cell>
          <cell r="BR1485">
            <v>45</v>
          </cell>
          <cell r="BS1485">
            <v>2226</v>
          </cell>
          <cell r="BT1485">
            <v>4</v>
          </cell>
          <cell r="BU1485" t="str">
            <v>SINDHUPALCHOK</v>
          </cell>
          <cell r="BV1485" t="str">
            <v>Phaktanglung</v>
          </cell>
          <cell r="BW1485">
            <v>4</v>
          </cell>
        </row>
        <row r="1486">
          <cell r="F1486" t="str">
            <v>137-48-6</v>
          </cell>
          <cell r="G1486">
            <v>1</v>
          </cell>
          <cell r="H1486">
            <v>2</v>
          </cell>
          <cell r="I1486">
            <v>1</v>
          </cell>
          <cell r="J1486">
            <v>0</v>
          </cell>
          <cell r="K1486">
            <v>7</v>
          </cell>
          <cell r="L1486">
            <v>5</v>
          </cell>
          <cell r="M1486">
            <v>29</v>
          </cell>
          <cell r="N1486">
            <v>1</v>
          </cell>
          <cell r="O1486">
            <v>5</v>
          </cell>
          <cell r="P1486">
            <v>4</v>
          </cell>
          <cell r="Q1486">
            <v>1</v>
          </cell>
          <cell r="R1486" t="str">
            <v>Q</v>
          </cell>
          <cell r="S1486">
            <v>2</v>
          </cell>
          <cell r="T1486">
            <v>62</v>
          </cell>
          <cell r="U1486">
            <v>2</v>
          </cell>
          <cell r="V1486">
            <v>41742.561736111114</v>
          </cell>
          <cell r="W1486">
            <v>0</v>
          </cell>
          <cell r="X1486">
            <v>1</v>
          </cell>
          <cell r="Y1486">
            <v>98208</v>
          </cell>
          <cell r="Z1486">
            <v>16368</v>
          </cell>
          <cell r="AA1486">
            <v>45</v>
          </cell>
          <cell r="AB1486">
            <v>2</v>
          </cell>
          <cell r="AC1486">
            <v>4</v>
          </cell>
          <cell r="AD1486">
            <v>4</v>
          </cell>
          <cell r="AE1486">
            <v>363243.06270000001</v>
          </cell>
          <cell r="AF1486">
            <v>3090456.1349999998</v>
          </cell>
          <cell r="AG1486">
            <v>85.610046179999998</v>
          </cell>
          <cell r="AH1486">
            <v>27.932084029999999</v>
          </cell>
          <cell r="AI1486">
            <v>1</v>
          </cell>
          <cell r="AJ1486">
            <v>2</v>
          </cell>
          <cell r="AK1486">
            <v>-2</v>
          </cell>
          <cell r="AL1486">
            <v>2</v>
          </cell>
          <cell r="AM1486">
            <v>0</v>
          </cell>
          <cell r="AN1486" t="str">
            <v>Junu Shrestha</v>
          </cell>
          <cell r="AO1486">
            <v>40549</v>
          </cell>
          <cell r="AP1486">
            <v>4</v>
          </cell>
          <cell r="AQ1486" t="str">
            <v>0101000020E6100000B9A81EFF0A67554050E6100F9DEE3B40</v>
          </cell>
          <cell r="AR1486">
            <v>2277</v>
          </cell>
          <cell r="AS1486">
            <v>1</v>
          </cell>
          <cell r="AT1486">
            <v>1</v>
          </cell>
          <cell r="AU1486">
            <v>1</v>
          </cell>
          <cell r="AV1486" t="str">
            <v>FRA 2010-2015</v>
          </cell>
          <cell r="AW1486">
            <v>4</v>
          </cell>
          <cell r="AX1486">
            <v>0</v>
          </cell>
          <cell r="AY1486">
            <v>45</v>
          </cell>
          <cell r="AZ1486">
            <v>363243.06266681099</v>
          </cell>
          <cell r="BA1486">
            <v>3090456.1346843201</v>
          </cell>
          <cell r="BB1486">
            <v>1</v>
          </cell>
          <cell r="BC1486">
            <v>0</v>
          </cell>
          <cell r="BD1486">
            <v>0</v>
          </cell>
          <cell r="BE1486">
            <v>0</v>
          </cell>
          <cell r="BF1486">
            <v>41607</v>
          </cell>
          <cell r="BG1486" t="str">
            <v>Amul Acharya</v>
          </cell>
          <cell r="BH1486">
            <v>4</v>
          </cell>
          <cell r="BI1486">
            <v>4</v>
          </cell>
          <cell r="BJ1486">
            <v>4</v>
          </cell>
          <cell r="BK1486" t="str">
            <v>baruwa</v>
          </cell>
          <cell r="BL1486" t="str">
            <v>bhumisthan</v>
          </cell>
          <cell r="BM1486">
            <v>124</v>
          </cell>
          <cell r="BN1486">
            <v>140</v>
          </cell>
          <cell r="BO1486">
            <v>124</v>
          </cell>
          <cell r="BP1486">
            <v>97</v>
          </cell>
          <cell r="BQ1486">
            <v>20</v>
          </cell>
          <cell r="BR1486">
            <v>60</v>
          </cell>
          <cell r="BS1486">
            <v>2304</v>
          </cell>
          <cell r="BT1486">
            <v>4</v>
          </cell>
          <cell r="BU1486" t="str">
            <v>SINDHUPALCHOK</v>
          </cell>
          <cell r="BV1486" t="str">
            <v>Sirijangha</v>
          </cell>
          <cell r="BW1486">
            <v>4</v>
          </cell>
        </row>
        <row r="1487">
          <cell r="F1487" t="str">
            <v>139-47-1</v>
          </cell>
          <cell r="G1487">
            <v>1</v>
          </cell>
          <cell r="H1487">
            <v>2</v>
          </cell>
          <cell r="I1487">
            <v>1</v>
          </cell>
          <cell r="J1487">
            <v>0</v>
          </cell>
          <cell r="K1487">
            <v>3</v>
          </cell>
          <cell r="L1487">
            <v>4</v>
          </cell>
          <cell r="M1487">
            <v>28</v>
          </cell>
          <cell r="N1487">
            <v>1</v>
          </cell>
          <cell r="O1487">
            <v>3</v>
          </cell>
          <cell r="P1487">
            <v>9</v>
          </cell>
          <cell r="Q1487">
            <v>1</v>
          </cell>
          <cell r="R1487" t="str">
            <v>UMH</v>
          </cell>
          <cell r="S1487">
            <v>2</v>
          </cell>
          <cell r="T1487">
            <v>81</v>
          </cell>
          <cell r="U1487">
            <v>4</v>
          </cell>
          <cell r="V1487">
            <v>41744.474861111114</v>
          </cell>
          <cell r="W1487">
            <v>0</v>
          </cell>
          <cell r="X1487">
            <v>1</v>
          </cell>
          <cell r="Y1487">
            <v>99637</v>
          </cell>
          <cell r="Z1487">
            <v>16607</v>
          </cell>
          <cell r="AA1487">
            <v>45</v>
          </cell>
          <cell r="AB1487">
            <v>2</v>
          </cell>
          <cell r="AC1487">
            <v>4</v>
          </cell>
          <cell r="AD1487">
            <v>4</v>
          </cell>
          <cell r="AE1487">
            <v>370844.04369999998</v>
          </cell>
          <cell r="AF1487">
            <v>3085963.94</v>
          </cell>
          <cell r="AG1487">
            <v>85.687772589999994</v>
          </cell>
          <cell r="AH1487">
            <v>27.892299829999999</v>
          </cell>
          <cell r="AI1487">
            <v>1</v>
          </cell>
          <cell r="AJ1487">
            <v>2</v>
          </cell>
          <cell r="AK1487">
            <v>-2</v>
          </cell>
          <cell r="AL1487">
            <v>2</v>
          </cell>
          <cell r="AM1487">
            <v>5</v>
          </cell>
          <cell r="AN1487" t="str">
            <v>Sajana Maharjan</v>
          </cell>
          <cell r="AO1487">
            <v>41429.53696759259</v>
          </cell>
          <cell r="AP1487">
            <v>4</v>
          </cell>
          <cell r="AQ1487" t="str">
            <v>0101000020E61000007C7F4F77046C5540997AF5C26DE43B40</v>
          </cell>
          <cell r="AR1487">
            <v>2463</v>
          </cell>
          <cell r="AS1487">
            <v>1</v>
          </cell>
          <cell r="AT1487">
            <v>1</v>
          </cell>
          <cell r="AU1487">
            <v>0</v>
          </cell>
          <cell r="AV1487" t="str">
            <v>FRA 2010-2015</v>
          </cell>
          <cell r="AW1487">
            <v>4</v>
          </cell>
          <cell r="AX1487">
            <v>0</v>
          </cell>
          <cell r="AY1487">
            <v>45</v>
          </cell>
          <cell r="AZ1487">
            <v>370844.043657284</v>
          </cell>
          <cell r="BA1487">
            <v>3085963.9396282798</v>
          </cell>
          <cell r="BB1487">
            <v>1</v>
          </cell>
          <cell r="BC1487">
            <v>0</v>
          </cell>
          <cell r="BD1487">
            <v>0</v>
          </cell>
          <cell r="BE1487">
            <v>0</v>
          </cell>
          <cell r="BF1487">
            <v>41613</v>
          </cell>
          <cell r="BG1487" t="str">
            <v>Kamal Raj Aryal</v>
          </cell>
          <cell r="BH1487">
            <v>4</v>
          </cell>
          <cell r="BI1487">
            <v>4</v>
          </cell>
          <cell r="BJ1487">
            <v>4</v>
          </cell>
          <cell r="BK1487" t="str">
            <v>Bhotenamlang</v>
          </cell>
          <cell r="BL1487" t="str">
            <v>Prema ban</v>
          </cell>
          <cell r="BM1487">
            <v>280</v>
          </cell>
          <cell r="BN1487">
            <v>2764</v>
          </cell>
          <cell r="BO1487">
            <v>280</v>
          </cell>
          <cell r="BP1487">
            <v>948</v>
          </cell>
          <cell r="BQ1487">
            <v>350</v>
          </cell>
          <cell r="BR1487">
            <v>65</v>
          </cell>
          <cell r="BS1487">
            <v>2452</v>
          </cell>
          <cell r="BT1487">
            <v>4</v>
          </cell>
          <cell r="BU1487" t="str">
            <v>SINDHUPALCHOK</v>
          </cell>
          <cell r="BV1487" t="str">
            <v>Sirijangha</v>
          </cell>
          <cell r="BW1487">
            <v>4</v>
          </cell>
        </row>
        <row r="1488">
          <cell r="F1488" t="str">
            <v>139-47-2</v>
          </cell>
          <cell r="G1488">
            <v>1</v>
          </cell>
          <cell r="H1488">
            <v>2</v>
          </cell>
          <cell r="I1488">
            <v>1</v>
          </cell>
          <cell r="J1488">
            <v>0</v>
          </cell>
          <cell r="K1488">
            <v>3</v>
          </cell>
          <cell r="L1488">
            <v>4</v>
          </cell>
          <cell r="M1488">
            <v>29</v>
          </cell>
          <cell r="N1488">
            <v>0</v>
          </cell>
          <cell r="O1488">
            <v>0</v>
          </cell>
          <cell r="P1488">
            <v>9</v>
          </cell>
          <cell r="Q1488">
            <v>1</v>
          </cell>
          <cell r="R1488" t="str">
            <v>UMH</v>
          </cell>
          <cell r="S1488">
            <v>2</v>
          </cell>
          <cell r="T1488">
            <v>73</v>
          </cell>
          <cell r="U1488">
            <v>2</v>
          </cell>
          <cell r="V1488">
            <v>41744.5390162037</v>
          </cell>
          <cell r="W1488">
            <v>0</v>
          </cell>
          <cell r="X1488">
            <v>1</v>
          </cell>
          <cell r="Y1488">
            <v>99638</v>
          </cell>
          <cell r="Z1488">
            <v>16607</v>
          </cell>
          <cell r="AA1488">
            <v>45</v>
          </cell>
          <cell r="AB1488">
            <v>2</v>
          </cell>
          <cell r="AC1488">
            <v>4</v>
          </cell>
          <cell r="AD1488">
            <v>4</v>
          </cell>
          <cell r="AE1488">
            <v>370844.04369999998</v>
          </cell>
          <cell r="AF1488">
            <v>3086113.94</v>
          </cell>
          <cell r="AG1488">
            <v>85.68775626</v>
          </cell>
          <cell r="AH1488">
            <v>27.89365359</v>
          </cell>
          <cell r="AI1488">
            <v>1</v>
          </cell>
          <cell r="AJ1488">
            <v>2</v>
          </cell>
          <cell r="AK1488">
            <v>-2</v>
          </cell>
          <cell r="AL1488">
            <v>2</v>
          </cell>
          <cell r="AM1488">
            <v>5</v>
          </cell>
          <cell r="AN1488" t="str">
            <v>Sajana Maharjan</v>
          </cell>
          <cell r="AO1488">
            <v>41429.538090277776</v>
          </cell>
          <cell r="AP1488">
            <v>4</v>
          </cell>
          <cell r="AQ1488" t="str">
            <v>0101000020E61000003D14D332046C55400696447BC6E43B40</v>
          </cell>
          <cell r="AR1488">
            <v>2382</v>
          </cell>
          <cell r="AS1488">
            <v>1</v>
          </cell>
          <cell r="AT1488">
            <v>1</v>
          </cell>
          <cell r="AU1488">
            <v>0</v>
          </cell>
          <cell r="AV1488" t="str">
            <v>FRA 2010-2015</v>
          </cell>
          <cell r="AW1488">
            <v>4</v>
          </cell>
          <cell r="AX1488">
            <v>0</v>
          </cell>
          <cell r="AY1488">
            <v>45</v>
          </cell>
          <cell r="AZ1488">
            <v>370844.043657284</v>
          </cell>
          <cell r="BA1488">
            <v>3086113.9396282798</v>
          </cell>
          <cell r="BB1488">
            <v>1</v>
          </cell>
          <cell r="BC1488">
            <v>0</v>
          </cell>
          <cell r="BD1488">
            <v>0</v>
          </cell>
          <cell r="BE1488">
            <v>0</v>
          </cell>
          <cell r="BF1488">
            <v>41614</v>
          </cell>
          <cell r="BG1488" t="str">
            <v>Kamal Raj Aryal</v>
          </cell>
          <cell r="BH1488">
            <v>4</v>
          </cell>
          <cell r="BI1488">
            <v>4</v>
          </cell>
          <cell r="BJ1488">
            <v>4</v>
          </cell>
          <cell r="BK1488" t="str">
            <v>Bhotenamlang</v>
          </cell>
          <cell r="BL1488" t="str">
            <v>Goizewari</v>
          </cell>
          <cell r="BM1488">
            <v>260</v>
          </cell>
          <cell r="BN1488">
            <v>2805</v>
          </cell>
          <cell r="BO1488">
            <v>260</v>
          </cell>
          <cell r="BP1488">
            <v>1006</v>
          </cell>
          <cell r="BQ1488">
            <v>350</v>
          </cell>
          <cell r="BR1488">
            <v>45</v>
          </cell>
          <cell r="BS1488">
            <v>2381</v>
          </cell>
          <cell r="BT1488">
            <v>5</v>
          </cell>
          <cell r="BU1488" t="str">
            <v>SINDHUPALCHOK</v>
          </cell>
          <cell r="BV1488" t="str">
            <v>Sirijangha</v>
          </cell>
          <cell r="BW1488">
            <v>4</v>
          </cell>
        </row>
        <row r="1489">
          <cell r="F1489" t="str">
            <v>139-47-4</v>
          </cell>
          <cell r="G1489">
            <v>1</v>
          </cell>
          <cell r="H1489">
            <v>2</v>
          </cell>
          <cell r="I1489">
            <v>1</v>
          </cell>
          <cell r="J1489">
            <v>0</v>
          </cell>
          <cell r="K1489">
            <v>3</v>
          </cell>
          <cell r="L1489">
            <v>4</v>
          </cell>
          <cell r="M1489">
            <v>21</v>
          </cell>
          <cell r="N1489">
            <v>0</v>
          </cell>
          <cell r="O1489">
            <v>1</v>
          </cell>
          <cell r="P1489">
            <v>4</v>
          </cell>
          <cell r="Q1489">
            <v>1</v>
          </cell>
          <cell r="R1489" t="str">
            <v>UMH</v>
          </cell>
          <cell r="S1489">
            <v>2</v>
          </cell>
          <cell r="T1489">
            <v>70</v>
          </cell>
          <cell r="U1489">
            <v>3</v>
          </cell>
          <cell r="V1489">
            <v>41744.55976851852</v>
          </cell>
          <cell r="W1489">
            <v>0</v>
          </cell>
          <cell r="X1489">
            <v>1</v>
          </cell>
          <cell r="Y1489">
            <v>99640</v>
          </cell>
          <cell r="Z1489">
            <v>16607</v>
          </cell>
          <cell r="AA1489">
            <v>45</v>
          </cell>
          <cell r="AB1489">
            <v>2</v>
          </cell>
          <cell r="AC1489">
            <v>4</v>
          </cell>
          <cell r="AD1489">
            <v>4</v>
          </cell>
          <cell r="AE1489">
            <v>371144.04369999998</v>
          </cell>
          <cell r="AF1489">
            <v>3085963.94</v>
          </cell>
          <cell r="AG1489">
            <v>85.690819939999997</v>
          </cell>
          <cell r="AH1489">
            <v>27.892328809999999</v>
          </cell>
          <cell r="AI1489">
            <v>1</v>
          </cell>
          <cell r="AJ1489">
            <v>2</v>
          </cell>
          <cell r="AK1489">
            <v>-2</v>
          </cell>
          <cell r="AL1489">
            <v>2</v>
          </cell>
          <cell r="AM1489">
            <v>5</v>
          </cell>
          <cell r="AN1489" t="str">
            <v>Sajana Maharjan</v>
          </cell>
          <cell r="AO1489">
            <v>41429.538240740738</v>
          </cell>
          <cell r="AP1489">
            <v>4</v>
          </cell>
          <cell r="AQ1489" t="str">
            <v>0101000020E6100000BA6CDA64366C554025602AA96FE43B40</v>
          </cell>
          <cell r="AR1489">
            <v>2551</v>
          </cell>
          <cell r="AS1489">
            <v>1</v>
          </cell>
          <cell r="AT1489">
            <v>1</v>
          </cell>
          <cell r="AU1489">
            <v>0</v>
          </cell>
          <cell r="AV1489" t="str">
            <v>FRA 2010-2015</v>
          </cell>
          <cell r="AW1489">
            <v>4</v>
          </cell>
          <cell r="AX1489">
            <v>0</v>
          </cell>
          <cell r="AY1489">
            <v>45</v>
          </cell>
          <cell r="AZ1489">
            <v>371144.043657284</v>
          </cell>
          <cell r="BA1489">
            <v>3085963.9396282798</v>
          </cell>
          <cell r="BB1489">
            <v>1</v>
          </cell>
          <cell r="BC1489">
            <v>0</v>
          </cell>
          <cell r="BD1489">
            <v>0</v>
          </cell>
          <cell r="BE1489">
            <v>0</v>
          </cell>
          <cell r="BF1489">
            <v>41613</v>
          </cell>
          <cell r="BG1489" t="str">
            <v>Amul Acharya</v>
          </cell>
          <cell r="BH1489">
            <v>4</v>
          </cell>
          <cell r="BI1489">
            <v>4</v>
          </cell>
          <cell r="BJ1489">
            <v>4</v>
          </cell>
          <cell r="BK1489" t="str">
            <v>Bhotenamlang</v>
          </cell>
          <cell r="BL1489" t="str">
            <v>Goizebhir</v>
          </cell>
          <cell r="BM1489">
            <v>320</v>
          </cell>
          <cell r="BN1489">
            <v>3058</v>
          </cell>
          <cell r="BO1489">
            <v>320</v>
          </cell>
          <cell r="BP1489">
            <v>1226</v>
          </cell>
          <cell r="BQ1489">
            <v>320</v>
          </cell>
          <cell r="BR1489">
            <v>52</v>
          </cell>
          <cell r="BS1489">
            <v>2547</v>
          </cell>
          <cell r="BT1489">
            <v>4</v>
          </cell>
          <cell r="BU1489" t="str">
            <v>SINDHUPALCHOK</v>
          </cell>
          <cell r="BV1489" t="str">
            <v>Sirijangha</v>
          </cell>
          <cell r="BW1489">
            <v>4</v>
          </cell>
        </row>
        <row r="1490">
          <cell r="F1490" t="str">
            <v>139-47-5</v>
          </cell>
          <cell r="G1490">
            <v>1</v>
          </cell>
          <cell r="H1490">
            <v>2</v>
          </cell>
          <cell r="I1490">
            <v>1</v>
          </cell>
          <cell r="J1490">
            <v>0</v>
          </cell>
          <cell r="K1490">
            <v>3</v>
          </cell>
          <cell r="L1490">
            <v>-9999</v>
          </cell>
          <cell r="M1490">
            <v>-9999</v>
          </cell>
          <cell r="N1490">
            <v>-9999</v>
          </cell>
          <cell r="O1490">
            <v>-9999</v>
          </cell>
          <cell r="P1490">
            <v>-9999</v>
          </cell>
          <cell r="Q1490">
            <v>-9999</v>
          </cell>
          <cell r="R1490" t="str">
            <v>UMH</v>
          </cell>
          <cell r="S1490">
            <v>2</v>
          </cell>
          <cell r="T1490">
            <v>44</v>
          </cell>
          <cell r="U1490">
            <v>2</v>
          </cell>
          <cell r="V1490">
            <v>41744.636446759258</v>
          </cell>
          <cell r="W1490">
            <v>0</v>
          </cell>
          <cell r="X1490">
            <v>1</v>
          </cell>
          <cell r="Y1490">
            <v>99641</v>
          </cell>
          <cell r="Z1490">
            <v>16607</v>
          </cell>
          <cell r="AA1490">
            <v>45</v>
          </cell>
          <cell r="AB1490">
            <v>2</v>
          </cell>
          <cell r="AC1490">
            <v>4</v>
          </cell>
          <cell r="AD1490">
            <v>4</v>
          </cell>
          <cell r="AE1490">
            <v>371144.04369999998</v>
          </cell>
          <cell r="AF1490">
            <v>3086113.94</v>
          </cell>
          <cell r="AG1490">
            <v>85.690803650000007</v>
          </cell>
          <cell r="AH1490">
            <v>27.893682569999999</v>
          </cell>
          <cell r="AI1490">
            <v>1</v>
          </cell>
          <cell r="AJ1490">
            <v>2</v>
          </cell>
          <cell r="AK1490">
            <v>-2</v>
          </cell>
          <cell r="AL1490">
            <v>2</v>
          </cell>
          <cell r="AM1490">
            <v>5</v>
          </cell>
          <cell r="AN1490" t="str">
            <v>Sajana Maharjan</v>
          </cell>
          <cell r="AO1490">
            <v>41429.538298611114</v>
          </cell>
          <cell r="AP1490">
            <v>4</v>
          </cell>
          <cell r="AQ1490" t="str">
            <v>0101000020E61000004CB18620366C55401F908061C8E43B40</v>
          </cell>
          <cell r="AR1490">
            <v>2522</v>
          </cell>
          <cell r="AS1490">
            <v>1</v>
          </cell>
          <cell r="AT1490">
            <v>1</v>
          </cell>
          <cell r="AU1490">
            <v>0</v>
          </cell>
          <cell r="AV1490" t="str">
            <v>FRA 2010-2015</v>
          </cell>
          <cell r="AW1490">
            <v>4</v>
          </cell>
          <cell r="AX1490">
            <v>0</v>
          </cell>
          <cell r="AY1490">
            <v>45</v>
          </cell>
          <cell r="AZ1490">
            <v>371144.043657284</v>
          </cell>
          <cell r="BA1490">
            <v>3086113.9396282798</v>
          </cell>
          <cell r="BB1490">
            <v>1</v>
          </cell>
          <cell r="BC1490">
            <v>0</v>
          </cell>
          <cell r="BD1490">
            <v>0</v>
          </cell>
          <cell r="BE1490">
            <v>0</v>
          </cell>
          <cell r="BF1490">
            <v>41613</v>
          </cell>
          <cell r="BG1490" t="str">
            <v>Amul Acharya</v>
          </cell>
          <cell r="BH1490">
            <v>4</v>
          </cell>
          <cell r="BI1490">
            <v>4</v>
          </cell>
          <cell r="BJ1490">
            <v>4</v>
          </cell>
          <cell r="BK1490" t="str">
            <v>Bhotenamlang</v>
          </cell>
          <cell r="BL1490" t="str">
            <v>Goiza ko vhin</v>
          </cell>
          <cell r="BM1490">
            <v>310</v>
          </cell>
          <cell r="BN1490">
            <v>3081</v>
          </cell>
          <cell r="BO1490">
            <v>310</v>
          </cell>
          <cell r="BP1490">
            <v>1265</v>
          </cell>
          <cell r="BQ1490">
            <v>325</v>
          </cell>
          <cell r="BR1490">
            <v>55</v>
          </cell>
          <cell r="BS1490">
            <v>2505</v>
          </cell>
          <cell r="BT1490">
            <v>4</v>
          </cell>
          <cell r="BU1490" t="str">
            <v>SINDHUPALCHOK</v>
          </cell>
          <cell r="BV1490" t="str">
            <v>Sirijangha</v>
          </cell>
          <cell r="BW1490">
            <v>7</v>
          </cell>
        </row>
        <row r="1491">
          <cell r="F1491" t="str">
            <v>140-49-2</v>
          </cell>
          <cell r="G1491">
            <v>1</v>
          </cell>
          <cell r="H1491">
            <v>2</v>
          </cell>
          <cell r="I1491">
            <v>1</v>
          </cell>
          <cell r="J1491">
            <v>0</v>
          </cell>
          <cell r="K1491">
            <v>3</v>
          </cell>
          <cell r="L1491">
            <v>-9999</v>
          </cell>
          <cell r="M1491">
            <v>-9999</v>
          </cell>
          <cell r="N1491">
            <v>-9999</v>
          </cell>
          <cell r="O1491">
            <v>-9999</v>
          </cell>
          <cell r="P1491">
            <v>-9999</v>
          </cell>
          <cell r="Q1491">
            <v>-9999</v>
          </cell>
          <cell r="R1491" t="str">
            <v>UMH</v>
          </cell>
          <cell r="S1491">
            <v>2</v>
          </cell>
          <cell r="T1491">
            <v>68</v>
          </cell>
          <cell r="U1491">
            <v>3</v>
          </cell>
          <cell r="V1491">
            <v>41813.476122685184</v>
          </cell>
          <cell r="W1491">
            <v>0</v>
          </cell>
          <cell r="X1491">
            <v>1</v>
          </cell>
          <cell r="Y1491">
            <v>100370</v>
          </cell>
          <cell r="Z1491">
            <v>16729</v>
          </cell>
          <cell r="AA1491">
            <v>45</v>
          </cell>
          <cell r="AB1491">
            <v>2</v>
          </cell>
          <cell r="AC1491">
            <v>4</v>
          </cell>
          <cell r="AD1491">
            <v>4</v>
          </cell>
          <cell r="AE1491">
            <v>375036.23869999999</v>
          </cell>
          <cell r="AF1491">
            <v>3094014.9210000001</v>
          </cell>
          <cell r="AG1491">
            <v>85.729507190000007</v>
          </cell>
          <cell r="AH1491">
            <v>27.965360109999999</v>
          </cell>
          <cell r="AI1491">
            <v>1</v>
          </cell>
          <cell r="AJ1491">
            <v>2</v>
          </cell>
          <cell r="AK1491">
            <v>-2</v>
          </cell>
          <cell r="AL1491">
            <v>2</v>
          </cell>
          <cell r="AM1491">
            <v>9</v>
          </cell>
          <cell r="AN1491" t="str">
            <v>Sajana Maharjan</v>
          </cell>
          <cell r="AO1491">
            <v>41429.645497685182</v>
          </cell>
          <cell r="AP1491">
            <v>4</v>
          </cell>
          <cell r="AQ1491" t="str">
            <v>0101000020E6100000A91EE93EB06E5540E34F2AD721F73B40</v>
          </cell>
          <cell r="AR1491">
            <v>3698</v>
          </cell>
          <cell r="AS1491">
            <v>1</v>
          </cell>
          <cell r="AT1491">
            <v>1</v>
          </cell>
          <cell r="AU1491">
            <v>0</v>
          </cell>
          <cell r="AV1491" t="str">
            <v>FRA 2010-2015</v>
          </cell>
          <cell r="AW1491">
            <v>4</v>
          </cell>
          <cell r="AX1491">
            <v>0</v>
          </cell>
          <cell r="AY1491">
            <v>45</v>
          </cell>
          <cell r="AZ1491">
            <v>375036.23871332599</v>
          </cell>
          <cell r="BA1491">
            <v>3094014.9206187599</v>
          </cell>
          <cell r="BB1491">
            <v>1</v>
          </cell>
          <cell r="BC1491">
            <v>0</v>
          </cell>
          <cell r="BD1491">
            <v>0</v>
          </cell>
          <cell r="BE1491">
            <v>0</v>
          </cell>
          <cell r="BF1491">
            <v>41623</v>
          </cell>
          <cell r="BG1491" t="str">
            <v>Kamal Raj Aryal</v>
          </cell>
          <cell r="BH1491">
            <v>4</v>
          </cell>
          <cell r="BI1491">
            <v>4</v>
          </cell>
          <cell r="BJ1491">
            <v>4</v>
          </cell>
          <cell r="BK1491" t="str">
            <v>Golche</v>
          </cell>
          <cell r="BL1491" t="str">
            <v>Jyanse Danda</v>
          </cell>
          <cell r="BM1491">
            <v>140</v>
          </cell>
          <cell r="BN1491">
            <v>417</v>
          </cell>
          <cell r="BO1491">
            <v>140</v>
          </cell>
          <cell r="BP1491">
            <v>353</v>
          </cell>
          <cell r="BQ1491">
            <v>55</v>
          </cell>
          <cell r="BR1491">
            <v>90</v>
          </cell>
          <cell r="BS1491">
            <v>3645</v>
          </cell>
          <cell r="BT1491">
            <v>4</v>
          </cell>
          <cell r="BU1491" t="str">
            <v>SINDHUPALCHOK</v>
          </cell>
          <cell r="BV1491" t="str">
            <v>Sirijangha</v>
          </cell>
          <cell r="BW1491">
            <v>7</v>
          </cell>
        </row>
        <row r="1492">
          <cell r="F1492" t="str">
            <v>47-102-2</v>
          </cell>
          <cell r="G1492">
            <v>1</v>
          </cell>
          <cell r="H1492">
            <v>2</v>
          </cell>
          <cell r="I1492">
            <v>1</v>
          </cell>
          <cell r="J1492">
            <v>0</v>
          </cell>
          <cell r="K1492">
            <v>2</v>
          </cell>
          <cell r="L1492">
            <v>3</v>
          </cell>
          <cell r="M1492">
            <v>27</v>
          </cell>
          <cell r="N1492">
            <v>1</v>
          </cell>
          <cell r="O1492">
            <v>6</v>
          </cell>
          <cell r="P1492" t="str">
            <v>SL</v>
          </cell>
          <cell r="Q1492">
            <v>1</v>
          </cell>
          <cell r="R1492" t="str">
            <v>Bu</v>
          </cell>
          <cell r="S1492">
            <v>2</v>
          </cell>
          <cell r="T1492">
            <v>62</v>
          </cell>
          <cell r="U1492">
            <v>4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588126.04460000002</v>
          </cell>
          <cell r="AF1492">
            <v>3305181.81</v>
          </cell>
          <cell r="AG1492">
            <v>81.91254911</v>
          </cell>
          <cell r="AH1492">
            <v>29.874077320000001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105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 t="str">
            <v>FRA 2016-2021</v>
          </cell>
          <cell r="AW1492">
            <v>5</v>
          </cell>
          <cell r="AX1492">
            <v>25</v>
          </cell>
          <cell r="AY1492" t="str">
            <v>EPSG:32644</v>
          </cell>
          <cell r="AZ1492">
            <v>588130</v>
          </cell>
          <cell r="BA1492">
            <v>3305183</v>
          </cell>
          <cell r="BB1492">
            <v>1</v>
          </cell>
          <cell r="BC1492">
            <v>2022</v>
          </cell>
          <cell r="BD1492">
            <v>4</v>
          </cell>
          <cell r="BE1492">
            <v>26</v>
          </cell>
          <cell r="BF1492" t="str">
            <v>4/26/2022</v>
          </cell>
          <cell r="BG1492" t="str">
            <v>Kapil_Dahal</v>
          </cell>
          <cell r="BH1492">
            <v>1</v>
          </cell>
          <cell r="BI1492">
            <v>0</v>
          </cell>
          <cell r="BJ1492">
            <v>2</v>
          </cell>
          <cell r="BK1492" t="str">
            <v>Kharpunath Ga.pa-1</v>
          </cell>
          <cell r="BL1492" t="str">
            <v>Baralkharka Goverment forest</v>
          </cell>
          <cell r="BM1492">
            <v>270</v>
          </cell>
          <cell r="BN1492">
            <v>3400</v>
          </cell>
          <cell r="BO1492">
            <v>280</v>
          </cell>
          <cell r="BP1492">
            <v>3400</v>
          </cell>
          <cell r="BQ1492">
            <v>270</v>
          </cell>
          <cell r="BR1492">
            <v>60</v>
          </cell>
          <cell r="BS1492">
            <v>3724</v>
          </cell>
          <cell r="BT1492">
            <v>4</v>
          </cell>
          <cell r="BU1492" t="str">
            <v>HUMLA</v>
          </cell>
          <cell r="BV1492" t="str">
            <v>Tatopani</v>
          </cell>
          <cell r="BW1492">
            <v>8</v>
          </cell>
        </row>
        <row r="1493">
          <cell r="F1493" t="str">
            <v>52-80-2</v>
          </cell>
          <cell r="G1493">
            <v>1</v>
          </cell>
          <cell r="H1493">
            <v>2</v>
          </cell>
          <cell r="I1493">
            <v>1</v>
          </cell>
          <cell r="J1493">
            <v>0</v>
          </cell>
          <cell r="K1493">
            <v>2</v>
          </cell>
          <cell r="L1493">
            <v>-9999</v>
          </cell>
          <cell r="M1493">
            <v>-9999</v>
          </cell>
          <cell r="N1493">
            <v>-9999</v>
          </cell>
          <cell r="O1493">
            <v>-9999</v>
          </cell>
          <cell r="P1493">
            <v>-9999</v>
          </cell>
          <cell r="Q1493">
            <v>-9999</v>
          </cell>
          <cell r="R1493" t="str">
            <v>Q</v>
          </cell>
          <cell r="S1493">
            <v>2</v>
          </cell>
          <cell r="T1493">
            <v>92</v>
          </cell>
          <cell r="U1493">
            <v>4</v>
          </cell>
          <cell r="V1493">
            <v>41910.447245370371</v>
          </cell>
          <cell r="W1493">
            <v>0</v>
          </cell>
          <cell r="X1493">
            <v>1</v>
          </cell>
          <cell r="Y1493">
            <v>37196</v>
          </cell>
          <cell r="Z1493">
            <v>6200</v>
          </cell>
          <cell r="AA1493">
            <v>44</v>
          </cell>
          <cell r="AB1493">
            <v>4</v>
          </cell>
          <cell r="AC1493">
            <v>5</v>
          </cell>
          <cell r="AD1493">
            <v>5</v>
          </cell>
          <cell r="AE1493">
            <v>610247.20180000004</v>
          </cell>
          <cell r="AF1493">
            <v>3217690.929</v>
          </cell>
          <cell r="AG1493">
            <v>82.132767180000002</v>
          </cell>
          <cell r="AH1493">
            <v>29.08281758</v>
          </cell>
          <cell r="AI1493">
            <v>1</v>
          </cell>
          <cell r="AJ1493">
            <v>2</v>
          </cell>
          <cell r="AK1493">
            <v>-2</v>
          </cell>
          <cell r="AL1493">
            <v>2</v>
          </cell>
          <cell r="AM1493">
            <v>1</v>
          </cell>
          <cell r="AN1493" t="str">
            <v>Raj Kumar Giri</v>
          </cell>
          <cell r="AO1493">
            <v>41426</v>
          </cell>
          <cell r="AP1493">
            <v>5</v>
          </cell>
          <cell r="AQ1493" t="str">
            <v>0101000020E6100000776CE9417F8854405501758833153D40</v>
          </cell>
          <cell r="AR1493">
            <v>3639</v>
          </cell>
          <cell r="AS1493">
            <v>1</v>
          </cell>
          <cell r="AT1493">
            <v>1</v>
          </cell>
          <cell r="AU1493">
            <v>0</v>
          </cell>
          <cell r="AV1493" t="str">
            <v>FRA 2010-2015</v>
          </cell>
          <cell r="AW1493">
            <v>5</v>
          </cell>
          <cell r="AX1493">
            <v>0</v>
          </cell>
          <cell r="AY1493">
            <v>44</v>
          </cell>
          <cell r="AZ1493">
            <v>610247.201809527</v>
          </cell>
          <cell r="BA1493">
            <v>3217690.9286149899</v>
          </cell>
          <cell r="BB1493">
            <v>1</v>
          </cell>
          <cell r="BC1493">
            <v>0</v>
          </cell>
          <cell r="BD1493">
            <v>0</v>
          </cell>
          <cell r="BE1493">
            <v>0</v>
          </cell>
          <cell r="BF1493">
            <v>41763</v>
          </cell>
          <cell r="BG1493" t="str">
            <v>Prem Prasad Sapkota</v>
          </cell>
          <cell r="BH1493">
            <v>5</v>
          </cell>
          <cell r="BI1493">
            <v>5</v>
          </cell>
          <cell r="BJ1493">
            <v>5</v>
          </cell>
          <cell r="BK1493" t="str">
            <v>Tamti-8</v>
          </cell>
          <cell r="BL1493" t="str">
            <v>Chaura Danda Forest</v>
          </cell>
          <cell r="BM1493">
            <v>280</v>
          </cell>
          <cell r="BN1493">
            <v>4811</v>
          </cell>
          <cell r="BO1493">
            <v>280</v>
          </cell>
          <cell r="BP1493">
            <v>647</v>
          </cell>
          <cell r="BQ1493">
            <v>240</v>
          </cell>
          <cell r="BR1493">
            <v>85</v>
          </cell>
          <cell r="BS1493">
            <v>3650</v>
          </cell>
          <cell r="BT1493">
            <v>4</v>
          </cell>
          <cell r="BU1493" t="str">
            <v>JUMLA</v>
          </cell>
          <cell r="BV1493" t="str">
            <v>Tatopani</v>
          </cell>
          <cell r="BW1493">
            <v>8</v>
          </cell>
        </row>
        <row r="1494">
          <cell r="F1494" t="str">
            <v>52-80-3</v>
          </cell>
          <cell r="G1494">
            <v>1</v>
          </cell>
          <cell r="H1494">
            <v>2</v>
          </cell>
          <cell r="I1494">
            <v>1</v>
          </cell>
          <cell r="J1494">
            <v>0</v>
          </cell>
          <cell r="K1494">
            <v>2</v>
          </cell>
          <cell r="L1494">
            <v>-9999</v>
          </cell>
          <cell r="M1494">
            <v>-9999</v>
          </cell>
          <cell r="N1494">
            <v>-9999</v>
          </cell>
          <cell r="O1494">
            <v>-9999</v>
          </cell>
          <cell r="P1494">
            <v>-9999</v>
          </cell>
          <cell r="Q1494">
            <v>-9999</v>
          </cell>
          <cell r="R1494" t="str">
            <v>Q</v>
          </cell>
          <cell r="S1494">
            <v>2</v>
          </cell>
          <cell r="T1494">
            <v>60</v>
          </cell>
          <cell r="U1494">
            <v>4</v>
          </cell>
          <cell r="V1494">
            <v>41910.460335648146</v>
          </cell>
          <cell r="W1494">
            <v>0</v>
          </cell>
          <cell r="X1494">
            <v>1</v>
          </cell>
          <cell r="Y1494">
            <v>37197</v>
          </cell>
          <cell r="Z1494">
            <v>6200</v>
          </cell>
          <cell r="AA1494">
            <v>44</v>
          </cell>
          <cell r="AB1494">
            <v>4</v>
          </cell>
          <cell r="AC1494">
            <v>5</v>
          </cell>
          <cell r="AD1494">
            <v>5</v>
          </cell>
          <cell r="AE1494">
            <v>610247.20180000004</v>
          </cell>
          <cell r="AF1494">
            <v>3217840.929</v>
          </cell>
          <cell r="AG1494">
            <v>82.132781989999998</v>
          </cell>
          <cell r="AH1494">
            <v>29.084171189999999</v>
          </cell>
          <cell r="AI1494">
            <v>1</v>
          </cell>
          <cell r="AJ1494">
            <v>2</v>
          </cell>
          <cell r="AK1494">
            <v>-2</v>
          </cell>
          <cell r="AL1494">
            <v>2</v>
          </cell>
          <cell r="AM1494">
            <v>1</v>
          </cell>
          <cell r="AN1494" t="str">
            <v>Raj Kumar Giri</v>
          </cell>
          <cell r="AO1494">
            <v>41426</v>
          </cell>
          <cell r="AP1494">
            <v>5</v>
          </cell>
          <cell r="AQ1494" t="str">
            <v>0101000020E61000008AAD08807F88544061F14F3E8C153D40</v>
          </cell>
          <cell r="AR1494">
            <v>3739</v>
          </cell>
          <cell r="AS1494">
            <v>1</v>
          </cell>
          <cell r="AT1494">
            <v>1</v>
          </cell>
          <cell r="AU1494">
            <v>0</v>
          </cell>
          <cell r="AV1494" t="str">
            <v>FRA 2010-2015</v>
          </cell>
          <cell r="AW1494">
            <v>5</v>
          </cell>
          <cell r="AX1494">
            <v>0</v>
          </cell>
          <cell r="AY1494">
            <v>44</v>
          </cell>
          <cell r="AZ1494">
            <v>610247.201809527</v>
          </cell>
          <cell r="BA1494">
            <v>3217840.9286149899</v>
          </cell>
          <cell r="BB1494">
            <v>1</v>
          </cell>
          <cell r="BC1494">
            <v>0</v>
          </cell>
          <cell r="BD1494">
            <v>0</v>
          </cell>
          <cell r="BE1494">
            <v>0</v>
          </cell>
          <cell r="BF1494">
            <v>41764</v>
          </cell>
          <cell r="BG1494" t="str">
            <v>Prem Prasad Sapkota</v>
          </cell>
          <cell r="BH1494">
            <v>5</v>
          </cell>
          <cell r="BI1494">
            <v>5</v>
          </cell>
          <cell r="BJ1494">
            <v>5</v>
          </cell>
          <cell r="BK1494" t="str">
            <v>Tamti-8</v>
          </cell>
          <cell r="BL1494" t="str">
            <v>Lama Danda Forest</v>
          </cell>
          <cell r="BM1494">
            <v>295</v>
          </cell>
          <cell r="BN1494">
            <v>4784</v>
          </cell>
          <cell r="BO1494">
            <v>295</v>
          </cell>
          <cell r="BP1494">
            <v>286</v>
          </cell>
          <cell r="BQ1494">
            <v>225</v>
          </cell>
          <cell r="BR1494">
            <v>92</v>
          </cell>
          <cell r="BS1494">
            <v>3734</v>
          </cell>
          <cell r="BT1494">
            <v>4</v>
          </cell>
          <cell r="BU1494" t="str">
            <v>JUMLA</v>
          </cell>
          <cell r="BV1494" t="str">
            <v>Tatopani</v>
          </cell>
          <cell r="BW1494">
            <v>8</v>
          </cell>
        </row>
        <row r="1495">
          <cell r="F1495" t="str">
            <v>52-80-4</v>
          </cell>
          <cell r="G1495">
            <v>1</v>
          </cell>
          <cell r="H1495">
            <v>2</v>
          </cell>
          <cell r="I1495">
            <v>1</v>
          </cell>
          <cell r="J1495">
            <v>0</v>
          </cell>
          <cell r="K1495">
            <v>2</v>
          </cell>
          <cell r="L1495">
            <v>2</v>
          </cell>
          <cell r="M1495">
            <v>24</v>
          </cell>
          <cell r="N1495">
            <v>1</v>
          </cell>
          <cell r="O1495">
            <v>15</v>
          </cell>
          <cell r="P1495">
            <v>9</v>
          </cell>
          <cell r="Q1495">
            <v>1</v>
          </cell>
          <cell r="R1495" t="str">
            <v>Q</v>
          </cell>
          <cell r="S1495">
            <v>2</v>
          </cell>
          <cell r="T1495">
            <v>97</v>
          </cell>
          <cell r="U1495">
            <v>4</v>
          </cell>
          <cell r="V1495">
            <v>41910.466921296298</v>
          </cell>
          <cell r="W1495">
            <v>0</v>
          </cell>
          <cell r="X1495">
            <v>1</v>
          </cell>
          <cell r="Y1495">
            <v>37198</v>
          </cell>
          <cell r="Z1495">
            <v>6200</v>
          </cell>
          <cell r="AA1495">
            <v>44</v>
          </cell>
          <cell r="AB1495">
            <v>4</v>
          </cell>
          <cell r="AC1495">
            <v>5</v>
          </cell>
          <cell r="AD1495">
            <v>5</v>
          </cell>
          <cell r="AE1495">
            <v>610547.20180000004</v>
          </cell>
          <cell r="AF1495">
            <v>3217540.929</v>
          </cell>
          <cell r="AG1495">
            <v>82.135834270000004</v>
          </cell>
          <cell r="AH1495">
            <v>29.081437909999998</v>
          </cell>
          <cell r="AI1495">
            <v>1</v>
          </cell>
          <cell r="AJ1495">
            <v>2</v>
          </cell>
          <cell r="AK1495">
            <v>-2</v>
          </cell>
          <cell r="AL1495">
            <v>2</v>
          </cell>
          <cell r="AM1495">
            <v>1</v>
          </cell>
          <cell r="AN1495" t="str">
            <v>Raj Kumar Giri</v>
          </cell>
          <cell r="AO1495">
            <v>41426</v>
          </cell>
          <cell r="AP1495">
            <v>5</v>
          </cell>
          <cell r="AQ1495" t="str">
            <v>0101000020E6100000F1843582B1885440BF847D1DD9143D40</v>
          </cell>
          <cell r="AR1495">
            <v>3747</v>
          </cell>
          <cell r="AS1495">
            <v>1</v>
          </cell>
          <cell r="AT1495">
            <v>1</v>
          </cell>
          <cell r="AU1495">
            <v>0</v>
          </cell>
          <cell r="AV1495" t="str">
            <v>FRA 2010-2015</v>
          </cell>
          <cell r="AW1495">
            <v>5</v>
          </cell>
          <cell r="AX1495">
            <v>0</v>
          </cell>
          <cell r="AY1495">
            <v>44</v>
          </cell>
          <cell r="AZ1495">
            <v>610547.201809527</v>
          </cell>
          <cell r="BA1495">
            <v>3217540.9286149899</v>
          </cell>
          <cell r="BB1495">
            <v>1</v>
          </cell>
          <cell r="BC1495">
            <v>0</v>
          </cell>
          <cell r="BD1495">
            <v>0</v>
          </cell>
          <cell r="BE1495">
            <v>0</v>
          </cell>
          <cell r="BF1495">
            <v>41765</v>
          </cell>
          <cell r="BG1495" t="str">
            <v>Prem Prasad Sapkota</v>
          </cell>
          <cell r="BH1495">
            <v>5</v>
          </cell>
          <cell r="BI1495">
            <v>5</v>
          </cell>
          <cell r="BJ1495">
            <v>5</v>
          </cell>
          <cell r="BK1495" t="str">
            <v>Tamti-8</v>
          </cell>
          <cell r="BL1495" t="str">
            <v>Naura Danda Forest</v>
          </cell>
          <cell r="BM1495">
            <v>300</v>
          </cell>
          <cell r="BN1495">
            <v>5057</v>
          </cell>
          <cell r="BO1495">
            <v>300</v>
          </cell>
          <cell r="BP1495">
            <v>110</v>
          </cell>
          <cell r="BQ1495">
            <v>255</v>
          </cell>
          <cell r="BR1495">
            <v>60</v>
          </cell>
          <cell r="BS1495">
            <v>3743</v>
          </cell>
          <cell r="BT1495">
            <v>3</v>
          </cell>
          <cell r="BU1495" t="str">
            <v>JUMLA</v>
          </cell>
          <cell r="BV1495" t="str">
            <v>Tatopani</v>
          </cell>
          <cell r="BW1495">
            <v>8</v>
          </cell>
        </row>
        <row r="1496">
          <cell r="F1496" t="str">
            <v>52-80-5</v>
          </cell>
          <cell r="G1496">
            <v>1</v>
          </cell>
          <cell r="H1496">
            <v>2</v>
          </cell>
          <cell r="I1496">
            <v>1</v>
          </cell>
          <cell r="J1496">
            <v>0</v>
          </cell>
          <cell r="K1496">
            <v>2</v>
          </cell>
          <cell r="L1496">
            <v>-9999</v>
          </cell>
          <cell r="M1496">
            <v>-9999</v>
          </cell>
          <cell r="N1496">
            <v>-9999</v>
          </cell>
          <cell r="O1496">
            <v>-9999</v>
          </cell>
          <cell r="P1496">
            <v>-9999</v>
          </cell>
          <cell r="Q1496">
            <v>-9999</v>
          </cell>
          <cell r="R1496" t="str">
            <v>Bu</v>
          </cell>
          <cell r="S1496">
            <v>2</v>
          </cell>
          <cell r="T1496">
            <v>40</v>
          </cell>
          <cell r="U1496">
            <v>4</v>
          </cell>
          <cell r="V1496">
            <v>41910.482048611113</v>
          </cell>
          <cell r="W1496">
            <v>0</v>
          </cell>
          <cell r="X1496">
            <v>1</v>
          </cell>
          <cell r="Y1496">
            <v>37199</v>
          </cell>
          <cell r="Z1496">
            <v>6200</v>
          </cell>
          <cell r="AA1496">
            <v>44</v>
          </cell>
          <cell r="AB1496">
            <v>4</v>
          </cell>
          <cell r="AC1496">
            <v>5</v>
          </cell>
          <cell r="AD1496">
            <v>5</v>
          </cell>
          <cell r="AE1496">
            <v>610547.20180000004</v>
          </cell>
          <cell r="AF1496">
            <v>3217690.929</v>
          </cell>
          <cell r="AG1496">
            <v>82.135849120000003</v>
          </cell>
          <cell r="AH1496">
            <v>29.082791530000002</v>
          </cell>
          <cell r="AI1496">
            <v>1</v>
          </cell>
          <cell r="AJ1496">
            <v>2</v>
          </cell>
          <cell r="AK1496">
            <v>2</v>
          </cell>
          <cell r="AL1496">
            <v>2</v>
          </cell>
          <cell r="AM1496">
            <v>1</v>
          </cell>
          <cell r="AN1496" t="str">
            <v>Raj Kumar Giri</v>
          </cell>
          <cell r="AO1496">
            <v>41426</v>
          </cell>
          <cell r="AP1496">
            <v>5</v>
          </cell>
          <cell r="AQ1496" t="str">
            <v>0101000020E6100000C4EC7EC0B1885440467753D331153D40</v>
          </cell>
          <cell r="AR1496">
            <v>3780</v>
          </cell>
          <cell r="AS1496">
            <v>1</v>
          </cell>
          <cell r="AT1496">
            <v>1</v>
          </cell>
          <cell r="AU1496">
            <v>0</v>
          </cell>
          <cell r="AV1496" t="str">
            <v>FRA 2010-2015</v>
          </cell>
          <cell r="AW1496">
            <v>5</v>
          </cell>
          <cell r="AX1496">
            <v>0</v>
          </cell>
          <cell r="AY1496">
            <v>44</v>
          </cell>
          <cell r="AZ1496">
            <v>610547.201809527</v>
          </cell>
          <cell r="BA1496">
            <v>3217690.9286149899</v>
          </cell>
          <cell r="BB1496">
            <v>1</v>
          </cell>
          <cell r="BC1496">
            <v>0</v>
          </cell>
          <cell r="BD1496">
            <v>0</v>
          </cell>
          <cell r="BE1496">
            <v>0</v>
          </cell>
          <cell r="BF1496">
            <v>41766</v>
          </cell>
          <cell r="BG1496" t="str">
            <v>Prem Prasad Sapkota</v>
          </cell>
          <cell r="BH1496">
            <v>5</v>
          </cell>
          <cell r="BI1496">
            <v>5</v>
          </cell>
          <cell r="BJ1496">
            <v>5</v>
          </cell>
          <cell r="BK1496" t="str">
            <v>Tamti-8</v>
          </cell>
          <cell r="BL1496" t="str">
            <v>Lama Danda Forest</v>
          </cell>
          <cell r="BM1496">
            <v>290</v>
          </cell>
          <cell r="BN1496">
            <v>5023</v>
          </cell>
          <cell r="BO1496">
            <v>290</v>
          </cell>
          <cell r="BP1496">
            <v>91</v>
          </cell>
          <cell r="BQ1496">
            <v>292</v>
          </cell>
          <cell r="BR1496">
            <v>95</v>
          </cell>
          <cell r="BS1496">
            <v>3780</v>
          </cell>
          <cell r="BT1496">
            <v>2</v>
          </cell>
          <cell r="BU1496" t="str">
            <v>JUMLA</v>
          </cell>
          <cell r="BV1496" t="str">
            <v>Barekot</v>
          </cell>
          <cell r="BW1496">
            <v>6</v>
          </cell>
        </row>
        <row r="1497">
          <cell r="F1497" t="str">
            <v>58-80-1</v>
          </cell>
          <cell r="G1497">
            <v>1</v>
          </cell>
          <cell r="H1497">
            <v>2</v>
          </cell>
          <cell r="I1497">
            <v>1</v>
          </cell>
          <cell r="J1497">
            <v>0</v>
          </cell>
          <cell r="K1497">
            <v>2</v>
          </cell>
          <cell r="L1497">
            <v>-9999</v>
          </cell>
          <cell r="M1497">
            <v>-9999</v>
          </cell>
          <cell r="N1497">
            <v>-9999</v>
          </cell>
          <cell r="O1497">
            <v>-9999</v>
          </cell>
          <cell r="P1497">
            <v>-9999</v>
          </cell>
          <cell r="Q1497">
            <v>-9999</v>
          </cell>
          <cell r="R1497" t="str">
            <v>Bu</v>
          </cell>
          <cell r="S1497">
            <v>2</v>
          </cell>
          <cell r="T1497">
            <v>75</v>
          </cell>
          <cell r="U1497">
            <v>4</v>
          </cell>
          <cell r="V1497">
            <v>41896.493622685186</v>
          </cell>
          <cell r="W1497">
            <v>0</v>
          </cell>
          <cell r="X1497">
            <v>1</v>
          </cell>
          <cell r="Y1497">
            <v>41515</v>
          </cell>
          <cell r="Z1497">
            <v>6920</v>
          </cell>
          <cell r="AA1497">
            <v>44</v>
          </cell>
          <cell r="AB1497">
            <v>4</v>
          </cell>
          <cell r="AC1497">
            <v>5</v>
          </cell>
          <cell r="AD1497">
            <v>5</v>
          </cell>
          <cell r="AE1497">
            <v>634240.19030000002</v>
          </cell>
          <cell r="AF1497">
            <v>3218121.02</v>
          </cell>
          <cell r="AG1497">
            <v>82.379288099999997</v>
          </cell>
          <cell r="AH1497">
            <v>29.084391149999998</v>
          </cell>
          <cell r="AI1497">
            <v>1</v>
          </cell>
          <cell r="AJ1497">
            <v>3</v>
          </cell>
          <cell r="AK1497">
            <v>-2</v>
          </cell>
          <cell r="AL1497">
            <v>2</v>
          </cell>
          <cell r="AM1497">
            <v>2</v>
          </cell>
          <cell r="AN1497" t="str">
            <v>Raj Kumar Giri</v>
          </cell>
          <cell r="AO1497">
            <v>41426</v>
          </cell>
          <cell r="AP1497">
            <v>5</v>
          </cell>
          <cell r="AQ1497" t="str">
            <v>0101000020E6100000FA5F934146985440D0EA98A89A153D40</v>
          </cell>
          <cell r="AR1497">
            <v>3657</v>
          </cell>
          <cell r="AS1497">
            <v>1</v>
          </cell>
          <cell r="AT1497">
            <v>1</v>
          </cell>
          <cell r="AU1497">
            <v>0</v>
          </cell>
          <cell r="AV1497" t="str">
            <v>FRA 2010-2015</v>
          </cell>
          <cell r="AW1497">
            <v>5</v>
          </cell>
          <cell r="AX1497">
            <v>0</v>
          </cell>
          <cell r="AY1497">
            <v>44</v>
          </cell>
          <cell r="AZ1497">
            <v>634240.19025399699</v>
          </cell>
          <cell r="BA1497">
            <v>3218121.0195609201</v>
          </cell>
          <cell r="BB1497">
            <v>1</v>
          </cell>
          <cell r="BC1497">
            <v>0</v>
          </cell>
          <cell r="BD1497">
            <v>0</v>
          </cell>
          <cell r="BE1497">
            <v>0</v>
          </cell>
          <cell r="BF1497">
            <v>41818</v>
          </cell>
          <cell r="BG1497" t="str">
            <v>Devendra Bhandari</v>
          </cell>
          <cell r="BH1497">
            <v>5</v>
          </cell>
          <cell r="BI1497">
            <v>5</v>
          </cell>
          <cell r="BJ1497">
            <v>5</v>
          </cell>
          <cell r="BK1497" t="str">
            <v>Nayakwada-3 Jajarkot</v>
          </cell>
          <cell r="BL1497" t="str">
            <v>Rolpa Forest</v>
          </cell>
          <cell r="BM1497">
            <v>255</v>
          </cell>
          <cell r="BN1497">
            <v>4231</v>
          </cell>
          <cell r="BO1497">
            <v>188</v>
          </cell>
          <cell r="BP1497">
            <v>127</v>
          </cell>
          <cell r="BQ1497">
            <v>316</v>
          </cell>
          <cell r="BR1497">
            <v>80</v>
          </cell>
          <cell r="BS1497">
            <v>3643</v>
          </cell>
          <cell r="BT1497">
            <v>4</v>
          </cell>
          <cell r="BU1497" t="str">
            <v>JAJARKOT</v>
          </cell>
          <cell r="BV1497" t="str">
            <v>Barekot</v>
          </cell>
          <cell r="BW1497">
            <v>6</v>
          </cell>
        </row>
        <row r="1498">
          <cell r="F1498" t="str">
            <v>58-80-2</v>
          </cell>
          <cell r="G1498">
            <v>1</v>
          </cell>
          <cell r="H1498">
            <v>2</v>
          </cell>
          <cell r="I1498">
            <v>1</v>
          </cell>
          <cell r="J1498">
            <v>0</v>
          </cell>
          <cell r="K1498">
            <v>2</v>
          </cell>
          <cell r="L1498">
            <v>-9999</v>
          </cell>
          <cell r="M1498">
            <v>-9999</v>
          </cell>
          <cell r="N1498">
            <v>-9999</v>
          </cell>
          <cell r="O1498">
            <v>-9999</v>
          </cell>
          <cell r="P1498">
            <v>-9999</v>
          </cell>
          <cell r="Q1498">
            <v>-9999</v>
          </cell>
          <cell r="R1498" t="str">
            <v>A</v>
          </cell>
          <cell r="S1498">
            <v>2</v>
          </cell>
          <cell r="T1498">
            <v>55</v>
          </cell>
          <cell r="U1498">
            <v>4</v>
          </cell>
          <cell r="V1498">
            <v>41896.518414351849</v>
          </cell>
          <cell r="W1498">
            <v>0</v>
          </cell>
          <cell r="X1498">
            <v>1</v>
          </cell>
          <cell r="Y1498">
            <v>41516</v>
          </cell>
          <cell r="Z1498">
            <v>6920</v>
          </cell>
          <cell r="AA1498">
            <v>44</v>
          </cell>
          <cell r="AB1498">
            <v>4</v>
          </cell>
          <cell r="AC1498">
            <v>5</v>
          </cell>
          <cell r="AD1498">
            <v>5</v>
          </cell>
          <cell r="AE1498">
            <v>634240.19030000002</v>
          </cell>
          <cell r="AF1498">
            <v>3218271.02</v>
          </cell>
          <cell r="AG1498">
            <v>82.379306130000003</v>
          </cell>
          <cell r="AH1498">
            <v>29.085744640000001</v>
          </cell>
          <cell r="AI1498">
            <v>1</v>
          </cell>
          <cell r="AJ1498">
            <v>3</v>
          </cell>
          <cell r="AK1498">
            <v>-2</v>
          </cell>
          <cell r="AL1498">
            <v>2</v>
          </cell>
          <cell r="AM1498">
            <v>3</v>
          </cell>
          <cell r="AN1498" t="str">
            <v>Raj Kumar Giri</v>
          </cell>
          <cell r="AO1498">
            <v>41426</v>
          </cell>
          <cell r="AP1498">
            <v>5</v>
          </cell>
          <cell r="AQ1498" t="str">
            <v>0101000020E61000001142388D46985440E0E84B5CF3153D40</v>
          </cell>
          <cell r="AR1498">
            <v>3572</v>
          </cell>
          <cell r="AS1498">
            <v>1</v>
          </cell>
          <cell r="AT1498">
            <v>1</v>
          </cell>
          <cell r="AU1498">
            <v>0</v>
          </cell>
          <cell r="AV1498" t="str">
            <v>FRA 2010-2015</v>
          </cell>
          <cell r="AW1498">
            <v>5</v>
          </cell>
          <cell r="AX1498">
            <v>0</v>
          </cell>
          <cell r="AY1498">
            <v>44</v>
          </cell>
          <cell r="AZ1498">
            <v>634240.19025399699</v>
          </cell>
          <cell r="BA1498">
            <v>3218271.0195609201</v>
          </cell>
          <cell r="BB1498">
            <v>1</v>
          </cell>
          <cell r="BC1498">
            <v>0</v>
          </cell>
          <cell r="BD1498">
            <v>0</v>
          </cell>
          <cell r="BE1498">
            <v>0</v>
          </cell>
          <cell r="BF1498">
            <v>41819</v>
          </cell>
          <cell r="BG1498" t="str">
            <v>Devendra Bhandari</v>
          </cell>
          <cell r="BH1498">
            <v>5</v>
          </cell>
          <cell r="BI1498">
            <v>5</v>
          </cell>
          <cell r="BJ1498">
            <v>5</v>
          </cell>
          <cell r="BK1498" t="str">
            <v>Nayakwada-3, Jajarkot</v>
          </cell>
          <cell r="BL1498" t="str">
            <v>Rolpa Forest</v>
          </cell>
          <cell r="BM1498">
            <v>254</v>
          </cell>
          <cell r="BN1498">
            <v>4255</v>
          </cell>
          <cell r="BO1498">
            <v>305</v>
          </cell>
          <cell r="BP1498">
            <v>180</v>
          </cell>
          <cell r="BQ1498">
            <v>267</v>
          </cell>
          <cell r="BR1498">
            <v>80</v>
          </cell>
          <cell r="BS1498">
            <v>3560</v>
          </cell>
          <cell r="BT1498">
            <v>4</v>
          </cell>
          <cell r="BU1498" t="str">
            <v>JAJARKOT</v>
          </cell>
          <cell r="BV1498" t="str">
            <v>Barekot</v>
          </cell>
          <cell r="BW1498">
            <v>6</v>
          </cell>
        </row>
        <row r="1499">
          <cell r="F1499" t="str">
            <v>58-80-3</v>
          </cell>
          <cell r="G1499">
            <v>1</v>
          </cell>
          <cell r="H1499">
            <v>2</v>
          </cell>
          <cell r="I1499">
            <v>1</v>
          </cell>
          <cell r="J1499">
            <v>0</v>
          </cell>
          <cell r="K1499">
            <v>2</v>
          </cell>
          <cell r="L1499">
            <v>-9999</v>
          </cell>
          <cell r="M1499">
            <v>-9999</v>
          </cell>
          <cell r="N1499">
            <v>-9999</v>
          </cell>
          <cell r="O1499">
            <v>-9999</v>
          </cell>
          <cell r="P1499">
            <v>-9999</v>
          </cell>
          <cell r="Q1499">
            <v>-9999</v>
          </cell>
          <cell r="R1499" t="str">
            <v>A</v>
          </cell>
          <cell r="S1499">
            <v>2</v>
          </cell>
          <cell r="T1499">
            <v>86</v>
          </cell>
          <cell r="U1499">
            <v>4</v>
          </cell>
          <cell r="V1499">
            <v>41896.528020833335</v>
          </cell>
          <cell r="W1499">
            <v>0</v>
          </cell>
          <cell r="X1499">
            <v>1</v>
          </cell>
          <cell r="Y1499">
            <v>41517</v>
          </cell>
          <cell r="Z1499">
            <v>6920</v>
          </cell>
          <cell r="AA1499">
            <v>44</v>
          </cell>
          <cell r="AB1499">
            <v>4</v>
          </cell>
          <cell r="AC1499">
            <v>5</v>
          </cell>
          <cell r="AD1499">
            <v>5</v>
          </cell>
          <cell r="AE1499">
            <v>634240.19030000002</v>
          </cell>
          <cell r="AF1499">
            <v>3218421.02</v>
          </cell>
          <cell r="AG1499">
            <v>82.379324170000004</v>
          </cell>
          <cell r="AH1499">
            <v>29.08709812</v>
          </cell>
          <cell r="AI1499">
            <v>1</v>
          </cell>
          <cell r="AJ1499">
            <v>3</v>
          </cell>
          <cell r="AK1499">
            <v>-2</v>
          </cell>
          <cell r="AL1499">
            <v>2</v>
          </cell>
          <cell r="AM1499">
            <v>1</v>
          </cell>
          <cell r="AN1499" t="str">
            <v>Raj Kumar Giri</v>
          </cell>
          <cell r="AO1499">
            <v>41426</v>
          </cell>
          <cell r="AP1499">
            <v>5</v>
          </cell>
          <cell r="AQ1499" t="str">
            <v>0101000020E61000005078DED8469854404CAFFD0F4C163D40</v>
          </cell>
          <cell r="AR1499">
            <v>3530</v>
          </cell>
          <cell r="AS1499">
            <v>1</v>
          </cell>
          <cell r="AT1499">
            <v>1</v>
          </cell>
          <cell r="AU1499">
            <v>0</v>
          </cell>
          <cell r="AV1499" t="str">
            <v>FRA 2010-2015</v>
          </cell>
          <cell r="AW1499">
            <v>5</v>
          </cell>
          <cell r="AX1499">
            <v>0</v>
          </cell>
          <cell r="AY1499">
            <v>44</v>
          </cell>
          <cell r="AZ1499">
            <v>634240.19025399699</v>
          </cell>
          <cell r="BA1499">
            <v>3218421.0195609201</v>
          </cell>
          <cell r="BB1499">
            <v>2</v>
          </cell>
          <cell r="BC1499">
            <v>0</v>
          </cell>
          <cell r="BD1499">
            <v>0</v>
          </cell>
          <cell r="BE1499">
            <v>0</v>
          </cell>
          <cell r="BF1499">
            <v>41820</v>
          </cell>
          <cell r="BG1499" t="str">
            <v>Devendra Bhandari</v>
          </cell>
          <cell r="BH1499">
            <v>5</v>
          </cell>
          <cell r="BI1499">
            <v>5</v>
          </cell>
          <cell r="BJ1499">
            <v>5</v>
          </cell>
          <cell r="BK1499" t="str">
            <v>Nayakwada-3, Jajarkot</v>
          </cell>
          <cell r="BL1499" t="str">
            <v>Rolpa forest</v>
          </cell>
          <cell r="BM1499">
            <v>235</v>
          </cell>
          <cell r="BN1499">
            <v>4391</v>
          </cell>
          <cell r="BO1499">
            <v>279</v>
          </cell>
          <cell r="BP1499">
            <v>339</v>
          </cell>
          <cell r="BQ1499">
            <v>277</v>
          </cell>
          <cell r="BR1499">
            <v>85</v>
          </cell>
          <cell r="BS1499">
            <v>3561</v>
          </cell>
          <cell r="BT1499">
            <v>5</v>
          </cell>
          <cell r="BU1499" t="str">
            <v>JAJARKOT</v>
          </cell>
          <cell r="BV1499" t="str">
            <v>Barekot</v>
          </cell>
          <cell r="BW1499">
            <v>6</v>
          </cell>
        </row>
        <row r="1500">
          <cell r="F1500" t="str">
            <v>58-80-5</v>
          </cell>
          <cell r="G1500">
            <v>1</v>
          </cell>
          <cell r="H1500">
            <v>2</v>
          </cell>
          <cell r="I1500">
            <v>1</v>
          </cell>
          <cell r="J1500">
            <v>0</v>
          </cell>
          <cell r="K1500">
            <v>2</v>
          </cell>
          <cell r="L1500">
            <v>-9999</v>
          </cell>
          <cell r="M1500">
            <v>-9999</v>
          </cell>
          <cell r="N1500">
            <v>-9999</v>
          </cell>
          <cell r="O1500">
            <v>-9999</v>
          </cell>
          <cell r="P1500">
            <v>-9999</v>
          </cell>
          <cell r="Q1500">
            <v>-9999</v>
          </cell>
          <cell r="R1500" t="str">
            <v>Bu</v>
          </cell>
          <cell r="S1500">
            <v>2</v>
          </cell>
          <cell r="T1500">
            <v>86</v>
          </cell>
          <cell r="U1500">
            <v>3</v>
          </cell>
          <cell r="V1500">
            <v>41896.488553240742</v>
          </cell>
          <cell r="W1500">
            <v>0</v>
          </cell>
          <cell r="X1500">
            <v>1</v>
          </cell>
          <cell r="Y1500">
            <v>41519</v>
          </cell>
          <cell r="Z1500">
            <v>6920</v>
          </cell>
          <cell r="AA1500">
            <v>44</v>
          </cell>
          <cell r="AB1500">
            <v>4</v>
          </cell>
          <cell r="AC1500">
            <v>5</v>
          </cell>
          <cell r="AD1500">
            <v>5</v>
          </cell>
          <cell r="AE1500">
            <v>634540.19030000002</v>
          </cell>
          <cell r="AF1500">
            <v>3218271.02</v>
          </cell>
          <cell r="AG1500">
            <v>82.382387859999994</v>
          </cell>
          <cell r="AH1500">
            <v>29.085712919999999</v>
          </cell>
          <cell r="AI1500">
            <v>1</v>
          </cell>
          <cell r="AJ1500">
            <v>3</v>
          </cell>
          <cell r="AK1500">
            <v>-2</v>
          </cell>
          <cell r="AL1500">
            <v>1</v>
          </cell>
          <cell r="AM1500">
            <v>3</v>
          </cell>
          <cell r="AN1500" t="str">
            <v>Raj Kumar Giri</v>
          </cell>
          <cell r="AO1500">
            <v>41426</v>
          </cell>
          <cell r="AP1500">
            <v>5</v>
          </cell>
          <cell r="AQ1500" t="str">
            <v>0101000020E6100000436AF10A7998544027CC1F48F1153D40</v>
          </cell>
          <cell r="AR1500">
            <v>3735</v>
          </cell>
          <cell r="AS1500">
            <v>1</v>
          </cell>
          <cell r="AT1500">
            <v>1</v>
          </cell>
          <cell r="AU1500">
            <v>0</v>
          </cell>
          <cell r="AV1500" t="str">
            <v>FRA 2010-2015</v>
          </cell>
          <cell r="AW1500">
            <v>5</v>
          </cell>
          <cell r="AX1500">
            <v>0</v>
          </cell>
          <cell r="AY1500">
            <v>44</v>
          </cell>
          <cell r="AZ1500">
            <v>634540.19025399699</v>
          </cell>
          <cell r="BA1500">
            <v>3218271.0195609201</v>
          </cell>
          <cell r="BB1500">
            <v>2</v>
          </cell>
          <cell r="BC1500">
            <v>0</v>
          </cell>
          <cell r="BD1500">
            <v>0</v>
          </cell>
          <cell r="BE1500">
            <v>0</v>
          </cell>
          <cell r="BF1500">
            <v>41816</v>
          </cell>
          <cell r="BG1500" t="str">
            <v>Devendra Bhandari</v>
          </cell>
          <cell r="BH1500">
            <v>5</v>
          </cell>
          <cell r="BI1500">
            <v>5</v>
          </cell>
          <cell r="BJ1500">
            <v>5</v>
          </cell>
          <cell r="BK1500" t="str">
            <v>Nayakwadu-3, Jujurkot</v>
          </cell>
          <cell r="BL1500" t="str">
            <v>Rolpa forest</v>
          </cell>
          <cell r="BM1500">
            <v>268</v>
          </cell>
          <cell r="BN1500">
            <v>4503</v>
          </cell>
          <cell r="BO1500">
            <v>185</v>
          </cell>
          <cell r="BP1500">
            <v>136</v>
          </cell>
          <cell r="BQ1500">
            <v>330</v>
          </cell>
          <cell r="BR1500">
            <v>71</v>
          </cell>
          <cell r="BS1500">
            <v>3730</v>
          </cell>
          <cell r="BT1500">
            <v>4</v>
          </cell>
          <cell r="BU1500" t="str">
            <v>JAJARKOT</v>
          </cell>
          <cell r="BV1500" t="str">
            <v>Barekot</v>
          </cell>
          <cell r="BW1500">
            <v>6</v>
          </cell>
        </row>
        <row r="1501">
          <cell r="F1501" t="str">
            <v>58-80-6</v>
          </cell>
          <cell r="G1501">
            <v>1</v>
          </cell>
          <cell r="H1501">
            <v>2</v>
          </cell>
          <cell r="I1501">
            <v>1</v>
          </cell>
          <cell r="J1501">
            <v>0</v>
          </cell>
          <cell r="K1501">
            <v>2</v>
          </cell>
          <cell r="L1501">
            <v>-9999</v>
          </cell>
          <cell r="M1501">
            <v>-9999</v>
          </cell>
          <cell r="N1501">
            <v>-9999</v>
          </cell>
          <cell r="O1501">
            <v>-9999</v>
          </cell>
          <cell r="P1501">
            <v>-9999</v>
          </cell>
          <cell r="Q1501">
            <v>-9999</v>
          </cell>
          <cell r="R1501" t="str">
            <v>Bu</v>
          </cell>
          <cell r="S1501">
            <v>2</v>
          </cell>
          <cell r="T1501">
            <v>79</v>
          </cell>
          <cell r="U1501">
            <v>4</v>
          </cell>
          <cell r="V1501">
            <v>41896.52034722222</v>
          </cell>
          <cell r="W1501">
            <v>0</v>
          </cell>
          <cell r="X1501">
            <v>1</v>
          </cell>
          <cell r="Y1501">
            <v>41520</v>
          </cell>
          <cell r="Z1501">
            <v>6920</v>
          </cell>
          <cell r="AA1501">
            <v>44</v>
          </cell>
          <cell r="AB1501">
            <v>4</v>
          </cell>
          <cell r="AC1501">
            <v>5</v>
          </cell>
          <cell r="AD1501">
            <v>5</v>
          </cell>
          <cell r="AE1501">
            <v>634540.19030000002</v>
          </cell>
          <cell r="AF1501">
            <v>3218421.02</v>
          </cell>
          <cell r="AG1501">
            <v>82.382405939999998</v>
          </cell>
          <cell r="AH1501">
            <v>29.087066400000001</v>
          </cell>
          <cell r="AI1501">
            <v>1</v>
          </cell>
          <cell r="AJ1501">
            <v>3</v>
          </cell>
          <cell r="AK1501">
            <v>-2</v>
          </cell>
          <cell r="AL1501">
            <v>2</v>
          </cell>
          <cell r="AM1501">
            <v>3</v>
          </cell>
          <cell r="AN1501" t="str">
            <v>Raj Kumar Giri</v>
          </cell>
          <cell r="AO1501">
            <v>41426</v>
          </cell>
          <cell r="AP1501">
            <v>5</v>
          </cell>
          <cell r="AQ1501" t="str">
            <v>0101000020E6100000D6DCC256799854409108CAFB49163D40</v>
          </cell>
          <cell r="AR1501">
            <v>3667</v>
          </cell>
          <cell r="AS1501">
            <v>1</v>
          </cell>
          <cell r="AT1501">
            <v>1</v>
          </cell>
          <cell r="AU1501">
            <v>0</v>
          </cell>
          <cell r="AV1501" t="str">
            <v>FRA 2010-2015</v>
          </cell>
          <cell r="AW1501">
            <v>5</v>
          </cell>
          <cell r="AX1501">
            <v>0</v>
          </cell>
          <cell r="AY1501">
            <v>44</v>
          </cell>
          <cell r="AZ1501">
            <v>634540.19025399699</v>
          </cell>
          <cell r="BA1501">
            <v>3218421.0195609201</v>
          </cell>
          <cell r="BB1501">
            <v>2</v>
          </cell>
          <cell r="BC1501">
            <v>0</v>
          </cell>
          <cell r="BD1501">
            <v>0</v>
          </cell>
          <cell r="BE1501">
            <v>0</v>
          </cell>
          <cell r="BF1501">
            <v>41817</v>
          </cell>
          <cell r="BG1501" t="str">
            <v>Devendra Bhandari</v>
          </cell>
          <cell r="BH1501">
            <v>5</v>
          </cell>
          <cell r="BI1501">
            <v>5</v>
          </cell>
          <cell r="BJ1501">
            <v>5</v>
          </cell>
          <cell r="BK1501" t="str">
            <v>Nayakwadu-3, Jajarkot</v>
          </cell>
          <cell r="BL1501" t="str">
            <v>Rolpa forest</v>
          </cell>
          <cell r="BM1501">
            <v>266</v>
          </cell>
          <cell r="BN1501">
            <v>4651</v>
          </cell>
          <cell r="BO1501">
            <v>215</v>
          </cell>
          <cell r="BP1501">
            <v>304</v>
          </cell>
          <cell r="BQ1501">
            <v>304</v>
          </cell>
          <cell r="BR1501">
            <v>75</v>
          </cell>
          <cell r="BS1501">
            <v>3685</v>
          </cell>
          <cell r="BT1501">
            <v>4</v>
          </cell>
          <cell r="BU1501" t="str">
            <v>JAJARKOT</v>
          </cell>
          <cell r="BV1501" t="str">
            <v>Patrasi</v>
          </cell>
          <cell r="BW1501">
            <v>3</v>
          </cell>
        </row>
        <row r="1502">
          <cell r="F1502" t="str">
            <v>58-87-1</v>
          </cell>
          <cell r="G1502">
            <v>1</v>
          </cell>
          <cell r="H1502">
            <v>2</v>
          </cell>
          <cell r="I1502">
            <v>1</v>
          </cell>
          <cell r="J1502">
            <v>0</v>
          </cell>
          <cell r="K1502">
            <v>2</v>
          </cell>
          <cell r="L1502">
            <v>2</v>
          </cell>
          <cell r="M1502">
            <v>13</v>
          </cell>
          <cell r="N1502">
            <v>1</v>
          </cell>
          <cell r="O1502">
            <v>6</v>
          </cell>
          <cell r="P1502">
            <v>5</v>
          </cell>
          <cell r="Q1502">
            <v>1</v>
          </cell>
          <cell r="R1502" t="str">
            <v>Pw</v>
          </cell>
          <cell r="S1502">
            <v>2</v>
          </cell>
          <cell r="T1502">
            <v>29</v>
          </cell>
          <cell r="U1502">
            <v>3</v>
          </cell>
          <cell r="V1502">
            <v>41905.484386574077</v>
          </cell>
          <cell r="W1502">
            <v>0</v>
          </cell>
          <cell r="X1502">
            <v>1</v>
          </cell>
          <cell r="Y1502">
            <v>41557</v>
          </cell>
          <cell r="Z1502">
            <v>6927</v>
          </cell>
          <cell r="AA1502">
            <v>44</v>
          </cell>
          <cell r="AB1502">
            <v>4</v>
          </cell>
          <cell r="AC1502">
            <v>5</v>
          </cell>
          <cell r="AD1502">
            <v>4</v>
          </cell>
          <cell r="AE1502">
            <v>633563.41749999998</v>
          </cell>
          <cell r="AF1502">
            <v>3246112.8390000002</v>
          </cell>
          <cell r="AG1502">
            <v>82.375706050000005</v>
          </cell>
          <cell r="AH1502">
            <v>29.33703487</v>
          </cell>
          <cell r="AI1502">
            <v>1</v>
          </cell>
          <cell r="AJ1502">
            <v>2</v>
          </cell>
          <cell r="AK1502">
            <v>-2</v>
          </cell>
          <cell r="AL1502">
            <v>2</v>
          </cell>
          <cell r="AM1502">
            <v>1</v>
          </cell>
          <cell r="AN1502" t="str">
            <v>Sajana Maharjan</v>
          </cell>
          <cell r="AO1502">
            <v>41474.455590277779</v>
          </cell>
          <cell r="AP1502">
            <v>5</v>
          </cell>
          <cell r="AQ1502" t="str">
            <v>0101000020E61000001D565F910B985440C909BEEA47563D40</v>
          </cell>
          <cell r="AR1502">
            <v>3201</v>
          </cell>
          <cell r="AS1502">
            <v>1</v>
          </cell>
          <cell r="AT1502">
            <v>1</v>
          </cell>
          <cell r="AU1502">
            <v>0</v>
          </cell>
          <cell r="AV1502" t="str">
            <v>FRA 2010-2015</v>
          </cell>
          <cell r="AW1502">
            <v>4</v>
          </cell>
          <cell r="AX1502">
            <v>0</v>
          </cell>
          <cell r="AY1502">
            <v>44</v>
          </cell>
          <cell r="AZ1502">
            <v>633563.41748374701</v>
          </cell>
          <cell r="BA1502">
            <v>3246112.83941276</v>
          </cell>
          <cell r="BB1502">
            <v>1</v>
          </cell>
          <cell r="BC1502">
            <v>0</v>
          </cell>
          <cell r="BD1502">
            <v>0</v>
          </cell>
          <cell r="BE1502">
            <v>0</v>
          </cell>
          <cell r="BF1502">
            <v>41786</v>
          </cell>
          <cell r="BG1502" t="str">
            <v>Moon Rawat</v>
          </cell>
          <cell r="BH1502">
            <v>4</v>
          </cell>
          <cell r="BI1502">
            <v>4</v>
          </cell>
          <cell r="BJ1502">
            <v>4</v>
          </cell>
          <cell r="BK1502" t="str">
            <v>Chhumchaur</v>
          </cell>
          <cell r="BL1502" t="str">
            <v>Bhailakhana</v>
          </cell>
          <cell r="BM1502">
            <v>188</v>
          </cell>
          <cell r="BN1502">
            <v>183</v>
          </cell>
          <cell r="BO1502">
            <v>182</v>
          </cell>
          <cell r="BP1502">
            <v>168</v>
          </cell>
          <cell r="BQ1502">
            <v>133</v>
          </cell>
          <cell r="BR1502">
            <v>65</v>
          </cell>
          <cell r="BS1502">
            <v>3200</v>
          </cell>
          <cell r="BT1502">
            <v>4</v>
          </cell>
          <cell r="BU1502" t="str">
            <v>JUMLA</v>
          </cell>
          <cell r="BV1502" t="str">
            <v>Patrasi</v>
          </cell>
          <cell r="BW1502">
            <v>3</v>
          </cell>
        </row>
        <row r="1503">
          <cell r="F1503" t="str">
            <v>58-87-2</v>
          </cell>
          <cell r="G1503">
            <v>1</v>
          </cell>
          <cell r="H1503">
            <v>2</v>
          </cell>
          <cell r="I1503">
            <v>1</v>
          </cell>
          <cell r="J1503">
            <v>0</v>
          </cell>
          <cell r="K1503">
            <v>2</v>
          </cell>
          <cell r="L1503">
            <v>1</v>
          </cell>
          <cell r="M1503">
            <v>6</v>
          </cell>
          <cell r="N1503">
            <v>1</v>
          </cell>
          <cell r="O1503">
            <v>8</v>
          </cell>
          <cell r="P1503">
            <v>5</v>
          </cell>
          <cell r="Q1503">
            <v>1</v>
          </cell>
          <cell r="R1503" t="str">
            <v>Pw</v>
          </cell>
          <cell r="S1503">
            <v>2</v>
          </cell>
          <cell r="T1503">
            <v>16</v>
          </cell>
          <cell r="U1503">
            <v>3</v>
          </cell>
          <cell r="V1503">
            <v>41905.492604166669</v>
          </cell>
          <cell r="W1503">
            <v>0</v>
          </cell>
          <cell r="X1503">
            <v>1</v>
          </cell>
          <cell r="Y1503">
            <v>41558</v>
          </cell>
          <cell r="Z1503">
            <v>6927</v>
          </cell>
          <cell r="AA1503">
            <v>44</v>
          </cell>
          <cell r="AB1503">
            <v>4</v>
          </cell>
          <cell r="AC1503">
            <v>5</v>
          </cell>
          <cell r="AD1503">
            <v>5</v>
          </cell>
          <cell r="AE1503">
            <v>633563.41749999998</v>
          </cell>
          <cell r="AF1503">
            <v>3246262.8390000002</v>
          </cell>
          <cell r="AG1503">
            <v>82.375724219999995</v>
          </cell>
          <cell r="AH1503">
            <v>29.338388299999998</v>
          </cell>
          <cell r="AI1503">
            <v>1</v>
          </cell>
          <cell r="AJ1503">
            <v>2</v>
          </cell>
          <cell r="AK1503">
            <v>-2</v>
          </cell>
          <cell r="AL1503">
            <v>2</v>
          </cell>
          <cell r="AM1503">
            <v>2</v>
          </cell>
          <cell r="AN1503" t="str">
            <v>Raj Kumar Giri</v>
          </cell>
          <cell r="AO1503">
            <v>41426</v>
          </cell>
          <cell r="AP1503">
            <v>5</v>
          </cell>
          <cell r="AQ1503" t="str">
            <v>0101000020E6100000B4AB9ADD0B985440303D9E9DA0563D40</v>
          </cell>
          <cell r="AR1503">
            <v>3275</v>
          </cell>
          <cell r="AS1503">
            <v>1</v>
          </cell>
          <cell r="AT1503">
            <v>1</v>
          </cell>
          <cell r="AU1503">
            <v>0</v>
          </cell>
          <cell r="AV1503" t="str">
            <v>FRA 2010-2015</v>
          </cell>
          <cell r="AW1503">
            <v>5</v>
          </cell>
          <cell r="AX1503">
            <v>0</v>
          </cell>
          <cell r="AY1503">
            <v>44</v>
          </cell>
          <cell r="AZ1503">
            <v>633563.41748374701</v>
          </cell>
          <cell r="BA1503">
            <v>3246262.83941276</v>
          </cell>
          <cell r="BB1503">
            <v>1</v>
          </cell>
          <cell r="BC1503">
            <v>0</v>
          </cell>
          <cell r="BD1503">
            <v>0</v>
          </cell>
          <cell r="BE1503">
            <v>0</v>
          </cell>
          <cell r="BF1503">
            <v>41787</v>
          </cell>
          <cell r="BG1503" t="str">
            <v>Moon Rawat</v>
          </cell>
          <cell r="BH1503">
            <v>5</v>
          </cell>
          <cell r="BI1503">
            <v>5</v>
          </cell>
          <cell r="BJ1503">
            <v>5</v>
          </cell>
          <cell r="BK1503" t="str">
            <v>Chumchaur</v>
          </cell>
          <cell r="BL1503" t="str">
            <v>Hurelkoti</v>
          </cell>
          <cell r="BM1503">
            <v>180</v>
          </cell>
          <cell r="BN1503">
            <v>334</v>
          </cell>
          <cell r="BO1503">
            <v>170</v>
          </cell>
          <cell r="BP1503">
            <v>226</v>
          </cell>
          <cell r="BQ1503">
            <v>165</v>
          </cell>
          <cell r="BR1503">
            <v>49</v>
          </cell>
          <cell r="BS1503">
            <v>3297</v>
          </cell>
          <cell r="BT1503">
            <v>4</v>
          </cell>
          <cell r="BU1503" t="str">
            <v>JUMLA</v>
          </cell>
          <cell r="BV1503" t="str">
            <v>Patrasi</v>
          </cell>
          <cell r="BW1503">
            <v>3</v>
          </cell>
        </row>
        <row r="1504">
          <cell r="F1504" t="str">
            <v>58-87-5</v>
          </cell>
          <cell r="G1504">
            <v>1</v>
          </cell>
          <cell r="H1504">
            <v>2</v>
          </cell>
          <cell r="I1504">
            <v>1</v>
          </cell>
          <cell r="J1504">
            <v>0</v>
          </cell>
          <cell r="K1504">
            <v>2</v>
          </cell>
          <cell r="L1504">
            <v>3</v>
          </cell>
          <cell r="M1504">
            <v>24</v>
          </cell>
          <cell r="N1504">
            <v>1</v>
          </cell>
          <cell r="O1504">
            <v>6</v>
          </cell>
          <cell r="P1504">
            <v>5</v>
          </cell>
          <cell r="Q1504">
            <v>1</v>
          </cell>
          <cell r="R1504" t="str">
            <v>Pw</v>
          </cell>
          <cell r="S1504">
            <v>2</v>
          </cell>
          <cell r="T1504">
            <v>62</v>
          </cell>
          <cell r="U1504">
            <v>3</v>
          </cell>
          <cell r="V1504">
            <v>41905.486261574071</v>
          </cell>
          <cell r="W1504">
            <v>0</v>
          </cell>
          <cell r="X1504">
            <v>1</v>
          </cell>
          <cell r="Y1504">
            <v>41561</v>
          </cell>
          <cell r="Z1504">
            <v>6927</v>
          </cell>
          <cell r="AA1504">
            <v>44</v>
          </cell>
          <cell r="AB1504">
            <v>4</v>
          </cell>
          <cell r="AC1504">
            <v>5</v>
          </cell>
          <cell r="AD1504">
            <v>5</v>
          </cell>
          <cell r="AE1504">
            <v>633863.41749999998</v>
          </cell>
          <cell r="AF1504">
            <v>3246262.8390000002</v>
          </cell>
          <cell r="AG1504">
            <v>82.378813530000002</v>
          </cell>
          <cell r="AH1504">
            <v>29.338356409999999</v>
          </cell>
          <cell r="AI1504">
            <v>1</v>
          </cell>
          <cell r="AJ1504">
            <v>2</v>
          </cell>
          <cell r="AK1504">
            <v>-2</v>
          </cell>
          <cell r="AL1504">
            <v>2</v>
          </cell>
          <cell r="AM1504">
            <v>2</v>
          </cell>
          <cell r="AN1504" t="str">
            <v>Raj Kumar Giri</v>
          </cell>
          <cell r="AO1504">
            <v>41426</v>
          </cell>
          <cell r="AP1504">
            <v>5</v>
          </cell>
          <cell r="AQ1504" t="str">
            <v>0101000020E6100000F7C0177B3E985440B573A4869E563D40</v>
          </cell>
          <cell r="AR1504">
            <v>3350</v>
          </cell>
          <cell r="AS1504">
            <v>1</v>
          </cell>
          <cell r="AT1504">
            <v>1</v>
          </cell>
          <cell r="AU1504">
            <v>0</v>
          </cell>
          <cell r="AV1504" t="str">
            <v>FRA 2010-2015</v>
          </cell>
          <cell r="AW1504">
            <v>5</v>
          </cell>
          <cell r="AX1504">
            <v>0</v>
          </cell>
          <cell r="AY1504">
            <v>44</v>
          </cell>
          <cell r="AZ1504">
            <v>633863.41748374701</v>
          </cell>
          <cell r="BA1504">
            <v>3246262.83941276</v>
          </cell>
          <cell r="BB1504">
            <v>1</v>
          </cell>
          <cell r="BC1504">
            <v>0</v>
          </cell>
          <cell r="BD1504">
            <v>0</v>
          </cell>
          <cell r="BE1504">
            <v>0</v>
          </cell>
          <cell r="BF1504">
            <v>41789</v>
          </cell>
          <cell r="BG1504" t="str">
            <v>Moon Rawat</v>
          </cell>
          <cell r="BH1504">
            <v>5</v>
          </cell>
          <cell r="BI1504">
            <v>5</v>
          </cell>
          <cell r="BJ1504">
            <v>5</v>
          </cell>
          <cell r="BK1504" t="str">
            <v>Chhumchaur</v>
          </cell>
          <cell r="BL1504" t="str">
            <v>Chulokate Dharo</v>
          </cell>
          <cell r="BM1504">
            <v>215</v>
          </cell>
          <cell r="BN1504">
            <v>472</v>
          </cell>
          <cell r="BO1504">
            <v>98</v>
          </cell>
          <cell r="BP1504">
            <v>242</v>
          </cell>
          <cell r="BQ1504">
            <v>165</v>
          </cell>
          <cell r="BR1504">
            <v>56</v>
          </cell>
          <cell r="BS1504">
            <v>3377</v>
          </cell>
          <cell r="BT1504">
            <v>4</v>
          </cell>
          <cell r="BU1504" t="str">
            <v>JUMLA</v>
          </cell>
          <cell r="BV1504" t="str">
            <v>Patrasi</v>
          </cell>
          <cell r="BW1504">
            <v>3</v>
          </cell>
        </row>
        <row r="1505">
          <cell r="F1505" t="str">
            <v>58-87-6</v>
          </cell>
          <cell r="G1505">
            <v>1</v>
          </cell>
          <cell r="H1505">
            <v>2</v>
          </cell>
          <cell r="I1505">
            <v>1</v>
          </cell>
          <cell r="J1505">
            <v>0</v>
          </cell>
          <cell r="K1505">
            <v>2</v>
          </cell>
          <cell r="L1505">
            <v>2</v>
          </cell>
          <cell r="M1505">
            <v>17</v>
          </cell>
          <cell r="N1505">
            <v>1</v>
          </cell>
          <cell r="O1505">
            <v>8</v>
          </cell>
          <cell r="P1505">
            <v>5</v>
          </cell>
          <cell r="Q1505">
            <v>1</v>
          </cell>
          <cell r="R1505" t="str">
            <v>Pw</v>
          </cell>
          <cell r="S1505">
            <v>2</v>
          </cell>
          <cell r="T1505">
            <v>58</v>
          </cell>
          <cell r="U1505">
            <v>3</v>
          </cell>
          <cell r="V1505">
            <v>41905.50309027778</v>
          </cell>
          <cell r="W1505">
            <v>0</v>
          </cell>
          <cell r="X1505">
            <v>1</v>
          </cell>
          <cell r="Y1505">
            <v>41562</v>
          </cell>
          <cell r="Z1505">
            <v>6927</v>
          </cell>
          <cell r="AA1505">
            <v>44</v>
          </cell>
          <cell r="AB1505">
            <v>4</v>
          </cell>
          <cell r="AC1505">
            <v>5</v>
          </cell>
          <cell r="AD1505">
            <v>5</v>
          </cell>
          <cell r="AE1505">
            <v>633863.41749999998</v>
          </cell>
          <cell r="AF1505">
            <v>3246412.8390000002</v>
          </cell>
          <cell r="AG1505">
            <v>82.378831739999995</v>
          </cell>
          <cell r="AH1505">
            <v>29.339709849999998</v>
          </cell>
          <cell r="AI1505">
            <v>2</v>
          </cell>
          <cell r="AJ1505">
            <v>2</v>
          </cell>
          <cell r="AK1505">
            <v>4</v>
          </cell>
          <cell r="AL1505">
            <v>2</v>
          </cell>
          <cell r="AM1505">
            <v>4</v>
          </cell>
          <cell r="AN1505" t="str">
            <v>Raj Kumar Giri</v>
          </cell>
          <cell r="AO1505">
            <v>41426</v>
          </cell>
          <cell r="AP1505">
            <v>5</v>
          </cell>
          <cell r="AQ1505" t="str">
            <v>0101000020E6100000693780C73E98544045E47B39F7563D40</v>
          </cell>
          <cell r="AR1505">
            <v>3426</v>
          </cell>
          <cell r="AS1505">
            <v>1</v>
          </cell>
          <cell r="AT1505">
            <v>1</v>
          </cell>
          <cell r="AU1505">
            <v>0</v>
          </cell>
          <cell r="AV1505" t="str">
            <v>FRA 2010-2015</v>
          </cell>
          <cell r="AW1505">
            <v>5</v>
          </cell>
          <cell r="AX1505">
            <v>0</v>
          </cell>
          <cell r="AY1505">
            <v>44</v>
          </cell>
          <cell r="AZ1505">
            <v>633863.41748374701</v>
          </cell>
          <cell r="BA1505">
            <v>3246412.83941276</v>
          </cell>
          <cell r="BB1505">
            <v>1</v>
          </cell>
          <cell r="BC1505">
            <v>0</v>
          </cell>
          <cell r="BD1505">
            <v>0</v>
          </cell>
          <cell r="BE1505">
            <v>0</v>
          </cell>
          <cell r="BF1505">
            <v>41788</v>
          </cell>
          <cell r="BG1505" t="str">
            <v>Moon Rawat</v>
          </cell>
          <cell r="BH1505">
            <v>5</v>
          </cell>
          <cell r="BI1505">
            <v>5</v>
          </cell>
          <cell r="BJ1505">
            <v>5</v>
          </cell>
          <cell r="BK1505" t="str">
            <v>Chhumchaur</v>
          </cell>
          <cell r="BL1505" t="str">
            <v>Thula Khola</v>
          </cell>
          <cell r="BM1505">
            <v>200</v>
          </cell>
          <cell r="BN1505">
            <v>590</v>
          </cell>
          <cell r="BO1505">
            <v>165</v>
          </cell>
          <cell r="BP1505">
            <v>405</v>
          </cell>
          <cell r="BQ1505">
            <v>165</v>
          </cell>
          <cell r="BR1505">
            <v>70</v>
          </cell>
          <cell r="BS1505">
            <v>3445</v>
          </cell>
          <cell r="BT1505">
            <v>3</v>
          </cell>
          <cell r="BU1505" t="str">
            <v>JUMLA</v>
          </cell>
          <cell r="BV1505" t="str">
            <v>Patrasi</v>
          </cell>
          <cell r="BW1505">
            <v>1</v>
          </cell>
        </row>
        <row r="1506">
          <cell r="F1506" t="str">
            <v>59-85-1</v>
          </cell>
          <cell r="G1506">
            <v>1</v>
          </cell>
          <cell r="H1506">
            <v>2</v>
          </cell>
          <cell r="I1506">
            <v>1</v>
          </cell>
          <cell r="J1506">
            <v>0</v>
          </cell>
          <cell r="K1506">
            <v>2</v>
          </cell>
          <cell r="L1506">
            <v>2</v>
          </cell>
          <cell r="M1506">
            <v>16</v>
          </cell>
          <cell r="N1506">
            <v>1</v>
          </cell>
          <cell r="O1506">
            <v>7</v>
          </cell>
          <cell r="P1506">
            <v>5</v>
          </cell>
          <cell r="Q1506">
            <v>1</v>
          </cell>
          <cell r="R1506" t="str">
            <v>Q</v>
          </cell>
          <cell r="S1506">
            <v>2</v>
          </cell>
          <cell r="T1506">
            <v>99</v>
          </cell>
          <cell r="U1506">
            <v>4</v>
          </cell>
          <cell r="V1506">
            <v>41904.512465277781</v>
          </cell>
          <cell r="W1506">
            <v>0</v>
          </cell>
          <cell r="X1506">
            <v>1</v>
          </cell>
          <cell r="Y1506">
            <v>42265</v>
          </cell>
          <cell r="Z1506">
            <v>7045</v>
          </cell>
          <cell r="AA1506">
            <v>44</v>
          </cell>
          <cell r="AB1506">
            <v>4</v>
          </cell>
          <cell r="AC1506">
            <v>5</v>
          </cell>
          <cell r="AD1506">
            <v>5</v>
          </cell>
          <cell r="AE1506">
            <v>637755.61250000005</v>
          </cell>
          <cell r="AF1506">
            <v>3238211.858</v>
          </cell>
          <cell r="AG1506">
            <v>82.417889389999999</v>
          </cell>
          <cell r="AH1506">
            <v>29.26529395</v>
          </cell>
          <cell r="AI1506">
            <v>1</v>
          </cell>
          <cell r="AJ1506">
            <v>2</v>
          </cell>
          <cell r="AK1506">
            <v>-2</v>
          </cell>
          <cell r="AL1506">
            <v>2</v>
          </cell>
          <cell r="AM1506">
            <v>4</v>
          </cell>
          <cell r="AN1506" t="str">
            <v>Raj Kumar Giri</v>
          </cell>
          <cell r="AO1506">
            <v>41426</v>
          </cell>
          <cell r="AP1506">
            <v>5</v>
          </cell>
          <cell r="AQ1506" t="str">
            <v>0101000020E61000002F4621B3BE9A544048CDF74DEA433D40</v>
          </cell>
          <cell r="AR1506">
            <v>3646</v>
          </cell>
          <cell r="AS1506">
            <v>1</v>
          </cell>
          <cell r="AT1506">
            <v>1</v>
          </cell>
          <cell r="AU1506">
            <v>0</v>
          </cell>
          <cell r="AV1506" t="str">
            <v>FRA 2010-2015</v>
          </cell>
          <cell r="AW1506">
            <v>5</v>
          </cell>
          <cell r="AX1506">
            <v>0</v>
          </cell>
          <cell r="AY1506">
            <v>44</v>
          </cell>
          <cell r="AZ1506">
            <v>637755.61253980699</v>
          </cell>
          <cell r="BA1506">
            <v>3238211.85842227</v>
          </cell>
          <cell r="BB1506">
            <v>1</v>
          </cell>
          <cell r="BC1506">
            <v>0</v>
          </cell>
          <cell r="BD1506">
            <v>0</v>
          </cell>
          <cell r="BE1506">
            <v>0</v>
          </cell>
          <cell r="BF1506">
            <v>41795</v>
          </cell>
          <cell r="BG1506" t="str">
            <v>Moon Rawat</v>
          </cell>
          <cell r="BH1506">
            <v>5</v>
          </cell>
          <cell r="BI1506">
            <v>5</v>
          </cell>
          <cell r="BJ1506">
            <v>5</v>
          </cell>
          <cell r="BK1506" t="str">
            <v>Patarasi</v>
          </cell>
          <cell r="BL1506" t="str">
            <v>Chhotadhara</v>
          </cell>
          <cell r="BM1506">
            <v>286</v>
          </cell>
          <cell r="BN1506">
            <v>3942</v>
          </cell>
          <cell r="BO1506">
            <v>7</v>
          </cell>
          <cell r="BP1506">
            <v>99451</v>
          </cell>
          <cell r="BQ1506">
            <v>105</v>
          </cell>
          <cell r="BR1506">
            <v>61</v>
          </cell>
          <cell r="BS1506">
            <v>3669</v>
          </cell>
          <cell r="BT1506">
            <v>4</v>
          </cell>
          <cell r="BU1506" t="str">
            <v>JUMLA</v>
          </cell>
          <cell r="BV1506" t="str">
            <v>Patrasi</v>
          </cell>
          <cell r="BW1506">
            <v>1</v>
          </cell>
        </row>
        <row r="1507">
          <cell r="F1507" t="str">
            <v>59-85-3</v>
          </cell>
          <cell r="G1507">
            <v>1</v>
          </cell>
          <cell r="H1507">
            <v>2</v>
          </cell>
          <cell r="I1507">
            <v>1</v>
          </cell>
          <cell r="J1507">
            <v>0</v>
          </cell>
          <cell r="K1507">
            <v>2</v>
          </cell>
          <cell r="L1507">
            <v>2</v>
          </cell>
          <cell r="M1507">
            <v>17</v>
          </cell>
          <cell r="N1507">
            <v>1</v>
          </cell>
          <cell r="O1507">
            <v>10</v>
          </cell>
          <cell r="P1507">
            <v>4</v>
          </cell>
          <cell r="Q1507">
            <v>1</v>
          </cell>
          <cell r="R1507" t="str">
            <v>Bu</v>
          </cell>
          <cell r="S1507">
            <v>2</v>
          </cell>
          <cell r="T1507">
            <v>69</v>
          </cell>
          <cell r="U1507">
            <v>3</v>
          </cell>
          <cell r="V1507">
            <v>41904.531678240739</v>
          </cell>
          <cell r="W1507">
            <v>0</v>
          </cell>
          <cell r="X1507">
            <v>1</v>
          </cell>
          <cell r="Y1507">
            <v>42267</v>
          </cell>
          <cell r="Z1507">
            <v>7045</v>
          </cell>
          <cell r="AA1507">
            <v>44</v>
          </cell>
          <cell r="AB1507">
            <v>4</v>
          </cell>
          <cell r="AC1507">
            <v>5</v>
          </cell>
          <cell r="AD1507">
            <v>5</v>
          </cell>
          <cell r="AE1507">
            <v>637755.61250000005</v>
          </cell>
          <cell r="AF1507">
            <v>3238511.858</v>
          </cell>
          <cell r="AG1507">
            <v>82.417926739999999</v>
          </cell>
          <cell r="AH1507">
            <v>29.268000799999999</v>
          </cell>
          <cell r="AI1507">
            <v>2</v>
          </cell>
          <cell r="AJ1507">
            <v>2</v>
          </cell>
          <cell r="AK1507">
            <v>4</v>
          </cell>
          <cell r="AL1507">
            <v>2</v>
          </cell>
          <cell r="AM1507">
            <v>4</v>
          </cell>
          <cell r="AN1507" t="str">
            <v>Raj Kumar Giri</v>
          </cell>
          <cell r="AO1507">
            <v>41426</v>
          </cell>
          <cell r="AP1507">
            <v>5</v>
          </cell>
          <cell r="AQ1507" t="str">
            <v>0101000020E61000000B2DD04FBF9A5440646362B39B443D40</v>
          </cell>
          <cell r="AR1507">
            <v>3723</v>
          </cell>
          <cell r="AS1507">
            <v>1</v>
          </cell>
          <cell r="AT1507">
            <v>1</v>
          </cell>
          <cell r="AU1507">
            <v>0</v>
          </cell>
          <cell r="AV1507" t="str">
            <v>FRA 2010-2015</v>
          </cell>
          <cell r="AW1507">
            <v>5</v>
          </cell>
          <cell r="AX1507">
            <v>0</v>
          </cell>
          <cell r="AY1507">
            <v>44</v>
          </cell>
          <cell r="AZ1507">
            <v>637755.61253980699</v>
          </cell>
          <cell r="BA1507">
            <v>3238511.85842227</v>
          </cell>
          <cell r="BB1507">
            <v>1</v>
          </cell>
          <cell r="BC1507">
            <v>0</v>
          </cell>
          <cell r="BD1507">
            <v>0</v>
          </cell>
          <cell r="BE1507">
            <v>0</v>
          </cell>
          <cell r="BF1507">
            <v>41793</v>
          </cell>
          <cell r="BG1507" t="str">
            <v>Moon Rawat</v>
          </cell>
          <cell r="BH1507">
            <v>5</v>
          </cell>
          <cell r="BI1507">
            <v>5</v>
          </cell>
          <cell r="BJ1507">
            <v>5</v>
          </cell>
          <cell r="BK1507" t="str">
            <v>Patarasi</v>
          </cell>
          <cell r="BL1507" t="str">
            <v>Chhotadhara</v>
          </cell>
          <cell r="BM1507">
            <v>283</v>
          </cell>
          <cell r="BN1507">
            <v>4022</v>
          </cell>
          <cell r="BO1507">
            <v>45</v>
          </cell>
          <cell r="BP1507">
            <v>25</v>
          </cell>
          <cell r="BQ1507">
            <v>277</v>
          </cell>
          <cell r="BR1507">
            <v>48</v>
          </cell>
          <cell r="BS1507">
            <v>3712</v>
          </cell>
          <cell r="BT1507">
            <v>4</v>
          </cell>
          <cell r="BU1507" t="str">
            <v>JUMLA</v>
          </cell>
          <cell r="BV1507" t="str">
            <v>Thuli Bheri</v>
          </cell>
          <cell r="BW1507">
            <v>5</v>
          </cell>
        </row>
        <row r="1508">
          <cell r="F1508" t="str">
            <v>68-76-1</v>
          </cell>
          <cell r="G1508">
            <v>1</v>
          </cell>
          <cell r="H1508">
            <v>2</v>
          </cell>
          <cell r="I1508">
            <v>1</v>
          </cell>
          <cell r="J1508">
            <v>0</v>
          </cell>
          <cell r="K1508">
            <v>7</v>
          </cell>
          <cell r="L1508">
            <v>4</v>
          </cell>
          <cell r="M1508">
            <v>15</v>
          </cell>
          <cell r="N1508">
            <v>0</v>
          </cell>
          <cell r="O1508">
            <v>5</v>
          </cell>
          <cell r="P1508">
            <v>5</v>
          </cell>
          <cell r="Q1508">
            <v>1</v>
          </cell>
          <cell r="R1508" t="str">
            <v>Q</v>
          </cell>
          <cell r="S1508">
            <v>2</v>
          </cell>
          <cell r="T1508">
            <v>77</v>
          </cell>
          <cell r="U1508">
            <v>4</v>
          </cell>
          <cell r="V1508">
            <v>41845.431793981479</v>
          </cell>
          <cell r="W1508">
            <v>0</v>
          </cell>
          <cell r="X1508">
            <v>1</v>
          </cell>
          <cell r="Y1508">
            <v>48691</v>
          </cell>
          <cell r="Z1508">
            <v>8116</v>
          </cell>
          <cell r="AA1508">
            <v>44</v>
          </cell>
          <cell r="AB1508">
            <v>4</v>
          </cell>
          <cell r="AC1508">
            <v>5</v>
          </cell>
          <cell r="AD1508">
            <v>5</v>
          </cell>
          <cell r="AE1508">
            <v>674615.23160000006</v>
          </cell>
          <cell r="AF1508">
            <v>3203092.5120000001</v>
          </cell>
          <cell r="AG1508">
            <v>82.791642539999998</v>
          </cell>
          <cell r="AH1508">
            <v>28.943906739999999</v>
          </cell>
          <cell r="AI1508">
            <v>1</v>
          </cell>
          <cell r="AJ1508">
            <v>2</v>
          </cell>
          <cell r="AK1508">
            <v>-2</v>
          </cell>
          <cell r="AL1508">
            <v>2</v>
          </cell>
          <cell r="AM1508">
            <v>2</v>
          </cell>
          <cell r="AN1508" t="str">
            <v>Raj Kumar Giri</v>
          </cell>
          <cell r="AO1508">
            <v>41426</v>
          </cell>
          <cell r="AP1508">
            <v>5</v>
          </cell>
          <cell r="AQ1508" t="str">
            <v>0101000020E61000004E227C45AAB25440A9BB30DFA3F13C40</v>
          </cell>
          <cell r="AR1508">
            <v>3444</v>
          </cell>
          <cell r="AS1508">
            <v>1</v>
          </cell>
          <cell r="AT1508">
            <v>1</v>
          </cell>
          <cell r="AU1508">
            <v>0</v>
          </cell>
          <cell r="AV1508" t="str">
            <v>FRA 2010-2015</v>
          </cell>
          <cell r="AW1508">
            <v>5</v>
          </cell>
          <cell r="AX1508">
            <v>0</v>
          </cell>
          <cell r="AY1508">
            <v>44</v>
          </cell>
          <cell r="AZ1508">
            <v>674615.23162565404</v>
          </cell>
          <cell r="BA1508">
            <v>3203092.5121745202</v>
          </cell>
          <cell r="BB1508">
            <v>1</v>
          </cell>
          <cell r="BC1508">
            <v>0</v>
          </cell>
          <cell r="BD1508">
            <v>0</v>
          </cell>
          <cell r="BE1508">
            <v>0</v>
          </cell>
          <cell r="BF1508">
            <v>41810</v>
          </cell>
          <cell r="BG1508" t="str">
            <v>Aananda Khadka</v>
          </cell>
          <cell r="BH1508">
            <v>5</v>
          </cell>
          <cell r="BI1508">
            <v>5</v>
          </cell>
          <cell r="BJ1508">
            <v>5</v>
          </cell>
          <cell r="BK1508" t="str">
            <v>Majhphal</v>
          </cell>
          <cell r="BL1508" t="str">
            <v>Pakepani CF, Ratopad</v>
          </cell>
          <cell r="BM1508">
            <v>-9999</v>
          </cell>
          <cell r="BN1508">
            <v>1740</v>
          </cell>
          <cell r="BO1508">
            <v>-9999</v>
          </cell>
          <cell r="BP1508">
            <v>155</v>
          </cell>
          <cell r="BQ1508">
            <v>120</v>
          </cell>
          <cell r="BR1508">
            <v>70</v>
          </cell>
          <cell r="BS1508">
            <v>3460</v>
          </cell>
          <cell r="BT1508">
            <v>4</v>
          </cell>
          <cell r="BU1508" t="str">
            <v>DOLPA</v>
          </cell>
          <cell r="BV1508" t="str">
            <v>Thuli Bheri</v>
          </cell>
          <cell r="BW1508">
            <v>5</v>
          </cell>
        </row>
        <row r="1509">
          <cell r="F1509" t="str">
            <v>68-76-2</v>
          </cell>
          <cell r="G1509">
            <v>1</v>
          </cell>
          <cell r="H1509">
            <v>2</v>
          </cell>
          <cell r="I1509">
            <v>1</v>
          </cell>
          <cell r="J1509">
            <v>0</v>
          </cell>
          <cell r="K1509">
            <v>7</v>
          </cell>
          <cell r="L1509">
            <v>4</v>
          </cell>
          <cell r="M1509">
            <v>16</v>
          </cell>
          <cell r="N1509">
            <v>0</v>
          </cell>
          <cell r="O1509">
            <v>2</v>
          </cell>
          <cell r="P1509">
            <v>5</v>
          </cell>
          <cell r="Q1509">
            <v>1</v>
          </cell>
          <cell r="R1509" t="str">
            <v>Q</v>
          </cell>
          <cell r="S1509">
            <v>2</v>
          </cell>
          <cell r="T1509">
            <v>90</v>
          </cell>
          <cell r="U1509">
            <v>4</v>
          </cell>
          <cell r="V1509">
            <v>41845.446608796294</v>
          </cell>
          <cell r="W1509">
            <v>0</v>
          </cell>
          <cell r="X1509">
            <v>1</v>
          </cell>
          <cell r="Y1509">
            <v>48692</v>
          </cell>
          <cell r="Z1509">
            <v>8116</v>
          </cell>
          <cell r="AA1509">
            <v>44</v>
          </cell>
          <cell r="AB1509">
            <v>4</v>
          </cell>
          <cell r="AC1509">
            <v>5</v>
          </cell>
          <cell r="AD1509">
            <v>5</v>
          </cell>
          <cell r="AE1509">
            <v>674615.23160000006</v>
          </cell>
          <cell r="AF1509">
            <v>3203242.5120000001</v>
          </cell>
          <cell r="AG1509">
            <v>82.791665829999999</v>
          </cell>
          <cell r="AH1509">
            <v>28.945259979999999</v>
          </cell>
          <cell r="AI1509">
            <v>1</v>
          </cell>
          <cell r="AJ1509">
            <v>2</v>
          </cell>
          <cell r="AK1509">
            <v>-2</v>
          </cell>
          <cell r="AL1509">
            <v>2</v>
          </cell>
          <cell r="AM1509">
            <v>1</v>
          </cell>
          <cell r="AN1509" t="str">
            <v>Raj Kumar Giri</v>
          </cell>
          <cell r="AO1509">
            <v>41426</v>
          </cell>
          <cell r="AP1509">
            <v>5</v>
          </cell>
          <cell r="AQ1509" t="str">
            <v>0101000020E610000028EC2BA7AAB25440A9CCD28EFCF13C40</v>
          </cell>
          <cell r="AR1509">
            <v>3506</v>
          </cell>
          <cell r="AS1509">
            <v>1</v>
          </cell>
          <cell r="AT1509">
            <v>1</v>
          </cell>
          <cell r="AU1509">
            <v>0</v>
          </cell>
          <cell r="AV1509" t="str">
            <v>FRA 2010-2015</v>
          </cell>
          <cell r="AW1509">
            <v>5</v>
          </cell>
          <cell r="AX1509">
            <v>0</v>
          </cell>
          <cell r="AY1509">
            <v>44</v>
          </cell>
          <cell r="AZ1509">
            <v>674615.23162565404</v>
          </cell>
          <cell r="BA1509">
            <v>3203242.5121745202</v>
          </cell>
          <cell r="BB1509">
            <v>1</v>
          </cell>
          <cell r="BC1509">
            <v>0</v>
          </cell>
          <cell r="BD1509">
            <v>0</v>
          </cell>
          <cell r="BE1509">
            <v>0</v>
          </cell>
          <cell r="BF1509">
            <v>41811</v>
          </cell>
          <cell r="BG1509" t="str">
            <v>Aananda Khadka</v>
          </cell>
          <cell r="BH1509">
            <v>5</v>
          </cell>
          <cell r="BI1509">
            <v>5</v>
          </cell>
          <cell r="BJ1509">
            <v>5</v>
          </cell>
          <cell r="BK1509" t="str">
            <v>Majhphal-3</v>
          </cell>
          <cell r="BL1509" t="str">
            <v>Pokepani CF, Phalleda</v>
          </cell>
          <cell r="BM1509">
            <v>-9999</v>
          </cell>
          <cell r="BN1509">
            <v>1818</v>
          </cell>
          <cell r="BO1509">
            <v>-9999</v>
          </cell>
          <cell r="BP1509">
            <v>150</v>
          </cell>
          <cell r="BQ1509">
            <v>132</v>
          </cell>
          <cell r="BR1509">
            <v>40</v>
          </cell>
          <cell r="BS1509">
            <v>3520</v>
          </cell>
          <cell r="BT1509">
            <v>4</v>
          </cell>
          <cell r="BU1509" t="str">
            <v>DOLPA</v>
          </cell>
          <cell r="BV1509" t="str">
            <v>Dhorpatan Hunting Reserve</v>
          </cell>
          <cell r="BW1509">
            <v>0</v>
          </cell>
        </row>
        <row r="1510">
          <cell r="F1510" t="str">
            <v>76-64-4</v>
          </cell>
          <cell r="G1510">
            <v>1</v>
          </cell>
          <cell r="H1510">
            <v>2</v>
          </cell>
          <cell r="I1510">
            <v>1</v>
          </cell>
          <cell r="J1510">
            <v>0</v>
          </cell>
          <cell r="K1510">
            <v>3</v>
          </cell>
          <cell r="L1510">
            <v>3</v>
          </cell>
          <cell r="M1510">
            <v>28</v>
          </cell>
          <cell r="N1510">
            <v>1</v>
          </cell>
          <cell r="O1510">
            <v>6</v>
          </cell>
          <cell r="P1510">
            <v>6</v>
          </cell>
          <cell r="Q1510">
            <v>1</v>
          </cell>
          <cell r="R1510" t="str">
            <v>A</v>
          </cell>
          <cell r="S1510">
            <v>2</v>
          </cell>
          <cell r="T1510">
            <v>75</v>
          </cell>
          <cell r="U1510">
            <v>4</v>
          </cell>
          <cell r="V1510">
            <v>41865.49417824074</v>
          </cell>
          <cell r="W1510">
            <v>0</v>
          </cell>
          <cell r="X1510">
            <v>1</v>
          </cell>
          <cell r="Y1510">
            <v>54382</v>
          </cell>
          <cell r="Z1510">
            <v>9064</v>
          </cell>
          <cell r="AA1510">
            <v>44</v>
          </cell>
          <cell r="AB1510">
            <v>3</v>
          </cell>
          <cell r="AC1510">
            <v>5</v>
          </cell>
          <cell r="AD1510">
            <v>4</v>
          </cell>
          <cell r="AE1510">
            <v>708066.06480000005</v>
          </cell>
          <cell r="AF1510">
            <v>3155879.99</v>
          </cell>
          <cell r="AG1510">
            <v>83.126046869999996</v>
          </cell>
          <cell r="AH1510">
            <v>28.513041139999999</v>
          </cell>
          <cell r="AI1510">
            <v>1</v>
          </cell>
          <cell r="AJ1510">
            <v>2</v>
          </cell>
          <cell r="AK1510">
            <v>-2</v>
          </cell>
          <cell r="AL1510">
            <v>2</v>
          </cell>
          <cell r="AM1510">
            <v>3</v>
          </cell>
          <cell r="AN1510" t="str">
            <v>Saurav Shrestha</v>
          </cell>
          <cell r="AO1510">
            <v>41492.615833333337</v>
          </cell>
          <cell r="AP1510">
            <v>5</v>
          </cell>
          <cell r="AQ1510" t="str">
            <v>0101000020E61000008652E82611C8544057D806AA56833C40</v>
          </cell>
          <cell r="AR1510">
            <v>3230</v>
          </cell>
          <cell r="AS1510">
            <v>1</v>
          </cell>
          <cell r="AT1510">
            <v>1</v>
          </cell>
          <cell r="AU1510">
            <v>0</v>
          </cell>
          <cell r="AV1510" t="str">
            <v>FRA 2010-2015</v>
          </cell>
          <cell r="AW1510">
            <v>4</v>
          </cell>
          <cell r="AX1510">
            <v>0</v>
          </cell>
          <cell r="AY1510">
            <v>44</v>
          </cell>
          <cell r="AZ1510">
            <v>708066.06477772503</v>
          </cell>
          <cell r="BA1510">
            <v>3155879.9898802298</v>
          </cell>
          <cell r="BB1510">
            <v>1</v>
          </cell>
          <cell r="BC1510">
            <v>0</v>
          </cell>
          <cell r="BD1510">
            <v>0</v>
          </cell>
          <cell r="BE1510">
            <v>0</v>
          </cell>
          <cell r="BF1510">
            <v>41794</v>
          </cell>
          <cell r="BG1510" t="str">
            <v>Achal Kumar Dhungana</v>
          </cell>
          <cell r="BH1510">
            <v>4</v>
          </cell>
          <cell r="BI1510">
            <v>4</v>
          </cell>
          <cell r="BJ1510">
            <v>4</v>
          </cell>
          <cell r="BK1510" t="str">
            <v>Bobang-9</v>
          </cell>
          <cell r="BL1510" t="str">
            <v>Patla Ban</v>
          </cell>
          <cell r="BM1510">
            <v>120</v>
          </cell>
          <cell r="BN1510">
            <v>774</v>
          </cell>
          <cell r="BO1510">
            <v>120</v>
          </cell>
          <cell r="BP1510">
            <v>334</v>
          </cell>
          <cell r="BQ1510">
            <v>330</v>
          </cell>
          <cell r="BR1510">
            <v>45</v>
          </cell>
          <cell r="BS1510">
            <v>3204</v>
          </cell>
          <cell r="BT1510">
            <v>4</v>
          </cell>
          <cell r="BU1510" t="str">
            <v>BAGLUNG</v>
          </cell>
          <cell r="BV1510" t="str">
            <v>Dhorpatan Hunting Reserve</v>
          </cell>
          <cell r="BW1510">
            <v>0</v>
          </cell>
        </row>
        <row r="1511">
          <cell r="F1511" t="str">
            <v>76-64-6</v>
          </cell>
          <cell r="G1511">
            <v>1</v>
          </cell>
          <cell r="H1511">
            <v>2</v>
          </cell>
          <cell r="I1511">
            <v>1</v>
          </cell>
          <cell r="J1511">
            <v>0</v>
          </cell>
          <cell r="K1511">
            <v>3</v>
          </cell>
          <cell r="L1511">
            <v>2</v>
          </cell>
          <cell r="M1511">
            <v>29</v>
          </cell>
          <cell r="N1511">
            <v>1</v>
          </cell>
          <cell r="O1511">
            <v>10</v>
          </cell>
          <cell r="P1511">
            <v>12</v>
          </cell>
          <cell r="Q1511">
            <v>1</v>
          </cell>
          <cell r="R1511" t="str">
            <v>A</v>
          </cell>
          <cell r="S1511">
            <v>2</v>
          </cell>
          <cell r="T1511">
            <v>65</v>
          </cell>
          <cell r="U1511">
            <v>4</v>
          </cell>
          <cell r="V1511">
            <v>41865.603784722225</v>
          </cell>
          <cell r="W1511">
            <v>0</v>
          </cell>
          <cell r="X1511">
            <v>1</v>
          </cell>
          <cell r="Y1511">
            <v>54384</v>
          </cell>
          <cell r="Z1511">
            <v>9064</v>
          </cell>
          <cell r="AA1511">
            <v>44</v>
          </cell>
          <cell r="AB1511">
            <v>3</v>
          </cell>
          <cell r="AC1511">
            <v>5</v>
          </cell>
          <cell r="AD1511">
            <v>5</v>
          </cell>
          <cell r="AE1511">
            <v>708066.06480000005</v>
          </cell>
          <cell r="AF1511">
            <v>3156179.99</v>
          </cell>
          <cell r="AG1511">
            <v>83.126101169999998</v>
          </cell>
          <cell r="AH1511">
            <v>28.51574725</v>
          </cell>
          <cell r="AI1511">
            <v>1</v>
          </cell>
          <cell r="AJ1511">
            <v>2</v>
          </cell>
          <cell r="AK1511">
            <v>-2</v>
          </cell>
          <cell r="AL1511">
            <v>2</v>
          </cell>
          <cell r="AM1511">
            <v>3</v>
          </cell>
          <cell r="AN1511" t="str">
            <v>Raj Kumar Giri</v>
          </cell>
          <cell r="AO1511">
            <v>41426</v>
          </cell>
          <cell r="AP1511">
            <v>5</v>
          </cell>
          <cell r="AQ1511" t="str">
            <v>0101000020E6100000830CA50A12C8544087CE140308843C40</v>
          </cell>
          <cell r="AR1511">
            <v>3083</v>
          </cell>
          <cell r="AS1511">
            <v>1</v>
          </cell>
          <cell r="AT1511">
            <v>1</v>
          </cell>
          <cell r="AU1511">
            <v>0</v>
          </cell>
          <cell r="AV1511" t="str">
            <v>FRA 2010-2015</v>
          </cell>
          <cell r="AW1511">
            <v>5</v>
          </cell>
          <cell r="AX1511">
            <v>0</v>
          </cell>
          <cell r="AY1511">
            <v>44</v>
          </cell>
          <cell r="AZ1511">
            <v>708066.06477772503</v>
          </cell>
          <cell r="BA1511">
            <v>3156179.9898802298</v>
          </cell>
          <cell r="BB1511">
            <v>1</v>
          </cell>
          <cell r="BC1511">
            <v>0</v>
          </cell>
          <cell r="BD1511">
            <v>0</v>
          </cell>
          <cell r="BE1511">
            <v>0</v>
          </cell>
          <cell r="BF1511">
            <v>41793</v>
          </cell>
          <cell r="BG1511" t="str">
            <v>Achal Kumar Dhungana</v>
          </cell>
          <cell r="BH1511">
            <v>5</v>
          </cell>
          <cell r="BI1511">
            <v>5</v>
          </cell>
          <cell r="BJ1511">
            <v>5</v>
          </cell>
          <cell r="BK1511" t="str">
            <v>Bobang-9</v>
          </cell>
          <cell r="BL1511" t="str">
            <v>Khokri</v>
          </cell>
          <cell r="BM1511">
            <v>140</v>
          </cell>
          <cell r="BN1511">
            <v>979</v>
          </cell>
          <cell r="BO1511">
            <v>140</v>
          </cell>
          <cell r="BP1511">
            <v>217</v>
          </cell>
          <cell r="BQ1511">
            <v>80</v>
          </cell>
          <cell r="BR1511">
            <v>50</v>
          </cell>
          <cell r="BS1511">
            <v>3055</v>
          </cell>
          <cell r="BT1511">
            <v>5</v>
          </cell>
          <cell r="BU1511" t="str">
            <v>BAGLUNG</v>
          </cell>
          <cell r="BV1511" t="str">
            <v>Thasang</v>
          </cell>
          <cell r="BW1511">
            <v>3</v>
          </cell>
        </row>
        <row r="1512">
          <cell r="F1512" t="str">
            <v>77-64-1</v>
          </cell>
          <cell r="G1512">
            <v>1</v>
          </cell>
          <cell r="H1512">
            <v>2</v>
          </cell>
          <cell r="I1512">
            <v>1</v>
          </cell>
          <cell r="J1512">
            <v>0</v>
          </cell>
          <cell r="K1512">
            <v>3</v>
          </cell>
          <cell r="L1512">
            <v>3</v>
          </cell>
          <cell r="M1512">
            <v>30</v>
          </cell>
          <cell r="N1512">
            <v>1</v>
          </cell>
          <cell r="O1512">
            <v>0</v>
          </cell>
          <cell r="P1512" t="str">
            <v>SICL</v>
          </cell>
          <cell r="Q1512">
            <v>1</v>
          </cell>
          <cell r="R1512" t="str">
            <v>UMH</v>
          </cell>
          <cell r="S1512">
            <v>1</v>
          </cell>
          <cell r="T1512">
            <v>60</v>
          </cell>
          <cell r="U1512">
            <v>3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711764.89619999996</v>
          </cell>
          <cell r="AF1512">
            <v>3155976.6719999998</v>
          </cell>
          <cell r="AG1512">
            <v>83.163837889999996</v>
          </cell>
          <cell r="AH1512">
            <v>28.513316710000002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105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 t="str">
            <v>FRA 2016-2021</v>
          </cell>
          <cell r="AW1512">
            <v>5</v>
          </cell>
          <cell r="AX1512">
            <v>46</v>
          </cell>
          <cell r="AY1512" t="str">
            <v>EPSG:32644</v>
          </cell>
          <cell r="AZ1512">
            <v>711756</v>
          </cell>
          <cell r="BA1512">
            <v>3155979</v>
          </cell>
          <cell r="BB1512">
            <v>1</v>
          </cell>
          <cell r="BC1512">
            <v>2021</v>
          </cell>
          <cell r="BD1512">
            <v>4</v>
          </cell>
          <cell r="BE1512">
            <v>7</v>
          </cell>
          <cell r="BF1512" t="str">
            <v>4/7/2021</v>
          </cell>
          <cell r="BG1512" t="str">
            <v>Bishow_Poudel</v>
          </cell>
          <cell r="BH1512">
            <v>1</v>
          </cell>
          <cell r="BI1512">
            <v>0</v>
          </cell>
          <cell r="BJ1512">
            <v>2</v>
          </cell>
          <cell r="BK1512" t="str">
            <v>Dhaulagiri</v>
          </cell>
          <cell r="BL1512" t="str">
            <v>Su Odar</v>
          </cell>
          <cell r="BM1512">
            <v>45</v>
          </cell>
          <cell r="BN1512">
            <v>2200</v>
          </cell>
          <cell r="BO1512">
            <v>45</v>
          </cell>
          <cell r="BP1512">
            <v>2200</v>
          </cell>
          <cell r="BQ1512">
            <v>300</v>
          </cell>
          <cell r="BR1512">
            <v>65</v>
          </cell>
          <cell r="BS1512">
            <v>3415</v>
          </cell>
          <cell r="BT1512">
            <v>3</v>
          </cell>
          <cell r="BU1512" t="str">
            <v>MYAGDI</v>
          </cell>
          <cell r="BV1512" t="str">
            <v>Thasang</v>
          </cell>
          <cell r="BW1512">
            <v>3</v>
          </cell>
        </row>
        <row r="1513">
          <cell r="F1513" t="str">
            <v>77-64-2</v>
          </cell>
          <cell r="G1513">
            <v>1</v>
          </cell>
          <cell r="H1513">
            <v>2</v>
          </cell>
          <cell r="I1513">
            <v>1</v>
          </cell>
          <cell r="J1513">
            <v>0</v>
          </cell>
          <cell r="K1513">
            <v>3</v>
          </cell>
          <cell r="L1513">
            <v>3</v>
          </cell>
          <cell r="M1513">
            <v>30</v>
          </cell>
          <cell r="N1513">
            <v>1</v>
          </cell>
          <cell r="O1513">
            <v>4</v>
          </cell>
          <cell r="P1513" t="str">
            <v>SICL</v>
          </cell>
          <cell r="Q1513">
            <v>1</v>
          </cell>
          <cell r="R1513" t="str">
            <v>UMH</v>
          </cell>
          <cell r="S1513">
            <v>1</v>
          </cell>
          <cell r="T1513">
            <v>55</v>
          </cell>
          <cell r="U1513">
            <v>3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711764.89619999996</v>
          </cell>
          <cell r="AF1513">
            <v>3156126.6719999998</v>
          </cell>
          <cell r="AG1513">
            <v>83.163865520000002</v>
          </cell>
          <cell r="AH1513">
            <v>28.514669730000001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105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 t="str">
            <v>FRA 2016-2021</v>
          </cell>
          <cell r="AW1513">
            <v>5</v>
          </cell>
          <cell r="AX1513">
            <v>46</v>
          </cell>
          <cell r="AY1513" t="str">
            <v>EPSG:32644</v>
          </cell>
          <cell r="AZ1513">
            <v>711756</v>
          </cell>
          <cell r="BA1513">
            <v>3112356</v>
          </cell>
          <cell r="BB1513">
            <v>1</v>
          </cell>
          <cell r="BC1513">
            <v>2021</v>
          </cell>
          <cell r="BD1513">
            <v>4</v>
          </cell>
          <cell r="BE1513">
            <v>8</v>
          </cell>
          <cell r="BF1513" t="str">
            <v>4/8/2021</v>
          </cell>
          <cell r="BG1513" t="str">
            <v>Bishow_Poudel</v>
          </cell>
          <cell r="BH1513">
            <v>1</v>
          </cell>
          <cell r="BI1513">
            <v>0</v>
          </cell>
          <cell r="BJ1513">
            <v>2</v>
          </cell>
          <cell r="BK1513" t="str">
            <v>Dhaulagiri</v>
          </cell>
          <cell r="BL1513" t="str">
            <v>She odar</v>
          </cell>
          <cell r="BM1513">
            <v>220</v>
          </cell>
          <cell r="BN1513">
            <v>3000</v>
          </cell>
          <cell r="BO1513">
            <v>220</v>
          </cell>
          <cell r="BP1513">
            <v>3000</v>
          </cell>
          <cell r="BQ1513">
            <v>320</v>
          </cell>
          <cell r="BR1513">
            <v>90</v>
          </cell>
          <cell r="BS1513">
            <v>3373</v>
          </cell>
          <cell r="BT1513">
            <v>3</v>
          </cell>
          <cell r="BU1513" t="str">
            <v>MYAGDI</v>
          </cell>
          <cell r="BV1513" t="str">
            <v>Thasang</v>
          </cell>
          <cell r="BW1513">
            <v>3</v>
          </cell>
        </row>
        <row r="1514">
          <cell r="F1514" t="str">
            <v>77-64-3</v>
          </cell>
          <cell r="G1514">
            <v>1</v>
          </cell>
          <cell r="H1514">
            <v>2</v>
          </cell>
          <cell r="I1514">
            <v>1</v>
          </cell>
          <cell r="J1514">
            <v>0</v>
          </cell>
          <cell r="K1514">
            <v>3</v>
          </cell>
          <cell r="L1514">
            <v>3</v>
          </cell>
          <cell r="M1514">
            <v>30</v>
          </cell>
          <cell r="N1514">
            <v>1</v>
          </cell>
          <cell r="O1514">
            <v>8</v>
          </cell>
          <cell r="P1514" t="str">
            <v>SICL</v>
          </cell>
          <cell r="Q1514">
            <v>1</v>
          </cell>
          <cell r="R1514" t="str">
            <v>UMH</v>
          </cell>
          <cell r="S1514">
            <v>1</v>
          </cell>
          <cell r="T1514">
            <v>53</v>
          </cell>
          <cell r="U1514">
            <v>3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711764.89619999996</v>
          </cell>
          <cell r="AF1514">
            <v>3156276.6719999998</v>
          </cell>
          <cell r="AG1514">
            <v>83.163893160000001</v>
          </cell>
          <cell r="AH1514">
            <v>28.516022759999998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105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 t="str">
            <v>FRA 2016-2021</v>
          </cell>
          <cell r="AW1514">
            <v>5</v>
          </cell>
          <cell r="AX1514">
            <v>46</v>
          </cell>
          <cell r="AY1514" t="str">
            <v>EPSG:32644</v>
          </cell>
          <cell r="AZ1514">
            <v>711765</v>
          </cell>
          <cell r="BA1514">
            <v>3156280</v>
          </cell>
          <cell r="BB1514">
            <v>1</v>
          </cell>
          <cell r="BC1514">
            <v>2021</v>
          </cell>
          <cell r="BD1514">
            <v>4</v>
          </cell>
          <cell r="BE1514">
            <v>9</v>
          </cell>
          <cell r="BF1514" t="str">
            <v>4/9/2021</v>
          </cell>
          <cell r="BG1514" t="str">
            <v>Bishow_Poudel</v>
          </cell>
          <cell r="BH1514">
            <v>1</v>
          </cell>
          <cell r="BI1514">
            <v>0</v>
          </cell>
          <cell r="BJ1514">
            <v>2</v>
          </cell>
          <cell r="BK1514" t="str">
            <v>Dhaulagiri</v>
          </cell>
          <cell r="BL1514" t="str">
            <v>She odar</v>
          </cell>
          <cell r="BM1514">
            <v>250</v>
          </cell>
          <cell r="BN1514">
            <v>3200</v>
          </cell>
          <cell r="BO1514">
            <v>250</v>
          </cell>
          <cell r="BP1514">
            <v>3200</v>
          </cell>
          <cell r="BQ1514">
            <v>350</v>
          </cell>
          <cell r="BR1514">
            <v>95</v>
          </cell>
          <cell r="BS1514">
            <v>3279</v>
          </cell>
          <cell r="BT1514">
            <v>3</v>
          </cell>
          <cell r="BU1514" t="str">
            <v>MYAGDI</v>
          </cell>
          <cell r="BV1514" t="str">
            <v>Thasang</v>
          </cell>
          <cell r="BW1514">
            <v>3</v>
          </cell>
        </row>
        <row r="1515">
          <cell r="F1515" t="str">
            <v>77-64-4</v>
          </cell>
          <cell r="G1515">
            <v>1</v>
          </cell>
          <cell r="H1515">
            <v>2</v>
          </cell>
          <cell r="I1515">
            <v>1</v>
          </cell>
          <cell r="J1515">
            <v>0</v>
          </cell>
          <cell r="K1515">
            <v>3</v>
          </cell>
          <cell r="L1515">
            <v>3</v>
          </cell>
          <cell r="M1515">
            <v>30</v>
          </cell>
          <cell r="N1515">
            <v>1</v>
          </cell>
          <cell r="O1515">
            <v>6</v>
          </cell>
          <cell r="P1515" t="str">
            <v>SICL</v>
          </cell>
          <cell r="Q1515">
            <v>1</v>
          </cell>
          <cell r="R1515" t="str">
            <v>UMH</v>
          </cell>
          <cell r="S1515">
            <v>1</v>
          </cell>
          <cell r="T1515">
            <v>61</v>
          </cell>
          <cell r="U1515">
            <v>3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712064.89619999996</v>
          </cell>
          <cell r="AF1515">
            <v>3155976.6719999998</v>
          </cell>
          <cell r="AG1515">
            <v>83.166901530000004</v>
          </cell>
          <cell r="AH1515">
            <v>28.51326787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105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 t="str">
            <v>FRA 2016-2021</v>
          </cell>
          <cell r="AW1515">
            <v>5</v>
          </cell>
          <cell r="AX1515">
            <v>46</v>
          </cell>
          <cell r="AY1515" t="str">
            <v>EPSG:32644</v>
          </cell>
          <cell r="AZ1515">
            <v>712062</v>
          </cell>
          <cell r="BA1515">
            <v>315975</v>
          </cell>
          <cell r="BB1515">
            <v>1</v>
          </cell>
          <cell r="BC1515">
            <v>2021</v>
          </cell>
          <cell r="BD1515">
            <v>4</v>
          </cell>
          <cell r="BE1515">
            <v>10</v>
          </cell>
          <cell r="BF1515" t="str">
            <v>4/10/2021</v>
          </cell>
          <cell r="BG1515" t="str">
            <v>Bishow_Poudel</v>
          </cell>
          <cell r="BH1515">
            <v>1</v>
          </cell>
          <cell r="BI1515">
            <v>0</v>
          </cell>
          <cell r="BJ1515">
            <v>2</v>
          </cell>
          <cell r="BK1515" t="str">
            <v>Dhaulagri</v>
          </cell>
          <cell r="BL1515" t="str">
            <v>she odar</v>
          </cell>
          <cell r="BM1515">
            <v>250</v>
          </cell>
          <cell r="BN1515">
            <v>3600</v>
          </cell>
          <cell r="BO1515">
            <v>180</v>
          </cell>
          <cell r="BP1515">
            <v>200</v>
          </cell>
          <cell r="BQ1515">
            <v>0</v>
          </cell>
          <cell r="BR1515">
            <v>85</v>
          </cell>
          <cell r="BS1515">
            <v>3368</v>
          </cell>
          <cell r="BT1515">
            <v>3</v>
          </cell>
          <cell r="BU1515" t="str">
            <v>MYAGDI</v>
          </cell>
          <cell r="BV1515" t="str">
            <v>Thasang</v>
          </cell>
          <cell r="BW1515">
            <v>3</v>
          </cell>
        </row>
        <row r="1516">
          <cell r="F1516" t="str">
            <v>77-64-5</v>
          </cell>
          <cell r="G1516">
            <v>1</v>
          </cell>
          <cell r="H1516">
            <v>2</v>
          </cell>
          <cell r="I1516">
            <v>1</v>
          </cell>
          <cell r="J1516">
            <v>0</v>
          </cell>
          <cell r="K1516">
            <v>3</v>
          </cell>
          <cell r="L1516">
            <v>3</v>
          </cell>
          <cell r="M1516">
            <v>30</v>
          </cell>
          <cell r="N1516">
            <v>1</v>
          </cell>
          <cell r="O1516">
            <v>8</v>
          </cell>
          <cell r="P1516" t="str">
            <v>SICL</v>
          </cell>
          <cell r="Q1516">
            <v>1</v>
          </cell>
          <cell r="R1516" t="str">
            <v>UMH</v>
          </cell>
          <cell r="S1516">
            <v>1</v>
          </cell>
          <cell r="T1516">
            <v>46</v>
          </cell>
          <cell r="U1516">
            <v>3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712064.89619999996</v>
          </cell>
          <cell r="AF1516">
            <v>3156126.6719999998</v>
          </cell>
          <cell r="AG1516">
            <v>83.166929199999998</v>
          </cell>
          <cell r="AH1516">
            <v>28.51462089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105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 t="str">
            <v>FRA 2016-2021</v>
          </cell>
          <cell r="AW1516">
            <v>5</v>
          </cell>
          <cell r="AX1516">
            <v>0</v>
          </cell>
          <cell r="AY1516" t="str">
            <v>EPSG:32644</v>
          </cell>
          <cell r="AZ1516">
            <v>712080</v>
          </cell>
          <cell r="BA1516">
            <v>3156122</v>
          </cell>
          <cell r="BB1516">
            <v>1</v>
          </cell>
          <cell r="BC1516">
            <v>2021</v>
          </cell>
          <cell r="BD1516">
            <v>4</v>
          </cell>
          <cell r="BE1516">
            <v>11</v>
          </cell>
          <cell r="BF1516" t="str">
            <v>4/11/2021</v>
          </cell>
          <cell r="BG1516" t="str">
            <v>Bishow_Poudel</v>
          </cell>
          <cell r="BH1516">
            <v>1</v>
          </cell>
          <cell r="BI1516">
            <v>0</v>
          </cell>
          <cell r="BJ1516">
            <v>2</v>
          </cell>
          <cell r="BK1516" t="str">
            <v>Dhaulagari</v>
          </cell>
          <cell r="BL1516" t="str">
            <v>She odar</v>
          </cell>
          <cell r="BM1516">
            <v>180</v>
          </cell>
          <cell r="BN1516">
            <v>2000</v>
          </cell>
          <cell r="BO1516">
            <v>180</v>
          </cell>
          <cell r="BP1516">
            <v>2000</v>
          </cell>
          <cell r="BQ1516">
            <v>295</v>
          </cell>
          <cell r="BR1516">
            <v>101</v>
          </cell>
          <cell r="BS1516">
            <v>3290</v>
          </cell>
          <cell r="BT1516">
            <v>5</v>
          </cell>
          <cell r="BU1516" t="str">
            <v>MYAGDI</v>
          </cell>
          <cell r="BV1516" t="str">
            <v>Gharapjhong</v>
          </cell>
          <cell r="BW1516">
            <v>5</v>
          </cell>
        </row>
        <row r="1517">
          <cell r="F1517" t="str">
            <v>77-64-6</v>
          </cell>
          <cell r="G1517">
            <v>1</v>
          </cell>
          <cell r="H1517">
            <v>2</v>
          </cell>
          <cell r="I1517">
            <v>1</v>
          </cell>
          <cell r="J1517">
            <v>0</v>
          </cell>
          <cell r="K1517">
            <v>3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UMH</v>
          </cell>
          <cell r="S1517">
            <v>1</v>
          </cell>
          <cell r="T1517">
            <v>41</v>
          </cell>
          <cell r="U1517">
            <v>3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712064.89619999996</v>
          </cell>
          <cell r="AF1517">
            <v>3156276.6719999998</v>
          </cell>
          <cell r="AG1517">
            <v>83.166956870000007</v>
          </cell>
          <cell r="AH1517">
            <v>28.51597391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105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 t="str">
            <v>FRA 2016-2021</v>
          </cell>
          <cell r="AW1517">
            <v>5</v>
          </cell>
          <cell r="AX1517">
            <v>46</v>
          </cell>
          <cell r="AY1517" t="str">
            <v>EPSG:32644</v>
          </cell>
          <cell r="AZ1517">
            <v>712064</v>
          </cell>
          <cell r="BA1517">
            <v>3156276</v>
          </cell>
          <cell r="BB1517">
            <v>1</v>
          </cell>
          <cell r="BC1517">
            <v>2021</v>
          </cell>
          <cell r="BD1517">
            <v>4</v>
          </cell>
          <cell r="BE1517">
            <v>12</v>
          </cell>
          <cell r="BF1517" t="str">
            <v>4/12/2021</v>
          </cell>
          <cell r="BG1517" t="str">
            <v>Bishow_Poudel</v>
          </cell>
          <cell r="BH1517">
            <v>1</v>
          </cell>
          <cell r="BI1517">
            <v>0</v>
          </cell>
          <cell r="BJ1517">
            <v>2</v>
          </cell>
          <cell r="BK1517" t="str">
            <v>Dhauligari</v>
          </cell>
          <cell r="BL1517" t="str">
            <v>Ske gupha</v>
          </cell>
          <cell r="BM1517">
            <v>210</v>
          </cell>
          <cell r="BN1517">
            <v>1900</v>
          </cell>
          <cell r="BO1517">
            <v>210</v>
          </cell>
          <cell r="BP1517">
            <v>1900</v>
          </cell>
          <cell r="BQ1517">
            <v>45</v>
          </cell>
          <cell r="BR1517">
            <v>75</v>
          </cell>
          <cell r="BS1517">
            <v>3233</v>
          </cell>
          <cell r="BT1517">
            <v>5</v>
          </cell>
          <cell r="BU1517" t="str">
            <v>MYAGDI</v>
          </cell>
          <cell r="BV1517" t="str">
            <v>Nashong</v>
          </cell>
          <cell r="BW1517">
            <v>7</v>
          </cell>
        </row>
        <row r="1518">
          <cell r="F1518" t="str">
            <v>84-65-1</v>
          </cell>
          <cell r="G1518">
            <v>1</v>
          </cell>
          <cell r="H1518">
            <v>2</v>
          </cell>
          <cell r="I1518">
            <v>1</v>
          </cell>
          <cell r="J1518">
            <v>0</v>
          </cell>
          <cell r="K1518">
            <v>2</v>
          </cell>
          <cell r="L1518">
            <v>3</v>
          </cell>
          <cell r="M1518">
            <v>30</v>
          </cell>
          <cell r="N1518">
            <v>1</v>
          </cell>
          <cell r="O1518">
            <v>10</v>
          </cell>
          <cell r="P1518" t="str">
            <v>SICL</v>
          </cell>
          <cell r="Q1518">
            <v>1</v>
          </cell>
          <cell r="R1518" t="str">
            <v>UMH</v>
          </cell>
          <cell r="S1518">
            <v>1</v>
          </cell>
          <cell r="T1518">
            <v>67</v>
          </cell>
          <cell r="U1518">
            <v>3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739660.03419999999</v>
          </cell>
          <cell r="AF1518">
            <v>3160652.2760000001</v>
          </cell>
          <cell r="AG1518">
            <v>83.449647630000001</v>
          </cell>
          <cell r="AH1518">
            <v>28.550646220000001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105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 t="str">
            <v>FRA 2016-2021</v>
          </cell>
          <cell r="AW1518">
            <v>5</v>
          </cell>
          <cell r="AX1518">
            <v>46</v>
          </cell>
          <cell r="AY1518" t="str">
            <v>EPSG:32644</v>
          </cell>
          <cell r="AZ1518">
            <v>739660</v>
          </cell>
          <cell r="BA1518">
            <v>3160652</v>
          </cell>
          <cell r="BB1518">
            <v>1</v>
          </cell>
          <cell r="BC1518">
            <v>2021</v>
          </cell>
          <cell r="BD1518">
            <v>3</v>
          </cell>
          <cell r="BE1518">
            <v>26</v>
          </cell>
          <cell r="BF1518" t="str">
            <v>3/26/2021</v>
          </cell>
          <cell r="BG1518" t="str">
            <v>Bishow_Poudel</v>
          </cell>
          <cell r="BH1518">
            <v>1</v>
          </cell>
          <cell r="BI1518">
            <v>0</v>
          </cell>
          <cell r="BJ1518">
            <v>2</v>
          </cell>
          <cell r="BK1518" t="str">
            <v>raghuganga-8</v>
          </cell>
          <cell r="BL1518" t="str">
            <v>Chyameli</v>
          </cell>
          <cell r="BM1518">
            <v>120</v>
          </cell>
          <cell r="BN1518">
            <v>4500</v>
          </cell>
          <cell r="BO1518">
            <v>120</v>
          </cell>
          <cell r="BP1518">
            <v>4500</v>
          </cell>
          <cell r="BQ1518">
            <v>55</v>
          </cell>
          <cell r="BR1518">
            <v>85</v>
          </cell>
          <cell r="BS1518">
            <v>3595</v>
          </cell>
          <cell r="BT1518">
            <v>3</v>
          </cell>
          <cell r="BU1518" t="str">
            <v>MYAGDI</v>
          </cell>
          <cell r="BV1518" t="str">
            <v>Nashong</v>
          </cell>
          <cell r="BW1518">
            <v>7</v>
          </cell>
        </row>
        <row r="1519">
          <cell r="F1519" t="str">
            <v>86-66-3</v>
          </cell>
          <cell r="G1519">
            <v>1</v>
          </cell>
          <cell r="H1519">
            <v>2</v>
          </cell>
          <cell r="I1519">
            <v>1</v>
          </cell>
          <cell r="J1519">
            <v>0</v>
          </cell>
          <cell r="K1519">
            <v>2</v>
          </cell>
          <cell r="L1519">
            <v>3</v>
          </cell>
          <cell r="M1519">
            <v>30</v>
          </cell>
          <cell r="N1519">
            <v>1</v>
          </cell>
          <cell r="O1519">
            <v>5</v>
          </cell>
          <cell r="P1519" t="str">
            <v>SCL</v>
          </cell>
          <cell r="Q1519">
            <v>1</v>
          </cell>
          <cell r="R1519" t="str">
            <v>UMH</v>
          </cell>
          <cell r="S1519">
            <v>1</v>
          </cell>
          <cell r="T1519">
            <v>48</v>
          </cell>
          <cell r="U1519">
            <v>3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747561.01520000002</v>
          </cell>
          <cell r="AF1519">
            <v>3165144.4709999999</v>
          </cell>
          <cell r="AG1519">
            <v>83.531312540000002</v>
          </cell>
          <cell r="AH1519">
            <v>28.589674689999999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105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 t="str">
            <v>FRA 2016-2021</v>
          </cell>
          <cell r="AW1519">
            <v>5</v>
          </cell>
          <cell r="AX1519">
            <v>46</v>
          </cell>
          <cell r="AY1519" t="str">
            <v>EPSG:32644</v>
          </cell>
          <cell r="AZ1519">
            <v>747567</v>
          </cell>
          <cell r="BA1519">
            <v>315146</v>
          </cell>
          <cell r="BB1519">
            <v>1</v>
          </cell>
          <cell r="BC1519">
            <v>2021</v>
          </cell>
          <cell r="BD1519">
            <v>3</v>
          </cell>
          <cell r="BE1519">
            <v>30</v>
          </cell>
          <cell r="BF1519" t="str">
            <v>3/30/2021</v>
          </cell>
          <cell r="BG1519" t="str">
            <v>Bishow_Poudel</v>
          </cell>
          <cell r="BH1519">
            <v>1</v>
          </cell>
          <cell r="BI1519">
            <v>0</v>
          </cell>
          <cell r="BJ1519">
            <v>2</v>
          </cell>
          <cell r="BK1519" t="str">
            <v>Raghuganga-8</v>
          </cell>
          <cell r="BL1519" t="str">
            <v>Suhatala</v>
          </cell>
          <cell r="BM1519">
            <v>150</v>
          </cell>
          <cell r="BN1519">
            <v>4250</v>
          </cell>
          <cell r="BO1519">
            <v>150</v>
          </cell>
          <cell r="BP1519">
            <v>4250</v>
          </cell>
          <cell r="BQ1519">
            <v>270</v>
          </cell>
          <cell r="BR1519">
            <v>25</v>
          </cell>
          <cell r="BS1519">
            <v>2702</v>
          </cell>
          <cell r="BT1519">
            <v>3</v>
          </cell>
          <cell r="BU1519" t="str">
            <v>MYAGDI</v>
          </cell>
          <cell r="BV1519" t="str">
            <v>Nashong</v>
          </cell>
          <cell r="BW1519">
            <v>7</v>
          </cell>
        </row>
        <row r="1520">
          <cell r="F1520" t="str">
            <v>86-66-4</v>
          </cell>
          <cell r="G1520">
            <v>1</v>
          </cell>
          <cell r="H1520">
            <v>2</v>
          </cell>
          <cell r="I1520">
            <v>1</v>
          </cell>
          <cell r="J1520">
            <v>0</v>
          </cell>
          <cell r="K1520">
            <v>2</v>
          </cell>
          <cell r="L1520">
            <v>2</v>
          </cell>
          <cell r="M1520">
            <v>24</v>
          </cell>
          <cell r="N1520">
            <v>1</v>
          </cell>
          <cell r="O1520">
            <v>3</v>
          </cell>
          <cell r="P1520" t="str">
            <v>SL</v>
          </cell>
          <cell r="Q1520">
            <v>1</v>
          </cell>
          <cell r="R1520" t="str">
            <v>UMH</v>
          </cell>
          <cell r="S1520">
            <v>1</v>
          </cell>
          <cell r="T1520">
            <v>42</v>
          </cell>
          <cell r="U1520">
            <v>4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747861.01520000002</v>
          </cell>
          <cell r="AF1520">
            <v>3164844.4709999999</v>
          </cell>
          <cell r="AG1520">
            <v>83.534312659999998</v>
          </cell>
          <cell r="AH1520">
            <v>28.586912120000001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105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 t="str">
            <v>FRA 2016-2021</v>
          </cell>
          <cell r="AW1520">
            <v>5</v>
          </cell>
          <cell r="AX1520">
            <v>46</v>
          </cell>
          <cell r="AY1520" t="str">
            <v>EPSG:32644</v>
          </cell>
          <cell r="AZ1520">
            <v>747858</v>
          </cell>
          <cell r="BA1520">
            <v>3164843</v>
          </cell>
          <cell r="BB1520">
            <v>1</v>
          </cell>
          <cell r="BC1520">
            <v>2021</v>
          </cell>
          <cell r="BD1520">
            <v>3</v>
          </cell>
          <cell r="BE1520">
            <v>28</v>
          </cell>
          <cell r="BF1520" t="str">
            <v>3/28/2021</v>
          </cell>
          <cell r="BG1520" t="str">
            <v>Bishow_Poudel</v>
          </cell>
          <cell r="BH1520">
            <v>1</v>
          </cell>
          <cell r="BI1520">
            <v>0</v>
          </cell>
          <cell r="BJ1520">
            <v>2</v>
          </cell>
          <cell r="BK1520" t="str">
            <v>Rajhuganga-8</v>
          </cell>
          <cell r="BL1520" t="str">
            <v>Suathala</v>
          </cell>
          <cell r="BM1520">
            <v>195</v>
          </cell>
          <cell r="BN1520">
            <v>4000</v>
          </cell>
          <cell r="BO1520">
            <v>195</v>
          </cell>
          <cell r="BP1520">
            <v>4000</v>
          </cell>
          <cell r="BQ1520">
            <v>165</v>
          </cell>
          <cell r="BR1520">
            <v>35</v>
          </cell>
          <cell r="BS1520">
            <v>2658</v>
          </cell>
          <cell r="BT1520">
            <v>3</v>
          </cell>
          <cell r="BU1520" t="str">
            <v>MYAGDI</v>
          </cell>
          <cell r="BV1520" t="str">
            <v>Nashong</v>
          </cell>
          <cell r="BW1520">
            <v>7</v>
          </cell>
        </row>
        <row r="1521">
          <cell r="F1521" t="str">
            <v>86-66-5</v>
          </cell>
          <cell r="G1521">
            <v>1</v>
          </cell>
          <cell r="H1521">
            <v>2</v>
          </cell>
          <cell r="I1521">
            <v>1</v>
          </cell>
          <cell r="J1521">
            <v>0</v>
          </cell>
          <cell r="K1521">
            <v>2</v>
          </cell>
          <cell r="L1521">
            <v>3</v>
          </cell>
          <cell r="M1521">
            <v>30</v>
          </cell>
          <cell r="N1521">
            <v>1</v>
          </cell>
          <cell r="O1521">
            <v>4</v>
          </cell>
          <cell r="P1521" t="str">
            <v>SL</v>
          </cell>
          <cell r="Q1521">
            <v>1</v>
          </cell>
          <cell r="R1521" t="str">
            <v>UMH</v>
          </cell>
          <cell r="S1521">
            <v>1</v>
          </cell>
          <cell r="T1521">
            <v>50</v>
          </cell>
          <cell r="U1521">
            <v>3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747861.01520000002</v>
          </cell>
          <cell r="AF1521">
            <v>3164994.4709999999</v>
          </cell>
          <cell r="AG1521">
            <v>83.534345119999998</v>
          </cell>
          <cell r="AH1521">
            <v>28.588264769999999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105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 t="str">
            <v>FRA 2016-2021</v>
          </cell>
          <cell r="AW1521">
            <v>5</v>
          </cell>
          <cell r="AX1521">
            <v>46</v>
          </cell>
          <cell r="AY1521" t="str">
            <v>EPSG:32645</v>
          </cell>
          <cell r="AZ1521">
            <v>747862</v>
          </cell>
          <cell r="BA1521">
            <v>3164986</v>
          </cell>
          <cell r="BB1521">
            <v>1</v>
          </cell>
          <cell r="BC1521">
            <v>2021</v>
          </cell>
          <cell r="BD1521">
            <v>3</v>
          </cell>
          <cell r="BE1521">
            <v>29</v>
          </cell>
          <cell r="BF1521" t="str">
            <v>3/29/2021</v>
          </cell>
          <cell r="BG1521" t="str">
            <v>Bishow_Poudel</v>
          </cell>
          <cell r="BH1521">
            <v>1</v>
          </cell>
          <cell r="BI1521">
            <v>0</v>
          </cell>
          <cell r="BJ1521">
            <v>2</v>
          </cell>
          <cell r="BK1521" t="str">
            <v>Raghuanga-8</v>
          </cell>
          <cell r="BL1521" t="str">
            <v>Sunghathala</v>
          </cell>
          <cell r="BM1521">
            <v>105</v>
          </cell>
          <cell r="BN1521">
            <v>4000</v>
          </cell>
          <cell r="BO1521">
            <v>105</v>
          </cell>
          <cell r="BP1521">
            <v>4000</v>
          </cell>
          <cell r="BQ1521">
            <v>70</v>
          </cell>
          <cell r="BR1521">
            <v>30</v>
          </cell>
          <cell r="BS1521">
            <v>2448</v>
          </cell>
          <cell r="BT1521">
            <v>3</v>
          </cell>
          <cell r="BU1521" t="str">
            <v>MYAGDI</v>
          </cell>
          <cell r="BV1521" t="str">
            <v>Nashong</v>
          </cell>
          <cell r="BW1521">
            <v>7</v>
          </cell>
        </row>
        <row r="1522">
          <cell r="F1522" t="str">
            <v>86-66-6</v>
          </cell>
          <cell r="G1522">
            <v>1</v>
          </cell>
          <cell r="H1522">
            <v>2</v>
          </cell>
          <cell r="I1522">
            <v>1</v>
          </cell>
          <cell r="J1522">
            <v>0</v>
          </cell>
          <cell r="K1522">
            <v>7</v>
          </cell>
          <cell r="L1522">
            <v>3</v>
          </cell>
          <cell r="M1522">
            <v>29</v>
          </cell>
          <cell r="N1522">
            <v>1</v>
          </cell>
          <cell r="O1522">
            <v>4</v>
          </cell>
          <cell r="P1522" t="str">
            <v>SCL</v>
          </cell>
          <cell r="Q1522">
            <v>1</v>
          </cell>
          <cell r="R1522" t="str">
            <v>UMH</v>
          </cell>
          <cell r="S1522">
            <v>1</v>
          </cell>
          <cell r="T1522">
            <v>71</v>
          </cell>
          <cell r="U1522">
            <v>4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747861.01520000002</v>
          </cell>
          <cell r="AF1522">
            <v>3165144.4709999999</v>
          </cell>
          <cell r="AG1522">
            <v>83.534377579999997</v>
          </cell>
          <cell r="AH1522">
            <v>28.58961742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105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 t="str">
            <v>FRA 2016-2021</v>
          </cell>
          <cell r="AW1522">
            <v>5</v>
          </cell>
          <cell r="AX1522">
            <v>46</v>
          </cell>
          <cell r="AY1522" t="str">
            <v>EPSG:32645</v>
          </cell>
          <cell r="AZ1522">
            <v>747851</v>
          </cell>
          <cell r="BA1522">
            <v>3165147</v>
          </cell>
          <cell r="BB1522">
            <v>1</v>
          </cell>
          <cell r="BC1522">
            <v>2021</v>
          </cell>
          <cell r="BD1522">
            <v>3</v>
          </cell>
          <cell r="BE1522">
            <v>27</v>
          </cell>
          <cell r="BF1522" t="str">
            <v>3/27/2021</v>
          </cell>
          <cell r="BG1522" t="str">
            <v>Bishow_Poudel</v>
          </cell>
          <cell r="BH1522">
            <v>1</v>
          </cell>
          <cell r="BI1522">
            <v>0</v>
          </cell>
          <cell r="BJ1522">
            <v>2</v>
          </cell>
          <cell r="BK1522" t="str">
            <v>Raghuganga</v>
          </cell>
          <cell r="BL1522" t="str">
            <v>suthala</v>
          </cell>
          <cell r="BM1522">
            <v>190</v>
          </cell>
          <cell r="BN1522">
            <v>4000</v>
          </cell>
          <cell r="BO1522">
            <v>190</v>
          </cell>
          <cell r="BP1522">
            <v>4000</v>
          </cell>
          <cell r="BQ1522">
            <v>160</v>
          </cell>
          <cell r="BR1522">
            <v>80</v>
          </cell>
          <cell r="BS1522">
            <v>1486</v>
          </cell>
          <cell r="BT1522">
            <v>3</v>
          </cell>
          <cell r="BU1522" t="str">
            <v>MYAGDI</v>
          </cell>
          <cell r="BV1522" t="str">
            <v>Nashong</v>
          </cell>
          <cell r="BW1522">
            <v>7</v>
          </cell>
        </row>
        <row r="1523">
          <cell r="F1523" t="str">
            <v>88-67-1</v>
          </cell>
          <cell r="G1523">
            <v>1</v>
          </cell>
          <cell r="H1523">
            <v>2</v>
          </cell>
          <cell r="I1523">
            <v>1</v>
          </cell>
          <cell r="J1523">
            <v>0</v>
          </cell>
          <cell r="K1523">
            <v>2</v>
          </cell>
          <cell r="L1523">
            <v>3</v>
          </cell>
          <cell r="M1523">
            <v>13</v>
          </cell>
          <cell r="N1523">
            <v>1</v>
          </cell>
          <cell r="O1523">
            <v>2</v>
          </cell>
          <cell r="P1523">
            <v>5</v>
          </cell>
          <cell r="Q1523">
            <v>1</v>
          </cell>
          <cell r="R1523" t="str">
            <v>Pw</v>
          </cell>
          <cell r="S1523">
            <v>2</v>
          </cell>
          <cell r="T1523">
            <v>84</v>
          </cell>
          <cell r="U1523">
            <v>3</v>
          </cell>
          <cell r="V1523">
            <v>41910.582754629628</v>
          </cell>
          <cell r="W1523">
            <v>0</v>
          </cell>
          <cell r="X1523">
            <v>1</v>
          </cell>
          <cell r="Y1523">
            <v>63037</v>
          </cell>
          <cell r="Z1523">
            <v>10507</v>
          </cell>
          <cell r="AA1523">
            <v>44</v>
          </cell>
          <cell r="AB1523">
            <v>3</v>
          </cell>
          <cell r="AC1523">
            <v>5</v>
          </cell>
          <cell r="AD1523">
            <v>5</v>
          </cell>
          <cell r="AE1523">
            <v>755461.99620000005</v>
          </cell>
          <cell r="AF1523">
            <v>3169036.6660000002</v>
          </cell>
          <cell r="AG1523">
            <v>83.612900960000005</v>
          </cell>
          <cell r="AH1523">
            <v>28.623239640000001</v>
          </cell>
          <cell r="AI1523">
            <v>1</v>
          </cell>
          <cell r="AJ1523">
            <v>2</v>
          </cell>
          <cell r="AK1523">
            <v>-2</v>
          </cell>
          <cell r="AL1523">
            <v>2</v>
          </cell>
          <cell r="AM1523">
            <v>1</v>
          </cell>
          <cell r="AN1523" t="str">
            <v>Raj Kumar Giri</v>
          </cell>
          <cell r="AO1523">
            <v>41426</v>
          </cell>
          <cell r="AP1523">
            <v>5</v>
          </cell>
          <cell r="AQ1523" t="str">
            <v>0101000020E6100000444AF0C439E754409E8A0CA28C9F3C40</v>
          </cell>
          <cell r="AR1523">
            <v>2574</v>
          </cell>
          <cell r="AS1523">
            <v>1</v>
          </cell>
          <cell r="AT1523">
            <v>1</v>
          </cell>
          <cell r="AU1523">
            <v>0</v>
          </cell>
          <cell r="AV1523" t="str">
            <v>FRA 2010-2015</v>
          </cell>
          <cell r="AW1523">
            <v>5</v>
          </cell>
          <cell r="AX1523">
            <v>0</v>
          </cell>
          <cell r="AY1523">
            <v>44</v>
          </cell>
          <cell r="AZ1523">
            <v>755461.99619885895</v>
          </cell>
          <cell r="BA1523">
            <v>3169036.66599428</v>
          </cell>
          <cell r="BB1523">
            <v>1</v>
          </cell>
          <cell r="BC1523">
            <v>0</v>
          </cell>
          <cell r="BD1523">
            <v>0</v>
          </cell>
          <cell r="BE1523">
            <v>0</v>
          </cell>
          <cell r="BF1523">
            <v>41525</v>
          </cell>
          <cell r="BG1523" t="str">
            <v>Basanta Sharma</v>
          </cell>
          <cell r="BH1523">
            <v>5</v>
          </cell>
          <cell r="BI1523">
            <v>5</v>
          </cell>
          <cell r="BJ1523">
            <v>5</v>
          </cell>
          <cell r="BK1523" t="str">
            <v>Lete-4</v>
          </cell>
          <cell r="BL1523" t="str">
            <v>Tabakang</v>
          </cell>
          <cell r="BM1523">
            <v>10</v>
          </cell>
          <cell r="BN1523">
            <v>1241</v>
          </cell>
          <cell r="BO1523">
            <v>10</v>
          </cell>
          <cell r="BP1523">
            <v>779</v>
          </cell>
          <cell r="BQ1523">
            <v>40</v>
          </cell>
          <cell r="BR1523">
            <v>50</v>
          </cell>
          <cell r="BS1523">
            <v>2577</v>
          </cell>
          <cell r="BT1523">
            <v>4</v>
          </cell>
          <cell r="BU1523" t="str">
            <v>MUSTANG</v>
          </cell>
          <cell r="BV1523" t="str">
            <v>Marsyangdi</v>
          </cell>
          <cell r="BW1523">
            <v>6</v>
          </cell>
        </row>
        <row r="1524">
          <cell r="F1524" t="str">
            <v>88-67-2</v>
          </cell>
          <cell r="G1524">
            <v>1</v>
          </cell>
          <cell r="H1524">
            <v>2</v>
          </cell>
          <cell r="I1524">
            <v>1</v>
          </cell>
          <cell r="J1524">
            <v>0</v>
          </cell>
          <cell r="K1524">
            <v>2</v>
          </cell>
          <cell r="L1524">
            <v>3</v>
          </cell>
          <cell r="M1524">
            <v>12</v>
          </cell>
          <cell r="N1524">
            <v>1</v>
          </cell>
          <cell r="O1524">
            <v>3</v>
          </cell>
          <cell r="P1524">
            <v>7</v>
          </cell>
          <cell r="Q1524">
            <v>1</v>
          </cell>
          <cell r="R1524" t="str">
            <v>Pw</v>
          </cell>
          <cell r="S1524">
            <v>2</v>
          </cell>
          <cell r="T1524">
            <v>92</v>
          </cell>
          <cell r="U1524">
            <v>4</v>
          </cell>
          <cell r="V1524">
            <v>41910.596087962964</v>
          </cell>
          <cell r="W1524">
            <v>0</v>
          </cell>
          <cell r="X1524">
            <v>1</v>
          </cell>
          <cell r="Y1524">
            <v>63038</v>
          </cell>
          <cell r="Z1524">
            <v>10507</v>
          </cell>
          <cell r="AA1524">
            <v>44</v>
          </cell>
          <cell r="AB1524">
            <v>3</v>
          </cell>
          <cell r="AC1524">
            <v>5</v>
          </cell>
          <cell r="AD1524">
            <v>5</v>
          </cell>
          <cell r="AE1524">
            <v>755461.99620000005</v>
          </cell>
          <cell r="AF1524">
            <v>3169186.6660000002</v>
          </cell>
          <cell r="AG1524">
            <v>83.612934469999999</v>
          </cell>
          <cell r="AH1524">
            <v>28.624592199999999</v>
          </cell>
          <cell r="AI1524">
            <v>1</v>
          </cell>
          <cell r="AJ1524">
            <v>2</v>
          </cell>
          <cell r="AK1524">
            <v>-2</v>
          </cell>
          <cell r="AL1524">
            <v>2</v>
          </cell>
          <cell r="AM1524">
            <v>1</v>
          </cell>
          <cell r="AN1524" t="str">
            <v>Raj Kumar Giri</v>
          </cell>
          <cell r="AO1524">
            <v>41426</v>
          </cell>
          <cell r="AP1524">
            <v>5</v>
          </cell>
          <cell r="AQ1524" t="str">
            <v>0101000020E610000057C780513AE7544034B03246E59F3C40</v>
          </cell>
          <cell r="AR1524">
            <v>2550</v>
          </cell>
          <cell r="AS1524">
            <v>1</v>
          </cell>
          <cell r="AT1524">
            <v>1</v>
          </cell>
          <cell r="AU1524">
            <v>0</v>
          </cell>
          <cell r="AV1524" t="str">
            <v>FRA 2010-2015</v>
          </cell>
          <cell r="AW1524">
            <v>5</v>
          </cell>
          <cell r="AX1524">
            <v>0</v>
          </cell>
          <cell r="AY1524">
            <v>44</v>
          </cell>
          <cell r="AZ1524">
            <v>755461.99619885895</v>
          </cell>
          <cell r="BA1524">
            <v>3169186.66599428</v>
          </cell>
          <cell r="BB1524">
            <v>1</v>
          </cell>
          <cell r="BC1524">
            <v>0</v>
          </cell>
          <cell r="BD1524">
            <v>0</v>
          </cell>
          <cell r="BE1524">
            <v>0</v>
          </cell>
          <cell r="BF1524">
            <v>41526</v>
          </cell>
          <cell r="BG1524" t="str">
            <v>Basanta Sharma</v>
          </cell>
          <cell r="BH1524">
            <v>5</v>
          </cell>
          <cell r="BI1524">
            <v>5</v>
          </cell>
          <cell r="BJ1524">
            <v>5</v>
          </cell>
          <cell r="BK1524" t="str">
            <v>Lete-4</v>
          </cell>
          <cell r="BL1524" t="str">
            <v>Tabakang</v>
          </cell>
          <cell r="BM1524">
            <v>320</v>
          </cell>
          <cell r="BN1524">
            <v>1126</v>
          </cell>
          <cell r="BO1524">
            <v>320</v>
          </cell>
          <cell r="BP1524">
            <v>645</v>
          </cell>
          <cell r="BQ1524">
            <v>320</v>
          </cell>
          <cell r="BR1524">
            <v>20</v>
          </cell>
          <cell r="BS1524">
            <v>2565</v>
          </cell>
          <cell r="BT1524">
            <v>5</v>
          </cell>
          <cell r="BU1524" t="str">
            <v>MUSTANG</v>
          </cell>
          <cell r="BV1524" t="str">
            <v>Marsyangdi</v>
          </cell>
          <cell r="BW1524">
            <v>6</v>
          </cell>
        </row>
        <row r="1525">
          <cell r="F1525" t="str">
            <v>88-67-3</v>
          </cell>
          <cell r="G1525">
            <v>1</v>
          </cell>
          <cell r="H1525">
            <v>2</v>
          </cell>
          <cell r="I1525">
            <v>1</v>
          </cell>
          <cell r="J1525">
            <v>0</v>
          </cell>
          <cell r="K1525">
            <v>2</v>
          </cell>
          <cell r="L1525">
            <v>3</v>
          </cell>
          <cell r="M1525">
            <v>11</v>
          </cell>
          <cell r="N1525">
            <v>0</v>
          </cell>
          <cell r="O1525">
            <v>0</v>
          </cell>
          <cell r="P1525">
            <v>5</v>
          </cell>
          <cell r="Q1525">
            <v>1</v>
          </cell>
          <cell r="R1525" t="str">
            <v>Pw</v>
          </cell>
          <cell r="S1525">
            <v>2</v>
          </cell>
          <cell r="T1525">
            <v>33</v>
          </cell>
          <cell r="U1525">
            <v>2</v>
          </cell>
          <cell r="V1525">
            <v>41910.608530092592</v>
          </cell>
          <cell r="W1525">
            <v>0</v>
          </cell>
          <cell r="X1525">
            <v>1</v>
          </cell>
          <cell r="Y1525">
            <v>63039</v>
          </cell>
          <cell r="Z1525">
            <v>10507</v>
          </cell>
          <cell r="AA1525">
            <v>44</v>
          </cell>
          <cell r="AB1525">
            <v>3</v>
          </cell>
          <cell r="AC1525">
            <v>5</v>
          </cell>
          <cell r="AD1525">
            <v>5</v>
          </cell>
          <cell r="AE1525">
            <v>755461.99620000005</v>
          </cell>
          <cell r="AF1525">
            <v>3169336.6660000002</v>
          </cell>
          <cell r="AG1525">
            <v>83.612967990000001</v>
          </cell>
          <cell r="AH1525">
            <v>28.625944749999999</v>
          </cell>
          <cell r="AI1525">
            <v>2</v>
          </cell>
          <cell r="AJ1525">
            <v>2</v>
          </cell>
          <cell r="AK1525">
            <v>-2</v>
          </cell>
          <cell r="AL1525">
            <v>2</v>
          </cell>
          <cell r="AM1525">
            <v>1</v>
          </cell>
          <cell r="AN1525" t="str">
            <v>Tuija Suihkonen</v>
          </cell>
          <cell r="AO1525">
            <v>41458.702523148146</v>
          </cell>
          <cell r="AP1525">
            <v>5</v>
          </cell>
          <cell r="AQ1525" t="str">
            <v>0101000020E61000000ABF13DE3AE75440508557EA3DA03C40</v>
          </cell>
          <cell r="AR1525">
            <v>2489</v>
          </cell>
          <cell r="AS1525">
            <v>1</v>
          </cell>
          <cell r="AT1525">
            <v>1</v>
          </cell>
          <cell r="AU1525">
            <v>0</v>
          </cell>
          <cell r="AV1525" t="str">
            <v>FRA 2010-2015</v>
          </cell>
          <cell r="AW1525">
            <v>5</v>
          </cell>
          <cell r="AX1525">
            <v>0</v>
          </cell>
          <cell r="AY1525">
            <v>44</v>
          </cell>
          <cell r="AZ1525">
            <v>755461.99619885895</v>
          </cell>
          <cell r="BA1525">
            <v>3169336.66599428</v>
          </cell>
          <cell r="BB1525">
            <v>1</v>
          </cell>
          <cell r="BC1525">
            <v>0</v>
          </cell>
          <cell r="BD1525">
            <v>0</v>
          </cell>
          <cell r="BE1525">
            <v>0</v>
          </cell>
          <cell r="BF1525">
            <v>41523</v>
          </cell>
          <cell r="BG1525" t="str">
            <v>Basanta Sharma</v>
          </cell>
          <cell r="BH1525">
            <v>5</v>
          </cell>
          <cell r="BI1525">
            <v>5</v>
          </cell>
          <cell r="BJ1525">
            <v>5</v>
          </cell>
          <cell r="BK1525" t="str">
            <v>Lete</v>
          </cell>
          <cell r="BL1525" t="str">
            <v>Tabakang</v>
          </cell>
          <cell r="BM1525">
            <v>350</v>
          </cell>
          <cell r="BN1525">
            <v>1023</v>
          </cell>
          <cell r="BO1525">
            <v>350</v>
          </cell>
          <cell r="BP1525">
            <v>514</v>
          </cell>
          <cell r="BQ1525">
            <v>320</v>
          </cell>
          <cell r="BR1525">
            <v>35</v>
          </cell>
          <cell r="BS1525">
            <v>2471</v>
          </cell>
          <cell r="BT1525">
            <v>4</v>
          </cell>
          <cell r="BU1525" t="str">
            <v>MUSTANG</v>
          </cell>
          <cell r="BV1525" t="str">
            <v>Marsyangdi</v>
          </cell>
          <cell r="BW1525">
            <v>6</v>
          </cell>
        </row>
        <row r="1526">
          <cell r="F1526" t="str">
            <v>88-67-4</v>
          </cell>
          <cell r="G1526">
            <v>1</v>
          </cell>
          <cell r="H1526">
            <v>2</v>
          </cell>
          <cell r="I1526">
            <v>1</v>
          </cell>
          <cell r="J1526">
            <v>0</v>
          </cell>
          <cell r="K1526">
            <v>2</v>
          </cell>
          <cell r="L1526">
            <v>-9999</v>
          </cell>
          <cell r="M1526">
            <v>-9999</v>
          </cell>
          <cell r="N1526">
            <v>-9999</v>
          </cell>
          <cell r="O1526">
            <v>-9999</v>
          </cell>
          <cell r="P1526">
            <v>-9999</v>
          </cell>
          <cell r="Q1526">
            <v>-9999</v>
          </cell>
          <cell r="R1526" t="str">
            <v>Pw</v>
          </cell>
          <cell r="S1526">
            <v>2</v>
          </cell>
          <cell r="T1526">
            <v>83</v>
          </cell>
          <cell r="U1526">
            <v>3</v>
          </cell>
          <cell r="V1526">
            <v>41910.613657407404</v>
          </cell>
          <cell r="W1526">
            <v>0</v>
          </cell>
          <cell r="X1526">
            <v>1</v>
          </cell>
          <cell r="Y1526">
            <v>63040</v>
          </cell>
          <cell r="Z1526">
            <v>10507</v>
          </cell>
          <cell r="AA1526">
            <v>44</v>
          </cell>
          <cell r="AB1526">
            <v>3</v>
          </cell>
          <cell r="AC1526">
            <v>5</v>
          </cell>
          <cell r="AD1526">
            <v>5</v>
          </cell>
          <cell r="AE1526">
            <v>755761.99620000005</v>
          </cell>
          <cell r="AF1526">
            <v>3169036.6660000002</v>
          </cell>
          <cell r="AG1526">
            <v>83.61596677</v>
          </cell>
          <cell r="AH1526">
            <v>28.623180470000001</v>
          </cell>
          <cell r="AI1526">
            <v>1</v>
          </cell>
          <cell r="AJ1526">
            <v>2</v>
          </cell>
          <cell r="AK1526">
            <v>-2</v>
          </cell>
          <cell r="AL1526">
            <v>2</v>
          </cell>
          <cell r="AM1526">
            <v>1</v>
          </cell>
          <cell r="AN1526" t="str">
            <v>Raj Kumar Giri</v>
          </cell>
          <cell r="AO1526">
            <v>41426</v>
          </cell>
          <cell r="AP1526">
            <v>5</v>
          </cell>
          <cell r="AQ1526" t="str">
            <v>0101000020E61000003F57E4FF6BE75440EF2D4AC1889F3C40</v>
          </cell>
          <cell r="AR1526">
            <v>2546</v>
          </cell>
          <cell r="AS1526">
            <v>1</v>
          </cell>
          <cell r="AT1526">
            <v>1</v>
          </cell>
          <cell r="AU1526">
            <v>0</v>
          </cell>
          <cell r="AV1526" t="str">
            <v>FRA 2010-2015</v>
          </cell>
          <cell r="AW1526">
            <v>5</v>
          </cell>
          <cell r="AX1526">
            <v>0</v>
          </cell>
          <cell r="AY1526">
            <v>44</v>
          </cell>
          <cell r="AZ1526">
            <v>755761.99619885895</v>
          </cell>
          <cell r="BA1526">
            <v>3169036.66599428</v>
          </cell>
          <cell r="BB1526">
            <v>1</v>
          </cell>
          <cell r="BC1526">
            <v>0</v>
          </cell>
          <cell r="BD1526">
            <v>0</v>
          </cell>
          <cell r="BE1526">
            <v>0</v>
          </cell>
          <cell r="BF1526">
            <v>41527</v>
          </cell>
          <cell r="BG1526" t="str">
            <v>Basanta Sharma</v>
          </cell>
          <cell r="BH1526">
            <v>5</v>
          </cell>
          <cell r="BI1526">
            <v>5</v>
          </cell>
          <cell r="BJ1526">
            <v>5</v>
          </cell>
          <cell r="BK1526" t="str">
            <v>Lete-4</v>
          </cell>
          <cell r="BL1526" t="str">
            <v>Vatkhetmathi</v>
          </cell>
          <cell r="BM1526">
            <v>350</v>
          </cell>
          <cell r="BN1526">
            <v>1112</v>
          </cell>
          <cell r="BO1526">
            <v>350</v>
          </cell>
          <cell r="BP1526">
            <v>743</v>
          </cell>
          <cell r="BQ1526">
            <v>50</v>
          </cell>
          <cell r="BR1526">
            <v>60</v>
          </cell>
          <cell r="BS1526">
            <v>2546</v>
          </cell>
          <cell r="BT1526">
            <v>4</v>
          </cell>
          <cell r="BU1526" t="str">
            <v>MUSTANG</v>
          </cell>
          <cell r="BV1526" t="str">
            <v>Marsyangdi</v>
          </cell>
          <cell r="BW1526">
            <v>6</v>
          </cell>
        </row>
        <row r="1527">
          <cell r="F1527" t="str">
            <v>88-67-6</v>
          </cell>
          <cell r="G1527">
            <v>1</v>
          </cell>
          <cell r="H1527">
            <v>2</v>
          </cell>
          <cell r="I1527">
            <v>1</v>
          </cell>
          <cell r="J1527">
            <v>0</v>
          </cell>
          <cell r="K1527">
            <v>2</v>
          </cell>
          <cell r="L1527">
            <v>3</v>
          </cell>
          <cell r="M1527">
            <v>14</v>
          </cell>
          <cell r="N1527">
            <v>0</v>
          </cell>
          <cell r="O1527">
            <v>0</v>
          </cell>
          <cell r="P1527">
            <v>5</v>
          </cell>
          <cell r="Q1527">
            <v>1</v>
          </cell>
          <cell r="R1527" t="str">
            <v>Pw</v>
          </cell>
          <cell r="S1527">
            <v>2</v>
          </cell>
          <cell r="T1527">
            <v>84</v>
          </cell>
          <cell r="U1527">
            <v>4</v>
          </cell>
          <cell r="V1527">
            <v>41910.625277777777</v>
          </cell>
          <cell r="W1527">
            <v>0</v>
          </cell>
          <cell r="X1527">
            <v>1</v>
          </cell>
          <cell r="Y1527">
            <v>63042</v>
          </cell>
          <cell r="Z1527">
            <v>10507</v>
          </cell>
          <cell r="AA1527">
            <v>44</v>
          </cell>
          <cell r="AB1527">
            <v>3</v>
          </cell>
          <cell r="AC1527">
            <v>5</v>
          </cell>
          <cell r="AD1527">
            <v>5</v>
          </cell>
          <cell r="AE1527">
            <v>755761.99620000005</v>
          </cell>
          <cell r="AF1527">
            <v>3169336.6660000002</v>
          </cell>
          <cell r="AG1527">
            <v>83.616033880000003</v>
          </cell>
          <cell r="AH1527">
            <v>28.625885570000001</v>
          </cell>
          <cell r="AI1527">
            <v>1</v>
          </cell>
          <cell r="AJ1527">
            <v>2</v>
          </cell>
          <cell r="AK1527">
            <v>3</v>
          </cell>
          <cell r="AL1527">
            <v>2</v>
          </cell>
          <cell r="AM1527">
            <v>1</v>
          </cell>
          <cell r="AN1527" t="str">
            <v>Raj Kumar Giri</v>
          </cell>
          <cell r="AO1527">
            <v>41426</v>
          </cell>
          <cell r="AP1527">
            <v>5</v>
          </cell>
          <cell r="AQ1527" t="str">
            <v>0101000020E61000004F025C196DE7544021C278093AA03C40</v>
          </cell>
          <cell r="AR1527">
            <v>2401</v>
          </cell>
          <cell r="AS1527">
            <v>1</v>
          </cell>
          <cell r="AT1527">
            <v>1</v>
          </cell>
          <cell r="AU1527">
            <v>0</v>
          </cell>
          <cell r="AV1527" t="str">
            <v>FRA 2010-2015</v>
          </cell>
          <cell r="AW1527">
            <v>5</v>
          </cell>
          <cell r="AX1527">
            <v>0</v>
          </cell>
          <cell r="AY1527">
            <v>44</v>
          </cell>
          <cell r="AZ1527">
            <v>755761.99619885895</v>
          </cell>
          <cell r="BA1527">
            <v>3169336.66599428</v>
          </cell>
          <cell r="BB1527">
            <v>2</v>
          </cell>
          <cell r="BC1527">
            <v>0</v>
          </cell>
          <cell r="BD1527">
            <v>0</v>
          </cell>
          <cell r="BE1527">
            <v>0</v>
          </cell>
          <cell r="BF1527">
            <v>41524</v>
          </cell>
          <cell r="BG1527" t="str">
            <v>Basanta Sharma</v>
          </cell>
          <cell r="BH1527">
            <v>5</v>
          </cell>
          <cell r="BI1527">
            <v>5</v>
          </cell>
          <cell r="BJ1527">
            <v>5</v>
          </cell>
          <cell r="BK1527" t="str">
            <v>Lete</v>
          </cell>
          <cell r="BL1527" t="str">
            <v>Rani ban</v>
          </cell>
          <cell r="BM1527">
            <v>10</v>
          </cell>
          <cell r="BN1527">
            <v>844</v>
          </cell>
          <cell r="BO1527">
            <v>10</v>
          </cell>
          <cell r="BP1527">
            <v>446</v>
          </cell>
          <cell r="BQ1527">
            <v>10</v>
          </cell>
          <cell r="BR1527">
            <v>60</v>
          </cell>
          <cell r="BS1527">
            <v>2425</v>
          </cell>
          <cell r="BT1527">
            <v>5</v>
          </cell>
          <cell r="BU1527" t="str">
            <v>MUSTANG</v>
          </cell>
          <cell r="BV1527" t="str">
            <v>Chum Nubri</v>
          </cell>
          <cell r="BW1527">
            <v>2</v>
          </cell>
        </row>
        <row r="1528">
          <cell r="F1528" t="str">
            <v>92-70-3</v>
          </cell>
          <cell r="G1528">
            <v>1</v>
          </cell>
          <cell r="H1528">
            <v>2</v>
          </cell>
          <cell r="I1528">
            <v>1</v>
          </cell>
          <cell r="J1528">
            <v>0</v>
          </cell>
          <cell r="K1528">
            <v>6</v>
          </cell>
          <cell r="L1528">
            <v>-9999</v>
          </cell>
          <cell r="M1528">
            <v>-9999</v>
          </cell>
          <cell r="N1528">
            <v>-9999</v>
          </cell>
          <cell r="O1528">
            <v>-9999</v>
          </cell>
          <cell r="P1528">
            <v>-9999</v>
          </cell>
          <cell r="Q1528">
            <v>-9999</v>
          </cell>
          <cell r="R1528" t="str">
            <v>Pw</v>
          </cell>
          <cell r="S1528">
            <v>2</v>
          </cell>
          <cell r="T1528">
            <v>58</v>
          </cell>
          <cell r="U1528">
            <v>4</v>
          </cell>
          <cell r="V1528">
            <v>41900.472094907411</v>
          </cell>
          <cell r="W1528">
            <v>0</v>
          </cell>
          <cell r="X1528">
            <v>1</v>
          </cell>
          <cell r="Y1528">
            <v>65937</v>
          </cell>
          <cell r="Z1528">
            <v>10990</v>
          </cell>
          <cell r="AA1528">
            <v>44</v>
          </cell>
          <cell r="AB1528">
            <v>3</v>
          </cell>
          <cell r="AC1528">
            <v>5</v>
          </cell>
          <cell r="AD1528">
            <v>5</v>
          </cell>
          <cell r="AE1528">
            <v>771167.27639999997</v>
          </cell>
          <cell r="AF1528">
            <v>3181719.8879999998</v>
          </cell>
          <cell r="AG1528">
            <v>83.77640237</v>
          </cell>
          <cell r="AH1528">
            <v>28.734397909999998</v>
          </cell>
          <cell r="AI1528">
            <v>1</v>
          </cell>
          <cell r="AJ1528">
            <v>2</v>
          </cell>
          <cell r="AK1528">
            <v>-2</v>
          </cell>
          <cell r="AL1528">
            <v>2</v>
          </cell>
          <cell r="AM1528">
            <v>3</v>
          </cell>
          <cell r="AN1528" t="str">
            <v>Raj Kumar Giri</v>
          </cell>
          <cell r="AO1528">
            <v>41426</v>
          </cell>
          <cell r="AP1528">
            <v>5</v>
          </cell>
          <cell r="AQ1528" t="str">
            <v>0101000020E6100000B3138D93B0F1544078FE4F8001BC3C40</v>
          </cell>
          <cell r="AR1528">
            <v>3789</v>
          </cell>
          <cell r="AS1528">
            <v>1</v>
          </cell>
          <cell r="AT1528">
            <v>1</v>
          </cell>
          <cell r="AU1528">
            <v>0</v>
          </cell>
          <cell r="AV1528" t="str">
            <v>FRA 2010-2015</v>
          </cell>
          <cell r="AW1528">
            <v>5</v>
          </cell>
          <cell r="AX1528">
            <v>0</v>
          </cell>
          <cell r="AY1528">
            <v>44</v>
          </cell>
          <cell r="AZ1528">
            <v>771167.276359385</v>
          </cell>
          <cell r="BA1528">
            <v>3181719.8875137698</v>
          </cell>
          <cell r="BB1528">
            <v>2</v>
          </cell>
          <cell r="BC1528">
            <v>0</v>
          </cell>
          <cell r="BD1528">
            <v>0</v>
          </cell>
          <cell r="BE1528">
            <v>0</v>
          </cell>
          <cell r="BF1528">
            <v>41532</v>
          </cell>
          <cell r="BG1528" t="str">
            <v>Basanta Sharma</v>
          </cell>
          <cell r="BH1528">
            <v>5</v>
          </cell>
          <cell r="BI1528">
            <v>5</v>
          </cell>
          <cell r="BJ1528">
            <v>5</v>
          </cell>
          <cell r="BK1528" t="str">
            <v>Jomsom</v>
          </cell>
          <cell r="BL1528" t="str">
            <v>Kaisang camp</v>
          </cell>
          <cell r="BM1528">
            <v>330</v>
          </cell>
          <cell r="BN1528">
            <v>1515</v>
          </cell>
          <cell r="BO1528">
            <v>330</v>
          </cell>
          <cell r="BP1528">
            <v>681</v>
          </cell>
          <cell r="BQ1528">
            <v>10</v>
          </cell>
          <cell r="BR1528">
            <v>40</v>
          </cell>
          <cell r="BS1528">
            <v>3812</v>
          </cell>
          <cell r="BT1528">
            <v>5</v>
          </cell>
          <cell r="BU1528" t="str">
            <v>MUSTANG</v>
          </cell>
          <cell r="BV1528" t="str">
            <v>Chum Nubri</v>
          </cell>
          <cell r="BW1528">
            <v>2</v>
          </cell>
        </row>
        <row r="1529">
          <cell r="F1529" t="str">
            <v>101-67-1</v>
          </cell>
          <cell r="G1529">
            <v>1</v>
          </cell>
          <cell r="H1529">
            <v>2</v>
          </cell>
          <cell r="I1529">
            <v>1</v>
          </cell>
          <cell r="J1529">
            <v>0</v>
          </cell>
          <cell r="K1529">
            <v>6</v>
          </cell>
          <cell r="L1529">
            <v>0</v>
          </cell>
          <cell r="M1529">
            <v>0</v>
          </cell>
          <cell r="N1529">
            <v>2</v>
          </cell>
          <cell r="O1529">
            <v>5</v>
          </cell>
          <cell r="P1529" t="str">
            <v>LS</v>
          </cell>
          <cell r="Q1529">
            <v>1</v>
          </cell>
          <cell r="R1529" t="str">
            <v>Pw</v>
          </cell>
          <cell r="S1529">
            <v>2</v>
          </cell>
          <cell r="T1529">
            <v>31</v>
          </cell>
          <cell r="U1529">
            <v>3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220822.08670000001</v>
          </cell>
          <cell r="AF1529">
            <v>3169614.477</v>
          </cell>
          <cell r="AG1529">
            <v>84.14462546</v>
          </cell>
          <cell r="AH1529">
            <v>28.623557399999999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105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 t="str">
            <v>FRA 2016-2021</v>
          </cell>
          <cell r="AW1529">
            <v>5</v>
          </cell>
          <cell r="AX1529">
            <v>42</v>
          </cell>
          <cell r="AY1529" t="str">
            <v>EPSG:32645</v>
          </cell>
          <cell r="AZ1529">
            <v>220821</v>
          </cell>
          <cell r="BA1529">
            <v>316915</v>
          </cell>
          <cell r="BB1529">
            <v>1</v>
          </cell>
          <cell r="BC1529">
            <v>2021</v>
          </cell>
          <cell r="BD1529">
            <v>4</v>
          </cell>
          <cell r="BE1529">
            <v>3</v>
          </cell>
          <cell r="BF1529" t="str">
            <v>4/3/2021</v>
          </cell>
          <cell r="BG1529" t="str">
            <v>Kapil_Dahal</v>
          </cell>
          <cell r="BH1529">
            <v>1</v>
          </cell>
          <cell r="BI1529">
            <v>0</v>
          </cell>
          <cell r="BJ1529">
            <v>2</v>
          </cell>
          <cell r="BK1529" t="str">
            <v>Manang Pisyang-1</v>
          </cell>
          <cell r="BL1529" t="str">
            <v>Takche Ban</v>
          </cell>
          <cell r="BM1529">
            <v>210</v>
          </cell>
          <cell r="BN1529">
            <v>600</v>
          </cell>
          <cell r="BO1529">
            <v>210</v>
          </cell>
          <cell r="BP1529">
            <v>580</v>
          </cell>
          <cell r="BQ1529">
            <v>225</v>
          </cell>
          <cell r="BR1529">
            <v>85</v>
          </cell>
          <cell r="BS1529">
            <v>3411</v>
          </cell>
          <cell r="BT1529">
            <v>4</v>
          </cell>
          <cell r="BU1529" t="str">
            <v>MANANG</v>
          </cell>
          <cell r="BV1529" t="str">
            <v>Chum Nubri</v>
          </cell>
          <cell r="BW1529">
            <v>2</v>
          </cell>
        </row>
        <row r="1530">
          <cell r="F1530" t="str">
            <v>101-67-2</v>
          </cell>
          <cell r="G1530">
            <v>1</v>
          </cell>
          <cell r="H1530">
            <v>2</v>
          </cell>
          <cell r="I1530">
            <v>1</v>
          </cell>
          <cell r="J1530">
            <v>0</v>
          </cell>
          <cell r="K1530">
            <v>6</v>
          </cell>
          <cell r="L1530">
            <v>0</v>
          </cell>
          <cell r="M1530">
            <v>0</v>
          </cell>
          <cell r="N1530">
            <v>0</v>
          </cell>
          <cell r="O1530">
            <v>3</v>
          </cell>
          <cell r="P1530" t="str">
            <v>LS</v>
          </cell>
          <cell r="Q1530">
            <v>1</v>
          </cell>
          <cell r="R1530" t="str">
            <v>Pw</v>
          </cell>
          <cell r="S1530">
            <v>2</v>
          </cell>
          <cell r="T1530">
            <v>41</v>
          </cell>
          <cell r="U1530">
            <v>3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220822.08670000001</v>
          </cell>
          <cell r="AF1530">
            <v>3169764.477</v>
          </cell>
          <cell r="AG1530">
            <v>84.144588830000004</v>
          </cell>
          <cell r="AH1530">
            <v>28.624909679999998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105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 t="str">
            <v>FRA 2016-2021</v>
          </cell>
          <cell r="AW1530">
            <v>5</v>
          </cell>
          <cell r="AX1530">
            <v>42</v>
          </cell>
          <cell r="AY1530" t="str">
            <v>EPSG:32645</v>
          </cell>
          <cell r="AZ1530">
            <v>220823</v>
          </cell>
          <cell r="BA1530">
            <v>3169763</v>
          </cell>
          <cell r="BB1530">
            <v>1</v>
          </cell>
          <cell r="BC1530">
            <v>2021</v>
          </cell>
          <cell r="BD1530">
            <v>4</v>
          </cell>
          <cell r="BE1530">
            <v>4</v>
          </cell>
          <cell r="BF1530" t="str">
            <v>4/4/2021</v>
          </cell>
          <cell r="BG1530" t="str">
            <v>Kapil_Dahal</v>
          </cell>
          <cell r="BH1530">
            <v>1</v>
          </cell>
          <cell r="BI1530">
            <v>0</v>
          </cell>
          <cell r="BJ1530">
            <v>2</v>
          </cell>
          <cell r="BK1530" t="str">
            <v>Manang PISYANG-1</v>
          </cell>
          <cell r="BL1530" t="str">
            <v>Takche Ban</v>
          </cell>
          <cell r="BM1530">
            <v>203</v>
          </cell>
          <cell r="BN1530">
            <v>750</v>
          </cell>
          <cell r="BO1530">
            <v>203</v>
          </cell>
          <cell r="BP1530">
            <v>720</v>
          </cell>
          <cell r="BQ1530">
            <v>245</v>
          </cell>
          <cell r="BR1530">
            <v>86</v>
          </cell>
          <cell r="BS1530">
            <v>3514</v>
          </cell>
          <cell r="BT1530">
            <v>3</v>
          </cell>
          <cell r="BU1530" t="str">
            <v>MANANG</v>
          </cell>
          <cell r="BV1530" t="str">
            <v>Chum Nubri</v>
          </cell>
          <cell r="BW1530">
            <v>2</v>
          </cell>
        </row>
        <row r="1531">
          <cell r="F1531" t="str">
            <v>101-67-3</v>
          </cell>
          <cell r="G1531">
            <v>1</v>
          </cell>
          <cell r="H1531">
            <v>2</v>
          </cell>
          <cell r="I1531">
            <v>1</v>
          </cell>
          <cell r="J1531">
            <v>0</v>
          </cell>
          <cell r="K1531">
            <v>6</v>
          </cell>
          <cell r="L1531">
            <v>2</v>
          </cell>
          <cell r="M1531">
            <v>11</v>
          </cell>
          <cell r="N1531">
            <v>2</v>
          </cell>
          <cell r="O1531">
            <v>4</v>
          </cell>
          <cell r="P1531" t="str">
            <v>LS</v>
          </cell>
          <cell r="Q1531">
            <v>1</v>
          </cell>
          <cell r="R1531" t="str">
            <v>Pw</v>
          </cell>
          <cell r="S1531">
            <v>2</v>
          </cell>
          <cell r="T1531">
            <v>59</v>
          </cell>
          <cell r="U1531">
            <v>3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220822.08670000001</v>
          </cell>
          <cell r="AF1531">
            <v>3169914.477</v>
          </cell>
          <cell r="AG1531">
            <v>84.144552210000001</v>
          </cell>
          <cell r="AH1531">
            <v>28.626261970000002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105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 t="str">
            <v>FRA 2016-2021</v>
          </cell>
          <cell r="AW1531">
            <v>5</v>
          </cell>
          <cell r="AX1531">
            <v>42</v>
          </cell>
          <cell r="AY1531" t="str">
            <v>EPSG:32645</v>
          </cell>
          <cell r="AZ1531">
            <v>220822</v>
          </cell>
          <cell r="BA1531">
            <v>3699141</v>
          </cell>
          <cell r="BB1531">
            <v>1</v>
          </cell>
          <cell r="BC1531">
            <v>2021</v>
          </cell>
          <cell r="BD1531">
            <v>4</v>
          </cell>
          <cell r="BE1531">
            <v>5</v>
          </cell>
          <cell r="BF1531" t="str">
            <v>4/5/2021</v>
          </cell>
          <cell r="BG1531" t="str">
            <v>Kapil_Dahal</v>
          </cell>
          <cell r="BH1531">
            <v>1</v>
          </cell>
          <cell r="BI1531">
            <v>0</v>
          </cell>
          <cell r="BJ1531">
            <v>2</v>
          </cell>
          <cell r="BK1531" t="str">
            <v>Manang pisyang-1</v>
          </cell>
          <cell r="BL1531" t="str">
            <v>Takche Ban</v>
          </cell>
          <cell r="BM1531">
            <v>198</v>
          </cell>
          <cell r="BN1531">
            <v>820</v>
          </cell>
          <cell r="BO1531">
            <v>198</v>
          </cell>
          <cell r="BP1531">
            <v>800</v>
          </cell>
          <cell r="BQ1531">
            <v>207</v>
          </cell>
          <cell r="BR1531">
            <v>80</v>
          </cell>
          <cell r="BS1531">
            <v>3576</v>
          </cell>
          <cell r="BT1531">
            <v>3</v>
          </cell>
          <cell r="BU1531" t="str">
            <v>MANANG</v>
          </cell>
          <cell r="BV1531" t="str">
            <v>Chum Nubri</v>
          </cell>
          <cell r="BW1531">
            <v>7</v>
          </cell>
        </row>
        <row r="1532">
          <cell r="F1532" t="str">
            <v>101-67-5</v>
          </cell>
          <cell r="G1532">
            <v>1</v>
          </cell>
          <cell r="H1532">
            <v>2</v>
          </cell>
          <cell r="I1532">
            <v>1</v>
          </cell>
          <cell r="J1532">
            <v>0</v>
          </cell>
          <cell r="K1532">
            <v>6</v>
          </cell>
          <cell r="L1532">
            <v>2</v>
          </cell>
          <cell r="M1532">
            <v>11</v>
          </cell>
          <cell r="N1532">
            <v>1</v>
          </cell>
          <cell r="O1532">
            <v>12</v>
          </cell>
          <cell r="P1532" t="str">
            <v>LS</v>
          </cell>
          <cell r="Q1532">
            <v>1</v>
          </cell>
          <cell r="R1532" t="str">
            <v>Pw</v>
          </cell>
          <cell r="S1532">
            <v>2</v>
          </cell>
          <cell r="T1532">
            <v>66</v>
          </cell>
          <cell r="U1532">
            <v>3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221122.08670000001</v>
          </cell>
          <cell r="AF1532">
            <v>3169764.477</v>
          </cell>
          <cell r="AG1532">
            <v>84.147654079999995</v>
          </cell>
          <cell r="AH1532">
            <v>28.62497428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105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 t="str">
            <v>FRA 2016-2021</v>
          </cell>
          <cell r="AW1532">
            <v>5</v>
          </cell>
          <cell r="AX1532">
            <v>42</v>
          </cell>
          <cell r="AY1532" t="str">
            <v>EPSG:32645</v>
          </cell>
          <cell r="AZ1532">
            <v>221118</v>
          </cell>
          <cell r="BA1532">
            <v>3169762</v>
          </cell>
          <cell r="BB1532">
            <v>1</v>
          </cell>
          <cell r="BC1532">
            <v>2021</v>
          </cell>
          <cell r="BD1532">
            <v>4</v>
          </cell>
          <cell r="BE1532">
            <v>6</v>
          </cell>
          <cell r="BF1532" t="str">
            <v>4/6/2021</v>
          </cell>
          <cell r="BG1532" t="str">
            <v>Kapil_Dahal</v>
          </cell>
          <cell r="BH1532">
            <v>1</v>
          </cell>
          <cell r="BI1532">
            <v>0</v>
          </cell>
          <cell r="BJ1532">
            <v>2</v>
          </cell>
          <cell r="BK1532" t="str">
            <v>Manang Pisysng-1</v>
          </cell>
          <cell r="BL1532" t="str">
            <v>Takche Ban</v>
          </cell>
          <cell r="BM1532">
            <v>165</v>
          </cell>
          <cell r="BN1532">
            <v>100</v>
          </cell>
          <cell r="BO1532">
            <v>169</v>
          </cell>
          <cell r="BP1532">
            <v>950</v>
          </cell>
          <cell r="BQ1532">
            <v>165</v>
          </cell>
          <cell r="BR1532">
            <v>75</v>
          </cell>
          <cell r="BS1532">
            <v>3636</v>
          </cell>
          <cell r="BT1532">
            <v>3</v>
          </cell>
          <cell r="BU1532" t="str">
            <v>MANANG</v>
          </cell>
          <cell r="BV1532" t="str">
            <v>Bigu</v>
          </cell>
          <cell r="BW1532">
            <v>6</v>
          </cell>
        </row>
        <row r="1533">
          <cell r="F1533" t="str">
            <v>107-67-1</v>
          </cell>
          <cell r="G1533">
            <v>1</v>
          </cell>
          <cell r="H1533">
            <v>2</v>
          </cell>
          <cell r="I1533">
            <v>1</v>
          </cell>
          <cell r="J1533">
            <v>0</v>
          </cell>
          <cell r="K1533">
            <v>2</v>
          </cell>
          <cell r="L1533">
            <v>-9999</v>
          </cell>
          <cell r="M1533">
            <v>-9999</v>
          </cell>
          <cell r="N1533">
            <v>-9999</v>
          </cell>
          <cell r="O1533">
            <v>-9999</v>
          </cell>
          <cell r="P1533">
            <v>-9999</v>
          </cell>
          <cell r="Q1533">
            <v>-9999</v>
          </cell>
          <cell r="R1533" t="str">
            <v>UMH</v>
          </cell>
          <cell r="S1533">
            <v>2</v>
          </cell>
          <cell r="T1533">
            <v>72</v>
          </cell>
          <cell r="U1533">
            <v>2</v>
          </cell>
          <cell r="V1533">
            <v>41908.446539351855</v>
          </cell>
          <cell r="W1533">
            <v>0</v>
          </cell>
          <cell r="X1533">
            <v>1</v>
          </cell>
          <cell r="Y1533">
            <v>76717</v>
          </cell>
          <cell r="Z1533">
            <v>12787</v>
          </cell>
          <cell r="AA1533">
            <v>45</v>
          </cell>
          <cell r="AB1533">
            <v>3</v>
          </cell>
          <cell r="AC1533">
            <v>5</v>
          </cell>
          <cell r="AD1533">
            <v>5</v>
          </cell>
          <cell r="AE1533">
            <v>244815.07509999999</v>
          </cell>
          <cell r="AF1533">
            <v>3169034.3859999999</v>
          </cell>
          <cell r="AG1533">
            <v>84.389931059999995</v>
          </cell>
          <cell r="AH1533">
            <v>28.62327367</v>
          </cell>
          <cell r="AI1533">
            <v>1</v>
          </cell>
          <cell r="AJ1533">
            <v>2</v>
          </cell>
          <cell r="AK1533">
            <v>-2</v>
          </cell>
          <cell r="AL1533">
            <v>1</v>
          </cell>
          <cell r="AM1533">
            <v>8</v>
          </cell>
          <cell r="AN1533" t="str">
            <v>Tuija Suihkonen</v>
          </cell>
          <cell r="AO1533">
            <v>41463.747928240744</v>
          </cell>
          <cell r="AP1533">
            <v>5</v>
          </cell>
          <cell r="AQ1533" t="str">
            <v>0101000020E6100000DEFD62A1F41855402BF300DD8E9F3C40</v>
          </cell>
          <cell r="AR1533">
            <v>4056</v>
          </cell>
          <cell r="AS1533">
            <v>1</v>
          </cell>
          <cell r="AT1533">
            <v>1</v>
          </cell>
          <cell r="AU1533">
            <v>0</v>
          </cell>
          <cell r="AV1533" t="str">
            <v>FRA 2010-2015</v>
          </cell>
          <cell r="AW1533">
            <v>5</v>
          </cell>
          <cell r="AX1533">
            <v>0</v>
          </cell>
          <cell r="AY1533">
            <v>45</v>
          </cell>
          <cell r="AZ1533">
            <v>244815.075112541</v>
          </cell>
          <cell r="BA1533">
            <v>3169034.3861546698</v>
          </cell>
          <cell r="BB1533">
            <v>1</v>
          </cell>
          <cell r="BC1533">
            <v>0</v>
          </cell>
          <cell r="BD1533">
            <v>0</v>
          </cell>
          <cell r="BE1533">
            <v>0</v>
          </cell>
          <cell r="BF1533">
            <v>41539</v>
          </cell>
          <cell r="BG1533" t="str">
            <v>Kamal Raj Aryal</v>
          </cell>
          <cell r="BH1533">
            <v>5</v>
          </cell>
          <cell r="BI1533">
            <v>5</v>
          </cell>
          <cell r="BJ1533">
            <v>5</v>
          </cell>
          <cell r="BK1533" t="str">
            <v>Thoche</v>
          </cell>
          <cell r="BL1533" t="str">
            <v>Suti Khola Muhan</v>
          </cell>
          <cell r="BM1533">
            <v>350</v>
          </cell>
          <cell r="BN1533">
            <v>4498</v>
          </cell>
          <cell r="BO1533">
            <v>350</v>
          </cell>
          <cell r="BP1533">
            <v>1229</v>
          </cell>
          <cell r="BQ1533">
            <v>30</v>
          </cell>
          <cell r="BR1533">
            <v>70</v>
          </cell>
          <cell r="BS1533">
            <v>4060</v>
          </cell>
          <cell r="BT1533">
            <v>4</v>
          </cell>
          <cell r="BU1533" t="str">
            <v>MANANG</v>
          </cell>
          <cell r="BV1533" t="str">
            <v>Umakunda</v>
          </cell>
          <cell r="BW1533">
            <v>1</v>
          </cell>
        </row>
        <row r="1534">
          <cell r="F1534" t="str">
            <v>107-67-2</v>
          </cell>
          <cell r="G1534">
            <v>1</v>
          </cell>
          <cell r="H1534">
            <v>2</v>
          </cell>
          <cell r="I1534">
            <v>1</v>
          </cell>
          <cell r="J1534">
            <v>0</v>
          </cell>
          <cell r="K1534">
            <v>2</v>
          </cell>
          <cell r="L1534">
            <v>-9999</v>
          </cell>
          <cell r="M1534">
            <v>-9999</v>
          </cell>
          <cell r="N1534">
            <v>-9999</v>
          </cell>
          <cell r="O1534">
            <v>-9999</v>
          </cell>
          <cell r="P1534">
            <v>-9999</v>
          </cell>
          <cell r="Q1534">
            <v>-9999</v>
          </cell>
          <cell r="R1534" t="str">
            <v>UMH</v>
          </cell>
          <cell r="S1534">
            <v>2</v>
          </cell>
          <cell r="T1534">
            <v>75</v>
          </cell>
          <cell r="U1534">
            <v>2</v>
          </cell>
          <cell r="V1534">
            <v>41908.474456018521</v>
          </cell>
          <cell r="W1534">
            <v>0</v>
          </cell>
          <cell r="X1534">
            <v>1</v>
          </cell>
          <cell r="Y1534">
            <v>76718</v>
          </cell>
          <cell r="Z1534">
            <v>12787</v>
          </cell>
          <cell r="AA1534">
            <v>45</v>
          </cell>
          <cell r="AB1534">
            <v>3</v>
          </cell>
          <cell r="AC1534">
            <v>5</v>
          </cell>
          <cell r="AD1534">
            <v>5</v>
          </cell>
          <cell r="AE1534">
            <v>244815.07509999999</v>
          </cell>
          <cell r="AF1534">
            <v>3169184.3859999999</v>
          </cell>
          <cell r="AG1534">
            <v>84.389897579999996</v>
          </cell>
          <cell r="AH1534">
            <v>28.624626230000001</v>
          </cell>
          <cell r="AI1534">
            <v>1</v>
          </cell>
          <cell r="AJ1534">
            <v>2</v>
          </cell>
          <cell r="AK1534">
            <v>-2</v>
          </cell>
          <cell r="AL1534">
            <v>2</v>
          </cell>
          <cell r="AM1534">
            <v>2</v>
          </cell>
          <cell r="AN1534" t="str">
            <v>Bimal Kumar Acharya</v>
          </cell>
          <cell r="AO1534">
            <v>41406</v>
          </cell>
          <cell r="AP1534">
            <v>5</v>
          </cell>
          <cell r="AQ1534" t="str">
            <v>0101000020E6100000826DF914F418554073373481E79F3C40</v>
          </cell>
          <cell r="AR1534">
            <v>3988</v>
          </cell>
          <cell r="AS1534">
            <v>1</v>
          </cell>
          <cell r="AT1534">
            <v>1</v>
          </cell>
          <cell r="AU1534">
            <v>0</v>
          </cell>
          <cell r="AV1534" t="str">
            <v>FRA 2010-2015</v>
          </cell>
          <cell r="AW1534">
            <v>5</v>
          </cell>
          <cell r="AX1534">
            <v>0</v>
          </cell>
          <cell r="AY1534">
            <v>45</v>
          </cell>
          <cell r="AZ1534">
            <v>244815.075112541</v>
          </cell>
          <cell r="BA1534">
            <v>3169184.3861546698</v>
          </cell>
          <cell r="BB1534">
            <v>1</v>
          </cell>
          <cell r="BC1534">
            <v>0</v>
          </cell>
          <cell r="BD1534">
            <v>0</v>
          </cell>
          <cell r="BE1534">
            <v>0</v>
          </cell>
          <cell r="BF1534">
            <v>41538</v>
          </cell>
          <cell r="BG1534" t="str">
            <v>Kamal Raj Aryal</v>
          </cell>
          <cell r="BH1534">
            <v>5</v>
          </cell>
          <cell r="BI1534">
            <v>5</v>
          </cell>
          <cell r="BJ1534">
            <v>5</v>
          </cell>
          <cell r="BK1534" t="str">
            <v>Thoche</v>
          </cell>
          <cell r="BL1534" t="str">
            <v>Suti Khola Muhan</v>
          </cell>
          <cell r="BM1534">
            <v>320</v>
          </cell>
          <cell r="BN1534">
            <v>4587</v>
          </cell>
          <cell r="BO1534">
            <v>320</v>
          </cell>
          <cell r="BP1534">
            <v>1425</v>
          </cell>
          <cell r="BQ1534">
            <v>40</v>
          </cell>
          <cell r="BR1534">
            <v>45</v>
          </cell>
          <cell r="BS1534">
            <v>4015</v>
          </cell>
          <cell r="BT1534">
            <v>4</v>
          </cell>
          <cell r="BU1534" t="str">
            <v>MANANG</v>
          </cell>
          <cell r="BV1534" t="str">
            <v>Umakunda</v>
          </cell>
          <cell r="BW1534">
            <v>1</v>
          </cell>
        </row>
        <row r="1535">
          <cell r="F1535" t="str">
            <v>107-67-3</v>
          </cell>
          <cell r="G1535">
            <v>1</v>
          </cell>
          <cell r="H1535">
            <v>2</v>
          </cell>
          <cell r="I1535">
            <v>1</v>
          </cell>
          <cell r="J1535">
            <v>0</v>
          </cell>
          <cell r="K1535">
            <v>2</v>
          </cell>
          <cell r="L1535">
            <v>4</v>
          </cell>
          <cell r="M1535">
            <v>29</v>
          </cell>
          <cell r="N1535">
            <v>1</v>
          </cell>
          <cell r="O1535">
            <v>1</v>
          </cell>
          <cell r="P1535">
            <v>8</v>
          </cell>
          <cell r="Q1535">
            <v>1</v>
          </cell>
          <cell r="R1535" t="str">
            <v>UMH</v>
          </cell>
          <cell r="S1535">
            <v>2</v>
          </cell>
          <cell r="T1535">
            <v>85</v>
          </cell>
          <cell r="U1535">
            <v>2</v>
          </cell>
          <cell r="V1535">
            <v>41908.490590277775</v>
          </cell>
          <cell r="W1535">
            <v>0</v>
          </cell>
          <cell r="X1535">
            <v>1</v>
          </cell>
          <cell r="Y1535">
            <v>76719</v>
          </cell>
          <cell r="Z1535">
            <v>12787</v>
          </cell>
          <cell r="AA1535">
            <v>45</v>
          </cell>
          <cell r="AB1535">
            <v>3</v>
          </cell>
          <cell r="AC1535">
            <v>5</v>
          </cell>
          <cell r="AD1535">
            <v>5</v>
          </cell>
          <cell r="AE1535">
            <v>244815.07509999999</v>
          </cell>
          <cell r="AF1535">
            <v>3169334.3859999999</v>
          </cell>
          <cell r="AG1535">
            <v>84.389864099999997</v>
          </cell>
          <cell r="AH1535">
            <v>28.625978790000001</v>
          </cell>
          <cell r="AI1535">
            <v>1</v>
          </cell>
          <cell r="AJ1535">
            <v>2</v>
          </cell>
          <cell r="AK1535">
            <v>-2</v>
          </cell>
          <cell r="AL1535">
            <v>2</v>
          </cell>
          <cell r="AM1535">
            <v>2</v>
          </cell>
          <cell r="AN1535" t="str">
            <v>Bimal Kumar Acharya</v>
          </cell>
          <cell r="AO1535">
            <v>41406</v>
          </cell>
          <cell r="AP1535">
            <v>5</v>
          </cell>
          <cell r="AQ1535" t="str">
            <v>0101000020E610000038638D88F31855405C2B662540A03C40</v>
          </cell>
          <cell r="AR1535">
            <v>3973</v>
          </cell>
          <cell r="AS1535">
            <v>1</v>
          </cell>
          <cell r="AT1535">
            <v>1</v>
          </cell>
          <cell r="AU1535">
            <v>0</v>
          </cell>
          <cell r="AV1535" t="str">
            <v>FRA 2010-2015</v>
          </cell>
          <cell r="AW1535">
            <v>5</v>
          </cell>
          <cell r="AX1535">
            <v>0</v>
          </cell>
          <cell r="AY1535">
            <v>45</v>
          </cell>
          <cell r="AZ1535">
            <v>244815.075112541</v>
          </cell>
          <cell r="BA1535">
            <v>3169334.3861546698</v>
          </cell>
          <cell r="BB1535">
            <v>1</v>
          </cell>
          <cell r="BC1535">
            <v>0</v>
          </cell>
          <cell r="BD1535">
            <v>0</v>
          </cell>
          <cell r="BE1535">
            <v>0</v>
          </cell>
          <cell r="BF1535">
            <v>41537</v>
          </cell>
          <cell r="BG1535" t="str">
            <v>Kamal Raj Aryal</v>
          </cell>
          <cell r="BH1535">
            <v>5</v>
          </cell>
          <cell r="BI1535">
            <v>5</v>
          </cell>
          <cell r="BJ1535">
            <v>5</v>
          </cell>
          <cell r="BK1535" t="str">
            <v>Thoche</v>
          </cell>
          <cell r="BL1535" t="str">
            <v>Suti Khola Muhan</v>
          </cell>
          <cell r="BM1535">
            <v>130</v>
          </cell>
          <cell r="BN1535">
            <v>4699</v>
          </cell>
          <cell r="BO1535">
            <v>130</v>
          </cell>
          <cell r="BP1535">
            <v>1507</v>
          </cell>
          <cell r="BQ1535">
            <v>60</v>
          </cell>
          <cell r="BR1535">
            <v>40</v>
          </cell>
          <cell r="BS1535">
            <v>3993</v>
          </cell>
          <cell r="BT1535">
            <v>4</v>
          </cell>
          <cell r="BU1535" t="str">
            <v>MANANG</v>
          </cell>
          <cell r="BV1535" t="str">
            <v>Umakunda</v>
          </cell>
          <cell r="BW1535">
            <v>1</v>
          </cell>
        </row>
        <row r="1536">
          <cell r="F1536" t="str">
            <v>107-67-4</v>
          </cell>
          <cell r="G1536">
            <v>1</v>
          </cell>
          <cell r="H1536">
            <v>2</v>
          </cell>
          <cell r="I1536">
            <v>1</v>
          </cell>
          <cell r="J1536">
            <v>0</v>
          </cell>
          <cell r="K1536">
            <v>2</v>
          </cell>
          <cell r="L1536">
            <v>4</v>
          </cell>
          <cell r="M1536">
            <v>30</v>
          </cell>
          <cell r="N1536">
            <v>1</v>
          </cell>
          <cell r="O1536">
            <v>4</v>
          </cell>
          <cell r="P1536">
            <v>8</v>
          </cell>
          <cell r="Q1536">
            <v>1</v>
          </cell>
          <cell r="R1536" t="str">
            <v>UMH</v>
          </cell>
          <cell r="S1536">
            <v>2</v>
          </cell>
          <cell r="T1536">
            <v>57</v>
          </cell>
          <cell r="U1536">
            <v>2</v>
          </cell>
          <cell r="V1536">
            <v>41908.446504629632</v>
          </cell>
          <cell r="W1536">
            <v>0</v>
          </cell>
          <cell r="X1536">
            <v>1</v>
          </cell>
          <cell r="Y1536">
            <v>76720</v>
          </cell>
          <cell r="Z1536">
            <v>12787</v>
          </cell>
          <cell r="AA1536">
            <v>45</v>
          </cell>
          <cell r="AB1536">
            <v>3</v>
          </cell>
          <cell r="AC1536">
            <v>5</v>
          </cell>
          <cell r="AD1536">
            <v>5</v>
          </cell>
          <cell r="AE1536">
            <v>245115.07509999999</v>
          </cell>
          <cell r="AF1536">
            <v>3169034.3859999999</v>
          </cell>
          <cell r="AG1536">
            <v>84.392996890000006</v>
          </cell>
          <cell r="AH1536">
            <v>28.62333271</v>
          </cell>
          <cell r="AI1536">
            <v>1</v>
          </cell>
          <cell r="AJ1536">
            <v>2</v>
          </cell>
          <cell r="AK1536">
            <v>-2</v>
          </cell>
          <cell r="AL1536">
            <v>2</v>
          </cell>
          <cell r="AM1536">
            <v>2</v>
          </cell>
          <cell r="AN1536" t="str">
            <v>Bimal Kumar Acharya</v>
          </cell>
          <cell r="AO1536">
            <v>41406</v>
          </cell>
          <cell r="AP1536">
            <v>5</v>
          </cell>
          <cell r="AQ1536" t="str">
            <v>0101000020E6100000127769DC26195540192287BB929F3C40</v>
          </cell>
          <cell r="AR1536">
            <v>3937</v>
          </cell>
          <cell r="AS1536">
            <v>1</v>
          </cell>
          <cell r="AT1536">
            <v>1</v>
          </cell>
          <cell r="AU1536">
            <v>0</v>
          </cell>
          <cell r="AV1536" t="str">
            <v>FRA 2010-2015</v>
          </cell>
          <cell r="AW1536">
            <v>5</v>
          </cell>
          <cell r="AX1536">
            <v>0</v>
          </cell>
          <cell r="AY1536">
            <v>45</v>
          </cell>
          <cell r="AZ1536">
            <v>245115.075112541</v>
          </cell>
          <cell r="BA1536">
            <v>3169034.3861546698</v>
          </cell>
          <cell r="BB1536">
            <v>1</v>
          </cell>
          <cell r="BC1536">
            <v>0</v>
          </cell>
          <cell r="BD1536">
            <v>0</v>
          </cell>
          <cell r="BE1536">
            <v>0</v>
          </cell>
          <cell r="BF1536">
            <v>41536</v>
          </cell>
          <cell r="BG1536" t="str">
            <v>Kamal Raj Aryal</v>
          </cell>
          <cell r="BH1536">
            <v>5</v>
          </cell>
          <cell r="BI1536">
            <v>5</v>
          </cell>
          <cell r="BJ1536">
            <v>5</v>
          </cell>
          <cell r="BK1536" t="str">
            <v>THoche</v>
          </cell>
          <cell r="BL1536" t="str">
            <v>Sutikhola Muhan</v>
          </cell>
          <cell r="BM1536">
            <v>85</v>
          </cell>
          <cell r="BN1536">
            <v>4301</v>
          </cell>
          <cell r="BO1536">
            <v>85</v>
          </cell>
          <cell r="BP1536">
            <v>1316</v>
          </cell>
          <cell r="BQ1536">
            <v>100</v>
          </cell>
          <cell r="BR1536">
            <v>60</v>
          </cell>
          <cell r="BS1536">
            <v>3975</v>
          </cell>
          <cell r="BT1536">
            <v>4</v>
          </cell>
          <cell r="BU1536" t="str">
            <v>MANANG</v>
          </cell>
          <cell r="BV1536" t="str">
            <v>Makalu</v>
          </cell>
          <cell r="BW1536">
            <v>0</v>
          </cell>
        </row>
        <row r="1537">
          <cell r="F1537" t="str">
            <v>107-67-5</v>
          </cell>
          <cell r="G1537">
            <v>1</v>
          </cell>
          <cell r="H1537">
            <v>2</v>
          </cell>
          <cell r="I1537">
            <v>1</v>
          </cell>
          <cell r="J1537">
            <v>0</v>
          </cell>
          <cell r="K1537">
            <v>2</v>
          </cell>
          <cell r="L1537">
            <v>-9999</v>
          </cell>
          <cell r="M1537">
            <v>-9999</v>
          </cell>
          <cell r="N1537">
            <v>-9999</v>
          </cell>
          <cell r="O1537">
            <v>-9999</v>
          </cell>
          <cell r="P1537">
            <v>-9999</v>
          </cell>
          <cell r="Q1537">
            <v>1</v>
          </cell>
          <cell r="R1537" t="str">
            <v>UMH</v>
          </cell>
          <cell r="S1537">
            <v>2</v>
          </cell>
          <cell r="T1537">
            <v>73</v>
          </cell>
          <cell r="U1537">
            <v>2</v>
          </cell>
          <cell r="V1537">
            <v>41908.468553240738</v>
          </cell>
          <cell r="W1537">
            <v>0</v>
          </cell>
          <cell r="X1537">
            <v>1</v>
          </cell>
          <cell r="Y1537">
            <v>76721</v>
          </cell>
          <cell r="Z1537">
            <v>12787</v>
          </cell>
          <cell r="AA1537">
            <v>45</v>
          </cell>
          <cell r="AB1537">
            <v>3</v>
          </cell>
          <cell r="AC1537">
            <v>5</v>
          </cell>
          <cell r="AD1537">
            <v>5</v>
          </cell>
          <cell r="AE1537">
            <v>245115.07509999999</v>
          </cell>
          <cell r="AF1537">
            <v>3169184.3859999999</v>
          </cell>
          <cell r="AG1537">
            <v>84.392963449999996</v>
          </cell>
          <cell r="AH1537">
            <v>28.624685270000001</v>
          </cell>
          <cell r="AI1537">
            <v>1</v>
          </cell>
          <cell r="AJ1537">
            <v>2</v>
          </cell>
          <cell r="AK1537">
            <v>-2</v>
          </cell>
          <cell r="AL1537">
            <v>2</v>
          </cell>
          <cell r="AM1537">
            <v>2</v>
          </cell>
          <cell r="AN1537" t="str">
            <v>Bimal Kumar Acharya</v>
          </cell>
          <cell r="AO1537">
            <v>41406</v>
          </cell>
          <cell r="AP1537">
            <v>5</v>
          </cell>
          <cell r="AQ1537" t="str">
            <v>0101000020E6100000BE012A50261955406A91C85FEB9F3C40</v>
          </cell>
          <cell r="AR1537">
            <v>3952</v>
          </cell>
          <cell r="AS1537">
            <v>1</v>
          </cell>
          <cell r="AT1537">
            <v>1</v>
          </cell>
          <cell r="AU1537">
            <v>0</v>
          </cell>
          <cell r="AV1537" t="str">
            <v>FRA 2010-2015</v>
          </cell>
          <cell r="AW1537">
            <v>5</v>
          </cell>
          <cell r="AX1537">
            <v>0</v>
          </cell>
          <cell r="AY1537">
            <v>45</v>
          </cell>
          <cell r="AZ1537">
            <v>245115.075112541</v>
          </cell>
          <cell r="BA1537">
            <v>3169184.3861546698</v>
          </cell>
          <cell r="BB1537">
            <v>1</v>
          </cell>
          <cell r="BC1537">
            <v>0</v>
          </cell>
          <cell r="BD1537">
            <v>0</v>
          </cell>
          <cell r="BE1537">
            <v>0</v>
          </cell>
          <cell r="BF1537">
            <v>41535</v>
          </cell>
          <cell r="BG1537" t="str">
            <v>Kamal Raj Aryal</v>
          </cell>
          <cell r="BH1537">
            <v>5</v>
          </cell>
          <cell r="BI1537">
            <v>5</v>
          </cell>
          <cell r="BJ1537">
            <v>5</v>
          </cell>
          <cell r="BK1537" t="str">
            <v>Thoche</v>
          </cell>
          <cell r="BL1537" t="str">
            <v>Sutikhola Muhan</v>
          </cell>
          <cell r="BM1537">
            <v>45</v>
          </cell>
          <cell r="BN1537">
            <v>4443</v>
          </cell>
          <cell r="BO1537">
            <v>45</v>
          </cell>
          <cell r="BP1537">
            <v>1423</v>
          </cell>
          <cell r="BQ1537">
            <v>15</v>
          </cell>
          <cell r="BR1537">
            <v>25</v>
          </cell>
          <cell r="BS1537">
            <v>3939</v>
          </cell>
          <cell r="BT1537">
            <v>4</v>
          </cell>
          <cell r="BU1537" t="str">
            <v>MANANG</v>
          </cell>
          <cell r="BV1537" t="str">
            <v>Makalu</v>
          </cell>
          <cell r="BW1537">
            <v>0</v>
          </cell>
        </row>
        <row r="1538">
          <cell r="F1538" t="str">
            <v>107-67-6</v>
          </cell>
          <cell r="G1538">
            <v>1</v>
          </cell>
          <cell r="H1538">
            <v>2</v>
          </cell>
          <cell r="I1538">
            <v>1</v>
          </cell>
          <cell r="J1538">
            <v>0</v>
          </cell>
          <cell r="K1538">
            <v>2</v>
          </cell>
          <cell r="L1538">
            <v>-9999</v>
          </cell>
          <cell r="M1538">
            <v>-9999</v>
          </cell>
          <cell r="N1538">
            <v>-9999</v>
          </cell>
          <cell r="O1538">
            <v>-9999</v>
          </cell>
          <cell r="P1538">
            <v>-9999</v>
          </cell>
          <cell r="Q1538">
            <v>-9999</v>
          </cell>
          <cell r="R1538" t="str">
            <v>UMH</v>
          </cell>
          <cell r="S1538">
            <v>2</v>
          </cell>
          <cell r="T1538">
            <v>53</v>
          </cell>
          <cell r="U1538">
            <v>2</v>
          </cell>
          <cell r="V1538">
            <v>41908.48165509259</v>
          </cell>
          <cell r="W1538">
            <v>0</v>
          </cell>
          <cell r="X1538">
            <v>1</v>
          </cell>
          <cell r="Y1538">
            <v>76722</v>
          </cell>
          <cell r="Z1538">
            <v>12787</v>
          </cell>
          <cell r="AA1538">
            <v>45</v>
          </cell>
          <cell r="AB1538">
            <v>3</v>
          </cell>
          <cell r="AC1538">
            <v>5</v>
          </cell>
          <cell r="AD1538">
            <v>5</v>
          </cell>
          <cell r="AE1538">
            <v>245115.07509999999</v>
          </cell>
          <cell r="AF1538">
            <v>3169334.3859999999</v>
          </cell>
          <cell r="AG1538">
            <v>84.392930010000001</v>
          </cell>
          <cell r="AH1538">
            <v>28.626037839999999</v>
          </cell>
          <cell r="AI1538">
            <v>1</v>
          </cell>
          <cell r="AJ1538">
            <v>2</v>
          </cell>
          <cell r="AK1538">
            <v>-2</v>
          </cell>
          <cell r="AL1538">
            <v>2</v>
          </cell>
          <cell r="AM1538">
            <v>2</v>
          </cell>
          <cell r="AN1538" t="str">
            <v>Bimal Kumar Acharya</v>
          </cell>
          <cell r="AO1538">
            <v>41406</v>
          </cell>
          <cell r="AP1538">
            <v>5</v>
          </cell>
          <cell r="AQ1538" t="str">
            <v>0101000020E61000003813E8C32519554070B0080444A03C40</v>
          </cell>
          <cell r="AR1538">
            <v>3871</v>
          </cell>
          <cell r="AS1538">
            <v>1</v>
          </cell>
          <cell r="AT1538">
            <v>1</v>
          </cell>
          <cell r="AU1538">
            <v>0</v>
          </cell>
          <cell r="AV1538" t="str">
            <v>FRA 2010-2015</v>
          </cell>
          <cell r="AW1538">
            <v>5</v>
          </cell>
          <cell r="AX1538">
            <v>0</v>
          </cell>
          <cell r="AY1538">
            <v>45</v>
          </cell>
          <cell r="AZ1538">
            <v>245115.075112541</v>
          </cell>
          <cell r="BA1538">
            <v>3169334.3861546698</v>
          </cell>
          <cell r="BB1538">
            <v>1</v>
          </cell>
          <cell r="BC1538">
            <v>0</v>
          </cell>
          <cell r="BD1538">
            <v>0</v>
          </cell>
          <cell r="BE1538">
            <v>0</v>
          </cell>
          <cell r="BF1538">
            <v>41534</v>
          </cell>
          <cell r="BG1538" t="str">
            <v>Kamal Raj Aryal</v>
          </cell>
          <cell r="BH1538">
            <v>5</v>
          </cell>
          <cell r="BI1538">
            <v>5</v>
          </cell>
          <cell r="BJ1538">
            <v>5</v>
          </cell>
          <cell r="BK1538" t="str">
            <v>Thoche</v>
          </cell>
          <cell r="BL1538" t="str">
            <v>Sutikhola Muhan</v>
          </cell>
          <cell r="BM1538">
            <v>340</v>
          </cell>
          <cell r="BN1538">
            <v>4497</v>
          </cell>
          <cell r="BO1538">
            <v>340</v>
          </cell>
          <cell r="BP1538">
            <v>1482</v>
          </cell>
          <cell r="BQ1538">
            <v>355</v>
          </cell>
          <cell r="BR1538">
            <v>80</v>
          </cell>
          <cell r="BS1538">
            <v>3890</v>
          </cell>
          <cell r="BT1538">
            <v>4</v>
          </cell>
          <cell r="BU1538" t="str">
            <v>MANANG</v>
          </cell>
          <cell r="BV1538" t="str">
            <v>Makalu</v>
          </cell>
          <cell r="BW1538">
            <v>0</v>
          </cell>
        </row>
        <row r="1539">
          <cell r="F1539" t="str">
            <v>197-17-4</v>
          </cell>
          <cell r="G1539">
            <v>1</v>
          </cell>
          <cell r="H1539">
            <v>2</v>
          </cell>
          <cell r="I1539">
            <v>1</v>
          </cell>
          <cell r="J1539">
            <v>0</v>
          </cell>
          <cell r="K1539">
            <v>1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</v>
          </cell>
          <cell r="Q1539">
            <v>1</v>
          </cell>
          <cell r="R1539" t="str">
            <v>TMH</v>
          </cell>
          <cell r="S1539">
            <v>3</v>
          </cell>
          <cell r="T1539">
            <v>56</v>
          </cell>
          <cell r="U1539">
            <v>2</v>
          </cell>
          <cell r="V1539">
            <v>41686.656226851854</v>
          </cell>
          <cell r="W1539">
            <v>0</v>
          </cell>
          <cell r="X1539">
            <v>1</v>
          </cell>
          <cell r="Y1539">
            <v>141220</v>
          </cell>
          <cell r="Z1539">
            <v>23537</v>
          </cell>
          <cell r="AA1539">
            <v>45</v>
          </cell>
          <cell r="AB1539">
            <v>1</v>
          </cell>
          <cell r="AC1539">
            <v>2</v>
          </cell>
          <cell r="AD1539">
            <v>2</v>
          </cell>
          <cell r="AE1539">
            <v>600175.81059999997</v>
          </cell>
          <cell r="AF1539">
            <v>2960391.452</v>
          </cell>
          <cell r="AG1539">
            <v>88.007532240000003</v>
          </cell>
          <cell r="AH1539">
            <v>26.761276179999999</v>
          </cell>
          <cell r="AI1539">
            <v>1</v>
          </cell>
          <cell r="AJ1539">
            <v>2</v>
          </cell>
          <cell r="AK1539">
            <v>-2</v>
          </cell>
          <cell r="AL1539">
            <v>2</v>
          </cell>
          <cell r="AM1539">
            <v>1</v>
          </cell>
          <cell r="AN1539" t="str">
            <v>Anu Shrestha</v>
          </cell>
          <cell r="AO1539">
            <v>40513</v>
          </cell>
          <cell r="AP1539">
            <v>2</v>
          </cell>
          <cell r="AQ1539" t="str">
            <v>0101000020E6100000F94280687B005640633EE8FEE2C23A40</v>
          </cell>
          <cell r="AR1539">
            <v>258</v>
          </cell>
          <cell r="AS1539">
            <v>1</v>
          </cell>
          <cell r="AT1539">
            <v>1</v>
          </cell>
          <cell r="AU1539">
            <v>0</v>
          </cell>
          <cell r="AV1539" t="str">
            <v>FRA 2010-2015</v>
          </cell>
          <cell r="AW1539">
            <v>2</v>
          </cell>
          <cell r="AX1539">
            <v>0</v>
          </cell>
          <cell r="AY1539">
            <v>45</v>
          </cell>
          <cell r="AZ1539">
            <v>600175.81055699999</v>
          </cell>
          <cell r="BA1539">
            <v>2960391.451595</v>
          </cell>
          <cell r="BB1539">
            <v>1</v>
          </cell>
          <cell r="BC1539">
            <v>0</v>
          </cell>
          <cell r="BD1539">
            <v>0</v>
          </cell>
          <cell r="BE1539">
            <v>0</v>
          </cell>
          <cell r="BF1539">
            <v>40964</v>
          </cell>
          <cell r="BG1539" t="str">
            <v>Basanta Sharma</v>
          </cell>
          <cell r="BH1539">
            <v>2</v>
          </cell>
          <cell r="BI1539">
            <v>2</v>
          </cell>
          <cell r="BJ1539">
            <v>2</v>
          </cell>
          <cell r="BK1539" t="str">
            <v>Khudunabari</v>
          </cell>
          <cell r="BL1539" t="str">
            <v>Biram</v>
          </cell>
          <cell r="BM1539">
            <v>175</v>
          </cell>
          <cell r="BN1539">
            <v>140</v>
          </cell>
          <cell r="BO1539">
            <v>105</v>
          </cell>
          <cell r="BP1539">
            <v>33</v>
          </cell>
          <cell r="BQ1539">
            <v>122</v>
          </cell>
          <cell r="BR1539">
            <v>12</v>
          </cell>
          <cell r="BS1539">
            <v>257</v>
          </cell>
          <cell r="BT1539">
            <v>5</v>
          </cell>
          <cell r="BU1539" t="str">
            <v>JHAPA</v>
          </cell>
          <cell r="BV1539" t="str">
            <v>Triyuga</v>
          </cell>
          <cell r="BW1539">
            <v>13</v>
          </cell>
        </row>
        <row r="1540">
          <cell r="F1540" t="str">
            <v>105-52-4</v>
          </cell>
          <cell r="G1540">
            <v>1</v>
          </cell>
          <cell r="H1540">
            <v>2</v>
          </cell>
          <cell r="I1540">
            <v>1</v>
          </cell>
          <cell r="J1540">
            <v>0</v>
          </cell>
          <cell r="K1540">
            <v>2</v>
          </cell>
          <cell r="L1540">
            <v>4</v>
          </cell>
          <cell r="M1540">
            <v>22</v>
          </cell>
          <cell r="N1540">
            <v>0</v>
          </cell>
          <cell r="O1540">
            <v>0</v>
          </cell>
          <cell r="P1540">
            <v>9</v>
          </cell>
          <cell r="Q1540">
            <v>1</v>
          </cell>
          <cell r="R1540" t="str">
            <v>LMH</v>
          </cell>
          <cell r="S1540">
            <v>2</v>
          </cell>
          <cell r="T1540">
            <v>73</v>
          </cell>
          <cell r="U1540">
            <v>3</v>
          </cell>
          <cell r="V1540">
            <v>40641.458043981482</v>
          </cell>
          <cell r="W1540" t="str">
            <v>0101000020E6100000E504785CD8135540F1493BD613153C40</v>
          </cell>
          <cell r="X1540">
            <v>1</v>
          </cell>
          <cell r="Y1540">
            <v>75190</v>
          </cell>
          <cell r="Z1540">
            <v>12532</v>
          </cell>
          <cell r="AA1540">
            <v>45</v>
          </cell>
          <cell r="AB1540">
            <v>3</v>
          </cell>
          <cell r="AC1540">
            <v>3</v>
          </cell>
          <cell r="AD1540">
            <v>3</v>
          </cell>
          <cell r="AE1540">
            <v>235667.18489999999</v>
          </cell>
          <cell r="AF1540">
            <v>3109245.2790000001</v>
          </cell>
          <cell r="AG1540">
            <v>84.310080639999995</v>
          </cell>
          <cell r="AH1540">
            <v>28.082333940000002</v>
          </cell>
          <cell r="AI1540">
            <v>1</v>
          </cell>
          <cell r="AJ1540">
            <v>2</v>
          </cell>
          <cell r="AK1540">
            <v>-2</v>
          </cell>
          <cell r="AL1540">
            <v>2</v>
          </cell>
          <cell r="AM1540">
            <v>1</v>
          </cell>
          <cell r="AN1540" t="str">
            <v>Anu Shrestha</v>
          </cell>
          <cell r="AO1540">
            <v>40534</v>
          </cell>
          <cell r="AP1540">
            <v>3</v>
          </cell>
          <cell r="AQ1540" t="str">
            <v>0101000020E6100000E504785CD8135540F1493BD613153C40</v>
          </cell>
          <cell r="AR1540">
            <v>959</v>
          </cell>
          <cell r="AS1540">
            <v>2</v>
          </cell>
          <cell r="AT1540">
            <v>1</v>
          </cell>
          <cell r="AU1540">
            <v>0</v>
          </cell>
          <cell r="AV1540" t="str">
            <v>FRA 2010-2015</v>
          </cell>
          <cell r="AW1540">
            <v>3</v>
          </cell>
          <cell r="AX1540">
            <v>0</v>
          </cell>
          <cell r="AY1540">
            <v>45</v>
          </cell>
          <cell r="AZ1540">
            <v>235667.18493300001</v>
          </cell>
          <cell r="BA1540">
            <v>3109245.2786900001</v>
          </cell>
          <cell r="BB1540">
            <v>1</v>
          </cell>
          <cell r="BC1540">
            <v>0</v>
          </cell>
          <cell r="BD1540">
            <v>0</v>
          </cell>
          <cell r="BE1540">
            <v>0</v>
          </cell>
          <cell r="BF1540">
            <v>40720</v>
          </cell>
          <cell r="BG1540" t="str">
            <v>Shree Krishna Gautam</v>
          </cell>
          <cell r="BH1540">
            <v>3</v>
          </cell>
          <cell r="BI1540">
            <v>3</v>
          </cell>
          <cell r="BJ1540">
            <v>3</v>
          </cell>
          <cell r="BK1540" t="str">
            <v>Satiswara</v>
          </cell>
          <cell r="BL1540" t="str">
            <v>Salleriko Pakho</v>
          </cell>
          <cell r="BM1540">
            <v>3</v>
          </cell>
          <cell r="BN1540">
            <v>352</v>
          </cell>
          <cell r="BO1540">
            <v>3</v>
          </cell>
          <cell r="BP1540">
            <v>90</v>
          </cell>
          <cell r="BQ1540">
            <v>270</v>
          </cell>
          <cell r="BR1540">
            <v>80</v>
          </cell>
          <cell r="BS1540">
            <v>967</v>
          </cell>
          <cell r="BT1540">
            <v>4</v>
          </cell>
          <cell r="BU1540" t="str">
            <v>TANAHU</v>
          </cell>
          <cell r="BV1540" t="str">
            <v>Pancheshwar</v>
          </cell>
          <cell r="BW1540">
            <v>5</v>
          </cell>
        </row>
        <row r="1541">
          <cell r="F1541" t="str">
            <v>106-47-1</v>
          </cell>
          <cell r="G1541">
            <v>1</v>
          </cell>
          <cell r="H1541">
            <v>2</v>
          </cell>
          <cell r="I1541">
            <v>1</v>
          </cell>
          <cell r="J1541">
            <v>0</v>
          </cell>
          <cell r="K1541">
            <v>7</v>
          </cell>
          <cell r="L1541">
            <v>4</v>
          </cell>
          <cell r="M1541">
            <v>26</v>
          </cell>
          <cell r="N1541">
            <v>1</v>
          </cell>
          <cell r="O1541">
            <v>1</v>
          </cell>
          <cell r="P1541">
            <v>5</v>
          </cell>
          <cell r="Q1541">
            <v>1</v>
          </cell>
          <cell r="R1541" t="str">
            <v>S</v>
          </cell>
          <cell r="S1541">
            <v>2</v>
          </cell>
          <cell r="T1541">
            <v>57</v>
          </cell>
          <cell r="U1541">
            <v>3</v>
          </cell>
          <cell r="V1541">
            <v>40641.524756944447</v>
          </cell>
          <cell r="W1541" t="str">
            <v>0101000020E6100000FA240FC5381655407FDC8B67DCE63B40</v>
          </cell>
          <cell r="X1541">
            <v>1</v>
          </cell>
          <cell r="Y1541">
            <v>75877</v>
          </cell>
          <cell r="Z1541">
            <v>12647</v>
          </cell>
          <cell r="AA1541">
            <v>45</v>
          </cell>
          <cell r="AB1541">
            <v>3</v>
          </cell>
          <cell r="AC1541">
            <v>3</v>
          </cell>
          <cell r="AD1541">
            <v>3</v>
          </cell>
          <cell r="AE1541">
            <v>238882.6072</v>
          </cell>
          <cell r="AF1541">
            <v>3089154.44</v>
          </cell>
          <cell r="AG1541">
            <v>84.347214949999994</v>
          </cell>
          <cell r="AH1541">
            <v>27.901800609999999</v>
          </cell>
          <cell r="AI1541">
            <v>1</v>
          </cell>
          <cell r="AJ1541">
            <v>2</v>
          </cell>
          <cell r="AK1541">
            <v>-2</v>
          </cell>
          <cell r="AL1541">
            <v>2</v>
          </cell>
          <cell r="AM1541">
            <v>2</v>
          </cell>
          <cell r="AN1541" t="str">
            <v>Anu Shrestha</v>
          </cell>
          <cell r="AO1541">
            <v>40473</v>
          </cell>
          <cell r="AP1541">
            <v>3</v>
          </cell>
          <cell r="AQ1541" t="str">
            <v>0101000020E6100000FA240FC5381655407FDC8B67DCE63B40</v>
          </cell>
          <cell r="AR1541">
            <v>724</v>
          </cell>
          <cell r="AS1541">
            <v>1</v>
          </cell>
          <cell r="AT1541">
            <v>1</v>
          </cell>
          <cell r="AU1541">
            <v>0</v>
          </cell>
          <cell r="AV1541" t="str">
            <v>FRA 2010-2015</v>
          </cell>
          <cell r="AW1541">
            <v>3</v>
          </cell>
          <cell r="AX1541">
            <v>0</v>
          </cell>
          <cell r="AY1541">
            <v>45</v>
          </cell>
          <cell r="AZ1541">
            <v>238882.607219</v>
          </cell>
          <cell r="BA1541">
            <v>3089154.43983</v>
          </cell>
          <cell r="BB1541">
            <v>1</v>
          </cell>
          <cell r="BC1541">
            <v>0</v>
          </cell>
          <cell r="BD1541">
            <v>0</v>
          </cell>
          <cell r="BE1541">
            <v>0</v>
          </cell>
          <cell r="BF1541">
            <v>40715</v>
          </cell>
          <cell r="BG1541" t="str">
            <v>Shiva Khanal</v>
          </cell>
          <cell r="BH1541">
            <v>3</v>
          </cell>
          <cell r="BI1541">
            <v>3</v>
          </cell>
          <cell r="BJ1541">
            <v>3</v>
          </cell>
          <cell r="BK1541" t="str">
            <v>Keshabtar-1</v>
          </cell>
          <cell r="BL1541" t="str">
            <v>Kopche Community Forest</v>
          </cell>
          <cell r="BM1541">
            <v>180</v>
          </cell>
          <cell r="BN1541">
            <v>358</v>
          </cell>
          <cell r="BO1541">
            <v>-9999</v>
          </cell>
          <cell r="BP1541">
            <v>186</v>
          </cell>
          <cell r="BQ1541">
            <v>40</v>
          </cell>
          <cell r="BR1541">
            <v>90</v>
          </cell>
          <cell r="BS1541">
            <v>724</v>
          </cell>
          <cell r="BT1541">
            <v>3</v>
          </cell>
          <cell r="BU1541" t="str">
            <v>TANAHU</v>
          </cell>
          <cell r="BV1541" t="str">
            <v>Dilasaini</v>
          </cell>
          <cell r="BW1541">
            <v>5</v>
          </cell>
        </row>
        <row r="1542">
          <cell r="F1542" t="str">
            <v>106-47-2</v>
          </cell>
          <cell r="G1542">
            <v>1</v>
          </cell>
          <cell r="H1542">
            <v>2</v>
          </cell>
          <cell r="I1542">
            <v>1</v>
          </cell>
          <cell r="J1542">
            <v>0</v>
          </cell>
          <cell r="K1542">
            <v>7</v>
          </cell>
          <cell r="L1542">
            <v>4</v>
          </cell>
          <cell r="M1542">
            <v>24</v>
          </cell>
          <cell r="N1542">
            <v>1</v>
          </cell>
          <cell r="O1542">
            <v>1</v>
          </cell>
          <cell r="P1542">
            <v>5</v>
          </cell>
          <cell r="Q1542">
            <v>1</v>
          </cell>
          <cell r="R1542" t="str">
            <v>TMH</v>
          </cell>
          <cell r="S1542">
            <v>2</v>
          </cell>
          <cell r="T1542">
            <v>68</v>
          </cell>
          <cell r="U1542">
            <v>3</v>
          </cell>
          <cell r="V1542">
            <v>40641.568287037036</v>
          </cell>
          <cell r="W1542" t="str">
            <v>0101000020E6100000ED0A973A38165540D9395C0D35E73B40</v>
          </cell>
          <cell r="X1542">
            <v>1</v>
          </cell>
          <cell r="Y1542">
            <v>75878</v>
          </cell>
          <cell r="Z1542">
            <v>12647</v>
          </cell>
          <cell r="AA1542">
            <v>45</v>
          </cell>
          <cell r="AB1542">
            <v>3</v>
          </cell>
          <cell r="AC1542">
            <v>3</v>
          </cell>
          <cell r="AD1542">
            <v>3</v>
          </cell>
          <cell r="AE1542">
            <v>238882.6072</v>
          </cell>
          <cell r="AF1542">
            <v>3089304.44</v>
          </cell>
          <cell r="AG1542">
            <v>84.347181939999999</v>
          </cell>
          <cell r="AH1542">
            <v>27.90315326</v>
          </cell>
          <cell r="AI1542">
            <v>1</v>
          </cell>
          <cell r="AJ1542">
            <v>2</v>
          </cell>
          <cell r="AK1542">
            <v>-2</v>
          </cell>
          <cell r="AL1542">
            <v>2</v>
          </cell>
          <cell r="AM1542">
            <v>2</v>
          </cell>
          <cell r="AN1542" t="str">
            <v>Anu Shrestha</v>
          </cell>
          <cell r="AO1542">
            <v>40473</v>
          </cell>
          <cell r="AP1542">
            <v>3</v>
          </cell>
          <cell r="AQ1542" t="str">
            <v>0101000020E6100000ED0A973A38165540D9395C0D35E73B40</v>
          </cell>
          <cell r="AR1542">
            <v>669</v>
          </cell>
          <cell r="AS1542">
            <v>1</v>
          </cell>
          <cell r="AT1542">
            <v>1</v>
          </cell>
          <cell r="AU1542">
            <v>0</v>
          </cell>
          <cell r="AV1542" t="str">
            <v>FRA 2010-2015</v>
          </cell>
          <cell r="AW1542">
            <v>3</v>
          </cell>
          <cell r="AX1542">
            <v>0</v>
          </cell>
          <cell r="AY1542">
            <v>45</v>
          </cell>
          <cell r="AZ1542">
            <v>238882.607219</v>
          </cell>
          <cell r="BA1542">
            <v>3089304.43983</v>
          </cell>
          <cell r="BB1542">
            <v>1</v>
          </cell>
          <cell r="BC1542">
            <v>0</v>
          </cell>
          <cell r="BD1542">
            <v>0</v>
          </cell>
          <cell r="BE1542">
            <v>0</v>
          </cell>
          <cell r="BF1542">
            <v>40715</v>
          </cell>
          <cell r="BG1542" t="str">
            <v>Shree Krishna Gautam</v>
          </cell>
          <cell r="BH1542">
            <v>3</v>
          </cell>
          <cell r="BI1542">
            <v>3</v>
          </cell>
          <cell r="BJ1542">
            <v>3</v>
          </cell>
          <cell r="BK1542" t="str">
            <v>Keshabtar-3</v>
          </cell>
          <cell r="BL1542" t="str">
            <v>Silke Danda</v>
          </cell>
          <cell r="BM1542">
            <v>50</v>
          </cell>
          <cell r="BN1542">
            <v>484</v>
          </cell>
          <cell r="BO1542">
            <v>37</v>
          </cell>
          <cell r="BP1542">
            <v>352</v>
          </cell>
          <cell r="BQ1542">
            <v>130</v>
          </cell>
          <cell r="BR1542">
            <v>120</v>
          </cell>
          <cell r="BS1542">
            <v>655</v>
          </cell>
          <cell r="BT1542">
            <v>4</v>
          </cell>
          <cell r="BU1542" t="str">
            <v>TANAHU</v>
          </cell>
          <cell r="BV1542" t="str">
            <v>Bheri</v>
          </cell>
          <cell r="BW1542">
            <v>11</v>
          </cell>
        </row>
        <row r="1543">
          <cell r="F1543" t="str">
            <v>106-47-3</v>
          </cell>
          <cell r="G1543">
            <v>1</v>
          </cell>
          <cell r="H1543">
            <v>2</v>
          </cell>
          <cell r="I1543">
            <v>1</v>
          </cell>
          <cell r="J1543">
            <v>0</v>
          </cell>
          <cell r="K1543">
            <v>7</v>
          </cell>
          <cell r="L1543">
            <v>4</v>
          </cell>
          <cell r="M1543">
            <v>25</v>
          </cell>
          <cell r="N1543">
            <v>1</v>
          </cell>
          <cell r="O1543">
            <v>1</v>
          </cell>
          <cell r="P1543">
            <v>5</v>
          </cell>
          <cell r="Q1543">
            <v>1</v>
          </cell>
          <cell r="R1543" t="str">
            <v>TMH</v>
          </cell>
          <cell r="S1543">
            <v>2</v>
          </cell>
          <cell r="T1543">
            <v>89</v>
          </cell>
          <cell r="U1543">
            <v>3</v>
          </cell>
          <cell r="V1543">
            <v>40641.625601851854</v>
          </cell>
          <cell r="W1543" t="str">
            <v>0101000020E6100000927A1CB037165540964B2BB38DE73B40</v>
          </cell>
          <cell r="X1543">
            <v>1</v>
          </cell>
          <cell r="Y1543">
            <v>75879</v>
          </cell>
          <cell r="Z1543">
            <v>12647</v>
          </cell>
          <cell r="AA1543">
            <v>45</v>
          </cell>
          <cell r="AB1543">
            <v>3</v>
          </cell>
          <cell r="AC1543">
            <v>3</v>
          </cell>
          <cell r="AD1543">
            <v>3</v>
          </cell>
          <cell r="AE1543">
            <v>238882.6072</v>
          </cell>
          <cell r="AF1543">
            <v>3089454.44</v>
          </cell>
          <cell r="AG1543">
            <v>84.347148919999995</v>
          </cell>
          <cell r="AH1543">
            <v>27.904505919999998</v>
          </cell>
          <cell r="AI1543">
            <v>1</v>
          </cell>
          <cell r="AJ1543">
            <v>2</v>
          </cell>
          <cell r="AK1543">
            <v>-2</v>
          </cell>
          <cell r="AL1543">
            <v>2</v>
          </cell>
          <cell r="AM1543">
            <v>2</v>
          </cell>
          <cell r="AN1543" t="str">
            <v>Anu Shrestha</v>
          </cell>
          <cell r="AO1543">
            <v>40473</v>
          </cell>
          <cell r="AP1543">
            <v>3</v>
          </cell>
          <cell r="AQ1543" t="str">
            <v>0101000020E6100000927A1CB037165540964B2BB38DE73B40</v>
          </cell>
          <cell r="AR1543">
            <v>629</v>
          </cell>
          <cell r="AS1543">
            <v>1</v>
          </cell>
          <cell r="AT1543">
            <v>1</v>
          </cell>
          <cell r="AU1543">
            <v>0</v>
          </cell>
          <cell r="AV1543" t="str">
            <v>FRA 2010-2015</v>
          </cell>
          <cell r="AW1543">
            <v>3</v>
          </cell>
          <cell r="AX1543">
            <v>0</v>
          </cell>
          <cell r="AY1543">
            <v>45</v>
          </cell>
          <cell r="AZ1543">
            <v>238882.607219</v>
          </cell>
          <cell r="BA1543">
            <v>3089454.43983</v>
          </cell>
          <cell r="BB1543">
            <v>1</v>
          </cell>
          <cell r="BC1543">
            <v>0</v>
          </cell>
          <cell r="BD1543">
            <v>0</v>
          </cell>
          <cell r="BE1543">
            <v>0</v>
          </cell>
          <cell r="BF1543">
            <v>40714</v>
          </cell>
          <cell r="BG1543" t="str">
            <v>Shree Krishna Gautam</v>
          </cell>
          <cell r="BH1543">
            <v>3</v>
          </cell>
          <cell r="BI1543">
            <v>3</v>
          </cell>
          <cell r="BJ1543">
            <v>3</v>
          </cell>
          <cell r="BK1543" t="str">
            <v>Keshabtar-3</v>
          </cell>
          <cell r="BL1543" t="str">
            <v>Silke Danda</v>
          </cell>
          <cell r="BM1543">
            <v>95</v>
          </cell>
          <cell r="BN1543">
            <v>408</v>
          </cell>
          <cell r="BO1543">
            <v>135</v>
          </cell>
          <cell r="BP1543">
            <v>146</v>
          </cell>
          <cell r="BQ1543">
            <v>305</v>
          </cell>
          <cell r="BR1543">
            <v>67</v>
          </cell>
          <cell r="BS1543">
            <v>661</v>
          </cell>
          <cell r="BT1543">
            <v>4</v>
          </cell>
          <cell r="BU1543" t="str">
            <v>TANAHU</v>
          </cell>
          <cell r="BV1543" t="str">
            <v>Bheri</v>
          </cell>
          <cell r="BW1543">
            <v>11</v>
          </cell>
        </row>
        <row r="1544">
          <cell r="F1544" t="str">
            <v>106-47-4</v>
          </cell>
          <cell r="G1544">
            <v>1</v>
          </cell>
          <cell r="H1544">
            <v>2</v>
          </cell>
          <cell r="I1544">
            <v>1</v>
          </cell>
          <cell r="J1544">
            <v>0</v>
          </cell>
          <cell r="K1544">
            <v>7</v>
          </cell>
          <cell r="L1544">
            <v>4</v>
          </cell>
          <cell r="M1544">
            <v>28</v>
          </cell>
          <cell r="N1544">
            <v>1</v>
          </cell>
          <cell r="O1544">
            <v>1</v>
          </cell>
          <cell r="P1544">
            <v>9</v>
          </cell>
          <cell r="Q1544">
            <v>1</v>
          </cell>
          <cell r="R1544" t="str">
            <v>S</v>
          </cell>
          <cell r="S1544">
            <v>2</v>
          </cell>
          <cell r="T1544">
            <v>97</v>
          </cell>
          <cell r="U1544">
            <v>3</v>
          </cell>
          <cell r="V1544">
            <v>40671.451793981483</v>
          </cell>
          <cell r="W1544" t="str">
            <v>0101000020E6100000821A56A96A165540DF5E143FE0E63B40</v>
          </cell>
          <cell r="X1544">
            <v>1</v>
          </cell>
          <cell r="Y1544">
            <v>75880</v>
          </cell>
          <cell r="Z1544">
            <v>12647</v>
          </cell>
          <cell r="AA1544">
            <v>45</v>
          </cell>
          <cell r="AB1544">
            <v>3</v>
          </cell>
          <cell r="AC1544">
            <v>3</v>
          </cell>
          <cell r="AD1544">
            <v>3</v>
          </cell>
          <cell r="AE1544">
            <v>239182.6072</v>
          </cell>
          <cell r="AF1544">
            <v>3089154.44</v>
          </cell>
          <cell r="AG1544">
            <v>84.3502601</v>
          </cell>
          <cell r="AH1544">
            <v>27.901859229999999</v>
          </cell>
          <cell r="AI1544">
            <v>1</v>
          </cell>
          <cell r="AJ1544">
            <v>2</v>
          </cell>
          <cell r="AK1544">
            <v>-2</v>
          </cell>
          <cell r="AL1544">
            <v>2</v>
          </cell>
          <cell r="AM1544">
            <v>2</v>
          </cell>
          <cell r="AN1544" t="str">
            <v>Anu Shrestha</v>
          </cell>
          <cell r="AO1544">
            <v>40473</v>
          </cell>
          <cell r="AP1544">
            <v>3</v>
          </cell>
          <cell r="AQ1544" t="str">
            <v>0101000020E6100000821A56A96A165540DF5E143FE0E63B40</v>
          </cell>
          <cell r="AR1544">
            <v>701</v>
          </cell>
          <cell r="AS1544">
            <v>1</v>
          </cell>
          <cell r="AT1544">
            <v>1</v>
          </cell>
          <cell r="AU1544">
            <v>0</v>
          </cell>
          <cell r="AV1544" t="str">
            <v>FRA 2010-2015</v>
          </cell>
          <cell r="AW1544">
            <v>3</v>
          </cell>
          <cell r="AX1544">
            <v>0</v>
          </cell>
          <cell r="AY1544">
            <v>45</v>
          </cell>
          <cell r="AZ1544">
            <v>239182.607219</v>
          </cell>
          <cell r="BA1544">
            <v>3089154.43983</v>
          </cell>
          <cell r="BB1544">
            <v>1</v>
          </cell>
          <cell r="BC1544">
            <v>0</v>
          </cell>
          <cell r="BD1544">
            <v>0</v>
          </cell>
          <cell r="BE1544">
            <v>0</v>
          </cell>
          <cell r="BF1544">
            <v>40714</v>
          </cell>
          <cell r="BG1544" t="str">
            <v>Shiva Khanal</v>
          </cell>
          <cell r="BH1544">
            <v>3</v>
          </cell>
          <cell r="BI1544">
            <v>3</v>
          </cell>
          <cell r="BJ1544">
            <v>3</v>
          </cell>
          <cell r="BK1544" t="str">
            <v>Keshabtar-1</v>
          </cell>
          <cell r="BL1544" t="str">
            <v>Kopche Community Forest</v>
          </cell>
          <cell r="BM1544">
            <v>180</v>
          </cell>
          <cell r="BN1544">
            <v>264</v>
          </cell>
          <cell r="BO1544">
            <v>-9999</v>
          </cell>
          <cell r="BP1544">
            <v>143</v>
          </cell>
          <cell r="BQ1544">
            <v>44</v>
          </cell>
          <cell r="BR1544">
            <v>100</v>
          </cell>
          <cell r="BS1544">
            <v>750</v>
          </cell>
          <cell r="BT1544">
            <v>4</v>
          </cell>
          <cell r="BU1544" t="str">
            <v>TANAHU</v>
          </cell>
          <cell r="BV1544" t="str">
            <v>Bheri</v>
          </cell>
          <cell r="BW1544">
            <v>11</v>
          </cell>
        </row>
        <row r="1545">
          <cell r="F1545" t="str">
            <v>106-47-6</v>
          </cell>
          <cell r="G1545">
            <v>1</v>
          </cell>
          <cell r="H1545">
            <v>2</v>
          </cell>
          <cell r="I1545">
            <v>1</v>
          </cell>
          <cell r="J1545">
            <v>0</v>
          </cell>
          <cell r="K1545">
            <v>7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5</v>
          </cell>
          <cell r="Q1545">
            <v>1</v>
          </cell>
          <cell r="R1545" t="str">
            <v>TMH</v>
          </cell>
          <cell r="S1545">
            <v>2</v>
          </cell>
          <cell r="T1545">
            <v>25</v>
          </cell>
          <cell r="U1545">
            <v>3</v>
          </cell>
          <cell r="V1545">
            <v>40641.685231481482</v>
          </cell>
          <cell r="W1545" t="str">
            <v>0101000020E61000002E97B49469165540886BD08A91E73B40</v>
          </cell>
          <cell r="X1545">
            <v>1</v>
          </cell>
          <cell r="Y1545">
            <v>75882</v>
          </cell>
          <cell r="Z1545">
            <v>12647</v>
          </cell>
          <cell r="AA1545">
            <v>45</v>
          </cell>
          <cell r="AB1545">
            <v>3</v>
          </cell>
          <cell r="AC1545">
            <v>3</v>
          </cell>
          <cell r="AD1545">
            <v>3</v>
          </cell>
          <cell r="AE1545">
            <v>239182.6072</v>
          </cell>
          <cell r="AF1545">
            <v>3089454.44</v>
          </cell>
          <cell r="AG1545">
            <v>84.350194149999993</v>
          </cell>
          <cell r="AH1545">
            <v>27.90456455</v>
          </cell>
          <cell r="AI1545">
            <v>1</v>
          </cell>
          <cell r="AJ1545">
            <v>2</v>
          </cell>
          <cell r="AK1545">
            <v>-2</v>
          </cell>
          <cell r="AL1545">
            <v>2</v>
          </cell>
          <cell r="AM1545">
            <v>2</v>
          </cell>
          <cell r="AN1545" t="str">
            <v>Anu Shrestha</v>
          </cell>
          <cell r="AO1545">
            <v>40473</v>
          </cell>
          <cell r="AP1545">
            <v>3</v>
          </cell>
          <cell r="AQ1545" t="str">
            <v>0101000020E61000002E97B49469165540886BD08A91E73B40</v>
          </cell>
          <cell r="AR1545">
            <v>586</v>
          </cell>
          <cell r="AS1545">
            <v>1</v>
          </cell>
          <cell r="AT1545">
            <v>1</v>
          </cell>
          <cell r="AU1545">
            <v>0</v>
          </cell>
          <cell r="AV1545" t="str">
            <v>FRA 2010-2015</v>
          </cell>
          <cell r="AW1545">
            <v>3</v>
          </cell>
          <cell r="AX1545">
            <v>0</v>
          </cell>
          <cell r="AY1545">
            <v>45</v>
          </cell>
          <cell r="AZ1545">
            <v>239182.607219</v>
          </cell>
          <cell r="BA1545">
            <v>3089454.43983</v>
          </cell>
          <cell r="BB1545">
            <v>1</v>
          </cell>
          <cell r="BC1545">
            <v>0</v>
          </cell>
          <cell r="BD1545">
            <v>0</v>
          </cell>
          <cell r="BE1545">
            <v>0</v>
          </cell>
          <cell r="BF1545">
            <v>40716</v>
          </cell>
          <cell r="BG1545" t="str">
            <v>Shree Krishna Gautam</v>
          </cell>
          <cell r="BH1545">
            <v>3</v>
          </cell>
          <cell r="BI1545">
            <v>3</v>
          </cell>
          <cell r="BJ1545">
            <v>3</v>
          </cell>
          <cell r="BK1545" t="str">
            <v>Keshabtar-3</v>
          </cell>
          <cell r="BL1545" t="str">
            <v>Kopche</v>
          </cell>
          <cell r="BM1545">
            <v>25</v>
          </cell>
          <cell r="BN1545">
            <v>110</v>
          </cell>
          <cell r="BO1545">
            <v>330</v>
          </cell>
          <cell r="BP1545">
            <v>60</v>
          </cell>
          <cell r="BQ1545">
            <v>75</v>
          </cell>
          <cell r="BR1545">
            <v>120</v>
          </cell>
          <cell r="BS1545">
            <v>525</v>
          </cell>
          <cell r="BT1545">
            <v>4</v>
          </cell>
          <cell r="BU1545" t="str">
            <v>TANAHU</v>
          </cell>
          <cell r="BV1545" t="str">
            <v>Tribeni</v>
          </cell>
          <cell r="BW1545">
            <v>2</v>
          </cell>
        </row>
        <row r="1546">
          <cell r="F1546" t="str">
            <v>107-50-2</v>
          </cell>
          <cell r="G1546">
            <v>1</v>
          </cell>
          <cell r="H1546">
            <v>2</v>
          </cell>
          <cell r="I1546">
            <v>1</v>
          </cell>
          <cell r="J1546">
            <v>0</v>
          </cell>
          <cell r="K1546">
            <v>7</v>
          </cell>
          <cell r="L1546">
            <v>2</v>
          </cell>
          <cell r="M1546">
            <v>15</v>
          </cell>
          <cell r="N1546">
            <v>1</v>
          </cell>
          <cell r="O1546">
            <v>2</v>
          </cell>
          <cell r="P1546" t="str">
            <v>SICL</v>
          </cell>
          <cell r="Q1546">
            <v>1</v>
          </cell>
          <cell r="R1546" t="str">
            <v>LMH</v>
          </cell>
          <cell r="S1546">
            <v>2</v>
          </cell>
          <cell r="T1546">
            <v>55</v>
          </cell>
          <cell r="U1546">
            <v>2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243171.4841</v>
          </cell>
          <cell r="AF1546">
            <v>3101204.2519999999</v>
          </cell>
          <cell r="AG1546">
            <v>84.388134190000002</v>
          </cell>
          <cell r="AH1546">
            <v>28.01129688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103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 t="str">
            <v>FRA 2016-2021</v>
          </cell>
          <cell r="AW1546">
            <v>3</v>
          </cell>
          <cell r="AX1546">
            <v>72</v>
          </cell>
          <cell r="AY1546" t="str">
            <v>EPSG:32645</v>
          </cell>
          <cell r="AZ1546">
            <v>243175</v>
          </cell>
          <cell r="BA1546">
            <v>3101202</v>
          </cell>
          <cell r="BB1546">
            <v>1</v>
          </cell>
          <cell r="BC1546">
            <v>2020</v>
          </cell>
          <cell r="BD1546">
            <v>8</v>
          </cell>
          <cell r="BE1546">
            <v>26</v>
          </cell>
          <cell r="BF1546" t="str">
            <v>8/26/2020</v>
          </cell>
          <cell r="BG1546" t="str">
            <v>SUNIL</v>
          </cell>
          <cell r="BH1546">
            <v>1</v>
          </cell>
          <cell r="BI1546">
            <v>0</v>
          </cell>
          <cell r="BJ1546">
            <v>2</v>
          </cell>
          <cell r="BK1546" t="str">
            <v>Bhanu Na.pa. -5</v>
          </cell>
          <cell r="BL1546" t="str">
            <v>Chhitiwane CF</v>
          </cell>
          <cell r="BM1546">
            <v>0</v>
          </cell>
          <cell r="BN1546">
            <v>0</v>
          </cell>
          <cell r="BO1546">
            <v>0</v>
          </cell>
          <cell r="BP1546">
            <v>0</v>
          </cell>
          <cell r="BQ1546">
            <v>130</v>
          </cell>
          <cell r="BR1546">
            <v>25</v>
          </cell>
          <cell r="BS1546">
            <v>590</v>
          </cell>
          <cell r="BT1546">
            <v>5</v>
          </cell>
          <cell r="BU1546" t="str">
            <v>TANAHU</v>
          </cell>
          <cell r="BV1546" t="str">
            <v>Sitganga</v>
          </cell>
          <cell r="BW1546">
            <v>3</v>
          </cell>
        </row>
        <row r="1547">
          <cell r="F1547" t="str">
            <v>107-50-3</v>
          </cell>
          <cell r="G1547">
            <v>1</v>
          </cell>
          <cell r="H1547">
            <v>2</v>
          </cell>
          <cell r="I1547">
            <v>1</v>
          </cell>
          <cell r="J1547">
            <v>0</v>
          </cell>
          <cell r="K1547">
            <v>7</v>
          </cell>
          <cell r="L1547">
            <v>1</v>
          </cell>
          <cell r="M1547">
            <v>5</v>
          </cell>
          <cell r="N1547">
            <v>1</v>
          </cell>
          <cell r="O1547">
            <v>2</v>
          </cell>
          <cell r="P1547" t="str">
            <v>SICL</v>
          </cell>
          <cell r="Q1547">
            <v>1</v>
          </cell>
          <cell r="R1547" t="str">
            <v>S</v>
          </cell>
          <cell r="S1547">
            <v>2</v>
          </cell>
          <cell r="T1547">
            <v>90</v>
          </cell>
          <cell r="U1547">
            <v>2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243171.4841</v>
          </cell>
          <cell r="AF1547">
            <v>3101354.2519999999</v>
          </cell>
          <cell r="AG1547">
            <v>84.38810153</v>
          </cell>
          <cell r="AH1547">
            <v>28.01264956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103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 t="str">
            <v>FRA 2016-2021</v>
          </cell>
          <cell r="AW1547">
            <v>3</v>
          </cell>
          <cell r="AX1547">
            <v>72</v>
          </cell>
          <cell r="AY1547" t="str">
            <v>EPSG:32645</v>
          </cell>
          <cell r="AZ1547">
            <v>243176</v>
          </cell>
          <cell r="BA1547">
            <v>3101341</v>
          </cell>
          <cell r="BB1547">
            <v>1</v>
          </cell>
          <cell r="BC1547">
            <v>2020</v>
          </cell>
          <cell r="BD1547">
            <v>1</v>
          </cell>
          <cell r="BE1547">
            <v>29</v>
          </cell>
          <cell r="BF1547" t="str">
            <v>1/29/2020</v>
          </cell>
          <cell r="BG1547" t="str">
            <v>SUNIL</v>
          </cell>
          <cell r="BH1547">
            <v>1</v>
          </cell>
          <cell r="BI1547">
            <v>0</v>
          </cell>
          <cell r="BJ1547">
            <v>2</v>
          </cell>
          <cell r="BK1547" t="str">
            <v>Bhanu na.pa. -  5</v>
          </cell>
          <cell r="BL1547" t="str">
            <v>Chhatiwane CF</v>
          </cell>
          <cell r="BM1547">
            <v>0</v>
          </cell>
          <cell r="BN1547">
            <v>0</v>
          </cell>
          <cell r="BO1547">
            <v>0</v>
          </cell>
          <cell r="BP1547">
            <v>0</v>
          </cell>
          <cell r="BQ1547">
            <v>173</v>
          </cell>
          <cell r="BR1547">
            <v>45</v>
          </cell>
          <cell r="BS1547">
            <v>636</v>
          </cell>
          <cell r="BT1547">
            <v>4</v>
          </cell>
          <cell r="BU1547" t="str">
            <v>TANAHU</v>
          </cell>
          <cell r="BV1547" t="str">
            <v>Sitganga</v>
          </cell>
          <cell r="BW1547">
            <v>3</v>
          </cell>
        </row>
        <row r="1548">
          <cell r="F1548" t="str">
            <v>107-50-4</v>
          </cell>
          <cell r="G1548">
            <v>1</v>
          </cell>
          <cell r="H1548">
            <v>2</v>
          </cell>
          <cell r="I1548">
            <v>1</v>
          </cell>
          <cell r="J1548">
            <v>0</v>
          </cell>
          <cell r="K1548">
            <v>1</v>
          </cell>
          <cell r="L1548">
            <v>2</v>
          </cell>
          <cell r="M1548">
            <v>13</v>
          </cell>
          <cell r="N1548">
            <v>1</v>
          </cell>
          <cell r="O1548">
            <v>3</v>
          </cell>
          <cell r="P1548" t="str">
            <v>SCL</v>
          </cell>
          <cell r="Q1548">
            <v>1</v>
          </cell>
          <cell r="R1548" t="str">
            <v>LMH</v>
          </cell>
          <cell r="S1548">
            <v>2</v>
          </cell>
          <cell r="T1548">
            <v>66</v>
          </cell>
          <cell r="U1548">
            <v>2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243471.4841</v>
          </cell>
          <cell r="AF1548">
            <v>3101054.2519999999</v>
          </cell>
          <cell r="AG1548">
            <v>84.391215130000006</v>
          </cell>
          <cell r="AH1548">
            <v>28.010002119999999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103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 t="str">
            <v>FRA 2016-2021</v>
          </cell>
          <cell r="AW1548">
            <v>3</v>
          </cell>
          <cell r="AX1548">
            <v>72</v>
          </cell>
          <cell r="AY1548" t="str">
            <v>EPSG:32645</v>
          </cell>
          <cell r="AZ1548">
            <v>243476</v>
          </cell>
          <cell r="BA1548">
            <v>3101053</v>
          </cell>
          <cell r="BB1548">
            <v>1</v>
          </cell>
          <cell r="BC1548">
            <v>2020</v>
          </cell>
          <cell r="BD1548">
            <v>1</v>
          </cell>
          <cell r="BE1548">
            <v>28</v>
          </cell>
          <cell r="BF1548" t="str">
            <v>1/28/2020</v>
          </cell>
          <cell r="BG1548" t="str">
            <v>SUNIL</v>
          </cell>
          <cell r="BH1548">
            <v>1</v>
          </cell>
          <cell r="BI1548">
            <v>0</v>
          </cell>
          <cell r="BJ1548">
            <v>2</v>
          </cell>
          <cell r="BK1548" t="str">
            <v>Bhanu Na.Pa. 5</v>
          </cell>
          <cell r="BL1548" t="str">
            <v>Keurepani Ban</v>
          </cell>
          <cell r="BM1548">
            <v>0</v>
          </cell>
          <cell r="BN1548">
            <v>0</v>
          </cell>
          <cell r="BO1548">
            <v>265</v>
          </cell>
          <cell r="BP1548">
            <v>58</v>
          </cell>
          <cell r="BQ1548">
            <v>7</v>
          </cell>
          <cell r="BR1548">
            <v>62</v>
          </cell>
          <cell r="BS1548">
            <v>596</v>
          </cell>
          <cell r="BT1548">
            <v>5</v>
          </cell>
          <cell r="BU1548" t="str">
            <v>TANAHU</v>
          </cell>
          <cell r="BV1548" t="str">
            <v>Gajuri</v>
          </cell>
          <cell r="BW1548">
            <v>6</v>
          </cell>
        </row>
        <row r="1549">
          <cell r="F1549" t="str">
            <v>107-50-5</v>
          </cell>
          <cell r="G1549">
            <v>1</v>
          </cell>
          <cell r="H1549">
            <v>2</v>
          </cell>
          <cell r="I1549">
            <v>1</v>
          </cell>
          <cell r="J1549">
            <v>0</v>
          </cell>
          <cell r="K1549">
            <v>1</v>
          </cell>
          <cell r="L1549">
            <v>2</v>
          </cell>
          <cell r="M1549">
            <v>16</v>
          </cell>
          <cell r="N1549">
            <v>1</v>
          </cell>
          <cell r="O1549">
            <v>2</v>
          </cell>
          <cell r="P1549" t="str">
            <v>SICL</v>
          </cell>
          <cell r="Q1549">
            <v>1</v>
          </cell>
          <cell r="R1549" t="str">
            <v>LMH</v>
          </cell>
          <cell r="S1549">
            <v>2</v>
          </cell>
          <cell r="T1549">
            <v>62</v>
          </cell>
          <cell r="U1549">
            <v>2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243471.4841</v>
          </cell>
          <cell r="AF1549">
            <v>3101204.2519999999</v>
          </cell>
          <cell r="AG1549">
            <v>84.391182509999993</v>
          </cell>
          <cell r="AH1549">
            <v>28.01135481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103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 t="str">
            <v>FRA 2016-2021</v>
          </cell>
          <cell r="AW1549">
            <v>3</v>
          </cell>
          <cell r="AX1549">
            <v>72</v>
          </cell>
          <cell r="AY1549" t="str">
            <v>EPSG:32645</v>
          </cell>
          <cell r="AZ1549">
            <v>243469</v>
          </cell>
          <cell r="BA1549">
            <v>3101201</v>
          </cell>
          <cell r="BB1549">
            <v>1</v>
          </cell>
          <cell r="BC1549">
            <v>2020</v>
          </cell>
          <cell r="BD1549">
            <v>1</v>
          </cell>
          <cell r="BE1549">
            <v>28</v>
          </cell>
          <cell r="BF1549" t="str">
            <v>1/28/2020</v>
          </cell>
          <cell r="BG1549" t="str">
            <v>SUNIL</v>
          </cell>
          <cell r="BH1549">
            <v>1</v>
          </cell>
          <cell r="BI1549">
            <v>0</v>
          </cell>
          <cell r="BJ1549">
            <v>2</v>
          </cell>
          <cell r="BK1549" t="str">
            <v>Bhanu na.pa. 5</v>
          </cell>
          <cell r="BL1549" t="str">
            <v>Kainlo Newarko khoriya ban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>
            <v>52</v>
          </cell>
          <cell r="BR1549">
            <v>4</v>
          </cell>
          <cell r="BS1549">
            <v>456</v>
          </cell>
          <cell r="BT1549">
            <v>5</v>
          </cell>
          <cell r="BU1549" t="str">
            <v>TANAHU</v>
          </cell>
          <cell r="BV1549" t="str">
            <v>Gajuri</v>
          </cell>
          <cell r="BW1549">
            <v>5</v>
          </cell>
        </row>
        <row r="1550">
          <cell r="F1550" t="str">
            <v>107-52-4</v>
          </cell>
          <cell r="G1550">
            <v>1</v>
          </cell>
          <cell r="H1550">
            <v>2</v>
          </cell>
          <cell r="I1550">
            <v>1</v>
          </cell>
          <cell r="J1550">
            <v>0</v>
          </cell>
          <cell r="K1550">
            <v>7</v>
          </cell>
          <cell r="L1550">
            <v>4</v>
          </cell>
          <cell r="M1550">
            <v>25</v>
          </cell>
          <cell r="N1550">
            <v>1</v>
          </cell>
          <cell r="O1550">
            <v>2</v>
          </cell>
          <cell r="P1550">
            <v>9</v>
          </cell>
          <cell r="Q1550">
            <v>1</v>
          </cell>
          <cell r="R1550" t="str">
            <v>S</v>
          </cell>
          <cell r="S1550">
            <v>2</v>
          </cell>
          <cell r="T1550">
            <v>92</v>
          </cell>
          <cell r="U1550">
            <v>2</v>
          </cell>
          <cell r="V1550">
            <v>40763.479560185187</v>
          </cell>
          <cell r="W1550" t="str">
            <v>0101000020E61000006D2D94560D195540BCE5698308153C40</v>
          </cell>
          <cell r="X1550">
            <v>1</v>
          </cell>
          <cell r="Y1550">
            <v>76630</v>
          </cell>
          <cell r="Z1550">
            <v>12772</v>
          </cell>
          <cell r="AA1550">
            <v>45</v>
          </cell>
          <cell r="AB1550">
            <v>3</v>
          </cell>
          <cell r="AC1550">
            <v>3</v>
          </cell>
          <cell r="AD1550">
            <v>3</v>
          </cell>
          <cell r="AE1550">
            <v>243664.84770000001</v>
          </cell>
          <cell r="AF1550">
            <v>3109051.915</v>
          </cell>
          <cell r="AG1550">
            <v>84.391439099999999</v>
          </cell>
          <cell r="AH1550">
            <v>28.082161150000001</v>
          </cell>
          <cell r="AI1550">
            <v>1</v>
          </cell>
          <cell r="AJ1550">
            <v>2</v>
          </cell>
          <cell r="AK1550">
            <v>-2</v>
          </cell>
          <cell r="AL1550">
            <v>2</v>
          </cell>
          <cell r="AM1550">
            <v>1</v>
          </cell>
          <cell r="AN1550" t="str">
            <v>Junu Shrestha</v>
          </cell>
          <cell r="AO1550">
            <v>40534</v>
          </cell>
          <cell r="AP1550">
            <v>3</v>
          </cell>
          <cell r="AQ1550" t="str">
            <v>0101000020E61000006D2D94560D195540BCE5698308153C40</v>
          </cell>
          <cell r="AR1550">
            <v>737</v>
          </cell>
          <cell r="AS1550">
            <v>1</v>
          </cell>
          <cell r="AT1550">
            <v>1</v>
          </cell>
          <cell r="AU1550">
            <v>0</v>
          </cell>
          <cell r="AV1550" t="str">
            <v>FRA 2010-2015</v>
          </cell>
          <cell r="AW1550">
            <v>3</v>
          </cell>
          <cell r="AX1550">
            <v>0</v>
          </cell>
          <cell r="AY1550">
            <v>45</v>
          </cell>
          <cell r="AZ1550">
            <v>243664.847748</v>
          </cell>
          <cell r="BA1550">
            <v>3109051.9150390001</v>
          </cell>
          <cell r="BB1550">
            <v>1</v>
          </cell>
          <cell r="BC1550">
            <v>0</v>
          </cell>
          <cell r="BD1550">
            <v>0</v>
          </cell>
          <cell r="BE1550">
            <v>0</v>
          </cell>
          <cell r="BF1550">
            <v>40717</v>
          </cell>
          <cell r="BG1550" t="str">
            <v>Shree Krishna Gautam</v>
          </cell>
          <cell r="BH1550">
            <v>3</v>
          </cell>
          <cell r="BI1550">
            <v>3</v>
          </cell>
          <cell r="BJ1550">
            <v>3</v>
          </cell>
          <cell r="BK1550" t="str">
            <v>MIRLUNG-2</v>
          </cell>
          <cell r="BL1550" t="str">
            <v>Khalte khola pakho</v>
          </cell>
          <cell r="BM1550">
            <v>225</v>
          </cell>
          <cell r="BN1550">
            <v>273</v>
          </cell>
          <cell r="BO1550">
            <v>290</v>
          </cell>
          <cell r="BP1550">
            <v>50</v>
          </cell>
          <cell r="BQ1550">
            <v>105</v>
          </cell>
          <cell r="BR1550">
            <v>78</v>
          </cell>
          <cell r="BS1550">
            <v>751</v>
          </cell>
          <cell r="BT1550">
            <v>4</v>
          </cell>
          <cell r="BU1550" t="str">
            <v>TANAHU</v>
          </cell>
          <cell r="BV1550" t="str">
            <v>Namobuddha</v>
          </cell>
          <cell r="BW1550">
            <v>4</v>
          </cell>
        </row>
        <row r="1551">
          <cell r="F1551" t="str">
            <v>107-52-5</v>
          </cell>
          <cell r="G1551">
            <v>1</v>
          </cell>
          <cell r="H1551">
            <v>2</v>
          </cell>
          <cell r="I1551">
            <v>1</v>
          </cell>
          <cell r="J1551">
            <v>0</v>
          </cell>
          <cell r="K1551">
            <v>7</v>
          </cell>
          <cell r="L1551">
            <v>4</v>
          </cell>
          <cell r="M1551">
            <v>29</v>
          </cell>
          <cell r="N1551">
            <v>1</v>
          </cell>
          <cell r="O1551">
            <v>2</v>
          </cell>
          <cell r="P1551">
            <v>9</v>
          </cell>
          <cell r="Q1551">
            <v>1</v>
          </cell>
          <cell r="R1551" t="str">
            <v>TMH</v>
          </cell>
          <cell r="S1551">
            <v>2</v>
          </cell>
          <cell r="T1551">
            <v>86</v>
          </cell>
          <cell r="U1551">
            <v>3</v>
          </cell>
          <cell r="V1551">
            <v>40763.561481481483</v>
          </cell>
          <cell r="W1551" t="str">
            <v>0101000020E6100000DC2861CD0C195540C9DD702961153C40</v>
          </cell>
          <cell r="X1551">
            <v>1</v>
          </cell>
          <cell r="Y1551">
            <v>76631</v>
          </cell>
          <cell r="Z1551">
            <v>12772</v>
          </cell>
          <cell r="AA1551">
            <v>45</v>
          </cell>
          <cell r="AB1551">
            <v>3</v>
          </cell>
          <cell r="AC1551">
            <v>3</v>
          </cell>
          <cell r="AD1551">
            <v>3</v>
          </cell>
          <cell r="AE1551">
            <v>243664.84770000001</v>
          </cell>
          <cell r="AF1551">
            <v>3109201.915</v>
          </cell>
          <cell r="AG1551">
            <v>84.39140639</v>
          </cell>
          <cell r="AH1551">
            <v>28.08351382</v>
          </cell>
          <cell r="AI1551">
            <v>1</v>
          </cell>
          <cell r="AJ1551">
            <v>2</v>
          </cell>
          <cell r="AK1551">
            <v>-2</v>
          </cell>
          <cell r="AL1551">
            <v>2</v>
          </cell>
          <cell r="AM1551">
            <v>1</v>
          </cell>
          <cell r="AN1551" t="str">
            <v>Junu Shrestha</v>
          </cell>
          <cell r="AO1551">
            <v>40534</v>
          </cell>
          <cell r="AP1551">
            <v>3</v>
          </cell>
          <cell r="AQ1551" t="str">
            <v>0101000020E6100000DC2861CD0C195540C9DD702961153C40</v>
          </cell>
          <cell r="AR1551">
            <v>731</v>
          </cell>
          <cell r="AS1551">
            <v>1</v>
          </cell>
          <cell r="AT1551">
            <v>1</v>
          </cell>
          <cell r="AU1551">
            <v>0</v>
          </cell>
          <cell r="AV1551" t="str">
            <v>FRA 2010-2015</v>
          </cell>
          <cell r="AW1551">
            <v>3</v>
          </cell>
          <cell r="AX1551">
            <v>0</v>
          </cell>
          <cell r="AY1551">
            <v>45</v>
          </cell>
          <cell r="AZ1551">
            <v>243664.847748</v>
          </cell>
          <cell r="BA1551">
            <v>3109201.9150390001</v>
          </cell>
          <cell r="BB1551">
            <v>2</v>
          </cell>
          <cell r="BC1551">
            <v>0</v>
          </cell>
          <cell r="BD1551">
            <v>0</v>
          </cell>
          <cell r="BE1551">
            <v>0</v>
          </cell>
          <cell r="BF1551">
            <v>40717</v>
          </cell>
          <cell r="BG1551" t="str">
            <v>Shiva Khanal</v>
          </cell>
          <cell r="BH1551">
            <v>3</v>
          </cell>
          <cell r="BI1551">
            <v>3</v>
          </cell>
          <cell r="BJ1551">
            <v>3</v>
          </cell>
          <cell r="BK1551" t="str">
            <v>Mirlung-2</v>
          </cell>
          <cell r="BL1551" t="str">
            <v>Ratanpur CF</v>
          </cell>
          <cell r="BM1551">
            <v>270</v>
          </cell>
          <cell r="BN1551">
            <v>150</v>
          </cell>
          <cell r="BO1551">
            <v>355</v>
          </cell>
          <cell r="BP1551">
            <v>15</v>
          </cell>
          <cell r="BQ1551">
            <v>34</v>
          </cell>
          <cell r="BR1551">
            <v>90</v>
          </cell>
          <cell r="BS1551">
            <v>847</v>
          </cell>
          <cell r="BT1551">
            <v>4</v>
          </cell>
          <cell r="BU1551" t="str">
            <v>TANAHU</v>
          </cell>
          <cell r="BV1551" t="str">
            <v>Laligurans</v>
          </cell>
          <cell r="BW1551">
            <v>4</v>
          </cell>
        </row>
        <row r="1552">
          <cell r="F1552" t="str">
            <v>107-52-6</v>
          </cell>
          <cell r="G1552">
            <v>1</v>
          </cell>
          <cell r="H1552">
            <v>2</v>
          </cell>
          <cell r="I1552">
            <v>1</v>
          </cell>
          <cell r="J1552">
            <v>0</v>
          </cell>
          <cell r="K1552">
            <v>7</v>
          </cell>
          <cell r="L1552">
            <v>4</v>
          </cell>
          <cell r="M1552">
            <v>26</v>
          </cell>
          <cell r="N1552">
            <v>1</v>
          </cell>
          <cell r="O1552">
            <v>1</v>
          </cell>
          <cell r="P1552">
            <v>5</v>
          </cell>
          <cell r="Q1552">
            <v>1</v>
          </cell>
          <cell r="R1552" t="str">
            <v>S</v>
          </cell>
          <cell r="S1552">
            <v>2</v>
          </cell>
          <cell r="T1552">
            <v>79</v>
          </cell>
          <cell r="U1552">
            <v>2</v>
          </cell>
          <cell r="V1552">
            <v>40763.694467592592</v>
          </cell>
          <cell r="W1552" t="str">
            <v>0101000020E610000017B52B440C195540FD8976CFB9153C40</v>
          </cell>
          <cell r="X1552">
            <v>1</v>
          </cell>
          <cell r="Y1552">
            <v>76632</v>
          </cell>
          <cell r="Z1552">
            <v>12772</v>
          </cell>
          <cell r="AA1552">
            <v>45</v>
          </cell>
          <cell r="AB1552">
            <v>3</v>
          </cell>
          <cell r="AC1552">
            <v>3</v>
          </cell>
          <cell r="AD1552">
            <v>3</v>
          </cell>
          <cell r="AE1552">
            <v>243664.84770000001</v>
          </cell>
          <cell r="AF1552">
            <v>3109351.915</v>
          </cell>
          <cell r="AG1552">
            <v>84.391373680000001</v>
          </cell>
          <cell r="AH1552">
            <v>28.08486649</v>
          </cell>
          <cell r="AI1552">
            <v>1</v>
          </cell>
          <cell r="AJ1552">
            <v>2</v>
          </cell>
          <cell r="AK1552">
            <v>-2</v>
          </cell>
          <cell r="AL1552">
            <v>2</v>
          </cell>
          <cell r="AM1552">
            <v>1</v>
          </cell>
          <cell r="AN1552" t="str">
            <v>Junu Shrestha</v>
          </cell>
          <cell r="AO1552">
            <v>40534</v>
          </cell>
          <cell r="AP1552">
            <v>3</v>
          </cell>
          <cell r="AQ1552" t="str">
            <v>0101000020E610000017B52B440C195540FD8976CFB9153C40</v>
          </cell>
          <cell r="AR1552">
            <v>758</v>
          </cell>
          <cell r="AS1552">
            <v>1</v>
          </cell>
          <cell r="AT1552">
            <v>1</v>
          </cell>
          <cell r="AU1552">
            <v>0</v>
          </cell>
          <cell r="AV1552" t="str">
            <v>FRA 2010-2015</v>
          </cell>
          <cell r="AW1552">
            <v>3</v>
          </cell>
          <cell r="AX1552">
            <v>0</v>
          </cell>
          <cell r="AY1552">
            <v>45</v>
          </cell>
          <cell r="AZ1552">
            <v>243664.847748</v>
          </cell>
          <cell r="BA1552">
            <v>3109351.9150390001</v>
          </cell>
          <cell r="BB1552">
            <v>2</v>
          </cell>
          <cell r="BC1552">
            <v>0</v>
          </cell>
          <cell r="BD1552">
            <v>0</v>
          </cell>
          <cell r="BE1552">
            <v>0</v>
          </cell>
          <cell r="BF1552">
            <v>40718</v>
          </cell>
          <cell r="BG1552" t="str">
            <v>Shiva Khanal</v>
          </cell>
          <cell r="BH1552">
            <v>3</v>
          </cell>
          <cell r="BI1552">
            <v>3</v>
          </cell>
          <cell r="BJ1552">
            <v>3</v>
          </cell>
          <cell r="BK1552" t="str">
            <v>Mirlung-2</v>
          </cell>
          <cell r="BL1552" t="str">
            <v>Ratanpur CF</v>
          </cell>
          <cell r="BM1552">
            <v>250</v>
          </cell>
          <cell r="BN1552">
            <v>224</v>
          </cell>
          <cell r="BO1552">
            <v>350</v>
          </cell>
          <cell r="BP1552">
            <v>26</v>
          </cell>
          <cell r="BQ1552">
            <v>32</v>
          </cell>
          <cell r="BR1552">
            <v>95</v>
          </cell>
          <cell r="BS1552">
            <v>830</v>
          </cell>
          <cell r="BT1552">
            <v>3</v>
          </cell>
          <cell r="BU1552" t="str">
            <v>TANAHU</v>
          </cell>
          <cell r="BV1552" t="str">
            <v>Laligurans</v>
          </cell>
          <cell r="BW1552">
            <v>4</v>
          </cell>
        </row>
        <row r="1553">
          <cell r="F1553" t="str">
            <v>140-49-3</v>
          </cell>
          <cell r="G1553">
            <v>1</v>
          </cell>
          <cell r="H1553">
            <v>2</v>
          </cell>
          <cell r="I1553">
            <v>1</v>
          </cell>
          <cell r="J1553">
            <v>0</v>
          </cell>
          <cell r="K1553">
            <v>3</v>
          </cell>
          <cell r="L1553">
            <v>-9999</v>
          </cell>
          <cell r="M1553">
            <v>-9999</v>
          </cell>
          <cell r="N1553">
            <v>-9999</v>
          </cell>
          <cell r="O1553">
            <v>-9999</v>
          </cell>
          <cell r="P1553">
            <v>-9999</v>
          </cell>
          <cell r="Q1553">
            <v>-9999</v>
          </cell>
          <cell r="R1553" t="str">
            <v>UMH</v>
          </cell>
          <cell r="S1553">
            <v>2</v>
          </cell>
          <cell r="T1553">
            <v>72</v>
          </cell>
          <cell r="U1553">
            <v>3</v>
          </cell>
          <cell r="V1553">
            <v>41813.492002314815</v>
          </cell>
          <cell r="W1553">
            <v>0</v>
          </cell>
          <cell r="X1553">
            <v>1</v>
          </cell>
          <cell r="Y1553">
            <v>100371</v>
          </cell>
          <cell r="Z1553">
            <v>16729</v>
          </cell>
          <cell r="AA1553">
            <v>45</v>
          </cell>
          <cell r="AB1553">
            <v>2</v>
          </cell>
          <cell r="AC1553">
            <v>4</v>
          </cell>
          <cell r="AD1553">
            <v>4</v>
          </cell>
          <cell r="AE1553">
            <v>375036.23869999999</v>
          </cell>
          <cell r="AF1553">
            <v>3094164.9210000001</v>
          </cell>
          <cell r="AG1553">
            <v>85.729491330000002</v>
          </cell>
          <cell r="AH1553">
            <v>27.96671388</v>
          </cell>
          <cell r="AI1553">
            <v>1</v>
          </cell>
          <cell r="AJ1553">
            <v>2</v>
          </cell>
          <cell r="AK1553">
            <v>-2</v>
          </cell>
          <cell r="AL1553">
            <v>2</v>
          </cell>
          <cell r="AM1553">
            <v>9</v>
          </cell>
          <cell r="AN1553" t="str">
            <v>Sajana Maharjan</v>
          </cell>
          <cell r="AO1553">
            <v>41429.652337962965</v>
          </cell>
          <cell r="AP1553">
            <v>4</v>
          </cell>
          <cell r="AQ1553" t="str">
            <v>0101000020E610000025E465FCAF6E55404D979B8F7AF73B40</v>
          </cell>
          <cell r="AR1553">
            <v>3637</v>
          </cell>
          <cell r="AS1553">
            <v>1</v>
          </cell>
          <cell r="AT1553">
            <v>1</v>
          </cell>
          <cell r="AU1553">
            <v>0</v>
          </cell>
          <cell r="AV1553" t="str">
            <v>FRA 2010-2015</v>
          </cell>
          <cell r="AW1553">
            <v>4</v>
          </cell>
          <cell r="AX1553">
            <v>0</v>
          </cell>
          <cell r="AY1553">
            <v>45</v>
          </cell>
          <cell r="AZ1553">
            <v>375036.23871332599</v>
          </cell>
          <cell r="BA1553">
            <v>3094164.9206187599</v>
          </cell>
          <cell r="BB1553">
            <v>1</v>
          </cell>
          <cell r="BC1553">
            <v>0</v>
          </cell>
          <cell r="BD1553">
            <v>0</v>
          </cell>
          <cell r="BE1553">
            <v>0</v>
          </cell>
          <cell r="BF1553">
            <v>41622</v>
          </cell>
          <cell r="BG1553" t="str">
            <v>Kamal Raj Aryal</v>
          </cell>
          <cell r="BH1553">
            <v>4</v>
          </cell>
          <cell r="BI1553">
            <v>4</v>
          </cell>
          <cell r="BJ1553">
            <v>4</v>
          </cell>
          <cell r="BK1553" t="str">
            <v>Golche</v>
          </cell>
          <cell r="BL1553" t="str">
            <v>Jyance Danda</v>
          </cell>
          <cell r="BM1553">
            <v>110</v>
          </cell>
          <cell r="BN1553">
            <v>469</v>
          </cell>
          <cell r="BO1553">
            <v>110</v>
          </cell>
          <cell r="BP1553">
            <v>426</v>
          </cell>
          <cell r="BQ1553">
            <v>20</v>
          </cell>
          <cell r="BR1553">
            <v>65</v>
          </cell>
          <cell r="BS1553">
            <v>3569</v>
          </cell>
          <cell r="BT1553">
            <v>4</v>
          </cell>
          <cell r="BU1553" t="str">
            <v>SINDHUPALCHOK</v>
          </cell>
          <cell r="BV1553" t="str">
            <v>Gaumul</v>
          </cell>
          <cell r="BW1553">
            <v>4</v>
          </cell>
        </row>
        <row r="1554">
          <cell r="F1554" t="str">
            <v>140-49-4</v>
          </cell>
          <cell r="G1554">
            <v>1</v>
          </cell>
          <cell r="H1554">
            <v>2</v>
          </cell>
          <cell r="I1554">
            <v>1</v>
          </cell>
          <cell r="J1554">
            <v>0</v>
          </cell>
          <cell r="K1554">
            <v>3</v>
          </cell>
          <cell r="L1554">
            <v>4</v>
          </cell>
          <cell r="M1554">
            <v>18</v>
          </cell>
          <cell r="N1554">
            <v>1</v>
          </cell>
          <cell r="O1554">
            <v>4</v>
          </cell>
          <cell r="P1554">
            <v>4</v>
          </cell>
          <cell r="Q1554">
            <v>1</v>
          </cell>
          <cell r="R1554" t="str">
            <v>UMH</v>
          </cell>
          <cell r="S1554">
            <v>2</v>
          </cell>
          <cell r="T1554">
            <v>66</v>
          </cell>
          <cell r="U1554">
            <v>2</v>
          </cell>
          <cell r="V1554">
            <v>41813.514988425923</v>
          </cell>
          <cell r="W1554">
            <v>0</v>
          </cell>
          <cell r="X1554">
            <v>1</v>
          </cell>
          <cell r="Y1554">
            <v>100372</v>
          </cell>
          <cell r="Z1554">
            <v>16729</v>
          </cell>
          <cell r="AA1554">
            <v>45</v>
          </cell>
          <cell r="AB1554">
            <v>2</v>
          </cell>
          <cell r="AC1554">
            <v>4</v>
          </cell>
          <cell r="AD1554">
            <v>4</v>
          </cell>
          <cell r="AE1554">
            <v>375336.23869999999</v>
          </cell>
          <cell r="AF1554">
            <v>3093864.9210000001</v>
          </cell>
          <cell r="AG1554">
            <v>85.73257246</v>
          </cell>
          <cell r="AH1554">
            <v>27.964034470000001</v>
          </cell>
          <cell r="AI1554">
            <v>1</v>
          </cell>
          <cell r="AJ1554">
            <v>2</v>
          </cell>
          <cell r="AK1554">
            <v>-2</v>
          </cell>
          <cell r="AL1554">
            <v>2</v>
          </cell>
          <cell r="AM1554">
            <v>8</v>
          </cell>
          <cell r="AN1554" t="str">
            <v>Sajana Maharjan</v>
          </cell>
          <cell r="AO1554">
            <v>41429.652442129627</v>
          </cell>
          <cell r="AP1554">
            <v>4</v>
          </cell>
          <cell r="AQ1554" t="str">
            <v>0101000020E6100000A42D9C77E26E5540901C8CF6CAF63B40</v>
          </cell>
          <cell r="AR1554">
            <v>3599</v>
          </cell>
          <cell r="AS1554">
            <v>1</v>
          </cell>
          <cell r="AT1554">
            <v>1</v>
          </cell>
          <cell r="AU1554">
            <v>0</v>
          </cell>
          <cell r="AV1554" t="str">
            <v>FRA 2010-2015</v>
          </cell>
          <cell r="AW1554">
            <v>4</v>
          </cell>
          <cell r="AX1554">
            <v>0</v>
          </cell>
          <cell r="AY1554">
            <v>45</v>
          </cell>
          <cell r="AZ1554">
            <v>375336.23871332599</v>
          </cell>
          <cell r="BA1554">
            <v>3093864.9206187599</v>
          </cell>
          <cell r="BB1554">
            <v>1</v>
          </cell>
          <cell r="BC1554">
            <v>0</v>
          </cell>
          <cell r="BD1554">
            <v>0</v>
          </cell>
          <cell r="BE1554">
            <v>0</v>
          </cell>
          <cell r="BF1554">
            <v>41624</v>
          </cell>
          <cell r="BG1554" t="str">
            <v>Amul Acharya</v>
          </cell>
          <cell r="BH1554">
            <v>4</v>
          </cell>
          <cell r="BI1554">
            <v>4</v>
          </cell>
          <cell r="BJ1554">
            <v>4</v>
          </cell>
          <cell r="BK1554" t="str">
            <v>Golche</v>
          </cell>
          <cell r="BL1554" t="str">
            <v>Nuntala Kharka</v>
          </cell>
          <cell r="BM1554">
            <v>140</v>
          </cell>
          <cell r="BN1554">
            <v>193</v>
          </cell>
          <cell r="BO1554">
            <v>140</v>
          </cell>
          <cell r="BP1554">
            <v>141</v>
          </cell>
          <cell r="BQ1554">
            <v>3</v>
          </cell>
          <cell r="BR1554">
            <v>80</v>
          </cell>
          <cell r="BS1554">
            <v>3587</v>
          </cell>
          <cell r="BT1554">
            <v>4</v>
          </cell>
          <cell r="BU1554" t="str">
            <v>SINDHUPALCHOK</v>
          </cell>
          <cell r="BV1554" t="str">
            <v>Gaumul</v>
          </cell>
          <cell r="BW1554">
            <v>4</v>
          </cell>
        </row>
        <row r="1555">
          <cell r="F1555" t="str">
            <v>43-54-1</v>
          </cell>
          <cell r="G1555">
            <v>1</v>
          </cell>
          <cell r="H1555">
            <v>2</v>
          </cell>
          <cell r="I1555">
            <v>1</v>
          </cell>
          <cell r="J1555">
            <v>0</v>
          </cell>
          <cell r="K1555">
            <v>5</v>
          </cell>
          <cell r="L1555">
            <v>1</v>
          </cell>
          <cell r="M1555">
            <v>8</v>
          </cell>
          <cell r="N1555">
            <v>0</v>
          </cell>
          <cell r="O1555">
            <v>0</v>
          </cell>
          <cell r="P1555" t="str">
            <v>SCL</v>
          </cell>
          <cell r="Q1555">
            <v>1</v>
          </cell>
          <cell r="R1555" t="str">
            <v>TMH</v>
          </cell>
          <cell r="S1555">
            <v>2</v>
          </cell>
          <cell r="T1555">
            <v>51</v>
          </cell>
          <cell r="U1555">
            <v>2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576771.44660000002</v>
          </cell>
          <cell r="AF1555">
            <v>3112701.176</v>
          </cell>
          <cell r="AG1555">
            <v>81.781794790000006</v>
          </cell>
          <cell r="AH1555">
            <v>28.137681059999998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101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 t="str">
            <v>FRA 2016-2021</v>
          </cell>
          <cell r="AW1555">
            <v>1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1</v>
          </cell>
          <cell r="BC1555">
            <v>2018</v>
          </cell>
          <cell r="BD1555">
            <v>4</v>
          </cell>
          <cell r="BE1555">
            <v>13</v>
          </cell>
          <cell r="BF1555" t="str">
            <v>4/13/2018</v>
          </cell>
          <cell r="BG1555" t="str">
            <v>PRAKASH</v>
          </cell>
          <cell r="BH1555">
            <v>1</v>
          </cell>
          <cell r="BI1555">
            <v>0</v>
          </cell>
          <cell r="BJ1555">
            <v>2</v>
          </cell>
          <cell r="BK1555" t="str">
            <v>Krishnapur Municipality</v>
          </cell>
          <cell r="BL1555" t="str">
            <v>Aishworya</v>
          </cell>
          <cell r="BM1555">
            <v>233</v>
          </cell>
          <cell r="BN1555">
            <v>2330</v>
          </cell>
          <cell r="BO1555">
            <v>270</v>
          </cell>
          <cell r="BP1555">
            <v>25</v>
          </cell>
          <cell r="BQ1555">
            <v>0</v>
          </cell>
          <cell r="BR1555">
            <v>0</v>
          </cell>
          <cell r="BS1555">
            <v>0</v>
          </cell>
          <cell r="BT1555">
            <v>0</v>
          </cell>
          <cell r="BU1555" t="str">
            <v>BANKE</v>
          </cell>
          <cell r="BV1555" t="str">
            <v>Rapti Sonari</v>
          </cell>
          <cell r="BW1555">
            <v>8</v>
          </cell>
        </row>
        <row r="1556">
          <cell r="F1556" t="str">
            <v>43-54-3</v>
          </cell>
          <cell r="G1556">
            <v>1</v>
          </cell>
          <cell r="H1556">
            <v>2</v>
          </cell>
          <cell r="I1556">
            <v>1</v>
          </cell>
          <cell r="J1556">
            <v>0</v>
          </cell>
          <cell r="K1556">
            <v>5</v>
          </cell>
          <cell r="L1556">
            <v>2</v>
          </cell>
          <cell r="M1556">
            <v>125</v>
          </cell>
          <cell r="N1556">
            <v>0</v>
          </cell>
          <cell r="O1556">
            <v>0</v>
          </cell>
          <cell r="P1556" t="str">
            <v>SCL</v>
          </cell>
          <cell r="Q1556">
            <v>1</v>
          </cell>
          <cell r="R1556" t="str">
            <v>TMH</v>
          </cell>
          <cell r="S1556">
            <v>2</v>
          </cell>
          <cell r="T1556">
            <v>572</v>
          </cell>
          <cell r="U1556">
            <v>3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576771.44660000002</v>
          </cell>
          <cell r="AF1556">
            <v>3113001.176</v>
          </cell>
          <cell r="AG1556">
            <v>81.781814449999999</v>
          </cell>
          <cell r="AH1556">
            <v>28.140388949999998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101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 t="str">
            <v>FRA 2016-2021</v>
          </cell>
          <cell r="AW1556">
            <v>1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1</v>
          </cell>
          <cell r="BC1556">
            <v>2018</v>
          </cell>
          <cell r="BD1556">
            <v>4</v>
          </cell>
          <cell r="BE1556">
            <v>15</v>
          </cell>
          <cell r="BF1556" t="str">
            <v>4/15/2018</v>
          </cell>
          <cell r="BG1556">
            <v>0</v>
          </cell>
          <cell r="BH1556">
            <v>1</v>
          </cell>
          <cell r="BI1556">
            <v>0</v>
          </cell>
          <cell r="BJ1556">
            <v>2</v>
          </cell>
          <cell r="BK1556" t="str">
            <v>Krishnapur-1</v>
          </cell>
          <cell r="BL1556" t="str">
            <v>Aiswarya CF/Siyagada Jungle</v>
          </cell>
          <cell r="BM1556">
            <v>234</v>
          </cell>
          <cell r="BN1556">
            <v>2465</v>
          </cell>
          <cell r="BO1556">
            <v>270</v>
          </cell>
          <cell r="BP1556">
            <v>325</v>
          </cell>
          <cell r="BQ1556">
            <v>0</v>
          </cell>
          <cell r="BR1556">
            <v>0</v>
          </cell>
          <cell r="BS1556">
            <v>0</v>
          </cell>
          <cell r="BT1556">
            <v>0</v>
          </cell>
          <cell r="BU1556" t="str">
            <v>BANKE</v>
          </cell>
          <cell r="BV1556" t="str">
            <v>Rapti Sonari</v>
          </cell>
          <cell r="BW1556">
            <v>8</v>
          </cell>
        </row>
        <row r="1557">
          <cell r="F1557" t="str">
            <v>43-54-4</v>
          </cell>
          <cell r="G1557">
            <v>1</v>
          </cell>
          <cell r="H1557">
            <v>2</v>
          </cell>
          <cell r="I1557">
            <v>1</v>
          </cell>
          <cell r="J1557">
            <v>0</v>
          </cell>
          <cell r="K1557">
            <v>5</v>
          </cell>
          <cell r="L1557">
            <v>1</v>
          </cell>
          <cell r="M1557">
            <v>54</v>
          </cell>
          <cell r="N1557">
            <v>0</v>
          </cell>
          <cell r="O1557">
            <v>0</v>
          </cell>
          <cell r="P1557" t="str">
            <v>CL</v>
          </cell>
          <cell r="Q1557">
            <v>1</v>
          </cell>
          <cell r="R1557" t="str">
            <v>TMH</v>
          </cell>
          <cell r="S1557">
            <v>2</v>
          </cell>
          <cell r="T1557">
            <v>57</v>
          </cell>
          <cell r="U1557">
            <v>2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577071.44660000002</v>
          </cell>
          <cell r="AF1557">
            <v>3112701.176</v>
          </cell>
          <cell r="AG1557">
            <v>81.784849579999999</v>
          </cell>
          <cell r="AH1557">
            <v>28.1376636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101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 t="str">
            <v>FRA 2016-2021</v>
          </cell>
          <cell r="AW1557">
            <v>1</v>
          </cell>
          <cell r="AX1557">
            <v>0</v>
          </cell>
          <cell r="AY1557">
            <v>0</v>
          </cell>
          <cell r="AZ1557">
            <v>0</v>
          </cell>
          <cell r="BA1557">
            <v>0</v>
          </cell>
          <cell r="BB1557">
            <v>1</v>
          </cell>
          <cell r="BC1557">
            <v>2018</v>
          </cell>
          <cell r="BD1557">
            <v>4</v>
          </cell>
          <cell r="BE1557">
            <v>15</v>
          </cell>
          <cell r="BF1557" t="str">
            <v>4/15/2018</v>
          </cell>
          <cell r="BG1557">
            <v>0</v>
          </cell>
          <cell r="BH1557">
            <v>8</v>
          </cell>
          <cell r="BI1557">
            <v>0</v>
          </cell>
          <cell r="BJ1557">
            <v>2</v>
          </cell>
          <cell r="BK1557" t="str">
            <v>Godawari</v>
          </cell>
          <cell r="BL1557">
            <v>0</v>
          </cell>
          <cell r="BM1557">
            <v>207</v>
          </cell>
          <cell r="BN1557">
            <v>885</v>
          </cell>
          <cell r="BO1557">
            <v>300</v>
          </cell>
          <cell r="BP1557">
            <v>30</v>
          </cell>
          <cell r="BQ1557">
            <v>0</v>
          </cell>
          <cell r="BR1557">
            <v>0</v>
          </cell>
          <cell r="BS1557">
            <v>0</v>
          </cell>
          <cell r="BT1557">
            <v>0</v>
          </cell>
          <cell r="BU1557" t="str">
            <v>BANKE</v>
          </cell>
          <cell r="BV1557" t="str">
            <v>Rapti Sonari</v>
          </cell>
          <cell r="BW1557">
            <v>8</v>
          </cell>
        </row>
        <row r="1558">
          <cell r="F1558" t="str">
            <v>43-54-6</v>
          </cell>
          <cell r="G1558">
            <v>1</v>
          </cell>
          <cell r="H1558">
            <v>2</v>
          </cell>
          <cell r="I1558">
            <v>1</v>
          </cell>
          <cell r="J1558">
            <v>0</v>
          </cell>
          <cell r="K1558">
            <v>5</v>
          </cell>
          <cell r="L1558">
            <v>1</v>
          </cell>
          <cell r="M1558">
            <v>5</v>
          </cell>
          <cell r="N1558">
            <v>0</v>
          </cell>
          <cell r="O1558">
            <v>0</v>
          </cell>
          <cell r="P1558" t="str">
            <v>CL</v>
          </cell>
          <cell r="Q1558">
            <v>1</v>
          </cell>
          <cell r="R1558" t="str">
            <v>TMH</v>
          </cell>
          <cell r="S1558">
            <v>2</v>
          </cell>
          <cell r="T1558">
            <v>68</v>
          </cell>
          <cell r="U1558">
            <v>2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577071.44660000002</v>
          </cell>
          <cell r="AF1558">
            <v>3113001.176</v>
          </cell>
          <cell r="AG1558">
            <v>81.784869310000005</v>
          </cell>
          <cell r="AH1558">
            <v>28.140371479999999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101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 t="str">
            <v>FRA 2016-2021</v>
          </cell>
          <cell r="AW1558">
            <v>1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1</v>
          </cell>
          <cell r="BC1558">
            <v>2018</v>
          </cell>
          <cell r="BD1558">
            <v>4</v>
          </cell>
          <cell r="BE1558">
            <v>16</v>
          </cell>
          <cell r="BF1558" t="str">
            <v>4/16/2018</v>
          </cell>
          <cell r="BG1558">
            <v>0</v>
          </cell>
          <cell r="BH1558">
            <v>1</v>
          </cell>
          <cell r="BI1558">
            <v>0</v>
          </cell>
          <cell r="BJ1558">
            <v>2</v>
          </cell>
          <cell r="BK1558" t="str">
            <v>Godavari Muni</v>
          </cell>
          <cell r="BL1558" t="str">
            <v>Kalapour Forest</v>
          </cell>
          <cell r="BM1558">
            <v>112</v>
          </cell>
          <cell r="BN1558">
            <v>800</v>
          </cell>
          <cell r="BO1558">
            <v>0</v>
          </cell>
          <cell r="BP1558">
            <v>2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 t="str">
            <v>BANKE</v>
          </cell>
          <cell r="BV1558" t="str">
            <v>Rapti Sonari</v>
          </cell>
          <cell r="BW1558">
            <v>8</v>
          </cell>
        </row>
        <row r="1559">
          <cell r="F1559" t="str">
            <v>44-48-1</v>
          </cell>
          <cell r="G1559">
            <v>1</v>
          </cell>
          <cell r="H1559">
            <v>2</v>
          </cell>
          <cell r="I1559">
            <v>1</v>
          </cell>
          <cell r="J1559">
            <v>0</v>
          </cell>
          <cell r="K1559">
            <v>7</v>
          </cell>
          <cell r="L1559">
            <v>5</v>
          </cell>
          <cell r="M1559">
            <v>9</v>
          </cell>
          <cell r="N1559">
            <v>0</v>
          </cell>
          <cell r="O1559">
            <v>1</v>
          </cell>
          <cell r="P1559">
            <v>10</v>
          </cell>
          <cell r="Q1559">
            <v>2</v>
          </cell>
          <cell r="R1559" t="str">
            <v>S</v>
          </cell>
          <cell r="S1559">
            <v>1</v>
          </cell>
          <cell r="T1559">
            <v>46</v>
          </cell>
          <cell r="U1559">
            <v>4</v>
          </cell>
          <cell r="V1559">
            <v>40670.685474537036</v>
          </cell>
          <cell r="W1559" t="str">
            <v>0101000020E6100000D63B16CCE9745440A3CEE04AF5EB3B40</v>
          </cell>
          <cell r="X1559">
            <v>1</v>
          </cell>
          <cell r="Y1559">
            <v>31243</v>
          </cell>
          <cell r="Z1559">
            <v>5208</v>
          </cell>
          <cell r="AA1559">
            <v>44</v>
          </cell>
          <cell r="AB1559">
            <v>4</v>
          </cell>
          <cell r="AC1559">
            <v>1</v>
          </cell>
          <cell r="AD1559">
            <v>1</v>
          </cell>
          <cell r="AE1559">
            <v>581350.3689</v>
          </cell>
          <cell r="AF1559">
            <v>3088804.8689999999</v>
          </cell>
          <cell r="AG1559">
            <v>81.826769850000005</v>
          </cell>
          <cell r="AH1559">
            <v>27.92171162</v>
          </cell>
          <cell r="AI1559">
            <v>1</v>
          </cell>
          <cell r="AJ1559">
            <v>2</v>
          </cell>
          <cell r="AK1559">
            <v>-2</v>
          </cell>
          <cell r="AL1559">
            <v>2</v>
          </cell>
          <cell r="AM1559">
            <v>1</v>
          </cell>
          <cell r="AN1559" t="str">
            <v>Sangita Shakya</v>
          </cell>
          <cell r="AO1559">
            <v>40512</v>
          </cell>
          <cell r="AP1559">
            <v>1</v>
          </cell>
          <cell r="AQ1559" t="str">
            <v>0101000020E6100000D63B16CCE9745440A3CEE04AF5EB3B40</v>
          </cell>
          <cell r="AR1559">
            <v>153</v>
          </cell>
          <cell r="AS1559">
            <v>1</v>
          </cell>
          <cell r="AT1559">
            <v>1</v>
          </cell>
          <cell r="AU1559">
            <v>0</v>
          </cell>
          <cell r="AV1559" t="str">
            <v>FRA 2010-2015</v>
          </cell>
          <cell r="AW1559">
            <v>1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1</v>
          </cell>
          <cell r="BC1559">
            <v>2018</v>
          </cell>
          <cell r="BD1559">
            <v>4</v>
          </cell>
          <cell r="BE1559">
            <v>16</v>
          </cell>
          <cell r="BF1559" t="str">
            <v>4/16/2018</v>
          </cell>
          <cell r="BG1559">
            <v>0</v>
          </cell>
          <cell r="BH1559">
            <v>1</v>
          </cell>
          <cell r="BI1559">
            <v>0</v>
          </cell>
          <cell r="BJ1559">
            <v>2</v>
          </cell>
          <cell r="BK1559" t="str">
            <v>Dhangadhi Munvipality-11</v>
          </cell>
          <cell r="BL1559" t="str">
            <v>Dakchhin Kali cf</v>
          </cell>
          <cell r="BM1559">
            <v>234</v>
          </cell>
          <cell r="BN1559">
            <v>110</v>
          </cell>
          <cell r="BO1559">
            <v>234</v>
          </cell>
          <cell r="BP1559">
            <v>110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 t="str">
            <v>BANKE</v>
          </cell>
          <cell r="BV1559" t="str">
            <v>Narainapur</v>
          </cell>
          <cell r="BW1559">
            <v>4</v>
          </cell>
        </row>
        <row r="1560">
          <cell r="F1560" t="str">
            <v>44-48-3</v>
          </cell>
          <cell r="G1560">
            <v>1</v>
          </cell>
          <cell r="H1560">
            <v>2</v>
          </cell>
          <cell r="I1560">
            <v>1</v>
          </cell>
          <cell r="J1560">
            <v>0</v>
          </cell>
          <cell r="K1560">
            <v>7</v>
          </cell>
          <cell r="L1560">
            <v>4</v>
          </cell>
          <cell r="M1560">
            <v>13</v>
          </cell>
          <cell r="N1560">
            <v>0</v>
          </cell>
          <cell r="O1560">
            <v>1</v>
          </cell>
          <cell r="P1560">
            <v>10</v>
          </cell>
          <cell r="Q1560">
            <v>1</v>
          </cell>
          <cell r="R1560" t="str">
            <v>S</v>
          </cell>
          <cell r="S1560">
            <v>2</v>
          </cell>
          <cell r="T1560">
            <v>57</v>
          </cell>
          <cell r="U1560">
            <v>3</v>
          </cell>
          <cell r="V1560">
            <v>40670.668553240743</v>
          </cell>
          <cell r="W1560" t="str">
            <v>0101000020E6100000942F8022EA7454401E5083C2A6EC3B40</v>
          </cell>
          <cell r="X1560">
            <v>1</v>
          </cell>
          <cell r="Y1560">
            <v>31245</v>
          </cell>
          <cell r="Z1560">
            <v>5208</v>
          </cell>
          <cell r="AA1560">
            <v>44</v>
          </cell>
          <cell r="AB1560">
            <v>4</v>
          </cell>
          <cell r="AC1560">
            <v>1</v>
          </cell>
          <cell r="AD1560">
            <v>1</v>
          </cell>
          <cell r="AE1560">
            <v>581350.3689</v>
          </cell>
          <cell r="AF1560">
            <v>3089104.8689999999</v>
          </cell>
          <cell r="AG1560">
            <v>81.826790450000004</v>
          </cell>
          <cell r="AH1560">
            <v>27.92441955</v>
          </cell>
          <cell r="AI1560">
            <v>1</v>
          </cell>
          <cell r="AJ1560">
            <v>2</v>
          </cell>
          <cell r="AK1560">
            <v>-2</v>
          </cell>
          <cell r="AL1560">
            <v>2</v>
          </cell>
          <cell r="AM1560">
            <v>1</v>
          </cell>
          <cell r="AN1560" t="str">
            <v>Sangita Shakya</v>
          </cell>
          <cell r="AO1560">
            <v>40512</v>
          </cell>
          <cell r="AP1560">
            <v>1</v>
          </cell>
          <cell r="AQ1560" t="str">
            <v>0101000020E6100000942F8022EA7454401E5083C2A6EC3B40</v>
          </cell>
          <cell r="AR1560">
            <v>152</v>
          </cell>
          <cell r="AS1560">
            <v>1</v>
          </cell>
          <cell r="AT1560">
            <v>1</v>
          </cell>
          <cell r="AU1560">
            <v>0</v>
          </cell>
          <cell r="AV1560" t="str">
            <v>FRA 2010-2015</v>
          </cell>
          <cell r="AW1560">
            <v>1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1</v>
          </cell>
          <cell r="BC1560">
            <v>2018</v>
          </cell>
          <cell r="BD1560">
            <v>4</v>
          </cell>
          <cell r="BE1560">
            <v>16</v>
          </cell>
          <cell r="BF1560" t="str">
            <v>4/16/2018</v>
          </cell>
          <cell r="BG1560">
            <v>0</v>
          </cell>
          <cell r="BH1560">
            <v>1</v>
          </cell>
          <cell r="BI1560">
            <v>0</v>
          </cell>
          <cell r="BJ1560">
            <v>2</v>
          </cell>
          <cell r="BK1560" t="str">
            <v>Gauriganga Municipality</v>
          </cell>
          <cell r="BL1560" t="str">
            <v>Gwasi Somajee</v>
          </cell>
          <cell r="BM1560">
            <v>200</v>
          </cell>
          <cell r="BN1560">
            <v>22</v>
          </cell>
          <cell r="BO1560">
            <v>200</v>
          </cell>
          <cell r="BP1560">
            <v>8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 t="str">
            <v>BANKE</v>
          </cell>
          <cell r="BV1560" t="str">
            <v>Narainapur</v>
          </cell>
          <cell r="BW1560">
            <v>4</v>
          </cell>
        </row>
        <row r="1561">
          <cell r="F1561" t="str">
            <v>44-48-4</v>
          </cell>
          <cell r="G1561">
            <v>1</v>
          </cell>
          <cell r="H1561">
            <v>2</v>
          </cell>
          <cell r="I1561">
            <v>1</v>
          </cell>
          <cell r="J1561">
            <v>0</v>
          </cell>
          <cell r="K1561">
            <v>7</v>
          </cell>
          <cell r="L1561">
            <v>5</v>
          </cell>
          <cell r="M1561">
            <v>30</v>
          </cell>
          <cell r="N1561">
            <v>1</v>
          </cell>
          <cell r="O1561">
            <v>1</v>
          </cell>
          <cell r="P1561">
            <v>5</v>
          </cell>
          <cell r="Q1561">
            <v>1</v>
          </cell>
          <cell r="R1561" t="str">
            <v>S</v>
          </cell>
          <cell r="S1561">
            <v>2</v>
          </cell>
          <cell r="T1561">
            <v>79</v>
          </cell>
          <cell r="U1561">
            <v>4</v>
          </cell>
          <cell r="V1561">
            <v>40731.543900462966</v>
          </cell>
          <cell r="W1561" t="str">
            <v>0101000020E61000008B1E1ABF1B7554406A374F17F4EB3B40</v>
          </cell>
          <cell r="X1561">
            <v>1</v>
          </cell>
          <cell r="Y1561">
            <v>31246</v>
          </cell>
          <cell r="Z1561">
            <v>5208</v>
          </cell>
          <cell r="AA1561">
            <v>44</v>
          </cell>
          <cell r="AB1561">
            <v>4</v>
          </cell>
          <cell r="AC1561">
            <v>1</v>
          </cell>
          <cell r="AD1561">
            <v>1</v>
          </cell>
          <cell r="AE1561">
            <v>581650.3689</v>
          </cell>
          <cell r="AF1561">
            <v>3088804.8689999999</v>
          </cell>
          <cell r="AG1561">
            <v>81.829818509999996</v>
          </cell>
          <cell r="AH1561">
            <v>27.92169328</v>
          </cell>
          <cell r="AI1561">
            <v>1</v>
          </cell>
          <cell r="AJ1561">
            <v>2</v>
          </cell>
          <cell r="AK1561">
            <v>-2</v>
          </cell>
          <cell r="AL1561">
            <v>2</v>
          </cell>
          <cell r="AM1561">
            <v>1</v>
          </cell>
          <cell r="AN1561" t="str">
            <v>Sangita Shakya</v>
          </cell>
          <cell r="AO1561">
            <v>40512</v>
          </cell>
          <cell r="AP1561">
            <v>1</v>
          </cell>
          <cell r="AQ1561" t="str">
            <v>0101000020E61000008B1E1ABF1B7554406A374F17F4EB3B40</v>
          </cell>
          <cell r="AR1561">
            <v>147</v>
          </cell>
          <cell r="AS1561">
            <v>1</v>
          </cell>
          <cell r="AT1561">
            <v>1</v>
          </cell>
          <cell r="AU1561">
            <v>0</v>
          </cell>
          <cell r="AV1561" t="str">
            <v>FRA 2010-2015</v>
          </cell>
          <cell r="AW1561">
            <v>1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1</v>
          </cell>
          <cell r="BC1561">
            <v>2018</v>
          </cell>
          <cell r="BD1561">
            <v>4</v>
          </cell>
          <cell r="BE1561">
            <v>17</v>
          </cell>
          <cell r="BF1561" t="str">
            <v>4/17/2018</v>
          </cell>
          <cell r="BG1561">
            <v>0</v>
          </cell>
          <cell r="BH1561">
            <v>9</v>
          </cell>
          <cell r="BI1561">
            <v>0</v>
          </cell>
          <cell r="BJ1561">
            <v>2</v>
          </cell>
          <cell r="BK1561" t="str">
            <v>Gauriganga</v>
          </cell>
          <cell r="BL1561" t="str">
            <v>Shivaganga CF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 t="str">
            <v>BANKE</v>
          </cell>
          <cell r="BV1561" t="str">
            <v>Narainapur</v>
          </cell>
          <cell r="BW1561">
            <v>4</v>
          </cell>
        </row>
        <row r="1562">
          <cell r="F1562" t="str">
            <v>44-48-6</v>
          </cell>
          <cell r="G1562">
            <v>1</v>
          </cell>
          <cell r="H1562">
            <v>2</v>
          </cell>
          <cell r="I1562">
            <v>1</v>
          </cell>
          <cell r="J1562">
            <v>0</v>
          </cell>
          <cell r="K1562">
            <v>7</v>
          </cell>
          <cell r="L1562">
            <v>5</v>
          </cell>
          <cell r="M1562">
            <v>14</v>
          </cell>
          <cell r="N1562">
            <v>1</v>
          </cell>
          <cell r="O1562">
            <v>1</v>
          </cell>
          <cell r="P1562">
            <v>10</v>
          </cell>
          <cell r="Q1562">
            <v>1</v>
          </cell>
          <cell r="R1562" t="str">
            <v>S</v>
          </cell>
          <cell r="S1562">
            <v>2</v>
          </cell>
          <cell r="T1562">
            <v>64</v>
          </cell>
          <cell r="U1562">
            <v>4</v>
          </cell>
          <cell r="V1562">
            <v>40701.47283564815</v>
          </cell>
          <cell r="W1562" t="str">
            <v>0101000020E6100000399FD5151C755440ECC4E88EA5EC3B40</v>
          </cell>
          <cell r="X1562">
            <v>1</v>
          </cell>
          <cell r="Y1562">
            <v>31248</v>
          </cell>
          <cell r="Z1562">
            <v>5208</v>
          </cell>
          <cell r="AA1562">
            <v>44</v>
          </cell>
          <cell r="AB1562">
            <v>4</v>
          </cell>
          <cell r="AC1562">
            <v>1</v>
          </cell>
          <cell r="AD1562">
            <v>1</v>
          </cell>
          <cell r="AE1562">
            <v>581650.3689</v>
          </cell>
          <cell r="AF1562">
            <v>3089104.8689999999</v>
          </cell>
          <cell r="AG1562">
            <v>81.829839190000001</v>
          </cell>
          <cell r="AH1562">
            <v>27.92440122</v>
          </cell>
          <cell r="AI1562">
            <v>1</v>
          </cell>
          <cell r="AJ1562">
            <v>2</v>
          </cell>
          <cell r="AK1562">
            <v>-2</v>
          </cell>
          <cell r="AL1562">
            <v>2</v>
          </cell>
          <cell r="AM1562">
            <v>1</v>
          </cell>
          <cell r="AN1562" t="str">
            <v>Sangita Shakya</v>
          </cell>
          <cell r="AO1562">
            <v>40512</v>
          </cell>
          <cell r="AP1562">
            <v>1</v>
          </cell>
          <cell r="AQ1562" t="str">
            <v>0101000020E6100000399FD5151C755440ECC4E88EA5EC3B40</v>
          </cell>
          <cell r="AR1562">
            <v>155</v>
          </cell>
          <cell r="AS1562">
            <v>1</v>
          </cell>
          <cell r="AT1562">
            <v>1</v>
          </cell>
          <cell r="AU1562">
            <v>0</v>
          </cell>
          <cell r="AV1562" t="str">
            <v>FRA 2010-2015</v>
          </cell>
          <cell r="AW1562">
            <v>1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1</v>
          </cell>
          <cell r="BC1562">
            <v>2018</v>
          </cell>
          <cell r="BD1562">
            <v>4</v>
          </cell>
          <cell r="BE1562">
            <v>18</v>
          </cell>
          <cell r="BF1562" t="str">
            <v>4/18/2018</v>
          </cell>
          <cell r="BG1562">
            <v>0</v>
          </cell>
          <cell r="BH1562">
            <v>1</v>
          </cell>
          <cell r="BI1562">
            <v>0</v>
          </cell>
          <cell r="BJ1562">
            <v>2</v>
          </cell>
          <cell r="BK1562" t="str">
            <v>Gauriganga N.P-3</v>
          </cell>
          <cell r="BL1562" t="str">
            <v>Shiva Ganga CFUG</v>
          </cell>
          <cell r="BM1562">
            <v>245</v>
          </cell>
          <cell r="BN1562">
            <v>1050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 t="str">
            <v>BANKE</v>
          </cell>
          <cell r="BV1562" t="str">
            <v>Narainapur</v>
          </cell>
          <cell r="BW1562">
            <v>4</v>
          </cell>
        </row>
        <row r="1563">
          <cell r="F1563" t="str">
            <v>44-55-1</v>
          </cell>
          <cell r="G1563">
            <v>1</v>
          </cell>
          <cell r="H1563">
            <v>2</v>
          </cell>
          <cell r="I1563">
            <v>1</v>
          </cell>
          <cell r="J1563">
            <v>0</v>
          </cell>
          <cell r="K1563">
            <v>3</v>
          </cell>
          <cell r="L1563">
            <v>1</v>
          </cell>
          <cell r="M1563">
            <v>10</v>
          </cell>
          <cell r="N1563">
            <v>0</v>
          </cell>
          <cell r="O1563">
            <v>0</v>
          </cell>
          <cell r="P1563" t="str">
            <v>SL</v>
          </cell>
          <cell r="Q1563">
            <v>1</v>
          </cell>
          <cell r="R1563" t="str">
            <v>TMH</v>
          </cell>
          <cell r="S1563">
            <v>2</v>
          </cell>
          <cell r="T1563">
            <v>44</v>
          </cell>
          <cell r="U1563">
            <v>3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580673.59620000003</v>
          </cell>
          <cell r="AF1563">
            <v>3116796.6889999998</v>
          </cell>
          <cell r="AG1563">
            <v>81.821810970000001</v>
          </cell>
          <cell r="AH1563">
            <v>28.174415400000001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101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 t="str">
            <v>FRA 2016-2021</v>
          </cell>
          <cell r="AW1563">
            <v>1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1</v>
          </cell>
          <cell r="BC1563">
            <v>2018</v>
          </cell>
          <cell r="BD1563">
            <v>4</v>
          </cell>
          <cell r="BE1563">
            <v>15</v>
          </cell>
          <cell r="BF1563" t="str">
            <v>4/15/2018</v>
          </cell>
          <cell r="BG1563">
            <v>0</v>
          </cell>
          <cell r="BH1563">
            <v>1</v>
          </cell>
          <cell r="BI1563">
            <v>0</v>
          </cell>
          <cell r="BJ1563">
            <v>2</v>
          </cell>
          <cell r="BK1563" t="str">
            <v>Dhangadi-11</v>
          </cell>
          <cell r="BL1563">
            <v>0</v>
          </cell>
          <cell r="BM1563">
            <v>266</v>
          </cell>
          <cell r="BN1563">
            <v>430</v>
          </cell>
          <cell r="BO1563">
            <v>180</v>
          </cell>
          <cell r="BP1563">
            <v>320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 t="str">
            <v>BANKE</v>
          </cell>
          <cell r="BV1563" t="str">
            <v>Rapti Sonari</v>
          </cell>
          <cell r="BW1563">
            <v>8</v>
          </cell>
        </row>
        <row r="1564">
          <cell r="F1564" t="str">
            <v>44-55-3</v>
          </cell>
          <cell r="G1564">
            <v>1</v>
          </cell>
          <cell r="H1564">
            <v>2</v>
          </cell>
          <cell r="I1564">
            <v>1</v>
          </cell>
          <cell r="J1564">
            <v>0</v>
          </cell>
          <cell r="K1564">
            <v>3</v>
          </cell>
          <cell r="L1564">
            <v>1</v>
          </cell>
          <cell r="M1564">
            <v>9</v>
          </cell>
          <cell r="N1564">
            <v>0</v>
          </cell>
          <cell r="O1564">
            <v>0</v>
          </cell>
          <cell r="P1564" t="str">
            <v>SCL</v>
          </cell>
          <cell r="Q1564">
            <v>1</v>
          </cell>
          <cell r="R1564" t="str">
            <v>TMH</v>
          </cell>
          <cell r="S1564">
            <v>1</v>
          </cell>
          <cell r="T1564">
            <v>53</v>
          </cell>
          <cell r="U1564">
            <v>4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580673.59620000003</v>
          </cell>
          <cell r="AF1564">
            <v>3117096.6889999998</v>
          </cell>
          <cell r="AG1564">
            <v>81.821831669999995</v>
          </cell>
          <cell r="AH1564">
            <v>28.17712324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101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 t="str">
            <v>FRA 2016-2021</v>
          </cell>
          <cell r="AW1564">
            <v>1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1</v>
          </cell>
          <cell r="BC1564">
            <v>2018</v>
          </cell>
          <cell r="BD1564">
            <v>4</v>
          </cell>
          <cell r="BE1564">
            <v>16</v>
          </cell>
          <cell r="BF1564" t="str">
            <v>4/16/2018</v>
          </cell>
          <cell r="BG1564">
            <v>0</v>
          </cell>
          <cell r="BH1564">
            <v>1</v>
          </cell>
          <cell r="BI1564">
            <v>0</v>
          </cell>
          <cell r="BJ1564">
            <v>2</v>
          </cell>
          <cell r="BK1564" t="str">
            <v>Gauri Ganga-6</v>
          </cell>
          <cell r="BL1564">
            <v>0</v>
          </cell>
          <cell r="BM1564">
            <v>180</v>
          </cell>
          <cell r="BN1564">
            <v>325</v>
          </cell>
          <cell r="BO1564">
            <v>180</v>
          </cell>
          <cell r="BP1564">
            <v>308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 t="str">
            <v>BANKE</v>
          </cell>
          <cell r="BV1564" t="str">
            <v>Rapti Sonari</v>
          </cell>
          <cell r="BW1564">
            <v>8</v>
          </cell>
        </row>
        <row r="1565">
          <cell r="F1565" t="str">
            <v>44-55-4</v>
          </cell>
          <cell r="G1565">
            <v>1</v>
          </cell>
          <cell r="H1565">
            <v>2</v>
          </cell>
          <cell r="I1565">
            <v>1</v>
          </cell>
          <cell r="J1565">
            <v>0</v>
          </cell>
          <cell r="K1565">
            <v>3</v>
          </cell>
          <cell r="L1565">
            <v>2</v>
          </cell>
          <cell r="M1565">
            <v>13</v>
          </cell>
          <cell r="N1565">
            <v>2</v>
          </cell>
          <cell r="O1565">
            <v>4</v>
          </cell>
          <cell r="P1565" t="str">
            <v>SICL</v>
          </cell>
          <cell r="Q1565">
            <v>2</v>
          </cell>
          <cell r="R1565" t="str">
            <v>TMH</v>
          </cell>
          <cell r="S1565">
            <v>2</v>
          </cell>
          <cell r="T1565">
            <v>73</v>
          </cell>
          <cell r="U1565">
            <v>3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580973.59620000003</v>
          </cell>
          <cell r="AF1565">
            <v>3116796.6889999998</v>
          </cell>
          <cell r="AG1565">
            <v>81.82486677</v>
          </cell>
          <cell r="AH1565">
            <v>28.174397030000002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101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 t="str">
            <v>FRA 2016-2021</v>
          </cell>
          <cell r="AW1565">
            <v>1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1</v>
          </cell>
          <cell r="BC1565">
            <v>2018</v>
          </cell>
          <cell r="BD1565">
            <v>4</v>
          </cell>
          <cell r="BE1565">
            <v>16</v>
          </cell>
          <cell r="BF1565" t="str">
            <v>4/16/2018</v>
          </cell>
          <cell r="BG1565">
            <v>0</v>
          </cell>
          <cell r="BH1565">
            <v>1</v>
          </cell>
          <cell r="BI1565">
            <v>0</v>
          </cell>
          <cell r="BJ1565">
            <v>2</v>
          </cell>
          <cell r="BK1565" t="str">
            <v>Gauriganga-6</v>
          </cell>
          <cell r="BL1565" t="str">
            <v>Gwasi Somajee</v>
          </cell>
          <cell r="BM1565">
            <v>200</v>
          </cell>
          <cell r="BN1565">
            <v>78</v>
          </cell>
          <cell r="BO1565">
            <v>200</v>
          </cell>
          <cell r="BP1565">
            <v>78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 t="str">
            <v>BANKE</v>
          </cell>
          <cell r="BV1565" t="str">
            <v>Rapti Sonari</v>
          </cell>
          <cell r="BW1565">
            <v>8</v>
          </cell>
        </row>
        <row r="1566">
          <cell r="F1566" t="str">
            <v>44-55-6</v>
          </cell>
          <cell r="G1566">
            <v>1</v>
          </cell>
          <cell r="H1566">
            <v>2</v>
          </cell>
          <cell r="I1566">
            <v>1</v>
          </cell>
          <cell r="J1566">
            <v>0</v>
          </cell>
          <cell r="K1566">
            <v>3</v>
          </cell>
          <cell r="L1566">
            <v>2</v>
          </cell>
          <cell r="M1566">
            <v>17</v>
          </cell>
          <cell r="N1566">
            <v>0</v>
          </cell>
          <cell r="O1566">
            <v>0</v>
          </cell>
          <cell r="P1566" t="str">
            <v>SCL</v>
          </cell>
          <cell r="Q1566">
            <v>1</v>
          </cell>
          <cell r="R1566" t="str">
            <v>TMH</v>
          </cell>
          <cell r="S1566">
            <v>1</v>
          </cell>
          <cell r="T1566">
            <v>77</v>
          </cell>
          <cell r="U1566">
            <v>4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580973.59620000003</v>
          </cell>
          <cell r="AF1566">
            <v>3117096.6889999998</v>
          </cell>
          <cell r="AG1566">
            <v>81.82488755</v>
          </cell>
          <cell r="AH1566">
            <v>28.177104870000001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101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 t="str">
            <v>FRA 2016-2021</v>
          </cell>
          <cell r="AW1566">
            <v>1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1</v>
          </cell>
          <cell r="BC1566">
            <v>2018</v>
          </cell>
          <cell r="BD1566">
            <v>4</v>
          </cell>
          <cell r="BE1566">
            <v>17</v>
          </cell>
          <cell r="BF1566" t="str">
            <v>4/17/2018</v>
          </cell>
          <cell r="BG1566">
            <v>0</v>
          </cell>
          <cell r="BH1566">
            <v>1</v>
          </cell>
          <cell r="BI1566">
            <v>0</v>
          </cell>
          <cell r="BJ1566">
            <v>2</v>
          </cell>
          <cell r="BK1566" t="str">
            <v>Gauriganga-6</v>
          </cell>
          <cell r="BL1566" t="str">
            <v>Samaijee CFUG</v>
          </cell>
          <cell r="BM1566">
            <v>196</v>
          </cell>
          <cell r="BN1566">
            <v>350</v>
          </cell>
          <cell r="BO1566">
            <v>196</v>
          </cell>
          <cell r="BP1566">
            <v>350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 t="str">
            <v>BANKE</v>
          </cell>
          <cell r="BV1566" t="str">
            <v>Rapti Sonari</v>
          </cell>
          <cell r="BW1566">
            <v>8</v>
          </cell>
        </row>
        <row r="1567">
          <cell r="F1567" t="str">
            <v>45-52-4</v>
          </cell>
          <cell r="G1567">
            <v>1</v>
          </cell>
          <cell r="H1567">
            <v>2</v>
          </cell>
          <cell r="I1567">
            <v>1</v>
          </cell>
          <cell r="J1567">
            <v>0</v>
          </cell>
          <cell r="K1567">
            <v>7</v>
          </cell>
          <cell r="L1567">
            <v>5</v>
          </cell>
          <cell r="M1567">
            <v>18</v>
          </cell>
          <cell r="N1567">
            <v>1</v>
          </cell>
          <cell r="O1567">
            <v>1</v>
          </cell>
          <cell r="P1567">
            <v>12</v>
          </cell>
          <cell r="Q1567">
            <v>1</v>
          </cell>
          <cell r="R1567" t="str">
            <v>S</v>
          </cell>
          <cell r="S1567">
            <v>2</v>
          </cell>
          <cell r="T1567">
            <v>95</v>
          </cell>
          <cell r="U1567">
            <v>4</v>
          </cell>
          <cell r="V1567">
            <v>40717.539814814816</v>
          </cell>
          <cell r="W1567" t="str">
            <v>0101000020E610000060111D3288775440CD7E9E6E14113C40</v>
          </cell>
          <cell r="X1567">
            <v>1</v>
          </cell>
          <cell r="Y1567">
            <v>31990</v>
          </cell>
          <cell r="Z1567">
            <v>5332</v>
          </cell>
          <cell r="AA1567">
            <v>44</v>
          </cell>
          <cell r="AB1567">
            <v>4</v>
          </cell>
          <cell r="AC1567">
            <v>1</v>
          </cell>
          <cell r="AD1567">
            <v>1</v>
          </cell>
          <cell r="AE1567">
            <v>585262.473</v>
          </cell>
          <cell r="AF1567">
            <v>3104896.8760000002</v>
          </cell>
          <cell r="AG1567">
            <v>81.86768773</v>
          </cell>
          <cell r="AH1567">
            <v>28.06671802</v>
          </cell>
          <cell r="AI1567">
            <v>1</v>
          </cell>
          <cell r="AJ1567">
            <v>2</v>
          </cell>
          <cell r="AK1567">
            <v>-2</v>
          </cell>
          <cell r="AL1567">
            <v>2</v>
          </cell>
          <cell r="AM1567">
            <v>1</v>
          </cell>
          <cell r="AN1567" t="str">
            <v>Sangita Shakya</v>
          </cell>
          <cell r="AO1567">
            <v>40513</v>
          </cell>
          <cell r="AP1567">
            <v>1</v>
          </cell>
          <cell r="AQ1567" t="str">
            <v>0101000020E610000060111D3288775440CD7E9E6E14113C40</v>
          </cell>
          <cell r="AR1567">
            <v>175</v>
          </cell>
          <cell r="AS1567">
            <v>1</v>
          </cell>
          <cell r="AT1567">
            <v>1</v>
          </cell>
          <cell r="AU1567">
            <v>0</v>
          </cell>
          <cell r="AV1567" t="str">
            <v>FRA 2010-2015</v>
          </cell>
          <cell r="AW1567">
            <v>1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1</v>
          </cell>
          <cell r="BC1567">
            <v>2018</v>
          </cell>
          <cell r="BD1567">
            <v>4</v>
          </cell>
          <cell r="BE1567">
            <v>17</v>
          </cell>
          <cell r="BF1567" t="str">
            <v>4/17/2018</v>
          </cell>
          <cell r="BG1567">
            <v>0</v>
          </cell>
          <cell r="BH1567">
            <v>1</v>
          </cell>
          <cell r="BI1567">
            <v>0</v>
          </cell>
          <cell r="BJ1567">
            <v>2</v>
          </cell>
          <cell r="BK1567" t="str">
            <v>Gauri Ganga NP-3</v>
          </cell>
          <cell r="BL1567" t="str">
            <v>Shiva Ganga CFUG</v>
          </cell>
          <cell r="BM1567">
            <v>232</v>
          </cell>
          <cell r="BN1567">
            <v>1200</v>
          </cell>
          <cell r="BO1567">
            <v>42</v>
          </cell>
          <cell r="BP1567">
            <v>36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 t="str">
            <v>BANKE</v>
          </cell>
          <cell r="BV1567" t="str">
            <v>Rapti Sonari</v>
          </cell>
          <cell r="BW1567">
            <v>2</v>
          </cell>
        </row>
        <row r="1568">
          <cell r="F1568" t="str">
            <v>45-52-6</v>
          </cell>
          <cell r="G1568">
            <v>1</v>
          </cell>
          <cell r="H1568">
            <v>2</v>
          </cell>
          <cell r="I1568">
            <v>1</v>
          </cell>
          <cell r="J1568">
            <v>0</v>
          </cell>
          <cell r="K1568">
            <v>7</v>
          </cell>
          <cell r="L1568">
            <v>4</v>
          </cell>
          <cell r="M1568">
            <v>28</v>
          </cell>
          <cell r="N1568">
            <v>0</v>
          </cell>
          <cell r="O1568">
            <v>1</v>
          </cell>
          <cell r="P1568">
            <v>5</v>
          </cell>
          <cell r="Q1568">
            <v>1</v>
          </cell>
          <cell r="R1568" t="str">
            <v>S</v>
          </cell>
          <cell r="S1568">
            <v>2</v>
          </cell>
          <cell r="T1568">
            <v>64</v>
          </cell>
          <cell r="U1568">
            <v>3</v>
          </cell>
          <cell r="V1568">
            <v>40717.497673611113</v>
          </cell>
          <cell r="W1568" t="str">
            <v>0101000020E61000006CD15B8D88775440B752D0E4C5113C40</v>
          </cell>
          <cell r="X1568">
            <v>1</v>
          </cell>
          <cell r="Y1568">
            <v>31992</v>
          </cell>
          <cell r="Z1568">
            <v>5332</v>
          </cell>
          <cell r="AA1568">
            <v>44</v>
          </cell>
          <cell r="AB1568">
            <v>4</v>
          </cell>
          <cell r="AC1568">
            <v>1</v>
          </cell>
          <cell r="AD1568">
            <v>1</v>
          </cell>
          <cell r="AE1568">
            <v>585262.473</v>
          </cell>
          <cell r="AF1568">
            <v>3105196.8760000002</v>
          </cell>
          <cell r="AG1568">
            <v>81.867709480000002</v>
          </cell>
          <cell r="AH1568">
            <v>28.06942587</v>
          </cell>
          <cell r="AI1568">
            <v>1</v>
          </cell>
          <cell r="AJ1568">
            <v>2</v>
          </cell>
          <cell r="AK1568">
            <v>-2</v>
          </cell>
          <cell r="AL1568">
            <v>2</v>
          </cell>
          <cell r="AM1568">
            <v>1</v>
          </cell>
          <cell r="AN1568" t="str">
            <v>Sangita Shakya</v>
          </cell>
          <cell r="AO1568">
            <v>40513</v>
          </cell>
          <cell r="AP1568">
            <v>1</v>
          </cell>
          <cell r="AQ1568" t="str">
            <v>0101000020E61000006CD15B8D88775440B752D0E4C5113C40</v>
          </cell>
          <cell r="AR1568">
            <v>168</v>
          </cell>
          <cell r="AS1568">
            <v>1</v>
          </cell>
          <cell r="AT1568">
            <v>1</v>
          </cell>
          <cell r="AU1568">
            <v>0</v>
          </cell>
          <cell r="AV1568" t="str">
            <v>FRA 2010-2015</v>
          </cell>
          <cell r="AW1568">
            <v>1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1</v>
          </cell>
          <cell r="BC1568">
            <v>2018</v>
          </cell>
          <cell r="BD1568">
            <v>4</v>
          </cell>
          <cell r="BE1568">
            <v>18</v>
          </cell>
          <cell r="BF1568" t="str">
            <v>4/18/2018</v>
          </cell>
          <cell r="BG1568">
            <v>0</v>
          </cell>
          <cell r="BH1568">
            <v>1</v>
          </cell>
          <cell r="BI1568">
            <v>0</v>
          </cell>
          <cell r="BJ1568">
            <v>2</v>
          </cell>
          <cell r="BK1568" t="str">
            <v>Kailari GP-8</v>
          </cell>
          <cell r="BL1568" t="str">
            <v>Dubari Kalika CF</v>
          </cell>
          <cell r="BM1568">
            <v>110</v>
          </cell>
          <cell r="BN1568">
            <v>225</v>
          </cell>
          <cell r="BO1568">
            <v>110</v>
          </cell>
          <cell r="BP1568">
            <v>225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 t="str">
            <v>BANKE</v>
          </cell>
          <cell r="BV1568" t="str">
            <v>Rapti Sonari</v>
          </cell>
          <cell r="BW1568">
            <v>2</v>
          </cell>
        </row>
        <row r="1569">
          <cell r="F1569" t="str">
            <v>46-52-1</v>
          </cell>
          <cell r="G1569">
            <v>1</v>
          </cell>
          <cell r="H1569">
            <v>2</v>
          </cell>
          <cell r="I1569">
            <v>1</v>
          </cell>
          <cell r="J1569">
            <v>0</v>
          </cell>
          <cell r="K1569">
            <v>7</v>
          </cell>
          <cell r="L1569">
            <v>1</v>
          </cell>
          <cell r="M1569">
            <v>11</v>
          </cell>
          <cell r="N1569">
            <v>0</v>
          </cell>
          <cell r="O1569">
            <v>0</v>
          </cell>
          <cell r="P1569" t="str">
            <v>CL</v>
          </cell>
          <cell r="Q1569">
            <v>1</v>
          </cell>
          <cell r="R1569" t="str">
            <v>TMH</v>
          </cell>
          <cell r="S1569">
            <v>2</v>
          </cell>
          <cell r="T1569">
            <v>75</v>
          </cell>
          <cell r="U1569">
            <v>2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588961.30440000002</v>
          </cell>
          <cell r="AF1569">
            <v>3104993.5580000002</v>
          </cell>
          <cell r="AG1569">
            <v>81.905333060000004</v>
          </cell>
          <cell r="AH1569">
            <v>28.067347609999999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101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 t="str">
            <v>FRA 2016-2021</v>
          </cell>
          <cell r="AW1569">
            <v>1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1</v>
          </cell>
          <cell r="BC1569">
            <v>2018</v>
          </cell>
          <cell r="BD1569">
            <v>4</v>
          </cell>
          <cell r="BE1569">
            <v>18</v>
          </cell>
          <cell r="BF1569" t="str">
            <v>4/18/2018</v>
          </cell>
          <cell r="BG1569">
            <v>0</v>
          </cell>
          <cell r="BH1569">
            <v>1</v>
          </cell>
          <cell r="BI1569">
            <v>0</v>
          </cell>
          <cell r="BJ1569">
            <v>2</v>
          </cell>
          <cell r="BK1569" t="str">
            <v>Dudhiya GP-8</v>
          </cell>
          <cell r="BL1569" t="str">
            <v>Kalika CF</v>
          </cell>
          <cell r="BM1569">
            <v>257</v>
          </cell>
          <cell r="BN1569">
            <v>400</v>
          </cell>
          <cell r="BO1569">
            <v>258</v>
          </cell>
          <cell r="BP1569">
            <v>350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 t="str">
            <v>BANKE</v>
          </cell>
          <cell r="BV1569" t="str">
            <v>Rapti Sonari</v>
          </cell>
          <cell r="BW1569">
            <v>2</v>
          </cell>
        </row>
        <row r="1570">
          <cell r="F1570" t="str">
            <v>46-52-3</v>
          </cell>
          <cell r="G1570">
            <v>1</v>
          </cell>
          <cell r="H1570">
            <v>2</v>
          </cell>
          <cell r="I1570">
            <v>1</v>
          </cell>
          <cell r="J1570">
            <v>0</v>
          </cell>
          <cell r="K1570">
            <v>7</v>
          </cell>
          <cell r="L1570">
            <v>1</v>
          </cell>
          <cell r="M1570">
            <v>7</v>
          </cell>
          <cell r="N1570">
            <v>0</v>
          </cell>
          <cell r="O1570">
            <v>0</v>
          </cell>
          <cell r="P1570" t="str">
            <v>CL</v>
          </cell>
          <cell r="Q1570">
            <v>1</v>
          </cell>
          <cell r="R1570" t="str">
            <v>TMH</v>
          </cell>
          <cell r="S1570">
            <v>2</v>
          </cell>
          <cell r="T1570">
            <v>62</v>
          </cell>
          <cell r="U1570">
            <v>2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588961.30440000002</v>
          </cell>
          <cell r="AF1570">
            <v>3105293.5580000002</v>
          </cell>
          <cell r="AG1570">
            <v>81.905355760000006</v>
          </cell>
          <cell r="AH1570">
            <v>28.070055440000001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101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 t="str">
            <v>FRA 2016-2021</v>
          </cell>
          <cell r="AW1570">
            <v>1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1</v>
          </cell>
          <cell r="BC1570">
            <v>2018</v>
          </cell>
          <cell r="BD1570">
            <v>4</v>
          </cell>
          <cell r="BE1570">
            <v>18</v>
          </cell>
          <cell r="BF1570" t="str">
            <v>4/18/2018</v>
          </cell>
          <cell r="BG1570">
            <v>0</v>
          </cell>
          <cell r="BH1570">
            <v>1</v>
          </cell>
          <cell r="BI1570">
            <v>0</v>
          </cell>
          <cell r="BJ1570">
            <v>2</v>
          </cell>
          <cell r="BK1570" t="str">
            <v>Gauri Ganga NP-3</v>
          </cell>
          <cell r="BL1570" t="str">
            <v>SiraSundar</v>
          </cell>
          <cell r="BM1570">
            <v>213</v>
          </cell>
          <cell r="BN1570">
            <v>1375</v>
          </cell>
          <cell r="BO1570">
            <v>240</v>
          </cell>
          <cell r="BP1570">
            <v>44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 t="str">
            <v>BANKE</v>
          </cell>
          <cell r="BV1570" t="str">
            <v>Rapti Sonari</v>
          </cell>
          <cell r="BW1570">
            <v>2</v>
          </cell>
        </row>
        <row r="1571">
          <cell r="F1571" t="str">
            <v>46-52-4</v>
          </cell>
          <cell r="G1571">
            <v>1</v>
          </cell>
          <cell r="H1571">
            <v>2</v>
          </cell>
          <cell r="I1571">
            <v>1</v>
          </cell>
          <cell r="J1571">
            <v>0</v>
          </cell>
          <cell r="K1571">
            <v>7</v>
          </cell>
          <cell r="L1571">
            <v>2</v>
          </cell>
          <cell r="M1571">
            <v>15</v>
          </cell>
          <cell r="N1571">
            <v>0</v>
          </cell>
          <cell r="O1571">
            <v>0</v>
          </cell>
          <cell r="P1571" t="str">
            <v>SC</v>
          </cell>
          <cell r="Q1571">
            <v>1</v>
          </cell>
          <cell r="R1571" t="str">
            <v>TMH</v>
          </cell>
          <cell r="S1571">
            <v>1</v>
          </cell>
          <cell r="T1571">
            <v>70</v>
          </cell>
          <cell r="U1571">
            <v>4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589261.30440000002</v>
          </cell>
          <cell r="AF1571">
            <v>3104993.5580000002</v>
          </cell>
          <cell r="AG1571">
            <v>81.908385760000002</v>
          </cell>
          <cell r="AH1571">
            <v>28.067327450000001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101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 t="str">
            <v>FRA 2016-2021</v>
          </cell>
          <cell r="AW1571">
            <v>1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1</v>
          </cell>
          <cell r="BC1571">
            <v>2018</v>
          </cell>
          <cell r="BD1571">
            <v>4</v>
          </cell>
          <cell r="BE1571">
            <v>18</v>
          </cell>
          <cell r="BF1571" t="str">
            <v>4/18/2018</v>
          </cell>
          <cell r="BG1571">
            <v>0</v>
          </cell>
          <cell r="BH1571">
            <v>1</v>
          </cell>
          <cell r="BI1571">
            <v>0</v>
          </cell>
          <cell r="BJ1571">
            <v>2</v>
          </cell>
          <cell r="BK1571" t="str">
            <v>Kailari GP-8</v>
          </cell>
          <cell r="BL1571" t="str">
            <v>Dubarikalika CF</v>
          </cell>
          <cell r="BM1571">
            <v>147</v>
          </cell>
          <cell r="BN1571">
            <v>400</v>
          </cell>
          <cell r="BO1571">
            <v>103</v>
          </cell>
          <cell r="BP1571">
            <v>210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 t="str">
            <v>BANKE</v>
          </cell>
          <cell r="BV1571" t="str">
            <v>Rapti Sonari</v>
          </cell>
          <cell r="BW1571">
            <v>2</v>
          </cell>
        </row>
        <row r="1572">
          <cell r="F1572" t="str">
            <v>46-52-6</v>
          </cell>
          <cell r="G1572">
            <v>1</v>
          </cell>
          <cell r="H1572">
            <v>2</v>
          </cell>
          <cell r="I1572">
            <v>1</v>
          </cell>
          <cell r="J1572">
            <v>0</v>
          </cell>
          <cell r="K1572">
            <v>7</v>
          </cell>
          <cell r="L1572">
            <v>2</v>
          </cell>
          <cell r="M1572">
            <v>16</v>
          </cell>
          <cell r="N1572">
            <v>0</v>
          </cell>
          <cell r="O1572">
            <v>0</v>
          </cell>
          <cell r="P1572" t="str">
            <v>CL</v>
          </cell>
          <cell r="Q1572">
            <v>1</v>
          </cell>
          <cell r="R1572" t="str">
            <v>TMH</v>
          </cell>
          <cell r="S1572">
            <v>2</v>
          </cell>
          <cell r="T1572">
            <v>84</v>
          </cell>
          <cell r="U1572">
            <v>3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589261.30440000002</v>
          </cell>
          <cell r="AF1572">
            <v>3105293.5580000002</v>
          </cell>
          <cell r="AG1572">
            <v>81.908408530000003</v>
          </cell>
          <cell r="AH1572">
            <v>28.070035270000002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101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 t="str">
            <v>FRA 2016-2021</v>
          </cell>
          <cell r="AW1572">
            <v>1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1</v>
          </cell>
          <cell r="BC1572">
            <v>2018</v>
          </cell>
          <cell r="BD1572">
            <v>4</v>
          </cell>
          <cell r="BE1572">
            <v>19</v>
          </cell>
          <cell r="BF1572" t="str">
            <v>4/19/2018</v>
          </cell>
          <cell r="BG1572">
            <v>0</v>
          </cell>
          <cell r="BH1572">
            <v>1</v>
          </cell>
          <cell r="BI1572">
            <v>0</v>
          </cell>
          <cell r="BJ1572">
            <v>2</v>
          </cell>
          <cell r="BK1572" t="str">
            <v>Syaule post</v>
          </cell>
          <cell r="BL1572" t="str">
            <v>Shuklaphanta NP</v>
          </cell>
          <cell r="BM1572">
            <v>311</v>
          </cell>
          <cell r="BN1572">
            <v>3070</v>
          </cell>
          <cell r="BO1572">
            <v>90</v>
          </cell>
          <cell r="BP1572">
            <v>320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 t="str">
            <v>BANKE</v>
          </cell>
          <cell r="BV1572" t="str">
            <v>Rapti Sonari</v>
          </cell>
          <cell r="BW1572">
            <v>2</v>
          </cell>
        </row>
        <row r="1573">
          <cell r="F1573" t="str">
            <v>66-41-1</v>
          </cell>
          <cell r="G1573">
            <v>1</v>
          </cell>
          <cell r="H1573">
            <v>2</v>
          </cell>
          <cell r="I1573">
            <v>1</v>
          </cell>
          <cell r="J1573">
            <v>0</v>
          </cell>
          <cell r="K1573">
            <v>9</v>
          </cell>
          <cell r="L1573">
            <v>5</v>
          </cell>
          <cell r="M1573">
            <v>6</v>
          </cell>
          <cell r="N1573">
            <v>0</v>
          </cell>
          <cell r="O1573">
            <v>0</v>
          </cell>
          <cell r="P1573">
            <v>9</v>
          </cell>
          <cell r="Q1573">
            <v>1</v>
          </cell>
          <cell r="R1573" t="str">
            <v>TMH</v>
          </cell>
          <cell r="S1573">
            <v>2</v>
          </cell>
          <cell r="T1573">
            <v>43</v>
          </cell>
          <cell r="U1573">
            <v>4</v>
          </cell>
          <cell r="V1573">
            <v>40549.466550925928</v>
          </cell>
          <cell r="W1573" t="str">
            <v>0101000020E6100000762ACAC952AE5440A9B0938612AE3B40</v>
          </cell>
          <cell r="X1573">
            <v>1</v>
          </cell>
          <cell r="Y1573">
            <v>47041</v>
          </cell>
          <cell r="Z1573">
            <v>7841</v>
          </cell>
          <cell r="AA1573">
            <v>44</v>
          </cell>
          <cell r="AB1573">
            <v>3</v>
          </cell>
          <cell r="AC1573">
            <v>1</v>
          </cell>
          <cell r="AD1573">
            <v>1</v>
          </cell>
          <cell r="AE1573">
            <v>670001.4327</v>
          </cell>
          <cell r="AF1573">
            <v>3062940.0490000001</v>
          </cell>
          <cell r="AG1573">
            <v>82.723802989999996</v>
          </cell>
          <cell r="AH1573">
            <v>27.679970180000002</v>
          </cell>
          <cell r="AI1573">
            <v>1</v>
          </cell>
          <cell r="AJ1573">
            <v>2</v>
          </cell>
          <cell r="AK1573">
            <v>-2</v>
          </cell>
          <cell r="AL1573">
            <v>2</v>
          </cell>
          <cell r="AM1573">
            <v>4</v>
          </cell>
          <cell r="AN1573" t="str">
            <v>Junu Shrestha</v>
          </cell>
          <cell r="AO1573">
            <v>40471</v>
          </cell>
          <cell r="AP1573">
            <v>1</v>
          </cell>
          <cell r="AQ1573" t="str">
            <v>0101000020E6100000762ACAC952AE5440A9B0938612AE3B40</v>
          </cell>
          <cell r="AR1573">
            <v>145</v>
          </cell>
          <cell r="AS1573">
            <v>1</v>
          </cell>
          <cell r="AT1573">
            <v>1</v>
          </cell>
          <cell r="AU1573">
            <v>0</v>
          </cell>
          <cell r="AV1573" t="str">
            <v>FRA 2010-2015</v>
          </cell>
          <cell r="AW1573">
            <v>1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1</v>
          </cell>
          <cell r="BC1573">
            <v>2018</v>
          </cell>
          <cell r="BD1573">
            <v>4</v>
          </cell>
          <cell r="BE1573">
            <v>16</v>
          </cell>
          <cell r="BF1573" t="str">
            <v>4/16/2018</v>
          </cell>
          <cell r="BG1573">
            <v>0</v>
          </cell>
          <cell r="BH1573">
            <v>2</v>
          </cell>
          <cell r="BI1573">
            <v>0</v>
          </cell>
          <cell r="BJ1573">
            <v>2</v>
          </cell>
          <cell r="BK1573" t="str">
            <v>godawari na pa 1</v>
          </cell>
          <cell r="BL1573" t="str">
            <v>prasamsa cf</v>
          </cell>
          <cell r="BM1573">
            <v>212</v>
          </cell>
          <cell r="BN1573">
            <v>700</v>
          </cell>
          <cell r="BO1573">
            <v>10</v>
          </cell>
          <cell r="BP1573">
            <v>10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 t="str">
            <v>KAPILBASTU</v>
          </cell>
          <cell r="BV1573" t="str">
            <v>Bijayanagar</v>
          </cell>
          <cell r="BW1573">
            <v>1</v>
          </cell>
        </row>
        <row r="1574">
          <cell r="F1574" t="str">
            <v>66-41-3</v>
          </cell>
          <cell r="G1574">
            <v>1</v>
          </cell>
          <cell r="H1574">
            <v>2</v>
          </cell>
          <cell r="I1574">
            <v>1</v>
          </cell>
          <cell r="J1574">
            <v>0</v>
          </cell>
          <cell r="K1574">
            <v>9</v>
          </cell>
          <cell r="L1574">
            <v>5</v>
          </cell>
          <cell r="M1574">
            <v>6</v>
          </cell>
          <cell r="N1574">
            <v>0</v>
          </cell>
          <cell r="O1574">
            <v>0</v>
          </cell>
          <cell r="P1574">
            <v>5</v>
          </cell>
          <cell r="Q1574">
            <v>1</v>
          </cell>
          <cell r="R1574" t="str">
            <v>S</v>
          </cell>
          <cell r="S1574">
            <v>2</v>
          </cell>
          <cell r="T1574">
            <v>40</v>
          </cell>
          <cell r="U1574">
            <v>4</v>
          </cell>
          <cell r="V1574">
            <v>40549.48673611111</v>
          </cell>
          <cell r="W1574" t="str">
            <v>0101000020E6100000D51E1C7C53AE54402354E7EFC3AE3B40</v>
          </cell>
          <cell r="X1574">
            <v>1</v>
          </cell>
          <cell r="Y1574">
            <v>47043</v>
          </cell>
          <cell r="Z1574">
            <v>7841</v>
          </cell>
          <cell r="AA1574">
            <v>44</v>
          </cell>
          <cell r="AB1574">
            <v>3</v>
          </cell>
          <cell r="AC1574">
            <v>1</v>
          </cell>
          <cell r="AD1574">
            <v>1</v>
          </cell>
          <cell r="AE1574">
            <v>670001.4327</v>
          </cell>
          <cell r="AF1574">
            <v>3063240.0490000001</v>
          </cell>
          <cell r="AG1574">
            <v>82.723845510000004</v>
          </cell>
          <cell r="AH1574">
            <v>27.682677259999998</v>
          </cell>
          <cell r="AI1574">
            <v>1</v>
          </cell>
          <cell r="AJ1574">
            <v>2</v>
          </cell>
          <cell r="AK1574">
            <v>-2</v>
          </cell>
          <cell r="AL1574">
            <v>2</v>
          </cell>
          <cell r="AM1574">
            <v>4</v>
          </cell>
          <cell r="AN1574" t="str">
            <v>Junu Shrestha</v>
          </cell>
          <cell r="AO1574">
            <v>40471</v>
          </cell>
          <cell r="AP1574">
            <v>1</v>
          </cell>
          <cell r="AQ1574" t="str">
            <v>0101000020E6100000D51E1C7C53AE54402354E7EFC3AE3B40</v>
          </cell>
          <cell r="AR1574">
            <v>150</v>
          </cell>
          <cell r="AS1574">
            <v>1</v>
          </cell>
          <cell r="AT1574">
            <v>1</v>
          </cell>
          <cell r="AU1574">
            <v>0</v>
          </cell>
          <cell r="AV1574" t="str">
            <v>FRA 2010-2015</v>
          </cell>
          <cell r="AW1574">
            <v>1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1</v>
          </cell>
          <cell r="BC1574">
            <v>2018</v>
          </cell>
          <cell r="BD1574">
            <v>4</v>
          </cell>
          <cell r="BE1574">
            <v>16</v>
          </cell>
          <cell r="BF1574" t="str">
            <v>4/16/2018</v>
          </cell>
          <cell r="BG1574">
            <v>0</v>
          </cell>
          <cell r="BH1574">
            <v>8</v>
          </cell>
          <cell r="BI1574">
            <v>0</v>
          </cell>
          <cell r="BJ1574">
            <v>2</v>
          </cell>
          <cell r="BK1574" t="str">
            <v>Godawari na pa 1</v>
          </cell>
          <cell r="BL1574">
            <v>0</v>
          </cell>
          <cell r="BM1574">
            <v>88</v>
          </cell>
          <cell r="BN1574">
            <v>725</v>
          </cell>
          <cell r="BO1574">
            <v>99</v>
          </cell>
          <cell r="BP1574">
            <v>100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 t="str">
            <v>KAPILBASTU</v>
          </cell>
          <cell r="BV1574" t="str">
            <v>Bijayanagar</v>
          </cell>
          <cell r="BW1574">
            <v>1</v>
          </cell>
        </row>
        <row r="1575">
          <cell r="F1575" t="str">
            <v>66-41-4</v>
          </cell>
          <cell r="G1575">
            <v>1</v>
          </cell>
          <cell r="H1575">
            <v>2</v>
          </cell>
          <cell r="I1575">
            <v>1</v>
          </cell>
          <cell r="J1575">
            <v>0</v>
          </cell>
          <cell r="K1575">
            <v>9</v>
          </cell>
          <cell r="L1575">
            <v>5</v>
          </cell>
          <cell r="M1575">
            <v>10</v>
          </cell>
          <cell r="N1575">
            <v>0</v>
          </cell>
          <cell r="O1575">
            <v>0</v>
          </cell>
          <cell r="P1575">
            <v>5</v>
          </cell>
          <cell r="Q1575">
            <v>1</v>
          </cell>
          <cell r="R1575" t="str">
            <v>TMH</v>
          </cell>
          <cell r="S1575">
            <v>2</v>
          </cell>
          <cell r="T1575">
            <v>40</v>
          </cell>
          <cell r="U1575">
            <v>2</v>
          </cell>
          <cell r="V1575">
            <v>40549.513761574075</v>
          </cell>
          <cell r="W1575" t="str">
            <v>0101000020E61000000979119C84AE544056CA120B10AE3B40</v>
          </cell>
          <cell r="X1575">
            <v>1</v>
          </cell>
          <cell r="Y1575">
            <v>47044</v>
          </cell>
          <cell r="Z1575">
            <v>7841</v>
          </cell>
          <cell r="AA1575">
            <v>44</v>
          </cell>
          <cell r="AB1575">
            <v>3</v>
          </cell>
          <cell r="AC1575">
            <v>1</v>
          </cell>
          <cell r="AD1575">
            <v>1</v>
          </cell>
          <cell r="AE1575">
            <v>670301.4327</v>
          </cell>
          <cell r="AF1575">
            <v>3062940.0490000001</v>
          </cell>
          <cell r="AG1575">
            <v>82.726843849999995</v>
          </cell>
          <cell r="AH1575">
            <v>27.679932300000001</v>
          </cell>
          <cell r="AI1575">
            <v>1</v>
          </cell>
          <cell r="AJ1575">
            <v>2</v>
          </cell>
          <cell r="AK1575">
            <v>-2</v>
          </cell>
          <cell r="AL1575">
            <v>2</v>
          </cell>
          <cell r="AM1575">
            <v>4</v>
          </cell>
          <cell r="AN1575" t="str">
            <v>Junu Shrestha</v>
          </cell>
          <cell r="AO1575">
            <v>40471</v>
          </cell>
          <cell r="AP1575">
            <v>1</v>
          </cell>
          <cell r="AQ1575" t="str">
            <v>0101000020E61000000979119C84AE544056CA120B10AE3B40</v>
          </cell>
          <cell r="AR1575">
            <v>146</v>
          </cell>
          <cell r="AS1575">
            <v>1</v>
          </cell>
          <cell r="AT1575">
            <v>1</v>
          </cell>
          <cell r="AU1575">
            <v>0</v>
          </cell>
          <cell r="AV1575" t="str">
            <v>FRA 2010-2015</v>
          </cell>
          <cell r="AW1575">
            <v>1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1</v>
          </cell>
          <cell r="BC1575">
            <v>2018</v>
          </cell>
          <cell r="BD1575">
            <v>4</v>
          </cell>
          <cell r="BE1575">
            <v>17</v>
          </cell>
          <cell r="BF1575" t="str">
            <v>4/17/2018</v>
          </cell>
          <cell r="BG1575">
            <v>0</v>
          </cell>
          <cell r="BH1575">
            <v>1</v>
          </cell>
          <cell r="BI1575">
            <v>0</v>
          </cell>
          <cell r="BJ1575">
            <v>2</v>
          </cell>
          <cell r="BK1575" t="str">
            <v>sirpur vill.div.com 1</v>
          </cell>
          <cell r="BL1575" t="str">
            <v>aiyeswori</v>
          </cell>
          <cell r="BM1575">
            <v>240</v>
          </cell>
          <cell r="BN1575">
            <v>2150</v>
          </cell>
          <cell r="BO1575">
            <v>300</v>
          </cell>
          <cell r="BP1575">
            <v>320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 t="str">
            <v>KAPILBASTU</v>
          </cell>
          <cell r="BV1575" t="str">
            <v>Bijayanagar</v>
          </cell>
          <cell r="BW1575">
            <v>1</v>
          </cell>
        </row>
        <row r="1576">
          <cell r="F1576" t="str">
            <v>66-41-6</v>
          </cell>
          <cell r="G1576">
            <v>1</v>
          </cell>
          <cell r="H1576">
            <v>2</v>
          </cell>
          <cell r="I1576">
            <v>1</v>
          </cell>
          <cell r="J1576">
            <v>0</v>
          </cell>
          <cell r="K1576">
            <v>9</v>
          </cell>
          <cell r="L1576">
            <v>5</v>
          </cell>
          <cell r="M1576">
            <v>12</v>
          </cell>
          <cell r="N1576">
            <v>0</v>
          </cell>
          <cell r="O1576">
            <v>0</v>
          </cell>
          <cell r="P1576">
            <v>5</v>
          </cell>
          <cell r="Q1576">
            <v>1</v>
          </cell>
          <cell r="R1576" t="str">
            <v>TMH</v>
          </cell>
          <cell r="S1576">
            <v>2</v>
          </cell>
          <cell r="T1576">
            <v>25</v>
          </cell>
          <cell r="U1576">
            <v>2</v>
          </cell>
          <cell r="V1576">
            <v>40549.553553240738</v>
          </cell>
          <cell r="W1576" t="str">
            <v>0101000020E6100000B6DBB34E85AE5440EAD35374C1AE3B40</v>
          </cell>
          <cell r="X1576">
            <v>1</v>
          </cell>
          <cell r="Y1576">
            <v>47046</v>
          </cell>
          <cell r="Z1576">
            <v>7841</v>
          </cell>
          <cell r="AA1576">
            <v>44</v>
          </cell>
          <cell r="AB1576">
            <v>3</v>
          </cell>
          <cell r="AC1576">
            <v>1</v>
          </cell>
          <cell r="AD1576">
            <v>1</v>
          </cell>
          <cell r="AE1576">
            <v>670301.4327</v>
          </cell>
          <cell r="AF1576">
            <v>3063240.0490000001</v>
          </cell>
          <cell r="AG1576">
            <v>82.726886440000001</v>
          </cell>
          <cell r="AH1576">
            <v>27.682639380000001</v>
          </cell>
          <cell r="AI1576">
            <v>1</v>
          </cell>
          <cell r="AJ1576">
            <v>2</v>
          </cell>
          <cell r="AK1576">
            <v>-2</v>
          </cell>
          <cell r="AL1576">
            <v>2</v>
          </cell>
          <cell r="AM1576">
            <v>4</v>
          </cell>
          <cell r="AN1576" t="str">
            <v>Junu Shrestha</v>
          </cell>
          <cell r="AO1576">
            <v>40471</v>
          </cell>
          <cell r="AP1576">
            <v>1</v>
          </cell>
          <cell r="AQ1576" t="str">
            <v>0101000020E6100000B6DBB34E85AE5440EAD35374C1AE3B40</v>
          </cell>
          <cell r="AR1576">
            <v>141</v>
          </cell>
          <cell r="AS1576">
            <v>1</v>
          </cell>
          <cell r="AT1576">
            <v>1</v>
          </cell>
          <cell r="AU1576">
            <v>0</v>
          </cell>
          <cell r="AV1576" t="str">
            <v>FRA 2010-2015</v>
          </cell>
          <cell r="AW1576">
            <v>1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1</v>
          </cell>
          <cell r="BC1576">
            <v>2018</v>
          </cell>
          <cell r="BD1576">
            <v>4</v>
          </cell>
          <cell r="BE1576">
            <v>17</v>
          </cell>
          <cell r="BF1576" t="str">
            <v>4/17/2018</v>
          </cell>
          <cell r="BG1576">
            <v>0</v>
          </cell>
          <cell r="BH1576">
            <v>1</v>
          </cell>
          <cell r="BI1576">
            <v>0</v>
          </cell>
          <cell r="BJ1576">
            <v>2</v>
          </cell>
          <cell r="BK1576" t="str">
            <v>dhangadi munciapality</v>
          </cell>
          <cell r="BL1576" t="str">
            <v>dakchhin kali</v>
          </cell>
          <cell r="BM1576">
            <v>270</v>
          </cell>
          <cell r="BN1576">
            <v>32</v>
          </cell>
          <cell r="BO1576">
            <v>270</v>
          </cell>
          <cell r="BP1576">
            <v>270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 t="str">
            <v>KAPILBASTU</v>
          </cell>
          <cell r="BV1576" t="str">
            <v>Bijayanagar</v>
          </cell>
          <cell r="BW1576">
            <v>1</v>
          </cell>
        </row>
        <row r="1577">
          <cell r="F1577" t="str">
            <v>68-42-1</v>
          </cell>
          <cell r="G1577">
            <v>1</v>
          </cell>
          <cell r="H1577">
            <v>2</v>
          </cell>
          <cell r="I1577">
            <v>1</v>
          </cell>
          <cell r="J1577">
            <v>0</v>
          </cell>
          <cell r="K1577">
            <v>7</v>
          </cell>
          <cell r="L1577">
            <v>1</v>
          </cell>
          <cell r="M1577">
            <v>8</v>
          </cell>
          <cell r="N1577">
            <v>0</v>
          </cell>
          <cell r="O1577">
            <v>0</v>
          </cell>
          <cell r="P1577" t="str">
            <v>SIL</v>
          </cell>
          <cell r="Q1577">
            <v>1</v>
          </cell>
          <cell r="R1577" t="str">
            <v>TMH</v>
          </cell>
          <cell r="S1577">
            <v>2</v>
          </cell>
          <cell r="T1577">
            <v>198</v>
          </cell>
          <cell r="U1577">
            <v>3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677902.41370000003</v>
          </cell>
          <cell r="AF1577">
            <v>3067132.2439999999</v>
          </cell>
          <cell r="AG1577">
            <v>82.804509060000001</v>
          </cell>
          <cell r="AH1577">
            <v>27.71677734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101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 t="str">
            <v>FRA 2016-2021</v>
          </cell>
          <cell r="AW1577">
            <v>1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1</v>
          </cell>
          <cell r="BC1577">
            <v>2018</v>
          </cell>
          <cell r="BD1577">
            <v>4</v>
          </cell>
          <cell r="BE1577">
            <v>18</v>
          </cell>
          <cell r="BF1577" t="str">
            <v>4/18/2018</v>
          </cell>
          <cell r="BG1577">
            <v>0</v>
          </cell>
          <cell r="BH1577">
            <v>1</v>
          </cell>
          <cell r="BI1577">
            <v>0</v>
          </cell>
          <cell r="BJ1577">
            <v>2</v>
          </cell>
          <cell r="BK1577" t="str">
            <v>dudhiya vill 8</v>
          </cell>
          <cell r="BL1577" t="str">
            <v>kalika cf</v>
          </cell>
          <cell r="BM1577">
            <v>300</v>
          </cell>
          <cell r="BN1577">
            <v>240</v>
          </cell>
          <cell r="BO1577">
            <v>333</v>
          </cell>
          <cell r="BP1577">
            <v>135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 t="str">
            <v>KAPILBASTU</v>
          </cell>
          <cell r="BV1577" t="str">
            <v>Shivaraj</v>
          </cell>
          <cell r="BW1577">
            <v>9</v>
          </cell>
        </row>
        <row r="1578">
          <cell r="F1578" t="str">
            <v>68-42-3</v>
          </cell>
          <cell r="G1578">
            <v>1</v>
          </cell>
          <cell r="H1578">
            <v>2</v>
          </cell>
          <cell r="I1578">
            <v>1</v>
          </cell>
          <cell r="J1578">
            <v>0</v>
          </cell>
          <cell r="K1578">
            <v>7</v>
          </cell>
          <cell r="L1578">
            <v>1</v>
          </cell>
          <cell r="M1578">
            <v>6</v>
          </cell>
          <cell r="N1578">
            <v>0</v>
          </cell>
          <cell r="O1578">
            <v>0</v>
          </cell>
          <cell r="P1578" t="str">
            <v>SIL</v>
          </cell>
          <cell r="Q1578">
            <v>1</v>
          </cell>
          <cell r="R1578" t="str">
            <v>TMH</v>
          </cell>
          <cell r="S1578">
            <v>2</v>
          </cell>
          <cell r="T1578">
            <v>17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677902.41370000003</v>
          </cell>
          <cell r="AF1578">
            <v>3067432.2439999999</v>
          </cell>
          <cell r="AG1578">
            <v>82.804553630000001</v>
          </cell>
          <cell r="AH1578">
            <v>27.71948429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101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 t="str">
            <v>FRA 2016-2021</v>
          </cell>
          <cell r="AW1578">
            <v>1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1</v>
          </cell>
          <cell r="BC1578">
            <v>2018</v>
          </cell>
          <cell r="BD1578">
            <v>4</v>
          </cell>
          <cell r="BE1578">
            <v>18</v>
          </cell>
          <cell r="BF1578" t="str">
            <v>4/18/2018</v>
          </cell>
          <cell r="BG1578">
            <v>0</v>
          </cell>
          <cell r="BH1578">
            <v>1</v>
          </cell>
          <cell r="BI1578">
            <v>0</v>
          </cell>
          <cell r="BJ1578">
            <v>2</v>
          </cell>
          <cell r="BK1578" t="str">
            <v>krishnapur np 1</v>
          </cell>
          <cell r="BL1578">
            <v>0</v>
          </cell>
          <cell r="BM1578">
            <v>58</v>
          </cell>
          <cell r="BN1578">
            <v>2300</v>
          </cell>
          <cell r="BO1578">
            <v>291</v>
          </cell>
          <cell r="BP1578">
            <v>560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 t="str">
            <v>KAPILBASTU</v>
          </cell>
          <cell r="BV1578" t="str">
            <v>Shivaraj</v>
          </cell>
          <cell r="BW1578">
            <v>9</v>
          </cell>
        </row>
        <row r="1579">
          <cell r="F1579" t="str">
            <v>68-42-6</v>
          </cell>
          <cell r="G1579">
            <v>1</v>
          </cell>
          <cell r="H1579">
            <v>2</v>
          </cell>
          <cell r="I1579">
            <v>1</v>
          </cell>
          <cell r="J1579">
            <v>0</v>
          </cell>
          <cell r="K1579">
            <v>7</v>
          </cell>
          <cell r="L1579">
            <v>1</v>
          </cell>
          <cell r="M1579">
            <v>5</v>
          </cell>
          <cell r="N1579">
            <v>0</v>
          </cell>
          <cell r="O1579">
            <v>0</v>
          </cell>
          <cell r="P1579" t="str">
            <v>C</v>
          </cell>
          <cell r="Q1579">
            <v>1</v>
          </cell>
          <cell r="R1579" t="str">
            <v>TMH</v>
          </cell>
          <cell r="S1579">
            <v>2</v>
          </cell>
          <cell r="T1579">
            <v>81</v>
          </cell>
          <cell r="U1579">
            <v>3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678202.41370000003</v>
          </cell>
          <cell r="AF1579">
            <v>3067432.2439999999</v>
          </cell>
          <cell r="AG1579">
            <v>82.807595449999994</v>
          </cell>
          <cell r="AH1579">
            <v>27.719444580000001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101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 t="str">
            <v>FRA 2016-2021</v>
          </cell>
          <cell r="AW1579">
            <v>1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1</v>
          </cell>
          <cell r="BC1579">
            <v>2018</v>
          </cell>
          <cell r="BD1579">
            <v>4</v>
          </cell>
          <cell r="BE1579">
            <v>18</v>
          </cell>
          <cell r="BF1579" t="str">
            <v>4/18/2018</v>
          </cell>
          <cell r="BG1579">
            <v>0</v>
          </cell>
          <cell r="BH1579">
            <v>1</v>
          </cell>
          <cell r="BI1579">
            <v>0</v>
          </cell>
          <cell r="BJ1579">
            <v>2</v>
          </cell>
          <cell r="BK1579" t="str">
            <v>dhangadi na pa 11</v>
          </cell>
          <cell r="BL1579" t="str">
            <v>baladevpur forest</v>
          </cell>
          <cell r="BM1579">
            <v>270</v>
          </cell>
          <cell r="BN1579">
            <v>325</v>
          </cell>
          <cell r="BO1579">
            <v>110</v>
          </cell>
          <cell r="BP1579">
            <v>110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 t="str">
            <v>KAPILBASTU</v>
          </cell>
          <cell r="BV1579" t="str">
            <v>Shivaraj</v>
          </cell>
          <cell r="BW1579">
            <v>9</v>
          </cell>
        </row>
        <row r="1580">
          <cell r="F1580" t="str">
            <v>70-42-1</v>
          </cell>
          <cell r="G1580">
            <v>1</v>
          </cell>
          <cell r="H1580">
            <v>2</v>
          </cell>
          <cell r="I1580">
            <v>1</v>
          </cell>
          <cell r="J1580">
            <v>0</v>
          </cell>
          <cell r="K1580">
            <v>2</v>
          </cell>
          <cell r="L1580">
            <v>4</v>
          </cell>
          <cell r="M1580">
            <v>21</v>
          </cell>
          <cell r="N1580">
            <v>1</v>
          </cell>
          <cell r="O1580">
            <v>1</v>
          </cell>
          <cell r="P1580">
            <v>5</v>
          </cell>
          <cell r="Q1580">
            <v>1</v>
          </cell>
          <cell r="R1580" t="str">
            <v>S</v>
          </cell>
          <cell r="S1580">
            <v>1</v>
          </cell>
          <cell r="T1580">
            <v>90</v>
          </cell>
          <cell r="U1580">
            <v>4</v>
          </cell>
          <cell r="V1580">
            <v>40580.472696759258</v>
          </cell>
          <cell r="W1580" t="str">
            <v>0101000020E6100000DEDC661AAEB854409EFC1734AAB73B40</v>
          </cell>
          <cell r="X1580">
            <v>1</v>
          </cell>
          <cell r="Y1580">
            <v>49927</v>
          </cell>
          <cell r="Z1580">
            <v>8322</v>
          </cell>
          <cell r="AA1580">
            <v>44</v>
          </cell>
          <cell r="AB1580">
            <v>3</v>
          </cell>
          <cell r="AC1580">
            <v>1</v>
          </cell>
          <cell r="AD1580">
            <v>1</v>
          </cell>
          <cell r="AE1580">
            <v>685900.07649999997</v>
          </cell>
          <cell r="AF1580">
            <v>3067325.608</v>
          </cell>
          <cell r="AG1580">
            <v>82.88562641</v>
          </cell>
          <cell r="AH1580">
            <v>27.717440849999999</v>
          </cell>
          <cell r="AI1580">
            <v>1</v>
          </cell>
          <cell r="AJ1580">
            <v>2</v>
          </cell>
          <cell r="AK1580">
            <v>-2</v>
          </cell>
          <cell r="AL1580">
            <v>2</v>
          </cell>
          <cell r="AM1580">
            <v>2</v>
          </cell>
          <cell r="AN1580" t="str">
            <v>Junu Shrestha</v>
          </cell>
          <cell r="AO1580">
            <v>40501</v>
          </cell>
          <cell r="AP1580">
            <v>1</v>
          </cell>
          <cell r="AQ1580" t="str">
            <v>0101000020E6100000DEDC661AAEB854409EFC1734AAB73B40</v>
          </cell>
          <cell r="AR1580">
            <v>164</v>
          </cell>
          <cell r="AS1580">
            <v>1</v>
          </cell>
          <cell r="AT1580">
            <v>1</v>
          </cell>
          <cell r="AU1580">
            <v>0</v>
          </cell>
          <cell r="AV1580" t="str">
            <v>FRA 2010-2015</v>
          </cell>
          <cell r="AW1580">
            <v>1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1</v>
          </cell>
          <cell r="BC1580">
            <v>2018</v>
          </cell>
          <cell r="BD1580">
            <v>4</v>
          </cell>
          <cell r="BE1580">
            <v>19</v>
          </cell>
          <cell r="BF1580" t="str">
            <v>4/19/2018</v>
          </cell>
          <cell r="BG1580">
            <v>0</v>
          </cell>
          <cell r="BH1580">
            <v>1</v>
          </cell>
          <cell r="BI1580">
            <v>0</v>
          </cell>
          <cell r="BJ1580">
            <v>2</v>
          </cell>
          <cell r="BK1580" t="str">
            <v>bhimdutt na pa 14</v>
          </cell>
          <cell r="BL1580" t="str">
            <v>sukla na. pa</v>
          </cell>
          <cell r="BM1580">
            <v>315</v>
          </cell>
          <cell r="BN1580">
            <v>3300</v>
          </cell>
          <cell r="BO1580">
            <v>90</v>
          </cell>
          <cell r="BP1580">
            <v>325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 t="str">
            <v>KAPILBASTU</v>
          </cell>
          <cell r="BV1580" t="str">
            <v>Shivaraj</v>
          </cell>
          <cell r="BW1580">
            <v>3</v>
          </cell>
        </row>
        <row r="1581">
          <cell r="F1581" t="str">
            <v>70-42-3</v>
          </cell>
          <cell r="G1581">
            <v>1</v>
          </cell>
          <cell r="H1581">
            <v>2</v>
          </cell>
          <cell r="I1581">
            <v>1</v>
          </cell>
          <cell r="J1581">
            <v>0</v>
          </cell>
          <cell r="K1581">
            <v>2</v>
          </cell>
          <cell r="L1581">
            <v>4</v>
          </cell>
          <cell r="M1581">
            <v>26</v>
          </cell>
          <cell r="N1581">
            <v>2</v>
          </cell>
          <cell r="O1581">
            <v>1</v>
          </cell>
          <cell r="P1581">
            <v>5</v>
          </cell>
          <cell r="Q1581">
            <v>1</v>
          </cell>
          <cell r="R1581" t="str">
            <v>S</v>
          </cell>
          <cell r="S1581">
            <v>1</v>
          </cell>
          <cell r="T1581">
            <v>90</v>
          </cell>
          <cell r="U1581">
            <v>4</v>
          </cell>
          <cell r="V1581">
            <v>40580.657627314817</v>
          </cell>
          <cell r="W1581" t="str">
            <v>0101000020E6100000CA19C4DDAEB8544032C41D995BB83B40</v>
          </cell>
          <cell r="X1581">
            <v>1</v>
          </cell>
          <cell r="Y1581">
            <v>49929</v>
          </cell>
          <cell r="Z1581">
            <v>8322</v>
          </cell>
          <cell r="AA1581">
            <v>44</v>
          </cell>
          <cell r="AB1581">
            <v>3</v>
          </cell>
          <cell r="AC1581">
            <v>1</v>
          </cell>
          <cell r="AD1581">
            <v>1</v>
          </cell>
          <cell r="AE1581">
            <v>685900.07649999997</v>
          </cell>
          <cell r="AF1581">
            <v>3067625.608</v>
          </cell>
          <cell r="AG1581">
            <v>82.885672990000003</v>
          </cell>
          <cell r="AH1581">
            <v>27.72014768</v>
          </cell>
          <cell r="AI1581">
            <v>1</v>
          </cell>
          <cell r="AJ1581">
            <v>2</v>
          </cell>
          <cell r="AK1581">
            <v>-2</v>
          </cell>
          <cell r="AL1581">
            <v>2</v>
          </cell>
          <cell r="AM1581">
            <v>2</v>
          </cell>
          <cell r="AN1581" t="str">
            <v>Junu Shrestha</v>
          </cell>
          <cell r="AO1581">
            <v>40501</v>
          </cell>
          <cell r="AP1581">
            <v>1</v>
          </cell>
          <cell r="AQ1581" t="str">
            <v>0101000020E6100000CA19C4DDAEB8544032C41D995BB83B40</v>
          </cell>
          <cell r="AR1581">
            <v>163</v>
          </cell>
          <cell r="AS1581">
            <v>1</v>
          </cell>
          <cell r="AT1581">
            <v>1</v>
          </cell>
          <cell r="AU1581">
            <v>0</v>
          </cell>
          <cell r="AV1581" t="str">
            <v>FRA 2010-2015</v>
          </cell>
          <cell r="AW1581">
            <v>1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1</v>
          </cell>
          <cell r="BC1581">
            <v>2018</v>
          </cell>
          <cell r="BD1581">
            <v>4</v>
          </cell>
          <cell r="BE1581">
            <v>19</v>
          </cell>
          <cell r="BF1581" t="str">
            <v>4/19/2018</v>
          </cell>
          <cell r="BG1581">
            <v>0</v>
          </cell>
          <cell r="BH1581">
            <v>8</v>
          </cell>
          <cell r="BI1581">
            <v>0</v>
          </cell>
          <cell r="BJ1581">
            <v>2</v>
          </cell>
          <cell r="BK1581" t="str">
            <v>syaule post</v>
          </cell>
          <cell r="BL1581" t="str">
            <v>suklaphanta national park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 t="str">
            <v>KAPILBASTU</v>
          </cell>
          <cell r="BV1581" t="str">
            <v>Shivaraj</v>
          </cell>
          <cell r="BW1581">
            <v>1</v>
          </cell>
        </row>
        <row r="1582">
          <cell r="F1582" t="str">
            <v>70-42-4</v>
          </cell>
          <cell r="G1582">
            <v>1</v>
          </cell>
          <cell r="H1582">
            <v>2</v>
          </cell>
          <cell r="I1582">
            <v>1</v>
          </cell>
          <cell r="J1582">
            <v>0</v>
          </cell>
          <cell r="K1582">
            <v>2</v>
          </cell>
          <cell r="L1582">
            <v>4</v>
          </cell>
          <cell r="M1582">
            <v>25</v>
          </cell>
          <cell r="N1582">
            <v>1</v>
          </cell>
          <cell r="O1582">
            <v>1</v>
          </cell>
          <cell r="P1582">
            <v>4</v>
          </cell>
          <cell r="Q1582">
            <v>1</v>
          </cell>
          <cell r="R1582" t="str">
            <v>TMH</v>
          </cell>
          <cell r="S1582">
            <v>2</v>
          </cell>
          <cell r="T1582">
            <v>70</v>
          </cell>
          <cell r="U1582">
            <v>4</v>
          </cell>
          <cell r="V1582">
            <v>40608.47283564815</v>
          </cell>
          <cell r="W1582" t="str">
            <v>0101000020E6100000B854E5EFDFB854401157247CA7B73B40</v>
          </cell>
          <cell r="X1582">
            <v>1</v>
          </cell>
          <cell r="Y1582">
            <v>49930</v>
          </cell>
          <cell r="Z1582">
            <v>8322</v>
          </cell>
          <cell r="AA1582">
            <v>44</v>
          </cell>
          <cell r="AB1582">
            <v>3</v>
          </cell>
          <cell r="AC1582">
            <v>1</v>
          </cell>
          <cell r="AD1582">
            <v>1</v>
          </cell>
          <cell r="AE1582">
            <v>686200.07649999997</v>
          </cell>
          <cell r="AF1582">
            <v>3067325.608</v>
          </cell>
          <cell r="AG1582">
            <v>82.888668039999999</v>
          </cell>
          <cell r="AH1582">
            <v>27.717399369999999</v>
          </cell>
          <cell r="AI1582">
            <v>1</v>
          </cell>
          <cell r="AJ1582">
            <v>2</v>
          </cell>
          <cell r="AK1582">
            <v>-2</v>
          </cell>
          <cell r="AL1582">
            <v>2</v>
          </cell>
          <cell r="AM1582">
            <v>2</v>
          </cell>
          <cell r="AN1582" t="str">
            <v>Junu Shrestha</v>
          </cell>
          <cell r="AO1582">
            <v>40501</v>
          </cell>
          <cell r="AP1582">
            <v>1</v>
          </cell>
          <cell r="AQ1582" t="str">
            <v>0101000020E6100000B854E5EFDFB854401157247CA7B73B40</v>
          </cell>
          <cell r="AR1582">
            <v>158</v>
          </cell>
          <cell r="AS1582">
            <v>1</v>
          </cell>
          <cell r="AT1582">
            <v>1</v>
          </cell>
          <cell r="AU1582">
            <v>0</v>
          </cell>
          <cell r="AV1582" t="str">
            <v>FRA 2010-2015</v>
          </cell>
          <cell r="AW1582">
            <v>1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1</v>
          </cell>
          <cell r="BC1582">
            <v>2018</v>
          </cell>
          <cell r="BD1582">
            <v>4</v>
          </cell>
          <cell r="BE1582">
            <v>19</v>
          </cell>
          <cell r="BF1582" t="str">
            <v>4/19/2018</v>
          </cell>
          <cell r="BG1582">
            <v>0</v>
          </cell>
          <cell r="BH1582">
            <v>1</v>
          </cell>
          <cell r="BI1582">
            <v>0</v>
          </cell>
          <cell r="BJ1582">
            <v>2</v>
          </cell>
          <cell r="BK1582">
            <v>0</v>
          </cell>
          <cell r="BL1582">
            <v>0</v>
          </cell>
          <cell r="BM1582">
            <v>76</v>
          </cell>
          <cell r="BN1582">
            <v>1000</v>
          </cell>
          <cell r="BO1582">
            <v>76</v>
          </cell>
          <cell r="BP1582">
            <v>1000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 t="str">
            <v>KAPILBASTU</v>
          </cell>
          <cell r="BV1582" t="str">
            <v>Shivaraj</v>
          </cell>
          <cell r="BW1582">
            <v>1</v>
          </cell>
        </row>
        <row r="1583">
          <cell r="F1583" t="str">
            <v>70-42-6</v>
          </cell>
          <cell r="G1583">
            <v>1</v>
          </cell>
          <cell r="H1583">
            <v>2</v>
          </cell>
          <cell r="I1583">
            <v>1</v>
          </cell>
          <cell r="J1583">
            <v>0</v>
          </cell>
          <cell r="K1583">
            <v>2</v>
          </cell>
          <cell r="L1583">
            <v>4</v>
          </cell>
          <cell r="M1583">
            <v>27</v>
          </cell>
          <cell r="N1583">
            <v>1</v>
          </cell>
          <cell r="O1583">
            <v>1</v>
          </cell>
          <cell r="P1583">
            <v>4</v>
          </cell>
          <cell r="Q1583">
            <v>1</v>
          </cell>
          <cell r="R1583" t="str">
            <v>TMH</v>
          </cell>
          <cell r="S1583">
            <v>2</v>
          </cell>
          <cell r="T1583">
            <v>86</v>
          </cell>
          <cell r="U1583">
            <v>4</v>
          </cell>
          <cell r="V1583">
            <v>40580.613506944443</v>
          </cell>
          <cell r="W1583" t="str">
            <v>0101000020E6100000562093B3E0B854400BC515E158B83B40</v>
          </cell>
          <cell r="X1583">
            <v>1</v>
          </cell>
          <cell r="Y1583">
            <v>49932</v>
          </cell>
          <cell r="Z1583">
            <v>8322</v>
          </cell>
          <cell r="AA1583">
            <v>44</v>
          </cell>
          <cell r="AB1583">
            <v>3</v>
          </cell>
          <cell r="AC1583">
            <v>1</v>
          </cell>
          <cell r="AD1583">
            <v>1</v>
          </cell>
          <cell r="AE1583">
            <v>686200.07649999997</v>
          </cell>
          <cell r="AF1583">
            <v>3067625.608</v>
          </cell>
          <cell r="AG1583">
            <v>82.88871469</v>
          </cell>
          <cell r="AH1583">
            <v>27.720106189999999</v>
          </cell>
          <cell r="AI1583">
            <v>1</v>
          </cell>
          <cell r="AJ1583">
            <v>2</v>
          </cell>
          <cell r="AK1583">
            <v>-2</v>
          </cell>
          <cell r="AL1583">
            <v>2</v>
          </cell>
          <cell r="AM1583">
            <v>2</v>
          </cell>
          <cell r="AN1583" t="str">
            <v>Junu Shrestha</v>
          </cell>
          <cell r="AO1583">
            <v>40501</v>
          </cell>
          <cell r="AP1583">
            <v>1</v>
          </cell>
          <cell r="AQ1583" t="str">
            <v>0101000020E6100000562093B3E0B854400BC515E158B83B40</v>
          </cell>
          <cell r="AR1583">
            <v>160</v>
          </cell>
          <cell r="AS1583">
            <v>1</v>
          </cell>
          <cell r="AT1583">
            <v>1</v>
          </cell>
          <cell r="AU1583">
            <v>0</v>
          </cell>
          <cell r="AV1583" t="str">
            <v>FRA 2010-2015</v>
          </cell>
          <cell r="AW1583">
            <v>1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1</v>
          </cell>
          <cell r="BC1583">
            <v>2018</v>
          </cell>
          <cell r="BD1583">
            <v>4</v>
          </cell>
          <cell r="BE1583">
            <v>19</v>
          </cell>
          <cell r="BF1583" t="str">
            <v>4/19/2018</v>
          </cell>
          <cell r="BG1583" t="str">
            <v>PrakashAdhikari</v>
          </cell>
          <cell r="BH1583">
            <v>1</v>
          </cell>
          <cell r="BI1583">
            <v>0</v>
          </cell>
          <cell r="BJ1583">
            <v>2</v>
          </cell>
          <cell r="BK1583" t="str">
            <v>Suklaphanta N.P</v>
          </cell>
          <cell r="BL1583">
            <v>0</v>
          </cell>
          <cell r="BM1583">
            <v>61</v>
          </cell>
          <cell r="BN1583">
            <v>715</v>
          </cell>
          <cell r="BO1583">
            <v>61</v>
          </cell>
          <cell r="BP1583">
            <v>715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 t="str">
            <v>KAPILBASTU</v>
          </cell>
          <cell r="BV1583" t="str">
            <v>Shivaraj</v>
          </cell>
          <cell r="BW1583">
            <v>1</v>
          </cell>
        </row>
        <row r="1584">
          <cell r="F1584" t="str">
            <v>71-42-1</v>
          </cell>
          <cell r="G1584">
            <v>1</v>
          </cell>
          <cell r="H1584">
            <v>2</v>
          </cell>
          <cell r="I1584">
            <v>1</v>
          </cell>
          <cell r="J1584">
            <v>0</v>
          </cell>
          <cell r="K1584">
            <v>7</v>
          </cell>
          <cell r="L1584">
            <v>2</v>
          </cell>
          <cell r="M1584">
            <v>24</v>
          </cell>
          <cell r="N1584">
            <v>0</v>
          </cell>
          <cell r="O1584">
            <v>0</v>
          </cell>
          <cell r="P1584" t="str">
            <v>SCL</v>
          </cell>
          <cell r="Q1584">
            <v>1</v>
          </cell>
          <cell r="R1584" t="str">
            <v>TMH</v>
          </cell>
          <cell r="S1584">
            <v>1</v>
          </cell>
          <cell r="T1584">
            <v>68</v>
          </cell>
          <cell r="U1584">
            <v>4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689898.90789999999</v>
          </cell>
          <cell r="AF1584">
            <v>3067422.29</v>
          </cell>
          <cell r="AG1584">
            <v>82.926184340000006</v>
          </cell>
          <cell r="AH1584">
            <v>27.717754750000001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101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 t="str">
            <v>FRA 2016-2021</v>
          </cell>
          <cell r="AW1584">
            <v>1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1</v>
          </cell>
          <cell r="BC1584">
            <v>2018</v>
          </cell>
          <cell r="BD1584">
            <v>4</v>
          </cell>
          <cell r="BE1584">
            <v>19</v>
          </cell>
          <cell r="BF1584" t="str">
            <v>4/19/2018</v>
          </cell>
          <cell r="BG1584" t="str">
            <v>SumanDhakal</v>
          </cell>
          <cell r="BH1584">
            <v>1</v>
          </cell>
          <cell r="BI1584">
            <v>0</v>
          </cell>
          <cell r="BJ1584">
            <v>2</v>
          </cell>
          <cell r="BK1584" t="str">
            <v>Bhimdutta Na.pa 14</v>
          </cell>
          <cell r="BL1584" t="str">
            <v>Suklaphanta N.p Forest</v>
          </cell>
          <cell r="BM1584">
            <v>128</v>
          </cell>
          <cell r="BN1584">
            <v>3300</v>
          </cell>
          <cell r="BO1584">
            <v>90</v>
          </cell>
          <cell r="BP1584">
            <v>15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 t="str">
            <v>KAPILBASTU</v>
          </cell>
          <cell r="BV1584" t="str">
            <v>Buddhabhumi</v>
          </cell>
          <cell r="BW1584">
            <v>9</v>
          </cell>
        </row>
        <row r="1585">
          <cell r="F1585" t="str">
            <v>71-42-3</v>
          </cell>
          <cell r="G1585">
            <v>1</v>
          </cell>
          <cell r="H1585">
            <v>2</v>
          </cell>
          <cell r="I1585">
            <v>1</v>
          </cell>
          <cell r="J1585">
            <v>0</v>
          </cell>
          <cell r="K1585">
            <v>7</v>
          </cell>
          <cell r="L1585">
            <v>1</v>
          </cell>
          <cell r="M1585">
            <v>6</v>
          </cell>
          <cell r="N1585">
            <v>0</v>
          </cell>
          <cell r="O1585">
            <v>6</v>
          </cell>
          <cell r="P1585" t="str">
            <v>SICL</v>
          </cell>
          <cell r="Q1585">
            <v>1</v>
          </cell>
          <cell r="R1585" t="str">
            <v>TMH</v>
          </cell>
          <cell r="S1585">
            <v>2</v>
          </cell>
          <cell r="T1585">
            <v>66</v>
          </cell>
          <cell r="U1585">
            <v>4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689898.90789999999</v>
          </cell>
          <cell r="AF1585">
            <v>3067722.29</v>
          </cell>
          <cell r="AG1585">
            <v>82.926231920000006</v>
          </cell>
          <cell r="AH1585">
            <v>27.72046151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101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 t="str">
            <v>FRA 2016-2021</v>
          </cell>
          <cell r="AW1585">
            <v>1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1</v>
          </cell>
          <cell r="BC1585">
            <v>2018</v>
          </cell>
          <cell r="BD1585">
            <v>4</v>
          </cell>
          <cell r="BE1585">
            <v>20</v>
          </cell>
          <cell r="BF1585" t="str">
            <v>4/20/2018</v>
          </cell>
          <cell r="BG1585" t="str">
            <v>YamKumarBasnet</v>
          </cell>
          <cell r="BH1585">
            <v>1</v>
          </cell>
          <cell r="BI1585">
            <v>0</v>
          </cell>
          <cell r="BJ1585">
            <v>2</v>
          </cell>
          <cell r="BK1585">
            <v>0</v>
          </cell>
          <cell r="BL1585" t="str">
            <v>Suklaphanta N.P</v>
          </cell>
          <cell r="BM1585">
            <v>267</v>
          </cell>
          <cell r="BN1585">
            <v>1100</v>
          </cell>
          <cell r="BO1585">
            <v>275</v>
          </cell>
          <cell r="BP1585">
            <v>325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 t="str">
            <v>KAPILBASTU</v>
          </cell>
          <cell r="BV1585" t="str">
            <v>Buddhabhumi</v>
          </cell>
          <cell r="BW1585">
            <v>9</v>
          </cell>
        </row>
        <row r="1586">
          <cell r="F1586" t="str">
            <v>71-42-4</v>
          </cell>
          <cell r="G1586">
            <v>1</v>
          </cell>
          <cell r="H1586">
            <v>2</v>
          </cell>
          <cell r="I1586">
            <v>1</v>
          </cell>
          <cell r="J1586">
            <v>0</v>
          </cell>
          <cell r="K1586">
            <v>7</v>
          </cell>
          <cell r="L1586">
            <v>1</v>
          </cell>
          <cell r="M1586">
            <v>1</v>
          </cell>
          <cell r="N1586">
            <v>0</v>
          </cell>
          <cell r="O1586">
            <v>0</v>
          </cell>
          <cell r="P1586" t="str">
            <v>SC</v>
          </cell>
          <cell r="Q1586">
            <v>1</v>
          </cell>
          <cell r="R1586" t="str">
            <v>TMH</v>
          </cell>
          <cell r="S1586">
            <v>1</v>
          </cell>
          <cell r="T1586">
            <v>44</v>
          </cell>
          <cell r="U1586">
            <v>4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690198.90789999999</v>
          </cell>
          <cell r="AF1586">
            <v>3067422.29</v>
          </cell>
          <cell r="AG1586">
            <v>82.929225900000006</v>
          </cell>
          <cell r="AH1586">
            <v>27.717712370000001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101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 t="str">
            <v>FRA 2016-2021</v>
          </cell>
          <cell r="AW1586">
            <v>1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1</v>
          </cell>
          <cell r="BC1586">
            <v>2018</v>
          </cell>
          <cell r="BD1586">
            <v>4</v>
          </cell>
          <cell r="BE1586">
            <v>20</v>
          </cell>
          <cell r="BF1586" t="str">
            <v>4/20/2018</v>
          </cell>
          <cell r="BG1586" t="str">
            <v>YamKumarBasnet</v>
          </cell>
          <cell r="BH1586">
            <v>1</v>
          </cell>
          <cell r="BI1586">
            <v>0</v>
          </cell>
          <cell r="BJ1586">
            <v>2</v>
          </cell>
          <cell r="BK1586">
            <v>0</v>
          </cell>
          <cell r="BL1586" t="str">
            <v>Suklaphanta N.P</v>
          </cell>
          <cell r="BM1586">
            <v>268</v>
          </cell>
          <cell r="BN1586">
            <v>1420</v>
          </cell>
          <cell r="BO1586">
            <v>270</v>
          </cell>
          <cell r="BP1586">
            <v>620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 t="str">
            <v>KAPILBASTU</v>
          </cell>
          <cell r="BV1586" t="str">
            <v>Buddhabhumi</v>
          </cell>
          <cell r="BW1586">
            <v>9</v>
          </cell>
        </row>
        <row r="1587">
          <cell r="F1587" t="str">
            <v>71-42-6</v>
          </cell>
          <cell r="G1587">
            <v>1</v>
          </cell>
          <cell r="H1587">
            <v>2</v>
          </cell>
          <cell r="I1587">
            <v>1</v>
          </cell>
          <cell r="J1587">
            <v>0</v>
          </cell>
          <cell r="K1587">
            <v>7</v>
          </cell>
          <cell r="L1587">
            <v>1</v>
          </cell>
          <cell r="M1587">
            <v>4</v>
          </cell>
          <cell r="N1587">
            <v>0</v>
          </cell>
          <cell r="O1587">
            <v>0</v>
          </cell>
          <cell r="P1587" t="str">
            <v>SICL</v>
          </cell>
          <cell r="Q1587">
            <v>1</v>
          </cell>
          <cell r="R1587" t="str">
            <v>TMH</v>
          </cell>
          <cell r="S1587">
            <v>2</v>
          </cell>
          <cell r="T1587">
            <v>9</v>
          </cell>
          <cell r="U1587">
            <v>3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690198.90789999999</v>
          </cell>
          <cell r="AF1587">
            <v>3067722.29</v>
          </cell>
          <cell r="AG1587">
            <v>82.929273559999999</v>
          </cell>
          <cell r="AH1587">
            <v>27.72041913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101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 t="str">
            <v>FRA 2016-2021</v>
          </cell>
          <cell r="AW1587">
            <v>1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1</v>
          </cell>
          <cell r="BC1587">
            <v>2018</v>
          </cell>
          <cell r="BD1587">
            <v>4</v>
          </cell>
          <cell r="BE1587">
            <v>20</v>
          </cell>
          <cell r="BF1587" t="str">
            <v>4/20/2018</v>
          </cell>
          <cell r="BG1587" t="str">
            <v>YamKumarBasnet</v>
          </cell>
          <cell r="BH1587">
            <v>1</v>
          </cell>
          <cell r="BI1587">
            <v>0</v>
          </cell>
          <cell r="BJ1587">
            <v>2</v>
          </cell>
          <cell r="BK1587" t="str">
            <v>Shankarpur V DC</v>
          </cell>
          <cell r="BL1587">
            <v>0</v>
          </cell>
          <cell r="BM1587">
            <v>225</v>
          </cell>
          <cell r="BN1587">
            <v>670</v>
          </cell>
          <cell r="BO1587">
            <v>254</v>
          </cell>
          <cell r="BP1587">
            <v>335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 t="str">
            <v>KAPILBASTU</v>
          </cell>
          <cell r="BV1587" t="str">
            <v>Buddhabhumi</v>
          </cell>
          <cell r="BW1587">
            <v>9</v>
          </cell>
        </row>
        <row r="1588">
          <cell r="F1588" t="str">
            <v>72-41-1</v>
          </cell>
          <cell r="G1588">
            <v>1</v>
          </cell>
          <cell r="H1588">
            <v>2</v>
          </cell>
          <cell r="I1588">
            <v>1</v>
          </cell>
          <cell r="J1588">
            <v>0</v>
          </cell>
          <cell r="K1588">
            <v>7</v>
          </cell>
          <cell r="L1588">
            <v>4</v>
          </cell>
          <cell r="M1588">
            <v>8</v>
          </cell>
          <cell r="N1588">
            <v>0</v>
          </cell>
          <cell r="O1588">
            <v>0</v>
          </cell>
          <cell r="P1588">
            <v>9</v>
          </cell>
          <cell r="Q1588">
            <v>1</v>
          </cell>
          <cell r="R1588" t="str">
            <v>TMH</v>
          </cell>
          <cell r="S1588">
            <v>2</v>
          </cell>
          <cell r="T1588">
            <v>17</v>
          </cell>
          <cell r="U1588">
            <v>3</v>
          </cell>
          <cell r="V1588">
            <v>40580.509166666663</v>
          </cell>
          <cell r="W1588" t="str">
            <v>0101000020E6100000460C2B8DE4BD5440B24FAB3095AE3B40</v>
          </cell>
          <cell r="X1588">
            <v>1</v>
          </cell>
          <cell r="Y1588">
            <v>51361</v>
          </cell>
          <cell r="Z1588">
            <v>8561</v>
          </cell>
          <cell r="AA1588">
            <v>44</v>
          </cell>
          <cell r="AB1588">
            <v>3</v>
          </cell>
          <cell r="AC1588">
            <v>1</v>
          </cell>
          <cell r="AD1588">
            <v>1</v>
          </cell>
          <cell r="AE1588">
            <v>693994.42110000004</v>
          </cell>
          <cell r="AF1588">
            <v>3063520.14</v>
          </cell>
          <cell r="AG1588">
            <v>82.967074670000002</v>
          </cell>
          <cell r="AH1588">
            <v>27.681963960000001</v>
          </cell>
          <cell r="AI1588">
            <v>1</v>
          </cell>
          <cell r="AJ1588">
            <v>2</v>
          </cell>
          <cell r="AK1588">
            <v>-2</v>
          </cell>
          <cell r="AL1588">
            <v>2</v>
          </cell>
          <cell r="AM1588">
            <v>1</v>
          </cell>
          <cell r="AN1588" t="str">
            <v>Bhim Bahadur Thapa</v>
          </cell>
          <cell r="AO1588">
            <v>40456</v>
          </cell>
          <cell r="AP1588">
            <v>1</v>
          </cell>
          <cell r="AQ1588" t="str">
            <v>0101000020E6100000460C2B8DE4BD5440B24FAB3095AE3B40</v>
          </cell>
          <cell r="AR1588">
            <v>109</v>
          </cell>
          <cell r="AS1588">
            <v>1</v>
          </cell>
          <cell r="AT1588">
            <v>1</v>
          </cell>
          <cell r="AU1588">
            <v>0</v>
          </cell>
          <cell r="AV1588" t="str">
            <v>FRA 2010-2015</v>
          </cell>
          <cell r="AW1588">
            <v>1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1</v>
          </cell>
          <cell r="BC1588">
            <v>2018</v>
          </cell>
          <cell r="BD1588">
            <v>4</v>
          </cell>
          <cell r="BE1588">
            <v>19</v>
          </cell>
          <cell r="BF1588" t="str">
            <v>4/19/2018</v>
          </cell>
          <cell r="BG1588">
            <v>0</v>
          </cell>
          <cell r="BH1588">
            <v>1</v>
          </cell>
          <cell r="BI1588">
            <v>0</v>
          </cell>
          <cell r="BJ1588">
            <v>2</v>
          </cell>
          <cell r="BK1588" t="str">
            <v>sukhlaphanta national park</v>
          </cell>
          <cell r="BL1588" t="str">
            <v>sukhlaphanta national park</v>
          </cell>
          <cell r="BM1588">
            <v>72</v>
          </cell>
          <cell r="BN1588">
            <v>650</v>
          </cell>
          <cell r="BO1588">
            <v>72</v>
          </cell>
          <cell r="BP1588">
            <v>650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 t="str">
            <v>KAPILBASTU</v>
          </cell>
          <cell r="BV1588" t="str">
            <v>Buddhabhumi</v>
          </cell>
          <cell r="BW1588">
            <v>9</v>
          </cell>
        </row>
        <row r="1589">
          <cell r="F1589" t="str">
            <v>72-41-3</v>
          </cell>
          <cell r="G1589">
            <v>1</v>
          </cell>
          <cell r="H1589">
            <v>2</v>
          </cell>
          <cell r="I1589">
            <v>1</v>
          </cell>
          <cell r="J1589">
            <v>0</v>
          </cell>
          <cell r="K1589">
            <v>7</v>
          </cell>
          <cell r="L1589">
            <v>4</v>
          </cell>
          <cell r="M1589">
            <v>6</v>
          </cell>
          <cell r="N1589">
            <v>0</v>
          </cell>
          <cell r="O1589">
            <v>0</v>
          </cell>
          <cell r="P1589">
            <v>9</v>
          </cell>
          <cell r="Q1589">
            <v>1</v>
          </cell>
          <cell r="R1589" t="str">
            <v>TMH</v>
          </cell>
          <cell r="S1589">
            <v>2</v>
          </cell>
          <cell r="T1589">
            <v>24</v>
          </cell>
          <cell r="U1589">
            <v>2</v>
          </cell>
          <cell r="V1589">
            <v>40580.531099537038</v>
          </cell>
          <cell r="W1589" t="str">
            <v>0101000020E61000006068A958E5BD54402F7DBE9346AF3B40</v>
          </cell>
          <cell r="X1589">
            <v>1</v>
          </cell>
          <cell r="Y1589">
            <v>51363</v>
          </cell>
          <cell r="Z1589">
            <v>8561</v>
          </cell>
          <cell r="AA1589">
            <v>44</v>
          </cell>
          <cell r="AB1589">
            <v>3</v>
          </cell>
          <cell r="AC1589">
            <v>1</v>
          </cell>
          <cell r="AD1589">
            <v>1</v>
          </cell>
          <cell r="AE1589">
            <v>693994.42110000004</v>
          </cell>
          <cell r="AF1589">
            <v>3063820.14</v>
          </cell>
          <cell r="AG1589">
            <v>82.967123189999995</v>
          </cell>
          <cell r="AH1589">
            <v>27.684670669999999</v>
          </cell>
          <cell r="AI1589">
            <v>2</v>
          </cell>
          <cell r="AJ1589">
            <v>2</v>
          </cell>
          <cell r="AK1589">
            <v>4</v>
          </cell>
          <cell r="AL1589">
            <v>2</v>
          </cell>
          <cell r="AM1589">
            <v>1</v>
          </cell>
          <cell r="AN1589" t="str">
            <v>Raj Kumar Giri</v>
          </cell>
          <cell r="AO1589">
            <v>40455</v>
          </cell>
          <cell r="AP1589">
            <v>1</v>
          </cell>
          <cell r="AQ1589" t="str">
            <v>0101000020E61000006068A958E5BD54402F7DBE9346AF3B40</v>
          </cell>
          <cell r="AR1589">
            <v>114</v>
          </cell>
          <cell r="AS1589">
            <v>1</v>
          </cell>
          <cell r="AT1589">
            <v>1</v>
          </cell>
          <cell r="AU1589">
            <v>0</v>
          </cell>
          <cell r="AV1589" t="str">
            <v>FRA 2010-2015</v>
          </cell>
          <cell r="AW1589">
            <v>1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1</v>
          </cell>
          <cell r="BC1589">
            <v>2018</v>
          </cell>
          <cell r="BD1589">
            <v>4</v>
          </cell>
          <cell r="BE1589">
            <v>20</v>
          </cell>
          <cell r="BF1589" t="str">
            <v>4/20/2018</v>
          </cell>
          <cell r="BG1589" t="str">
            <v>DilipKarna</v>
          </cell>
          <cell r="BH1589">
            <v>1</v>
          </cell>
          <cell r="BI1589">
            <v>0</v>
          </cell>
          <cell r="BJ1589">
            <v>2</v>
          </cell>
          <cell r="BK1589" t="str">
            <v>baldangi post</v>
          </cell>
          <cell r="BL1589" t="str">
            <v>sukhlaphanta national park</v>
          </cell>
          <cell r="BM1589">
            <v>74</v>
          </cell>
          <cell r="BN1589">
            <v>4100</v>
          </cell>
          <cell r="BO1589">
            <v>270</v>
          </cell>
          <cell r="BP1589">
            <v>1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 t="str">
            <v>KAPILBASTU</v>
          </cell>
          <cell r="BV1589" t="str">
            <v>Buddhabhumi</v>
          </cell>
          <cell r="BW1589">
            <v>9</v>
          </cell>
        </row>
        <row r="1590">
          <cell r="F1590" t="str">
            <v>74-39-1</v>
          </cell>
          <cell r="G1590">
            <v>1</v>
          </cell>
          <cell r="H1590">
            <v>2</v>
          </cell>
          <cell r="I1590">
            <v>1</v>
          </cell>
          <cell r="J1590">
            <v>0</v>
          </cell>
          <cell r="K1590">
            <v>0</v>
          </cell>
          <cell r="L1590">
            <v>1</v>
          </cell>
          <cell r="M1590">
            <v>5</v>
          </cell>
          <cell r="N1590">
            <v>0</v>
          </cell>
          <cell r="O1590">
            <v>0</v>
          </cell>
          <cell r="P1590" t="str">
            <v>SICL</v>
          </cell>
          <cell r="Q1590">
            <v>1</v>
          </cell>
          <cell r="R1590" t="str">
            <v>TMH</v>
          </cell>
          <cell r="S1590">
            <v>2</v>
          </cell>
          <cell r="T1590">
            <v>26</v>
          </cell>
          <cell r="U1590">
            <v>2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702185.44759999996</v>
          </cell>
          <cell r="AF1590">
            <v>3055715.841</v>
          </cell>
          <cell r="AG1590">
            <v>83.048775269999993</v>
          </cell>
          <cell r="AH1590">
            <v>27.610349849999999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101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 t="str">
            <v>FRA 2016-2021</v>
          </cell>
          <cell r="AW1590">
            <v>1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1</v>
          </cell>
          <cell r="BC1590">
            <v>2018</v>
          </cell>
          <cell r="BD1590">
            <v>4</v>
          </cell>
          <cell r="BE1590">
            <v>20</v>
          </cell>
          <cell r="BF1590" t="str">
            <v>4/20/2018</v>
          </cell>
          <cell r="BG1590" t="str">
            <v>SumanDhakal</v>
          </cell>
          <cell r="BH1590">
            <v>1</v>
          </cell>
          <cell r="BI1590">
            <v>0</v>
          </cell>
          <cell r="BJ1590">
            <v>2</v>
          </cell>
          <cell r="BK1590" t="str">
            <v>bedkot na .pa</v>
          </cell>
          <cell r="BL1590">
            <v>0</v>
          </cell>
          <cell r="BM1590">
            <v>257</v>
          </cell>
          <cell r="BN1590">
            <v>1140</v>
          </cell>
          <cell r="BO1590">
            <v>277</v>
          </cell>
          <cell r="BP1590">
            <v>230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 t="str">
            <v>KAPILBASTU</v>
          </cell>
          <cell r="BV1590" t="str">
            <v>Buddhabhumi</v>
          </cell>
          <cell r="BW1590">
            <v>2</v>
          </cell>
        </row>
        <row r="1591">
          <cell r="F1591" t="str">
            <v>74-39-3</v>
          </cell>
          <cell r="G1591">
            <v>1</v>
          </cell>
          <cell r="H1591">
            <v>2</v>
          </cell>
          <cell r="I1591">
            <v>1</v>
          </cell>
          <cell r="J1591">
            <v>0</v>
          </cell>
          <cell r="K1591">
            <v>0</v>
          </cell>
          <cell r="L1591">
            <v>1</v>
          </cell>
          <cell r="M1591">
            <v>7</v>
          </cell>
          <cell r="N1591">
            <v>0</v>
          </cell>
          <cell r="O1591">
            <v>0</v>
          </cell>
          <cell r="P1591" t="str">
            <v>SICL</v>
          </cell>
          <cell r="Q1591">
            <v>1</v>
          </cell>
          <cell r="R1591" t="str">
            <v>TMH</v>
          </cell>
          <cell r="S1591">
            <v>2</v>
          </cell>
          <cell r="T1591">
            <v>40</v>
          </cell>
          <cell r="U1591">
            <v>3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702185.44759999996</v>
          </cell>
          <cell r="AF1591">
            <v>3056015.841</v>
          </cell>
          <cell r="AG1591">
            <v>83.048825649999998</v>
          </cell>
          <cell r="AH1591">
            <v>27.613056449999998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101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 t="str">
            <v>FRA 2016-2021</v>
          </cell>
          <cell r="AW1591">
            <v>1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1</v>
          </cell>
          <cell r="BC1591">
            <v>2018</v>
          </cell>
          <cell r="BD1591">
            <v>4</v>
          </cell>
          <cell r="BE1591">
            <v>20</v>
          </cell>
          <cell r="BF1591" t="str">
            <v>4/20/2018</v>
          </cell>
          <cell r="BG1591" t="str">
            <v>PrakashAdhikari</v>
          </cell>
          <cell r="BH1591">
            <v>1</v>
          </cell>
          <cell r="BI1591">
            <v>0</v>
          </cell>
          <cell r="BJ1591">
            <v>2</v>
          </cell>
          <cell r="BK1591" t="str">
            <v>laljhandi gaupalika 2</v>
          </cell>
          <cell r="BL1591" t="str">
            <v>bagbandi cf</v>
          </cell>
          <cell r="BM1591">
            <v>191</v>
          </cell>
          <cell r="BN1591">
            <v>780</v>
          </cell>
          <cell r="BO1591">
            <v>189</v>
          </cell>
          <cell r="BP1591">
            <v>375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 t="str">
            <v>KAPILBASTU</v>
          </cell>
          <cell r="BV1591" t="str">
            <v>Buddhabhumi</v>
          </cell>
          <cell r="BW1591">
            <v>2</v>
          </cell>
        </row>
        <row r="1592">
          <cell r="F1592" t="str">
            <v>74-39-4</v>
          </cell>
          <cell r="G1592">
            <v>1</v>
          </cell>
          <cell r="H1592">
            <v>2</v>
          </cell>
          <cell r="I1592">
            <v>1</v>
          </cell>
          <cell r="J1592">
            <v>0</v>
          </cell>
          <cell r="K1592">
            <v>7</v>
          </cell>
          <cell r="L1592">
            <v>1</v>
          </cell>
          <cell r="M1592">
            <v>59</v>
          </cell>
          <cell r="N1592">
            <v>0</v>
          </cell>
          <cell r="O1592">
            <v>0</v>
          </cell>
          <cell r="P1592" t="str">
            <v>SCL</v>
          </cell>
          <cell r="Q1592">
            <v>1</v>
          </cell>
          <cell r="R1592" t="str">
            <v>TMH</v>
          </cell>
          <cell r="S1592">
            <v>2</v>
          </cell>
          <cell r="T1592">
            <v>57</v>
          </cell>
          <cell r="U1592">
            <v>4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702485.44759999996</v>
          </cell>
          <cell r="AF1592">
            <v>3055715.841</v>
          </cell>
          <cell r="AG1592">
            <v>83.051813629999998</v>
          </cell>
          <cell r="AH1592">
            <v>27.610304939999999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101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 t="str">
            <v>FRA 2016-2021</v>
          </cell>
          <cell r="AW1592">
            <v>1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1</v>
          </cell>
          <cell r="BC1592">
            <v>2018</v>
          </cell>
          <cell r="BD1592">
            <v>4</v>
          </cell>
          <cell r="BE1592">
            <v>19</v>
          </cell>
          <cell r="BF1592" t="str">
            <v>4/19/2018</v>
          </cell>
          <cell r="BG1592" t="str">
            <v>YamKumarBasnet</v>
          </cell>
          <cell r="BH1592">
            <v>1</v>
          </cell>
          <cell r="BI1592">
            <v>0</v>
          </cell>
          <cell r="BJ1592">
            <v>2</v>
          </cell>
          <cell r="BK1592" t="str">
            <v>Malumela post</v>
          </cell>
          <cell r="BL1592">
            <v>0</v>
          </cell>
          <cell r="BM1592">
            <v>84</v>
          </cell>
          <cell r="BN1592">
            <v>920</v>
          </cell>
          <cell r="BO1592">
            <v>84</v>
          </cell>
          <cell r="BP1592">
            <v>920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 t="str">
            <v>KAPILBASTU</v>
          </cell>
          <cell r="BV1592" t="str">
            <v>Buddhabhumi</v>
          </cell>
          <cell r="BW1592">
            <v>2</v>
          </cell>
        </row>
        <row r="1593">
          <cell r="F1593" t="str">
            <v>74-39-6</v>
          </cell>
          <cell r="G1593">
            <v>1</v>
          </cell>
          <cell r="H1593">
            <v>2</v>
          </cell>
          <cell r="I1593">
            <v>1</v>
          </cell>
          <cell r="J1593">
            <v>0</v>
          </cell>
          <cell r="K1593">
            <v>7</v>
          </cell>
          <cell r="L1593">
            <v>1</v>
          </cell>
          <cell r="M1593">
            <v>5</v>
          </cell>
          <cell r="N1593">
            <v>0</v>
          </cell>
          <cell r="O1593">
            <v>0</v>
          </cell>
          <cell r="P1593" t="str">
            <v>SC</v>
          </cell>
          <cell r="Q1593">
            <v>1</v>
          </cell>
          <cell r="R1593" t="str">
            <v>TMH</v>
          </cell>
          <cell r="S1593">
            <v>4</v>
          </cell>
          <cell r="T1593">
            <v>66</v>
          </cell>
          <cell r="U1593">
            <v>4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702485.44759999996</v>
          </cell>
          <cell r="AF1593">
            <v>3056015.841</v>
          </cell>
          <cell r="AG1593">
            <v>83.051864089999995</v>
          </cell>
          <cell r="AH1593">
            <v>27.613011539999999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101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 t="str">
            <v>FRA 2016-2021</v>
          </cell>
          <cell r="AW1593">
            <v>1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1</v>
          </cell>
          <cell r="BC1593">
            <v>2018</v>
          </cell>
          <cell r="BD1593">
            <v>4</v>
          </cell>
          <cell r="BE1593">
            <v>19</v>
          </cell>
          <cell r="BF1593" t="str">
            <v>4/19/2018</v>
          </cell>
          <cell r="BG1593" t="str">
            <v>PrakashAdhikari</v>
          </cell>
          <cell r="BH1593">
            <v>1</v>
          </cell>
          <cell r="BI1593">
            <v>0</v>
          </cell>
          <cell r="BJ1593">
            <v>2</v>
          </cell>
          <cell r="BK1593" t="str">
            <v>Shuklaphanta NP</v>
          </cell>
          <cell r="BL1593" t="str">
            <v>Bhatipuri</v>
          </cell>
          <cell r="BM1593">
            <v>70</v>
          </cell>
          <cell r="BN1593">
            <v>420</v>
          </cell>
          <cell r="BO1593">
            <v>340</v>
          </cell>
          <cell r="BP1593">
            <v>30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 t="str">
            <v>KAPILBASTU</v>
          </cell>
          <cell r="BV1593" t="str">
            <v>Buddhabhumi</v>
          </cell>
          <cell r="BW1593">
            <v>2</v>
          </cell>
        </row>
        <row r="1594">
          <cell r="F1594" t="str">
            <v>74-42-1</v>
          </cell>
          <cell r="G1594">
            <v>1</v>
          </cell>
          <cell r="H1594">
            <v>2</v>
          </cell>
          <cell r="I1594">
            <v>1</v>
          </cell>
          <cell r="J1594">
            <v>0</v>
          </cell>
          <cell r="K1594">
            <v>7</v>
          </cell>
          <cell r="L1594">
            <v>4</v>
          </cell>
          <cell r="M1594">
            <v>13</v>
          </cell>
          <cell r="N1594">
            <v>0</v>
          </cell>
          <cell r="O1594">
            <v>1</v>
          </cell>
          <cell r="P1594">
            <v>5</v>
          </cell>
          <cell r="Q1594">
            <v>1</v>
          </cell>
          <cell r="R1594" t="str">
            <v>S</v>
          </cell>
          <cell r="S1594">
            <v>2</v>
          </cell>
          <cell r="T1594">
            <v>52</v>
          </cell>
          <cell r="U1594">
            <v>4</v>
          </cell>
          <cell r="V1594">
            <v>40690.568171296298</v>
          </cell>
          <cell r="W1594" t="str">
            <v>0101000020E61000000449B70D10C354406AD1F7CEF7B73B40</v>
          </cell>
          <cell r="X1594">
            <v>1</v>
          </cell>
          <cell r="Y1594">
            <v>52807</v>
          </cell>
          <cell r="Z1594">
            <v>8802</v>
          </cell>
          <cell r="AA1594">
            <v>44</v>
          </cell>
          <cell r="AB1594">
            <v>3</v>
          </cell>
          <cell r="AC1594">
            <v>1</v>
          </cell>
          <cell r="AD1594">
            <v>1</v>
          </cell>
          <cell r="AE1594">
            <v>701895.40209999995</v>
          </cell>
          <cell r="AF1594">
            <v>3067712.335</v>
          </cell>
          <cell r="AG1594">
            <v>83.047854830000006</v>
          </cell>
          <cell r="AH1594">
            <v>27.71862501</v>
          </cell>
          <cell r="AI1594">
            <v>1</v>
          </cell>
          <cell r="AJ1594">
            <v>2</v>
          </cell>
          <cell r="AK1594">
            <v>-2</v>
          </cell>
          <cell r="AL1594">
            <v>2</v>
          </cell>
          <cell r="AM1594">
            <v>1</v>
          </cell>
          <cell r="AN1594" t="str">
            <v>Raj Kumar Giri</v>
          </cell>
          <cell r="AO1594">
            <v>40455</v>
          </cell>
          <cell r="AP1594">
            <v>1</v>
          </cell>
          <cell r="AQ1594" t="str">
            <v>0101000020E61000000449B70D10C354406AD1F7CEF7B73B40</v>
          </cell>
          <cell r="AR1594">
            <v>152</v>
          </cell>
          <cell r="AS1594">
            <v>1</v>
          </cell>
          <cell r="AT1594">
            <v>1</v>
          </cell>
          <cell r="AU1594">
            <v>0</v>
          </cell>
          <cell r="AV1594" t="str">
            <v>FRA 2010-2015</v>
          </cell>
          <cell r="AW1594">
            <v>1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1</v>
          </cell>
          <cell r="BC1594">
            <v>2018</v>
          </cell>
          <cell r="BD1594">
            <v>4</v>
          </cell>
          <cell r="BE1594">
            <v>20</v>
          </cell>
          <cell r="BF1594" t="str">
            <v>4/20/2018</v>
          </cell>
          <cell r="BG1594" t="str">
            <v>Dilipkarna</v>
          </cell>
          <cell r="BH1594">
            <v>1</v>
          </cell>
          <cell r="BI1594">
            <v>0</v>
          </cell>
          <cell r="BJ1594">
            <v>2</v>
          </cell>
          <cell r="BK1594" t="str">
            <v>Beldandi post</v>
          </cell>
          <cell r="BL1594" t="str">
            <v>Shuklaphanta NP</v>
          </cell>
          <cell r="BM1594">
            <v>68</v>
          </cell>
          <cell r="BN1594">
            <v>3800</v>
          </cell>
          <cell r="BO1594">
            <v>290</v>
          </cell>
          <cell r="BP1594">
            <v>325</v>
          </cell>
          <cell r="BQ1594">
            <v>0</v>
          </cell>
          <cell r="BR1594">
            <v>0</v>
          </cell>
          <cell r="BS1594">
            <v>0</v>
          </cell>
          <cell r="BT1594">
            <v>0</v>
          </cell>
          <cell r="BU1594" t="str">
            <v>KAPILBASTU</v>
          </cell>
          <cell r="BV1594" t="str">
            <v>Buddhabhumi</v>
          </cell>
          <cell r="BW1594">
            <v>1</v>
          </cell>
        </row>
        <row r="1595">
          <cell r="F1595" t="str">
            <v>74-42-3</v>
          </cell>
          <cell r="G1595">
            <v>1</v>
          </cell>
          <cell r="H1595">
            <v>2</v>
          </cell>
          <cell r="I1595">
            <v>1</v>
          </cell>
          <cell r="J1595">
            <v>0</v>
          </cell>
          <cell r="K1595">
            <v>7</v>
          </cell>
          <cell r="L1595">
            <v>4</v>
          </cell>
          <cell r="M1595">
            <v>27</v>
          </cell>
          <cell r="N1595">
            <v>1</v>
          </cell>
          <cell r="O1595">
            <v>1</v>
          </cell>
          <cell r="P1595">
            <v>5</v>
          </cell>
          <cell r="Q1595">
            <v>1</v>
          </cell>
          <cell r="R1595" t="str">
            <v>S</v>
          </cell>
          <cell r="S1595">
            <v>2</v>
          </cell>
          <cell r="T1595">
            <v>79</v>
          </cell>
          <cell r="U1595">
            <v>4</v>
          </cell>
          <cell r="V1595">
            <v>40690.588761574072</v>
          </cell>
          <cell r="W1595" t="str">
            <v>0101000020E6100000D85BE4E110C3544042968C2FA9B83B40</v>
          </cell>
          <cell r="X1595">
            <v>1</v>
          </cell>
          <cell r="Y1595">
            <v>52809</v>
          </cell>
          <cell r="Z1595">
            <v>8802</v>
          </cell>
          <cell r="AA1595">
            <v>44</v>
          </cell>
          <cell r="AB1595">
            <v>3</v>
          </cell>
          <cell r="AC1595">
            <v>1</v>
          </cell>
          <cell r="AD1595">
            <v>1</v>
          </cell>
          <cell r="AE1595">
            <v>701895.40209999995</v>
          </cell>
          <cell r="AF1595">
            <v>3068012.335</v>
          </cell>
          <cell r="AG1595">
            <v>83.047905420000006</v>
          </cell>
          <cell r="AH1595">
            <v>27.72133157</v>
          </cell>
          <cell r="AI1595">
            <v>1</v>
          </cell>
          <cell r="AJ1595">
            <v>2</v>
          </cell>
          <cell r="AK1595">
            <v>-2</v>
          </cell>
          <cell r="AL1595">
            <v>2</v>
          </cell>
          <cell r="AM1595">
            <v>1</v>
          </cell>
          <cell r="AN1595" t="str">
            <v>Raj Kumar Giri</v>
          </cell>
          <cell r="AO1595">
            <v>40455</v>
          </cell>
          <cell r="AP1595">
            <v>1</v>
          </cell>
          <cell r="AQ1595" t="str">
            <v>0101000020E6100000D85BE4E110C3544042968C2FA9B83B40</v>
          </cell>
          <cell r="AR1595">
            <v>151</v>
          </cell>
          <cell r="AS1595">
            <v>1</v>
          </cell>
          <cell r="AT1595">
            <v>1</v>
          </cell>
          <cell r="AU1595">
            <v>0</v>
          </cell>
          <cell r="AV1595" t="str">
            <v>FRA 2010-2015</v>
          </cell>
          <cell r="AW1595">
            <v>1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1</v>
          </cell>
          <cell r="BC1595">
            <v>2018</v>
          </cell>
          <cell r="BD1595">
            <v>4</v>
          </cell>
          <cell r="BE1595">
            <v>20</v>
          </cell>
          <cell r="BF1595" t="str">
            <v>4/20/2018</v>
          </cell>
          <cell r="BG1595" t="str">
            <v>PrakashAdhikari</v>
          </cell>
          <cell r="BH1595">
            <v>1</v>
          </cell>
          <cell r="BI1595">
            <v>0</v>
          </cell>
          <cell r="BJ1595">
            <v>2</v>
          </cell>
          <cell r="BK1595">
            <v>0</v>
          </cell>
          <cell r="BL1595" t="str">
            <v>Shuklaphanta NP</v>
          </cell>
          <cell r="BM1595">
            <v>72</v>
          </cell>
          <cell r="BN1595">
            <v>3800</v>
          </cell>
          <cell r="BO1595">
            <v>270</v>
          </cell>
          <cell r="BP1595">
            <v>40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 t="str">
            <v>KAPILBASTU</v>
          </cell>
          <cell r="BV1595" t="str">
            <v>Buddhabhumi</v>
          </cell>
          <cell r="BW1595">
            <v>1</v>
          </cell>
        </row>
        <row r="1596">
          <cell r="F1596" t="str">
            <v>74-42-4</v>
          </cell>
          <cell r="G1596">
            <v>1</v>
          </cell>
          <cell r="H1596">
            <v>2</v>
          </cell>
          <cell r="I1596">
            <v>1</v>
          </cell>
          <cell r="J1596">
            <v>0</v>
          </cell>
          <cell r="K1596">
            <v>7</v>
          </cell>
          <cell r="L1596">
            <v>3</v>
          </cell>
          <cell r="M1596">
            <v>16</v>
          </cell>
          <cell r="N1596">
            <v>0</v>
          </cell>
          <cell r="O1596">
            <v>1</v>
          </cell>
          <cell r="P1596">
            <v>5</v>
          </cell>
          <cell r="Q1596">
            <v>1</v>
          </cell>
          <cell r="R1596" t="str">
            <v>S</v>
          </cell>
          <cell r="S1596">
            <v>2</v>
          </cell>
          <cell r="T1596">
            <v>70</v>
          </cell>
          <cell r="U1596">
            <v>4</v>
          </cell>
          <cell r="V1596">
            <v>40690.49496527778</v>
          </cell>
          <cell r="W1596" t="str">
            <v>0101000020E610000075E219E241C3544029FE2EDBF4B73B40</v>
          </cell>
          <cell r="X1596">
            <v>1</v>
          </cell>
          <cell r="Y1596">
            <v>52810</v>
          </cell>
          <cell r="Z1596">
            <v>8802</v>
          </cell>
          <cell r="AA1596">
            <v>44</v>
          </cell>
          <cell r="AB1596">
            <v>3</v>
          </cell>
          <cell r="AC1596">
            <v>1</v>
          </cell>
          <cell r="AD1596">
            <v>1</v>
          </cell>
          <cell r="AE1596">
            <v>702195.40209999995</v>
          </cell>
          <cell r="AF1596">
            <v>3067712.335</v>
          </cell>
          <cell r="AG1596">
            <v>83.050896190000003</v>
          </cell>
          <cell r="AH1596">
            <v>27.71857996</v>
          </cell>
          <cell r="AI1596">
            <v>1</v>
          </cell>
          <cell r="AJ1596">
            <v>2</v>
          </cell>
          <cell r="AK1596">
            <v>-2</v>
          </cell>
          <cell r="AL1596">
            <v>2</v>
          </cell>
          <cell r="AM1596">
            <v>1</v>
          </cell>
          <cell r="AN1596" t="str">
            <v>Raj Kumar Giri</v>
          </cell>
          <cell r="AO1596">
            <v>40455</v>
          </cell>
          <cell r="AP1596">
            <v>1</v>
          </cell>
          <cell r="AQ1596" t="str">
            <v>0101000020E610000075E219E241C3544029FE2EDBF4B73B40</v>
          </cell>
          <cell r="AR1596">
            <v>147</v>
          </cell>
          <cell r="AS1596">
            <v>1</v>
          </cell>
          <cell r="AT1596">
            <v>1</v>
          </cell>
          <cell r="AU1596">
            <v>0</v>
          </cell>
          <cell r="AV1596" t="str">
            <v>FRA 2010-2015</v>
          </cell>
          <cell r="AW1596">
            <v>1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1</v>
          </cell>
          <cell r="BC1596">
            <v>2018</v>
          </cell>
          <cell r="BD1596">
            <v>4</v>
          </cell>
          <cell r="BE1596">
            <v>20</v>
          </cell>
          <cell r="BF1596" t="str">
            <v>4/20/2018</v>
          </cell>
          <cell r="BG1596" t="str">
            <v>SumanDhakal</v>
          </cell>
          <cell r="BH1596">
            <v>1</v>
          </cell>
          <cell r="BI1596">
            <v>0</v>
          </cell>
          <cell r="BJ1596">
            <v>2</v>
          </cell>
          <cell r="BK1596" t="str">
            <v>Bedkot NP</v>
          </cell>
          <cell r="BL1596" t="str">
            <v>Shuklaphanta NP (Hattithala)</v>
          </cell>
          <cell r="BM1596">
            <v>260</v>
          </cell>
          <cell r="BN1596">
            <v>1450</v>
          </cell>
          <cell r="BO1596">
            <v>278</v>
          </cell>
          <cell r="BP1596">
            <v>530</v>
          </cell>
          <cell r="BQ1596">
            <v>0</v>
          </cell>
          <cell r="BR1596">
            <v>0</v>
          </cell>
          <cell r="BS1596">
            <v>0</v>
          </cell>
          <cell r="BT1596">
            <v>0</v>
          </cell>
          <cell r="BU1596" t="str">
            <v>KAPILBASTU</v>
          </cell>
          <cell r="BV1596" t="str">
            <v>Buddhabhumi</v>
          </cell>
          <cell r="BW1596">
            <v>1</v>
          </cell>
        </row>
        <row r="1597">
          <cell r="F1597" t="str">
            <v>74-42-6</v>
          </cell>
          <cell r="G1597">
            <v>1</v>
          </cell>
          <cell r="H1597">
            <v>2</v>
          </cell>
          <cell r="I1597">
            <v>1</v>
          </cell>
          <cell r="J1597">
            <v>0</v>
          </cell>
          <cell r="K1597">
            <v>7</v>
          </cell>
          <cell r="L1597">
            <v>4</v>
          </cell>
          <cell r="M1597">
            <v>28</v>
          </cell>
          <cell r="N1597">
            <v>2</v>
          </cell>
          <cell r="O1597">
            <v>1</v>
          </cell>
          <cell r="P1597">
            <v>5</v>
          </cell>
          <cell r="Q1597">
            <v>1</v>
          </cell>
          <cell r="R1597" t="str">
            <v>S</v>
          </cell>
          <cell r="S1597">
            <v>2</v>
          </cell>
          <cell r="T1597">
            <v>92</v>
          </cell>
          <cell r="U1597">
            <v>4</v>
          </cell>
          <cell r="V1597">
            <v>40690.533900462964</v>
          </cell>
          <cell r="W1597" t="str">
            <v>0101000020E6100000337D97B642C3544039AAAD3BA6B83B40</v>
          </cell>
          <cell r="X1597">
            <v>1</v>
          </cell>
          <cell r="Y1597">
            <v>52812</v>
          </cell>
          <cell r="Z1597">
            <v>8802</v>
          </cell>
          <cell r="AA1597">
            <v>44</v>
          </cell>
          <cell r="AB1597">
            <v>3</v>
          </cell>
          <cell r="AC1597">
            <v>1</v>
          </cell>
          <cell r="AD1597">
            <v>1</v>
          </cell>
          <cell r="AE1597">
            <v>702195.40209999995</v>
          </cell>
          <cell r="AF1597">
            <v>3068012.335</v>
          </cell>
          <cell r="AG1597">
            <v>83.050946850000003</v>
          </cell>
          <cell r="AH1597">
            <v>27.72128652</v>
          </cell>
          <cell r="AI1597">
            <v>1</v>
          </cell>
          <cell r="AJ1597">
            <v>2</v>
          </cell>
          <cell r="AK1597">
            <v>-2</v>
          </cell>
          <cell r="AL1597">
            <v>2</v>
          </cell>
          <cell r="AM1597">
            <v>1</v>
          </cell>
          <cell r="AN1597" t="str">
            <v>Raj Kumar Giri</v>
          </cell>
          <cell r="AO1597">
            <v>40455</v>
          </cell>
          <cell r="AP1597">
            <v>1</v>
          </cell>
          <cell r="AQ1597" t="str">
            <v>0101000020E6100000337D97B642C3544039AAAD3BA6B83B40</v>
          </cell>
          <cell r="AR1597">
            <v>148</v>
          </cell>
          <cell r="AS1597">
            <v>1</v>
          </cell>
          <cell r="AT1597">
            <v>1</v>
          </cell>
          <cell r="AU1597">
            <v>0</v>
          </cell>
          <cell r="AV1597" t="str">
            <v>FRA 2010-2015</v>
          </cell>
          <cell r="AW1597">
            <v>1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1</v>
          </cell>
          <cell r="BC1597">
            <v>2018</v>
          </cell>
          <cell r="BD1597">
            <v>4</v>
          </cell>
          <cell r="BE1597">
            <v>20</v>
          </cell>
          <cell r="BF1597" t="str">
            <v>4/20/2018</v>
          </cell>
          <cell r="BG1597">
            <v>0</v>
          </cell>
          <cell r="BH1597">
            <v>1</v>
          </cell>
          <cell r="BI1597">
            <v>0</v>
          </cell>
          <cell r="BJ1597">
            <v>2</v>
          </cell>
          <cell r="BK1597" t="str">
            <v>Shankarpur VDC</v>
          </cell>
          <cell r="BL1597">
            <v>0</v>
          </cell>
          <cell r="BM1597">
            <v>211</v>
          </cell>
          <cell r="BN1597">
            <v>900</v>
          </cell>
          <cell r="BO1597">
            <v>220</v>
          </cell>
          <cell r="BP1597">
            <v>500</v>
          </cell>
          <cell r="BQ1597">
            <v>0</v>
          </cell>
          <cell r="BR1597">
            <v>0</v>
          </cell>
          <cell r="BS1597">
            <v>0</v>
          </cell>
          <cell r="BT1597">
            <v>0</v>
          </cell>
          <cell r="BU1597" t="str">
            <v>KAPILBASTU</v>
          </cell>
          <cell r="BV1597" t="str">
            <v>Buddhabhumi</v>
          </cell>
          <cell r="BW1597">
            <v>1</v>
          </cell>
        </row>
        <row r="1598">
          <cell r="F1598" t="str">
            <v>75-42-1</v>
          </cell>
          <cell r="G1598">
            <v>1</v>
          </cell>
          <cell r="H1598">
            <v>2</v>
          </cell>
          <cell r="I1598">
            <v>1</v>
          </cell>
          <cell r="J1598">
            <v>0</v>
          </cell>
          <cell r="K1598">
            <v>7</v>
          </cell>
          <cell r="L1598">
            <v>2</v>
          </cell>
          <cell r="M1598">
            <v>12</v>
          </cell>
          <cell r="N1598">
            <v>0</v>
          </cell>
          <cell r="O1598">
            <v>0</v>
          </cell>
          <cell r="P1598" t="str">
            <v>SIC</v>
          </cell>
          <cell r="Q1598">
            <v>1</v>
          </cell>
          <cell r="R1598" t="str">
            <v>TMH</v>
          </cell>
          <cell r="S1598">
            <v>2</v>
          </cell>
          <cell r="T1598">
            <v>49</v>
          </cell>
          <cell r="U1598">
            <v>4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705894.23349999997</v>
          </cell>
          <cell r="AF1598">
            <v>3067809.017</v>
          </cell>
          <cell r="AG1598">
            <v>83.088410479999993</v>
          </cell>
          <cell r="AH1598">
            <v>27.718891280000001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101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 t="str">
            <v>FRA 2016-2021</v>
          </cell>
          <cell r="AW1598">
            <v>1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1</v>
          </cell>
          <cell r="BC1598">
            <v>2018</v>
          </cell>
          <cell r="BD1598">
            <v>4</v>
          </cell>
          <cell r="BE1598">
            <v>20</v>
          </cell>
          <cell r="BF1598" t="str">
            <v>4/20/2018</v>
          </cell>
          <cell r="BG1598">
            <v>0</v>
          </cell>
          <cell r="BH1598">
            <v>0</v>
          </cell>
          <cell r="BI1598">
            <v>0</v>
          </cell>
          <cell r="BJ1598">
            <v>0</v>
          </cell>
          <cell r="BK1598">
            <v>0</v>
          </cell>
          <cell r="BL1598">
            <v>0</v>
          </cell>
          <cell r="BM1598">
            <v>0</v>
          </cell>
          <cell r="BN1598">
            <v>0</v>
          </cell>
          <cell r="BO1598">
            <v>0</v>
          </cell>
          <cell r="BP1598">
            <v>0</v>
          </cell>
          <cell r="BQ1598">
            <v>0</v>
          </cell>
          <cell r="BR1598">
            <v>0</v>
          </cell>
          <cell r="BS1598">
            <v>0</v>
          </cell>
          <cell r="BT1598">
            <v>0</v>
          </cell>
          <cell r="BU1598" t="str">
            <v>KAPILBASTU</v>
          </cell>
          <cell r="BV1598" t="str">
            <v>Banganga</v>
          </cell>
          <cell r="BW1598">
            <v>9</v>
          </cell>
        </row>
        <row r="1599">
          <cell r="F1599" t="str">
            <v>75-42-3</v>
          </cell>
          <cell r="G1599">
            <v>1</v>
          </cell>
          <cell r="H1599">
            <v>2</v>
          </cell>
          <cell r="I1599">
            <v>1</v>
          </cell>
          <cell r="J1599">
            <v>0</v>
          </cell>
          <cell r="K1599">
            <v>7</v>
          </cell>
          <cell r="L1599">
            <v>1</v>
          </cell>
          <cell r="M1599">
            <v>8</v>
          </cell>
          <cell r="N1599">
            <v>0</v>
          </cell>
          <cell r="O1599">
            <v>0</v>
          </cell>
          <cell r="P1599" t="str">
            <v>CL</v>
          </cell>
          <cell r="Q1599">
            <v>1</v>
          </cell>
          <cell r="R1599" t="str">
            <v>S</v>
          </cell>
          <cell r="S1599">
            <v>2</v>
          </cell>
          <cell r="T1599">
            <v>98</v>
          </cell>
          <cell r="U1599">
            <v>4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705894.23349999997</v>
          </cell>
          <cell r="AF1599">
            <v>3068109.017</v>
          </cell>
          <cell r="AG1599">
            <v>83.088462070000006</v>
          </cell>
          <cell r="AH1599">
            <v>27.72159778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101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 t="str">
            <v>FRA 2016-2021</v>
          </cell>
          <cell r="AW1599">
            <v>1</v>
          </cell>
          <cell r="AX1599">
            <v>30</v>
          </cell>
          <cell r="AY1599" t="str">
            <v>EPSG:32644</v>
          </cell>
          <cell r="AZ1599">
            <v>487255</v>
          </cell>
          <cell r="BA1599">
            <v>3186839</v>
          </cell>
          <cell r="BB1599">
            <v>1</v>
          </cell>
          <cell r="BC1599">
            <v>2018</v>
          </cell>
          <cell r="BD1599">
            <v>3</v>
          </cell>
          <cell r="BE1599">
            <v>30</v>
          </cell>
          <cell r="BF1599" t="str">
            <v>3/30/2018</v>
          </cell>
          <cell r="BG1599" t="str">
            <v>Dilip Kumar Karna</v>
          </cell>
          <cell r="BH1599">
            <v>1</v>
          </cell>
          <cell r="BI1599">
            <v>0</v>
          </cell>
          <cell r="BJ1599">
            <v>2</v>
          </cell>
          <cell r="BK1599" t="str">
            <v>Mohanyal</v>
          </cell>
          <cell r="BL1599" t="str">
            <v>Sunpal Khola</v>
          </cell>
          <cell r="BM1599">
            <v>278</v>
          </cell>
          <cell r="BN1599">
            <v>2630</v>
          </cell>
          <cell r="BO1599">
            <v>29</v>
          </cell>
          <cell r="BP1599">
            <v>690</v>
          </cell>
          <cell r="BQ1599">
            <v>180</v>
          </cell>
          <cell r="BR1599">
            <v>20</v>
          </cell>
          <cell r="BS1599">
            <v>459</v>
          </cell>
          <cell r="BT1599">
            <v>4</v>
          </cell>
          <cell r="BU1599" t="str">
            <v>KAPILBASTU</v>
          </cell>
          <cell r="BV1599" t="str">
            <v>Banganga</v>
          </cell>
          <cell r="BW1599">
            <v>9</v>
          </cell>
        </row>
        <row r="1600">
          <cell r="F1600" t="str">
            <v>75-42-4</v>
          </cell>
          <cell r="G1600">
            <v>1</v>
          </cell>
          <cell r="H1600">
            <v>2</v>
          </cell>
          <cell r="I1600">
            <v>1</v>
          </cell>
          <cell r="J1600">
            <v>0</v>
          </cell>
          <cell r="K1600">
            <v>7</v>
          </cell>
          <cell r="L1600">
            <v>2</v>
          </cell>
          <cell r="M1600">
            <v>14</v>
          </cell>
          <cell r="N1600">
            <v>0</v>
          </cell>
          <cell r="O1600">
            <v>0</v>
          </cell>
          <cell r="P1600" t="str">
            <v>SL</v>
          </cell>
          <cell r="Q1600">
            <v>1</v>
          </cell>
          <cell r="R1600" t="str">
            <v>TMH</v>
          </cell>
          <cell r="S1600">
            <v>2</v>
          </cell>
          <cell r="T1600">
            <v>56</v>
          </cell>
          <cell r="U1600">
            <v>4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706194.23349999997</v>
          </cell>
          <cell r="AF1600">
            <v>3067809.017</v>
          </cell>
          <cell r="AG1600">
            <v>83.091451770000006</v>
          </cell>
          <cell r="AH1600">
            <v>27.718845340000001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101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 t="str">
            <v>FRA 2016-2021</v>
          </cell>
          <cell r="AW1600">
            <v>1</v>
          </cell>
          <cell r="AX1600">
            <v>30</v>
          </cell>
          <cell r="AY1600" t="str">
            <v>EPSG:32644</v>
          </cell>
          <cell r="AZ1600">
            <v>486962</v>
          </cell>
          <cell r="BA1600">
            <v>3186850</v>
          </cell>
          <cell r="BB1600">
            <v>1</v>
          </cell>
          <cell r="BC1600">
            <v>2018</v>
          </cell>
          <cell r="BD1600">
            <v>3</v>
          </cell>
          <cell r="BE1600">
            <v>27</v>
          </cell>
          <cell r="BF1600" t="str">
            <v>3/27/2018</v>
          </cell>
          <cell r="BG1600" t="str">
            <v>Dilip Kumar Karna</v>
          </cell>
          <cell r="BH1600">
            <v>1</v>
          </cell>
          <cell r="BI1600">
            <v>0</v>
          </cell>
          <cell r="BJ1600">
            <v>2</v>
          </cell>
          <cell r="BK1600" t="str">
            <v>MOHANYAL</v>
          </cell>
          <cell r="BL1600" t="str">
            <v>SUNPAL KHOLA</v>
          </cell>
          <cell r="BM1600">
            <v>279</v>
          </cell>
          <cell r="BN1600">
            <v>2325</v>
          </cell>
          <cell r="BO1600">
            <v>48</v>
          </cell>
          <cell r="BP1600">
            <v>870</v>
          </cell>
          <cell r="BQ1600">
            <v>180</v>
          </cell>
          <cell r="BR1600">
            <v>45</v>
          </cell>
          <cell r="BS1600">
            <v>546</v>
          </cell>
          <cell r="BT1600">
            <v>4</v>
          </cell>
          <cell r="BU1600" t="str">
            <v>KAPILBASTU</v>
          </cell>
          <cell r="BV1600" t="str">
            <v>Banganga</v>
          </cell>
          <cell r="BW1600">
            <v>9</v>
          </cell>
        </row>
        <row r="1601">
          <cell r="F1601" t="str">
            <v>75-42-6</v>
          </cell>
          <cell r="G1601">
            <v>1</v>
          </cell>
          <cell r="H1601">
            <v>2</v>
          </cell>
          <cell r="I1601">
            <v>1</v>
          </cell>
          <cell r="J1601">
            <v>0</v>
          </cell>
          <cell r="K1601">
            <v>7</v>
          </cell>
          <cell r="L1601">
            <v>2</v>
          </cell>
          <cell r="M1601">
            <v>18</v>
          </cell>
          <cell r="N1601">
            <v>0</v>
          </cell>
          <cell r="O1601">
            <v>0</v>
          </cell>
          <cell r="P1601" t="str">
            <v>L</v>
          </cell>
          <cell r="Q1601">
            <v>1</v>
          </cell>
          <cell r="R1601" t="str">
            <v>TMH</v>
          </cell>
          <cell r="S1601">
            <v>2</v>
          </cell>
          <cell r="T1601">
            <v>84</v>
          </cell>
          <cell r="U1601">
            <v>2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706194.23349999997</v>
          </cell>
          <cell r="AF1601">
            <v>3068109.017</v>
          </cell>
          <cell r="AG1601">
            <v>83.091503439999997</v>
          </cell>
          <cell r="AH1601">
            <v>27.721551829999999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101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 t="str">
            <v>FRA 2016-2021</v>
          </cell>
          <cell r="AW1601">
            <v>1</v>
          </cell>
          <cell r="AX1601">
            <v>30</v>
          </cell>
          <cell r="AY1601" t="str">
            <v>EPSG:32644</v>
          </cell>
          <cell r="AZ1601">
            <v>486962</v>
          </cell>
          <cell r="BA1601">
            <v>3186550</v>
          </cell>
          <cell r="BB1601">
            <v>1</v>
          </cell>
          <cell r="BC1601">
            <v>2018</v>
          </cell>
          <cell r="BD1601">
            <v>3</v>
          </cell>
          <cell r="BE1601">
            <v>28</v>
          </cell>
          <cell r="BF1601" t="str">
            <v>3/28/2018</v>
          </cell>
          <cell r="BG1601" t="str">
            <v>Dilip Kumar Karna</v>
          </cell>
          <cell r="BH1601">
            <v>1</v>
          </cell>
          <cell r="BI1601">
            <v>0</v>
          </cell>
          <cell r="BJ1601">
            <v>2</v>
          </cell>
          <cell r="BK1601" t="str">
            <v>MOHANYAL</v>
          </cell>
          <cell r="BL1601" t="str">
            <v>SUNPAL KHOLA</v>
          </cell>
          <cell r="BM1601">
            <v>286</v>
          </cell>
          <cell r="BN1601">
            <v>2400</v>
          </cell>
          <cell r="BO1601">
            <v>38</v>
          </cell>
          <cell r="BP1601">
            <v>1100</v>
          </cell>
          <cell r="BQ1601">
            <v>100</v>
          </cell>
          <cell r="BR1601">
            <v>30</v>
          </cell>
          <cell r="BS1601">
            <v>502</v>
          </cell>
          <cell r="BT1601">
            <v>4</v>
          </cell>
          <cell r="BU1601" t="str">
            <v>KAPILBASTU</v>
          </cell>
          <cell r="BV1601" t="str">
            <v>Banganga</v>
          </cell>
          <cell r="BW1601">
            <v>9</v>
          </cell>
        </row>
        <row r="1602">
          <cell r="F1602" t="str">
            <v>77-42-1</v>
          </cell>
          <cell r="G1602">
            <v>1</v>
          </cell>
          <cell r="H1602">
            <v>2</v>
          </cell>
          <cell r="I1602">
            <v>1</v>
          </cell>
          <cell r="J1602">
            <v>0</v>
          </cell>
          <cell r="K1602">
            <v>7</v>
          </cell>
          <cell r="L1602">
            <v>4</v>
          </cell>
          <cell r="M1602">
            <v>4</v>
          </cell>
          <cell r="N1602">
            <v>0</v>
          </cell>
          <cell r="O1602">
            <v>0</v>
          </cell>
          <cell r="P1602">
            <v>9</v>
          </cell>
          <cell r="Q1602">
            <v>1</v>
          </cell>
          <cell r="R1602" t="str">
            <v>S</v>
          </cell>
          <cell r="S1602">
            <v>2</v>
          </cell>
          <cell r="T1602">
            <v>42</v>
          </cell>
          <cell r="U1602">
            <v>2</v>
          </cell>
          <cell r="V1602">
            <v>40797.619479166664</v>
          </cell>
          <cell r="W1602" t="str">
            <v>0101000020E61000004B2FD869D9CA5440F849D6D129B83B40</v>
          </cell>
          <cell r="X1602">
            <v>1</v>
          </cell>
          <cell r="Y1602">
            <v>54967</v>
          </cell>
          <cell r="Z1602">
            <v>9162</v>
          </cell>
          <cell r="AA1602">
            <v>44</v>
          </cell>
          <cell r="AB1602">
            <v>3</v>
          </cell>
          <cell r="AC1602">
            <v>1</v>
          </cell>
          <cell r="AD1602">
            <v>1</v>
          </cell>
          <cell r="AE1602">
            <v>713891.89630000002</v>
          </cell>
          <cell r="AF1602">
            <v>3068002.3810000001</v>
          </cell>
          <cell r="AG1602">
            <v>83.169519859999994</v>
          </cell>
          <cell r="AH1602">
            <v>27.719388120000001</v>
          </cell>
          <cell r="AI1602">
            <v>1</v>
          </cell>
          <cell r="AJ1602">
            <v>2</v>
          </cell>
          <cell r="AK1602">
            <v>-2</v>
          </cell>
          <cell r="AL1602">
            <v>2</v>
          </cell>
          <cell r="AM1602">
            <v>1</v>
          </cell>
          <cell r="AN1602" t="str">
            <v>Sangita Shakya</v>
          </cell>
          <cell r="AO1602">
            <v>40455</v>
          </cell>
          <cell r="AP1602">
            <v>1</v>
          </cell>
          <cell r="AQ1602" t="str">
            <v>0101000020E61000004B2FD869D9CA5440F849D6D129B83B40</v>
          </cell>
          <cell r="AR1602">
            <v>180</v>
          </cell>
          <cell r="AS1602">
            <v>1</v>
          </cell>
          <cell r="AT1602">
            <v>1</v>
          </cell>
          <cell r="AU1602">
            <v>0</v>
          </cell>
          <cell r="AV1602" t="str">
            <v>FRA 2010-2015</v>
          </cell>
          <cell r="AW1602">
            <v>1</v>
          </cell>
          <cell r="AX1602">
            <v>30</v>
          </cell>
          <cell r="AY1602" t="str">
            <v>EPSG:32644</v>
          </cell>
          <cell r="AZ1602">
            <v>503547</v>
          </cell>
          <cell r="BA1602">
            <v>3175244</v>
          </cell>
          <cell r="BB1602">
            <v>1</v>
          </cell>
          <cell r="BC1602">
            <v>2018</v>
          </cell>
          <cell r="BD1602">
            <v>3</v>
          </cell>
          <cell r="BE1602">
            <v>30</v>
          </cell>
          <cell r="BF1602" t="str">
            <v>3/30/2018</v>
          </cell>
          <cell r="BG1602" t="str">
            <v>Sudip Paudyal</v>
          </cell>
          <cell r="BH1602">
            <v>1</v>
          </cell>
          <cell r="BI1602">
            <v>0</v>
          </cell>
          <cell r="BJ1602">
            <v>2</v>
          </cell>
          <cell r="BK1602" t="str">
            <v>BARDAGORIYA</v>
          </cell>
          <cell r="BL1602" t="str">
            <v>--</v>
          </cell>
          <cell r="BM1602">
            <v>279</v>
          </cell>
          <cell r="BN1602">
            <v>400</v>
          </cell>
          <cell r="BO1602">
            <v>94</v>
          </cell>
          <cell r="BP1602">
            <v>91</v>
          </cell>
          <cell r="BQ1602">
            <v>70</v>
          </cell>
          <cell r="BR1602">
            <v>25</v>
          </cell>
          <cell r="BS1602">
            <v>200</v>
          </cell>
          <cell r="BT1602">
            <v>2</v>
          </cell>
          <cell r="BU1602" t="str">
            <v>KAPILBASTU</v>
          </cell>
          <cell r="BV1602" t="str">
            <v>Banganga</v>
          </cell>
          <cell r="BW1602">
            <v>8</v>
          </cell>
        </row>
        <row r="1603">
          <cell r="F1603" t="str">
            <v>77-42-3</v>
          </cell>
          <cell r="G1603">
            <v>1</v>
          </cell>
          <cell r="H1603">
            <v>2</v>
          </cell>
          <cell r="I1603">
            <v>1</v>
          </cell>
          <cell r="J1603">
            <v>0</v>
          </cell>
          <cell r="K1603">
            <v>7</v>
          </cell>
          <cell r="L1603">
            <v>5</v>
          </cell>
          <cell r="M1603">
            <v>4</v>
          </cell>
          <cell r="N1603">
            <v>0</v>
          </cell>
          <cell r="O1603">
            <v>0</v>
          </cell>
          <cell r="P1603">
            <v>9</v>
          </cell>
          <cell r="Q1603">
            <v>1</v>
          </cell>
          <cell r="R1603" t="str">
            <v>S</v>
          </cell>
          <cell r="S1603">
            <v>2</v>
          </cell>
          <cell r="T1603">
            <v>11</v>
          </cell>
          <cell r="U1603">
            <v>2</v>
          </cell>
          <cell r="V1603">
            <v>40580.631168981483</v>
          </cell>
          <cell r="W1603" t="str">
            <v>0101000020E6100000A0AAA04ADACA54401F25D92EDBB83B40</v>
          </cell>
          <cell r="X1603">
            <v>1</v>
          </cell>
          <cell r="Y1603">
            <v>54969</v>
          </cell>
          <cell r="Z1603">
            <v>9162</v>
          </cell>
          <cell r="AA1603">
            <v>44</v>
          </cell>
          <cell r="AB1603">
            <v>3</v>
          </cell>
          <cell r="AC1603">
            <v>1</v>
          </cell>
          <cell r="AD1603">
            <v>1</v>
          </cell>
          <cell r="AE1603">
            <v>713891.89630000002</v>
          </cell>
          <cell r="AF1603">
            <v>3068302.3810000001</v>
          </cell>
          <cell r="AG1603">
            <v>83.169573459999995</v>
          </cell>
          <cell r="AH1603">
            <v>27.722094469999998</v>
          </cell>
          <cell r="AI1603">
            <v>1</v>
          </cell>
          <cell r="AJ1603">
            <v>2</v>
          </cell>
          <cell r="AK1603">
            <v>-2</v>
          </cell>
          <cell r="AL1603">
            <v>2</v>
          </cell>
          <cell r="AM1603">
            <v>1</v>
          </cell>
          <cell r="AN1603" t="str">
            <v>Sangita Shakya</v>
          </cell>
          <cell r="AO1603">
            <v>40455</v>
          </cell>
          <cell r="AP1603">
            <v>1</v>
          </cell>
          <cell r="AQ1603" t="str">
            <v>0101000020E6100000A0AAA04ADACA54401F25D92EDBB83B40</v>
          </cell>
          <cell r="AR1603">
            <v>160</v>
          </cell>
          <cell r="AS1603">
            <v>1</v>
          </cell>
          <cell r="AT1603">
            <v>1</v>
          </cell>
          <cell r="AU1603">
            <v>0</v>
          </cell>
          <cell r="AV1603" t="str">
            <v>FRA 2010-2015</v>
          </cell>
          <cell r="AW1603">
            <v>1</v>
          </cell>
          <cell r="AX1603">
            <v>30</v>
          </cell>
          <cell r="AY1603" t="str">
            <v>EPSG:32644</v>
          </cell>
          <cell r="AZ1603">
            <v>495058</v>
          </cell>
          <cell r="BA1603">
            <v>3183045</v>
          </cell>
          <cell r="BB1603">
            <v>1</v>
          </cell>
          <cell r="BC1603">
            <v>2018</v>
          </cell>
          <cell r="BD1603">
            <v>3</v>
          </cell>
          <cell r="BE1603">
            <v>29</v>
          </cell>
          <cell r="BF1603" t="str">
            <v>3/29/2018</v>
          </cell>
          <cell r="BG1603" t="str">
            <v>Sudip Paudyal</v>
          </cell>
          <cell r="BH1603">
            <v>1</v>
          </cell>
          <cell r="BI1603">
            <v>0</v>
          </cell>
          <cell r="BJ1603">
            <v>2</v>
          </cell>
          <cell r="BK1603" t="str">
            <v>GHODAGHODI</v>
          </cell>
          <cell r="BL1603" t="str">
            <v>KHOPADI</v>
          </cell>
          <cell r="BM1603">
            <v>164</v>
          </cell>
          <cell r="BN1603">
            <v>3465</v>
          </cell>
          <cell r="BO1603">
            <v>90</v>
          </cell>
          <cell r="BP1603">
            <v>335</v>
          </cell>
          <cell r="BQ1603">
            <v>0</v>
          </cell>
          <cell r="BR1603">
            <v>0</v>
          </cell>
          <cell r="BS1603">
            <v>264</v>
          </cell>
          <cell r="BT1603">
            <v>6</v>
          </cell>
          <cell r="BU1603" t="str">
            <v>KAPILBASTU</v>
          </cell>
          <cell r="BV1603" t="str">
            <v>Banganga</v>
          </cell>
          <cell r="BW1603">
            <v>8</v>
          </cell>
        </row>
        <row r="1604">
          <cell r="F1604" t="str">
            <v>77-42-4</v>
          </cell>
          <cell r="G1604">
            <v>1</v>
          </cell>
          <cell r="H1604">
            <v>2</v>
          </cell>
          <cell r="I1604">
            <v>1</v>
          </cell>
          <cell r="J1604">
            <v>0</v>
          </cell>
          <cell r="K1604">
            <v>7</v>
          </cell>
          <cell r="L1604">
            <v>4</v>
          </cell>
          <cell r="M1604">
            <v>4</v>
          </cell>
          <cell r="N1604">
            <v>0</v>
          </cell>
          <cell r="O1604">
            <v>0</v>
          </cell>
          <cell r="P1604">
            <v>9</v>
          </cell>
          <cell r="Q1604">
            <v>1</v>
          </cell>
          <cell r="R1604" t="str">
            <v>S</v>
          </cell>
          <cell r="S1604">
            <v>2</v>
          </cell>
          <cell r="T1604">
            <v>40</v>
          </cell>
          <cell r="U1604">
            <v>2</v>
          </cell>
          <cell r="V1604">
            <v>40580.616759259261</v>
          </cell>
          <cell r="W1604" t="str">
            <v>0101000020E6100000BEEA503D0BCB5440E43B2FB126B83B40</v>
          </cell>
          <cell r="X1604">
            <v>1</v>
          </cell>
          <cell r="Y1604">
            <v>54970</v>
          </cell>
          <cell r="Z1604">
            <v>9162</v>
          </cell>
          <cell r="AA1604">
            <v>44</v>
          </cell>
          <cell r="AB1604">
            <v>3</v>
          </cell>
          <cell r="AC1604">
            <v>1</v>
          </cell>
          <cell r="AD1604">
            <v>1</v>
          </cell>
          <cell r="AE1604">
            <v>714191.89630000002</v>
          </cell>
          <cell r="AF1604">
            <v>3068002.3810000001</v>
          </cell>
          <cell r="AG1604">
            <v>83.172561009999995</v>
          </cell>
          <cell r="AH1604">
            <v>27.7193404</v>
          </cell>
          <cell r="AI1604">
            <v>1</v>
          </cell>
          <cell r="AJ1604">
            <v>2</v>
          </cell>
          <cell r="AK1604">
            <v>-2</v>
          </cell>
          <cell r="AL1604">
            <v>2</v>
          </cell>
          <cell r="AM1604">
            <v>1</v>
          </cell>
          <cell r="AN1604" t="str">
            <v>Sangita Shakya</v>
          </cell>
          <cell r="AO1604">
            <v>40455</v>
          </cell>
          <cell r="AP1604">
            <v>1</v>
          </cell>
          <cell r="AQ1604" t="str">
            <v>0101000020E6100000BEEA503D0BCB5440E43B2FB126B83B40</v>
          </cell>
          <cell r="AR1604">
            <v>159</v>
          </cell>
          <cell r="AS1604">
            <v>1</v>
          </cell>
          <cell r="AT1604">
            <v>1</v>
          </cell>
          <cell r="AU1604">
            <v>0</v>
          </cell>
          <cell r="AV1604" t="str">
            <v>FRA 2010-2015</v>
          </cell>
          <cell r="AW1604">
            <v>1</v>
          </cell>
          <cell r="AX1604">
            <v>30</v>
          </cell>
          <cell r="AY1604" t="str">
            <v>EPSG:32644</v>
          </cell>
          <cell r="AZ1604">
            <v>495062</v>
          </cell>
          <cell r="BA1604">
            <v>3182746</v>
          </cell>
          <cell r="BB1604">
            <v>1</v>
          </cell>
          <cell r="BC1604">
            <v>2018</v>
          </cell>
          <cell r="BD1604">
            <v>3</v>
          </cell>
          <cell r="BE1604">
            <v>23</v>
          </cell>
          <cell r="BF1604" t="str">
            <v>3/23/2018</v>
          </cell>
          <cell r="BG1604" t="str">
            <v>Dilip Kumar Karna</v>
          </cell>
          <cell r="BH1604">
            <v>1</v>
          </cell>
          <cell r="BI1604">
            <v>0</v>
          </cell>
          <cell r="BJ1604">
            <v>2</v>
          </cell>
          <cell r="BK1604" t="str">
            <v>GHODAGHODI</v>
          </cell>
          <cell r="BL1604" t="str">
            <v>KHOPADI</v>
          </cell>
          <cell r="BM1604">
            <v>163</v>
          </cell>
          <cell r="BN1604">
            <v>3230</v>
          </cell>
          <cell r="BO1604">
            <v>91</v>
          </cell>
          <cell r="BP1604">
            <v>265</v>
          </cell>
          <cell r="BQ1604">
            <v>0</v>
          </cell>
          <cell r="BR1604">
            <v>0</v>
          </cell>
          <cell r="BS1604">
            <v>252</v>
          </cell>
          <cell r="BT1604">
            <v>6</v>
          </cell>
          <cell r="BU1604" t="str">
            <v>KAPILBASTU</v>
          </cell>
          <cell r="BV1604" t="str">
            <v>Banganga</v>
          </cell>
          <cell r="BW1604">
            <v>8</v>
          </cell>
        </row>
        <row r="1605">
          <cell r="F1605" t="str">
            <v>77-42-6</v>
          </cell>
          <cell r="G1605">
            <v>1</v>
          </cell>
          <cell r="H1605">
            <v>2</v>
          </cell>
          <cell r="I1605">
            <v>1</v>
          </cell>
          <cell r="J1605">
            <v>0</v>
          </cell>
          <cell r="K1605">
            <v>7</v>
          </cell>
          <cell r="L1605">
            <v>5</v>
          </cell>
          <cell r="M1605">
            <v>4</v>
          </cell>
          <cell r="N1605">
            <v>0</v>
          </cell>
          <cell r="O1605">
            <v>0</v>
          </cell>
          <cell r="P1605">
            <v>5</v>
          </cell>
          <cell r="Q1605">
            <v>1</v>
          </cell>
          <cell r="R1605" t="str">
            <v>S</v>
          </cell>
          <cell r="S1605">
            <v>2</v>
          </cell>
          <cell r="T1605">
            <v>22</v>
          </cell>
          <cell r="U1605">
            <v>2</v>
          </cell>
          <cell r="V1605">
            <v>40580.559247685182</v>
          </cell>
          <cell r="W1605" t="str">
            <v>0101000020E610000057E8691E0CCB54400AAF1A0ED8B83B40</v>
          </cell>
          <cell r="X1605">
            <v>1</v>
          </cell>
          <cell r="Y1605">
            <v>54972</v>
          </cell>
          <cell r="Z1605">
            <v>9162</v>
          </cell>
          <cell r="AA1605">
            <v>44</v>
          </cell>
          <cell r="AB1605">
            <v>3</v>
          </cell>
          <cell r="AC1605">
            <v>1</v>
          </cell>
          <cell r="AD1605">
            <v>1</v>
          </cell>
          <cell r="AE1605">
            <v>714191.89630000002</v>
          </cell>
          <cell r="AF1605">
            <v>3068302.3810000001</v>
          </cell>
          <cell r="AG1605">
            <v>83.172614670000002</v>
          </cell>
          <cell r="AH1605">
            <v>27.72204674</v>
          </cell>
          <cell r="AI1605">
            <v>1</v>
          </cell>
          <cell r="AJ1605">
            <v>2</v>
          </cell>
          <cell r="AK1605">
            <v>-2</v>
          </cell>
          <cell r="AL1605">
            <v>2</v>
          </cell>
          <cell r="AM1605">
            <v>1</v>
          </cell>
          <cell r="AN1605" t="str">
            <v>Sangita Shakya</v>
          </cell>
          <cell r="AO1605">
            <v>40455</v>
          </cell>
          <cell r="AP1605">
            <v>1</v>
          </cell>
          <cell r="AQ1605" t="str">
            <v>0101000020E610000057E8691E0CCB54400AAF1A0ED8B83B40</v>
          </cell>
          <cell r="AR1605">
            <v>176</v>
          </cell>
          <cell r="AS1605">
            <v>1</v>
          </cell>
          <cell r="AT1605">
            <v>1</v>
          </cell>
          <cell r="AU1605">
            <v>0</v>
          </cell>
          <cell r="AV1605" t="str">
            <v>FRA 2010-2015</v>
          </cell>
          <cell r="AW1605">
            <v>1</v>
          </cell>
          <cell r="AX1605">
            <v>30</v>
          </cell>
          <cell r="AY1605" t="str">
            <v>EPSG:32644</v>
          </cell>
          <cell r="AZ1605">
            <v>515724</v>
          </cell>
          <cell r="BA1605">
            <v>3155538</v>
          </cell>
          <cell r="BB1605">
            <v>1</v>
          </cell>
          <cell r="BC1605">
            <v>2018</v>
          </cell>
          <cell r="BD1605">
            <v>3</v>
          </cell>
          <cell r="BE1605">
            <v>25</v>
          </cell>
          <cell r="BF1605" t="str">
            <v>3/25/2018</v>
          </cell>
          <cell r="BG1605" t="str">
            <v>Dilip Kumar Karna</v>
          </cell>
          <cell r="BH1605">
            <v>1</v>
          </cell>
          <cell r="BI1605">
            <v>0</v>
          </cell>
          <cell r="BJ1605">
            <v>2</v>
          </cell>
          <cell r="BK1605" t="str">
            <v>TIKAPUR NP</v>
          </cell>
          <cell r="BL1605" t="str">
            <v>JANASHAKTI CF</v>
          </cell>
          <cell r="BM1605">
            <v>314</v>
          </cell>
          <cell r="BN1605">
            <v>250</v>
          </cell>
          <cell r="BO1605">
            <v>314</v>
          </cell>
          <cell r="BP1605">
            <v>180</v>
          </cell>
          <cell r="BQ1605">
            <v>0</v>
          </cell>
          <cell r="BR1605">
            <v>0</v>
          </cell>
          <cell r="BS1605">
            <v>149</v>
          </cell>
          <cell r="BT1605">
            <v>6</v>
          </cell>
          <cell r="BU1605" t="str">
            <v>KAPILBASTU</v>
          </cell>
          <cell r="BV1605" t="str">
            <v>Banganga</v>
          </cell>
          <cell r="BW1605">
            <v>8</v>
          </cell>
        </row>
        <row r="1606">
          <cell r="F1606" t="str">
            <v>78-42-1</v>
          </cell>
          <cell r="G1606">
            <v>1</v>
          </cell>
          <cell r="H1606">
            <v>2</v>
          </cell>
          <cell r="I1606">
            <v>1</v>
          </cell>
          <cell r="J1606">
            <v>0</v>
          </cell>
          <cell r="K1606">
            <v>7</v>
          </cell>
          <cell r="L1606">
            <v>2</v>
          </cell>
          <cell r="M1606">
            <v>19</v>
          </cell>
          <cell r="N1606">
            <v>0</v>
          </cell>
          <cell r="O1606">
            <v>0</v>
          </cell>
          <cell r="P1606" t="str">
            <v>CL</v>
          </cell>
          <cell r="Q1606">
            <v>1</v>
          </cell>
          <cell r="R1606" t="str">
            <v>TMH</v>
          </cell>
          <cell r="S1606">
            <v>2</v>
          </cell>
          <cell r="T1606">
            <v>64</v>
          </cell>
          <cell r="U1606">
            <v>4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717890.72770000005</v>
          </cell>
          <cell r="AF1606">
            <v>3068099.0630000001</v>
          </cell>
          <cell r="AG1606">
            <v>83.210073550000004</v>
          </cell>
          <cell r="AH1606">
            <v>27.71961868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101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 t="str">
            <v>FRA 2016-2021</v>
          </cell>
          <cell r="AW1606">
            <v>1</v>
          </cell>
          <cell r="AX1606">
            <v>30</v>
          </cell>
          <cell r="AY1606" t="str">
            <v>EPSG:32644</v>
          </cell>
          <cell r="AZ1606">
            <v>515724</v>
          </cell>
          <cell r="BA1606">
            <v>3155237</v>
          </cell>
          <cell r="BB1606">
            <v>1</v>
          </cell>
          <cell r="BC1606">
            <v>2018</v>
          </cell>
          <cell r="BD1606">
            <v>3</v>
          </cell>
          <cell r="BE1606">
            <v>25</v>
          </cell>
          <cell r="BF1606" t="str">
            <v>3/25/2018</v>
          </cell>
          <cell r="BG1606" t="str">
            <v>Prakash Adhikari</v>
          </cell>
          <cell r="BH1606">
            <v>1</v>
          </cell>
          <cell r="BI1606">
            <v>0</v>
          </cell>
          <cell r="BJ1606">
            <v>2</v>
          </cell>
          <cell r="BK1606" t="str">
            <v>TIKAPUR 8</v>
          </cell>
          <cell r="BL1606" t="str">
            <v>JANASHAKTI CF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180</v>
          </cell>
          <cell r="BT1606">
            <v>6</v>
          </cell>
          <cell r="BU1606" t="str">
            <v>KAPILBASTU</v>
          </cell>
          <cell r="BV1606" t="str">
            <v>Banganga</v>
          </cell>
          <cell r="BW1606">
            <v>2</v>
          </cell>
        </row>
        <row r="1607">
          <cell r="F1607" t="str">
            <v>78-42-3</v>
          </cell>
          <cell r="G1607">
            <v>1</v>
          </cell>
          <cell r="H1607">
            <v>2</v>
          </cell>
          <cell r="I1607">
            <v>1</v>
          </cell>
          <cell r="J1607">
            <v>0</v>
          </cell>
          <cell r="K1607">
            <v>9</v>
          </cell>
          <cell r="L1607">
            <v>3</v>
          </cell>
          <cell r="M1607">
            <v>22</v>
          </cell>
          <cell r="N1607">
            <v>1</v>
          </cell>
          <cell r="O1607">
            <v>1</v>
          </cell>
          <cell r="P1607" t="str">
            <v>CL</v>
          </cell>
          <cell r="Q1607">
            <v>1</v>
          </cell>
          <cell r="R1607" t="str">
            <v>S</v>
          </cell>
          <cell r="S1607">
            <v>2</v>
          </cell>
          <cell r="T1607">
            <v>96</v>
          </cell>
          <cell r="U1607">
            <v>3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717890.72770000005</v>
          </cell>
          <cell r="AF1607">
            <v>3068399.0630000001</v>
          </cell>
          <cell r="AG1607">
            <v>83.210128139999995</v>
          </cell>
          <cell r="AH1607">
            <v>27.722324950000001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101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 t="str">
            <v>FRA 2016-2021</v>
          </cell>
          <cell r="AW1607">
            <v>1</v>
          </cell>
          <cell r="AX1607">
            <v>30</v>
          </cell>
          <cell r="AY1607" t="str">
            <v>EPSG:32644</v>
          </cell>
          <cell r="AZ1607">
            <v>503243</v>
          </cell>
          <cell r="BA1607">
            <v>3174946</v>
          </cell>
          <cell r="BB1607">
            <v>1</v>
          </cell>
          <cell r="BC1607">
            <v>2018</v>
          </cell>
          <cell r="BD1607">
            <v>3</v>
          </cell>
          <cell r="BE1607">
            <v>17</v>
          </cell>
          <cell r="BF1607" t="str">
            <v>3/17/2018</v>
          </cell>
          <cell r="BG1607" t="str">
            <v>Sudip Paudyal</v>
          </cell>
          <cell r="BH1607">
            <v>1</v>
          </cell>
          <cell r="BI1607">
            <v>0</v>
          </cell>
          <cell r="BJ1607">
            <v>2</v>
          </cell>
          <cell r="BK1607" t="str">
            <v>BARDOGORIA</v>
          </cell>
          <cell r="BL1607">
            <v>0</v>
          </cell>
          <cell r="BM1607">
            <v>330</v>
          </cell>
          <cell r="BN1607">
            <v>85</v>
          </cell>
          <cell r="BO1607">
            <v>345</v>
          </cell>
          <cell r="BP1607">
            <v>370</v>
          </cell>
          <cell r="BQ1607">
            <v>340</v>
          </cell>
          <cell r="BR1607">
            <v>25</v>
          </cell>
          <cell r="BS1607">
            <v>188</v>
          </cell>
          <cell r="BT1607">
            <v>5</v>
          </cell>
          <cell r="BU1607" t="str">
            <v>KAPILBASTU</v>
          </cell>
          <cell r="BV1607" t="str">
            <v>Banganga</v>
          </cell>
          <cell r="BW1607">
            <v>2</v>
          </cell>
        </row>
        <row r="1608">
          <cell r="F1608" t="str">
            <v>78-42-4</v>
          </cell>
          <cell r="G1608">
            <v>1</v>
          </cell>
          <cell r="H1608">
            <v>2</v>
          </cell>
          <cell r="I1608">
            <v>1</v>
          </cell>
          <cell r="J1608">
            <v>0</v>
          </cell>
          <cell r="K1608">
            <v>7</v>
          </cell>
          <cell r="L1608">
            <v>2</v>
          </cell>
          <cell r="M1608">
            <v>20</v>
          </cell>
          <cell r="N1608">
            <v>1</v>
          </cell>
          <cell r="O1608">
            <v>1</v>
          </cell>
          <cell r="P1608" t="str">
            <v>CL</v>
          </cell>
          <cell r="Q1608">
            <v>1</v>
          </cell>
          <cell r="R1608" t="str">
            <v>TMH</v>
          </cell>
          <cell r="S1608">
            <v>2</v>
          </cell>
          <cell r="T1608">
            <v>78</v>
          </cell>
          <cell r="U1608">
            <v>4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718190.72770000005</v>
          </cell>
          <cell r="AF1608">
            <v>3068099.0630000001</v>
          </cell>
          <cell r="AG1608">
            <v>83.213114610000005</v>
          </cell>
          <cell r="AH1608">
            <v>27.719570059999999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101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 t="str">
            <v>FRA 2016-2021</v>
          </cell>
          <cell r="AW1608">
            <v>1</v>
          </cell>
          <cell r="AX1608">
            <v>30</v>
          </cell>
          <cell r="AY1608" t="str">
            <v>EPSG:32644</v>
          </cell>
          <cell r="AZ1608">
            <v>495354</v>
          </cell>
          <cell r="BA1608">
            <v>3183047</v>
          </cell>
          <cell r="BB1608">
            <v>1</v>
          </cell>
          <cell r="BC1608">
            <v>2018</v>
          </cell>
          <cell r="BD1608">
            <v>3</v>
          </cell>
          <cell r="BE1608">
            <v>22</v>
          </cell>
          <cell r="BF1608" t="str">
            <v>3/22/2018</v>
          </cell>
          <cell r="BG1608" t="str">
            <v>Dilip Kumar Karna</v>
          </cell>
          <cell r="BH1608">
            <v>1</v>
          </cell>
          <cell r="BI1608">
            <v>0</v>
          </cell>
          <cell r="BJ1608">
            <v>2</v>
          </cell>
          <cell r="BK1608" t="str">
            <v>GHODAGHODI NP</v>
          </cell>
          <cell r="BL1608" t="str">
            <v>KHOPADI NF</v>
          </cell>
          <cell r="BM1608">
            <v>169</v>
          </cell>
          <cell r="BN1608">
            <v>3350</v>
          </cell>
          <cell r="BO1608">
            <v>87</v>
          </cell>
          <cell r="BP1608">
            <v>50</v>
          </cell>
          <cell r="BQ1608">
            <v>0</v>
          </cell>
          <cell r="BR1608">
            <v>0</v>
          </cell>
          <cell r="BS1608">
            <v>248</v>
          </cell>
          <cell r="BT1608">
            <v>6</v>
          </cell>
          <cell r="BU1608" t="str">
            <v>KAPILBASTU</v>
          </cell>
          <cell r="BV1608" t="str">
            <v>Banganga</v>
          </cell>
          <cell r="BW1608">
            <v>2</v>
          </cell>
        </row>
        <row r="1609">
          <cell r="F1609" t="str">
            <v>78-42-6</v>
          </cell>
          <cell r="G1609">
            <v>1</v>
          </cell>
          <cell r="H1609">
            <v>2</v>
          </cell>
          <cell r="I1609">
            <v>1</v>
          </cell>
          <cell r="J1609">
            <v>0</v>
          </cell>
          <cell r="K1609">
            <v>9</v>
          </cell>
          <cell r="L1609">
            <v>2</v>
          </cell>
          <cell r="M1609">
            <v>20</v>
          </cell>
          <cell r="N1609">
            <v>1</v>
          </cell>
          <cell r="O1609">
            <v>1</v>
          </cell>
          <cell r="P1609" t="str">
            <v>CL</v>
          </cell>
          <cell r="Q1609">
            <v>1</v>
          </cell>
          <cell r="R1609" t="str">
            <v>S</v>
          </cell>
          <cell r="S1609">
            <v>2</v>
          </cell>
          <cell r="T1609">
            <v>73</v>
          </cell>
          <cell r="U1609">
            <v>3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718190.72770000005</v>
          </cell>
          <cell r="AF1609">
            <v>3068399.0630000001</v>
          </cell>
          <cell r="AG1609">
            <v>83.213169280000002</v>
          </cell>
          <cell r="AH1609">
            <v>27.72227633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101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 t="str">
            <v>FRA 2016-2021</v>
          </cell>
          <cell r="AW1609">
            <v>1</v>
          </cell>
          <cell r="AX1609">
            <v>30</v>
          </cell>
          <cell r="AY1609" t="str">
            <v>EPSG:32644</v>
          </cell>
          <cell r="AZ1609">
            <v>495928</v>
          </cell>
          <cell r="BA1609">
            <v>3147062</v>
          </cell>
          <cell r="BB1609">
            <v>1</v>
          </cell>
          <cell r="BC1609">
            <v>2018</v>
          </cell>
          <cell r="BD1609">
            <v>3</v>
          </cell>
          <cell r="BE1609">
            <v>25</v>
          </cell>
          <cell r="BF1609" t="str">
            <v>3/25/2018</v>
          </cell>
          <cell r="BG1609" t="str">
            <v>Yam Kumar Basnet</v>
          </cell>
          <cell r="BH1609">
            <v>1</v>
          </cell>
          <cell r="BI1609">
            <v>0</v>
          </cell>
          <cell r="BJ1609">
            <v>2</v>
          </cell>
          <cell r="BK1609" t="str">
            <v>BHAJANI</v>
          </cell>
          <cell r="BL1609" t="str">
            <v>KALIKA BAN</v>
          </cell>
          <cell r="BM1609">
            <v>157</v>
          </cell>
          <cell r="BN1609">
            <v>1070</v>
          </cell>
          <cell r="BO1609">
            <v>360</v>
          </cell>
          <cell r="BP1609">
            <v>5</v>
          </cell>
          <cell r="BQ1609">
            <v>0</v>
          </cell>
          <cell r="BR1609">
            <v>0</v>
          </cell>
          <cell r="BS1609">
            <v>138</v>
          </cell>
          <cell r="BT1609">
            <v>6</v>
          </cell>
          <cell r="BU1609" t="str">
            <v>KAPILBASTU</v>
          </cell>
          <cell r="BV1609" t="str">
            <v>Banganga</v>
          </cell>
          <cell r="BW1609">
            <v>2</v>
          </cell>
        </row>
        <row r="1610">
          <cell r="F1610" t="str">
            <v>85-40-1</v>
          </cell>
          <cell r="G1610">
            <v>1</v>
          </cell>
          <cell r="H1610">
            <v>2</v>
          </cell>
          <cell r="I1610">
            <v>1</v>
          </cell>
          <cell r="J1610">
            <v>0</v>
          </cell>
          <cell r="K1610">
            <v>7</v>
          </cell>
          <cell r="L1610">
            <v>5</v>
          </cell>
          <cell r="M1610">
            <v>18</v>
          </cell>
          <cell r="N1610">
            <v>0</v>
          </cell>
          <cell r="O1610">
            <v>1</v>
          </cell>
          <cell r="P1610">
            <v>4</v>
          </cell>
          <cell r="Q1610">
            <v>1</v>
          </cell>
          <cell r="R1610" t="str">
            <v>S</v>
          </cell>
          <cell r="S1610">
            <v>2</v>
          </cell>
          <cell r="T1610">
            <v>68</v>
          </cell>
          <cell r="U1610">
            <v>2</v>
          </cell>
          <cell r="V1610">
            <v>40792.445509259262</v>
          </cell>
          <cell r="W1610" t="str">
            <v>0101000020E6100000732AFABFA1DF544005E5044E13A63B40</v>
          </cell>
          <cell r="X1610">
            <v>1</v>
          </cell>
          <cell r="Y1610">
            <v>60715</v>
          </cell>
          <cell r="Z1610">
            <v>10120</v>
          </cell>
          <cell r="AA1610">
            <v>44</v>
          </cell>
          <cell r="AB1610">
            <v>3</v>
          </cell>
          <cell r="AC1610">
            <v>1</v>
          </cell>
          <cell r="AD1610">
            <v>1</v>
          </cell>
          <cell r="AE1610">
            <v>746075.91119999997</v>
          </cell>
          <cell r="AF1610">
            <v>3060778.173</v>
          </cell>
          <cell r="AG1610">
            <v>83.494247430000001</v>
          </cell>
          <cell r="AH1610">
            <v>27.648732070000001</v>
          </cell>
          <cell r="AI1610">
            <v>1</v>
          </cell>
          <cell r="AJ1610">
            <v>2</v>
          </cell>
          <cell r="AK1610">
            <v>-2</v>
          </cell>
          <cell r="AL1610">
            <v>2</v>
          </cell>
          <cell r="AM1610">
            <v>1</v>
          </cell>
          <cell r="AN1610" t="str">
            <v>Junu Shrestha</v>
          </cell>
          <cell r="AO1610">
            <v>40479</v>
          </cell>
          <cell r="AP1610">
            <v>1</v>
          </cell>
          <cell r="AQ1610" t="str">
            <v>0101000020E6100000732AFABFA1DF544005E5044E13A63B40</v>
          </cell>
          <cell r="AR1610">
            <v>131</v>
          </cell>
          <cell r="AS1610">
            <v>1</v>
          </cell>
          <cell r="AT1610">
            <v>1</v>
          </cell>
          <cell r="AU1610">
            <v>0</v>
          </cell>
          <cell r="AV1610" t="str">
            <v>FRA 2010-2015</v>
          </cell>
          <cell r="AW1610">
            <v>1</v>
          </cell>
          <cell r="AX1610">
            <v>33</v>
          </cell>
          <cell r="AY1610" t="str">
            <v>EPSG:32644</v>
          </cell>
          <cell r="AZ1610">
            <v>705892</v>
          </cell>
          <cell r="BA1610">
            <v>3067809</v>
          </cell>
          <cell r="BB1610">
            <v>1</v>
          </cell>
          <cell r="BC1610">
            <v>2018</v>
          </cell>
          <cell r="BD1610">
            <v>4</v>
          </cell>
          <cell r="BE1610">
            <v>4</v>
          </cell>
          <cell r="BF1610" t="str">
            <v>4/4/2018</v>
          </cell>
          <cell r="BG1610" t="str">
            <v>Dilip Kumar Karna</v>
          </cell>
          <cell r="BH1610">
            <v>1</v>
          </cell>
          <cell r="BI1610">
            <v>0</v>
          </cell>
          <cell r="BJ1610">
            <v>2</v>
          </cell>
          <cell r="BK1610" t="str">
            <v>PARADIYA NP</v>
          </cell>
          <cell r="BL1610" t="str">
            <v>RAM DATIWAN CF</v>
          </cell>
          <cell r="BM1610">
            <v>98</v>
          </cell>
          <cell r="BN1610">
            <v>2105</v>
          </cell>
          <cell r="BO1610">
            <v>97</v>
          </cell>
          <cell r="BP1610">
            <v>1690</v>
          </cell>
          <cell r="BQ1610">
            <v>0</v>
          </cell>
          <cell r="BR1610">
            <v>0</v>
          </cell>
          <cell r="BS1610">
            <v>139</v>
          </cell>
          <cell r="BT1610">
            <v>6</v>
          </cell>
          <cell r="BU1610" t="str">
            <v>RUPANDEHI</v>
          </cell>
          <cell r="BV1610" t="str">
            <v>Tillotama</v>
          </cell>
          <cell r="BW1610">
            <v>1</v>
          </cell>
        </row>
        <row r="1611">
          <cell r="F1611" t="str">
            <v>85-40-3</v>
          </cell>
          <cell r="G1611">
            <v>1</v>
          </cell>
          <cell r="H1611">
            <v>2</v>
          </cell>
          <cell r="I1611">
            <v>1</v>
          </cell>
          <cell r="J1611">
            <v>0</v>
          </cell>
          <cell r="K1611">
            <v>7</v>
          </cell>
          <cell r="L1611">
            <v>5</v>
          </cell>
          <cell r="M1611">
            <v>28</v>
          </cell>
          <cell r="N1611">
            <v>0</v>
          </cell>
          <cell r="O1611">
            <v>1</v>
          </cell>
          <cell r="P1611">
            <v>4</v>
          </cell>
          <cell r="Q1611">
            <v>1</v>
          </cell>
          <cell r="R1611" t="str">
            <v>S</v>
          </cell>
          <cell r="S1611">
            <v>2</v>
          </cell>
          <cell r="T1611">
            <v>66</v>
          </cell>
          <cell r="U1611">
            <v>2</v>
          </cell>
          <cell r="V1611">
            <v>40792.468622685185</v>
          </cell>
          <cell r="W1611" t="str">
            <v>0101000020E61000005EF49CC1A2DF544086B0F8A0C4A63B40</v>
          </cell>
          <cell r="X1611">
            <v>1</v>
          </cell>
          <cell r="Y1611">
            <v>60717</v>
          </cell>
          <cell r="Z1611">
            <v>10120</v>
          </cell>
          <cell r="AA1611">
            <v>44</v>
          </cell>
          <cell r="AB1611">
            <v>3</v>
          </cell>
          <cell r="AC1611">
            <v>1</v>
          </cell>
          <cell r="AD1611">
            <v>1</v>
          </cell>
          <cell r="AE1611">
            <v>746075.91119999997</v>
          </cell>
          <cell r="AF1611">
            <v>3061078.173</v>
          </cell>
          <cell r="AG1611">
            <v>83.494308860000004</v>
          </cell>
          <cell r="AH1611">
            <v>27.651437820000002</v>
          </cell>
          <cell r="AI1611">
            <v>1</v>
          </cell>
          <cell r="AJ1611">
            <v>2</v>
          </cell>
          <cell r="AK1611">
            <v>-2</v>
          </cell>
          <cell r="AL1611">
            <v>2</v>
          </cell>
          <cell r="AM1611">
            <v>1</v>
          </cell>
          <cell r="AN1611" t="str">
            <v>Junu Shrestha</v>
          </cell>
          <cell r="AO1611">
            <v>40479</v>
          </cell>
          <cell r="AP1611">
            <v>1</v>
          </cell>
          <cell r="AQ1611" t="str">
            <v>0101000020E61000005EF49CC1A2DF544086B0F8A0C4A63B40</v>
          </cell>
          <cell r="AR1611">
            <v>142</v>
          </cell>
          <cell r="AS1611">
            <v>1</v>
          </cell>
          <cell r="AT1611">
            <v>1</v>
          </cell>
          <cell r="AU1611">
            <v>0</v>
          </cell>
          <cell r="AV1611" t="str">
            <v>FRA 2010-2015</v>
          </cell>
          <cell r="AW1611">
            <v>1</v>
          </cell>
          <cell r="AX1611">
            <v>33</v>
          </cell>
          <cell r="AY1611" t="str">
            <v>EPSG:32644</v>
          </cell>
          <cell r="AZ1611">
            <v>705893</v>
          </cell>
          <cell r="BA1611">
            <v>3068107</v>
          </cell>
          <cell r="BB1611">
            <v>1</v>
          </cell>
          <cell r="BC1611">
            <v>2018</v>
          </cell>
          <cell r="BD1611">
            <v>4</v>
          </cell>
          <cell r="BE1611">
            <v>4</v>
          </cell>
          <cell r="BF1611" t="str">
            <v>4/4/2018</v>
          </cell>
          <cell r="BG1611" t="str">
            <v>Prakash Adhikari</v>
          </cell>
          <cell r="BH1611">
            <v>1</v>
          </cell>
          <cell r="BI1611">
            <v>0</v>
          </cell>
          <cell r="BJ1611">
            <v>2</v>
          </cell>
          <cell r="BK1611" t="str">
            <v>PARADIYA NP</v>
          </cell>
          <cell r="BL1611" t="str">
            <v>RAM DATIWAN CF</v>
          </cell>
          <cell r="BM1611">
            <v>106</v>
          </cell>
          <cell r="BN1611">
            <v>2180</v>
          </cell>
          <cell r="BO1611">
            <v>106</v>
          </cell>
          <cell r="BP1611">
            <v>1740</v>
          </cell>
          <cell r="BQ1611">
            <v>0</v>
          </cell>
          <cell r="BR1611">
            <v>0</v>
          </cell>
          <cell r="BS1611">
            <v>140</v>
          </cell>
          <cell r="BT1611">
            <v>6</v>
          </cell>
          <cell r="BU1611" t="str">
            <v>RUPANDEHI</v>
          </cell>
          <cell r="BV1611" t="str">
            <v>Tillotama</v>
          </cell>
          <cell r="BW1611">
            <v>1</v>
          </cell>
        </row>
        <row r="1612">
          <cell r="F1612" t="str">
            <v>85-40-4</v>
          </cell>
          <cell r="G1612">
            <v>1</v>
          </cell>
          <cell r="H1612">
            <v>2</v>
          </cell>
          <cell r="I1612">
            <v>1</v>
          </cell>
          <cell r="J1612">
            <v>0</v>
          </cell>
          <cell r="K1612">
            <v>7</v>
          </cell>
          <cell r="L1612">
            <v>5</v>
          </cell>
          <cell r="M1612">
            <v>15</v>
          </cell>
          <cell r="N1612">
            <v>0</v>
          </cell>
          <cell r="O1612">
            <v>1</v>
          </cell>
          <cell r="P1612">
            <v>5</v>
          </cell>
          <cell r="Q1612">
            <v>1</v>
          </cell>
          <cell r="R1612" t="str">
            <v>S</v>
          </cell>
          <cell r="S1612">
            <v>2</v>
          </cell>
          <cell r="T1612">
            <v>64</v>
          </cell>
          <cell r="U1612">
            <v>2</v>
          </cell>
          <cell r="V1612">
            <v>40792.48777777778</v>
          </cell>
          <cell r="W1612" t="str">
            <v>0101000020E61000006E2C4988D3DF54403C3AD5B70FA63B40</v>
          </cell>
          <cell r="X1612">
            <v>1</v>
          </cell>
          <cell r="Y1612">
            <v>60718</v>
          </cell>
          <cell r="Z1612">
            <v>10120</v>
          </cell>
          <cell r="AA1612">
            <v>44</v>
          </cell>
          <cell r="AB1612">
            <v>3</v>
          </cell>
          <cell r="AC1612">
            <v>1</v>
          </cell>
          <cell r="AD1612">
            <v>1</v>
          </cell>
          <cell r="AE1612">
            <v>746375.91119999997</v>
          </cell>
          <cell r="AF1612">
            <v>3060778.173</v>
          </cell>
          <cell r="AG1612">
            <v>83.497285910000002</v>
          </cell>
          <cell r="AH1612">
            <v>27.648677339999999</v>
          </cell>
          <cell r="AI1612">
            <v>1</v>
          </cell>
          <cell r="AJ1612">
            <v>2</v>
          </cell>
          <cell r="AK1612">
            <v>-2</v>
          </cell>
          <cell r="AL1612">
            <v>2</v>
          </cell>
          <cell r="AM1612">
            <v>1</v>
          </cell>
          <cell r="AN1612" t="str">
            <v>Junu Shrestha</v>
          </cell>
          <cell r="AO1612">
            <v>40479</v>
          </cell>
          <cell r="AP1612">
            <v>1</v>
          </cell>
          <cell r="AQ1612" t="str">
            <v>0101000020E61000006E2C4988D3DF54403C3AD5B70FA63B40</v>
          </cell>
          <cell r="AR1612">
            <v>124</v>
          </cell>
          <cell r="AS1612">
            <v>1</v>
          </cell>
          <cell r="AT1612">
            <v>1</v>
          </cell>
          <cell r="AU1612">
            <v>0</v>
          </cell>
          <cell r="AV1612" t="str">
            <v>FRA 2010-2015</v>
          </cell>
          <cell r="AW1612">
            <v>1</v>
          </cell>
          <cell r="AX1612">
            <v>33</v>
          </cell>
          <cell r="AY1612" t="str">
            <v>EPSG:32644</v>
          </cell>
          <cell r="AZ1612">
            <v>718188</v>
          </cell>
          <cell r="BA1612">
            <v>3068102</v>
          </cell>
          <cell r="BB1612">
            <v>1</v>
          </cell>
          <cell r="BC1612">
            <v>2018</v>
          </cell>
          <cell r="BD1612">
            <v>4</v>
          </cell>
          <cell r="BE1612">
            <v>7</v>
          </cell>
          <cell r="BF1612" t="str">
            <v>4/7/2018</v>
          </cell>
          <cell r="BG1612" t="str">
            <v>Dilip Kumar Karna</v>
          </cell>
          <cell r="BH1612">
            <v>1</v>
          </cell>
          <cell r="BI1612">
            <v>0</v>
          </cell>
          <cell r="BJ1612">
            <v>2</v>
          </cell>
          <cell r="BK1612" t="str">
            <v>BENGARGA NP</v>
          </cell>
          <cell r="BL1612" t="str">
            <v>BAIJALPUR JANAKALYAN CF</v>
          </cell>
          <cell r="BM1612">
            <v>241</v>
          </cell>
          <cell r="BN1612">
            <v>1590</v>
          </cell>
          <cell r="BO1612">
            <v>245</v>
          </cell>
          <cell r="BP1612">
            <v>1470</v>
          </cell>
          <cell r="BQ1612">
            <v>0</v>
          </cell>
          <cell r="BR1612">
            <v>0</v>
          </cell>
          <cell r="BS1612">
            <v>175</v>
          </cell>
          <cell r="BT1612">
            <v>6</v>
          </cell>
          <cell r="BU1612" t="str">
            <v>RUPANDEHI</v>
          </cell>
          <cell r="BV1612" t="str">
            <v>Tillotama</v>
          </cell>
          <cell r="BW1612">
            <v>1</v>
          </cell>
        </row>
        <row r="1613">
          <cell r="F1613" t="str">
            <v>85-40-6</v>
          </cell>
          <cell r="G1613">
            <v>1</v>
          </cell>
          <cell r="H1613">
            <v>2</v>
          </cell>
          <cell r="I1613">
            <v>1</v>
          </cell>
          <cell r="J1613">
            <v>0</v>
          </cell>
          <cell r="K1613">
            <v>7</v>
          </cell>
          <cell r="L1613">
            <v>5</v>
          </cell>
          <cell r="M1613">
            <v>16</v>
          </cell>
          <cell r="N1613">
            <v>1</v>
          </cell>
          <cell r="O1613">
            <v>1</v>
          </cell>
          <cell r="P1613">
            <v>9</v>
          </cell>
          <cell r="Q1613">
            <v>1</v>
          </cell>
          <cell r="R1613" t="str">
            <v>S</v>
          </cell>
          <cell r="S1613">
            <v>2</v>
          </cell>
          <cell r="T1613">
            <v>66</v>
          </cell>
          <cell r="U1613">
            <v>2</v>
          </cell>
          <cell r="V1613">
            <v>40792.500671296293</v>
          </cell>
          <cell r="W1613" t="str">
            <v>0101000020E6100000C81A3C8AD4DF5440D423AE0AC1A63B40</v>
          </cell>
          <cell r="X1613">
            <v>1</v>
          </cell>
          <cell r="Y1613">
            <v>60720</v>
          </cell>
          <cell r="Z1613">
            <v>10120</v>
          </cell>
          <cell r="AA1613">
            <v>44</v>
          </cell>
          <cell r="AB1613">
            <v>3</v>
          </cell>
          <cell r="AC1613">
            <v>1</v>
          </cell>
          <cell r="AD1613">
            <v>1</v>
          </cell>
          <cell r="AE1613">
            <v>746375.91119999997</v>
          </cell>
          <cell r="AF1613">
            <v>3061078.173</v>
          </cell>
          <cell r="AG1613">
            <v>83.497347410000003</v>
          </cell>
          <cell r="AH1613">
            <v>27.651383079999999</v>
          </cell>
          <cell r="AI1613">
            <v>1</v>
          </cell>
          <cell r="AJ1613">
            <v>2</v>
          </cell>
          <cell r="AK1613">
            <v>-2</v>
          </cell>
          <cell r="AL1613">
            <v>2</v>
          </cell>
          <cell r="AM1613">
            <v>1</v>
          </cell>
          <cell r="AN1613" t="str">
            <v>Junu Shrestha</v>
          </cell>
          <cell r="AO1613">
            <v>40479</v>
          </cell>
          <cell r="AP1613">
            <v>1</v>
          </cell>
          <cell r="AQ1613" t="str">
            <v>0101000020E6100000C81A3C8AD4DF5440D423AE0AC1A63B40</v>
          </cell>
          <cell r="AR1613">
            <v>150</v>
          </cell>
          <cell r="AS1613">
            <v>1</v>
          </cell>
          <cell r="AT1613">
            <v>1</v>
          </cell>
          <cell r="AU1613">
            <v>0</v>
          </cell>
          <cell r="AV1613" t="str">
            <v>FRA 2010-2015</v>
          </cell>
          <cell r="AW1613">
            <v>1</v>
          </cell>
          <cell r="AX1613">
            <v>33</v>
          </cell>
          <cell r="AY1613" t="str">
            <v>EPSG:32644</v>
          </cell>
          <cell r="AZ1613">
            <v>718193</v>
          </cell>
          <cell r="BA1613">
            <v>3068400</v>
          </cell>
          <cell r="BB1613">
            <v>1</v>
          </cell>
          <cell r="BC1613">
            <v>2018</v>
          </cell>
          <cell r="BD1613">
            <v>4</v>
          </cell>
          <cell r="BE1613">
            <v>7</v>
          </cell>
          <cell r="BF1613" t="str">
            <v>4/7/2018</v>
          </cell>
          <cell r="BG1613" t="str">
            <v>Prakash Adhikari</v>
          </cell>
          <cell r="BH1613">
            <v>1</v>
          </cell>
          <cell r="BI1613">
            <v>0</v>
          </cell>
          <cell r="BJ1613">
            <v>2</v>
          </cell>
          <cell r="BK1613" t="str">
            <v>GAJEDA NP</v>
          </cell>
          <cell r="BL1613" t="str">
            <v>MAYADEVI COLLABORATIVE</v>
          </cell>
          <cell r="BM1613">
            <v>233</v>
          </cell>
          <cell r="BN1613">
            <v>1770</v>
          </cell>
          <cell r="BO1613">
            <v>233</v>
          </cell>
          <cell r="BP1613">
            <v>1630</v>
          </cell>
          <cell r="BQ1613">
            <v>0</v>
          </cell>
          <cell r="BR1613">
            <v>0</v>
          </cell>
          <cell r="BS1613">
            <v>182</v>
          </cell>
          <cell r="BT1613">
            <v>6</v>
          </cell>
          <cell r="BU1613" t="str">
            <v>RUPANDEHI</v>
          </cell>
          <cell r="BV1613" t="str">
            <v>Tillotama</v>
          </cell>
          <cell r="BW1613">
            <v>1</v>
          </cell>
        </row>
        <row r="1614">
          <cell r="F1614" t="str">
            <v>89-39-4</v>
          </cell>
          <cell r="G1614">
            <v>1</v>
          </cell>
          <cell r="H1614">
            <v>2</v>
          </cell>
          <cell r="I1614">
            <v>1</v>
          </cell>
          <cell r="J1614">
            <v>0</v>
          </cell>
          <cell r="K1614">
            <v>7</v>
          </cell>
          <cell r="L1614">
            <v>3</v>
          </cell>
          <cell r="M1614">
            <v>26</v>
          </cell>
          <cell r="N1614">
            <v>0</v>
          </cell>
          <cell r="O1614">
            <v>0</v>
          </cell>
          <cell r="P1614" t="str">
            <v>SC</v>
          </cell>
          <cell r="Q1614">
            <v>1</v>
          </cell>
          <cell r="R1614" t="str">
            <v>TMH</v>
          </cell>
          <cell r="S1614">
            <v>2</v>
          </cell>
          <cell r="T1614">
            <v>55</v>
          </cell>
          <cell r="U1614">
            <v>4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762467.91870000004</v>
          </cell>
          <cell r="AF1614">
            <v>3057166.068</v>
          </cell>
          <cell r="AG1614">
            <v>83.659469270000002</v>
          </cell>
          <cell r="AH1614">
            <v>27.61307029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101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 t="str">
            <v>FRA 2016-2021</v>
          </cell>
          <cell r="AW1614">
            <v>1</v>
          </cell>
          <cell r="AX1614">
            <v>33</v>
          </cell>
          <cell r="AY1614" t="str">
            <v>EPSG:32644</v>
          </cell>
          <cell r="AZ1614">
            <v>706193</v>
          </cell>
          <cell r="BA1614">
            <v>3067810</v>
          </cell>
          <cell r="BB1614">
            <v>1</v>
          </cell>
          <cell r="BC1614">
            <v>2018</v>
          </cell>
          <cell r="BD1614">
            <v>4</v>
          </cell>
          <cell r="BE1614">
            <v>6</v>
          </cell>
          <cell r="BF1614" t="str">
            <v>4/6/2018</v>
          </cell>
          <cell r="BG1614" t="str">
            <v>Dilip Kumar Karna</v>
          </cell>
          <cell r="BH1614">
            <v>1</v>
          </cell>
          <cell r="BI1614">
            <v>0</v>
          </cell>
          <cell r="BJ1614">
            <v>2</v>
          </cell>
          <cell r="BK1614" t="str">
            <v>PARADIYA NP</v>
          </cell>
          <cell r="BL1614" t="str">
            <v>RAM DATIWAN CF</v>
          </cell>
          <cell r="BM1614">
            <v>99</v>
          </cell>
          <cell r="BN1614">
            <v>8822</v>
          </cell>
          <cell r="BO1614">
            <v>92</v>
          </cell>
          <cell r="BP1614">
            <v>1380</v>
          </cell>
          <cell r="BQ1614">
            <v>0</v>
          </cell>
          <cell r="BR1614">
            <v>0</v>
          </cell>
          <cell r="BS1614">
            <v>138</v>
          </cell>
          <cell r="BT1614">
            <v>6</v>
          </cell>
          <cell r="BU1614" t="str">
            <v>NAWALPARASI</v>
          </cell>
          <cell r="BV1614" t="str">
            <v>Sunwal</v>
          </cell>
          <cell r="BW1614">
            <v>6</v>
          </cell>
        </row>
        <row r="1615">
          <cell r="F1615" t="str">
            <v>115-29-1</v>
          </cell>
          <cell r="G1615">
            <v>1</v>
          </cell>
          <cell r="H1615">
            <v>2</v>
          </cell>
          <cell r="I1615">
            <v>1</v>
          </cell>
          <cell r="J1615">
            <v>0</v>
          </cell>
          <cell r="K1615">
            <v>3</v>
          </cell>
          <cell r="L1615">
            <v>5</v>
          </cell>
          <cell r="M1615">
            <v>10</v>
          </cell>
          <cell r="N1615">
            <v>0</v>
          </cell>
          <cell r="O1615">
            <v>0</v>
          </cell>
          <cell r="P1615">
            <v>9</v>
          </cell>
          <cell r="Q1615">
            <v>1</v>
          </cell>
          <cell r="R1615" t="str">
            <v>TMH</v>
          </cell>
          <cell r="S1615">
            <v>2</v>
          </cell>
          <cell r="T1615">
            <v>68</v>
          </cell>
          <cell r="U1615">
            <v>3</v>
          </cell>
          <cell r="V1615">
            <v>40724.588518518518</v>
          </cell>
          <cell r="W1615" t="str">
            <v>0101000020E6100000D3E7B40C5A2D554030147C483C403B40</v>
          </cell>
          <cell r="X1615">
            <v>1</v>
          </cell>
          <cell r="Y1615">
            <v>82249</v>
          </cell>
          <cell r="Z1615">
            <v>13709</v>
          </cell>
          <cell r="AA1615">
            <v>45</v>
          </cell>
          <cell r="AB1615">
            <v>2</v>
          </cell>
          <cell r="AC1615">
            <v>1</v>
          </cell>
          <cell r="AD1615">
            <v>1</v>
          </cell>
          <cell r="AE1615">
            <v>273131.81699999998</v>
          </cell>
          <cell r="AF1615">
            <v>3016305.338</v>
          </cell>
          <cell r="AG1615">
            <v>84.708621190000002</v>
          </cell>
          <cell r="AH1615">
            <v>27.250919849999999</v>
          </cell>
          <cell r="AI1615">
            <v>1</v>
          </cell>
          <cell r="AJ1615">
            <v>2</v>
          </cell>
          <cell r="AK1615">
            <v>-2</v>
          </cell>
          <cell r="AL1615">
            <v>2</v>
          </cell>
          <cell r="AM1615">
            <v>1</v>
          </cell>
          <cell r="AN1615" t="str">
            <v>Sangita Shakya</v>
          </cell>
          <cell r="AO1615">
            <v>40472</v>
          </cell>
          <cell r="AP1615">
            <v>1</v>
          </cell>
          <cell r="AQ1615" t="str">
            <v>0101000020E6100000D3E7B40C5A2D554030147C483C403B40</v>
          </cell>
          <cell r="AR1615">
            <v>159</v>
          </cell>
          <cell r="AS1615">
            <v>1</v>
          </cell>
          <cell r="AT1615">
            <v>1</v>
          </cell>
          <cell r="AU1615">
            <v>0</v>
          </cell>
          <cell r="AV1615" t="str">
            <v>FRA 2010-2015</v>
          </cell>
          <cell r="AW1615">
            <v>1</v>
          </cell>
          <cell r="AX1615">
            <v>33</v>
          </cell>
          <cell r="AY1615" t="str">
            <v>EPSG:32644</v>
          </cell>
          <cell r="AZ1615">
            <v>717889</v>
          </cell>
          <cell r="BA1615">
            <v>3068396</v>
          </cell>
          <cell r="BB1615">
            <v>1</v>
          </cell>
          <cell r="BC1615">
            <v>2018</v>
          </cell>
          <cell r="BD1615">
            <v>4</v>
          </cell>
          <cell r="BE1615">
            <v>5</v>
          </cell>
          <cell r="BF1615" t="str">
            <v>4/5/2018</v>
          </cell>
          <cell r="BG1615" t="str">
            <v>Prakash Adhikari</v>
          </cell>
          <cell r="BH1615">
            <v>1</v>
          </cell>
          <cell r="BI1615">
            <v>0</v>
          </cell>
          <cell r="BJ1615">
            <v>2</v>
          </cell>
          <cell r="BK1615" t="str">
            <v>GAJEDA NP</v>
          </cell>
          <cell r="BL1615" t="str">
            <v>MAYADEVI COLLABORATIVE</v>
          </cell>
          <cell r="BM1615">
            <v>239</v>
          </cell>
          <cell r="BN1615">
            <v>1530</v>
          </cell>
          <cell r="BO1615">
            <v>0</v>
          </cell>
          <cell r="BP1615">
            <v>80</v>
          </cell>
          <cell r="BQ1615">
            <v>0</v>
          </cell>
          <cell r="BR1615">
            <v>0</v>
          </cell>
          <cell r="BS1615">
            <v>177</v>
          </cell>
          <cell r="BT1615">
            <v>6</v>
          </cell>
          <cell r="BU1615" t="str">
            <v>PARSA</v>
          </cell>
          <cell r="BV1615" t="str">
            <v>Parsa Wildlife Reserve</v>
          </cell>
          <cell r="BW1615">
            <v>0</v>
          </cell>
        </row>
        <row r="1616">
          <cell r="F1616" t="str">
            <v>115-29-3</v>
          </cell>
          <cell r="G1616">
            <v>1</v>
          </cell>
          <cell r="H1616">
            <v>2</v>
          </cell>
          <cell r="I1616">
            <v>1</v>
          </cell>
          <cell r="J1616">
            <v>0</v>
          </cell>
          <cell r="K1616">
            <v>3</v>
          </cell>
          <cell r="L1616">
            <v>5</v>
          </cell>
          <cell r="M1616">
            <v>13</v>
          </cell>
          <cell r="N1616">
            <v>0</v>
          </cell>
          <cell r="O1616">
            <v>0</v>
          </cell>
          <cell r="P1616">
            <v>9</v>
          </cell>
          <cell r="Q1616">
            <v>1</v>
          </cell>
          <cell r="R1616" t="str">
            <v>TMH</v>
          </cell>
          <cell r="S1616">
            <v>2</v>
          </cell>
          <cell r="T1616">
            <v>74</v>
          </cell>
          <cell r="U1616">
            <v>3</v>
          </cell>
          <cell r="V1616">
            <v>40724.539224537039</v>
          </cell>
          <cell r="W1616" t="str">
            <v>0101000020E61000007431FE23592D5540F0FEC5A4ED403B40</v>
          </cell>
          <cell r="X1616">
            <v>1</v>
          </cell>
          <cell r="Y1616">
            <v>82251</v>
          </cell>
          <cell r="Z1616">
            <v>13709</v>
          </cell>
          <cell r="AA1616">
            <v>45</v>
          </cell>
          <cell r="AB1616">
            <v>2</v>
          </cell>
          <cell r="AC1616">
            <v>1</v>
          </cell>
          <cell r="AD1616">
            <v>1</v>
          </cell>
          <cell r="AE1616">
            <v>273131.81699999998</v>
          </cell>
          <cell r="AF1616">
            <v>3016605.338</v>
          </cell>
          <cell r="AG1616">
            <v>84.708565710000002</v>
          </cell>
          <cell r="AH1616">
            <v>27.253626149999999</v>
          </cell>
          <cell r="AI1616">
            <v>1</v>
          </cell>
          <cell r="AJ1616">
            <v>2</v>
          </cell>
          <cell r="AK1616">
            <v>-2</v>
          </cell>
          <cell r="AL1616">
            <v>2</v>
          </cell>
          <cell r="AM1616">
            <v>1</v>
          </cell>
          <cell r="AN1616" t="str">
            <v>Sangita Shakya</v>
          </cell>
          <cell r="AO1616">
            <v>40472</v>
          </cell>
          <cell r="AP1616">
            <v>1</v>
          </cell>
          <cell r="AQ1616" t="str">
            <v>0101000020E61000007431FE23592D5540F0FEC5A4ED403B40</v>
          </cell>
          <cell r="AR1616">
            <v>159</v>
          </cell>
          <cell r="AS1616">
            <v>1</v>
          </cell>
          <cell r="AT1616">
            <v>1</v>
          </cell>
          <cell r="AU1616">
            <v>0</v>
          </cell>
          <cell r="AV1616" t="str">
            <v>FRA 2010-2015</v>
          </cell>
          <cell r="AW1616">
            <v>1</v>
          </cell>
          <cell r="AX1616">
            <v>33</v>
          </cell>
          <cell r="AY1616" t="str">
            <v>EPSG:32644</v>
          </cell>
          <cell r="AZ1616">
            <v>706199</v>
          </cell>
          <cell r="BA1616">
            <v>3068106</v>
          </cell>
          <cell r="BB1616">
            <v>1</v>
          </cell>
          <cell r="BC1616">
            <v>2018</v>
          </cell>
          <cell r="BD1616">
            <v>4</v>
          </cell>
          <cell r="BE1616">
            <v>5</v>
          </cell>
          <cell r="BF1616" t="str">
            <v>4/5/2018</v>
          </cell>
          <cell r="BG1616" t="str">
            <v>Suman Dhakal</v>
          </cell>
          <cell r="BH1616">
            <v>1</v>
          </cell>
          <cell r="BI1616">
            <v>0</v>
          </cell>
          <cell r="BJ1616">
            <v>2</v>
          </cell>
          <cell r="BK1616" t="str">
            <v>PARADIYA NP</v>
          </cell>
          <cell r="BL1616" t="str">
            <v>RAM DATIWAN CF</v>
          </cell>
          <cell r="BM1616">
            <v>106</v>
          </cell>
          <cell r="BN1616">
            <v>1885</v>
          </cell>
          <cell r="BO1616">
            <v>109</v>
          </cell>
          <cell r="BP1616">
            <v>1240</v>
          </cell>
          <cell r="BQ1616">
            <v>0</v>
          </cell>
          <cell r="BR1616">
            <v>0</v>
          </cell>
          <cell r="BS1616">
            <v>144</v>
          </cell>
          <cell r="BT1616">
            <v>6</v>
          </cell>
          <cell r="BU1616" t="str">
            <v>PARSA</v>
          </cell>
          <cell r="BV1616" t="str">
            <v>Parsa Wildlife Reserve</v>
          </cell>
          <cell r="BW1616">
            <v>0</v>
          </cell>
        </row>
        <row r="1617">
          <cell r="F1617" t="str">
            <v>115-29-4</v>
          </cell>
          <cell r="G1617">
            <v>1</v>
          </cell>
          <cell r="H1617">
            <v>2</v>
          </cell>
          <cell r="I1617">
            <v>1</v>
          </cell>
          <cell r="J1617">
            <v>0</v>
          </cell>
          <cell r="K1617">
            <v>3</v>
          </cell>
          <cell r="L1617">
            <v>5</v>
          </cell>
          <cell r="M1617">
            <v>14</v>
          </cell>
          <cell r="N1617">
            <v>0</v>
          </cell>
          <cell r="O1617">
            <v>0</v>
          </cell>
          <cell r="P1617">
            <v>5</v>
          </cell>
          <cell r="Q1617">
            <v>1</v>
          </cell>
          <cell r="R1617" t="str">
            <v>S</v>
          </cell>
          <cell r="S1617">
            <v>2</v>
          </cell>
          <cell r="T1617">
            <v>73</v>
          </cell>
          <cell r="U1617">
            <v>3</v>
          </cell>
          <cell r="V1617">
            <v>40724.467743055553</v>
          </cell>
          <cell r="W1617" t="str">
            <v>0101000020E61000009BBB4BA98B2D5540311FD3873F403B40</v>
          </cell>
          <cell r="X1617">
            <v>1</v>
          </cell>
          <cell r="Y1617">
            <v>82252</v>
          </cell>
          <cell r="Z1617">
            <v>13709</v>
          </cell>
          <cell r="AA1617">
            <v>45</v>
          </cell>
          <cell r="AB1617">
            <v>2</v>
          </cell>
          <cell r="AC1617">
            <v>1</v>
          </cell>
          <cell r="AD1617">
            <v>1</v>
          </cell>
          <cell r="AE1617">
            <v>273431.81699999998</v>
          </cell>
          <cell r="AF1617">
            <v>3016305.338</v>
          </cell>
          <cell r="AG1617">
            <v>84.711649249999994</v>
          </cell>
          <cell r="AH1617">
            <v>27.250969399999999</v>
          </cell>
          <cell r="AI1617">
            <v>1</v>
          </cell>
          <cell r="AJ1617">
            <v>2</v>
          </cell>
          <cell r="AK1617">
            <v>-2</v>
          </cell>
          <cell r="AL1617">
            <v>2</v>
          </cell>
          <cell r="AM1617">
            <v>1</v>
          </cell>
          <cell r="AN1617" t="str">
            <v>Sangita Shakya</v>
          </cell>
          <cell r="AO1617">
            <v>40472</v>
          </cell>
          <cell r="AP1617">
            <v>1</v>
          </cell>
          <cell r="AQ1617" t="str">
            <v>0101000020E61000009BBB4BA98B2D5540311FD3873F403B40</v>
          </cell>
          <cell r="AR1617">
            <v>155</v>
          </cell>
          <cell r="AS1617">
            <v>1</v>
          </cell>
          <cell r="AT1617">
            <v>1</v>
          </cell>
          <cell r="AU1617">
            <v>0</v>
          </cell>
          <cell r="AV1617" t="str">
            <v>FRA 2010-2015</v>
          </cell>
          <cell r="AW1617">
            <v>1</v>
          </cell>
          <cell r="AX1617">
            <v>33</v>
          </cell>
          <cell r="AY1617" t="str">
            <v>EPSG:32644</v>
          </cell>
          <cell r="AZ1617">
            <v>717892</v>
          </cell>
          <cell r="BA1617">
            <v>3068096</v>
          </cell>
          <cell r="BB1617">
            <v>1</v>
          </cell>
          <cell r="BC1617">
            <v>2018</v>
          </cell>
          <cell r="BD1617">
            <v>4</v>
          </cell>
          <cell r="BE1617">
            <v>5</v>
          </cell>
          <cell r="BF1617" t="str">
            <v>4/5/2018</v>
          </cell>
          <cell r="BG1617" t="str">
            <v>Dilip Kumar Karna</v>
          </cell>
          <cell r="BH1617">
            <v>1</v>
          </cell>
          <cell r="BI1617">
            <v>0</v>
          </cell>
          <cell r="BJ1617">
            <v>2</v>
          </cell>
          <cell r="BK1617" t="str">
            <v>BARPAPA NP</v>
          </cell>
          <cell r="BL1617" t="str">
            <v>BAIJAPUR</v>
          </cell>
          <cell r="BM1617">
            <v>250</v>
          </cell>
          <cell r="BN1617">
            <v>1400</v>
          </cell>
          <cell r="BO1617">
            <v>239</v>
          </cell>
          <cell r="BP1617">
            <v>1216</v>
          </cell>
          <cell r="BQ1617">
            <v>0</v>
          </cell>
          <cell r="BR1617">
            <v>0</v>
          </cell>
          <cell r="BS1617">
            <v>170</v>
          </cell>
          <cell r="BT1617">
            <v>6</v>
          </cell>
          <cell r="BU1617" t="str">
            <v>PARSA</v>
          </cell>
          <cell r="BV1617" t="str">
            <v>Parsa Wildlife Reserve</v>
          </cell>
          <cell r="BW1617">
            <v>0</v>
          </cell>
        </row>
        <row r="1618">
          <cell r="F1618" t="str">
            <v>115-29-6</v>
          </cell>
          <cell r="G1618">
            <v>1</v>
          </cell>
          <cell r="H1618">
            <v>2</v>
          </cell>
          <cell r="I1618">
            <v>1</v>
          </cell>
          <cell r="J1618">
            <v>0</v>
          </cell>
          <cell r="K1618">
            <v>3</v>
          </cell>
          <cell r="L1618">
            <v>5</v>
          </cell>
          <cell r="M1618">
            <v>16</v>
          </cell>
          <cell r="N1618">
            <v>1</v>
          </cell>
          <cell r="O1618">
            <v>1</v>
          </cell>
          <cell r="P1618">
            <v>5</v>
          </cell>
          <cell r="Q1618">
            <v>1</v>
          </cell>
          <cell r="R1618" t="str">
            <v>S</v>
          </cell>
          <cell r="S1618">
            <v>2</v>
          </cell>
          <cell r="T1618">
            <v>65</v>
          </cell>
          <cell r="U1618">
            <v>2</v>
          </cell>
          <cell r="V1618">
            <v>40724.512638888889</v>
          </cell>
          <cell r="W1618" t="str">
            <v>0101000020E6100000AF94E3C08A2D5540E59F35E4F0403B40</v>
          </cell>
          <cell r="X1618">
            <v>1</v>
          </cell>
          <cell r="Y1618">
            <v>82254</v>
          </cell>
          <cell r="Z1618">
            <v>13709</v>
          </cell>
          <cell r="AA1618">
            <v>45</v>
          </cell>
          <cell r="AB1618">
            <v>2</v>
          </cell>
          <cell r="AC1618">
            <v>1</v>
          </cell>
          <cell r="AD1618">
            <v>1</v>
          </cell>
          <cell r="AE1618">
            <v>273431.81699999998</v>
          </cell>
          <cell r="AF1618">
            <v>3016605.338</v>
          </cell>
          <cell r="AG1618">
            <v>84.711593840000006</v>
          </cell>
          <cell r="AH1618">
            <v>27.25367571</v>
          </cell>
          <cell r="AI1618">
            <v>1</v>
          </cell>
          <cell r="AJ1618">
            <v>2</v>
          </cell>
          <cell r="AK1618">
            <v>-2</v>
          </cell>
          <cell r="AL1618">
            <v>2</v>
          </cell>
          <cell r="AM1618">
            <v>1</v>
          </cell>
          <cell r="AN1618" t="str">
            <v>Sangita Shakya</v>
          </cell>
          <cell r="AO1618">
            <v>40472</v>
          </cell>
          <cell r="AP1618">
            <v>1</v>
          </cell>
          <cell r="AQ1618" t="str">
            <v>0101000020E6100000AF94E3C08A2D5540E59F35E4F0403B40</v>
          </cell>
          <cell r="AR1618">
            <v>159</v>
          </cell>
          <cell r="AS1618">
            <v>1</v>
          </cell>
          <cell r="AT1618">
            <v>1</v>
          </cell>
          <cell r="AU1618">
            <v>0</v>
          </cell>
          <cell r="AV1618" t="str">
            <v>FRA 2010-2015</v>
          </cell>
          <cell r="AW1618">
            <v>1</v>
          </cell>
          <cell r="AX1618">
            <v>30</v>
          </cell>
          <cell r="AY1618" t="str">
            <v>EPSG:32644</v>
          </cell>
          <cell r="AZ1618">
            <v>483543</v>
          </cell>
          <cell r="BA1618">
            <v>3162752</v>
          </cell>
          <cell r="BB1618">
            <v>1</v>
          </cell>
          <cell r="BC1618">
            <v>2018</v>
          </cell>
          <cell r="BD1618">
            <v>3</v>
          </cell>
          <cell r="BE1618">
            <v>23</v>
          </cell>
          <cell r="BF1618" t="str">
            <v>3/23/2018</v>
          </cell>
          <cell r="BG1618" t="str">
            <v>Suman Dhakal</v>
          </cell>
          <cell r="BH1618">
            <v>1</v>
          </cell>
          <cell r="BI1618">
            <v>0</v>
          </cell>
          <cell r="BJ1618">
            <v>2</v>
          </cell>
          <cell r="BK1618" t="str">
            <v>KOILARI GP</v>
          </cell>
          <cell r="BL1618" t="str">
            <v>MANAHARA</v>
          </cell>
          <cell r="BM1618">
            <v>310</v>
          </cell>
          <cell r="BN1618">
            <v>374</v>
          </cell>
          <cell r="BO1618">
            <v>220</v>
          </cell>
          <cell r="BP1618">
            <v>72</v>
          </cell>
          <cell r="BQ1618">
            <v>0</v>
          </cell>
          <cell r="BR1618">
            <v>0</v>
          </cell>
          <cell r="BS1618">
            <v>139</v>
          </cell>
          <cell r="BT1618">
            <v>6</v>
          </cell>
          <cell r="BU1618" t="str">
            <v>PARSA</v>
          </cell>
          <cell r="BV1618" t="str">
            <v>Parsa Wildlife Reserve</v>
          </cell>
          <cell r="BW1618">
            <v>0</v>
          </cell>
        </row>
        <row r="1619">
          <cell r="F1619" t="str">
            <v>116-29-1</v>
          </cell>
          <cell r="G1619">
            <v>1</v>
          </cell>
          <cell r="H1619">
            <v>2</v>
          </cell>
          <cell r="I1619">
            <v>1</v>
          </cell>
          <cell r="J1619">
            <v>0</v>
          </cell>
          <cell r="K1619">
            <v>3</v>
          </cell>
          <cell r="L1619">
            <v>3</v>
          </cell>
          <cell r="M1619">
            <v>28</v>
          </cell>
          <cell r="N1619">
            <v>0</v>
          </cell>
          <cell r="O1619">
            <v>0</v>
          </cell>
          <cell r="P1619" t="str">
            <v>SICL</v>
          </cell>
          <cell r="Q1619">
            <v>1</v>
          </cell>
          <cell r="R1619" t="str">
            <v>TMH</v>
          </cell>
          <cell r="S1619">
            <v>2</v>
          </cell>
          <cell r="T1619">
            <v>68</v>
          </cell>
          <cell r="U1619">
            <v>3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277130.64850000001</v>
          </cell>
          <cell r="AF1619">
            <v>3016208.656</v>
          </cell>
          <cell r="AG1619">
            <v>84.749001680000006</v>
          </cell>
          <cell r="AH1619">
            <v>27.250702780000001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101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 t="str">
            <v>FRA 2016-2021</v>
          </cell>
          <cell r="AW1619">
            <v>1</v>
          </cell>
          <cell r="AX1619">
            <v>30</v>
          </cell>
          <cell r="AY1619" t="str">
            <v>EPSG:32644</v>
          </cell>
          <cell r="AZ1619">
            <v>483841</v>
          </cell>
          <cell r="BA1619">
            <v>3162760</v>
          </cell>
          <cell r="BB1619">
            <v>1</v>
          </cell>
          <cell r="BC1619">
            <v>2018</v>
          </cell>
          <cell r="BD1619">
            <v>3</v>
          </cell>
          <cell r="BE1619">
            <v>23</v>
          </cell>
          <cell r="BF1619" t="str">
            <v>3/23/2018</v>
          </cell>
          <cell r="BG1619" t="str">
            <v>Prakash Adhikari</v>
          </cell>
          <cell r="BH1619">
            <v>1</v>
          </cell>
          <cell r="BI1619">
            <v>0</v>
          </cell>
          <cell r="BJ1619">
            <v>2</v>
          </cell>
          <cell r="BK1619">
            <v>0</v>
          </cell>
          <cell r="BL1619">
            <v>0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>
            <v>0</v>
          </cell>
          <cell r="BR1619">
            <v>0</v>
          </cell>
          <cell r="BS1619">
            <v>149</v>
          </cell>
          <cell r="BT1619">
            <v>6</v>
          </cell>
          <cell r="BU1619" t="str">
            <v>PARSA</v>
          </cell>
          <cell r="BV1619" t="str">
            <v>Parsa Wildlife Reserve</v>
          </cell>
          <cell r="BW1619">
            <v>0</v>
          </cell>
        </row>
        <row r="1620">
          <cell r="F1620" t="str">
            <v>116-29-3</v>
          </cell>
          <cell r="G1620">
            <v>1</v>
          </cell>
          <cell r="H1620">
            <v>2</v>
          </cell>
          <cell r="I1620">
            <v>1</v>
          </cell>
          <cell r="J1620">
            <v>0</v>
          </cell>
          <cell r="K1620">
            <v>3</v>
          </cell>
          <cell r="L1620">
            <v>3</v>
          </cell>
          <cell r="M1620">
            <v>28</v>
          </cell>
          <cell r="N1620">
            <v>0</v>
          </cell>
          <cell r="O1620">
            <v>0</v>
          </cell>
          <cell r="P1620" t="str">
            <v>CL</v>
          </cell>
          <cell r="Q1620">
            <v>1</v>
          </cell>
          <cell r="R1620" t="str">
            <v>TMH</v>
          </cell>
          <cell r="S1620">
            <v>2</v>
          </cell>
          <cell r="T1620">
            <v>68</v>
          </cell>
          <cell r="U1620">
            <v>3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277130.64850000001</v>
          </cell>
          <cell r="AF1620">
            <v>3016508.656</v>
          </cell>
          <cell r="AG1620">
            <v>84.748947180000002</v>
          </cell>
          <cell r="AH1620">
            <v>27.25340916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101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 t="str">
            <v>FRA 2016-2021</v>
          </cell>
          <cell r="AW1620">
            <v>1</v>
          </cell>
          <cell r="AX1620">
            <v>30</v>
          </cell>
          <cell r="AY1620" t="str">
            <v>EPSG:32644</v>
          </cell>
          <cell r="AZ1620">
            <v>487540</v>
          </cell>
          <cell r="BA1620">
            <v>3162562</v>
          </cell>
          <cell r="BB1620">
            <v>1</v>
          </cell>
          <cell r="BC1620">
            <v>2018</v>
          </cell>
          <cell r="BD1620">
            <v>3</v>
          </cell>
          <cell r="BE1620">
            <v>26</v>
          </cell>
          <cell r="BF1620" t="str">
            <v>3/26/2018</v>
          </cell>
          <cell r="BG1620" t="str">
            <v>Sudip Paudyal</v>
          </cell>
          <cell r="BH1620">
            <v>1</v>
          </cell>
          <cell r="BI1620">
            <v>0</v>
          </cell>
          <cell r="BJ1620">
            <v>2</v>
          </cell>
          <cell r="BK1620" t="str">
            <v>GHODAGHODI NP</v>
          </cell>
          <cell r="BL1620" t="str">
            <v>BADAKA BAN</v>
          </cell>
          <cell r="BM1620">
            <v>85</v>
          </cell>
          <cell r="BN1620">
            <v>3900</v>
          </cell>
          <cell r="BO1620">
            <v>215</v>
          </cell>
          <cell r="BP1620">
            <v>97</v>
          </cell>
          <cell r="BQ1620">
            <v>0</v>
          </cell>
          <cell r="BR1620">
            <v>0</v>
          </cell>
          <cell r="BS1620">
            <v>151</v>
          </cell>
          <cell r="BT1620">
            <v>6</v>
          </cell>
          <cell r="BU1620" t="str">
            <v>PARSA</v>
          </cell>
          <cell r="BV1620" t="str">
            <v>Parsa Wildlife Reserve</v>
          </cell>
          <cell r="BW1620">
            <v>0</v>
          </cell>
        </row>
        <row r="1621">
          <cell r="F1621" t="str">
            <v>116-29-4</v>
          </cell>
          <cell r="G1621">
            <v>1</v>
          </cell>
          <cell r="H1621">
            <v>2</v>
          </cell>
          <cell r="I1621">
            <v>1</v>
          </cell>
          <cell r="J1621">
            <v>0</v>
          </cell>
          <cell r="K1621">
            <v>3</v>
          </cell>
          <cell r="L1621">
            <v>3</v>
          </cell>
          <cell r="M1621">
            <v>29</v>
          </cell>
          <cell r="N1621">
            <v>0</v>
          </cell>
          <cell r="O1621">
            <v>0</v>
          </cell>
          <cell r="P1621" t="str">
            <v>C</v>
          </cell>
          <cell r="Q1621">
            <v>1</v>
          </cell>
          <cell r="R1621" t="str">
            <v>TMH</v>
          </cell>
          <cell r="S1621">
            <v>2</v>
          </cell>
          <cell r="T1621">
            <v>81</v>
          </cell>
          <cell r="U1621">
            <v>4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277430.64850000001</v>
          </cell>
          <cell r="AF1621">
            <v>3016208.656</v>
          </cell>
          <cell r="AG1621">
            <v>84.752029820000004</v>
          </cell>
          <cell r="AH1621">
            <v>27.250751449999999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101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 t="str">
            <v>FRA 2016-2021</v>
          </cell>
          <cell r="AW1621">
            <v>1</v>
          </cell>
          <cell r="AX1621">
            <v>30</v>
          </cell>
          <cell r="AY1621" t="str">
            <v>EPSG:32644</v>
          </cell>
          <cell r="AZ1621">
            <v>487263</v>
          </cell>
          <cell r="BA1621">
            <v>3186556</v>
          </cell>
          <cell r="BB1621">
            <v>1</v>
          </cell>
          <cell r="BC1621">
            <v>2018</v>
          </cell>
          <cell r="BD1621">
            <v>3</v>
          </cell>
          <cell r="BE1621">
            <v>29</v>
          </cell>
          <cell r="BF1621" t="str">
            <v>3/29/2018</v>
          </cell>
          <cell r="BG1621" t="str">
            <v>Dilip Kumar Karna</v>
          </cell>
          <cell r="BH1621">
            <v>1</v>
          </cell>
          <cell r="BI1621">
            <v>0</v>
          </cell>
          <cell r="BJ1621">
            <v>2</v>
          </cell>
          <cell r="BK1621" t="str">
            <v>MOHANYAL GP</v>
          </cell>
          <cell r="BL1621" t="str">
            <v>SUNPAL KHOLA SIRAN</v>
          </cell>
          <cell r="BM1621">
            <v>285</v>
          </cell>
          <cell r="BN1621">
            <v>2670</v>
          </cell>
          <cell r="BO1621">
            <v>20</v>
          </cell>
          <cell r="BP1621">
            <v>960</v>
          </cell>
          <cell r="BQ1621">
            <v>55</v>
          </cell>
          <cell r="BR1621">
            <v>35</v>
          </cell>
          <cell r="BS1621">
            <v>386</v>
          </cell>
          <cell r="BT1621">
            <v>4</v>
          </cell>
          <cell r="BU1621" t="str">
            <v>PARSA</v>
          </cell>
          <cell r="BV1621" t="str">
            <v>Parsa Wildlife Reserve</v>
          </cell>
          <cell r="BW1621">
            <v>0</v>
          </cell>
        </row>
        <row r="1622">
          <cell r="F1622" t="str">
            <v>116-29-6</v>
          </cell>
          <cell r="G1622">
            <v>1</v>
          </cell>
          <cell r="H1622">
            <v>2</v>
          </cell>
          <cell r="I1622">
            <v>1</v>
          </cell>
          <cell r="J1622">
            <v>0</v>
          </cell>
          <cell r="K1622">
            <v>3</v>
          </cell>
          <cell r="L1622">
            <v>3</v>
          </cell>
          <cell r="M1622">
            <v>29</v>
          </cell>
          <cell r="N1622">
            <v>0</v>
          </cell>
          <cell r="O1622">
            <v>0</v>
          </cell>
          <cell r="P1622" t="str">
            <v>SC</v>
          </cell>
          <cell r="Q1622">
            <v>1</v>
          </cell>
          <cell r="R1622" t="str">
            <v>TMH</v>
          </cell>
          <cell r="S1622">
            <v>2</v>
          </cell>
          <cell r="T1622">
            <v>73</v>
          </cell>
          <cell r="U1622">
            <v>4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277430.64850000001</v>
          </cell>
          <cell r="AF1622">
            <v>3016508.656</v>
          </cell>
          <cell r="AG1622">
            <v>84.751975389999998</v>
          </cell>
          <cell r="AH1622">
            <v>27.253457839999999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101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 t="str">
            <v>FRA 2016-2021</v>
          </cell>
          <cell r="AW1622">
            <v>1</v>
          </cell>
          <cell r="AX1622">
            <v>0</v>
          </cell>
          <cell r="AY1622" t="str">
            <v>EPSG:32644</v>
          </cell>
          <cell r="AZ1622">
            <v>483843</v>
          </cell>
          <cell r="BA1622">
            <v>3162467</v>
          </cell>
          <cell r="BB1622">
            <v>1</v>
          </cell>
          <cell r="BC1622">
            <v>2018</v>
          </cell>
          <cell r="BD1622">
            <v>3</v>
          </cell>
          <cell r="BE1622">
            <v>23</v>
          </cell>
          <cell r="BF1622" t="str">
            <v>3/23/2018</v>
          </cell>
          <cell r="BG1622" t="str">
            <v>Sudip Paudyal</v>
          </cell>
          <cell r="BH1622">
            <v>1</v>
          </cell>
          <cell r="BI1622">
            <v>0</v>
          </cell>
          <cell r="BJ1622">
            <v>2</v>
          </cell>
          <cell r="BK1622">
            <v>0</v>
          </cell>
          <cell r="BL1622">
            <v>0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>
            <v>0</v>
          </cell>
          <cell r="BR1622">
            <v>0</v>
          </cell>
          <cell r="BS1622">
            <v>147</v>
          </cell>
          <cell r="BT1622">
            <v>6</v>
          </cell>
          <cell r="BU1622" t="str">
            <v>PARSA</v>
          </cell>
          <cell r="BV1622" t="str">
            <v>Parsa Wildlife Reserve</v>
          </cell>
          <cell r="BW1622">
            <v>0</v>
          </cell>
        </row>
        <row r="1623">
          <cell r="F1623" t="str">
            <v>117-29-1</v>
          </cell>
          <cell r="G1623">
            <v>1</v>
          </cell>
          <cell r="H1623">
            <v>2</v>
          </cell>
          <cell r="I1623">
            <v>1</v>
          </cell>
          <cell r="J1623">
            <v>0</v>
          </cell>
          <cell r="K1623">
            <v>3</v>
          </cell>
          <cell r="L1623">
            <v>4</v>
          </cell>
          <cell r="M1623">
            <v>20</v>
          </cell>
          <cell r="N1623">
            <v>0</v>
          </cell>
          <cell r="O1623">
            <v>0</v>
          </cell>
          <cell r="P1623">
            <v>3</v>
          </cell>
          <cell r="Q1623">
            <v>1</v>
          </cell>
          <cell r="R1623" t="str">
            <v>S</v>
          </cell>
          <cell r="S1623">
            <v>2</v>
          </cell>
          <cell r="T1623">
            <v>62</v>
          </cell>
          <cell r="U1623">
            <v>3</v>
          </cell>
          <cell r="V1623">
            <v>40693.503935185188</v>
          </cell>
          <cell r="W1623" t="str">
            <v>0101000020E610000078B9DB3F85325540BF92F5101F403B40</v>
          </cell>
          <cell r="X1623">
            <v>1</v>
          </cell>
          <cell r="Y1623">
            <v>83689</v>
          </cell>
          <cell r="Z1623">
            <v>13949</v>
          </cell>
          <cell r="AA1623">
            <v>45</v>
          </cell>
          <cell r="AB1623">
            <v>2</v>
          </cell>
          <cell r="AC1623">
            <v>1</v>
          </cell>
          <cell r="AD1623">
            <v>1</v>
          </cell>
          <cell r="AE1623">
            <v>281129.47989999998</v>
          </cell>
          <cell r="AF1623">
            <v>3016111.9739999999</v>
          </cell>
          <cell r="AG1623">
            <v>84.789382900000007</v>
          </cell>
          <cell r="AH1623">
            <v>27.250474029999999</v>
          </cell>
          <cell r="AI1623">
            <v>1</v>
          </cell>
          <cell r="AJ1623">
            <v>2</v>
          </cell>
          <cell r="AK1623">
            <v>-2</v>
          </cell>
          <cell r="AL1623">
            <v>2</v>
          </cell>
          <cell r="AM1623">
            <v>3</v>
          </cell>
          <cell r="AN1623" t="str">
            <v>Bimal Acharya</v>
          </cell>
          <cell r="AO1623">
            <v>40455</v>
          </cell>
          <cell r="AP1623">
            <v>1</v>
          </cell>
          <cell r="AQ1623" t="str">
            <v>0101000020E610000078B9DB3F85325540BF92F5101F403B40</v>
          </cell>
          <cell r="AR1623">
            <v>162</v>
          </cell>
          <cell r="AS1623">
            <v>1</v>
          </cell>
          <cell r="AT1623">
            <v>1</v>
          </cell>
          <cell r="AU1623">
            <v>0</v>
          </cell>
          <cell r="AV1623" t="str">
            <v>FRA 2010-2015</v>
          </cell>
          <cell r="AW1623">
            <v>1</v>
          </cell>
          <cell r="AX1623">
            <v>30</v>
          </cell>
          <cell r="AY1623" t="str">
            <v>EPSG:32644</v>
          </cell>
          <cell r="AZ1623">
            <v>487541</v>
          </cell>
          <cell r="BA1623">
            <v>3162859</v>
          </cell>
          <cell r="BB1623">
            <v>1</v>
          </cell>
          <cell r="BC1623">
            <v>2018</v>
          </cell>
          <cell r="BD1623">
            <v>3</v>
          </cell>
          <cell r="BE1623">
            <v>24</v>
          </cell>
          <cell r="BF1623" t="str">
            <v>3/24/2018</v>
          </cell>
          <cell r="BG1623" t="str">
            <v>Dilip Kumar Karna</v>
          </cell>
          <cell r="BH1623">
            <v>1</v>
          </cell>
          <cell r="BI1623">
            <v>0</v>
          </cell>
          <cell r="BJ1623">
            <v>2</v>
          </cell>
          <cell r="BK1623" t="str">
            <v>GHODAGHODI NP</v>
          </cell>
          <cell r="BL1623" t="str">
            <v>BADAKA BAN</v>
          </cell>
          <cell r="BM1623">
            <v>89</v>
          </cell>
          <cell r="BN1623">
            <v>3900</v>
          </cell>
          <cell r="BO1623">
            <v>191</v>
          </cell>
          <cell r="BP1623">
            <v>360</v>
          </cell>
          <cell r="BQ1623">
            <v>0</v>
          </cell>
          <cell r="BR1623">
            <v>0</v>
          </cell>
          <cell r="BS1623">
            <v>148</v>
          </cell>
          <cell r="BT1623">
            <v>6</v>
          </cell>
          <cell r="BU1623" t="str">
            <v>PARSA</v>
          </cell>
          <cell r="BV1623" t="str">
            <v>Parsa Wildlife Reserve</v>
          </cell>
          <cell r="BW1623">
            <v>0</v>
          </cell>
        </row>
        <row r="1624">
          <cell r="F1624" t="str">
            <v>117-29-3</v>
          </cell>
          <cell r="G1624">
            <v>1</v>
          </cell>
          <cell r="H1624">
            <v>2</v>
          </cell>
          <cell r="I1624">
            <v>1</v>
          </cell>
          <cell r="J1624">
            <v>0</v>
          </cell>
          <cell r="K1624">
            <v>3</v>
          </cell>
          <cell r="L1624">
            <v>4</v>
          </cell>
          <cell r="M1624">
            <v>20</v>
          </cell>
          <cell r="N1624">
            <v>0</v>
          </cell>
          <cell r="O1624">
            <v>0</v>
          </cell>
          <cell r="P1624">
            <v>4</v>
          </cell>
          <cell r="Q1624">
            <v>1</v>
          </cell>
          <cell r="R1624" t="str">
            <v>S</v>
          </cell>
          <cell r="S1624">
            <v>2</v>
          </cell>
          <cell r="T1624">
            <v>60</v>
          </cell>
          <cell r="U1624">
            <v>3</v>
          </cell>
          <cell r="V1624">
            <v>40693.53429398148</v>
          </cell>
          <cell r="W1624" t="str">
            <v>0101000020E610000077D3585F84325540E4FDC66FD0403B40</v>
          </cell>
          <cell r="X1624">
            <v>1</v>
          </cell>
          <cell r="Y1624">
            <v>83691</v>
          </cell>
          <cell r="Z1624">
            <v>13949</v>
          </cell>
          <cell r="AA1624">
            <v>45</v>
          </cell>
          <cell r="AB1624">
            <v>2</v>
          </cell>
          <cell r="AC1624">
            <v>1</v>
          </cell>
          <cell r="AD1624">
            <v>1</v>
          </cell>
          <cell r="AE1624">
            <v>281129.47989999998</v>
          </cell>
          <cell r="AF1624">
            <v>3016411.9739999999</v>
          </cell>
          <cell r="AG1624">
            <v>84.789329370000004</v>
          </cell>
          <cell r="AH1624">
            <v>27.253180489999998</v>
          </cell>
          <cell r="AI1624">
            <v>1</v>
          </cell>
          <cell r="AJ1624">
            <v>2</v>
          </cell>
          <cell r="AK1624">
            <v>-2</v>
          </cell>
          <cell r="AL1624">
            <v>2</v>
          </cell>
          <cell r="AM1624">
            <v>3</v>
          </cell>
          <cell r="AN1624" t="str">
            <v>Bimal Acharya</v>
          </cell>
          <cell r="AO1624">
            <v>40455</v>
          </cell>
          <cell r="AP1624">
            <v>1</v>
          </cell>
          <cell r="AQ1624" t="str">
            <v>0101000020E610000077D3585F84325540E4FDC66FD0403B40</v>
          </cell>
          <cell r="AR1624">
            <v>169</v>
          </cell>
          <cell r="AS1624">
            <v>1</v>
          </cell>
          <cell r="AT1624">
            <v>1</v>
          </cell>
          <cell r="AU1624">
            <v>0</v>
          </cell>
          <cell r="AV1624" t="str">
            <v>FRA 2010-2015</v>
          </cell>
          <cell r="AW1624">
            <v>1</v>
          </cell>
          <cell r="AX1624">
            <v>9</v>
          </cell>
          <cell r="AY1624" t="str">
            <v>EPSG:32645</v>
          </cell>
          <cell r="AZ1624">
            <v>528303</v>
          </cell>
          <cell r="BA1624">
            <v>3131535</v>
          </cell>
          <cell r="BB1624">
            <v>1</v>
          </cell>
          <cell r="BC1624">
            <v>2018</v>
          </cell>
          <cell r="BD1624">
            <v>3</v>
          </cell>
          <cell r="BE1624">
            <v>27</v>
          </cell>
          <cell r="BF1624" t="str">
            <v>3/27/2018</v>
          </cell>
          <cell r="BG1624" t="str">
            <v>Suman Dhakal</v>
          </cell>
          <cell r="BH1624">
            <v>1</v>
          </cell>
          <cell r="BI1624">
            <v>0</v>
          </cell>
          <cell r="BJ1624">
            <v>2</v>
          </cell>
          <cell r="BK1624" t="str">
            <v>Madhuban-5</v>
          </cell>
          <cell r="BL1624" t="str">
            <v>mahilajagaran CF</v>
          </cell>
          <cell r="BM1624">
            <v>258</v>
          </cell>
          <cell r="BN1624">
            <v>1170</v>
          </cell>
          <cell r="BO1624">
            <v>258</v>
          </cell>
          <cell r="BP1624">
            <v>1170</v>
          </cell>
          <cell r="BQ1624">
            <v>0</v>
          </cell>
          <cell r="BR1624">
            <v>0</v>
          </cell>
          <cell r="BS1624">
            <v>142</v>
          </cell>
          <cell r="BT1624">
            <v>6</v>
          </cell>
          <cell r="BU1624" t="str">
            <v>PARSA</v>
          </cell>
          <cell r="BV1624" t="str">
            <v>Parsa Wildlife Reserve</v>
          </cell>
          <cell r="BW1624">
            <v>0</v>
          </cell>
        </row>
        <row r="1625">
          <cell r="F1625" t="str">
            <v>117-29-4</v>
          </cell>
          <cell r="G1625">
            <v>1</v>
          </cell>
          <cell r="H1625">
            <v>2</v>
          </cell>
          <cell r="I1625">
            <v>1</v>
          </cell>
          <cell r="J1625">
            <v>0</v>
          </cell>
          <cell r="K1625">
            <v>3</v>
          </cell>
          <cell r="L1625">
            <v>5</v>
          </cell>
          <cell r="M1625">
            <v>26</v>
          </cell>
          <cell r="N1625">
            <v>1</v>
          </cell>
          <cell r="O1625">
            <v>1</v>
          </cell>
          <cell r="P1625">
            <v>9</v>
          </cell>
          <cell r="Q1625">
            <v>1</v>
          </cell>
          <cell r="R1625" t="str">
            <v>S</v>
          </cell>
          <cell r="S1625">
            <v>2</v>
          </cell>
          <cell r="T1625">
            <v>79</v>
          </cell>
          <cell r="U1625">
            <v>3</v>
          </cell>
          <cell r="V1625">
            <v>40693.594189814816</v>
          </cell>
          <cell r="W1625" t="str">
            <v>0101000020E6100000295A1ADDB63255409427FB3222403B40</v>
          </cell>
          <cell r="X1625">
            <v>1</v>
          </cell>
          <cell r="Y1625">
            <v>83692</v>
          </cell>
          <cell r="Z1625">
            <v>13949</v>
          </cell>
          <cell r="AA1625">
            <v>45</v>
          </cell>
          <cell r="AB1625">
            <v>2</v>
          </cell>
          <cell r="AC1625">
            <v>1</v>
          </cell>
          <cell r="AD1625">
            <v>1</v>
          </cell>
          <cell r="AE1625">
            <v>281429.47989999998</v>
          </cell>
          <cell r="AF1625">
            <v>3016111.9739999999</v>
          </cell>
          <cell r="AG1625">
            <v>84.792411110000003</v>
          </cell>
          <cell r="AH1625">
            <v>27.250521840000001</v>
          </cell>
          <cell r="AI1625">
            <v>1</v>
          </cell>
          <cell r="AJ1625">
            <v>2</v>
          </cell>
          <cell r="AK1625">
            <v>-2</v>
          </cell>
          <cell r="AL1625">
            <v>2</v>
          </cell>
          <cell r="AM1625">
            <v>3</v>
          </cell>
          <cell r="AN1625" t="str">
            <v>Bimal Acharya</v>
          </cell>
          <cell r="AO1625">
            <v>40455</v>
          </cell>
          <cell r="AP1625">
            <v>1</v>
          </cell>
          <cell r="AQ1625" t="str">
            <v>0101000020E6100000295A1ADDB63255409427FB3222403B40</v>
          </cell>
          <cell r="AR1625">
            <v>176</v>
          </cell>
          <cell r="AS1625">
            <v>1</v>
          </cell>
          <cell r="AT1625">
            <v>1</v>
          </cell>
          <cell r="AU1625">
            <v>0</v>
          </cell>
          <cell r="AV1625" t="str">
            <v>FRA 2010-2015</v>
          </cell>
          <cell r="AW1625">
            <v>1</v>
          </cell>
          <cell r="AX1625">
            <v>9</v>
          </cell>
          <cell r="AY1625" t="str">
            <v>EPSG:32644</v>
          </cell>
          <cell r="AZ1625">
            <v>528302</v>
          </cell>
          <cell r="BA1625">
            <v>3131834</v>
          </cell>
          <cell r="BB1625">
            <v>1</v>
          </cell>
          <cell r="BC1625">
            <v>2018</v>
          </cell>
          <cell r="BD1625">
            <v>3</v>
          </cell>
          <cell r="BE1625">
            <v>28</v>
          </cell>
          <cell r="BF1625" t="str">
            <v>3/28/2018</v>
          </cell>
          <cell r="BG1625" t="str">
            <v>Suman Dhakal</v>
          </cell>
          <cell r="BH1625">
            <v>1</v>
          </cell>
          <cell r="BI1625">
            <v>0</v>
          </cell>
          <cell r="BJ1625">
            <v>2</v>
          </cell>
          <cell r="BK1625" t="str">
            <v>Madhuban-5</v>
          </cell>
          <cell r="BL1625" t="str">
            <v>Gramin Mahila</v>
          </cell>
          <cell r="BM1625">
            <v>256</v>
          </cell>
          <cell r="BN1625">
            <v>1270</v>
          </cell>
          <cell r="BO1625">
            <v>256</v>
          </cell>
          <cell r="BP1625">
            <v>1270</v>
          </cell>
          <cell r="BQ1625">
            <v>0</v>
          </cell>
          <cell r="BR1625">
            <v>0</v>
          </cell>
          <cell r="BS1625">
            <v>148</v>
          </cell>
          <cell r="BT1625">
            <v>6</v>
          </cell>
          <cell r="BU1625" t="str">
            <v>PARSA</v>
          </cell>
          <cell r="BV1625" t="str">
            <v>Parsa Wildlife Reserve</v>
          </cell>
          <cell r="BW1625">
            <v>0</v>
          </cell>
        </row>
        <row r="1626">
          <cell r="F1626" t="str">
            <v>117-29-6</v>
          </cell>
          <cell r="G1626">
            <v>1</v>
          </cell>
          <cell r="H1626">
            <v>2</v>
          </cell>
          <cell r="I1626">
            <v>1</v>
          </cell>
          <cell r="J1626">
            <v>0</v>
          </cell>
          <cell r="K1626">
            <v>3</v>
          </cell>
          <cell r="L1626">
            <v>5</v>
          </cell>
          <cell r="M1626">
            <v>22</v>
          </cell>
          <cell r="N1626">
            <v>0</v>
          </cell>
          <cell r="O1626">
            <v>0</v>
          </cell>
          <cell r="P1626">
            <v>9</v>
          </cell>
          <cell r="Q1626">
            <v>1</v>
          </cell>
          <cell r="R1626" t="str">
            <v>TMH</v>
          </cell>
          <cell r="S1626">
            <v>2</v>
          </cell>
          <cell r="T1626">
            <v>73</v>
          </cell>
          <cell r="U1626">
            <v>3</v>
          </cell>
          <cell r="V1626">
            <v>40693.6559375</v>
          </cell>
          <cell r="W1626" t="str">
            <v>0101000020E61000009A07E6FCB5325540204BE491D3403B40</v>
          </cell>
          <cell r="X1626">
            <v>1</v>
          </cell>
          <cell r="Y1626">
            <v>83694</v>
          </cell>
          <cell r="Z1626">
            <v>13949</v>
          </cell>
          <cell r="AA1626">
            <v>45</v>
          </cell>
          <cell r="AB1626">
            <v>2</v>
          </cell>
          <cell r="AC1626">
            <v>1</v>
          </cell>
          <cell r="AD1626">
            <v>1</v>
          </cell>
          <cell r="AE1626">
            <v>281429.47989999998</v>
          </cell>
          <cell r="AF1626">
            <v>3016411.9739999999</v>
          </cell>
          <cell r="AG1626">
            <v>84.792357659999993</v>
          </cell>
          <cell r="AH1626">
            <v>27.2532283</v>
          </cell>
          <cell r="AI1626">
            <v>1</v>
          </cell>
          <cell r="AJ1626">
            <v>2</v>
          </cell>
          <cell r="AK1626">
            <v>-2</v>
          </cell>
          <cell r="AL1626">
            <v>2</v>
          </cell>
          <cell r="AM1626">
            <v>3</v>
          </cell>
          <cell r="AN1626" t="str">
            <v>Bimal Acharya</v>
          </cell>
          <cell r="AO1626">
            <v>40455</v>
          </cell>
          <cell r="AP1626">
            <v>1</v>
          </cell>
          <cell r="AQ1626" t="str">
            <v>0101000020E61000009A07E6FCB5325540204BE491D3403B40</v>
          </cell>
          <cell r="AR1626">
            <v>175</v>
          </cell>
          <cell r="AS1626">
            <v>1</v>
          </cell>
          <cell r="AT1626">
            <v>1</v>
          </cell>
          <cell r="AU1626">
            <v>0</v>
          </cell>
          <cell r="AV1626" t="str">
            <v>FRA 2010-2015</v>
          </cell>
          <cell r="AW1626">
            <v>1</v>
          </cell>
          <cell r="AX1626">
            <v>9</v>
          </cell>
          <cell r="AY1626" t="str">
            <v>EPSG:32644</v>
          </cell>
          <cell r="AZ1626">
            <v>528600</v>
          </cell>
          <cell r="BA1626">
            <v>3131535</v>
          </cell>
          <cell r="BB1626">
            <v>1</v>
          </cell>
          <cell r="BC1626">
            <v>2018</v>
          </cell>
          <cell r="BD1626">
            <v>3</v>
          </cell>
          <cell r="BE1626">
            <v>28</v>
          </cell>
          <cell r="BF1626" t="str">
            <v>3/28/2018</v>
          </cell>
          <cell r="BG1626" t="str">
            <v>Suman Dhakal</v>
          </cell>
          <cell r="BH1626">
            <v>2</v>
          </cell>
          <cell r="BI1626">
            <v>0</v>
          </cell>
          <cell r="BJ1626">
            <v>2</v>
          </cell>
          <cell r="BK1626" t="str">
            <v>Madhuban-5</v>
          </cell>
          <cell r="BL1626" t="str">
            <v>Kalika CF</v>
          </cell>
          <cell r="BM1626">
            <v>261</v>
          </cell>
          <cell r="BN1626">
            <v>1480</v>
          </cell>
          <cell r="BO1626">
            <v>261</v>
          </cell>
          <cell r="BP1626">
            <v>1480</v>
          </cell>
          <cell r="BQ1626">
            <v>0</v>
          </cell>
          <cell r="BR1626">
            <v>0</v>
          </cell>
          <cell r="BS1626">
            <v>134</v>
          </cell>
          <cell r="BT1626">
            <v>6</v>
          </cell>
          <cell r="BU1626" t="str">
            <v>PARSA</v>
          </cell>
          <cell r="BV1626" t="str">
            <v>Parsa Wildlife Reserve</v>
          </cell>
          <cell r="BW1626">
            <v>0</v>
          </cell>
        </row>
        <row r="1627">
          <cell r="F1627" t="str">
            <v>118-29-1</v>
          </cell>
          <cell r="G1627">
            <v>1</v>
          </cell>
          <cell r="H1627">
            <v>2</v>
          </cell>
          <cell r="I1627">
            <v>1</v>
          </cell>
          <cell r="J1627">
            <v>0</v>
          </cell>
          <cell r="K1627">
            <v>3</v>
          </cell>
          <cell r="L1627">
            <v>3</v>
          </cell>
          <cell r="M1627">
            <v>29</v>
          </cell>
          <cell r="N1627">
            <v>0</v>
          </cell>
          <cell r="O1627">
            <v>0</v>
          </cell>
          <cell r="P1627" t="str">
            <v>SL</v>
          </cell>
          <cell r="Q1627">
            <v>1</v>
          </cell>
          <cell r="R1627" t="str">
            <v>TMH</v>
          </cell>
          <cell r="S1627">
            <v>2</v>
          </cell>
          <cell r="T1627">
            <v>52</v>
          </cell>
          <cell r="U1627">
            <v>3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285128.3113</v>
          </cell>
          <cell r="AF1627">
            <v>3016015.2930000001</v>
          </cell>
          <cell r="AG1627">
            <v>84.829764819999994</v>
          </cell>
          <cell r="AH1627">
            <v>27.250233619999999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101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 t="str">
            <v>FRA 2016-2021</v>
          </cell>
          <cell r="AW1627">
            <v>1</v>
          </cell>
          <cell r="AX1627">
            <v>9</v>
          </cell>
          <cell r="AY1627" t="str">
            <v>EPSG:32644</v>
          </cell>
          <cell r="AZ1627">
            <v>528603</v>
          </cell>
          <cell r="BA1627">
            <v>3131835</v>
          </cell>
          <cell r="BB1627">
            <v>1</v>
          </cell>
          <cell r="BC1627">
            <v>2018</v>
          </cell>
          <cell r="BD1627">
            <v>3</v>
          </cell>
          <cell r="BE1627">
            <v>30</v>
          </cell>
          <cell r="BF1627" t="str">
            <v>3/30/2018</v>
          </cell>
          <cell r="BG1627" t="str">
            <v>Suman Dhakal</v>
          </cell>
          <cell r="BH1627">
            <v>1</v>
          </cell>
          <cell r="BI1627">
            <v>0</v>
          </cell>
          <cell r="BJ1627">
            <v>2</v>
          </cell>
          <cell r="BK1627" t="str">
            <v>Madhuban-6</v>
          </cell>
          <cell r="BL1627" t="str">
            <v>Kalika CF</v>
          </cell>
          <cell r="BM1627">
            <v>257</v>
          </cell>
          <cell r="BN1627">
            <v>1510</v>
          </cell>
          <cell r="BO1627">
            <v>257</v>
          </cell>
          <cell r="BP1627">
            <v>1510</v>
          </cell>
          <cell r="BQ1627">
            <v>0</v>
          </cell>
          <cell r="BR1627">
            <v>0</v>
          </cell>
          <cell r="BS1627">
            <v>146</v>
          </cell>
          <cell r="BT1627">
            <v>6</v>
          </cell>
          <cell r="BU1627" t="str">
            <v>PARSA</v>
          </cell>
          <cell r="BV1627" t="str">
            <v>Parsa Wildlife Reserve</v>
          </cell>
          <cell r="BW1627">
            <v>0</v>
          </cell>
        </row>
        <row r="1628">
          <cell r="F1628" t="str">
            <v>118-29-3</v>
          </cell>
          <cell r="G1628">
            <v>1</v>
          </cell>
          <cell r="H1628">
            <v>2</v>
          </cell>
          <cell r="I1628">
            <v>1</v>
          </cell>
          <cell r="J1628">
            <v>0</v>
          </cell>
          <cell r="K1628">
            <v>3</v>
          </cell>
          <cell r="L1628">
            <v>3</v>
          </cell>
          <cell r="M1628">
            <v>27</v>
          </cell>
          <cell r="N1628">
            <v>0</v>
          </cell>
          <cell r="O1628">
            <v>0</v>
          </cell>
          <cell r="P1628" t="str">
            <v>SCL</v>
          </cell>
          <cell r="Q1628">
            <v>1</v>
          </cell>
          <cell r="R1628" t="str">
            <v>S</v>
          </cell>
          <cell r="S1628">
            <v>2</v>
          </cell>
          <cell r="T1628">
            <v>682</v>
          </cell>
          <cell r="U1628">
            <v>4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285128.3113</v>
          </cell>
          <cell r="AF1628">
            <v>3016315.2930000001</v>
          </cell>
          <cell r="AG1628">
            <v>84.829712270000002</v>
          </cell>
          <cell r="AH1628">
            <v>27.252940150000001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101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 t="str">
            <v>FRA 2016-2021</v>
          </cell>
          <cell r="AW1628">
            <v>1</v>
          </cell>
          <cell r="AX1628">
            <v>9</v>
          </cell>
          <cell r="AY1628" t="str">
            <v>EPSG:32644</v>
          </cell>
          <cell r="AZ1628">
            <v>527625</v>
          </cell>
          <cell r="BA1628">
            <v>3159527</v>
          </cell>
          <cell r="BB1628">
            <v>1</v>
          </cell>
          <cell r="BC1628">
            <v>2018</v>
          </cell>
          <cell r="BD1628">
            <v>3</v>
          </cell>
          <cell r="BE1628">
            <v>26</v>
          </cell>
          <cell r="BF1628" t="str">
            <v>3/26/2018</v>
          </cell>
          <cell r="BG1628" t="str">
            <v>Dilip Kumar Karna</v>
          </cell>
          <cell r="BH1628">
            <v>1</v>
          </cell>
          <cell r="BI1628">
            <v>0</v>
          </cell>
          <cell r="BJ1628">
            <v>2</v>
          </cell>
          <cell r="BK1628" t="str">
            <v>Karnali Chisapani Post</v>
          </cell>
          <cell r="BL1628" t="str">
            <v>BNP, Lalmatiya</v>
          </cell>
          <cell r="BM1628">
            <v>158</v>
          </cell>
          <cell r="BN1628">
            <v>5510</v>
          </cell>
          <cell r="BO1628">
            <v>270</v>
          </cell>
          <cell r="BP1628">
            <v>1770</v>
          </cell>
          <cell r="BQ1628">
            <v>0</v>
          </cell>
          <cell r="BR1628">
            <v>0</v>
          </cell>
          <cell r="BS1628">
            <v>180</v>
          </cell>
          <cell r="BT1628">
            <v>6</v>
          </cell>
          <cell r="BU1628" t="str">
            <v>PARSA</v>
          </cell>
          <cell r="BV1628" t="str">
            <v>Parsa Wildlife Reserve</v>
          </cell>
          <cell r="BW1628">
            <v>0</v>
          </cell>
        </row>
        <row r="1629">
          <cell r="F1629" t="str">
            <v>118-29-4</v>
          </cell>
          <cell r="G1629">
            <v>1</v>
          </cell>
          <cell r="H1629">
            <v>2</v>
          </cell>
          <cell r="I1629">
            <v>1</v>
          </cell>
          <cell r="J1629">
            <v>0</v>
          </cell>
          <cell r="K1629">
            <v>3</v>
          </cell>
          <cell r="L1629">
            <v>3</v>
          </cell>
          <cell r="M1629">
            <v>30</v>
          </cell>
          <cell r="N1629">
            <v>0</v>
          </cell>
          <cell r="O1629">
            <v>0</v>
          </cell>
          <cell r="P1629" t="str">
            <v>SCL</v>
          </cell>
          <cell r="Q1629">
            <v>1</v>
          </cell>
          <cell r="R1629" t="str">
            <v>TMH</v>
          </cell>
          <cell r="S1629">
            <v>2</v>
          </cell>
          <cell r="T1629">
            <v>42</v>
          </cell>
          <cell r="U1629">
            <v>4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285428.3113</v>
          </cell>
          <cell r="AF1629">
            <v>3016015.2930000001</v>
          </cell>
          <cell r="AG1629">
            <v>84.832793109999997</v>
          </cell>
          <cell r="AH1629">
            <v>27.250280549999999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101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 t="str">
            <v>FRA 2016-2021</v>
          </cell>
          <cell r="AW1629">
            <v>1</v>
          </cell>
          <cell r="AX1629">
            <v>9</v>
          </cell>
          <cell r="AY1629" t="str">
            <v>EPSG:32644</v>
          </cell>
          <cell r="AZ1629">
            <v>527625</v>
          </cell>
          <cell r="BA1629">
            <v>3159827</v>
          </cell>
          <cell r="BB1629">
            <v>1</v>
          </cell>
          <cell r="BC1629">
            <v>2018</v>
          </cell>
          <cell r="BD1629">
            <v>3</v>
          </cell>
          <cell r="BE1629">
            <v>26</v>
          </cell>
          <cell r="BF1629" t="str">
            <v>3/26/2018</v>
          </cell>
          <cell r="BG1629" t="str">
            <v>Prakash Adhikari</v>
          </cell>
          <cell r="BH1629">
            <v>1</v>
          </cell>
          <cell r="BI1629">
            <v>0</v>
          </cell>
          <cell r="BJ1629">
            <v>2</v>
          </cell>
          <cell r="BK1629" t="str">
            <v>BNP</v>
          </cell>
          <cell r="BL1629">
            <v>0</v>
          </cell>
          <cell r="BM1629">
            <v>159</v>
          </cell>
          <cell r="BN1629">
            <v>5790</v>
          </cell>
          <cell r="BO1629">
            <v>268</v>
          </cell>
          <cell r="BP1629">
            <v>1925</v>
          </cell>
          <cell r="BQ1629">
            <v>0</v>
          </cell>
          <cell r="BR1629">
            <v>0</v>
          </cell>
          <cell r="BS1629">
            <v>197</v>
          </cell>
          <cell r="BT1629">
            <v>6</v>
          </cell>
          <cell r="BU1629" t="str">
            <v>PARSA</v>
          </cell>
          <cell r="BV1629" t="str">
            <v>Parsa Wildlife Reserve</v>
          </cell>
          <cell r="BW1629">
            <v>0</v>
          </cell>
        </row>
        <row r="1630">
          <cell r="F1630" t="str">
            <v>118-29-6</v>
          </cell>
          <cell r="G1630">
            <v>1</v>
          </cell>
          <cell r="H1630">
            <v>2</v>
          </cell>
          <cell r="I1630">
            <v>1</v>
          </cell>
          <cell r="J1630">
            <v>0</v>
          </cell>
          <cell r="K1630">
            <v>3</v>
          </cell>
          <cell r="L1630">
            <v>2</v>
          </cell>
          <cell r="M1630">
            <v>18</v>
          </cell>
          <cell r="N1630">
            <v>1</v>
          </cell>
          <cell r="O1630">
            <v>1</v>
          </cell>
          <cell r="P1630" t="str">
            <v>CL</v>
          </cell>
          <cell r="Q1630">
            <v>1</v>
          </cell>
          <cell r="R1630" t="str">
            <v>TMH</v>
          </cell>
          <cell r="S1630">
            <v>2</v>
          </cell>
          <cell r="T1630">
            <v>92</v>
          </cell>
          <cell r="U1630">
            <v>3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285428.3113</v>
          </cell>
          <cell r="AF1630">
            <v>3016315.2930000001</v>
          </cell>
          <cell r="AG1630">
            <v>84.832740630000004</v>
          </cell>
          <cell r="AH1630">
            <v>27.252987090000001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101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 t="str">
            <v>FRA 2016-2021</v>
          </cell>
          <cell r="AW1630">
            <v>1</v>
          </cell>
          <cell r="AX1630">
            <v>9</v>
          </cell>
          <cell r="AY1630" t="str">
            <v>EPSG:32644</v>
          </cell>
          <cell r="AZ1630">
            <v>527925</v>
          </cell>
          <cell r="BA1630">
            <v>3159527</v>
          </cell>
          <cell r="BB1630">
            <v>1</v>
          </cell>
          <cell r="BC1630">
            <v>2018</v>
          </cell>
          <cell r="BD1630">
            <v>4</v>
          </cell>
          <cell r="BE1630">
            <v>1</v>
          </cell>
          <cell r="BF1630" t="str">
            <v>4/1/2018</v>
          </cell>
          <cell r="BG1630" t="str">
            <v>Prakash Adhikari</v>
          </cell>
          <cell r="BH1630">
            <v>1</v>
          </cell>
          <cell r="BI1630">
            <v>0</v>
          </cell>
          <cell r="BJ1630">
            <v>2</v>
          </cell>
          <cell r="BK1630" t="str">
            <v>karnali chisapani post</v>
          </cell>
          <cell r="BL1630" t="str">
            <v>BNP, lalmatiya</v>
          </cell>
          <cell r="BM1630">
            <v>181</v>
          </cell>
          <cell r="BN1630">
            <v>4850</v>
          </cell>
          <cell r="BO1630">
            <v>276</v>
          </cell>
          <cell r="BP1630">
            <v>810</v>
          </cell>
          <cell r="BQ1630">
            <v>0</v>
          </cell>
          <cell r="BR1630">
            <v>0</v>
          </cell>
          <cell r="BS1630">
            <v>173</v>
          </cell>
          <cell r="BT1630">
            <v>6</v>
          </cell>
          <cell r="BU1630" t="str">
            <v>PARSA</v>
          </cell>
          <cell r="BV1630" t="str">
            <v>Parsa Wildlife Reserve</v>
          </cell>
          <cell r="BW1630">
            <v>0</v>
          </cell>
        </row>
        <row r="1631">
          <cell r="F1631" t="str">
            <v>119-29-1</v>
          </cell>
          <cell r="G1631">
            <v>1</v>
          </cell>
          <cell r="H1631">
            <v>2</v>
          </cell>
          <cell r="I1631">
            <v>1</v>
          </cell>
          <cell r="J1631">
            <v>0</v>
          </cell>
          <cell r="K1631">
            <v>3</v>
          </cell>
          <cell r="L1631">
            <v>3</v>
          </cell>
          <cell r="M1631">
            <v>21</v>
          </cell>
          <cell r="N1631">
            <v>0</v>
          </cell>
          <cell r="O1631">
            <v>0</v>
          </cell>
          <cell r="P1631">
            <v>5</v>
          </cell>
          <cell r="Q1631">
            <v>1</v>
          </cell>
          <cell r="R1631" t="str">
            <v>S</v>
          </cell>
          <cell r="S1631">
            <v>2</v>
          </cell>
          <cell r="T1631">
            <v>71</v>
          </cell>
          <cell r="U1631">
            <v>4</v>
          </cell>
          <cell r="V1631">
            <v>40694.529282407406</v>
          </cell>
          <cell r="W1631" t="str">
            <v>0101000020E6100000E0EDCD7EB03755407C8534CAFE3F3B40</v>
          </cell>
          <cell r="X1631">
            <v>1</v>
          </cell>
          <cell r="Y1631">
            <v>85129</v>
          </cell>
          <cell r="Z1631">
            <v>14189</v>
          </cell>
          <cell r="AA1631">
            <v>45</v>
          </cell>
          <cell r="AB1631">
            <v>2</v>
          </cell>
          <cell r="AC1631">
            <v>1</v>
          </cell>
          <cell r="AD1631">
            <v>1</v>
          </cell>
          <cell r="AE1631">
            <v>289127.14270000003</v>
          </cell>
          <cell r="AF1631">
            <v>3015918.611</v>
          </cell>
          <cell r="AG1631">
            <v>84.870147419999995</v>
          </cell>
          <cell r="AH1631">
            <v>27.249981529999999</v>
          </cell>
          <cell r="AI1631">
            <v>1</v>
          </cell>
          <cell r="AJ1631">
            <v>2</v>
          </cell>
          <cell r="AK1631">
            <v>-2</v>
          </cell>
          <cell r="AL1631">
            <v>2</v>
          </cell>
          <cell r="AM1631">
            <v>3</v>
          </cell>
          <cell r="AN1631" t="str">
            <v>Sangita Shakya</v>
          </cell>
          <cell r="AO1631">
            <v>40452</v>
          </cell>
          <cell r="AP1631">
            <v>1</v>
          </cell>
          <cell r="AQ1631" t="str">
            <v>0101000020E6100000E0EDCD7EB03755407C8534CAFE3F3B40</v>
          </cell>
          <cell r="AR1631">
            <v>207</v>
          </cell>
          <cell r="AS1631">
            <v>1</v>
          </cell>
          <cell r="AT1631">
            <v>1</v>
          </cell>
          <cell r="AU1631">
            <v>0</v>
          </cell>
          <cell r="AV1631" t="str">
            <v>FRA 2010-2015</v>
          </cell>
          <cell r="AW1631">
            <v>1</v>
          </cell>
          <cell r="AX1631">
            <v>9</v>
          </cell>
          <cell r="AY1631" t="str">
            <v>EPSG:32644</v>
          </cell>
          <cell r="AZ1631">
            <v>527925.29</v>
          </cell>
          <cell r="BA1631">
            <v>3159826.97</v>
          </cell>
          <cell r="BB1631">
            <v>1</v>
          </cell>
          <cell r="BC1631">
            <v>2018</v>
          </cell>
          <cell r="BD1631">
            <v>4</v>
          </cell>
          <cell r="BE1631">
            <v>2</v>
          </cell>
          <cell r="BF1631" t="str">
            <v>4/2/2018</v>
          </cell>
          <cell r="BG1631" t="str">
            <v>Prakash Adhikari</v>
          </cell>
          <cell r="BH1631">
            <v>1</v>
          </cell>
          <cell r="BI1631">
            <v>0</v>
          </cell>
          <cell r="BJ1631">
            <v>2</v>
          </cell>
          <cell r="BK1631" t="str">
            <v>BNP</v>
          </cell>
          <cell r="BL1631">
            <v>0</v>
          </cell>
          <cell r="BM1631">
            <v>181</v>
          </cell>
          <cell r="BN1631">
            <v>5150</v>
          </cell>
          <cell r="BO1631">
            <v>276</v>
          </cell>
          <cell r="BP1631">
            <v>790</v>
          </cell>
          <cell r="BQ1631">
            <v>0</v>
          </cell>
          <cell r="BR1631">
            <v>0</v>
          </cell>
          <cell r="BS1631">
            <v>182</v>
          </cell>
          <cell r="BT1631">
            <v>6</v>
          </cell>
          <cell r="BU1631" t="str">
            <v>PARSA</v>
          </cell>
          <cell r="BV1631" t="str">
            <v>Parsa Wildlife Reserve</v>
          </cell>
          <cell r="BW1631">
            <v>0</v>
          </cell>
        </row>
        <row r="1632">
          <cell r="F1632" t="str">
            <v>119-29-3</v>
          </cell>
          <cell r="G1632">
            <v>1</v>
          </cell>
          <cell r="H1632">
            <v>2</v>
          </cell>
          <cell r="I1632">
            <v>1</v>
          </cell>
          <cell r="J1632">
            <v>0</v>
          </cell>
          <cell r="K1632">
            <v>3</v>
          </cell>
          <cell r="L1632">
            <v>4</v>
          </cell>
          <cell r="M1632">
            <v>17</v>
          </cell>
          <cell r="N1632">
            <v>0</v>
          </cell>
          <cell r="O1632">
            <v>0</v>
          </cell>
          <cell r="P1632">
            <v>9</v>
          </cell>
          <cell r="Q1632">
            <v>1</v>
          </cell>
          <cell r="R1632" t="str">
            <v>S</v>
          </cell>
          <cell r="S1632">
            <v>2</v>
          </cell>
          <cell r="T1632">
            <v>74</v>
          </cell>
          <cell r="U1632">
            <v>3</v>
          </cell>
          <cell r="V1632">
            <v>40694.643796296295</v>
          </cell>
          <cell r="W1632" t="str">
            <v>0101000020E6100000A30F7FA6AF375540DD58762BB0403B40</v>
          </cell>
          <cell r="X1632">
            <v>1</v>
          </cell>
          <cell r="Y1632">
            <v>85131</v>
          </cell>
          <cell r="Z1632">
            <v>14189</v>
          </cell>
          <cell r="AA1632">
            <v>45</v>
          </cell>
          <cell r="AB1632">
            <v>2</v>
          </cell>
          <cell r="AC1632">
            <v>1</v>
          </cell>
          <cell r="AD1632">
            <v>1</v>
          </cell>
          <cell r="AE1632">
            <v>289127.14270000003</v>
          </cell>
          <cell r="AF1632">
            <v>3016218.611</v>
          </cell>
          <cell r="AG1632">
            <v>84.870095849999998</v>
          </cell>
          <cell r="AH1632">
            <v>27.25268814</v>
          </cell>
          <cell r="AI1632">
            <v>1</v>
          </cell>
          <cell r="AJ1632">
            <v>2</v>
          </cell>
          <cell r="AK1632">
            <v>-2</v>
          </cell>
          <cell r="AL1632">
            <v>2</v>
          </cell>
          <cell r="AM1632">
            <v>3</v>
          </cell>
          <cell r="AN1632" t="str">
            <v>Sangita Shakya</v>
          </cell>
          <cell r="AO1632">
            <v>40452</v>
          </cell>
          <cell r="AP1632">
            <v>1</v>
          </cell>
          <cell r="AQ1632" t="str">
            <v>0101000020E6100000A30F7FA6AF375540DD58762BB0403B40</v>
          </cell>
          <cell r="AR1632">
            <v>206</v>
          </cell>
          <cell r="AS1632">
            <v>1</v>
          </cell>
          <cell r="AT1632">
            <v>1</v>
          </cell>
          <cell r="AU1632">
            <v>0</v>
          </cell>
          <cell r="AV1632" t="str">
            <v>FRA 2010-2015</v>
          </cell>
          <cell r="AW1632">
            <v>1</v>
          </cell>
          <cell r="AX1632">
            <v>9</v>
          </cell>
          <cell r="AY1632" t="str">
            <v>EPSG:32644</v>
          </cell>
          <cell r="AZ1632">
            <v>531624.12</v>
          </cell>
          <cell r="BA1632">
            <v>3159623.65</v>
          </cell>
          <cell r="BB1632">
            <v>1</v>
          </cell>
          <cell r="BC1632">
            <v>2018</v>
          </cell>
          <cell r="BD1632">
            <v>4</v>
          </cell>
          <cell r="BE1632">
            <v>2</v>
          </cell>
          <cell r="BF1632" t="str">
            <v>4/2/2018</v>
          </cell>
          <cell r="BG1632" t="str">
            <v>Yam Kumar Basnet</v>
          </cell>
          <cell r="BH1632">
            <v>1</v>
          </cell>
          <cell r="BI1632">
            <v>0</v>
          </cell>
          <cell r="BJ1632">
            <v>2</v>
          </cell>
          <cell r="BK1632" t="str">
            <v>BNP</v>
          </cell>
          <cell r="BL1632">
            <v>0</v>
          </cell>
          <cell r="BM1632">
            <v>177</v>
          </cell>
          <cell r="BN1632">
            <v>4850</v>
          </cell>
          <cell r="BO1632">
            <v>277</v>
          </cell>
          <cell r="BP1632">
            <v>610</v>
          </cell>
          <cell r="BQ1632">
            <v>0</v>
          </cell>
          <cell r="BR1632">
            <v>0</v>
          </cell>
          <cell r="BS1632">
            <v>223</v>
          </cell>
          <cell r="BT1632">
            <v>6</v>
          </cell>
          <cell r="BU1632" t="str">
            <v>PARSA</v>
          </cell>
          <cell r="BV1632" t="str">
            <v>Parsa Wildlife Reserve</v>
          </cell>
          <cell r="BW1632">
            <v>0</v>
          </cell>
        </row>
        <row r="1633">
          <cell r="F1633" t="str">
            <v>119-29-4</v>
          </cell>
          <cell r="G1633">
            <v>1</v>
          </cell>
          <cell r="H1633">
            <v>2</v>
          </cell>
          <cell r="I1633">
            <v>1</v>
          </cell>
          <cell r="J1633">
            <v>0</v>
          </cell>
          <cell r="K1633">
            <v>3</v>
          </cell>
          <cell r="L1633">
            <v>4</v>
          </cell>
          <cell r="M1633">
            <v>21</v>
          </cell>
          <cell r="N1633">
            <v>1</v>
          </cell>
          <cell r="O1633">
            <v>1</v>
          </cell>
          <cell r="P1633">
            <v>4</v>
          </cell>
          <cell r="Q1633">
            <v>1</v>
          </cell>
          <cell r="R1633" t="str">
            <v>S</v>
          </cell>
          <cell r="S1633">
            <v>2</v>
          </cell>
          <cell r="T1633">
            <v>64</v>
          </cell>
          <cell r="U1633">
            <v>4</v>
          </cell>
          <cell r="V1633">
            <v>40694.52542824074</v>
          </cell>
          <cell r="W1633" t="str">
            <v>0101000020E61000006F84AC1CE23755405FE4E7CE01403B40</v>
          </cell>
          <cell r="X1633">
            <v>1</v>
          </cell>
          <cell r="Y1633">
            <v>85132</v>
          </cell>
          <cell r="Z1633">
            <v>14189</v>
          </cell>
          <cell r="AA1633">
            <v>45</v>
          </cell>
          <cell r="AB1633">
            <v>2</v>
          </cell>
          <cell r="AC1633">
            <v>1</v>
          </cell>
          <cell r="AD1633">
            <v>1</v>
          </cell>
          <cell r="AE1633">
            <v>289427.14270000003</v>
          </cell>
          <cell r="AF1633">
            <v>3015918.611</v>
          </cell>
          <cell r="AG1633">
            <v>84.873175779999997</v>
          </cell>
          <cell r="AH1633">
            <v>27.250027589999998</v>
          </cell>
          <cell r="AI1633">
            <v>1</v>
          </cell>
          <cell r="AJ1633">
            <v>2</v>
          </cell>
          <cell r="AK1633">
            <v>-2</v>
          </cell>
          <cell r="AL1633">
            <v>2</v>
          </cell>
          <cell r="AM1633">
            <v>3</v>
          </cell>
          <cell r="AN1633" t="str">
            <v>Sangita Shakya</v>
          </cell>
          <cell r="AO1633">
            <v>40452</v>
          </cell>
          <cell r="AP1633">
            <v>1</v>
          </cell>
          <cell r="AQ1633" t="str">
            <v>0101000020E61000006F84AC1CE23755405FE4E7CE01403B40</v>
          </cell>
          <cell r="AR1633">
            <v>210</v>
          </cell>
          <cell r="AS1633">
            <v>1</v>
          </cell>
          <cell r="AT1633">
            <v>1</v>
          </cell>
          <cell r="AU1633">
            <v>0</v>
          </cell>
          <cell r="AV1633" t="str">
            <v>FRA 2010-2015</v>
          </cell>
          <cell r="AW1633">
            <v>1</v>
          </cell>
          <cell r="AX1633">
            <v>9</v>
          </cell>
          <cell r="AY1633" t="str">
            <v>EPSG:32644</v>
          </cell>
          <cell r="AZ1633">
            <v>531625</v>
          </cell>
          <cell r="BA1633">
            <v>3159922</v>
          </cell>
          <cell r="BB1633">
            <v>1</v>
          </cell>
          <cell r="BC1633">
            <v>2018</v>
          </cell>
          <cell r="BD1633">
            <v>4</v>
          </cell>
          <cell r="BE1633">
            <v>2</v>
          </cell>
          <cell r="BF1633" t="str">
            <v>4/2/2018</v>
          </cell>
          <cell r="BG1633" t="str">
            <v>Suman Dhakal</v>
          </cell>
          <cell r="BH1633">
            <v>1</v>
          </cell>
          <cell r="BI1633">
            <v>0</v>
          </cell>
          <cell r="BJ1633">
            <v>2</v>
          </cell>
          <cell r="BK1633" t="str">
            <v>BNP</v>
          </cell>
          <cell r="BL1633">
            <v>0</v>
          </cell>
          <cell r="BM1633">
            <v>178</v>
          </cell>
          <cell r="BN1633">
            <v>5150</v>
          </cell>
          <cell r="BO1633">
            <v>273</v>
          </cell>
          <cell r="BP1633">
            <v>490</v>
          </cell>
          <cell r="BQ1633">
            <v>0</v>
          </cell>
          <cell r="BR1633">
            <v>0</v>
          </cell>
          <cell r="BS1633">
            <v>199</v>
          </cell>
          <cell r="BT1633">
            <v>6</v>
          </cell>
          <cell r="BU1633" t="str">
            <v>PARSA</v>
          </cell>
          <cell r="BV1633" t="str">
            <v>Parsa Wildlife Reserve</v>
          </cell>
          <cell r="BW1633">
            <v>0</v>
          </cell>
        </row>
        <row r="1634">
          <cell r="F1634" t="str">
            <v>119-29-6</v>
          </cell>
          <cell r="G1634">
            <v>1</v>
          </cell>
          <cell r="H1634">
            <v>2</v>
          </cell>
          <cell r="I1634">
            <v>1</v>
          </cell>
          <cell r="J1634">
            <v>0</v>
          </cell>
          <cell r="K1634">
            <v>3</v>
          </cell>
          <cell r="L1634">
            <v>5</v>
          </cell>
          <cell r="M1634">
            <v>25</v>
          </cell>
          <cell r="N1634">
            <v>1</v>
          </cell>
          <cell r="O1634">
            <v>1</v>
          </cell>
          <cell r="P1634">
            <v>4</v>
          </cell>
          <cell r="Q1634">
            <v>1</v>
          </cell>
          <cell r="R1634" t="str">
            <v>S</v>
          </cell>
          <cell r="S1634">
            <v>2</v>
          </cell>
          <cell r="T1634">
            <v>51</v>
          </cell>
          <cell r="U1634">
            <v>4</v>
          </cell>
          <cell r="V1634">
            <v>40694.548506944448</v>
          </cell>
          <cell r="W1634" t="str">
            <v>0101000020E61000006E3DAC44E137554088924030B3403B40</v>
          </cell>
          <cell r="X1634">
            <v>1</v>
          </cell>
          <cell r="Y1634">
            <v>85134</v>
          </cell>
          <cell r="Z1634">
            <v>14189</v>
          </cell>
          <cell r="AA1634">
            <v>45</v>
          </cell>
          <cell r="AB1634">
            <v>2</v>
          </cell>
          <cell r="AC1634">
            <v>1</v>
          </cell>
          <cell r="AD1634">
            <v>1</v>
          </cell>
          <cell r="AE1634">
            <v>289427.14270000003</v>
          </cell>
          <cell r="AF1634">
            <v>3016218.611</v>
          </cell>
          <cell r="AG1634">
            <v>84.873124279999999</v>
          </cell>
          <cell r="AH1634">
            <v>27.252734199999999</v>
          </cell>
          <cell r="AI1634">
            <v>1</v>
          </cell>
          <cell r="AJ1634">
            <v>2</v>
          </cell>
          <cell r="AK1634">
            <v>-2</v>
          </cell>
          <cell r="AL1634">
            <v>2</v>
          </cell>
          <cell r="AM1634">
            <v>3</v>
          </cell>
          <cell r="AN1634" t="str">
            <v>Sangita Shakya</v>
          </cell>
          <cell r="AO1634">
            <v>40452</v>
          </cell>
          <cell r="AP1634">
            <v>1</v>
          </cell>
          <cell r="AQ1634" t="str">
            <v>0101000020E61000006E3DAC44E137554088924030B3403B40</v>
          </cell>
          <cell r="AR1634">
            <v>206</v>
          </cell>
          <cell r="AS1634">
            <v>1</v>
          </cell>
          <cell r="AT1634">
            <v>1</v>
          </cell>
          <cell r="AU1634">
            <v>0</v>
          </cell>
          <cell r="AV1634" t="str">
            <v>FRA 2010-2015</v>
          </cell>
          <cell r="AW1634">
            <v>1</v>
          </cell>
          <cell r="AX1634">
            <v>9</v>
          </cell>
          <cell r="AY1634" t="str">
            <v>EPSG:32644</v>
          </cell>
          <cell r="AZ1634">
            <v>531924.12</v>
          </cell>
          <cell r="BA1634">
            <v>3159623.65</v>
          </cell>
          <cell r="BB1634">
            <v>1</v>
          </cell>
          <cell r="BC1634">
            <v>2018</v>
          </cell>
          <cell r="BD1634">
            <v>3</v>
          </cell>
          <cell r="BE1634">
            <v>26</v>
          </cell>
          <cell r="BF1634" t="str">
            <v>3/26/2018</v>
          </cell>
          <cell r="BG1634" t="str">
            <v>Yam Kumar Basnet</v>
          </cell>
          <cell r="BH1634">
            <v>1</v>
          </cell>
          <cell r="BI1634">
            <v>0</v>
          </cell>
          <cell r="BJ1634">
            <v>2</v>
          </cell>
          <cell r="BK1634" t="str">
            <v>BNP</v>
          </cell>
          <cell r="BL1634" t="str">
            <v>BNP</v>
          </cell>
          <cell r="BM1634">
            <v>181</v>
          </cell>
          <cell r="BN1634">
            <v>4850</v>
          </cell>
          <cell r="BO1634">
            <v>276</v>
          </cell>
          <cell r="BP1634">
            <v>810</v>
          </cell>
          <cell r="BQ1634">
            <v>0</v>
          </cell>
          <cell r="BR1634">
            <v>0</v>
          </cell>
          <cell r="BS1634">
            <v>214</v>
          </cell>
          <cell r="BT1634">
            <v>6</v>
          </cell>
          <cell r="BU1634" t="str">
            <v>PARSA</v>
          </cell>
          <cell r="BV1634" t="str">
            <v>Parsa Wildlife Reserve</v>
          </cell>
          <cell r="BW1634">
            <v>0</v>
          </cell>
        </row>
        <row r="1635">
          <cell r="F1635" t="str">
            <v>120-29-1</v>
          </cell>
          <cell r="G1635">
            <v>1</v>
          </cell>
          <cell r="H1635">
            <v>2</v>
          </cell>
          <cell r="I1635">
            <v>1</v>
          </cell>
          <cell r="J1635">
            <v>0</v>
          </cell>
          <cell r="K1635">
            <v>3</v>
          </cell>
          <cell r="L1635">
            <v>3</v>
          </cell>
          <cell r="M1635">
            <v>27</v>
          </cell>
          <cell r="N1635">
            <v>0</v>
          </cell>
          <cell r="O1635">
            <v>0</v>
          </cell>
          <cell r="P1635" t="str">
            <v>SCL</v>
          </cell>
          <cell r="Q1635" t="str">
            <v>TMH</v>
          </cell>
          <cell r="R1635">
            <v>2</v>
          </cell>
          <cell r="S1635">
            <v>2</v>
          </cell>
          <cell r="T1635">
            <v>59</v>
          </cell>
          <cell r="U1635">
            <v>4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293125.97409999999</v>
          </cell>
          <cell r="AF1635">
            <v>3015821.929</v>
          </cell>
          <cell r="AG1635">
            <v>84.91053067</v>
          </cell>
          <cell r="AH1635">
            <v>27.249717780000001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101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 t="str">
            <v>FRA 2016-2021</v>
          </cell>
          <cell r="AW1635">
            <v>1</v>
          </cell>
          <cell r="AX1635">
            <v>9</v>
          </cell>
          <cell r="AY1635" t="str">
            <v>EPSG:32644</v>
          </cell>
          <cell r="AZ1635">
            <v>531923</v>
          </cell>
          <cell r="BA1635">
            <v>3159920</v>
          </cell>
          <cell r="BB1635">
            <v>1</v>
          </cell>
          <cell r="BC1635">
            <v>2019</v>
          </cell>
          <cell r="BD1635">
            <v>7</v>
          </cell>
          <cell r="BE1635">
            <v>15</v>
          </cell>
          <cell r="BF1635" t="str">
            <v>7/15/2019</v>
          </cell>
          <cell r="BG1635" t="str">
            <v>Suman Dhakal</v>
          </cell>
          <cell r="BH1635">
            <v>1</v>
          </cell>
          <cell r="BI1635">
            <v>0</v>
          </cell>
          <cell r="BJ1635">
            <v>2</v>
          </cell>
          <cell r="BK1635" t="str">
            <v>BNP</v>
          </cell>
          <cell r="BL1635" t="str">
            <v>BNP</v>
          </cell>
          <cell r="BM1635">
            <v>181</v>
          </cell>
          <cell r="BN1635">
            <v>5150</v>
          </cell>
          <cell r="BO1635">
            <v>276</v>
          </cell>
          <cell r="BP1635">
            <v>790</v>
          </cell>
          <cell r="BQ1635">
            <v>0</v>
          </cell>
          <cell r="BR1635">
            <v>0</v>
          </cell>
          <cell r="BS1635">
            <v>200</v>
          </cell>
          <cell r="BT1635">
            <v>6</v>
          </cell>
          <cell r="BU1635" t="str">
            <v>PARSA</v>
          </cell>
          <cell r="BV1635" t="str">
            <v>Parsa Wildlife Reserve</v>
          </cell>
          <cell r="BW1635">
            <v>0</v>
          </cell>
        </row>
        <row r="1636">
          <cell r="F1636" t="str">
            <v>120-29-3</v>
          </cell>
          <cell r="G1636">
            <v>1</v>
          </cell>
          <cell r="H1636">
            <v>2</v>
          </cell>
          <cell r="I1636">
            <v>1</v>
          </cell>
          <cell r="J1636">
            <v>0</v>
          </cell>
          <cell r="K1636">
            <v>3</v>
          </cell>
          <cell r="L1636">
            <v>2</v>
          </cell>
          <cell r="M1636">
            <v>24</v>
          </cell>
          <cell r="N1636">
            <v>0</v>
          </cell>
          <cell r="O1636">
            <v>0</v>
          </cell>
          <cell r="P1636" t="str">
            <v>SIL</v>
          </cell>
          <cell r="Q1636">
            <v>1</v>
          </cell>
          <cell r="R1636" t="str">
            <v>TMH</v>
          </cell>
          <cell r="S1636">
            <v>2</v>
          </cell>
          <cell r="T1636">
            <v>55</v>
          </cell>
          <cell r="U1636">
            <v>4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293125.97409999999</v>
          </cell>
          <cell r="AF1636">
            <v>3016121.929</v>
          </cell>
          <cell r="AG1636">
            <v>84.910480079999999</v>
          </cell>
          <cell r="AH1636">
            <v>27.252424449999999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101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 t="str">
            <v>FRA 2016-2021</v>
          </cell>
          <cell r="AW1636">
            <v>1</v>
          </cell>
          <cell r="AX1636">
            <v>9</v>
          </cell>
          <cell r="AY1636" t="str">
            <v>EPSG:32644</v>
          </cell>
          <cell r="AZ1636">
            <v>540588.6</v>
          </cell>
          <cell r="BA1636">
            <v>3119828.7</v>
          </cell>
          <cell r="BB1636">
            <v>1</v>
          </cell>
          <cell r="BC1636">
            <v>2018</v>
          </cell>
          <cell r="BD1636">
            <v>3</v>
          </cell>
          <cell r="BE1636">
            <v>27</v>
          </cell>
          <cell r="BF1636" t="str">
            <v>3/27/2018</v>
          </cell>
          <cell r="BG1636" t="str">
            <v>Prakash Adhikari</v>
          </cell>
          <cell r="BH1636">
            <v>1</v>
          </cell>
          <cell r="BI1636">
            <v>0</v>
          </cell>
          <cell r="BJ1636">
            <v>2</v>
          </cell>
          <cell r="BK1636" t="str">
            <v>badhaiyatal</v>
          </cell>
          <cell r="BL1636" t="str">
            <v>srijana CF</v>
          </cell>
          <cell r="BM1636">
            <v>189</v>
          </cell>
          <cell r="BN1636">
            <v>70</v>
          </cell>
          <cell r="BO1636">
            <v>189</v>
          </cell>
          <cell r="BP1636">
            <v>70</v>
          </cell>
          <cell r="BQ1636">
            <v>0</v>
          </cell>
          <cell r="BR1636">
            <v>0</v>
          </cell>
          <cell r="BS1636">
            <v>129</v>
          </cell>
          <cell r="BT1636">
            <v>6</v>
          </cell>
          <cell r="BU1636" t="str">
            <v>PARSA</v>
          </cell>
          <cell r="BV1636" t="str">
            <v>Parsa Wildlife Reserve</v>
          </cell>
          <cell r="BW1636">
            <v>0</v>
          </cell>
        </row>
        <row r="1637">
          <cell r="F1637" t="str">
            <v>120-29-4</v>
          </cell>
          <cell r="G1637">
            <v>1</v>
          </cell>
          <cell r="H1637">
            <v>2</v>
          </cell>
          <cell r="I1637">
            <v>1</v>
          </cell>
          <cell r="J1637">
            <v>0</v>
          </cell>
          <cell r="K1637">
            <v>3</v>
          </cell>
          <cell r="L1637">
            <v>2</v>
          </cell>
          <cell r="M1637">
            <v>15</v>
          </cell>
          <cell r="N1637">
            <v>0</v>
          </cell>
          <cell r="O1637">
            <v>0</v>
          </cell>
          <cell r="P1637" t="str">
            <v>SCL</v>
          </cell>
          <cell r="Q1637">
            <v>1</v>
          </cell>
          <cell r="R1637" t="str">
            <v>TMH</v>
          </cell>
          <cell r="S1637">
            <v>2</v>
          </cell>
          <cell r="T1637">
            <v>46</v>
          </cell>
          <cell r="U1637">
            <v>3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293425.97409999999</v>
          </cell>
          <cell r="AF1637">
            <v>3015821.929</v>
          </cell>
          <cell r="AG1637">
            <v>84.913559109999994</v>
          </cell>
          <cell r="AH1637">
            <v>27.249762960000002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101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 t="str">
            <v>FRA 2016-2021</v>
          </cell>
          <cell r="AW1637">
            <v>1</v>
          </cell>
          <cell r="AX1637">
            <v>9</v>
          </cell>
          <cell r="AY1637" t="str">
            <v>EPSG:32644</v>
          </cell>
          <cell r="AZ1637">
            <v>540588.6</v>
          </cell>
          <cell r="BA1637">
            <v>3120128.7</v>
          </cell>
          <cell r="BB1637">
            <v>1</v>
          </cell>
          <cell r="BC1637">
            <v>2018</v>
          </cell>
          <cell r="BD1637">
            <v>4</v>
          </cell>
          <cell r="BE1637">
            <v>1</v>
          </cell>
          <cell r="BF1637" t="str">
            <v>4/1/2018</v>
          </cell>
          <cell r="BG1637" t="str">
            <v>Suman Dhakal</v>
          </cell>
          <cell r="BH1637">
            <v>1</v>
          </cell>
          <cell r="BI1637">
            <v>0</v>
          </cell>
          <cell r="BJ1637">
            <v>2</v>
          </cell>
          <cell r="BK1637" t="str">
            <v>Badhaiya Tal VDC</v>
          </cell>
          <cell r="BL1637" t="str">
            <v>Janakalyan CF</v>
          </cell>
          <cell r="BM1637">
            <v>288</v>
          </cell>
          <cell r="BN1637">
            <v>175</v>
          </cell>
          <cell r="BO1637">
            <v>189</v>
          </cell>
          <cell r="BP1637">
            <v>70</v>
          </cell>
          <cell r="BQ1637">
            <v>0</v>
          </cell>
          <cell r="BR1637">
            <v>0</v>
          </cell>
          <cell r="BS1637">
            <v>151</v>
          </cell>
          <cell r="BT1637">
            <v>6</v>
          </cell>
          <cell r="BU1637" t="str">
            <v>PARSA</v>
          </cell>
          <cell r="BV1637" t="str">
            <v>Parsa Wildlife Reserve</v>
          </cell>
          <cell r="BW1637">
            <v>0</v>
          </cell>
        </row>
        <row r="1638">
          <cell r="F1638" t="str">
            <v>120-29-6</v>
          </cell>
          <cell r="G1638">
            <v>1</v>
          </cell>
          <cell r="H1638">
            <v>2</v>
          </cell>
          <cell r="I1638">
            <v>1</v>
          </cell>
          <cell r="J1638">
            <v>0</v>
          </cell>
          <cell r="K1638">
            <v>3</v>
          </cell>
          <cell r="L1638">
            <v>2</v>
          </cell>
          <cell r="M1638">
            <v>16</v>
          </cell>
          <cell r="N1638">
            <v>0</v>
          </cell>
          <cell r="O1638">
            <v>0</v>
          </cell>
          <cell r="P1638" t="str">
            <v>SCL</v>
          </cell>
          <cell r="Q1638">
            <v>1</v>
          </cell>
          <cell r="R1638" t="str">
            <v>TMH</v>
          </cell>
          <cell r="S1638">
            <v>2</v>
          </cell>
          <cell r="T1638">
            <v>37</v>
          </cell>
          <cell r="U1638">
            <v>3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293425.97409999999</v>
          </cell>
          <cell r="AF1638">
            <v>3016121.929</v>
          </cell>
          <cell r="AG1638">
            <v>84.913508590000006</v>
          </cell>
          <cell r="AH1638">
            <v>27.252469640000001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101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 t="str">
            <v>FRA 2016-2021</v>
          </cell>
          <cell r="AW1638">
            <v>1</v>
          </cell>
          <cell r="AX1638">
            <v>9</v>
          </cell>
          <cell r="AY1638" t="str">
            <v>EPSG:32644</v>
          </cell>
          <cell r="AZ1638">
            <v>540888.6</v>
          </cell>
          <cell r="BA1638">
            <v>3119828.7</v>
          </cell>
          <cell r="BB1638">
            <v>1</v>
          </cell>
          <cell r="BC1638">
            <v>2018</v>
          </cell>
          <cell r="BD1638">
            <v>3</v>
          </cell>
          <cell r="BE1638">
            <v>27</v>
          </cell>
          <cell r="BF1638" t="str">
            <v>3/27/2018</v>
          </cell>
          <cell r="BG1638" t="str">
            <v>Prakash Adhikari</v>
          </cell>
          <cell r="BH1638">
            <v>1</v>
          </cell>
          <cell r="BI1638">
            <v>0</v>
          </cell>
          <cell r="BJ1638">
            <v>2</v>
          </cell>
          <cell r="BK1638" t="str">
            <v>Badhaiyatal VDC</v>
          </cell>
          <cell r="BL1638" t="str">
            <v>Srijana CF</v>
          </cell>
          <cell r="BM1638">
            <v>183</v>
          </cell>
          <cell r="BN1638">
            <v>110</v>
          </cell>
          <cell r="BO1638">
            <v>183</v>
          </cell>
          <cell r="BP1638">
            <v>110</v>
          </cell>
          <cell r="BQ1638">
            <v>0</v>
          </cell>
          <cell r="BR1638">
            <v>0</v>
          </cell>
          <cell r="BS1638">
            <v>137</v>
          </cell>
          <cell r="BT1638">
            <v>6</v>
          </cell>
          <cell r="BU1638" t="str">
            <v>PARSA</v>
          </cell>
          <cell r="BV1638" t="str">
            <v>Parsa Wildlife Reserve</v>
          </cell>
          <cell r="BW1638">
            <v>0</v>
          </cell>
        </row>
        <row r="1639">
          <cell r="F1639" t="str">
            <v>121-28-1</v>
          </cell>
          <cell r="G1639">
            <v>1</v>
          </cell>
          <cell r="H1639">
            <v>2</v>
          </cell>
          <cell r="I1639">
            <v>1</v>
          </cell>
          <cell r="J1639">
            <v>0</v>
          </cell>
          <cell r="K1639">
            <v>9</v>
          </cell>
          <cell r="L1639">
            <v>5</v>
          </cell>
          <cell r="M1639">
            <v>30</v>
          </cell>
          <cell r="N1639">
            <v>1</v>
          </cell>
          <cell r="O1639">
            <v>1</v>
          </cell>
          <cell r="P1639">
            <v>4</v>
          </cell>
          <cell r="Q1639">
            <v>1</v>
          </cell>
          <cell r="R1639" t="str">
            <v>STMH</v>
          </cell>
          <cell r="S1639">
            <v>2</v>
          </cell>
          <cell r="T1639">
            <v>65</v>
          </cell>
          <cell r="U1639">
            <v>4</v>
          </cell>
          <cell r="V1639">
            <v>40715.679629629631</v>
          </cell>
          <cell r="W1639" t="str">
            <v>0101000020E6100000D44E859FD63C5540E6E1C5039E363B40</v>
          </cell>
          <cell r="X1639">
            <v>1</v>
          </cell>
          <cell r="Y1639">
            <v>86563</v>
          </cell>
          <cell r="Z1639">
            <v>14428</v>
          </cell>
          <cell r="AA1639">
            <v>45</v>
          </cell>
          <cell r="AB1639">
            <v>2</v>
          </cell>
          <cell r="AC1639">
            <v>1</v>
          </cell>
          <cell r="AD1639">
            <v>1</v>
          </cell>
          <cell r="AE1639">
            <v>297028.1237</v>
          </cell>
          <cell r="AF1639">
            <v>3011726.4160000002</v>
          </cell>
          <cell r="AG1639">
            <v>84.950599560000001</v>
          </cell>
          <cell r="AH1639">
            <v>27.213348610000001</v>
          </cell>
          <cell r="AI1639">
            <v>1</v>
          </cell>
          <cell r="AJ1639">
            <v>2</v>
          </cell>
          <cell r="AK1639">
            <v>-2</v>
          </cell>
          <cell r="AL1639">
            <v>2</v>
          </cell>
          <cell r="AM1639">
            <v>1</v>
          </cell>
          <cell r="AN1639" t="str">
            <v>Sangita Shakya</v>
          </cell>
          <cell r="AO1639">
            <v>40452</v>
          </cell>
          <cell r="AP1639">
            <v>1</v>
          </cell>
          <cell r="AQ1639" t="str">
            <v>0101000020E6100000D44E859FD63C5540E6E1C5039E363B40</v>
          </cell>
          <cell r="AR1639">
            <v>189</v>
          </cell>
          <cell r="AS1639">
            <v>1</v>
          </cell>
          <cell r="AT1639">
            <v>1</v>
          </cell>
          <cell r="AU1639">
            <v>0</v>
          </cell>
          <cell r="AV1639" t="str">
            <v>FRA 2010-2015</v>
          </cell>
          <cell r="AW1639">
            <v>1</v>
          </cell>
          <cell r="AX1639">
            <v>9</v>
          </cell>
          <cell r="AY1639" t="str">
            <v>EPSG:32644</v>
          </cell>
          <cell r="AZ1639">
            <v>540888.6</v>
          </cell>
          <cell r="BA1639">
            <v>3120128.7</v>
          </cell>
          <cell r="BB1639">
            <v>1</v>
          </cell>
          <cell r="BC1639">
            <v>2018</v>
          </cell>
          <cell r="BD1639">
            <v>3</v>
          </cell>
          <cell r="BE1639">
            <v>27</v>
          </cell>
          <cell r="BF1639" t="str">
            <v>3/27/2018</v>
          </cell>
          <cell r="BG1639" t="str">
            <v>Yam Kumar Basnet</v>
          </cell>
          <cell r="BH1639">
            <v>1</v>
          </cell>
          <cell r="BI1639">
            <v>0</v>
          </cell>
          <cell r="BJ1639">
            <v>2</v>
          </cell>
          <cell r="BK1639" t="str">
            <v>Badhyatal VDC</v>
          </cell>
          <cell r="BL1639" t="str">
            <v>Janakalyan CF</v>
          </cell>
          <cell r="BM1639">
            <v>323</v>
          </cell>
          <cell r="BN1639">
            <v>325</v>
          </cell>
          <cell r="BO1639">
            <v>323</v>
          </cell>
          <cell r="BP1639">
            <v>325</v>
          </cell>
          <cell r="BQ1639">
            <v>0</v>
          </cell>
          <cell r="BR1639">
            <v>0</v>
          </cell>
          <cell r="BS1639">
            <v>142</v>
          </cell>
          <cell r="BT1639">
            <v>6</v>
          </cell>
          <cell r="BU1639" t="str">
            <v>PARSA</v>
          </cell>
          <cell r="BV1639" t="str">
            <v>Belwa</v>
          </cell>
          <cell r="BW1639">
            <v>7</v>
          </cell>
        </row>
        <row r="1640">
          <cell r="F1640" t="str">
            <v>121-28-3</v>
          </cell>
          <cell r="G1640">
            <v>1</v>
          </cell>
          <cell r="H1640">
            <v>2</v>
          </cell>
          <cell r="I1640">
            <v>1</v>
          </cell>
          <cell r="J1640">
            <v>0</v>
          </cell>
          <cell r="K1640">
            <v>9</v>
          </cell>
          <cell r="L1640">
            <v>4</v>
          </cell>
          <cell r="M1640">
            <v>30</v>
          </cell>
          <cell r="N1640">
            <v>1</v>
          </cell>
          <cell r="O1640">
            <v>0</v>
          </cell>
          <cell r="P1640">
            <v>4</v>
          </cell>
          <cell r="Q1640">
            <v>1</v>
          </cell>
          <cell r="R1640" t="str">
            <v>STMH</v>
          </cell>
          <cell r="S1640">
            <v>2</v>
          </cell>
          <cell r="T1640">
            <v>80</v>
          </cell>
          <cell r="U1640">
            <v>3</v>
          </cell>
          <cell r="V1640">
            <v>40715.476157407407</v>
          </cell>
          <cell r="W1640" t="str">
            <v>0101000020E6100000A5D1B4CFD53C55403D9B9A674F373B40</v>
          </cell>
          <cell r="X1640">
            <v>1</v>
          </cell>
          <cell r="Y1640">
            <v>86565</v>
          </cell>
          <cell r="Z1640">
            <v>14428</v>
          </cell>
          <cell r="AA1640">
            <v>45</v>
          </cell>
          <cell r="AB1640">
            <v>2</v>
          </cell>
          <cell r="AC1640">
            <v>1</v>
          </cell>
          <cell r="AD1640">
            <v>1</v>
          </cell>
          <cell r="AE1640">
            <v>297028.1237</v>
          </cell>
          <cell r="AF1640">
            <v>3012026.4160000002</v>
          </cell>
          <cell r="AG1640">
            <v>84.950550010000001</v>
          </cell>
          <cell r="AH1640">
            <v>27.216055369999999</v>
          </cell>
          <cell r="AI1640">
            <v>1</v>
          </cell>
          <cell r="AJ1640">
            <v>2</v>
          </cell>
          <cell r="AK1640">
            <v>-2</v>
          </cell>
          <cell r="AL1640">
            <v>2</v>
          </cell>
          <cell r="AM1640">
            <v>1</v>
          </cell>
          <cell r="AN1640" t="str">
            <v>Sangita Shakya</v>
          </cell>
          <cell r="AO1640">
            <v>40452</v>
          </cell>
          <cell r="AP1640">
            <v>1</v>
          </cell>
          <cell r="AQ1640" t="str">
            <v>0101000020E6100000A5D1B4CFD53C55403D9B9A674F373B40</v>
          </cell>
          <cell r="AR1640">
            <v>194</v>
          </cell>
          <cell r="AS1640">
            <v>1</v>
          </cell>
          <cell r="AT1640">
            <v>1</v>
          </cell>
          <cell r="AU1640">
            <v>0</v>
          </cell>
          <cell r="AV1640" t="str">
            <v>FRA 2010-2015</v>
          </cell>
          <cell r="AW1640">
            <v>1</v>
          </cell>
          <cell r="AX1640">
            <v>9</v>
          </cell>
          <cell r="AY1640" t="str">
            <v>EPSG:32644</v>
          </cell>
          <cell r="AZ1640">
            <v>548392.9</v>
          </cell>
          <cell r="BA1640">
            <v>3128019.7</v>
          </cell>
          <cell r="BB1640">
            <v>1</v>
          </cell>
          <cell r="BC1640">
            <v>2018</v>
          </cell>
          <cell r="BD1640">
            <v>3</v>
          </cell>
          <cell r="BE1640">
            <v>28</v>
          </cell>
          <cell r="BF1640" t="str">
            <v>3/28/2018</v>
          </cell>
          <cell r="BG1640" t="str">
            <v>Prakash Adhikari</v>
          </cell>
          <cell r="BH1640">
            <v>1</v>
          </cell>
          <cell r="BI1640">
            <v>0</v>
          </cell>
          <cell r="BJ1640">
            <v>2</v>
          </cell>
          <cell r="BK1640" t="str">
            <v>Basgadhi-6</v>
          </cell>
          <cell r="BL1640" t="str">
            <v>Fulbari BZCF</v>
          </cell>
          <cell r="BM1640">
            <v>150</v>
          </cell>
          <cell r="BN1640">
            <v>765</v>
          </cell>
          <cell r="BO1640">
            <v>150</v>
          </cell>
          <cell r="BP1640">
            <v>765</v>
          </cell>
          <cell r="BQ1640">
            <v>0</v>
          </cell>
          <cell r="BR1640">
            <v>0</v>
          </cell>
          <cell r="BS1640">
            <v>160</v>
          </cell>
          <cell r="BT1640">
            <v>6</v>
          </cell>
          <cell r="BU1640" t="str">
            <v>PARSA</v>
          </cell>
          <cell r="BV1640" t="str">
            <v>Belwa</v>
          </cell>
          <cell r="BW1640">
            <v>7</v>
          </cell>
        </row>
        <row r="1641">
          <cell r="F1641" t="str">
            <v>121-28-4</v>
          </cell>
          <cell r="G1641">
            <v>1</v>
          </cell>
          <cell r="H1641">
            <v>2</v>
          </cell>
          <cell r="I1641">
            <v>1</v>
          </cell>
          <cell r="J1641">
            <v>0</v>
          </cell>
          <cell r="K1641">
            <v>9</v>
          </cell>
          <cell r="L1641">
            <v>5</v>
          </cell>
          <cell r="M1641">
            <v>30</v>
          </cell>
          <cell r="N1641">
            <v>1</v>
          </cell>
          <cell r="O1641">
            <v>0</v>
          </cell>
          <cell r="P1641">
            <v>4</v>
          </cell>
          <cell r="Q1641">
            <v>1</v>
          </cell>
          <cell r="R1641" t="str">
            <v>STMH</v>
          </cell>
          <cell r="S1641">
            <v>2</v>
          </cell>
          <cell r="T1641">
            <v>80</v>
          </cell>
          <cell r="U1641">
            <v>3</v>
          </cell>
          <cell r="V1641">
            <v>40715.631168981483</v>
          </cell>
          <cell r="W1641" t="str">
            <v>0101000020E61000004EE8E239083D55401DCE5BEAA0363B40</v>
          </cell>
          <cell r="X1641">
            <v>1</v>
          </cell>
          <cell r="Y1641">
            <v>86566</v>
          </cell>
          <cell r="Z1641">
            <v>14428</v>
          </cell>
          <cell r="AA1641">
            <v>45</v>
          </cell>
          <cell r="AB1641">
            <v>2</v>
          </cell>
          <cell r="AC1641">
            <v>1</v>
          </cell>
          <cell r="AD1641">
            <v>1</v>
          </cell>
          <cell r="AE1641">
            <v>297328.1237</v>
          </cell>
          <cell r="AF1641">
            <v>3011726.4160000002</v>
          </cell>
          <cell r="AG1641">
            <v>84.953627080000004</v>
          </cell>
          <cell r="AH1641">
            <v>27.213392880000001</v>
          </cell>
          <cell r="AI1641">
            <v>1</v>
          </cell>
          <cell r="AJ1641">
            <v>2</v>
          </cell>
          <cell r="AK1641">
            <v>-2</v>
          </cell>
          <cell r="AL1641">
            <v>2</v>
          </cell>
          <cell r="AM1641">
            <v>1</v>
          </cell>
          <cell r="AN1641" t="str">
            <v>Sangita Shakya</v>
          </cell>
          <cell r="AO1641">
            <v>40452</v>
          </cell>
          <cell r="AP1641">
            <v>1</v>
          </cell>
          <cell r="AQ1641" t="str">
            <v>0101000020E61000004EE8E239083D55401DCE5BEAA0363B40</v>
          </cell>
          <cell r="AR1641">
            <v>191</v>
          </cell>
          <cell r="AS1641">
            <v>1</v>
          </cell>
          <cell r="AT1641">
            <v>1</v>
          </cell>
          <cell r="AU1641">
            <v>0</v>
          </cell>
          <cell r="AV1641" t="str">
            <v>FRA 2010-2015</v>
          </cell>
          <cell r="AW1641">
            <v>1</v>
          </cell>
          <cell r="AX1641">
            <v>9</v>
          </cell>
          <cell r="AY1641" t="str">
            <v>EPSG:32644</v>
          </cell>
          <cell r="AZ1641">
            <v>548392.9</v>
          </cell>
          <cell r="BA1641">
            <v>3128319.7</v>
          </cell>
          <cell r="BB1641">
            <v>1</v>
          </cell>
          <cell r="BC1641">
            <v>2018</v>
          </cell>
          <cell r="BD1641">
            <v>4</v>
          </cell>
          <cell r="BE1641">
            <v>1</v>
          </cell>
          <cell r="BF1641" t="str">
            <v>4/1/2018</v>
          </cell>
          <cell r="BG1641" t="str">
            <v>Sudip Paudyal</v>
          </cell>
          <cell r="BH1641">
            <v>1</v>
          </cell>
          <cell r="BI1641">
            <v>0</v>
          </cell>
          <cell r="BJ1641">
            <v>2</v>
          </cell>
          <cell r="BK1641" t="str">
            <v>Basgadhi-6</v>
          </cell>
          <cell r="BL1641" t="str">
            <v>Fulbari BZCF</v>
          </cell>
          <cell r="BM1641">
            <v>156</v>
          </cell>
          <cell r="BN1641">
            <v>1030</v>
          </cell>
          <cell r="BO1641">
            <v>156</v>
          </cell>
          <cell r="BP1641">
            <v>1030</v>
          </cell>
          <cell r="BQ1641">
            <v>0</v>
          </cell>
          <cell r="BR1641">
            <v>0</v>
          </cell>
          <cell r="BS1641">
            <v>163</v>
          </cell>
          <cell r="BT1641">
            <v>6</v>
          </cell>
          <cell r="BU1641" t="str">
            <v>PARSA</v>
          </cell>
          <cell r="BV1641" t="str">
            <v>Belwa</v>
          </cell>
          <cell r="BW1641">
            <v>7</v>
          </cell>
        </row>
        <row r="1642">
          <cell r="F1642" t="str">
            <v>121-28-6</v>
          </cell>
          <cell r="G1642">
            <v>1</v>
          </cell>
          <cell r="H1642">
            <v>2</v>
          </cell>
          <cell r="I1642">
            <v>1</v>
          </cell>
          <cell r="J1642">
            <v>0</v>
          </cell>
          <cell r="K1642">
            <v>9</v>
          </cell>
          <cell r="L1642">
            <v>5</v>
          </cell>
          <cell r="M1642">
            <v>30</v>
          </cell>
          <cell r="N1642">
            <v>0</v>
          </cell>
          <cell r="O1642">
            <v>0</v>
          </cell>
          <cell r="P1642">
            <v>6</v>
          </cell>
          <cell r="Q1642">
            <v>1</v>
          </cell>
          <cell r="R1642" t="str">
            <v>STMH</v>
          </cell>
          <cell r="S1642">
            <v>2</v>
          </cell>
          <cell r="T1642">
            <v>75</v>
          </cell>
          <cell r="U1642">
            <v>3</v>
          </cell>
          <cell r="V1642">
            <v>40761.593356481484</v>
          </cell>
          <cell r="W1642" t="str">
            <v>0101000020E610000058E0606A073D5540B583464E52373B40</v>
          </cell>
          <cell r="X1642">
            <v>1</v>
          </cell>
          <cell r="Y1642">
            <v>86568</v>
          </cell>
          <cell r="Z1642">
            <v>14428</v>
          </cell>
          <cell r="AA1642">
            <v>45</v>
          </cell>
          <cell r="AB1642">
            <v>2</v>
          </cell>
          <cell r="AC1642">
            <v>1</v>
          </cell>
          <cell r="AD1642">
            <v>1</v>
          </cell>
          <cell r="AE1642">
            <v>297328.1237</v>
          </cell>
          <cell r="AF1642">
            <v>3012026.4160000002</v>
          </cell>
          <cell r="AG1642">
            <v>84.953577609999996</v>
          </cell>
          <cell r="AH1642">
            <v>27.216099639999999</v>
          </cell>
          <cell r="AI1642">
            <v>1</v>
          </cell>
          <cell r="AJ1642">
            <v>2</v>
          </cell>
          <cell r="AK1642">
            <v>-2</v>
          </cell>
          <cell r="AL1642">
            <v>2</v>
          </cell>
          <cell r="AM1642">
            <v>1</v>
          </cell>
          <cell r="AN1642" t="str">
            <v>Sangita Shakya</v>
          </cell>
          <cell r="AO1642">
            <v>40452</v>
          </cell>
          <cell r="AP1642">
            <v>1</v>
          </cell>
          <cell r="AQ1642" t="str">
            <v>0101000020E610000058E0606A073D5540B583464E52373B40</v>
          </cell>
          <cell r="AR1642">
            <v>195</v>
          </cell>
          <cell r="AS1642">
            <v>1</v>
          </cell>
          <cell r="AT1642">
            <v>1</v>
          </cell>
          <cell r="AU1642">
            <v>0</v>
          </cell>
          <cell r="AV1642" t="str">
            <v>FRA 2010-2015</v>
          </cell>
          <cell r="AW1642">
            <v>1</v>
          </cell>
          <cell r="AX1642">
            <v>9</v>
          </cell>
          <cell r="AY1642" t="str">
            <v>EPSG:32644</v>
          </cell>
          <cell r="AZ1642">
            <v>548692.9</v>
          </cell>
          <cell r="BA1642">
            <v>3128019.7</v>
          </cell>
          <cell r="BB1642">
            <v>1</v>
          </cell>
          <cell r="BC1642">
            <v>2019</v>
          </cell>
          <cell r="BD1642">
            <v>7</v>
          </cell>
          <cell r="BE1642">
            <v>15</v>
          </cell>
          <cell r="BF1642" t="str">
            <v>7/15/2019</v>
          </cell>
          <cell r="BG1642" t="str">
            <v>Yam Kumar Basnet</v>
          </cell>
          <cell r="BH1642">
            <v>2</v>
          </cell>
          <cell r="BI1642">
            <v>0</v>
          </cell>
          <cell r="BJ1642">
            <v>2</v>
          </cell>
          <cell r="BK1642" t="str">
            <v>Basgadhi-8</v>
          </cell>
          <cell r="BL1642" t="str">
            <v>Bardia BZ</v>
          </cell>
          <cell r="BM1642">
            <v>167</v>
          </cell>
          <cell r="BN1642">
            <v>650</v>
          </cell>
          <cell r="BO1642">
            <v>167</v>
          </cell>
          <cell r="BP1642">
            <v>650</v>
          </cell>
          <cell r="BQ1642">
            <v>0</v>
          </cell>
          <cell r="BR1642">
            <v>0</v>
          </cell>
          <cell r="BS1642">
            <v>163</v>
          </cell>
          <cell r="BT1642">
            <v>6</v>
          </cell>
          <cell r="BU1642" t="str">
            <v>PARSA</v>
          </cell>
          <cell r="BV1642" t="str">
            <v>Belwa</v>
          </cell>
          <cell r="BW1642">
            <v>7</v>
          </cell>
        </row>
        <row r="1643">
          <cell r="F1643" t="str">
            <v>122-28-1</v>
          </cell>
          <cell r="G1643">
            <v>1</v>
          </cell>
          <cell r="H1643">
            <v>2</v>
          </cell>
          <cell r="I1643">
            <v>1</v>
          </cell>
          <cell r="J1643">
            <v>0</v>
          </cell>
          <cell r="K1643">
            <v>9</v>
          </cell>
          <cell r="L1643">
            <v>3</v>
          </cell>
          <cell r="M1643">
            <v>25</v>
          </cell>
          <cell r="N1643">
            <v>0</v>
          </cell>
          <cell r="O1643">
            <v>0</v>
          </cell>
          <cell r="P1643" t="str">
            <v>SL</v>
          </cell>
          <cell r="Q1643">
            <v>1</v>
          </cell>
          <cell r="R1643" t="str">
            <v>TMH</v>
          </cell>
          <cell r="S1643">
            <v>2</v>
          </cell>
          <cell r="T1643">
            <v>55</v>
          </cell>
          <cell r="U1643">
            <v>4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301026.95510000002</v>
          </cell>
          <cell r="AF1643">
            <v>3011629.7340000002</v>
          </cell>
          <cell r="AG1643">
            <v>84.990971000000002</v>
          </cell>
          <cell r="AH1643">
            <v>27.213060890000001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101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 t="str">
            <v>FRA 2016-2021</v>
          </cell>
          <cell r="AW1643">
            <v>1</v>
          </cell>
          <cell r="AX1643">
            <v>9</v>
          </cell>
          <cell r="AY1643" t="str">
            <v>EPSG:32644</v>
          </cell>
          <cell r="AZ1643">
            <v>548692.9</v>
          </cell>
          <cell r="BA1643">
            <v>3128319.7</v>
          </cell>
          <cell r="BB1643">
            <v>1</v>
          </cell>
          <cell r="BC1643">
            <v>2018</v>
          </cell>
          <cell r="BD1643">
            <v>4</v>
          </cell>
          <cell r="BE1643">
            <v>1</v>
          </cell>
          <cell r="BF1643" t="str">
            <v>4/1/2018</v>
          </cell>
          <cell r="BG1643" t="str">
            <v>Sudip Paudyal</v>
          </cell>
          <cell r="BH1643">
            <v>1</v>
          </cell>
          <cell r="BI1643">
            <v>0</v>
          </cell>
          <cell r="BJ1643">
            <v>2</v>
          </cell>
          <cell r="BK1643" t="str">
            <v>Basgadi-8</v>
          </cell>
          <cell r="BL1643" t="str">
            <v>Bardia BZ</v>
          </cell>
          <cell r="BM1643">
            <v>96</v>
          </cell>
          <cell r="BN1643">
            <v>765</v>
          </cell>
          <cell r="BO1643">
            <v>91</v>
          </cell>
          <cell r="BP1643">
            <v>765</v>
          </cell>
          <cell r="BQ1643">
            <v>0</v>
          </cell>
          <cell r="BR1643">
            <v>0</v>
          </cell>
          <cell r="BS1643">
            <v>171</v>
          </cell>
          <cell r="BT1643">
            <v>6</v>
          </cell>
          <cell r="BU1643" t="str">
            <v>BARA</v>
          </cell>
          <cell r="BV1643" t="str">
            <v>Jitpur Simara</v>
          </cell>
          <cell r="BW1643">
            <v>1</v>
          </cell>
        </row>
        <row r="1644">
          <cell r="F1644" t="str">
            <v>122-28-3</v>
          </cell>
          <cell r="G1644">
            <v>1</v>
          </cell>
          <cell r="H1644">
            <v>2</v>
          </cell>
          <cell r="I1644">
            <v>1</v>
          </cell>
          <cell r="J1644">
            <v>0</v>
          </cell>
          <cell r="K1644">
            <v>9</v>
          </cell>
          <cell r="L1644">
            <v>2</v>
          </cell>
          <cell r="M1644">
            <v>13</v>
          </cell>
          <cell r="N1644">
            <v>0</v>
          </cell>
          <cell r="O1644">
            <v>0</v>
          </cell>
          <cell r="P1644" t="str">
            <v>C</v>
          </cell>
          <cell r="Q1644">
            <v>1</v>
          </cell>
          <cell r="R1644" t="str">
            <v>TMH</v>
          </cell>
          <cell r="S1644">
            <v>2</v>
          </cell>
          <cell r="T1644">
            <v>92</v>
          </cell>
          <cell r="U1644">
            <v>3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301026.95510000002</v>
          </cell>
          <cell r="AF1644">
            <v>3011929.7340000002</v>
          </cell>
          <cell r="AG1644">
            <v>84.990922429999998</v>
          </cell>
          <cell r="AH1644">
            <v>27.215767710000002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101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 t="str">
            <v>FRA 2016-2021</v>
          </cell>
          <cell r="AW1644">
            <v>1</v>
          </cell>
          <cell r="AX1644">
            <v>9</v>
          </cell>
          <cell r="AY1644" t="str">
            <v>EPSG:32644</v>
          </cell>
          <cell r="AZ1644">
            <v>552303</v>
          </cell>
          <cell r="BA1644">
            <v>3132117</v>
          </cell>
          <cell r="BB1644">
            <v>1</v>
          </cell>
          <cell r="BC1644">
            <v>2018</v>
          </cell>
          <cell r="BD1644">
            <v>3</v>
          </cell>
          <cell r="BE1644">
            <v>29</v>
          </cell>
          <cell r="BF1644" t="str">
            <v>3/29/2018</v>
          </cell>
          <cell r="BG1644" t="str">
            <v>Suman Dhakal</v>
          </cell>
          <cell r="BH1644">
            <v>1</v>
          </cell>
          <cell r="BI1644">
            <v>0</v>
          </cell>
          <cell r="BJ1644">
            <v>2</v>
          </cell>
          <cell r="BK1644" t="str">
            <v>BNP</v>
          </cell>
          <cell r="BL1644">
            <v>0</v>
          </cell>
          <cell r="BM1644">
            <v>220</v>
          </cell>
          <cell r="BN1644">
            <v>1940</v>
          </cell>
          <cell r="BO1644">
            <v>88</v>
          </cell>
          <cell r="BP1644">
            <v>530</v>
          </cell>
          <cell r="BQ1644">
            <v>0</v>
          </cell>
          <cell r="BR1644">
            <v>0</v>
          </cell>
          <cell r="BS1644">
            <v>195</v>
          </cell>
          <cell r="BT1644">
            <v>6</v>
          </cell>
          <cell r="BU1644" t="str">
            <v>BARA</v>
          </cell>
          <cell r="BV1644" t="str">
            <v>Jitpur Simara</v>
          </cell>
          <cell r="BW1644">
            <v>1</v>
          </cell>
        </row>
        <row r="1645">
          <cell r="F1645" t="str">
            <v>122-28-4</v>
          </cell>
          <cell r="G1645">
            <v>1</v>
          </cell>
          <cell r="H1645">
            <v>2</v>
          </cell>
          <cell r="I1645">
            <v>1</v>
          </cell>
          <cell r="J1645">
            <v>0</v>
          </cell>
          <cell r="K1645">
            <v>9</v>
          </cell>
          <cell r="L1645">
            <v>2</v>
          </cell>
          <cell r="M1645">
            <v>20</v>
          </cell>
          <cell r="N1645">
            <v>0</v>
          </cell>
          <cell r="O1645">
            <v>0</v>
          </cell>
          <cell r="P1645" t="str">
            <v>LS</v>
          </cell>
          <cell r="Q1645">
            <v>1</v>
          </cell>
          <cell r="R1645" t="str">
            <v>TMH</v>
          </cell>
          <cell r="S1645">
            <v>2</v>
          </cell>
          <cell r="T1645">
            <v>59</v>
          </cell>
          <cell r="U1645">
            <v>4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301326.95510000002</v>
          </cell>
          <cell r="AF1645">
            <v>3011629.7340000002</v>
          </cell>
          <cell r="AG1645">
            <v>84.993998590000004</v>
          </cell>
          <cell r="AH1645">
            <v>27.21310428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101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 t="str">
            <v>FRA 2016-2021</v>
          </cell>
          <cell r="AW1645">
            <v>1</v>
          </cell>
          <cell r="AX1645">
            <v>9</v>
          </cell>
          <cell r="AY1645" t="str">
            <v>EPSG:32644</v>
          </cell>
          <cell r="AZ1645">
            <v>552294</v>
          </cell>
          <cell r="BA1645">
            <v>3132416</v>
          </cell>
          <cell r="BB1645">
            <v>1</v>
          </cell>
          <cell r="BC1645">
            <v>2018</v>
          </cell>
          <cell r="BD1645">
            <v>4</v>
          </cell>
          <cell r="BE1645">
            <v>2</v>
          </cell>
          <cell r="BF1645" t="str">
            <v>4/2/2018</v>
          </cell>
          <cell r="BG1645" t="str">
            <v>Dilip Kumar Karna</v>
          </cell>
          <cell r="BH1645">
            <v>1</v>
          </cell>
          <cell r="BI1645">
            <v>0</v>
          </cell>
          <cell r="BJ1645">
            <v>2</v>
          </cell>
          <cell r="BK1645" t="str">
            <v>BNP</v>
          </cell>
          <cell r="BL1645" t="str">
            <v>BNP</v>
          </cell>
          <cell r="BM1645">
            <v>215</v>
          </cell>
          <cell r="BN1645">
            <v>2190</v>
          </cell>
          <cell r="BO1645">
            <v>104</v>
          </cell>
          <cell r="BP1645">
            <v>500</v>
          </cell>
          <cell r="BQ1645">
            <v>0</v>
          </cell>
          <cell r="BR1645">
            <v>0</v>
          </cell>
          <cell r="BS1645">
            <v>195</v>
          </cell>
          <cell r="BT1645">
            <v>6</v>
          </cell>
          <cell r="BU1645" t="str">
            <v>BARA</v>
          </cell>
          <cell r="BV1645" t="str">
            <v>Jitpur Simara</v>
          </cell>
          <cell r="BW1645">
            <v>1</v>
          </cell>
        </row>
        <row r="1646">
          <cell r="F1646" t="str">
            <v>122-28-6</v>
          </cell>
          <cell r="G1646">
            <v>1</v>
          </cell>
          <cell r="H1646">
            <v>2</v>
          </cell>
          <cell r="I1646">
            <v>1</v>
          </cell>
          <cell r="J1646">
            <v>0</v>
          </cell>
          <cell r="K1646">
            <v>9</v>
          </cell>
          <cell r="L1646">
            <v>2</v>
          </cell>
          <cell r="M1646">
            <v>17</v>
          </cell>
          <cell r="N1646">
            <v>0</v>
          </cell>
          <cell r="O1646">
            <v>0</v>
          </cell>
          <cell r="P1646" t="str">
            <v>SCL</v>
          </cell>
          <cell r="Q1646">
            <v>1</v>
          </cell>
          <cell r="R1646" t="str">
            <v>TMH</v>
          </cell>
          <cell r="S1646">
            <v>2</v>
          </cell>
          <cell r="T1646">
            <v>75</v>
          </cell>
          <cell r="U1646">
            <v>3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301326.95510000002</v>
          </cell>
          <cell r="AF1646">
            <v>3011929.7340000002</v>
          </cell>
          <cell r="AG1646">
            <v>84.993950100000006</v>
          </cell>
          <cell r="AH1646">
            <v>27.215811110000001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101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 t="str">
            <v>FRA 2016-2021</v>
          </cell>
          <cell r="AW1646">
            <v>1</v>
          </cell>
          <cell r="AX1646">
            <v>9</v>
          </cell>
          <cell r="AY1646" t="str">
            <v>EPSG:32644</v>
          </cell>
          <cell r="AZ1646">
            <v>552595</v>
          </cell>
          <cell r="BA1646">
            <v>3132115</v>
          </cell>
          <cell r="BB1646">
            <v>1</v>
          </cell>
          <cell r="BC1646">
            <v>2018</v>
          </cell>
          <cell r="BD1646">
            <v>3</v>
          </cell>
          <cell r="BE1646">
            <v>29</v>
          </cell>
          <cell r="BF1646" t="str">
            <v>3/29/2018</v>
          </cell>
          <cell r="BG1646" t="str">
            <v>Prakash Adhikari</v>
          </cell>
          <cell r="BH1646">
            <v>1</v>
          </cell>
          <cell r="BI1646">
            <v>0</v>
          </cell>
          <cell r="BJ1646">
            <v>2</v>
          </cell>
          <cell r="BK1646" t="str">
            <v>BNP</v>
          </cell>
          <cell r="BL1646" t="str">
            <v>Asneri</v>
          </cell>
          <cell r="BM1646">
            <v>179</v>
          </cell>
          <cell r="BN1646">
            <v>2068</v>
          </cell>
          <cell r="BO1646">
            <v>70</v>
          </cell>
          <cell r="BP1646">
            <v>200</v>
          </cell>
          <cell r="BQ1646">
            <v>0</v>
          </cell>
          <cell r="BR1646">
            <v>0</v>
          </cell>
          <cell r="BS1646">
            <v>186</v>
          </cell>
          <cell r="BT1646">
            <v>6</v>
          </cell>
          <cell r="BU1646" t="str">
            <v>BARA</v>
          </cell>
          <cell r="BV1646" t="str">
            <v>Jitpur Simara</v>
          </cell>
          <cell r="BW1646">
            <v>1</v>
          </cell>
        </row>
        <row r="1647">
          <cell r="F1647" t="str">
            <v>123-28-1</v>
          </cell>
          <cell r="G1647">
            <v>1</v>
          </cell>
          <cell r="H1647">
            <v>2</v>
          </cell>
          <cell r="I1647">
            <v>1</v>
          </cell>
          <cell r="J1647">
            <v>0</v>
          </cell>
          <cell r="K1647">
            <v>2</v>
          </cell>
          <cell r="L1647">
            <v>5</v>
          </cell>
          <cell r="M1647">
            <v>18</v>
          </cell>
          <cell r="N1647">
            <v>1</v>
          </cell>
          <cell r="O1647">
            <v>1</v>
          </cell>
          <cell r="P1647">
            <v>9</v>
          </cell>
          <cell r="Q1647">
            <v>1</v>
          </cell>
          <cell r="R1647" t="str">
            <v>TMH</v>
          </cell>
          <cell r="S1647">
            <v>2</v>
          </cell>
          <cell r="T1647">
            <v>79</v>
          </cell>
          <cell r="U1647">
            <v>4</v>
          </cell>
          <cell r="V1647">
            <v>40686.500011574077</v>
          </cell>
          <cell r="W1647" t="str">
            <v>0101000020E6100000F4372B8601425540D627DC8977363B40</v>
          </cell>
          <cell r="X1647">
            <v>1</v>
          </cell>
          <cell r="Y1647">
            <v>88003</v>
          </cell>
          <cell r="Z1647">
            <v>14668</v>
          </cell>
          <cell r="AA1647">
            <v>45</v>
          </cell>
          <cell r="AB1647">
            <v>2</v>
          </cell>
          <cell r="AC1647">
            <v>1</v>
          </cell>
          <cell r="AD1647">
            <v>1</v>
          </cell>
          <cell r="AE1647">
            <v>305025.78649999999</v>
          </cell>
          <cell r="AF1647">
            <v>3011533.0520000001</v>
          </cell>
          <cell r="AG1647">
            <v>85.031343019999994</v>
          </cell>
          <cell r="AH1647">
            <v>27.21276151</v>
          </cell>
          <cell r="AI1647">
            <v>1</v>
          </cell>
          <cell r="AJ1647">
            <v>2</v>
          </cell>
          <cell r="AK1647">
            <v>-2</v>
          </cell>
          <cell r="AL1647">
            <v>2</v>
          </cell>
          <cell r="AM1647">
            <v>2</v>
          </cell>
          <cell r="AN1647" t="str">
            <v>Sangita Shakya</v>
          </cell>
          <cell r="AO1647">
            <v>40452</v>
          </cell>
          <cell r="AP1647">
            <v>1</v>
          </cell>
          <cell r="AQ1647" t="str">
            <v>0101000020E6100000F4372B8601425540D627DC8977363B40</v>
          </cell>
          <cell r="AR1647">
            <v>193</v>
          </cell>
          <cell r="AS1647">
            <v>1</v>
          </cell>
          <cell r="AT1647">
            <v>1</v>
          </cell>
          <cell r="AU1647">
            <v>0</v>
          </cell>
          <cell r="AV1647" t="str">
            <v>FRA 2010-2015</v>
          </cell>
          <cell r="AW1647">
            <v>1</v>
          </cell>
          <cell r="AX1647">
            <v>9</v>
          </cell>
          <cell r="AY1647" t="str">
            <v>EPSG:32644</v>
          </cell>
          <cell r="AZ1647">
            <v>552595.05000000005</v>
          </cell>
          <cell r="BA1647">
            <v>3132415.24</v>
          </cell>
          <cell r="BB1647">
            <v>1</v>
          </cell>
          <cell r="BC1647">
            <v>2018</v>
          </cell>
          <cell r="BD1647">
            <v>3</v>
          </cell>
          <cell r="BE1647">
            <v>29</v>
          </cell>
          <cell r="BF1647" t="str">
            <v>3/29/2018</v>
          </cell>
          <cell r="BG1647" t="str">
            <v>Yam Kumar Basnet</v>
          </cell>
          <cell r="BH1647">
            <v>1</v>
          </cell>
          <cell r="BI1647">
            <v>1</v>
          </cell>
          <cell r="BJ1647">
            <v>2</v>
          </cell>
          <cell r="BK1647" t="str">
            <v>BNP</v>
          </cell>
          <cell r="BL1647" t="str">
            <v>Basthala army post area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204</v>
          </cell>
          <cell r="BT1647">
            <v>6</v>
          </cell>
          <cell r="BU1647" t="str">
            <v>BARA</v>
          </cell>
          <cell r="BV1647" t="str">
            <v>Jitpur Simara</v>
          </cell>
          <cell r="BW1647">
            <v>1</v>
          </cell>
        </row>
        <row r="1648">
          <cell r="F1648" t="str">
            <v>123-28-3</v>
          </cell>
          <cell r="G1648">
            <v>1</v>
          </cell>
          <cell r="H1648">
            <v>2</v>
          </cell>
          <cell r="I1648">
            <v>1</v>
          </cell>
          <cell r="J1648">
            <v>0</v>
          </cell>
          <cell r="K1648">
            <v>2</v>
          </cell>
          <cell r="L1648">
            <v>4</v>
          </cell>
          <cell r="M1648">
            <v>19</v>
          </cell>
          <cell r="N1648">
            <v>1</v>
          </cell>
          <cell r="O1648">
            <v>1</v>
          </cell>
          <cell r="P1648">
            <v>9</v>
          </cell>
          <cell r="Q1648">
            <v>1</v>
          </cell>
          <cell r="R1648" t="str">
            <v>TMH</v>
          </cell>
          <cell r="S1648">
            <v>2</v>
          </cell>
          <cell r="T1648">
            <v>77</v>
          </cell>
          <cell r="U1648">
            <v>3</v>
          </cell>
          <cell r="V1648">
            <v>40686.509282407409</v>
          </cell>
          <cell r="W1648" t="str">
            <v>0101000020E61000004E358BBE0042554080FFF2EF28373B40</v>
          </cell>
          <cell r="X1648">
            <v>1</v>
          </cell>
          <cell r="Y1648">
            <v>88005</v>
          </cell>
          <cell r="Z1648">
            <v>14668</v>
          </cell>
          <cell r="AA1648">
            <v>45</v>
          </cell>
          <cell r="AB1648">
            <v>2</v>
          </cell>
          <cell r="AC1648">
            <v>1</v>
          </cell>
          <cell r="AD1648">
            <v>1</v>
          </cell>
          <cell r="AE1648">
            <v>305025.78649999999</v>
          </cell>
          <cell r="AF1648">
            <v>3011833.0520000001</v>
          </cell>
          <cell r="AG1648">
            <v>85.03129543</v>
          </cell>
          <cell r="AH1648">
            <v>27.215468399999999</v>
          </cell>
          <cell r="AI1648">
            <v>1</v>
          </cell>
          <cell r="AJ1648">
            <v>2</v>
          </cell>
          <cell r="AK1648">
            <v>-2</v>
          </cell>
          <cell r="AL1648">
            <v>2</v>
          </cell>
          <cell r="AM1648">
            <v>2</v>
          </cell>
          <cell r="AN1648" t="str">
            <v>Sangita Shakya</v>
          </cell>
          <cell r="AO1648">
            <v>40452</v>
          </cell>
          <cell r="AP1648">
            <v>1</v>
          </cell>
          <cell r="AQ1648" t="str">
            <v>0101000020E61000004E358BBE0042554080FFF2EF28373B40</v>
          </cell>
          <cell r="AR1648">
            <v>199</v>
          </cell>
          <cell r="AS1648">
            <v>1</v>
          </cell>
          <cell r="AT1648">
            <v>1</v>
          </cell>
          <cell r="AU1648">
            <v>0</v>
          </cell>
          <cell r="AV1648" t="str">
            <v>FRA 2010-2015</v>
          </cell>
          <cell r="AW1648">
            <v>1</v>
          </cell>
          <cell r="AX1648">
            <v>7</v>
          </cell>
          <cell r="AY1648" t="str">
            <v>EPSG:32644</v>
          </cell>
          <cell r="AZ1648">
            <v>568870</v>
          </cell>
          <cell r="BA1648">
            <v>3108509</v>
          </cell>
          <cell r="BB1648">
            <v>1</v>
          </cell>
          <cell r="BC1648">
            <v>2018</v>
          </cell>
          <cell r="BD1648">
            <v>4</v>
          </cell>
          <cell r="BE1648">
            <v>2</v>
          </cell>
          <cell r="BF1648" t="str">
            <v>4/2/2018</v>
          </cell>
          <cell r="BG1648" t="str">
            <v>Sudip Paudyal</v>
          </cell>
          <cell r="BH1648">
            <v>1</v>
          </cell>
          <cell r="BI1648">
            <v>0</v>
          </cell>
          <cell r="BJ1648">
            <v>2</v>
          </cell>
          <cell r="BK1648" t="str">
            <v>Duduwa-5</v>
          </cell>
          <cell r="BL1648" t="str">
            <v>Samaj ekata CF</v>
          </cell>
          <cell r="BM1648">
            <v>294</v>
          </cell>
          <cell r="BN1648">
            <v>450</v>
          </cell>
          <cell r="BO1648">
            <v>334</v>
          </cell>
          <cell r="BP1648">
            <v>190</v>
          </cell>
          <cell r="BQ1648">
            <v>0</v>
          </cell>
          <cell r="BR1648">
            <v>0</v>
          </cell>
          <cell r="BS1648">
            <v>150</v>
          </cell>
          <cell r="BT1648">
            <v>6</v>
          </cell>
          <cell r="BU1648" t="str">
            <v>BARA</v>
          </cell>
          <cell r="BV1648" t="str">
            <v>Jitpur Simara</v>
          </cell>
          <cell r="BW1648">
            <v>1</v>
          </cell>
        </row>
        <row r="1649">
          <cell r="F1649" t="str">
            <v>123-28-4</v>
          </cell>
          <cell r="G1649">
            <v>1</v>
          </cell>
          <cell r="H1649">
            <v>2</v>
          </cell>
          <cell r="I1649">
            <v>1</v>
          </cell>
          <cell r="J1649">
            <v>0</v>
          </cell>
          <cell r="K1649">
            <v>2</v>
          </cell>
          <cell r="L1649">
            <v>5</v>
          </cell>
          <cell r="M1649">
            <v>29</v>
          </cell>
          <cell r="N1649">
            <v>0</v>
          </cell>
          <cell r="O1649">
            <v>0</v>
          </cell>
          <cell r="P1649">
            <v>9</v>
          </cell>
          <cell r="Q1649">
            <v>1</v>
          </cell>
          <cell r="R1649" t="str">
            <v>TMH</v>
          </cell>
          <cell r="S1649">
            <v>2</v>
          </cell>
          <cell r="T1649">
            <v>48</v>
          </cell>
          <cell r="U1649">
            <v>3</v>
          </cell>
          <cell r="V1649">
            <v>40687.58666666667</v>
          </cell>
          <cell r="W1649" t="str">
            <v>0101000020E61000007903192133425540E7202A537A363B40</v>
          </cell>
          <cell r="X1649">
            <v>1</v>
          </cell>
          <cell r="Y1649">
            <v>88006</v>
          </cell>
          <cell r="Z1649">
            <v>14668</v>
          </cell>
          <cell r="AA1649">
            <v>45</v>
          </cell>
          <cell r="AB1649">
            <v>2</v>
          </cell>
          <cell r="AC1649">
            <v>1</v>
          </cell>
          <cell r="AD1649">
            <v>1</v>
          </cell>
          <cell r="AE1649">
            <v>305325.78649999999</v>
          </cell>
          <cell r="AF1649">
            <v>3011533.0520000001</v>
          </cell>
          <cell r="AG1649">
            <v>85.034370679999995</v>
          </cell>
          <cell r="AH1649">
            <v>27.212804030000001</v>
          </cell>
          <cell r="AI1649">
            <v>1</v>
          </cell>
          <cell r="AJ1649">
            <v>2</v>
          </cell>
          <cell r="AK1649">
            <v>-2</v>
          </cell>
          <cell r="AL1649">
            <v>2</v>
          </cell>
          <cell r="AM1649">
            <v>2</v>
          </cell>
          <cell r="AN1649" t="str">
            <v>Sangita Shakya</v>
          </cell>
          <cell r="AO1649">
            <v>40452</v>
          </cell>
          <cell r="AP1649">
            <v>1</v>
          </cell>
          <cell r="AQ1649" t="str">
            <v>0101000020E61000007903192133425540E7202A537A363B40</v>
          </cell>
          <cell r="AR1649">
            <v>199</v>
          </cell>
          <cell r="AS1649">
            <v>1</v>
          </cell>
          <cell r="AT1649">
            <v>1</v>
          </cell>
          <cell r="AU1649">
            <v>0</v>
          </cell>
          <cell r="AV1649" t="str">
            <v>FRA 2010-2015</v>
          </cell>
          <cell r="AW1649">
            <v>1</v>
          </cell>
          <cell r="AX1649">
            <v>7</v>
          </cell>
          <cell r="AY1649" t="str">
            <v>EPSG:32644</v>
          </cell>
          <cell r="AZ1649">
            <v>568868</v>
          </cell>
          <cell r="BA1649">
            <v>3108809</v>
          </cell>
          <cell r="BB1649">
            <v>1</v>
          </cell>
          <cell r="BC1649">
            <v>2019</v>
          </cell>
          <cell r="BD1649">
            <v>7</v>
          </cell>
          <cell r="BE1649">
            <v>15</v>
          </cell>
          <cell r="BF1649" t="str">
            <v>7/15/2019</v>
          </cell>
          <cell r="BG1649" t="str">
            <v>Sudip Paudyal</v>
          </cell>
          <cell r="BH1649">
            <v>1</v>
          </cell>
          <cell r="BI1649">
            <v>0</v>
          </cell>
          <cell r="BJ1649">
            <v>2</v>
          </cell>
          <cell r="BK1649" t="str">
            <v>Duduwa-5</v>
          </cell>
          <cell r="BL1649" t="str">
            <v>Samaj Ekata CF</v>
          </cell>
          <cell r="BM1649">
            <v>288</v>
          </cell>
          <cell r="BN1649">
            <v>160</v>
          </cell>
          <cell r="BO1649">
            <v>110</v>
          </cell>
          <cell r="BP1649">
            <v>30</v>
          </cell>
          <cell r="BQ1649">
            <v>0</v>
          </cell>
          <cell r="BR1649">
            <v>0</v>
          </cell>
          <cell r="BS1649">
            <v>147</v>
          </cell>
          <cell r="BT1649">
            <v>6</v>
          </cell>
          <cell r="BU1649" t="str">
            <v>BARA</v>
          </cell>
          <cell r="BV1649" t="str">
            <v>Jitpur Simara</v>
          </cell>
          <cell r="BW1649">
            <v>1</v>
          </cell>
        </row>
        <row r="1650">
          <cell r="F1650" t="str">
            <v>123-28-6</v>
          </cell>
          <cell r="G1650">
            <v>1</v>
          </cell>
          <cell r="H1650">
            <v>2</v>
          </cell>
          <cell r="I1650">
            <v>1</v>
          </cell>
          <cell r="J1650">
            <v>0</v>
          </cell>
          <cell r="K1650">
            <v>2</v>
          </cell>
          <cell r="L1650">
            <v>5</v>
          </cell>
          <cell r="M1650">
            <v>23</v>
          </cell>
          <cell r="N1650">
            <v>0</v>
          </cell>
          <cell r="O1650">
            <v>0</v>
          </cell>
          <cell r="P1650">
            <v>9</v>
          </cell>
          <cell r="Q1650">
            <v>1</v>
          </cell>
          <cell r="R1650" t="str">
            <v>TMH</v>
          </cell>
          <cell r="S1650">
            <v>2</v>
          </cell>
          <cell r="T1650">
            <v>79</v>
          </cell>
          <cell r="U1650">
            <v>4</v>
          </cell>
          <cell r="V1650">
            <v>40687.656550925924</v>
          </cell>
          <cell r="W1650" t="str">
            <v>0101000020E61000006879C75932425540401756B92B373B40</v>
          </cell>
          <cell r="X1650">
            <v>1</v>
          </cell>
          <cell r="Y1650">
            <v>88008</v>
          </cell>
          <cell r="Z1650">
            <v>14668</v>
          </cell>
          <cell r="AA1650">
            <v>45</v>
          </cell>
          <cell r="AB1650">
            <v>2</v>
          </cell>
          <cell r="AC1650">
            <v>1</v>
          </cell>
          <cell r="AD1650">
            <v>1</v>
          </cell>
          <cell r="AE1650">
            <v>305325.78649999999</v>
          </cell>
          <cell r="AF1650">
            <v>3011833.0520000001</v>
          </cell>
          <cell r="AG1650">
            <v>85.03432316</v>
          </cell>
          <cell r="AH1650">
            <v>27.21551092</v>
          </cell>
          <cell r="AI1650">
            <v>1</v>
          </cell>
          <cell r="AJ1650">
            <v>2</v>
          </cell>
          <cell r="AK1650">
            <v>-2</v>
          </cell>
          <cell r="AL1650">
            <v>2</v>
          </cell>
          <cell r="AM1650">
            <v>2</v>
          </cell>
          <cell r="AN1650" t="str">
            <v>Sangita Shakya</v>
          </cell>
          <cell r="AO1650">
            <v>40452</v>
          </cell>
          <cell r="AP1650">
            <v>1</v>
          </cell>
          <cell r="AQ1650" t="str">
            <v>0101000020E61000006879C75932425540401756B92B373B40</v>
          </cell>
          <cell r="AR1650">
            <v>203</v>
          </cell>
          <cell r="AS1650">
            <v>1</v>
          </cell>
          <cell r="AT1650">
            <v>1</v>
          </cell>
          <cell r="AU1650">
            <v>0</v>
          </cell>
          <cell r="AV1650" t="str">
            <v>FRA 2010-2015</v>
          </cell>
          <cell r="AW1650">
            <v>1</v>
          </cell>
          <cell r="AX1650">
            <v>7</v>
          </cell>
          <cell r="AY1650" t="str">
            <v>EPSG:32644</v>
          </cell>
          <cell r="AZ1650">
            <v>569170</v>
          </cell>
          <cell r="BA1650">
            <v>3108509</v>
          </cell>
          <cell r="BB1650">
            <v>1</v>
          </cell>
          <cell r="BC1650">
            <v>2018</v>
          </cell>
          <cell r="BD1650">
            <v>4</v>
          </cell>
          <cell r="BE1650">
            <v>4</v>
          </cell>
          <cell r="BF1650" t="str">
            <v>4/4/2018</v>
          </cell>
          <cell r="BG1650" t="str">
            <v>Sudip Paudyal</v>
          </cell>
          <cell r="BH1650">
            <v>1</v>
          </cell>
          <cell r="BI1650">
            <v>0</v>
          </cell>
          <cell r="BJ1650">
            <v>2</v>
          </cell>
          <cell r="BK1650" t="str">
            <v>Duduwa-5</v>
          </cell>
          <cell r="BL1650" t="str">
            <v>Samaj Ekata CF</v>
          </cell>
          <cell r="BM1650">
            <v>308</v>
          </cell>
          <cell r="BN1650">
            <v>580</v>
          </cell>
          <cell r="BO1650">
            <v>302</v>
          </cell>
          <cell r="BP1650">
            <v>350</v>
          </cell>
          <cell r="BQ1650">
            <v>0</v>
          </cell>
          <cell r="BR1650">
            <v>0</v>
          </cell>
          <cell r="BS1650">
            <v>150</v>
          </cell>
          <cell r="BT1650">
            <v>6</v>
          </cell>
          <cell r="BU1650" t="str">
            <v>BARA</v>
          </cell>
          <cell r="BV1650" t="str">
            <v>Jitpur Simara</v>
          </cell>
          <cell r="BW1650">
            <v>1</v>
          </cell>
        </row>
        <row r="1651">
          <cell r="F1651" t="str">
            <v>124-27-1</v>
          </cell>
          <cell r="G1651">
            <v>1</v>
          </cell>
          <cell r="H1651">
            <v>2</v>
          </cell>
          <cell r="I1651">
            <v>1</v>
          </cell>
          <cell r="J1651">
            <v>0</v>
          </cell>
          <cell r="K1651">
            <v>3</v>
          </cell>
          <cell r="L1651">
            <v>2</v>
          </cell>
          <cell r="M1651">
            <v>15</v>
          </cell>
          <cell r="N1651">
            <v>0</v>
          </cell>
          <cell r="O1651">
            <v>0</v>
          </cell>
          <cell r="P1651" t="str">
            <v>SL</v>
          </cell>
          <cell r="Q1651">
            <v>1</v>
          </cell>
          <cell r="R1651" t="str">
            <v>TMH</v>
          </cell>
          <cell r="S1651">
            <v>2</v>
          </cell>
          <cell r="T1651">
            <v>66</v>
          </cell>
          <cell r="U1651">
            <v>3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308927.93609999999</v>
          </cell>
          <cell r="AF1651">
            <v>3007437.5389999999</v>
          </cell>
          <cell r="AG1651">
            <v>85.071360929999997</v>
          </cell>
          <cell r="AH1651">
            <v>27.176354759999999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101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 t="str">
            <v>FRA 2016-2021</v>
          </cell>
          <cell r="AW1651">
            <v>1</v>
          </cell>
          <cell r="AX1651">
            <v>7</v>
          </cell>
          <cell r="AY1651" t="str">
            <v>EPSG:32644</v>
          </cell>
          <cell r="AZ1651">
            <v>569168</v>
          </cell>
          <cell r="BA1651">
            <v>3108802</v>
          </cell>
          <cell r="BB1651">
            <v>1</v>
          </cell>
          <cell r="BC1651">
            <v>2018</v>
          </cell>
          <cell r="BD1651">
            <v>4</v>
          </cell>
          <cell r="BE1651">
            <v>3</v>
          </cell>
          <cell r="BF1651" t="str">
            <v>4/3/2018</v>
          </cell>
          <cell r="BG1651" t="str">
            <v>Sudip Paudyal</v>
          </cell>
          <cell r="BH1651">
            <v>1</v>
          </cell>
          <cell r="BI1651">
            <v>0</v>
          </cell>
          <cell r="BJ1651">
            <v>2</v>
          </cell>
          <cell r="BK1651" t="str">
            <v>Duduwa-5</v>
          </cell>
          <cell r="BL1651" t="str">
            <v>Samaj Ekata CF</v>
          </cell>
          <cell r="BM1651">
            <v>276</v>
          </cell>
          <cell r="BN1651">
            <v>450</v>
          </cell>
          <cell r="BO1651">
            <v>262</v>
          </cell>
          <cell r="BP1651">
            <v>250</v>
          </cell>
          <cell r="BQ1651">
            <v>0</v>
          </cell>
          <cell r="BR1651">
            <v>0</v>
          </cell>
          <cell r="BS1651">
            <v>149</v>
          </cell>
          <cell r="BT1651">
            <v>6</v>
          </cell>
          <cell r="BU1651" t="str">
            <v>BARA</v>
          </cell>
          <cell r="BV1651" t="str">
            <v>Jitpur Simara</v>
          </cell>
          <cell r="BW1651">
            <v>1</v>
          </cell>
        </row>
        <row r="1652">
          <cell r="F1652" t="str">
            <v>124-27-3</v>
          </cell>
          <cell r="G1652">
            <v>1</v>
          </cell>
          <cell r="H1652">
            <v>2</v>
          </cell>
          <cell r="I1652">
            <v>1</v>
          </cell>
          <cell r="J1652">
            <v>0</v>
          </cell>
          <cell r="K1652">
            <v>3</v>
          </cell>
          <cell r="L1652">
            <v>2</v>
          </cell>
          <cell r="M1652">
            <v>15</v>
          </cell>
          <cell r="N1652">
            <v>0</v>
          </cell>
          <cell r="O1652">
            <v>0</v>
          </cell>
          <cell r="P1652" t="str">
            <v>SICL</v>
          </cell>
          <cell r="Q1652">
            <v>1</v>
          </cell>
          <cell r="R1652" t="str">
            <v>TMH</v>
          </cell>
          <cell r="S1652">
            <v>2</v>
          </cell>
          <cell r="T1652">
            <v>70</v>
          </cell>
          <cell r="U1652">
            <v>4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308927.93609999999</v>
          </cell>
          <cell r="AF1652">
            <v>3007737.5389999999</v>
          </cell>
          <cell r="AG1652">
            <v>85.071314380000004</v>
          </cell>
          <cell r="AH1652">
            <v>27.179061730000001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101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 t="str">
            <v>FRA 2016-2021</v>
          </cell>
          <cell r="AW1652">
            <v>1</v>
          </cell>
          <cell r="AX1652">
            <v>7</v>
          </cell>
          <cell r="AY1652" t="str">
            <v>EPSG:32644</v>
          </cell>
          <cell r="AZ1652">
            <v>372675.9</v>
          </cell>
          <cell r="BA1652">
            <v>3116603.3</v>
          </cell>
          <cell r="BB1652">
            <v>1</v>
          </cell>
          <cell r="BC1652">
            <v>2018</v>
          </cell>
          <cell r="BD1652">
            <v>4</v>
          </cell>
          <cell r="BE1652">
            <v>19</v>
          </cell>
          <cell r="BF1652" t="str">
            <v>4/19/2018</v>
          </cell>
          <cell r="BG1652" t="str">
            <v>Sudip Paudyal</v>
          </cell>
          <cell r="BH1652">
            <v>1</v>
          </cell>
          <cell r="BI1652">
            <v>0</v>
          </cell>
          <cell r="BJ1652">
            <v>2</v>
          </cell>
          <cell r="BK1652" t="str">
            <v>BNP</v>
          </cell>
          <cell r="BL1652" t="str">
            <v>BNP</v>
          </cell>
          <cell r="BM1652">
            <v>105</v>
          </cell>
          <cell r="BN1652">
            <v>1870</v>
          </cell>
          <cell r="BO1652">
            <v>88</v>
          </cell>
          <cell r="BP1652">
            <v>1430</v>
          </cell>
          <cell r="BQ1652">
            <v>0</v>
          </cell>
          <cell r="BR1652">
            <v>0</v>
          </cell>
          <cell r="BS1652">
            <v>189</v>
          </cell>
          <cell r="BT1652">
            <v>6</v>
          </cell>
          <cell r="BU1652" t="str">
            <v>BARA</v>
          </cell>
          <cell r="BV1652" t="str">
            <v>Jitpur Simara</v>
          </cell>
          <cell r="BW1652">
            <v>1</v>
          </cell>
        </row>
        <row r="1653">
          <cell r="F1653" t="str">
            <v>124-27-6</v>
          </cell>
          <cell r="G1653">
            <v>1</v>
          </cell>
          <cell r="H1653">
            <v>2</v>
          </cell>
          <cell r="I1653">
            <v>1</v>
          </cell>
          <cell r="J1653">
            <v>0</v>
          </cell>
          <cell r="K1653">
            <v>3</v>
          </cell>
          <cell r="L1653">
            <v>2</v>
          </cell>
          <cell r="M1653">
            <v>22</v>
          </cell>
          <cell r="N1653">
            <v>0</v>
          </cell>
          <cell r="O1653">
            <v>0</v>
          </cell>
          <cell r="P1653" t="str">
            <v>S</v>
          </cell>
          <cell r="Q1653">
            <v>1</v>
          </cell>
          <cell r="R1653" t="str">
            <v>TMH</v>
          </cell>
          <cell r="S1653">
            <v>2</v>
          </cell>
          <cell r="T1653">
            <v>42</v>
          </cell>
          <cell r="U1653">
            <v>4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309227.93609999999</v>
          </cell>
          <cell r="AF1653">
            <v>3007737.5389999999</v>
          </cell>
          <cell r="AG1653">
            <v>85.074341200000006</v>
          </cell>
          <cell r="AH1653">
            <v>27.17910333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101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 t="str">
            <v>FRA 2016-2021</v>
          </cell>
          <cell r="AW1653">
            <v>1</v>
          </cell>
          <cell r="AX1653">
            <v>7</v>
          </cell>
          <cell r="AY1653" t="str">
            <v>EPSG:32644</v>
          </cell>
          <cell r="AZ1653">
            <v>572675.9</v>
          </cell>
          <cell r="BA1653">
            <v>3116903.3</v>
          </cell>
          <cell r="BB1653">
            <v>1</v>
          </cell>
          <cell r="BC1653">
            <v>2018</v>
          </cell>
          <cell r="BD1653">
            <v>4</v>
          </cell>
          <cell r="BE1653">
            <v>1</v>
          </cell>
          <cell r="BF1653" t="str">
            <v>4/1/2018</v>
          </cell>
          <cell r="BG1653" t="str">
            <v>Yam Kumar Basnet</v>
          </cell>
          <cell r="BH1653">
            <v>1</v>
          </cell>
          <cell r="BI1653">
            <v>0</v>
          </cell>
          <cell r="BJ1653">
            <v>2</v>
          </cell>
          <cell r="BK1653" t="str">
            <v>Banke NP</v>
          </cell>
          <cell r="BL1653" t="str">
            <v>Banke NP</v>
          </cell>
          <cell r="BM1653">
            <v>109</v>
          </cell>
          <cell r="BN1653">
            <v>1950</v>
          </cell>
          <cell r="BO1653">
            <v>94</v>
          </cell>
          <cell r="BP1653">
            <v>1420</v>
          </cell>
          <cell r="BQ1653">
            <v>0</v>
          </cell>
          <cell r="BR1653">
            <v>33</v>
          </cell>
          <cell r="BS1653">
            <v>189</v>
          </cell>
          <cell r="BT1653">
            <v>6</v>
          </cell>
          <cell r="BU1653" t="str">
            <v>BARA</v>
          </cell>
          <cell r="BV1653" t="str">
            <v>Nijgadh</v>
          </cell>
          <cell r="BW1653">
            <v>4</v>
          </cell>
        </row>
        <row r="1654">
          <cell r="F1654" t="str">
            <v>125-25-1</v>
          </cell>
          <cell r="G1654">
            <v>1</v>
          </cell>
          <cell r="H1654">
            <v>2</v>
          </cell>
          <cell r="I1654">
            <v>1</v>
          </cell>
          <cell r="J1654">
            <v>0</v>
          </cell>
          <cell r="K1654">
            <v>9</v>
          </cell>
          <cell r="L1654">
            <v>5</v>
          </cell>
          <cell r="M1654">
            <v>12</v>
          </cell>
          <cell r="N1654">
            <v>1</v>
          </cell>
          <cell r="O1654">
            <v>1</v>
          </cell>
          <cell r="P1654">
            <v>10</v>
          </cell>
          <cell r="Q1654">
            <v>1</v>
          </cell>
          <cell r="R1654" t="str">
            <v>S</v>
          </cell>
          <cell r="S1654">
            <v>2</v>
          </cell>
          <cell r="T1654">
            <v>40</v>
          </cell>
          <cell r="U1654">
            <v>3</v>
          </cell>
          <cell r="V1654">
            <v>40689.485081018516</v>
          </cell>
          <cell r="W1654" t="str">
            <v>0101000020E6100000EA7F225D1A475540CFA6AF27951A3B40</v>
          </cell>
          <cell r="X1654">
            <v>1</v>
          </cell>
          <cell r="Y1654">
            <v>89425</v>
          </cell>
          <cell r="Z1654">
            <v>14905</v>
          </cell>
          <cell r="AA1654">
            <v>45</v>
          </cell>
          <cell r="AB1654">
            <v>2</v>
          </cell>
          <cell r="AC1654">
            <v>1</v>
          </cell>
          <cell r="AD1654">
            <v>1</v>
          </cell>
          <cell r="AE1654">
            <v>312733.40379999997</v>
          </cell>
          <cell r="AF1654">
            <v>2999343.1940000001</v>
          </cell>
          <cell r="AG1654">
            <v>85.110984119999998</v>
          </cell>
          <cell r="AH1654">
            <v>27.10383843</v>
          </cell>
          <cell r="AI1654">
            <v>1</v>
          </cell>
          <cell r="AJ1654">
            <v>2</v>
          </cell>
          <cell r="AK1654">
            <v>-2</v>
          </cell>
          <cell r="AL1654">
            <v>2</v>
          </cell>
          <cell r="AM1654">
            <v>1</v>
          </cell>
          <cell r="AN1654" t="str">
            <v>Sangita Shakya</v>
          </cell>
          <cell r="AO1654">
            <v>40452</v>
          </cell>
          <cell r="AP1654">
            <v>1</v>
          </cell>
          <cell r="AQ1654" t="str">
            <v>0101000020E6100000EA7F225D1A475540CFA6AF27951A3B40</v>
          </cell>
          <cell r="AR1654">
            <v>119</v>
          </cell>
          <cell r="AS1654">
            <v>1</v>
          </cell>
          <cell r="AT1654">
            <v>1</v>
          </cell>
          <cell r="AU1654">
            <v>0</v>
          </cell>
          <cell r="AV1654" t="str">
            <v>FRA 2010-2015</v>
          </cell>
          <cell r="AW1654">
            <v>1</v>
          </cell>
          <cell r="AX1654">
            <v>7</v>
          </cell>
          <cell r="AY1654" t="str">
            <v>EPSG:32644</v>
          </cell>
          <cell r="AZ1654">
            <v>572976</v>
          </cell>
          <cell r="BA1654">
            <v>3116603</v>
          </cell>
          <cell r="BB1654">
            <v>1</v>
          </cell>
          <cell r="BC1654">
            <v>2018</v>
          </cell>
          <cell r="BD1654">
            <v>4</v>
          </cell>
          <cell r="BE1654">
            <v>1</v>
          </cell>
          <cell r="BF1654" t="str">
            <v>4/1/2018</v>
          </cell>
          <cell r="BG1654" t="str">
            <v>Dilip Kumar Karna</v>
          </cell>
          <cell r="BH1654">
            <v>1</v>
          </cell>
          <cell r="BI1654">
            <v>0</v>
          </cell>
          <cell r="BJ1654">
            <v>2</v>
          </cell>
          <cell r="BK1654" t="str">
            <v>Rapti Sonari-9</v>
          </cell>
          <cell r="BL1654" t="str">
            <v>Jhijhari BZCF</v>
          </cell>
          <cell r="BM1654">
            <v>107</v>
          </cell>
          <cell r="BN1654">
            <v>1560</v>
          </cell>
          <cell r="BO1654">
            <v>96</v>
          </cell>
          <cell r="BP1654">
            <v>1215</v>
          </cell>
          <cell r="BQ1654">
            <v>0</v>
          </cell>
          <cell r="BR1654">
            <v>0</v>
          </cell>
          <cell r="BS1654">
            <v>176</v>
          </cell>
          <cell r="BT1654">
            <v>6</v>
          </cell>
          <cell r="BU1654" t="str">
            <v>BARA</v>
          </cell>
          <cell r="BV1654" t="str">
            <v>Kolhabi</v>
          </cell>
          <cell r="BW1654">
            <v>6</v>
          </cell>
        </row>
        <row r="1655">
          <cell r="F1655" t="str">
            <v>125-25-3</v>
          </cell>
          <cell r="G1655">
            <v>1</v>
          </cell>
          <cell r="H1655">
            <v>2</v>
          </cell>
          <cell r="I1655">
            <v>1</v>
          </cell>
          <cell r="J1655">
            <v>0</v>
          </cell>
          <cell r="K1655">
            <v>9</v>
          </cell>
          <cell r="L1655">
            <v>5</v>
          </cell>
          <cell r="M1655">
            <v>13</v>
          </cell>
          <cell r="N1655">
            <v>0</v>
          </cell>
          <cell r="O1655">
            <v>0</v>
          </cell>
          <cell r="P1655">
            <v>10</v>
          </cell>
          <cell r="Q1655">
            <v>1</v>
          </cell>
          <cell r="R1655" t="str">
            <v>S</v>
          </cell>
          <cell r="S1655">
            <v>2</v>
          </cell>
          <cell r="T1655">
            <v>70</v>
          </cell>
          <cell r="U1655">
            <v>3</v>
          </cell>
          <cell r="V1655">
            <v>40689.617905092593</v>
          </cell>
          <cell r="W1655" t="str">
            <v>0101000020E610000007DF799E19475540647A9D90461B3B40</v>
          </cell>
          <cell r="X1655">
            <v>1</v>
          </cell>
          <cell r="Y1655">
            <v>89427</v>
          </cell>
          <cell r="Z1655">
            <v>14905</v>
          </cell>
          <cell r="AA1655">
            <v>45</v>
          </cell>
          <cell r="AB1655">
            <v>2</v>
          </cell>
          <cell r="AC1655">
            <v>1</v>
          </cell>
          <cell r="AD1655">
            <v>1</v>
          </cell>
          <cell r="AE1655">
            <v>312733.40379999997</v>
          </cell>
          <cell r="AF1655">
            <v>2999643.1940000001</v>
          </cell>
          <cell r="AG1655">
            <v>85.110938660000002</v>
          </cell>
          <cell r="AH1655">
            <v>27.106545480000001</v>
          </cell>
          <cell r="AI1655">
            <v>1</v>
          </cell>
          <cell r="AJ1655">
            <v>2</v>
          </cell>
          <cell r="AK1655">
            <v>-2</v>
          </cell>
          <cell r="AL1655">
            <v>2</v>
          </cell>
          <cell r="AM1655">
            <v>1</v>
          </cell>
          <cell r="AN1655" t="str">
            <v>Sangita Shakya</v>
          </cell>
          <cell r="AO1655">
            <v>40452</v>
          </cell>
          <cell r="AP1655">
            <v>1</v>
          </cell>
          <cell r="AQ1655" t="str">
            <v>0101000020E610000007DF799E19475540647A9D90461B3B40</v>
          </cell>
          <cell r="AR1655">
            <v>122</v>
          </cell>
          <cell r="AS1655">
            <v>1</v>
          </cell>
          <cell r="AT1655">
            <v>1</v>
          </cell>
          <cell r="AU1655">
            <v>0</v>
          </cell>
          <cell r="AV1655" t="str">
            <v>FRA 2010-2015</v>
          </cell>
          <cell r="AW1655">
            <v>1</v>
          </cell>
          <cell r="AX1655">
            <v>7</v>
          </cell>
          <cell r="AY1655">
            <v>0</v>
          </cell>
          <cell r="AZ1655">
            <v>588968</v>
          </cell>
          <cell r="BA1655">
            <v>3109994</v>
          </cell>
          <cell r="BB1655">
            <v>1</v>
          </cell>
          <cell r="BC1655">
            <v>2018</v>
          </cell>
          <cell r="BD1655">
            <v>3</v>
          </cell>
          <cell r="BE1655">
            <v>30</v>
          </cell>
          <cell r="BF1655" t="str">
            <v>3/30/2018</v>
          </cell>
          <cell r="BG1655" t="str">
            <v>Prakash Adhikari</v>
          </cell>
          <cell r="BH1655">
            <v>1</v>
          </cell>
          <cell r="BI1655">
            <v>0</v>
          </cell>
          <cell r="BJ1655">
            <v>2</v>
          </cell>
          <cell r="BK1655">
            <v>0</v>
          </cell>
          <cell r="BL1655" t="str">
            <v>Janamukhi CF</v>
          </cell>
          <cell r="BM1655">
            <v>232</v>
          </cell>
          <cell r="BN1655">
            <v>1030</v>
          </cell>
          <cell r="BO1655">
            <v>219</v>
          </cell>
          <cell r="BP1655">
            <v>920</v>
          </cell>
          <cell r="BQ1655">
            <v>0</v>
          </cell>
          <cell r="BR1655">
            <v>0</v>
          </cell>
          <cell r="BS1655">
            <v>0</v>
          </cell>
          <cell r="BT1655">
            <v>6</v>
          </cell>
          <cell r="BU1655" t="str">
            <v>BARA</v>
          </cell>
          <cell r="BV1655" t="str">
            <v>Kolhabi</v>
          </cell>
          <cell r="BW1655">
            <v>6</v>
          </cell>
        </row>
        <row r="1656">
          <cell r="F1656" t="str">
            <v>125-25-4</v>
          </cell>
          <cell r="G1656">
            <v>1</v>
          </cell>
          <cell r="H1656">
            <v>2</v>
          </cell>
          <cell r="I1656">
            <v>1</v>
          </cell>
          <cell r="J1656">
            <v>0</v>
          </cell>
          <cell r="K1656">
            <v>9</v>
          </cell>
          <cell r="L1656">
            <v>5</v>
          </cell>
          <cell r="M1656">
            <v>17</v>
          </cell>
          <cell r="N1656">
            <v>1</v>
          </cell>
          <cell r="O1656">
            <v>1</v>
          </cell>
          <cell r="P1656">
            <v>10</v>
          </cell>
          <cell r="Q1656">
            <v>1</v>
          </cell>
          <cell r="R1656" t="str">
            <v>S</v>
          </cell>
          <cell r="S1656">
            <v>2</v>
          </cell>
          <cell r="T1656">
            <v>24</v>
          </cell>
          <cell r="U1656">
            <v>3</v>
          </cell>
          <cell r="V1656">
            <v>40689.531747685185</v>
          </cell>
          <cell r="W1656" t="str">
            <v>0101000020E6100000BC9F58EC4B475540B2229AD1971A3B40</v>
          </cell>
          <cell r="X1656">
            <v>1</v>
          </cell>
          <cell r="Y1656">
            <v>89428</v>
          </cell>
          <cell r="Z1656">
            <v>14905</v>
          </cell>
          <cell r="AA1656">
            <v>45</v>
          </cell>
          <cell r="AB1656">
            <v>2</v>
          </cell>
          <cell r="AC1656">
            <v>1</v>
          </cell>
          <cell r="AD1656">
            <v>1</v>
          </cell>
          <cell r="AE1656">
            <v>313033.40379999997</v>
          </cell>
          <cell r="AF1656">
            <v>2999343.1940000001</v>
          </cell>
          <cell r="AG1656">
            <v>85.114008990000002</v>
          </cell>
          <cell r="AH1656">
            <v>27.103879070000001</v>
          </cell>
          <cell r="AI1656">
            <v>1</v>
          </cell>
          <cell r="AJ1656">
            <v>2</v>
          </cell>
          <cell r="AK1656">
            <v>-2</v>
          </cell>
          <cell r="AL1656">
            <v>2</v>
          </cell>
          <cell r="AM1656">
            <v>1</v>
          </cell>
          <cell r="AN1656" t="str">
            <v>Sangita Shakya</v>
          </cell>
          <cell r="AO1656">
            <v>40452</v>
          </cell>
          <cell r="AP1656">
            <v>1</v>
          </cell>
          <cell r="AQ1656" t="str">
            <v>0101000020E6100000BC9F58EC4B475540B2229AD1971A3B40</v>
          </cell>
          <cell r="AR1656">
            <v>119</v>
          </cell>
          <cell r="AS1656">
            <v>1</v>
          </cell>
          <cell r="AT1656">
            <v>1</v>
          </cell>
          <cell r="AU1656">
            <v>0</v>
          </cell>
          <cell r="AV1656" t="str">
            <v>FRA 2010-2015</v>
          </cell>
          <cell r="AW1656">
            <v>1</v>
          </cell>
          <cell r="AX1656">
            <v>33</v>
          </cell>
          <cell r="AY1656">
            <v>0</v>
          </cell>
          <cell r="AZ1656">
            <v>702185</v>
          </cell>
          <cell r="BA1656">
            <v>3055716</v>
          </cell>
          <cell r="BB1656">
            <v>1</v>
          </cell>
          <cell r="BC1656">
            <v>2018</v>
          </cell>
          <cell r="BD1656">
            <v>4</v>
          </cell>
          <cell r="BE1656">
            <v>4</v>
          </cell>
          <cell r="BF1656" t="str">
            <v>4/4/2018</v>
          </cell>
          <cell r="BG1656" t="str">
            <v>Suman Dhakal</v>
          </cell>
          <cell r="BH1656">
            <v>1</v>
          </cell>
          <cell r="BI1656">
            <v>0</v>
          </cell>
          <cell r="BJ1656">
            <v>2</v>
          </cell>
          <cell r="BK1656">
            <v>0</v>
          </cell>
          <cell r="BL1656">
            <v>0</v>
          </cell>
          <cell r="BM1656">
            <v>180</v>
          </cell>
          <cell r="BN1656">
            <v>1030</v>
          </cell>
          <cell r="BO1656">
            <v>178</v>
          </cell>
          <cell r="BP1656">
            <v>745</v>
          </cell>
          <cell r="BQ1656">
            <v>0</v>
          </cell>
          <cell r="BR1656">
            <v>0</v>
          </cell>
          <cell r="BS1656">
            <v>90</v>
          </cell>
          <cell r="BT1656">
            <v>6</v>
          </cell>
          <cell r="BU1656" t="str">
            <v>BARA</v>
          </cell>
          <cell r="BV1656" t="str">
            <v>Kolhabi</v>
          </cell>
          <cell r="BW1656">
            <v>6</v>
          </cell>
        </row>
        <row r="1657">
          <cell r="F1657" t="str">
            <v>125-25-6</v>
          </cell>
          <cell r="G1657">
            <v>1</v>
          </cell>
          <cell r="H1657">
            <v>2</v>
          </cell>
          <cell r="I1657">
            <v>1</v>
          </cell>
          <cell r="J1657">
            <v>0</v>
          </cell>
          <cell r="K1657">
            <v>9</v>
          </cell>
          <cell r="L1657">
            <v>5</v>
          </cell>
          <cell r="M1657">
            <v>16</v>
          </cell>
          <cell r="N1657">
            <v>0</v>
          </cell>
          <cell r="O1657">
            <v>0</v>
          </cell>
          <cell r="P1657">
            <v>10</v>
          </cell>
          <cell r="Q1657">
            <v>1</v>
          </cell>
          <cell r="R1657" t="str">
            <v>S</v>
          </cell>
          <cell r="S1657">
            <v>2</v>
          </cell>
          <cell r="T1657">
            <v>57</v>
          </cell>
          <cell r="U1657">
            <v>3</v>
          </cell>
          <cell r="V1657">
            <v>40689.658414351848</v>
          </cell>
          <cell r="W1657" t="str">
            <v>0101000020E6100000130AFE2D4B4755409F359C3A491B3B40</v>
          </cell>
          <cell r="X1657">
            <v>1</v>
          </cell>
          <cell r="Y1657">
            <v>89430</v>
          </cell>
          <cell r="Z1657">
            <v>14905</v>
          </cell>
          <cell r="AA1657">
            <v>45</v>
          </cell>
          <cell r="AB1657">
            <v>2</v>
          </cell>
          <cell r="AC1657">
            <v>1</v>
          </cell>
          <cell r="AD1657">
            <v>1</v>
          </cell>
          <cell r="AE1657">
            <v>313033.40379999997</v>
          </cell>
          <cell r="AF1657">
            <v>2999643.1940000001</v>
          </cell>
          <cell r="AG1657">
            <v>85.113963600000005</v>
          </cell>
          <cell r="AH1657">
            <v>27.106586140000001</v>
          </cell>
          <cell r="AI1657">
            <v>1</v>
          </cell>
          <cell r="AJ1657">
            <v>2</v>
          </cell>
          <cell r="AK1657">
            <v>-2</v>
          </cell>
          <cell r="AL1657">
            <v>2</v>
          </cell>
          <cell r="AM1657">
            <v>1</v>
          </cell>
          <cell r="AN1657" t="str">
            <v>Sangita Shakya</v>
          </cell>
          <cell r="AO1657">
            <v>40452</v>
          </cell>
          <cell r="AP1657">
            <v>1</v>
          </cell>
          <cell r="AQ1657" t="str">
            <v>0101000020E6100000130AFE2D4B4755409F359C3A491B3B40</v>
          </cell>
          <cell r="AR1657">
            <v>121</v>
          </cell>
          <cell r="AS1657">
            <v>1</v>
          </cell>
          <cell r="AT1657">
            <v>1</v>
          </cell>
          <cell r="AU1657">
            <v>0</v>
          </cell>
          <cell r="AV1657" t="str">
            <v>FRA 2010-2015</v>
          </cell>
          <cell r="AW1657">
            <v>1</v>
          </cell>
          <cell r="AX1657">
            <v>33</v>
          </cell>
          <cell r="AY1657">
            <v>0</v>
          </cell>
          <cell r="AZ1657">
            <v>702185</v>
          </cell>
          <cell r="BA1657">
            <v>3056016</v>
          </cell>
          <cell r="BB1657">
            <v>1</v>
          </cell>
          <cell r="BC1657">
            <v>2018</v>
          </cell>
          <cell r="BD1657">
            <v>4</v>
          </cell>
          <cell r="BE1657">
            <v>7</v>
          </cell>
          <cell r="BF1657" t="str">
            <v>4/7/2018</v>
          </cell>
          <cell r="BG1657" t="str">
            <v>Suman Dhakal</v>
          </cell>
          <cell r="BH1657">
            <v>1</v>
          </cell>
          <cell r="BI1657">
            <v>0</v>
          </cell>
          <cell r="BJ1657">
            <v>2</v>
          </cell>
          <cell r="BK1657">
            <v>0</v>
          </cell>
          <cell r="BL1657" t="str">
            <v>Dhankauli forest</v>
          </cell>
          <cell r="BM1657">
            <v>180</v>
          </cell>
          <cell r="BN1657">
            <v>1330</v>
          </cell>
          <cell r="BO1657">
            <v>178</v>
          </cell>
          <cell r="BP1657">
            <v>1045</v>
          </cell>
          <cell r="BQ1657">
            <v>0</v>
          </cell>
          <cell r="BR1657">
            <v>0</v>
          </cell>
          <cell r="BS1657">
            <v>97</v>
          </cell>
          <cell r="BT1657">
            <v>6</v>
          </cell>
          <cell r="BU1657" t="str">
            <v>BARA</v>
          </cell>
          <cell r="BV1657" t="str">
            <v>Kolhabi</v>
          </cell>
          <cell r="BW1657">
            <v>6</v>
          </cell>
        </row>
        <row r="1658">
          <cell r="F1658" t="str">
            <v>125-28-1</v>
          </cell>
          <cell r="G1658">
            <v>1</v>
          </cell>
          <cell r="H1658">
            <v>2</v>
          </cell>
          <cell r="I1658">
            <v>1</v>
          </cell>
          <cell r="J1658">
            <v>0</v>
          </cell>
          <cell r="K1658">
            <v>3</v>
          </cell>
          <cell r="L1658">
            <v>2</v>
          </cell>
          <cell r="M1658">
            <v>18</v>
          </cell>
          <cell r="N1658">
            <v>0</v>
          </cell>
          <cell r="O1658">
            <v>0</v>
          </cell>
          <cell r="P1658" t="str">
            <v>SCL</v>
          </cell>
          <cell r="Q1658">
            <v>1</v>
          </cell>
          <cell r="R1658" t="str">
            <v>TMH</v>
          </cell>
          <cell r="S1658">
            <v>2</v>
          </cell>
          <cell r="T1658">
            <v>73</v>
          </cell>
          <cell r="U1658">
            <v>3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313023.44929999998</v>
          </cell>
          <cell r="AF1658">
            <v>3011339.6880000001</v>
          </cell>
          <cell r="AG1658">
            <v>85.112088720000003</v>
          </cell>
          <cell r="AH1658">
            <v>27.212127800000001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101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 t="str">
            <v>FRA 2016-2021</v>
          </cell>
          <cell r="AW1658">
            <v>1</v>
          </cell>
          <cell r="AX1658">
            <v>33</v>
          </cell>
          <cell r="AY1658">
            <v>0</v>
          </cell>
          <cell r="AZ1658">
            <v>702485</v>
          </cell>
          <cell r="BA1658">
            <v>3055716</v>
          </cell>
          <cell r="BB1658">
            <v>1</v>
          </cell>
          <cell r="BC1658">
            <v>2018</v>
          </cell>
          <cell r="BD1658">
            <v>4</v>
          </cell>
          <cell r="BE1658">
            <v>7</v>
          </cell>
          <cell r="BF1658" t="str">
            <v>4/7/2018</v>
          </cell>
          <cell r="BG1658" t="str">
            <v>Yam Kumar Basnet</v>
          </cell>
          <cell r="BH1658">
            <v>1</v>
          </cell>
          <cell r="BI1658">
            <v>0</v>
          </cell>
          <cell r="BJ1658">
            <v>2</v>
          </cell>
          <cell r="BK1658">
            <v>0</v>
          </cell>
          <cell r="BL1658">
            <v>0</v>
          </cell>
          <cell r="BM1658">
            <v>196</v>
          </cell>
          <cell r="BN1658">
            <v>1270</v>
          </cell>
          <cell r="BO1658">
            <v>200</v>
          </cell>
          <cell r="BP1658">
            <v>790</v>
          </cell>
          <cell r="BQ1658">
            <v>0</v>
          </cell>
          <cell r="BR1658">
            <v>0</v>
          </cell>
          <cell r="BS1658">
            <v>98</v>
          </cell>
          <cell r="BT1658">
            <v>6</v>
          </cell>
          <cell r="BU1658" t="str">
            <v>BARA</v>
          </cell>
          <cell r="BV1658" t="str">
            <v>Nijgadh</v>
          </cell>
          <cell r="BW1658">
            <v>4</v>
          </cell>
        </row>
        <row r="1659">
          <cell r="F1659" t="str">
            <v>125-28-3</v>
          </cell>
          <cell r="G1659">
            <v>1</v>
          </cell>
          <cell r="H1659">
            <v>2</v>
          </cell>
          <cell r="I1659">
            <v>1</v>
          </cell>
          <cell r="J1659">
            <v>0</v>
          </cell>
          <cell r="K1659">
            <v>3</v>
          </cell>
          <cell r="L1659">
            <v>2</v>
          </cell>
          <cell r="M1659">
            <v>24</v>
          </cell>
          <cell r="N1659">
            <v>0</v>
          </cell>
          <cell r="O1659">
            <v>0</v>
          </cell>
          <cell r="P1659" t="str">
            <v>SCL</v>
          </cell>
          <cell r="Q1659">
            <v>1</v>
          </cell>
          <cell r="R1659" t="str">
            <v>TMH</v>
          </cell>
          <cell r="S1659">
            <v>2</v>
          </cell>
          <cell r="T1659">
            <v>66</v>
          </cell>
          <cell r="U1659">
            <v>2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313023.44929999998</v>
          </cell>
          <cell r="AF1659">
            <v>3011639.6880000001</v>
          </cell>
          <cell r="AG1659">
            <v>85.112043080000007</v>
          </cell>
          <cell r="AH1659">
            <v>27.21483482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101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 t="str">
            <v>FRA 2016-2021</v>
          </cell>
          <cell r="AW1659">
            <v>1</v>
          </cell>
          <cell r="AX1659">
            <v>33</v>
          </cell>
          <cell r="AY1659">
            <v>0</v>
          </cell>
          <cell r="AZ1659">
            <v>702480</v>
          </cell>
          <cell r="BA1659">
            <v>3056016</v>
          </cell>
          <cell r="BB1659">
            <v>1</v>
          </cell>
          <cell r="BC1659">
            <v>2018</v>
          </cell>
          <cell r="BD1659">
            <v>4</v>
          </cell>
          <cell r="BE1659">
            <v>4</v>
          </cell>
          <cell r="BF1659" t="str">
            <v>4/4/2018</v>
          </cell>
          <cell r="BG1659" t="str">
            <v>Yam Kumar Basnet</v>
          </cell>
          <cell r="BH1659">
            <v>1</v>
          </cell>
          <cell r="BI1659">
            <v>0</v>
          </cell>
          <cell r="BJ1659">
            <v>2</v>
          </cell>
          <cell r="BK1659">
            <v>0</v>
          </cell>
          <cell r="BL1659">
            <v>0</v>
          </cell>
          <cell r="BM1659">
            <v>193</v>
          </cell>
          <cell r="BN1659">
            <v>1450</v>
          </cell>
          <cell r="BO1659">
            <v>195</v>
          </cell>
          <cell r="BP1659">
            <v>1080</v>
          </cell>
          <cell r="BQ1659">
            <v>0</v>
          </cell>
          <cell r="BR1659">
            <v>0</v>
          </cell>
          <cell r="BS1659">
            <v>113</v>
          </cell>
          <cell r="BT1659">
            <v>6</v>
          </cell>
          <cell r="BU1659" t="str">
            <v>BARA</v>
          </cell>
          <cell r="BV1659" t="str">
            <v>Nijgadh</v>
          </cell>
          <cell r="BW1659">
            <v>4</v>
          </cell>
        </row>
        <row r="1660">
          <cell r="F1660" t="str">
            <v>125-28-4</v>
          </cell>
          <cell r="G1660">
            <v>1</v>
          </cell>
          <cell r="H1660">
            <v>2</v>
          </cell>
          <cell r="I1660">
            <v>1</v>
          </cell>
          <cell r="J1660">
            <v>0</v>
          </cell>
          <cell r="K1660">
            <v>3</v>
          </cell>
          <cell r="L1660">
            <v>3</v>
          </cell>
          <cell r="M1660">
            <v>30</v>
          </cell>
          <cell r="N1660">
            <v>0</v>
          </cell>
          <cell r="O1660">
            <v>0</v>
          </cell>
          <cell r="P1660" t="str">
            <v>SCL</v>
          </cell>
          <cell r="Q1660">
            <v>1</v>
          </cell>
          <cell r="R1660" t="str">
            <v>TMH</v>
          </cell>
          <cell r="S1660">
            <v>2</v>
          </cell>
          <cell r="T1660">
            <v>77</v>
          </cell>
          <cell r="U1660">
            <v>3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313323.44929999998</v>
          </cell>
          <cell r="AF1660">
            <v>3011339.6880000001</v>
          </cell>
          <cell r="AG1660">
            <v>85.115116509999993</v>
          </cell>
          <cell r="AH1660">
            <v>27.212168569999999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101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 t="str">
            <v>FRA 2016-2021</v>
          </cell>
          <cell r="AW1660">
            <v>1</v>
          </cell>
          <cell r="AX1660">
            <v>7</v>
          </cell>
          <cell r="AY1660">
            <v>0</v>
          </cell>
          <cell r="AZ1660">
            <v>58960</v>
          </cell>
          <cell r="BA1660">
            <v>3105297</v>
          </cell>
          <cell r="BB1660">
            <v>1</v>
          </cell>
          <cell r="BC1660">
            <v>2018</v>
          </cell>
          <cell r="BD1660">
            <v>3</v>
          </cell>
          <cell r="BE1660">
            <v>11</v>
          </cell>
          <cell r="BF1660" t="str">
            <v>3/11/2018</v>
          </cell>
          <cell r="BG1660" t="str">
            <v>Sudip Paudyal</v>
          </cell>
          <cell r="BH1660">
            <v>1</v>
          </cell>
          <cell r="BI1660">
            <v>0</v>
          </cell>
          <cell r="BJ1660">
            <v>2</v>
          </cell>
          <cell r="BK1660">
            <v>0</v>
          </cell>
          <cell r="BL1660" t="str">
            <v>Janamukhi CF</v>
          </cell>
          <cell r="BM1660">
            <v>226</v>
          </cell>
          <cell r="BN1660">
            <v>1255</v>
          </cell>
          <cell r="BO1660">
            <v>219</v>
          </cell>
          <cell r="BP1660">
            <v>1185</v>
          </cell>
          <cell r="BQ1660">
            <v>0</v>
          </cell>
          <cell r="BR1660">
            <v>0</v>
          </cell>
          <cell r="BS1660">
            <v>0</v>
          </cell>
          <cell r="BT1660">
            <v>6</v>
          </cell>
          <cell r="BU1660" t="str">
            <v>BARA</v>
          </cell>
          <cell r="BV1660" t="str">
            <v>Nijgadh</v>
          </cell>
          <cell r="BW1660">
            <v>4</v>
          </cell>
        </row>
        <row r="1661">
          <cell r="F1661" t="str">
            <v>125-28-6</v>
          </cell>
          <cell r="G1661">
            <v>1</v>
          </cell>
          <cell r="H1661">
            <v>2</v>
          </cell>
          <cell r="I1661">
            <v>1</v>
          </cell>
          <cell r="J1661">
            <v>0</v>
          </cell>
          <cell r="K1661">
            <v>3</v>
          </cell>
          <cell r="L1661">
            <v>3</v>
          </cell>
          <cell r="M1661">
            <v>30</v>
          </cell>
          <cell r="N1661">
            <v>0</v>
          </cell>
          <cell r="O1661">
            <v>0</v>
          </cell>
          <cell r="P1661" t="str">
            <v>SCL</v>
          </cell>
          <cell r="Q1661">
            <v>1</v>
          </cell>
          <cell r="R1661" t="str">
            <v>TMH</v>
          </cell>
          <cell r="S1661">
            <v>2</v>
          </cell>
          <cell r="T1661">
            <v>66</v>
          </cell>
          <cell r="U1661">
            <v>3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313323.44929999998</v>
          </cell>
          <cell r="AF1661">
            <v>3011639.6880000001</v>
          </cell>
          <cell r="AG1661">
            <v>85.115070939999995</v>
          </cell>
          <cell r="AH1661">
            <v>27.214875589999998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101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 t="str">
            <v>FRA 2016-2021</v>
          </cell>
          <cell r="AW1661">
            <v>1</v>
          </cell>
          <cell r="AX1661">
            <v>7</v>
          </cell>
          <cell r="AY1661">
            <v>0</v>
          </cell>
          <cell r="AZ1661">
            <v>589260</v>
          </cell>
          <cell r="BA1661">
            <v>3104998</v>
          </cell>
          <cell r="BB1661">
            <v>1</v>
          </cell>
          <cell r="BC1661">
            <v>2018</v>
          </cell>
          <cell r="BD1661">
            <v>4</v>
          </cell>
          <cell r="BE1661">
            <v>10</v>
          </cell>
          <cell r="BF1661" t="str">
            <v>4/10/2018</v>
          </cell>
          <cell r="BG1661" t="str">
            <v>Sudip Paudyal</v>
          </cell>
          <cell r="BH1661">
            <v>1</v>
          </cell>
          <cell r="BI1661">
            <v>0</v>
          </cell>
          <cell r="BJ1661">
            <v>2</v>
          </cell>
          <cell r="BK1661">
            <v>0</v>
          </cell>
          <cell r="BL1661">
            <v>0</v>
          </cell>
          <cell r="BM1661">
            <v>199</v>
          </cell>
          <cell r="BN1661">
            <v>1160</v>
          </cell>
          <cell r="BO1661">
            <v>189</v>
          </cell>
          <cell r="BP1661">
            <v>1025</v>
          </cell>
          <cell r="BQ1661">
            <v>0</v>
          </cell>
          <cell r="BR1661">
            <v>0</v>
          </cell>
          <cell r="BS1661">
            <v>200</v>
          </cell>
          <cell r="BT1661">
            <v>6</v>
          </cell>
          <cell r="BU1661" t="str">
            <v>BARA</v>
          </cell>
          <cell r="BV1661" t="str">
            <v>Nijgadh</v>
          </cell>
          <cell r="BW1661">
            <v>4</v>
          </cell>
        </row>
        <row r="1662">
          <cell r="F1662" t="str">
            <v>126-26-1</v>
          </cell>
          <cell r="G1662">
            <v>1</v>
          </cell>
          <cell r="H1662">
            <v>2</v>
          </cell>
          <cell r="I1662">
            <v>1</v>
          </cell>
          <cell r="J1662">
            <v>0</v>
          </cell>
          <cell r="K1662">
            <v>2</v>
          </cell>
          <cell r="L1662">
            <v>5</v>
          </cell>
          <cell r="M1662">
            <v>24</v>
          </cell>
          <cell r="N1662">
            <v>1</v>
          </cell>
          <cell r="O1662">
            <v>1</v>
          </cell>
          <cell r="P1662">
            <v>9</v>
          </cell>
          <cell r="Q1662">
            <v>1</v>
          </cell>
          <cell r="R1662" t="str">
            <v>TMH</v>
          </cell>
          <cell r="S1662">
            <v>2</v>
          </cell>
          <cell r="T1662">
            <v>24</v>
          </cell>
          <cell r="U1662">
            <v>3</v>
          </cell>
          <cell r="V1662">
            <v>40717.654456018521</v>
          </cell>
          <cell r="W1662" t="str">
            <v>0101000020E6100000D92CBB75B549554093DDB0CCBC233B40</v>
          </cell>
          <cell r="X1662">
            <v>1</v>
          </cell>
          <cell r="Y1662">
            <v>90151</v>
          </cell>
          <cell r="Z1662">
            <v>15026</v>
          </cell>
          <cell r="AA1662">
            <v>45</v>
          </cell>
          <cell r="AB1662">
            <v>2</v>
          </cell>
          <cell r="AC1662">
            <v>1</v>
          </cell>
          <cell r="AD1662">
            <v>1</v>
          </cell>
          <cell r="AE1662">
            <v>316828.91710000002</v>
          </cell>
          <cell r="AF1662">
            <v>3003245.344</v>
          </cell>
          <cell r="AG1662">
            <v>85.151700430000005</v>
          </cell>
          <cell r="AH1662">
            <v>27.1395996</v>
          </cell>
          <cell r="AI1662">
            <v>1</v>
          </cell>
          <cell r="AJ1662">
            <v>2</v>
          </cell>
          <cell r="AK1662">
            <v>-2</v>
          </cell>
          <cell r="AL1662">
            <v>2</v>
          </cell>
          <cell r="AM1662">
            <v>1</v>
          </cell>
          <cell r="AN1662" t="str">
            <v>Raj Kumar Giri</v>
          </cell>
          <cell r="AO1662">
            <v>40479</v>
          </cell>
          <cell r="AP1662">
            <v>1</v>
          </cell>
          <cell r="AQ1662" t="str">
            <v>0101000020E6100000D92CBB75B549554093DDB0CCBC233B40</v>
          </cell>
          <cell r="AR1662">
            <v>143</v>
          </cell>
          <cell r="AS1662">
            <v>1</v>
          </cell>
          <cell r="AT1662">
            <v>1</v>
          </cell>
          <cell r="AU1662">
            <v>0</v>
          </cell>
          <cell r="AV1662" t="str">
            <v>FRA 2010-2015</v>
          </cell>
          <cell r="AW1662">
            <v>1</v>
          </cell>
          <cell r="AX1662">
            <v>7</v>
          </cell>
          <cell r="AY1662">
            <v>0</v>
          </cell>
          <cell r="AZ1662">
            <v>589264</v>
          </cell>
          <cell r="BA1662">
            <v>3105298</v>
          </cell>
          <cell r="BB1662">
            <v>1</v>
          </cell>
          <cell r="BC1662">
            <v>2018</v>
          </cell>
          <cell r="BD1662">
            <v>3</v>
          </cell>
          <cell r="BE1662">
            <v>30</v>
          </cell>
          <cell r="BF1662" t="str">
            <v>3/30/2018</v>
          </cell>
          <cell r="BG1662" t="str">
            <v>Yam Kumar Basnet</v>
          </cell>
          <cell r="BH1662">
            <v>1</v>
          </cell>
          <cell r="BI1662">
            <v>0</v>
          </cell>
          <cell r="BJ1662">
            <v>2</v>
          </cell>
          <cell r="BK1662">
            <v>0</v>
          </cell>
          <cell r="BL1662" t="str">
            <v>Janamukhi CF</v>
          </cell>
          <cell r="BM1662">
            <v>198</v>
          </cell>
          <cell r="BN1662">
            <v>1450</v>
          </cell>
          <cell r="BO1662">
            <v>187</v>
          </cell>
          <cell r="BP1662">
            <v>1325</v>
          </cell>
          <cell r="BQ1662">
            <v>0</v>
          </cell>
          <cell r="BR1662">
            <v>0</v>
          </cell>
          <cell r="BS1662">
            <v>182</v>
          </cell>
          <cell r="BT1662">
            <v>6</v>
          </cell>
          <cell r="BU1662" t="str">
            <v>BARA</v>
          </cell>
          <cell r="BV1662" t="str">
            <v>Kolhabi</v>
          </cell>
          <cell r="BW1662">
            <v>3</v>
          </cell>
        </row>
        <row r="1663">
          <cell r="F1663" t="str">
            <v>126-26-3</v>
          </cell>
          <cell r="G1663">
            <v>1</v>
          </cell>
          <cell r="H1663">
            <v>2</v>
          </cell>
          <cell r="I1663">
            <v>1</v>
          </cell>
          <cell r="J1663">
            <v>0</v>
          </cell>
          <cell r="K1663">
            <v>2</v>
          </cell>
          <cell r="L1663">
            <v>5</v>
          </cell>
          <cell r="M1663">
            <v>29</v>
          </cell>
          <cell r="N1663">
            <v>1</v>
          </cell>
          <cell r="O1663">
            <v>1</v>
          </cell>
          <cell r="P1663">
            <v>10</v>
          </cell>
          <cell r="Q1663">
            <v>1</v>
          </cell>
          <cell r="R1663" t="str">
            <v>TMH</v>
          </cell>
          <cell r="S1663">
            <v>2</v>
          </cell>
          <cell r="T1663">
            <v>64</v>
          </cell>
          <cell r="U1663">
            <v>2</v>
          </cell>
          <cell r="V1663">
            <v>40717.6871875</v>
          </cell>
          <cell r="W1663" t="str">
            <v>0101000020E6100000A7C7E4BAB4495540A43872366E243B40</v>
          </cell>
          <cell r="X1663">
            <v>1</v>
          </cell>
          <cell r="Y1663">
            <v>90153</v>
          </cell>
          <cell r="Z1663">
            <v>15026</v>
          </cell>
          <cell r="AA1663">
            <v>45</v>
          </cell>
          <cell r="AB1663">
            <v>2</v>
          </cell>
          <cell r="AC1663">
            <v>1</v>
          </cell>
          <cell r="AD1663">
            <v>1</v>
          </cell>
          <cell r="AE1663">
            <v>316828.91710000002</v>
          </cell>
          <cell r="AF1663">
            <v>3003545.344</v>
          </cell>
          <cell r="AG1663">
            <v>85.151655890000001</v>
          </cell>
          <cell r="AH1663">
            <v>27.14230671</v>
          </cell>
          <cell r="AI1663">
            <v>1</v>
          </cell>
          <cell r="AJ1663">
            <v>2</v>
          </cell>
          <cell r="AK1663">
            <v>-2</v>
          </cell>
          <cell r="AL1663">
            <v>2</v>
          </cell>
          <cell r="AM1663">
            <v>1</v>
          </cell>
          <cell r="AN1663" t="str">
            <v>Raj Kumar Giri</v>
          </cell>
          <cell r="AO1663">
            <v>40479</v>
          </cell>
          <cell r="AP1663">
            <v>1</v>
          </cell>
          <cell r="AQ1663" t="str">
            <v>0101000020E6100000A7C7E4BAB4495540A43872366E243B40</v>
          </cell>
          <cell r="AR1663">
            <v>138</v>
          </cell>
          <cell r="AS1663">
            <v>1</v>
          </cell>
          <cell r="AT1663">
            <v>1</v>
          </cell>
          <cell r="AU1663">
            <v>0</v>
          </cell>
          <cell r="AV1663" t="str">
            <v>FRA 2010-2015</v>
          </cell>
          <cell r="AW1663">
            <v>1</v>
          </cell>
          <cell r="AX1663">
            <v>7</v>
          </cell>
          <cell r="AY1663">
            <v>0</v>
          </cell>
          <cell r="AZ1663">
            <v>580677</v>
          </cell>
          <cell r="BA1663">
            <v>3116800</v>
          </cell>
          <cell r="BB1663">
            <v>1</v>
          </cell>
          <cell r="BC1663">
            <v>2018</v>
          </cell>
          <cell r="BD1663">
            <v>3</v>
          </cell>
          <cell r="BE1663">
            <v>31</v>
          </cell>
          <cell r="BF1663" t="str">
            <v>3/31/2018</v>
          </cell>
          <cell r="BG1663" t="str">
            <v>Suman Dhakal</v>
          </cell>
          <cell r="BH1663">
            <v>1</v>
          </cell>
          <cell r="BI1663">
            <v>0</v>
          </cell>
          <cell r="BJ1663">
            <v>2</v>
          </cell>
          <cell r="BK1663">
            <v>0</v>
          </cell>
          <cell r="BL1663" t="str">
            <v>Banke NP</v>
          </cell>
          <cell r="BM1663">
            <v>206</v>
          </cell>
          <cell r="BN1663">
            <v>3455</v>
          </cell>
          <cell r="BO1663">
            <v>140</v>
          </cell>
          <cell r="BP1663">
            <v>730</v>
          </cell>
          <cell r="BQ1663">
            <v>115</v>
          </cell>
          <cell r="BR1663">
            <v>9</v>
          </cell>
          <cell r="BS1663">
            <v>203</v>
          </cell>
          <cell r="BT1663">
            <v>6</v>
          </cell>
          <cell r="BU1663" t="str">
            <v>BARA</v>
          </cell>
          <cell r="BV1663" t="str">
            <v>Kolhabi</v>
          </cell>
          <cell r="BW1663">
            <v>3</v>
          </cell>
        </row>
        <row r="1664">
          <cell r="F1664" t="str">
            <v>126-26-4</v>
          </cell>
          <cell r="G1664">
            <v>1</v>
          </cell>
          <cell r="H1664">
            <v>2</v>
          </cell>
          <cell r="I1664">
            <v>1</v>
          </cell>
          <cell r="J1664">
            <v>0</v>
          </cell>
          <cell r="K1664">
            <v>2</v>
          </cell>
          <cell r="L1664">
            <v>5</v>
          </cell>
          <cell r="M1664">
            <v>17</v>
          </cell>
          <cell r="N1664">
            <v>1</v>
          </cell>
          <cell r="O1664">
            <v>1</v>
          </cell>
          <cell r="P1664">
            <v>9</v>
          </cell>
          <cell r="Q1664">
            <v>1</v>
          </cell>
          <cell r="R1664" t="str">
            <v>TMH</v>
          </cell>
          <cell r="S1664">
            <v>2</v>
          </cell>
          <cell r="T1664">
            <v>46</v>
          </cell>
          <cell r="U1664">
            <v>3</v>
          </cell>
          <cell r="V1664">
            <v>40721.519745370373</v>
          </cell>
          <cell r="W1664" t="str">
            <v>0101000020E610000032DF4509E7495540343EB668BF233B40</v>
          </cell>
          <cell r="X1664">
            <v>1</v>
          </cell>
          <cell r="Y1664">
            <v>90154</v>
          </cell>
          <cell r="Z1664">
            <v>15026</v>
          </cell>
          <cell r="AA1664">
            <v>45</v>
          </cell>
          <cell r="AB1664">
            <v>2</v>
          </cell>
          <cell r="AC1664">
            <v>1</v>
          </cell>
          <cell r="AD1664">
            <v>1</v>
          </cell>
          <cell r="AE1664">
            <v>317128.91710000002</v>
          </cell>
          <cell r="AF1664">
            <v>3003245.344</v>
          </cell>
          <cell r="AG1664">
            <v>85.154726330000003</v>
          </cell>
          <cell r="AH1664">
            <v>27.139639420000002</v>
          </cell>
          <cell r="AI1664">
            <v>1</v>
          </cell>
          <cell r="AJ1664">
            <v>2</v>
          </cell>
          <cell r="AK1664">
            <v>-2</v>
          </cell>
          <cell r="AL1664">
            <v>2</v>
          </cell>
          <cell r="AM1664">
            <v>1</v>
          </cell>
          <cell r="AN1664" t="str">
            <v>Raj Kumar Giri</v>
          </cell>
          <cell r="AO1664">
            <v>40479</v>
          </cell>
          <cell r="AP1664">
            <v>1</v>
          </cell>
          <cell r="AQ1664" t="str">
            <v>0101000020E610000032DF4509E7495540343EB668BF233B40</v>
          </cell>
          <cell r="AR1664">
            <v>143</v>
          </cell>
          <cell r="AS1664">
            <v>1</v>
          </cell>
          <cell r="AT1664">
            <v>1</v>
          </cell>
          <cell r="AU1664">
            <v>0</v>
          </cell>
          <cell r="AV1664" t="str">
            <v>FRA 2010-2015</v>
          </cell>
          <cell r="AW1664">
            <v>1</v>
          </cell>
          <cell r="AX1664">
            <v>7</v>
          </cell>
          <cell r="AY1664">
            <v>0</v>
          </cell>
          <cell r="AZ1664">
            <v>580674</v>
          </cell>
          <cell r="BA1664">
            <v>311097</v>
          </cell>
          <cell r="BB1664">
            <v>1</v>
          </cell>
          <cell r="BC1664">
            <v>2018</v>
          </cell>
          <cell r="BD1664">
            <v>3</v>
          </cell>
          <cell r="BE1664">
            <v>31</v>
          </cell>
          <cell r="BF1664" t="str">
            <v>3/31/2018</v>
          </cell>
          <cell r="BG1664" t="str">
            <v>Yam Kumar Basnet</v>
          </cell>
          <cell r="BH1664">
            <v>8</v>
          </cell>
          <cell r="BI1664">
            <v>0</v>
          </cell>
          <cell r="BJ1664">
            <v>2</v>
          </cell>
          <cell r="BK1664">
            <v>0</v>
          </cell>
          <cell r="BL1664" t="str">
            <v>Banke NP</v>
          </cell>
          <cell r="BM1664">
            <v>204</v>
          </cell>
          <cell r="BN1664">
            <v>3740</v>
          </cell>
          <cell r="BO1664">
            <v>152</v>
          </cell>
          <cell r="BP1664">
            <v>975</v>
          </cell>
          <cell r="BQ1664">
            <v>0</v>
          </cell>
          <cell r="BR1664">
            <v>0</v>
          </cell>
          <cell r="BS1664">
            <v>221</v>
          </cell>
          <cell r="BT1664">
            <v>6</v>
          </cell>
          <cell r="BU1664" t="str">
            <v>BARA</v>
          </cell>
          <cell r="BV1664" t="str">
            <v>Kolhabi</v>
          </cell>
          <cell r="BW1664">
            <v>3</v>
          </cell>
        </row>
        <row r="1665">
          <cell r="F1665" t="str">
            <v>126-26-6</v>
          </cell>
          <cell r="G1665">
            <v>1</v>
          </cell>
          <cell r="H1665">
            <v>2</v>
          </cell>
          <cell r="I1665">
            <v>1</v>
          </cell>
          <cell r="J1665">
            <v>0</v>
          </cell>
          <cell r="K1665">
            <v>2</v>
          </cell>
          <cell r="L1665">
            <v>5</v>
          </cell>
          <cell r="M1665">
            <v>25</v>
          </cell>
          <cell r="N1665">
            <v>0</v>
          </cell>
          <cell r="O1665">
            <v>0</v>
          </cell>
          <cell r="P1665">
            <v>10</v>
          </cell>
          <cell r="Q1665">
            <v>1</v>
          </cell>
          <cell r="R1665" t="str">
            <v>TMH</v>
          </cell>
          <cell r="S1665">
            <v>2</v>
          </cell>
          <cell r="T1665">
            <v>79</v>
          </cell>
          <cell r="U1665">
            <v>4</v>
          </cell>
          <cell r="V1665">
            <v>40721.475856481484</v>
          </cell>
          <cell r="W1665" t="str">
            <v>0101000020E61000002BACBD4EE64955407B6A8BD270243B40</v>
          </cell>
          <cell r="X1665">
            <v>1</v>
          </cell>
          <cell r="Y1665">
            <v>90156</v>
          </cell>
          <cell r="Z1665">
            <v>15026</v>
          </cell>
          <cell r="AA1665">
            <v>45</v>
          </cell>
          <cell r="AB1665">
            <v>2</v>
          </cell>
          <cell r="AC1665">
            <v>1</v>
          </cell>
          <cell r="AD1665">
            <v>1</v>
          </cell>
          <cell r="AE1665">
            <v>317128.91710000002</v>
          </cell>
          <cell r="AF1665">
            <v>3003545.344</v>
          </cell>
          <cell r="AG1665">
            <v>85.154681859999997</v>
          </cell>
          <cell r="AH1665">
            <v>27.142346530000001</v>
          </cell>
          <cell r="AI1665">
            <v>1</v>
          </cell>
          <cell r="AJ1665">
            <v>2</v>
          </cell>
          <cell r="AK1665">
            <v>-2</v>
          </cell>
          <cell r="AL1665">
            <v>2</v>
          </cell>
          <cell r="AM1665">
            <v>1</v>
          </cell>
          <cell r="AN1665" t="str">
            <v>Raj Kumar Giri</v>
          </cell>
          <cell r="AO1665">
            <v>40479</v>
          </cell>
          <cell r="AP1665">
            <v>1</v>
          </cell>
          <cell r="AQ1665" t="str">
            <v>0101000020E61000002BACBD4EE64955407B6A8BD270243B40</v>
          </cell>
          <cell r="AR1665">
            <v>148</v>
          </cell>
          <cell r="AS1665">
            <v>1</v>
          </cell>
          <cell r="AT1665">
            <v>1</v>
          </cell>
          <cell r="AU1665">
            <v>0</v>
          </cell>
          <cell r="AV1665" t="str">
            <v>FRA 2010-2015</v>
          </cell>
          <cell r="AW1665">
            <v>1</v>
          </cell>
          <cell r="AX1665">
            <v>7</v>
          </cell>
          <cell r="AY1665">
            <v>0</v>
          </cell>
          <cell r="AZ1665">
            <v>580973</v>
          </cell>
          <cell r="BA1665">
            <v>3116800</v>
          </cell>
          <cell r="BB1665">
            <v>1</v>
          </cell>
          <cell r="BC1665">
            <v>2018</v>
          </cell>
          <cell r="BD1665">
            <v>4</v>
          </cell>
          <cell r="BE1665">
            <v>9</v>
          </cell>
          <cell r="BF1665" t="str">
            <v>4/9/2018</v>
          </cell>
          <cell r="BG1665" t="str">
            <v>Sudip Paudyal</v>
          </cell>
          <cell r="BH1665">
            <v>1</v>
          </cell>
          <cell r="BI1665">
            <v>0</v>
          </cell>
          <cell r="BJ1665">
            <v>2</v>
          </cell>
          <cell r="BK1665">
            <v>0</v>
          </cell>
          <cell r="BL1665" t="str">
            <v>Banke NP</v>
          </cell>
          <cell r="BM1665">
            <v>211</v>
          </cell>
          <cell r="BN1665">
            <v>3590</v>
          </cell>
          <cell r="BO1665">
            <v>110</v>
          </cell>
          <cell r="BP1665">
            <v>735</v>
          </cell>
          <cell r="BQ1665">
            <v>0</v>
          </cell>
          <cell r="BR1665">
            <v>10</v>
          </cell>
          <cell r="BS1665">
            <v>195</v>
          </cell>
          <cell r="BT1665">
            <v>6</v>
          </cell>
          <cell r="BU1665" t="str">
            <v>BARA</v>
          </cell>
          <cell r="BV1665" t="str">
            <v>Kolhabi</v>
          </cell>
          <cell r="BW1665">
            <v>3</v>
          </cell>
        </row>
        <row r="1666">
          <cell r="F1666" t="str">
            <v>127-25-1</v>
          </cell>
          <cell r="G1666">
            <v>1</v>
          </cell>
          <cell r="H1666">
            <v>2</v>
          </cell>
          <cell r="I1666">
            <v>1</v>
          </cell>
          <cell r="J1666">
            <v>0</v>
          </cell>
          <cell r="K1666">
            <v>9</v>
          </cell>
          <cell r="L1666">
            <v>3</v>
          </cell>
          <cell r="M1666">
            <v>26</v>
          </cell>
          <cell r="N1666">
            <v>1</v>
          </cell>
          <cell r="O1666">
            <v>2</v>
          </cell>
          <cell r="P1666" t="str">
            <v>SIL</v>
          </cell>
          <cell r="Q1666">
            <v>1</v>
          </cell>
          <cell r="R1666" t="str">
            <v>TMH</v>
          </cell>
          <cell r="S1666">
            <v>2</v>
          </cell>
          <cell r="T1666">
            <v>59</v>
          </cell>
          <cell r="U1666">
            <v>4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320731.06660000002</v>
          </cell>
          <cell r="AF1666">
            <v>2999149.8309999998</v>
          </cell>
          <cell r="AG1666">
            <v>85.191653869999996</v>
          </cell>
          <cell r="AH1666">
            <v>27.103154830000001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101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 t="str">
            <v>FRA 2016-2021</v>
          </cell>
          <cell r="AW1666">
            <v>1</v>
          </cell>
          <cell r="AX1666">
            <v>7</v>
          </cell>
          <cell r="AY1666">
            <v>0</v>
          </cell>
          <cell r="AZ1666">
            <v>580962</v>
          </cell>
          <cell r="BA1666">
            <v>3117100</v>
          </cell>
          <cell r="BB1666">
            <v>1</v>
          </cell>
          <cell r="BC1666">
            <v>2018</v>
          </cell>
          <cell r="BD1666">
            <v>4</v>
          </cell>
          <cell r="BE1666">
            <v>8</v>
          </cell>
          <cell r="BF1666" t="str">
            <v>4/8/2018</v>
          </cell>
          <cell r="BG1666" t="str">
            <v>Sudip Paudyal</v>
          </cell>
          <cell r="BH1666">
            <v>1</v>
          </cell>
          <cell r="BI1666">
            <v>0</v>
          </cell>
          <cell r="BJ1666">
            <v>2</v>
          </cell>
          <cell r="BK1666">
            <v>0</v>
          </cell>
          <cell r="BL1666" t="str">
            <v>Chauka fanta Banke NP</v>
          </cell>
          <cell r="BM1666">
            <v>208</v>
          </cell>
          <cell r="BN1666">
            <v>3860</v>
          </cell>
          <cell r="BO1666">
            <v>110</v>
          </cell>
          <cell r="BP1666">
            <v>785</v>
          </cell>
          <cell r="BQ1666">
            <v>0</v>
          </cell>
          <cell r="BR1666">
            <v>0</v>
          </cell>
          <cell r="BS1666">
            <v>209</v>
          </cell>
          <cell r="BT1666">
            <v>6</v>
          </cell>
          <cell r="BU1666" t="str">
            <v>BARA</v>
          </cell>
          <cell r="BV1666" t="str">
            <v>Kolhabi</v>
          </cell>
          <cell r="BW1666">
            <v>2</v>
          </cell>
        </row>
        <row r="1667">
          <cell r="F1667" t="str">
            <v>127-25-3</v>
          </cell>
          <cell r="G1667">
            <v>1</v>
          </cell>
          <cell r="H1667">
            <v>2</v>
          </cell>
          <cell r="I1667">
            <v>1</v>
          </cell>
          <cell r="J1667">
            <v>0</v>
          </cell>
          <cell r="K1667">
            <v>9</v>
          </cell>
          <cell r="L1667">
            <v>3</v>
          </cell>
          <cell r="M1667">
            <v>30</v>
          </cell>
          <cell r="N1667">
            <v>0</v>
          </cell>
          <cell r="O1667">
            <v>0</v>
          </cell>
          <cell r="P1667" t="str">
            <v>C</v>
          </cell>
          <cell r="Q1667">
            <v>1</v>
          </cell>
          <cell r="R1667" t="str">
            <v>TMH</v>
          </cell>
          <cell r="S1667">
            <v>2</v>
          </cell>
          <cell r="T1667">
            <v>55</v>
          </cell>
          <cell r="U1667">
            <v>4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320731.06660000002</v>
          </cell>
          <cell r="AF1667">
            <v>2999449.8309999998</v>
          </cell>
          <cell r="AG1667">
            <v>85.191610350000005</v>
          </cell>
          <cell r="AH1667">
            <v>27.105862009999999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101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 t="str">
            <v>FRA 2016-2021</v>
          </cell>
          <cell r="AW1667">
            <v>1</v>
          </cell>
          <cell r="AX1667">
            <v>7</v>
          </cell>
          <cell r="AY1667">
            <v>0</v>
          </cell>
          <cell r="AZ1667">
            <v>576771</v>
          </cell>
          <cell r="BA1667">
            <v>3112702</v>
          </cell>
          <cell r="BB1667">
            <v>1</v>
          </cell>
          <cell r="BC1667">
            <v>2019</v>
          </cell>
          <cell r="BD1667">
            <v>7</v>
          </cell>
          <cell r="BE1667">
            <v>15</v>
          </cell>
          <cell r="BF1667" t="str">
            <v>7/15/2019</v>
          </cell>
          <cell r="BG1667" t="str">
            <v>Dilip Kumar Karna</v>
          </cell>
          <cell r="BH1667">
            <v>2</v>
          </cell>
          <cell r="BI1667">
            <v>0</v>
          </cell>
          <cell r="BJ1667">
            <v>2</v>
          </cell>
          <cell r="BK1667" t="str">
            <v>Dhakeri post</v>
          </cell>
          <cell r="BL1667" t="str">
            <v>Rimna BZCF</v>
          </cell>
          <cell r="BM1667">
            <v>293</v>
          </cell>
          <cell r="BN1667">
            <v>1540</v>
          </cell>
          <cell r="BO1667">
            <v>42</v>
          </cell>
          <cell r="BP1667">
            <v>904</v>
          </cell>
          <cell r="BQ1667">
            <v>5</v>
          </cell>
          <cell r="BR1667">
            <v>35</v>
          </cell>
          <cell r="BS1667">
            <v>157</v>
          </cell>
          <cell r="BT1667">
            <v>5</v>
          </cell>
          <cell r="BU1667" t="str">
            <v>BARA</v>
          </cell>
          <cell r="BV1667" t="str">
            <v>Kolhabi</v>
          </cell>
          <cell r="BW1667">
            <v>2</v>
          </cell>
        </row>
        <row r="1668">
          <cell r="F1668" t="str">
            <v>127-25-4</v>
          </cell>
          <cell r="G1668">
            <v>1</v>
          </cell>
          <cell r="H1668">
            <v>2</v>
          </cell>
          <cell r="I1668">
            <v>1</v>
          </cell>
          <cell r="J1668">
            <v>0</v>
          </cell>
          <cell r="K1668">
            <v>9</v>
          </cell>
          <cell r="L1668">
            <v>3</v>
          </cell>
          <cell r="M1668">
            <v>26</v>
          </cell>
          <cell r="N1668">
            <v>1</v>
          </cell>
          <cell r="O1668">
            <v>1</v>
          </cell>
          <cell r="P1668" t="str">
            <v>SIL</v>
          </cell>
          <cell r="Q1668">
            <v>1</v>
          </cell>
          <cell r="R1668" t="str">
            <v>TMH</v>
          </cell>
          <cell r="S1668">
            <v>2</v>
          </cell>
          <cell r="T1668">
            <v>44</v>
          </cell>
          <cell r="U1668">
            <v>4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321031.06660000002</v>
          </cell>
          <cell r="AF1668">
            <v>2999149.8309999998</v>
          </cell>
          <cell r="AG1668">
            <v>85.194678859999996</v>
          </cell>
          <cell r="AH1668">
            <v>27.103193739999998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101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 t="str">
            <v>FRA 2016-2021</v>
          </cell>
          <cell r="AW1668">
            <v>1</v>
          </cell>
          <cell r="AX1668">
            <v>7</v>
          </cell>
          <cell r="AY1668">
            <v>0</v>
          </cell>
          <cell r="AZ1668">
            <v>576771</v>
          </cell>
          <cell r="BA1668">
            <v>3113001</v>
          </cell>
          <cell r="BB1668">
            <v>1</v>
          </cell>
          <cell r="BC1668">
            <v>2018</v>
          </cell>
          <cell r="BD1668">
            <v>3</v>
          </cell>
          <cell r="BE1668">
            <v>31</v>
          </cell>
          <cell r="BF1668" t="str">
            <v>3/31/2018</v>
          </cell>
          <cell r="BG1668" t="str">
            <v>Sudip Paudyal</v>
          </cell>
          <cell r="BH1668">
            <v>2</v>
          </cell>
          <cell r="BI1668">
            <v>0</v>
          </cell>
          <cell r="BJ1668">
            <v>2</v>
          </cell>
          <cell r="BK1668" t="str">
            <v>dhakeri post</v>
          </cell>
          <cell r="BL1668" t="str">
            <v>rimna bufferzero cf,banke np</v>
          </cell>
          <cell r="BM1668">
            <v>282</v>
          </cell>
          <cell r="BN1668">
            <v>1450</v>
          </cell>
          <cell r="BO1668">
            <v>42</v>
          </cell>
          <cell r="BP1668">
            <v>650</v>
          </cell>
          <cell r="BQ1668">
            <v>300</v>
          </cell>
          <cell r="BR1668">
            <v>20</v>
          </cell>
          <cell r="BS1668">
            <v>153</v>
          </cell>
          <cell r="BT1668">
            <v>5</v>
          </cell>
          <cell r="BU1668" t="str">
            <v>BARA</v>
          </cell>
          <cell r="BV1668" t="str">
            <v>Kolhabi</v>
          </cell>
          <cell r="BW1668">
            <v>2</v>
          </cell>
        </row>
        <row r="1669">
          <cell r="F1669" t="str">
            <v>127-25-6</v>
          </cell>
          <cell r="G1669">
            <v>1</v>
          </cell>
          <cell r="H1669">
            <v>2</v>
          </cell>
          <cell r="I1669">
            <v>1</v>
          </cell>
          <cell r="J1669">
            <v>0</v>
          </cell>
          <cell r="K1669">
            <v>9</v>
          </cell>
          <cell r="L1669">
            <v>3</v>
          </cell>
          <cell r="M1669">
            <v>0</v>
          </cell>
          <cell r="N1669">
            <v>0</v>
          </cell>
          <cell r="O1669">
            <v>0</v>
          </cell>
          <cell r="P1669" t="str">
            <v>SC</v>
          </cell>
          <cell r="Q1669">
            <v>1</v>
          </cell>
          <cell r="R1669" t="str">
            <v>TMH</v>
          </cell>
          <cell r="S1669">
            <v>2</v>
          </cell>
          <cell r="T1669">
            <v>55</v>
          </cell>
          <cell r="U1669">
            <v>4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321031.06660000002</v>
          </cell>
          <cell r="AF1669">
            <v>2999449.8309999998</v>
          </cell>
          <cell r="AG1669">
            <v>85.194635410000004</v>
          </cell>
          <cell r="AH1669">
            <v>27.105900930000001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101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 t="str">
            <v>FRA 2016-2021</v>
          </cell>
          <cell r="AW1669">
            <v>1</v>
          </cell>
          <cell r="AX1669">
            <v>7</v>
          </cell>
          <cell r="AY1669" t="str">
            <v>EPSG:32644</v>
          </cell>
          <cell r="AZ1669">
            <v>577076.44999999995</v>
          </cell>
          <cell r="BA1669">
            <v>3112701.18</v>
          </cell>
          <cell r="BB1669">
            <v>1</v>
          </cell>
          <cell r="BC1669">
            <v>2018</v>
          </cell>
          <cell r="BD1669">
            <v>3</v>
          </cell>
          <cell r="BE1669">
            <v>31</v>
          </cell>
          <cell r="BF1669" t="str">
            <v>3/31/2018</v>
          </cell>
          <cell r="BG1669" t="str">
            <v>Prakash Adhikari</v>
          </cell>
          <cell r="BH1669">
            <v>1</v>
          </cell>
          <cell r="BI1669">
            <v>0</v>
          </cell>
          <cell r="BJ1669">
            <v>2</v>
          </cell>
          <cell r="BK1669" t="str">
            <v>banke np bufferzone forest</v>
          </cell>
          <cell r="BL1669" t="str">
            <v>rimna bufferzone forest</v>
          </cell>
          <cell r="BM1669">
            <v>83</v>
          </cell>
          <cell r="BN1669">
            <v>1300</v>
          </cell>
          <cell r="BO1669">
            <v>39</v>
          </cell>
          <cell r="BP1669">
            <v>720</v>
          </cell>
          <cell r="BQ1669">
            <v>160</v>
          </cell>
          <cell r="BR1669">
            <v>33</v>
          </cell>
          <cell r="BS1669">
            <v>153</v>
          </cell>
          <cell r="BT1669">
            <v>5</v>
          </cell>
          <cell r="BU1669" t="str">
            <v>BARA</v>
          </cell>
          <cell r="BV1669" t="str">
            <v>Kolhabi</v>
          </cell>
          <cell r="BW1669">
            <v>2</v>
          </cell>
        </row>
        <row r="1670">
          <cell r="F1670" t="str">
            <v>128-26-1</v>
          </cell>
          <cell r="G1670">
            <v>1</v>
          </cell>
          <cell r="H1670">
            <v>2</v>
          </cell>
          <cell r="I1670">
            <v>1</v>
          </cell>
          <cell r="J1670">
            <v>0</v>
          </cell>
          <cell r="K1670">
            <v>9</v>
          </cell>
          <cell r="L1670">
            <v>5</v>
          </cell>
          <cell r="M1670">
            <v>25</v>
          </cell>
          <cell r="N1670">
            <v>1</v>
          </cell>
          <cell r="O1670">
            <v>1</v>
          </cell>
          <cell r="P1670">
            <v>4</v>
          </cell>
          <cell r="Q1670">
            <v>1</v>
          </cell>
          <cell r="R1670" t="str">
            <v>TMH</v>
          </cell>
          <cell r="S1670">
            <v>2</v>
          </cell>
          <cell r="T1670">
            <v>88</v>
          </cell>
          <cell r="U1670">
            <v>3</v>
          </cell>
          <cell r="V1670">
            <v>40730.444976851853</v>
          </cell>
          <cell r="W1670" t="str">
            <v>0101000020E6100000B36AF797DF4E554078F3518C8E233B40</v>
          </cell>
          <cell r="X1670">
            <v>1</v>
          </cell>
          <cell r="Y1670">
            <v>91591</v>
          </cell>
          <cell r="Z1670">
            <v>15266</v>
          </cell>
          <cell r="AA1670">
            <v>45</v>
          </cell>
          <cell r="AB1670">
            <v>2</v>
          </cell>
          <cell r="AC1670">
            <v>1</v>
          </cell>
          <cell r="AD1670">
            <v>1</v>
          </cell>
          <cell r="AE1670">
            <v>324826.57990000001</v>
          </cell>
          <cell r="AF1670">
            <v>3003051.98</v>
          </cell>
          <cell r="AG1670">
            <v>85.232397070000005</v>
          </cell>
          <cell r="AH1670">
            <v>27.13889386</v>
          </cell>
          <cell r="AI1670">
            <v>1</v>
          </cell>
          <cell r="AJ1670">
            <v>2</v>
          </cell>
          <cell r="AK1670">
            <v>-2</v>
          </cell>
          <cell r="AL1670">
            <v>2</v>
          </cell>
          <cell r="AM1670">
            <v>1</v>
          </cell>
          <cell r="AN1670" t="str">
            <v>Bimal Acharya</v>
          </cell>
          <cell r="AO1670">
            <v>40455</v>
          </cell>
          <cell r="AP1670">
            <v>1</v>
          </cell>
          <cell r="AQ1670" t="str">
            <v>0101000020E6100000B36AF797DF4E554078F3518C8E233B40</v>
          </cell>
          <cell r="AR1670">
            <v>146</v>
          </cell>
          <cell r="AS1670">
            <v>1</v>
          </cell>
          <cell r="AT1670">
            <v>1</v>
          </cell>
          <cell r="AU1670">
            <v>0</v>
          </cell>
          <cell r="AV1670" t="str">
            <v>FRA 2010-2015</v>
          </cell>
          <cell r="AW1670">
            <v>1</v>
          </cell>
          <cell r="AX1670">
            <v>7</v>
          </cell>
          <cell r="AY1670">
            <v>0</v>
          </cell>
          <cell r="AZ1670">
            <v>577071.44999999995</v>
          </cell>
          <cell r="BA1670">
            <v>3113001.18</v>
          </cell>
          <cell r="BB1670">
            <v>1</v>
          </cell>
          <cell r="BC1670">
            <v>2018</v>
          </cell>
          <cell r="BD1670">
            <v>4</v>
          </cell>
          <cell r="BE1670">
            <v>19</v>
          </cell>
          <cell r="BF1670" t="str">
            <v>4/19/2018</v>
          </cell>
          <cell r="BG1670" t="str">
            <v>Sudip Paudyal</v>
          </cell>
          <cell r="BH1670">
            <v>1</v>
          </cell>
          <cell r="BI1670">
            <v>0</v>
          </cell>
          <cell r="BJ1670">
            <v>2</v>
          </cell>
          <cell r="BK1670" t="str">
            <v>banke national park (buffer zone)</v>
          </cell>
          <cell r="BL1670" t="str">
            <v>remna buffer zone cf</v>
          </cell>
          <cell r="BM1670">
            <v>88</v>
          </cell>
          <cell r="BN1670">
            <v>1230</v>
          </cell>
          <cell r="BO1670">
            <v>47</v>
          </cell>
          <cell r="BP1670">
            <v>475</v>
          </cell>
          <cell r="BQ1670">
            <v>267</v>
          </cell>
          <cell r="BR1670">
            <v>60</v>
          </cell>
          <cell r="BS1670">
            <v>126</v>
          </cell>
          <cell r="BT1670">
            <v>4</v>
          </cell>
          <cell r="BU1670" t="str">
            <v>RAUTAHAT</v>
          </cell>
          <cell r="BV1670" t="str">
            <v>Gujara</v>
          </cell>
          <cell r="BW1670">
            <v>3</v>
          </cell>
        </row>
        <row r="1671">
          <cell r="F1671" t="str">
            <v>128-26-4</v>
          </cell>
          <cell r="G1671">
            <v>1</v>
          </cell>
          <cell r="H1671">
            <v>2</v>
          </cell>
          <cell r="I1671">
            <v>1</v>
          </cell>
          <cell r="J1671">
            <v>0</v>
          </cell>
          <cell r="K1671">
            <v>9</v>
          </cell>
          <cell r="L1671">
            <v>5</v>
          </cell>
          <cell r="M1671">
            <v>0</v>
          </cell>
          <cell r="N1671">
            <v>1</v>
          </cell>
          <cell r="O1671">
            <v>0</v>
          </cell>
          <cell r="P1671">
            <v>9</v>
          </cell>
          <cell r="Q1671">
            <v>1</v>
          </cell>
          <cell r="R1671" t="str">
            <v>TMH</v>
          </cell>
          <cell r="S1671">
            <v>1</v>
          </cell>
          <cell r="T1671">
            <v>88</v>
          </cell>
          <cell r="U1671">
            <v>3</v>
          </cell>
          <cell r="V1671">
            <v>40701.638703703706</v>
          </cell>
          <cell r="W1671" t="str">
            <v>0101000020E6100000219EFE2B114F5540C03E250B91233B40</v>
          </cell>
          <cell r="X1671">
            <v>1</v>
          </cell>
          <cell r="Y1671">
            <v>91594</v>
          </cell>
          <cell r="Z1671">
            <v>15266</v>
          </cell>
          <cell r="AA1671">
            <v>45</v>
          </cell>
          <cell r="AB1671">
            <v>2</v>
          </cell>
          <cell r="AC1671">
            <v>1</v>
          </cell>
          <cell r="AD1671">
            <v>1</v>
          </cell>
          <cell r="AE1671">
            <v>325126.57990000001</v>
          </cell>
          <cell r="AF1671">
            <v>3003051.98</v>
          </cell>
          <cell r="AG1671">
            <v>85.235423089999998</v>
          </cell>
          <cell r="AH1671">
            <v>27.138931939999999</v>
          </cell>
          <cell r="AI1671">
            <v>1</v>
          </cell>
          <cell r="AJ1671">
            <v>2</v>
          </cell>
          <cell r="AK1671">
            <v>-2</v>
          </cell>
          <cell r="AL1671">
            <v>2</v>
          </cell>
          <cell r="AM1671">
            <v>1</v>
          </cell>
          <cell r="AN1671" t="str">
            <v>Bimal Acharya</v>
          </cell>
          <cell r="AO1671">
            <v>40455</v>
          </cell>
          <cell r="AP1671">
            <v>1</v>
          </cell>
          <cell r="AQ1671" t="str">
            <v>0101000020E6100000219EFE2B114F5540C03E250B91233B40</v>
          </cell>
          <cell r="AR1671">
            <v>142</v>
          </cell>
          <cell r="AS1671">
            <v>1</v>
          </cell>
          <cell r="AT1671">
            <v>1</v>
          </cell>
          <cell r="AU1671">
            <v>0</v>
          </cell>
          <cell r="AV1671" t="str">
            <v>FRA 2010-2015</v>
          </cell>
          <cell r="AW1671">
            <v>1</v>
          </cell>
          <cell r="AX1671">
            <v>33</v>
          </cell>
          <cell r="AY1671" t="str">
            <v>EPSG:32644</v>
          </cell>
          <cell r="AZ1671">
            <v>678202</v>
          </cell>
          <cell r="BA1671">
            <v>3067432</v>
          </cell>
          <cell r="BB1671">
            <v>1</v>
          </cell>
          <cell r="BC1671">
            <v>2018</v>
          </cell>
          <cell r="BD1671">
            <v>4</v>
          </cell>
          <cell r="BE1671">
            <v>20</v>
          </cell>
          <cell r="BF1671" t="str">
            <v>4/20/2018</v>
          </cell>
          <cell r="BG1671" t="str">
            <v>Prakash Adhikari</v>
          </cell>
          <cell r="BH1671">
            <v>1</v>
          </cell>
          <cell r="BI1671">
            <v>0</v>
          </cell>
          <cell r="BJ1671">
            <v>2</v>
          </cell>
          <cell r="BK1671" t="str">
            <v>ramadu dhanusa</v>
          </cell>
          <cell r="BL1671" t="str">
            <v>shivasakti CF</v>
          </cell>
          <cell r="BM1671">
            <v>180</v>
          </cell>
          <cell r="BN1671">
            <v>830</v>
          </cell>
          <cell r="BO1671">
            <v>146</v>
          </cell>
          <cell r="BP1671">
            <v>495</v>
          </cell>
          <cell r="BQ1671">
            <v>0</v>
          </cell>
          <cell r="BR1671">
            <v>0</v>
          </cell>
          <cell r="BS1671">
            <v>354</v>
          </cell>
          <cell r="BT1671">
            <v>6</v>
          </cell>
          <cell r="BU1671" t="str">
            <v>RAUTAHAT</v>
          </cell>
          <cell r="BV1671" t="str">
            <v>Gujara</v>
          </cell>
          <cell r="BW1671">
            <v>3</v>
          </cell>
        </row>
        <row r="1672">
          <cell r="F1672" t="str">
            <v>128-26-6</v>
          </cell>
          <cell r="G1672">
            <v>1</v>
          </cell>
          <cell r="H1672">
            <v>2</v>
          </cell>
          <cell r="I1672">
            <v>1</v>
          </cell>
          <cell r="J1672">
            <v>0</v>
          </cell>
          <cell r="K1672">
            <v>9</v>
          </cell>
          <cell r="L1672">
            <v>5</v>
          </cell>
          <cell r="M1672">
            <v>30</v>
          </cell>
          <cell r="N1672">
            <v>1</v>
          </cell>
          <cell r="O1672">
            <v>0</v>
          </cell>
          <cell r="P1672">
            <v>9</v>
          </cell>
          <cell r="Q1672">
            <v>1</v>
          </cell>
          <cell r="R1672" t="str">
            <v>TMH</v>
          </cell>
          <cell r="S1672">
            <v>2</v>
          </cell>
          <cell r="T1672">
            <v>57</v>
          </cell>
          <cell r="U1672">
            <v>3</v>
          </cell>
          <cell r="V1672">
            <v>40730.52171296296</v>
          </cell>
          <cell r="W1672" t="str">
            <v>0101000020E61000002A6B9F79104F5540FFD4017742243B40</v>
          </cell>
          <cell r="X1672">
            <v>1</v>
          </cell>
          <cell r="Y1672">
            <v>91596</v>
          </cell>
          <cell r="Z1672">
            <v>15266</v>
          </cell>
          <cell r="AA1672">
            <v>45</v>
          </cell>
          <cell r="AB1672">
            <v>2</v>
          </cell>
          <cell r="AC1672">
            <v>1</v>
          </cell>
          <cell r="AD1672">
            <v>1</v>
          </cell>
          <cell r="AE1672">
            <v>325126.57990000001</v>
          </cell>
          <cell r="AF1672">
            <v>3003351.98</v>
          </cell>
          <cell r="AG1672">
            <v>85.235380559999996</v>
          </cell>
          <cell r="AH1672">
            <v>27.141639170000001</v>
          </cell>
          <cell r="AI1672">
            <v>1</v>
          </cell>
          <cell r="AJ1672">
            <v>2</v>
          </cell>
          <cell r="AK1672">
            <v>-2</v>
          </cell>
          <cell r="AL1672">
            <v>2</v>
          </cell>
          <cell r="AM1672">
            <v>1</v>
          </cell>
          <cell r="AN1672" t="str">
            <v>Bimal Acharya</v>
          </cell>
          <cell r="AO1672">
            <v>40455</v>
          </cell>
          <cell r="AP1672">
            <v>1</v>
          </cell>
          <cell r="AQ1672" t="str">
            <v>0101000020E61000002A6B9F79104F5540FFD4017742243B40</v>
          </cell>
          <cell r="AR1672">
            <v>149</v>
          </cell>
          <cell r="AS1672">
            <v>1</v>
          </cell>
          <cell r="AT1672">
            <v>1</v>
          </cell>
          <cell r="AU1672">
            <v>0</v>
          </cell>
          <cell r="AV1672" t="str">
            <v>FRA 2010-2015</v>
          </cell>
          <cell r="AW1672">
            <v>1</v>
          </cell>
          <cell r="AX1672">
            <v>33</v>
          </cell>
          <cell r="AY1672" t="str">
            <v>EPSG:32644</v>
          </cell>
          <cell r="AZ1672">
            <v>677902</v>
          </cell>
          <cell r="BA1672">
            <v>3067132</v>
          </cell>
          <cell r="BB1672">
            <v>1</v>
          </cell>
          <cell r="BC1672">
            <v>2018</v>
          </cell>
          <cell r="BD1672">
            <v>4</v>
          </cell>
          <cell r="BE1672">
            <v>3</v>
          </cell>
          <cell r="BF1672" t="str">
            <v>4/3/2018</v>
          </cell>
          <cell r="BG1672" t="str">
            <v>Dilip Kumar Karna</v>
          </cell>
          <cell r="BH1672">
            <v>2</v>
          </cell>
          <cell r="BI1672">
            <v>0</v>
          </cell>
          <cell r="BJ1672">
            <v>2</v>
          </cell>
          <cell r="BK1672" t="str">
            <v>shivaraj np-9 ramedah</v>
          </cell>
          <cell r="BL1672" t="str">
            <v>ratomato forest</v>
          </cell>
          <cell r="BM1672">
            <v>150</v>
          </cell>
          <cell r="BN1672">
            <v>615</v>
          </cell>
          <cell r="BO1672">
            <v>172</v>
          </cell>
          <cell r="BP1672">
            <v>250</v>
          </cell>
          <cell r="BQ1672">
            <v>0</v>
          </cell>
          <cell r="BR1672">
            <v>0</v>
          </cell>
          <cell r="BS1672">
            <v>150</v>
          </cell>
          <cell r="BT1672">
            <v>6</v>
          </cell>
          <cell r="BU1672" t="str">
            <v>RAUTAHAT</v>
          </cell>
          <cell r="BV1672" t="str">
            <v>Gujara</v>
          </cell>
          <cell r="BW1672">
            <v>3</v>
          </cell>
        </row>
        <row r="1673">
          <cell r="F1673" t="str">
            <v>129-26-1</v>
          </cell>
          <cell r="G1673">
            <v>1</v>
          </cell>
          <cell r="H1673">
            <v>2</v>
          </cell>
          <cell r="I1673">
            <v>1</v>
          </cell>
          <cell r="J1673">
            <v>0</v>
          </cell>
          <cell r="K1673">
            <v>0</v>
          </cell>
          <cell r="L1673">
            <v>3</v>
          </cell>
          <cell r="M1673">
            <v>27</v>
          </cell>
          <cell r="N1673">
            <v>0</v>
          </cell>
          <cell r="O1673">
            <v>0</v>
          </cell>
          <cell r="P1673" t="str">
            <v>SCL</v>
          </cell>
          <cell r="Q1673">
            <v>1</v>
          </cell>
          <cell r="R1673" t="str">
            <v>TMH</v>
          </cell>
          <cell r="S1673">
            <v>2</v>
          </cell>
          <cell r="T1673">
            <v>79</v>
          </cell>
          <cell r="U1673">
            <v>3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328825.41129999998</v>
          </cell>
          <cell r="AF1673">
            <v>3002955.298</v>
          </cell>
          <cell r="AG1673">
            <v>85.272746060000003</v>
          </cell>
          <cell r="AH1673">
            <v>27.13852357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101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 t="str">
            <v>FRA 2016-2021</v>
          </cell>
          <cell r="AW1673">
            <v>1</v>
          </cell>
          <cell r="AX1673">
            <v>33</v>
          </cell>
          <cell r="AY1673" t="str">
            <v>EPSG:32644</v>
          </cell>
          <cell r="AZ1673">
            <v>677902</v>
          </cell>
          <cell r="BA1673">
            <v>3967432</v>
          </cell>
          <cell r="BB1673">
            <v>1</v>
          </cell>
          <cell r="BC1673">
            <v>2018</v>
          </cell>
          <cell r="BD1673">
            <v>4</v>
          </cell>
          <cell r="BE1673">
            <v>3</v>
          </cell>
          <cell r="BF1673" t="str">
            <v>4/3/2018</v>
          </cell>
          <cell r="BG1673" t="str">
            <v>Dilip Kumar Karna</v>
          </cell>
          <cell r="BH1673">
            <v>2</v>
          </cell>
          <cell r="BI1673">
            <v>0</v>
          </cell>
          <cell r="BJ1673">
            <v>2</v>
          </cell>
          <cell r="BK1673" t="str">
            <v>shivray np-9</v>
          </cell>
          <cell r="BL1673" t="str">
            <v>ratomato forest SHIVREY CF FOREST</v>
          </cell>
          <cell r="BM1673">
            <v>160</v>
          </cell>
          <cell r="BN1673">
            <v>875</v>
          </cell>
          <cell r="BO1673">
            <v>232</v>
          </cell>
          <cell r="BP1673">
            <v>435</v>
          </cell>
          <cell r="BQ1673">
            <v>0</v>
          </cell>
          <cell r="BR1673">
            <v>0</v>
          </cell>
          <cell r="BS1673">
            <v>163</v>
          </cell>
          <cell r="BT1673">
            <v>6</v>
          </cell>
          <cell r="BU1673" t="str">
            <v>RAUTAHAT</v>
          </cell>
          <cell r="BV1673" t="str">
            <v>Gujara</v>
          </cell>
          <cell r="BW1673">
            <v>2</v>
          </cell>
        </row>
        <row r="1674">
          <cell r="F1674" t="str">
            <v>129-26-3</v>
          </cell>
          <cell r="G1674">
            <v>1</v>
          </cell>
          <cell r="H1674">
            <v>2</v>
          </cell>
          <cell r="I1674">
            <v>1</v>
          </cell>
          <cell r="J1674">
            <v>0</v>
          </cell>
          <cell r="K1674">
            <v>2</v>
          </cell>
          <cell r="L1674">
            <v>2</v>
          </cell>
          <cell r="M1674">
            <v>19</v>
          </cell>
          <cell r="N1674">
            <v>0</v>
          </cell>
          <cell r="O1674">
            <v>0</v>
          </cell>
          <cell r="P1674" t="str">
            <v>SCL</v>
          </cell>
          <cell r="Q1674">
            <v>1</v>
          </cell>
          <cell r="R1674" t="str">
            <v>S</v>
          </cell>
          <cell r="S1674">
            <v>2</v>
          </cell>
          <cell r="T1674">
            <v>41</v>
          </cell>
          <cell r="U1674">
            <v>3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328825.41129999998</v>
          </cell>
          <cell r="AF1674">
            <v>3003255.298</v>
          </cell>
          <cell r="AG1674">
            <v>85.272704430000005</v>
          </cell>
          <cell r="AH1674">
            <v>27.141230849999999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101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 t="str">
            <v>FRA 2016-2021</v>
          </cell>
          <cell r="AW1674">
            <v>1</v>
          </cell>
          <cell r="AX1674">
            <v>0</v>
          </cell>
          <cell r="AY1674">
            <v>0</v>
          </cell>
          <cell r="AZ1674">
            <v>543699</v>
          </cell>
          <cell r="BA1674">
            <v>2953747</v>
          </cell>
          <cell r="BB1674">
            <v>1</v>
          </cell>
          <cell r="BC1674">
            <v>2018</v>
          </cell>
          <cell r="BD1674">
            <v>4</v>
          </cell>
          <cell r="BE1674">
            <v>22</v>
          </cell>
          <cell r="BF1674" t="str">
            <v>4/22/2018</v>
          </cell>
          <cell r="BG1674" t="str">
            <v>Yam Kumar Basnet</v>
          </cell>
          <cell r="BH1674">
            <v>1</v>
          </cell>
          <cell r="BI1674">
            <v>0</v>
          </cell>
          <cell r="BJ1674">
            <v>2</v>
          </cell>
          <cell r="BK1674" t="str">
            <v>Belbari-1</v>
          </cell>
          <cell r="BL1674" t="str">
            <v>Naksal CF</v>
          </cell>
          <cell r="BM1674">
            <v>337</v>
          </cell>
          <cell r="BN1674">
            <v>760</v>
          </cell>
          <cell r="BO1674">
            <v>312</v>
          </cell>
          <cell r="BP1674">
            <v>630</v>
          </cell>
          <cell r="BQ1674">
            <v>0</v>
          </cell>
          <cell r="BR1674">
            <v>0</v>
          </cell>
          <cell r="BS1674">
            <v>166</v>
          </cell>
          <cell r="BT1674">
            <v>6</v>
          </cell>
          <cell r="BU1674" t="str">
            <v>RAUTAHAT</v>
          </cell>
          <cell r="BV1674" t="str">
            <v>Gujara</v>
          </cell>
          <cell r="BW1674">
            <v>2</v>
          </cell>
        </row>
        <row r="1675">
          <cell r="F1675" t="str">
            <v>129-26-4</v>
          </cell>
          <cell r="G1675">
            <v>1</v>
          </cell>
          <cell r="H1675">
            <v>2</v>
          </cell>
          <cell r="I1675">
            <v>1</v>
          </cell>
          <cell r="J1675">
            <v>0</v>
          </cell>
          <cell r="K1675">
            <v>7</v>
          </cell>
          <cell r="L1675">
            <v>2</v>
          </cell>
          <cell r="M1675">
            <v>24</v>
          </cell>
          <cell r="N1675">
            <v>1</v>
          </cell>
          <cell r="O1675">
            <v>2</v>
          </cell>
          <cell r="P1675" t="str">
            <v>SL</v>
          </cell>
          <cell r="Q1675">
            <v>1</v>
          </cell>
          <cell r="R1675" t="str">
            <v>TMH</v>
          </cell>
          <cell r="S1675">
            <v>2</v>
          </cell>
          <cell r="T1675">
            <v>66</v>
          </cell>
          <cell r="U1675">
            <v>2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329125.41129999998</v>
          </cell>
          <cell r="AF1675">
            <v>3002955.298</v>
          </cell>
          <cell r="AG1675">
            <v>85.275772130000007</v>
          </cell>
          <cell r="AH1675">
            <v>27.138560770000002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101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 t="str">
            <v>FRA 2016-2021</v>
          </cell>
          <cell r="AW1675">
            <v>1</v>
          </cell>
          <cell r="AX1675">
            <v>0</v>
          </cell>
          <cell r="AY1675">
            <v>0</v>
          </cell>
          <cell r="AZ1675">
            <v>543696</v>
          </cell>
          <cell r="BA1675">
            <v>2954046</v>
          </cell>
          <cell r="BB1675">
            <v>1</v>
          </cell>
          <cell r="BC1675">
            <v>2018</v>
          </cell>
          <cell r="BD1675">
            <v>4</v>
          </cell>
          <cell r="BE1675">
            <v>25</v>
          </cell>
          <cell r="BF1675" t="str">
            <v>4/25/2018</v>
          </cell>
          <cell r="BG1675" t="str">
            <v>Yam Kumar Basnet</v>
          </cell>
          <cell r="BH1675">
            <v>1</v>
          </cell>
          <cell r="BI1675">
            <v>0</v>
          </cell>
          <cell r="BJ1675">
            <v>2</v>
          </cell>
          <cell r="BK1675" t="str">
            <v>Belbari-1</v>
          </cell>
          <cell r="BL1675" t="str">
            <v>Naksal Cf</v>
          </cell>
          <cell r="BM1675">
            <v>324</v>
          </cell>
          <cell r="BN1675">
            <v>500</v>
          </cell>
          <cell r="BO1675">
            <v>285</v>
          </cell>
          <cell r="BP1675">
            <v>480</v>
          </cell>
          <cell r="BQ1675">
            <v>0</v>
          </cell>
          <cell r="BR1675">
            <v>0</v>
          </cell>
          <cell r="BS1675">
            <v>173</v>
          </cell>
          <cell r="BT1675">
            <v>6</v>
          </cell>
          <cell r="BU1675" t="str">
            <v>RAUTAHAT</v>
          </cell>
          <cell r="BV1675" t="str">
            <v>Gujara</v>
          </cell>
          <cell r="BW1675">
            <v>2</v>
          </cell>
        </row>
        <row r="1676">
          <cell r="F1676" t="str">
            <v>129-26-6</v>
          </cell>
          <cell r="G1676">
            <v>1</v>
          </cell>
          <cell r="H1676">
            <v>2</v>
          </cell>
          <cell r="I1676">
            <v>1</v>
          </cell>
          <cell r="J1676">
            <v>0</v>
          </cell>
          <cell r="K1676">
            <v>7</v>
          </cell>
          <cell r="L1676">
            <v>3</v>
          </cell>
          <cell r="M1676">
            <v>28</v>
          </cell>
          <cell r="N1676">
            <v>0</v>
          </cell>
          <cell r="O1676">
            <v>0</v>
          </cell>
          <cell r="P1676" t="str">
            <v>SICL</v>
          </cell>
          <cell r="Q1676">
            <v>1</v>
          </cell>
          <cell r="R1676" t="str">
            <v>TMH</v>
          </cell>
          <cell r="S1676">
            <v>2</v>
          </cell>
          <cell r="T1676">
            <v>53</v>
          </cell>
          <cell r="U1676">
            <v>3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329125.41129999998</v>
          </cell>
          <cell r="AF1676">
            <v>3003255.298</v>
          </cell>
          <cell r="AG1676">
            <v>85.275730569999993</v>
          </cell>
          <cell r="AH1676">
            <v>27.141268069999999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101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 t="str">
            <v>FRA 2016-2021</v>
          </cell>
          <cell r="AW1676">
            <v>1</v>
          </cell>
          <cell r="AX1676">
            <v>0</v>
          </cell>
          <cell r="AY1676">
            <v>0</v>
          </cell>
          <cell r="AZ1676">
            <v>543998</v>
          </cell>
          <cell r="BA1676">
            <v>2953745</v>
          </cell>
          <cell r="BB1676">
            <v>1</v>
          </cell>
          <cell r="BC1676">
            <v>2018</v>
          </cell>
          <cell r="BD1676">
            <v>4</v>
          </cell>
          <cell r="BE1676">
            <v>23</v>
          </cell>
          <cell r="BF1676" t="str">
            <v>4/23/2018</v>
          </cell>
          <cell r="BG1676" t="str">
            <v>Yam Kumar Basnet</v>
          </cell>
          <cell r="BH1676">
            <v>1</v>
          </cell>
          <cell r="BI1676">
            <v>0</v>
          </cell>
          <cell r="BJ1676">
            <v>2</v>
          </cell>
          <cell r="BK1676" t="str">
            <v>belbari-1</v>
          </cell>
          <cell r="BL1676" t="str">
            <v>naksal cf</v>
          </cell>
          <cell r="BM1676">
            <v>319</v>
          </cell>
          <cell r="BN1676">
            <v>940</v>
          </cell>
          <cell r="BO1676">
            <v>300</v>
          </cell>
          <cell r="BP1676">
            <v>880</v>
          </cell>
          <cell r="BQ1676">
            <v>0</v>
          </cell>
          <cell r="BR1676">
            <v>0</v>
          </cell>
          <cell r="BS1676">
            <v>171</v>
          </cell>
          <cell r="BT1676">
            <v>6</v>
          </cell>
          <cell r="BU1676" t="str">
            <v>RAUTAHAT</v>
          </cell>
          <cell r="BV1676" t="str">
            <v>Gujara</v>
          </cell>
          <cell r="BW1676">
            <v>2</v>
          </cell>
        </row>
        <row r="1677">
          <cell r="F1677" t="str">
            <v>130-24-3</v>
          </cell>
          <cell r="G1677">
            <v>1</v>
          </cell>
          <cell r="H1677">
            <v>2</v>
          </cell>
          <cell r="I1677">
            <v>1</v>
          </cell>
          <cell r="J1677">
            <v>0</v>
          </cell>
          <cell r="K1677">
            <v>2</v>
          </cell>
          <cell r="L1677">
            <v>5</v>
          </cell>
          <cell r="M1677">
            <v>14</v>
          </cell>
          <cell r="N1677">
            <v>0</v>
          </cell>
          <cell r="O1677">
            <v>0</v>
          </cell>
          <cell r="P1677">
            <v>12</v>
          </cell>
          <cell r="Q1677">
            <v>1</v>
          </cell>
          <cell r="R1677" t="str">
            <v>TMH</v>
          </cell>
          <cell r="S1677">
            <v>2</v>
          </cell>
          <cell r="T1677">
            <v>5</v>
          </cell>
          <cell r="U1677">
            <v>1</v>
          </cell>
          <cell r="V1677">
            <v>41479.459594907406</v>
          </cell>
          <cell r="W1677" t="str">
            <v>0101000020E61000004D28C8E0FA535540C8F1221393113B40</v>
          </cell>
          <cell r="X1677">
            <v>1</v>
          </cell>
          <cell r="Y1677">
            <v>93021</v>
          </cell>
          <cell r="Z1677">
            <v>15504</v>
          </cell>
          <cell r="AA1677">
            <v>45</v>
          </cell>
          <cell r="AB1677">
            <v>2</v>
          </cell>
          <cell r="AC1677">
            <v>1</v>
          </cell>
          <cell r="AD1677">
            <v>1</v>
          </cell>
          <cell r="AE1677">
            <v>332630.87900000002</v>
          </cell>
          <cell r="AF1677">
            <v>2995160.9539999999</v>
          </cell>
          <cell r="AG1677">
            <v>85.312187379999997</v>
          </cell>
          <cell r="AH1677">
            <v>27.068650430000002</v>
          </cell>
          <cell r="AI1677">
            <v>1</v>
          </cell>
          <cell r="AJ1677">
            <v>2</v>
          </cell>
          <cell r="AK1677">
            <v>-2</v>
          </cell>
          <cell r="AL1677">
            <v>2</v>
          </cell>
          <cell r="AM1677">
            <v>1</v>
          </cell>
          <cell r="AN1677" t="str">
            <v>Sangita Shakya</v>
          </cell>
          <cell r="AO1677">
            <v>40472</v>
          </cell>
          <cell r="AP1677">
            <v>1</v>
          </cell>
          <cell r="AQ1677" t="str">
            <v>0101000020E61000004D28C8E0FA535540C8F1221393113B40</v>
          </cell>
          <cell r="AR1677">
            <v>100</v>
          </cell>
          <cell r="AS1677">
            <v>1</v>
          </cell>
          <cell r="AT1677">
            <v>1</v>
          </cell>
          <cell r="AU1677">
            <v>0</v>
          </cell>
          <cell r="AV1677" t="str">
            <v>FRA 2010-2015</v>
          </cell>
          <cell r="AW1677">
            <v>1</v>
          </cell>
          <cell r="AX1677">
            <v>0</v>
          </cell>
          <cell r="AY1677">
            <v>0</v>
          </cell>
          <cell r="AZ1677">
            <v>543999</v>
          </cell>
          <cell r="BA1677">
            <v>2954048</v>
          </cell>
          <cell r="BB1677">
            <v>1</v>
          </cell>
          <cell r="BC1677">
            <v>2018</v>
          </cell>
          <cell r="BD1677">
            <v>4</v>
          </cell>
          <cell r="BE1677">
            <v>24</v>
          </cell>
          <cell r="BF1677" t="str">
            <v>4/24/2018</v>
          </cell>
          <cell r="BG1677" t="str">
            <v>Yam Kumar Basnet</v>
          </cell>
          <cell r="BH1677">
            <v>1</v>
          </cell>
          <cell r="BI1677">
            <v>0</v>
          </cell>
          <cell r="BJ1677">
            <v>2</v>
          </cell>
          <cell r="BK1677" t="str">
            <v>Belbari-1</v>
          </cell>
          <cell r="BL1677" t="str">
            <v>Chisang Sajhedari ban</v>
          </cell>
          <cell r="BM1677">
            <v>303</v>
          </cell>
          <cell r="BN1677">
            <v>730</v>
          </cell>
          <cell r="BO1677">
            <v>280</v>
          </cell>
          <cell r="BP1677">
            <v>770</v>
          </cell>
          <cell r="BQ1677">
            <v>0</v>
          </cell>
          <cell r="BR1677">
            <v>0</v>
          </cell>
          <cell r="BS1677">
            <v>163</v>
          </cell>
          <cell r="BT1677">
            <v>6</v>
          </cell>
          <cell r="BU1677" t="str">
            <v>RAUTAHAT</v>
          </cell>
          <cell r="BV1677" t="str">
            <v>Chandrapur</v>
          </cell>
          <cell r="BW1677">
            <v>7</v>
          </cell>
        </row>
        <row r="1678">
          <cell r="F1678" t="str">
            <v>130-27-1</v>
          </cell>
          <cell r="G1678">
            <v>1</v>
          </cell>
          <cell r="H1678">
            <v>2</v>
          </cell>
          <cell r="I1678">
            <v>1</v>
          </cell>
          <cell r="J1678">
            <v>0</v>
          </cell>
          <cell r="K1678">
            <v>2</v>
          </cell>
          <cell r="L1678">
            <v>2</v>
          </cell>
          <cell r="M1678">
            <v>17</v>
          </cell>
          <cell r="N1678">
            <v>0</v>
          </cell>
          <cell r="O1678">
            <v>0</v>
          </cell>
          <cell r="P1678" t="str">
            <v>SICL</v>
          </cell>
          <cell r="Q1678">
            <v>1</v>
          </cell>
          <cell r="R1678" t="str">
            <v>TMH</v>
          </cell>
          <cell r="S1678">
            <v>2</v>
          </cell>
          <cell r="T1678">
            <v>62</v>
          </cell>
          <cell r="U1678">
            <v>3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332920.92450000002</v>
          </cell>
          <cell r="AF1678">
            <v>3006857.4479999999</v>
          </cell>
          <cell r="AG1678">
            <v>85.313528629999993</v>
          </cell>
          <cell r="AH1678">
            <v>27.174240699999999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101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 t="str">
            <v>FRA 2016-2021</v>
          </cell>
          <cell r="AW1678">
            <v>1</v>
          </cell>
          <cell r="AX1678">
            <v>8</v>
          </cell>
          <cell r="AY1678">
            <v>0</v>
          </cell>
          <cell r="AZ1678">
            <v>285132</v>
          </cell>
          <cell r="BA1678">
            <v>3016020</v>
          </cell>
          <cell r="BB1678">
            <v>1</v>
          </cell>
          <cell r="BC1678">
            <v>2018</v>
          </cell>
          <cell r="BD1678">
            <v>4</v>
          </cell>
          <cell r="BE1678">
            <v>10</v>
          </cell>
          <cell r="BF1678" t="str">
            <v>4/10/2018</v>
          </cell>
          <cell r="BG1678" t="str">
            <v>Suman Dhakal</v>
          </cell>
          <cell r="BH1678">
            <v>1</v>
          </cell>
          <cell r="BI1678">
            <v>0</v>
          </cell>
          <cell r="BJ1678">
            <v>2</v>
          </cell>
          <cell r="BK1678">
            <v>0</v>
          </cell>
          <cell r="BL1678" t="str">
            <v>Parsa national Park</v>
          </cell>
          <cell r="BM1678">
            <v>0</v>
          </cell>
          <cell r="BN1678">
            <v>0</v>
          </cell>
          <cell r="BO1678">
            <v>91</v>
          </cell>
          <cell r="BP1678">
            <v>730</v>
          </cell>
          <cell r="BQ1678">
            <v>0</v>
          </cell>
          <cell r="BR1678">
            <v>0</v>
          </cell>
          <cell r="BS1678">
            <v>153</v>
          </cell>
          <cell r="BT1678">
            <v>6</v>
          </cell>
          <cell r="BU1678" t="str">
            <v>RAUTAHAT</v>
          </cell>
          <cell r="BV1678" t="str">
            <v>Chandrapur</v>
          </cell>
          <cell r="BW1678">
            <v>3</v>
          </cell>
        </row>
        <row r="1679">
          <cell r="F1679" t="str">
            <v>130-27-3</v>
          </cell>
          <cell r="G1679">
            <v>1</v>
          </cell>
          <cell r="H1679">
            <v>2</v>
          </cell>
          <cell r="I1679">
            <v>1</v>
          </cell>
          <cell r="J1679">
            <v>0</v>
          </cell>
          <cell r="K1679">
            <v>2</v>
          </cell>
          <cell r="L1679">
            <v>2</v>
          </cell>
          <cell r="M1679">
            <v>14</v>
          </cell>
          <cell r="N1679">
            <v>0</v>
          </cell>
          <cell r="O1679">
            <v>0</v>
          </cell>
          <cell r="P1679" t="str">
            <v>SICL</v>
          </cell>
          <cell r="Q1679">
            <v>1</v>
          </cell>
          <cell r="R1679" t="str">
            <v>TMH</v>
          </cell>
          <cell r="S1679">
            <v>2</v>
          </cell>
          <cell r="T1679">
            <v>57</v>
          </cell>
          <cell r="U1679">
            <v>3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332920.92450000002</v>
          </cell>
          <cell r="AF1679">
            <v>3007157.4479999999</v>
          </cell>
          <cell r="AG1679">
            <v>85.313487929999994</v>
          </cell>
          <cell r="AH1679">
            <v>27.176948029999998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101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 t="str">
            <v>FRA 2016-2021</v>
          </cell>
          <cell r="AW1679">
            <v>1</v>
          </cell>
          <cell r="AX1679">
            <v>53</v>
          </cell>
          <cell r="AY1679">
            <v>0</v>
          </cell>
          <cell r="AZ1679">
            <v>285132</v>
          </cell>
          <cell r="BA1679">
            <v>3016317</v>
          </cell>
          <cell r="BB1679">
            <v>1</v>
          </cell>
          <cell r="BC1679">
            <v>2018</v>
          </cell>
          <cell r="BD1679">
            <v>4</v>
          </cell>
          <cell r="BE1679">
            <v>20</v>
          </cell>
          <cell r="BF1679" t="str">
            <v>4/20/2018</v>
          </cell>
          <cell r="BG1679" t="str">
            <v>Yam Kumar Basnet</v>
          </cell>
          <cell r="BH1679">
            <v>1</v>
          </cell>
          <cell r="BI1679">
            <v>0</v>
          </cell>
          <cell r="BJ1679">
            <v>2</v>
          </cell>
          <cell r="BK1679">
            <v>0</v>
          </cell>
          <cell r="BL1679" t="str">
            <v>Parsa NP</v>
          </cell>
          <cell r="BM1679">
            <v>0</v>
          </cell>
          <cell r="BN1679">
            <v>0</v>
          </cell>
          <cell r="BO1679">
            <v>113</v>
          </cell>
          <cell r="BP1679">
            <v>805</v>
          </cell>
          <cell r="BQ1679">
            <v>0</v>
          </cell>
          <cell r="BR1679">
            <v>0</v>
          </cell>
          <cell r="BS1679">
            <v>178</v>
          </cell>
          <cell r="BT1679">
            <v>6</v>
          </cell>
          <cell r="BU1679" t="str">
            <v>RAUTAHAT</v>
          </cell>
          <cell r="BV1679" t="str">
            <v>Chandrapur</v>
          </cell>
          <cell r="BW1679">
            <v>3</v>
          </cell>
        </row>
        <row r="1680">
          <cell r="F1680" t="str">
            <v>130-27-4</v>
          </cell>
          <cell r="G1680">
            <v>1</v>
          </cell>
          <cell r="H1680">
            <v>2</v>
          </cell>
          <cell r="I1680">
            <v>1</v>
          </cell>
          <cell r="J1680">
            <v>0</v>
          </cell>
          <cell r="K1680">
            <v>0</v>
          </cell>
          <cell r="L1680">
            <v>2</v>
          </cell>
          <cell r="M1680">
            <v>25</v>
          </cell>
          <cell r="N1680">
            <v>0</v>
          </cell>
          <cell r="O1680">
            <v>0</v>
          </cell>
          <cell r="P1680" t="str">
            <v>SCL</v>
          </cell>
          <cell r="Q1680">
            <v>1</v>
          </cell>
          <cell r="R1680" t="str">
            <v>S</v>
          </cell>
          <cell r="S1680">
            <v>2</v>
          </cell>
          <cell r="T1680">
            <v>40</v>
          </cell>
          <cell r="U1680">
            <v>4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333220.92450000002</v>
          </cell>
          <cell r="AF1680">
            <v>3006857.4479999999</v>
          </cell>
          <cell r="AG1680">
            <v>85.316555730000005</v>
          </cell>
          <cell r="AH1680">
            <v>27.174277069999999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101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 t="str">
            <v>FRA 2016-2021</v>
          </cell>
          <cell r="AW1680">
            <v>1</v>
          </cell>
          <cell r="AX1680">
            <v>53</v>
          </cell>
          <cell r="AY1680">
            <v>0</v>
          </cell>
          <cell r="AZ1680">
            <v>285428</v>
          </cell>
          <cell r="BA1680">
            <v>3016015</v>
          </cell>
          <cell r="BB1680">
            <v>1</v>
          </cell>
          <cell r="BC1680">
            <v>2018</v>
          </cell>
          <cell r="BD1680">
            <v>4</v>
          </cell>
          <cell r="BE1680">
            <v>10</v>
          </cell>
          <cell r="BF1680" t="str">
            <v>4/10/2018</v>
          </cell>
          <cell r="BG1680" t="str">
            <v>Dilip Kumar Karna</v>
          </cell>
          <cell r="BH1680">
            <v>1</v>
          </cell>
          <cell r="BI1680">
            <v>0</v>
          </cell>
          <cell r="BJ1680">
            <v>2</v>
          </cell>
          <cell r="BK1680" t="str">
            <v>Charbhaiya post PNP</v>
          </cell>
          <cell r="BL1680" t="str">
            <v>Parsa NP</v>
          </cell>
          <cell r="BM1680">
            <v>0</v>
          </cell>
          <cell r="BN1680">
            <v>0</v>
          </cell>
          <cell r="BO1680">
            <v>125</v>
          </cell>
          <cell r="BP1680">
            <v>545</v>
          </cell>
          <cell r="BQ1680">
            <v>0</v>
          </cell>
          <cell r="BR1680">
            <v>0</v>
          </cell>
          <cell r="BS1680">
            <v>156</v>
          </cell>
          <cell r="BT1680">
            <v>6</v>
          </cell>
          <cell r="BU1680" t="str">
            <v>RAUTAHAT</v>
          </cell>
          <cell r="BV1680" t="str">
            <v>Chandrapur</v>
          </cell>
          <cell r="BW1680">
            <v>3</v>
          </cell>
        </row>
        <row r="1681">
          <cell r="F1681" t="str">
            <v>130-27-6</v>
          </cell>
          <cell r="G1681">
            <v>1</v>
          </cell>
          <cell r="H1681">
            <v>2</v>
          </cell>
          <cell r="I1681">
            <v>1</v>
          </cell>
          <cell r="J1681">
            <v>0</v>
          </cell>
          <cell r="K1681">
            <v>0</v>
          </cell>
          <cell r="L1681">
            <v>3</v>
          </cell>
          <cell r="M1681">
            <v>26</v>
          </cell>
          <cell r="N1681">
            <v>0</v>
          </cell>
          <cell r="O1681">
            <v>0</v>
          </cell>
          <cell r="P1681" t="str">
            <v>SCL</v>
          </cell>
          <cell r="Q1681">
            <v>1</v>
          </cell>
          <cell r="R1681" t="str">
            <v>TMH</v>
          </cell>
          <cell r="S1681">
            <v>2</v>
          </cell>
          <cell r="T1681">
            <v>53</v>
          </cell>
          <cell r="U1681">
            <v>2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333220.92450000002</v>
          </cell>
          <cell r="AF1681">
            <v>3007157.4479999999</v>
          </cell>
          <cell r="AG1681">
            <v>85.316515100000004</v>
          </cell>
          <cell r="AH1681">
            <v>27.176984409999999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101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 t="str">
            <v>FRA 2016-2021</v>
          </cell>
          <cell r="AW1681">
            <v>1</v>
          </cell>
          <cell r="AX1681">
            <v>53</v>
          </cell>
          <cell r="AY1681">
            <v>0</v>
          </cell>
          <cell r="AZ1681">
            <v>285428</v>
          </cell>
          <cell r="BA1681">
            <v>3016317</v>
          </cell>
          <cell r="BB1681">
            <v>1</v>
          </cell>
          <cell r="BC1681">
            <v>2018</v>
          </cell>
          <cell r="BD1681">
            <v>4</v>
          </cell>
          <cell r="BE1681">
            <v>10</v>
          </cell>
          <cell r="BF1681" t="str">
            <v>4/10/2018</v>
          </cell>
          <cell r="BG1681" t="str">
            <v>Prakash Adhikari</v>
          </cell>
          <cell r="BH1681">
            <v>1</v>
          </cell>
          <cell r="BI1681">
            <v>0</v>
          </cell>
          <cell r="BJ1681">
            <v>2</v>
          </cell>
          <cell r="BK1681" t="str">
            <v>Parsa NP</v>
          </cell>
          <cell r="BL1681" t="str">
            <v>Jamunekhola block</v>
          </cell>
          <cell r="BM1681">
            <v>0</v>
          </cell>
          <cell r="BN1681">
            <v>0</v>
          </cell>
          <cell r="BO1681">
            <v>125</v>
          </cell>
          <cell r="BP1681">
            <v>545</v>
          </cell>
          <cell r="BQ1681">
            <v>0</v>
          </cell>
          <cell r="BR1681">
            <v>0</v>
          </cell>
          <cell r="BS1681">
            <v>164</v>
          </cell>
          <cell r="BT1681">
            <v>6</v>
          </cell>
          <cell r="BU1681" t="str">
            <v>RAUTAHAT</v>
          </cell>
          <cell r="BV1681" t="str">
            <v>Chandrapur</v>
          </cell>
          <cell r="BW1681">
            <v>3</v>
          </cell>
        </row>
        <row r="1682">
          <cell r="F1682" t="str">
            <v>132-24-1</v>
          </cell>
          <cell r="G1682">
            <v>1</v>
          </cell>
          <cell r="H1682">
            <v>2</v>
          </cell>
          <cell r="I1682">
            <v>1</v>
          </cell>
          <cell r="J1682">
            <v>0</v>
          </cell>
          <cell r="K1682">
            <v>9</v>
          </cell>
          <cell r="L1682">
            <v>5</v>
          </cell>
          <cell r="M1682">
            <v>29</v>
          </cell>
          <cell r="N1682">
            <v>0</v>
          </cell>
          <cell r="O1682">
            <v>0</v>
          </cell>
          <cell r="P1682">
            <v>12</v>
          </cell>
          <cell r="Q1682">
            <v>1</v>
          </cell>
          <cell r="R1682" t="str">
            <v>TMH</v>
          </cell>
          <cell r="S1682">
            <v>2</v>
          </cell>
          <cell r="T1682">
            <v>26</v>
          </cell>
          <cell r="U1682">
            <v>2</v>
          </cell>
          <cell r="V1682">
            <v>40724.688206018516</v>
          </cell>
          <cell r="W1682" t="str">
            <v>0101000020E6100000AE937FE1245955407A08CA2EAD103B40</v>
          </cell>
          <cell r="X1682">
            <v>1</v>
          </cell>
          <cell r="Y1682">
            <v>94459</v>
          </cell>
          <cell r="Z1682">
            <v>15744</v>
          </cell>
          <cell r="AA1682">
            <v>45</v>
          </cell>
          <cell r="AB1682">
            <v>2</v>
          </cell>
          <cell r="AC1682">
            <v>1</v>
          </cell>
          <cell r="AD1682">
            <v>1</v>
          </cell>
          <cell r="AE1682">
            <v>340628.54180000001</v>
          </cell>
          <cell r="AF1682">
            <v>2994667.59</v>
          </cell>
          <cell r="AG1682">
            <v>85.392876029999996</v>
          </cell>
          <cell r="AH1682">
            <v>27.065142560000002</v>
          </cell>
          <cell r="AI1682">
            <v>1</v>
          </cell>
          <cell r="AJ1682">
            <v>2</v>
          </cell>
          <cell r="AK1682">
            <v>-2</v>
          </cell>
          <cell r="AL1682">
            <v>2</v>
          </cell>
          <cell r="AM1682">
            <v>1</v>
          </cell>
          <cell r="AN1682" t="str">
            <v>Bimal Acharya</v>
          </cell>
          <cell r="AO1682">
            <v>40455</v>
          </cell>
          <cell r="AP1682">
            <v>1</v>
          </cell>
          <cell r="AQ1682" t="str">
            <v>0101000020E6100000AE937FE1245955407A08CA2EAD103B40</v>
          </cell>
          <cell r="AR1682">
            <v>115</v>
          </cell>
          <cell r="AS1682">
            <v>1</v>
          </cell>
          <cell r="AT1682">
            <v>1</v>
          </cell>
          <cell r="AU1682">
            <v>0</v>
          </cell>
          <cell r="AV1682" t="str">
            <v>FRA 2010-2015</v>
          </cell>
          <cell r="AW1682">
            <v>1</v>
          </cell>
          <cell r="AX1682">
            <v>47</v>
          </cell>
          <cell r="AY1682">
            <v>0</v>
          </cell>
          <cell r="AZ1682">
            <v>762456</v>
          </cell>
          <cell r="BA1682">
            <v>3057168</v>
          </cell>
          <cell r="BB1682">
            <v>1</v>
          </cell>
          <cell r="BC1682">
            <v>2018</v>
          </cell>
          <cell r="BD1682">
            <v>4</v>
          </cell>
          <cell r="BE1682">
            <v>5</v>
          </cell>
          <cell r="BF1682" t="str">
            <v>4/5/2018</v>
          </cell>
          <cell r="BG1682" t="str">
            <v>Yam Kumar Basnet</v>
          </cell>
          <cell r="BH1682">
            <v>1</v>
          </cell>
          <cell r="BI1682">
            <v>0</v>
          </cell>
          <cell r="BJ1682">
            <v>2</v>
          </cell>
          <cell r="BK1682" t="str">
            <v>Sunawal Municipality-6</v>
          </cell>
          <cell r="BL1682" t="str">
            <v>Bisasaya CF</v>
          </cell>
          <cell r="BM1682">
            <v>283</v>
          </cell>
          <cell r="BN1682">
            <v>295</v>
          </cell>
          <cell r="BO1682">
            <v>275</v>
          </cell>
          <cell r="BP1682">
            <v>100</v>
          </cell>
          <cell r="BQ1682">
            <v>0</v>
          </cell>
          <cell r="BR1682">
            <v>0</v>
          </cell>
          <cell r="BS1682">
            <v>122</v>
          </cell>
          <cell r="BT1682">
            <v>6</v>
          </cell>
          <cell r="BU1682" t="str">
            <v>RAUTAHAT</v>
          </cell>
          <cell r="BV1682" t="str">
            <v>Birndaban</v>
          </cell>
          <cell r="BW1682">
            <v>1</v>
          </cell>
        </row>
        <row r="1683">
          <cell r="F1683" t="str">
            <v>132-24-3</v>
          </cell>
          <cell r="G1683">
            <v>1</v>
          </cell>
          <cell r="H1683">
            <v>2</v>
          </cell>
          <cell r="I1683">
            <v>1</v>
          </cell>
          <cell r="J1683">
            <v>0</v>
          </cell>
          <cell r="K1683">
            <v>9</v>
          </cell>
          <cell r="L1683">
            <v>5</v>
          </cell>
          <cell r="M1683">
            <v>27</v>
          </cell>
          <cell r="N1683">
            <v>1</v>
          </cell>
          <cell r="O1683">
            <v>1</v>
          </cell>
          <cell r="P1683">
            <v>12</v>
          </cell>
          <cell r="Q1683">
            <v>1</v>
          </cell>
          <cell r="R1683" t="str">
            <v>TMH</v>
          </cell>
          <cell r="S1683">
            <v>2</v>
          </cell>
          <cell r="T1683">
            <v>49</v>
          </cell>
          <cell r="U1683">
            <v>3</v>
          </cell>
          <cell r="V1683">
            <v>40550.509826388887</v>
          </cell>
          <cell r="W1683" t="str">
            <v>0101000020E61000007A818D3F245955400735D19E5E113B40</v>
          </cell>
          <cell r="X1683">
            <v>1</v>
          </cell>
          <cell r="Y1683">
            <v>94461</v>
          </cell>
          <cell r="Z1683">
            <v>15744</v>
          </cell>
          <cell r="AA1683">
            <v>45</v>
          </cell>
          <cell r="AB1683">
            <v>2</v>
          </cell>
          <cell r="AC1683">
            <v>1</v>
          </cell>
          <cell r="AD1683">
            <v>1</v>
          </cell>
          <cell r="AE1683">
            <v>340628.54180000001</v>
          </cell>
          <cell r="AF1683">
            <v>2994967.59</v>
          </cell>
          <cell r="AG1683">
            <v>85.392837420000006</v>
          </cell>
          <cell r="AH1683">
            <v>27.06785004</v>
          </cell>
          <cell r="AI1683">
            <v>1</v>
          </cell>
          <cell r="AJ1683">
            <v>2</v>
          </cell>
          <cell r="AK1683">
            <v>-2</v>
          </cell>
          <cell r="AL1683">
            <v>2</v>
          </cell>
          <cell r="AM1683">
            <v>1</v>
          </cell>
          <cell r="AN1683" t="str">
            <v>Bimal Acharya</v>
          </cell>
          <cell r="AO1683">
            <v>40455</v>
          </cell>
          <cell r="AP1683">
            <v>1</v>
          </cell>
          <cell r="AQ1683" t="str">
            <v>0101000020E61000007A818D3F245955400735D19E5E113B40</v>
          </cell>
          <cell r="AR1683">
            <v>111</v>
          </cell>
          <cell r="AS1683">
            <v>1</v>
          </cell>
          <cell r="AT1683">
            <v>1</v>
          </cell>
          <cell r="AU1683">
            <v>0</v>
          </cell>
          <cell r="AV1683" t="str">
            <v>FRA 2010-2015</v>
          </cell>
          <cell r="AW1683">
            <v>1</v>
          </cell>
          <cell r="AX1683">
            <v>57</v>
          </cell>
          <cell r="AY1683">
            <v>0</v>
          </cell>
          <cell r="AZ1683">
            <v>328827</v>
          </cell>
          <cell r="BA1683">
            <v>3002954</v>
          </cell>
          <cell r="BB1683">
            <v>1</v>
          </cell>
          <cell r="BC1683">
            <v>2018</v>
          </cell>
          <cell r="BD1683">
            <v>4</v>
          </cell>
          <cell r="BE1683">
            <v>8</v>
          </cell>
          <cell r="BF1683" t="str">
            <v>4/8/2018</v>
          </cell>
          <cell r="BG1683" t="str">
            <v>Prakash Adhikari</v>
          </cell>
          <cell r="BH1683">
            <v>1</v>
          </cell>
          <cell r="BI1683">
            <v>0</v>
          </cell>
          <cell r="BJ1683">
            <v>2</v>
          </cell>
          <cell r="BK1683">
            <v>0</v>
          </cell>
          <cell r="BL1683">
            <v>0</v>
          </cell>
          <cell r="BM1683">
            <v>164</v>
          </cell>
          <cell r="BN1683">
            <v>4560</v>
          </cell>
          <cell r="BO1683">
            <v>91</v>
          </cell>
          <cell r="BP1683">
            <v>1305</v>
          </cell>
          <cell r="BQ1683">
            <v>0</v>
          </cell>
          <cell r="BR1683">
            <v>0</v>
          </cell>
          <cell r="BS1683">
            <v>124</v>
          </cell>
          <cell r="BT1683">
            <v>6</v>
          </cell>
          <cell r="BU1683" t="str">
            <v>RAUTAHAT</v>
          </cell>
          <cell r="BV1683" t="str">
            <v>Birndaban</v>
          </cell>
          <cell r="BW1683">
            <v>1</v>
          </cell>
        </row>
        <row r="1684">
          <cell r="F1684" t="str">
            <v>132-24-4</v>
          </cell>
          <cell r="G1684">
            <v>1</v>
          </cell>
          <cell r="H1684">
            <v>2</v>
          </cell>
          <cell r="I1684">
            <v>1</v>
          </cell>
          <cell r="J1684">
            <v>0</v>
          </cell>
          <cell r="K1684">
            <v>9</v>
          </cell>
          <cell r="L1684">
            <v>5</v>
          </cell>
          <cell r="M1684">
            <v>25</v>
          </cell>
          <cell r="N1684">
            <v>1</v>
          </cell>
          <cell r="O1684">
            <v>1</v>
          </cell>
          <cell r="P1684">
            <v>12</v>
          </cell>
          <cell r="Q1684">
            <v>1</v>
          </cell>
          <cell r="R1684" t="str">
            <v>TMH</v>
          </cell>
          <cell r="S1684">
            <v>2</v>
          </cell>
          <cell r="T1684">
            <v>40</v>
          </cell>
          <cell r="U1684">
            <v>4</v>
          </cell>
          <cell r="V1684">
            <v>40550.490856481483</v>
          </cell>
          <cell r="W1684" t="str">
            <v>0101000020E61000009033436E565955407E322172AF103B40</v>
          </cell>
          <cell r="X1684">
            <v>1</v>
          </cell>
          <cell r="Y1684">
            <v>94462</v>
          </cell>
          <cell r="Z1684">
            <v>15744</v>
          </cell>
          <cell r="AA1684">
            <v>45</v>
          </cell>
          <cell r="AB1684">
            <v>2</v>
          </cell>
          <cell r="AC1684">
            <v>1</v>
          </cell>
          <cell r="AD1684">
            <v>1</v>
          </cell>
          <cell r="AE1684">
            <v>340928.54180000001</v>
          </cell>
          <cell r="AF1684">
            <v>2994667.59</v>
          </cell>
          <cell r="AG1684">
            <v>85.395900310000002</v>
          </cell>
          <cell r="AH1684">
            <v>27.065177089999999</v>
          </cell>
          <cell r="AI1684">
            <v>1</v>
          </cell>
          <cell r="AJ1684">
            <v>2</v>
          </cell>
          <cell r="AK1684">
            <v>-2</v>
          </cell>
          <cell r="AL1684">
            <v>2</v>
          </cell>
          <cell r="AM1684">
            <v>1</v>
          </cell>
          <cell r="AN1684" t="str">
            <v>Bimal Acharya</v>
          </cell>
          <cell r="AO1684">
            <v>40455</v>
          </cell>
          <cell r="AP1684">
            <v>1</v>
          </cell>
          <cell r="AQ1684" t="str">
            <v>0101000020E61000009033436E565955407E322172AF103B40</v>
          </cell>
          <cell r="AR1684">
            <v>121</v>
          </cell>
          <cell r="AS1684">
            <v>1</v>
          </cell>
          <cell r="AT1684">
            <v>1</v>
          </cell>
          <cell r="AU1684">
            <v>0</v>
          </cell>
          <cell r="AV1684" t="str">
            <v>FRA 2010-2015</v>
          </cell>
          <cell r="AW1684">
            <v>1</v>
          </cell>
          <cell r="AX1684">
            <v>57</v>
          </cell>
          <cell r="AY1684">
            <v>0</v>
          </cell>
          <cell r="AZ1684">
            <v>328827</v>
          </cell>
          <cell r="BA1684">
            <v>3003255</v>
          </cell>
          <cell r="BB1684">
            <v>1</v>
          </cell>
          <cell r="BC1684">
            <v>2018</v>
          </cell>
          <cell r="BD1684">
            <v>4</v>
          </cell>
          <cell r="BE1684">
            <v>8</v>
          </cell>
          <cell r="BF1684" t="str">
            <v>4/8/2018</v>
          </cell>
          <cell r="BG1684" t="str">
            <v>Prakash Adhikari</v>
          </cell>
          <cell r="BH1684">
            <v>1</v>
          </cell>
          <cell r="BI1684">
            <v>0</v>
          </cell>
          <cell r="BJ1684">
            <v>2</v>
          </cell>
          <cell r="BK1684">
            <v>0</v>
          </cell>
          <cell r="BL1684">
            <v>0</v>
          </cell>
          <cell r="BM1684">
            <v>164</v>
          </cell>
          <cell r="BN1684">
            <v>4800</v>
          </cell>
          <cell r="BO1684">
            <v>104</v>
          </cell>
          <cell r="BP1684">
            <v>1340</v>
          </cell>
          <cell r="BQ1684">
            <v>0</v>
          </cell>
          <cell r="BR1684">
            <v>0</v>
          </cell>
          <cell r="BS1684">
            <v>135</v>
          </cell>
          <cell r="BT1684">
            <v>6</v>
          </cell>
          <cell r="BU1684" t="str">
            <v>RAUTAHAT</v>
          </cell>
          <cell r="BV1684" t="str">
            <v>Birndaban</v>
          </cell>
          <cell r="BW1684">
            <v>1</v>
          </cell>
        </row>
        <row r="1685">
          <cell r="F1685" t="str">
            <v>132-24-6</v>
          </cell>
          <cell r="G1685">
            <v>1</v>
          </cell>
          <cell r="H1685">
            <v>2</v>
          </cell>
          <cell r="I1685">
            <v>1</v>
          </cell>
          <cell r="J1685">
            <v>0</v>
          </cell>
          <cell r="K1685">
            <v>9</v>
          </cell>
          <cell r="L1685">
            <v>5</v>
          </cell>
          <cell r="M1685">
            <v>23</v>
          </cell>
          <cell r="N1685">
            <v>0</v>
          </cell>
          <cell r="O1685">
            <v>0</v>
          </cell>
          <cell r="P1685">
            <v>12</v>
          </cell>
          <cell r="Q1685">
            <v>1</v>
          </cell>
          <cell r="R1685" t="str">
            <v>TMH</v>
          </cell>
          <cell r="S1685">
            <v>2</v>
          </cell>
          <cell r="T1685">
            <v>33</v>
          </cell>
          <cell r="U1685">
            <v>3</v>
          </cell>
          <cell r="V1685">
            <v>40724.612488425926</v>
          </cell>
          <cell r="W1685" t="str">
            <v>0101000020E61000007E109FCC55595540B79739E260113B40</v>
          </cell>
          <cell r="X1685">
            <v>1</v>
          </cell>
          <cell r="Y1685">
            <v>94464</v>
          </cell>
          <cell r="Z1685">
            <v>15744</v>
          </cell>
          <cell r="AA1685">
            <v>45</v>
          </cell>
          <cell r="AB1685">
            <v>2</v>
          </cell>
          <cell r="AC1685">
            <v>1</v>
          </cell>
          <cell r="AD1685">
            <v>1</v>
          </cell>
          <cell r="AE1685">
            <v>340928.54180000001</v>
          </cell>
          <cell r="AF1685">
            <v>2994967.59</v>
          </cell>
          <cell r="AG1685">
            <v>85.395861769999996</v>
          </cell>
          <cell r="AH1685">
            <v>27.067884580000001</v>
          </cell>
          <cell r="AI1685">
            <v>1</v>
          </cell>
          <cell r="AJ1685">
            <v>2</v>
          </cell>
          <cell r="AK1685">
            <v>-2</v>
          </cell>
          <cell r="AL1685">
            <v>2</v>
          </cell>
          <cell r="AM1685">
            <v>1</v>
          </cell>
          <cell r="AN1685" t="str">
            <v>Bimal Acharya</v>
          </cell>
          <cell r="AO1685">
            <v>40455</v>
          </cell>
          <cell r="AP1685">
            <v>1</v>
          </cell>
          <cell r="AQ1685" t="str">
            <v>0101000020E61000007E109FCC55595540B79739E260113B40</v>
          </cell>
          <cell r="AR1685">
            <v>117</v>
          </cell>
          <cell r="AS1685">
            <v>1</v>
          </cell>
          <cell r="AT1685">
            <v>1</v>
          </cell>
          <cell r="AU1685">
            <v>0</v>
          </cell>
          <cell r="AV1685" t="str">
            <v>FRA 2010-2015</v>
          </cell>
          <cell r="AW1685">
            <v>1</v>
          </cell>
          <cell r="AX1685">
            <v>57</v>
          </cell>
          <cell r="AY1685">
            <v>0</v>
          </cell>
          <cell r="AZ1685">
            <v>329122</v>
          </cell>
          <cell r="BA1685">
            <v>3002954</v>
          </cell>
          <cell r="BB1685">
            <v>1</v>
          </cell>
          <cell r="BC1685">
            <v>2019</v>
          </cell>
          <cell r="BD1685">
            <v>7</v>
          </cell>
          <cell r="BE1685">
            <v>15</v>
          </cell>
          <cell r="BF1685" t="str">
            <v>7/15/2019</v>
          </cell>
          <cell r="BG1685" t="str">
            <v>Suman Dhakal</v>
          </cell>
          <cell r="BH1685">
            <v>1</v>
          </cell>
          <cell r="BI1685">
            <v>0</v>
          </cell>
          <cell r="BJ1685">
            <v>2</v>
          </cell>
          <cell r="BK1685">
            <v>0</v>
          </cell>
          <cell r="BL1685">
            <v>0</v>
          </cell>
          <cell r="BM1685">
            <v>167</v>
          </cell>
          <cell r="BN1685">
            <v>4465</v>
          </cell>
          <cell r="BO1685">
            <v>91</v>
          </cell>
          <cell r="BP1685">
            <v>990</v>
          </cell>
          <cell r="BQ1685">
            <v>0</v>
          </cell>
          <cell r="BR1685">
            <v>0</v>
          </cell>
          <cell r="BS1685">
            <v>135</v>
          </cell>
          <cell r="BT1685">
            <v>6</v>
          </cell>
          <cell r="BU1685" t="str">
            <v>RAUTAHAT</v>
          </cell>
          <cell r="BV1685" t="str">
            <v>Birndaban</v>
          </cell>
          <cell r="BW1685">
            <v>1</v>
          </cell>
        </row>
        <row r="1686">
          <cell r="F1686" t="str">
            <v>133-26-1</v>
          </cell>
          <cell r="G1686">
            <v>1</v>
          </cell>
          <cell r="H1686">
            <v>2</v>
          </cell>
          <cell r="I1686">
            <v>1</v>
          </cell>
          <cell r="J1686">
            <v>0</v>
          </cell>
          <cell r="K1686">
            <v>7</v>
          </cell>
          <cell r="L1686">
            <v>3</v>
          </cell>
          <cell r="M1686">
            <v>30</v>
          </cell>
          <cell r="N1686">
            <v>0</v>
          </cell>
          <cell r="O1686">
            <v>0</v>
          </cell>
          <cell r="P1686" t="str">
            <v>SICL</v>
          </cell>
          <cell r="Q1686">
            <v>1</v>
          </cell>
          <cell r="R1686" t="str">
            <v>TMH</v>
          </cell>
          <cell r="S1686">
            <v>2</v>
          </cell>
          <cell r="T1686">
            <v>29</v>
          </cell>
          <cell r="U1686">
            <v>2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344820.73690000002</v>
          </cell>
          <cell r="AF1686">
            <v>3002568.571</v>
          </cell>
          <cell r="AG1686">
            <v>85.434145869999995</v>
          </cell>
          <cell r="AH1686">
            <v>27.136926209999999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101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 t="str">
            <v>FRA 2016-2021</v>
          </cell>
          <cell r="AW1686">
            <v>1</v>
          </cell>
          <cell r="AX1686">
            <v>57</v>
          </cell>
          <cell r="AY1686">
            <v>0</v>
          </cell>
          <cell r="AZ1686">
            <v>329118</v>
          </cell>
          <cell r="BA1686">
            <v>3003248</v>
          </cell>
          <cell r="BB1686">
            <v>1</v>
          </cell>
          <cell r="BC1686">
            <v>2019</v>
          </cell>
          <cell r="BD1686">
            <v>7</v>
          </cell>
          <cell r="BE1686">
            <v>15</v>
          </cell>
          <cell r="BF1686" t="str">
            <v>7/15/2019</v>
          </cell>
          <cell r="BG1686" t="str">
            <v>Suman Dhakal</v>
          </cell>
          <cell r="BH1686">
            <v>1</v>
          </cell>
          <cell r="BI1686">
            <v>0</v>
          </cell>
          <cell r="BJ1686">
            <v>2</v>
          </cell>
          <cell r="BK1686">
            <v>0</v>
          </cell>
          <cell r="BL1686">
            <v>0</v>
          </cell>
          <cell r="BM1686">
            <v>168</v>
          </cell>
          <cell r="BN1686">
            <v>4730</v>
          </cell>
          <cell r="BO1686">
            <v>107</v>
          </cell>
          <cell r="BP1686">
            <v>1040</v>
          </cell>
          <cell r="BQ1686">
            <v>0</v>
          </cell>
          <cell r="BR1686">
            <v>0</v>
          </cell>
          <cell r="BS1686">
            <v>134</v>
          </cell>
          <cell r="BT1686">
            <v>6</v>
          </cell>
          <cell r="BU1686" t="str">
            <v>RAUTAHAT</v>
          </cell>
          <cell r="BV1686" t="str">
            <v>Chandrapur</v>
          </cell>
          <cell r="BW1686">
            <v>1</v>
          </cell>
        </row>
        <row r="1687">
          <cell r="F1687" t="str">
            <v>133-26-3</v>
          </cell>
          <cell r="G1687">
            <v>1</v>
          </cell>
          <cell r="H1687">
            <v>2</v>
          </cell>
          <cell r="I1687">
            <v>1</v>
          </cell>
          <cell r="J1687">
            <v>0</v>
          </cell>
          <cell r="K1687">
            <v>7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1</v>
          </cell>
          <cell r="R1687" t="str">
            <v>TMH</v>
          </cell>
          <cell r="S1687">
            <v>2</v>
          </cell>
          <cell r="T1687">
            <v>44</v>
          </cell>
          <cell r="U1687">
            <v>4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344820.73690000002</v>
          </cell>
          <cell r="AF1687">
            <v>3002868.571</v>
          </cell>
          <cell r="AG1687">
            <v>85.434108140000006</v>
          </cell>
          <cell r="AH1687">
            <v>27.139633719999999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101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 t="str">
            <v>FRA 2016-2021</v>
          </cell>
          <cell r="AW1687">
            <v>1</v>
          </cell>
          <cell r="AX1687">
            <v>8</v>
          </cell>
          <cell r="AY1687">
            <v>0</v>
          </cell>
          <cell r="AZ1687">
            <v>320731</v>
          </cell>
          <cell r="BA1687">
            <v>2999150</v>
          </cell>
          <cell r="BB1687">
            <v>1</v>
          </cell>
          <cell r="BC1687">
            <v>2018</v>
          </cell>
          <cell r="BD1687">
            <v>4</v>
          </cell>
          <cell r="BE1687">
            <v>8</v>
          </cell>
          <cell r="BF1687" t="str">
            <v>4/8/2018</v>
          </cell>
          <cell r="BG1687" t="str">
            <v>Dilip Kumar Karna</v>
          </cell>
          <cell r="BH1687">
            <v>1</v>
          </cell>
          <cell r="BI1687">
            <v>0</v>
          </cell>
          <cell r="BJ1687">
            <v>2</v>
          </cell>
          <cell r="BK1687" t="str">
            <v>Kolbee nagarpalika-2</v>
          </cell>
          <cell r="BL1687" t="str">
            <v>Tamagadhi Sajhedari Ban</v>
          </cell>
          <cell r="BM1687">
            <v>244</v>
          </cell>
          <cell r="BN1687">
            <v>825</v>
          </cell>
          <cell r="BO1687">
            <v>244</v>
          </cell>
          <cell r="BP1687">
            <v>610</v>
          </cell>
          <cell r="BQ1687">
            <v>0</v>
          </cell>
          <cell r="BR1687">
            <v>0</v>
          </cell>
          <cell r="BS1687">
            <v>127</v>
          </cell>
          <cell r="BT1687">
            <v>6</v>
          </cell>
          <cell r="BU1687" t="str">
            <v>RAUTAHAT</v>
          </cell>
          <cell r="BV1687" t="str">
            <v>Chandrapur</v>
          </cell>
          <cell r="BW1687">
            <v>2</v>
          </cell>
        </row>
        <row r="1688">
          <cell r="F1688" t="str">
            <v>133-26-6</v>
          </cell>
          <cell r="G1688">
            <v>1</v>
          </cell>
          <cell r="H1688">
            <v>2</v>
          </cell>
          <cell r="I1688">
            <v>1</v>
          </cell>
          <cell r="J1688">
            <v>0</v>
          </cell>
          <cell r="K1688">
            <v>7</v>
          </cell>
          <cell r="L1688">
            <v>3</v>
          </cell>
          <cell r="M1688">
            <v>26</v>
          </cell>
          <cell r="N1688">
            <v>1</v>
          </cell>
          <cell r="O1688">
            <v>1</v>
          </cell>
          <cell r="P1688" t="str">
            <v>SICL</v>
          </cell>
          <cell r="Q1688">
            <v>1</v>
          </cell>
          <cell r="R1688" t="str">
            <v>TMH</v>
          </cell>
          <cell r="S1688">
            <v>2</v>
          </cell>
          <cell r="T1688">
            <v>37</v>
          </cell>
          <cell r="U1688">
            <v>4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345120.73690000002</v>
          </cell>
          <cell r="AF1688">
            <v>3002868.571</v>
          </cell>
          <cell r="AG1688">
            <v>85.437134479999997</v>
          </cell>
          <cell r="AH1688">
            <v>27.139667450000001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101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 t="str">
            <v>FRA 2016-2021</v>
          </cell>
          <cell r="AW1688">
            <v>1</v>
          </cell>
          <cell r="AX1688">
            <v>8</v>
          </cell>
          <cell r="AY1688">
            <v>0</v>
          </cell>
          <cell r="AZ1688">
            <v>320733</v>
          </cell>
          <cell r="BA1688">
            <v>2999453</v>
          </cell>
          <cell r="BB1688">
            <v>1</v>
          </cell>
          <cell r="BC1688">
            <v>2018</v>
          </cell>
          <cell r="BD1688">
            <v>4</v>
          </cell>
          <cell r="BE1688">
            <v>8</v>
          </cell>
          <cell r="BF1688" t="str">
            <v>4/8/2018</v>
          </cell>
          <cell r="BG1688">
            <v>0</v>
          </cell>
          <cell r="BH1688">
            <v>1</v>
          </cell>
          <cell r="BI1688">
            <v>0</v>
          </cell>
          <cell r="BJ1688">
            <v>2</v>
          </cell>
          <cell r="BK1688" t="str">
            <v>Kolbi Municipality</v>
          </cell>
          <cell r="BL1688" t="str">
            <v>Tamagadhi Collaborative forest</v>
          </cell>
          <cell r="BM1688">
            <v>228</v>
          </cell>
          <cell r="BN1688">
            <v>990</v>
          </cell>
          <cell r="BO1688">
            <v>226</v>
          </cell>
          <cell r="BP1688">
            <v>760</v>
          </cell>
          <cell r="BQ1688">
            <v>0</v>
          </cell>
          <cell r="BR1688">
            <v>0</v>
          </cell>
          <cell r="BS1688">
            <v>118</v>
          </cell>
          <cell r="BT1688">
            <v>6</v>
          </cell>
          <cell r="BU1688" t="str">
            <v>RAUTAHAT</v>
          </cell>
          <cell r="BV1688" t="str">
            <v>Chandrapur</v>
          </cell>
          <cell r="BW1688">
            <v>1</v>
          </cell>
        </row>
        <row r="1689">
          <cell r="F1689" t="str">
            <v>135-23-1</v>
          </cell>
          <cell r="G1689">
            <v>1</v>
          </cell>
          <cell r="H1689">
            <v>2</v>
          </cell>
          <cell r="I1689">
            <v>1</v>
          </cell>
          <cell r="J1689">
            <v>0</v>
          </cell>
          <cell r="K1689">
            <v>2</v>
          </cell>
          <cell r="L1689">
            <v>5</v>
          </cell>
          <cell r="M1689">
            <v>23</v>
          </cell>
          <cell r="N1689">
            <v>0</v>
          </cell>
          <cell r="O1689">
            <v>1</v>
          </cell>
          <cell r="P1689">
            <v>9</v>
          </cell>
          <cell r="Q1689">
            <v>1</v>
          </cell>
          <cell r="R1689" t="str">
            <v>TMH</v>
          </cell>
          <cell r="S1689">
            <v>2</v>
          </cell>
          <cell r="T1689">
            <v>79</v>
          </cell>
          <cell r="U1689">
            <v>2</v>
          </cell>
          <cell r="V1689">
            <v>40711.460370370369</v>
          </cell>
          <cell r="W1689" t="str">
            <v>0101000020E61000000A0523C1DA60554089E579D61A073B40</v>
          </cell>
          <cell r="X1689">
            <v>1</v>
          </cell>
          <cell r="Y1689">
            <v>96613</v>
          </cell>
          <cell r="Z1689">
            <v>16103</v>
          </cell>
          <cell r="AA1689">
            <v>45</v>
          </cell>
          <cell r="AB1689">
            <v>2</v>
          </cell>
          <cell r="AC1689">
            <v>1</v>
          </cell>
          <cell r="AD1689">
            <v>1</v>
          </cell>
          <cell r="AE1689">
            <v>352528.3542</v>
          </cell>
          <cell r="AF1689">
            <v>2990378.713</v>
          </cell>
          <cell r="AG1689">
            <v>85.513351709999995</v>
          </cell>
          <cell r="AH1689">
            <v>27.027753260000001</v>
          </cell>
          <cell r="AI1689">
            <v>1</v>
          </cell>
          <cell r="AJ1689">
            <v>2</v>
          </cell>
          <cell r="AK1689">
            <v>-2</v>
          </cell>
          <cell r="AL1689">
            <v>2</v>
          </cell>
          <cell r="AM1689">
            <v>1</v>
          </cell>
          <cell r="AN1689" t="str">
            <v>Sabitri Pokhrel</v>
          </cell>
          <cell r="AO1689">
            <v>40458</v>
          </cell>
          <cell r="AP1689">
            <v>1</v>
          </cell>
          <cell r="AQ1689" t="str">
            <v>0101000020E61000000A0523C1DA60554089E579D61A073B40</v>
          </cell>
          <cell r="AR1689">
            <v>118</v>
          </cell>
          <cell r="AS1689">
            <v>1</v>
          </cell>
          <cell r="AT1689">
            <v>1</v>
          </cell>
          <cell r="AU1689">
            <v>0</v>
          </cell>
          <cell r="AV1689" t="str">
            <v>FRA 2010-2015</v>
          </cell>
          <cell r="AW1689">
            <v>1</v>
          </cell>
          <cell r="AX1689">
            <v>8</v>
          </cell>
          <cell r="AY1689">
            <v>0</v>
          </cell>
          <cell r="AZ1689">
            <v>321032</v>
          </cell>
          <cell r="BA1689">
            <v>2999150</v>
          </cell>
          <cell r="BB1689">
            <v>1</v>
          </cell>
          <cell r="BC1689">
            <v>2018</v>
          </cell>
          <cell r="BD1689">
            <v>4</v>
          </cell>
          <cell r="BE1689">
            <v>8</v>
          </cell>
          <cell r="BF1689" t="str">
            <v>4/8/2018</v>
          </cell>
          <cell r="BG1689" t="str">
            <v>Dilip Kumar Karna</v>
          </cell>
          <cell r="BH1689">
            <v>1</v>
          </cell>
          <cell r="BI1689">
            <v>0</v>
          </cell>
          <cell r="BJ1689">
            <v>2</v>
          </cell>
          <cell r="BK1689" t="str">
            <v>kolbi Nagarpalika-2</v>
          </cell>
          <cell r="BL1689" t="str">
            <v>Tamagadhi Sajhedari ban</v>
          </cell>
          <cell r="BM1689">
            <v>251</v>
          </cell>
          <cell r="BN1689">
            <v>1105</v>
          </cell>
          <cell r="BO1689">
            <v>256</v>
          </cell>
          <cell r="BP1689">
            <v>880</v>
          </cell>
          <cell r="BQ1689">
            <v>0</v>
          </cell>
          <cell r="BR1689">
            <v>0</v>
          </cell>
          <cell r="BS1689">
            <v>132</v>
          </cell>
          <cell r="BT1689">
            <v>6</v>
          </cell>
          <cell r="BU1689" t="str">
            <v>SARLAHI</v>
          </cell>
          <cell r="BV1689" t="str">
            <v>Haripur</v>
          </cell>
          <cell r="BW1689">
            <v>10</v>
          </cell>
        </row>
        <row r="1690">
          <cell r="F1690" t="str">
            <v>135-23-3</v>
          </cell>
          <cell r="G1690">
            <v>1</v>
          </cell>
          <cell r="H1690">
            <v>2</v>
          </cell>
          <cell r="I1690">
            <v>1</v>
          </cell>
          <cell r="J1690">
            <v>0</v>
          </cell>
          <cell r="K1690">
            <v>2</v>
          </cell>
          <cell r="L1690">
            <v>5</v>
          </cell>
          <cell r="M1690">
            <v>17</v>
          </cell>
          <cell r="N1690">
            <v>0</v>
          </cell>
          <cell r="O1690">
            <v>1</v>
          </cell>
          <cell r="P1690">
            <v>9</v>
          </cell>
          <cell r="Q1690">
            <v>1</v>
          </cell>
          <cell r="R1690" t="str">
            <v>TMH</v>
          </cell>
          <cell r="S1690">
            <v>2</v>
          </cell>
          <cell r="T1690">
            <v>73</v>
          </cell>
          <cell r="U1690">
            <v>2</v>
          </cell>
          <cell r="V1690">
            <v>40710.620879629627</v>
          </cell>
          <cell r="W1690" t="str">
            <v>0101000020E6100000A4C0912BDA6055403AFF5549CC073B40</v>
          </cell>
          <cell r="X1690">
            <v>1</v>
          </cell>
          <cell r="Y1690">
            <v>96615</v>
          </cell>
          <cell r="Z1690">
            <v>16103</v>
          </cell>
          <cell r="AA1690">
            <v>45</v>
          </cell>
          <cell r="AB1690">
            <v>2</v>
          </cell>
          <cell r="AC1690">
            <v>1</v>
          </cell>
          <cell r="AD1690">
            <v>1</v>
          </cell>
          <cell r="AE1690">
            <v>352528.3542</v>
          </cell>
          <cell r="AF1690">
            <v>2990678.713</v>
          </cell>
          <cell r="AG1690">
            <v>85.51331605</v>
          </cell>
          <cell r="AH1690">
            <v>27.030460909999999</v>
          </cell>
          <cell r="AI1690">
            <v>1</v>
          </cell>
          <cell r="AJ1690">
            <v>2</v>
          </cell>
          <cell r="AK1690">
            <v>-2</v>
          </cell>
          <cell r="AL1690">
            <v>2</v>
          </cell>
          <cell r="AM1690">
            <v>1</v>
          </cell>
          <cell r="AN1690" t="str">
            <v>Sabitri Pokhrel</v>
          </cell>
          <cell r="AO1690">
            <v>40458</v>
          </cell>
          <cell r="AP1690">
            <v>1</v>
          </cell>
          <cell r="AQ1690" t="str">
            <v>0101000020E6100000A4C0912BDA6055403AFF5549CC073B40</v>
          </cell>
          <cell r="AR1690">
            <v>122</v>
          </cell>
          <cell r="AS1690">
            <v>1</v>
          </cell>
          <cell r="AT1690">
            <v>1</v>
          </cell>
          <cell r="AU1690">
            <v>0</v>
          </cell>
          <cell r="AV1690" t="str">
            <v>FRA 2010-2015</v>
          </cell>
          <cell r="AW1690">
            <v>1</v>
          </cell>
          <cell r="AX1690">
            <v>8</v>
          </cell>
          <cell r="AY1690">
            <v>0</v>
          </cell>
          <cell r="AZ1690">
            <v>3221031</v>
          </cell>
          <cell r="BA1690">
            <v>2999458</v>
          </cell>
          <cell r="BB1690">
            <v>1</v>
          </cell>
          <cell r="BC1690">
            <v>2018</v>
          </cell>
          <cell r="BD1690">
            <v>4</v>
          </cell>
          <cell r="BE1690">
            <v>8</v>
          </cell>
          <cell r="BF1690" t="str">
            <v>4/8/2018</v>
          </cell>
          <cell r="BG1690">
            <v>0</v>
          </cell>
          <cell r="BH1690">
            <v>1</v>
          </cell>
          <cell r="BI1690">
            <v>0</v>
          </cell>
          <cell r="BJ1690">
            <v>2</v>
          </cell>
          <cell r="BK1690" t="str">
            <v>Kolbi nagarpalika</v>
          </cell>
          <cell r="BL1690" t="str">
            <v>Tamagadhi sajhedari ban</v>
          </cell>
          <cell r="BM1690">
            <v>222</v>
          </cell>
          <cell r="BN1690">
            <v>1220</v>
          </cell>
          <cell r="BO1690">
            <v>239</v>
          </cell>
          <cell r="BP1690">
            <v>990</v>
          </cell>
          <cell r="BQ1690">
            <v>0</v>
          </cell>
          <cell r="BR1690">
            <v>0</v>
          </cell>
          <cell r="BS1690">
            <v>97</v>
          </cell>
          <cell r="BT1690">
            <v>6</v>
          </cell>
          <cell r="BU1690" t="str">
            <v>SARLAHI</v>
          </cell>
          <cell r="BV1690" t="str">
            <v>Haripur</v>
          </cell>
          <cell r="BW1690">
            <v>10</v>
          </cell>
        </row>
        <row r="1691">
          <cell r="F1691" t="str">
            <v>135-23-4</v>
          </cell>
          <cell r="G1691">
            <v>1</v>
          </cell>
          <cell r="H1691">
            <v>2</v>
          </cell>
          <cell r="I1691">
            <v>1</v>
          </cell>
          <cell r="J1691">
            <v>0</v>
          </cell>
          <cell r="K1691">
            <v>2</v>
          </cell>
          <cell r="L1691">
            <v>5</v>
          </cell>
          <cell r="M1691">
            <v>16</v>
          </cell>
          <cell r="N1691">
            <v>0</v>
          </cell>
          <cell r="O1691">
            <v>1</v>
          </cell>
          <cell r="P1691">
            <v>10</v>
          </cell>
          <cell r="Q1691">
            <v>1</v>
          </cell>
          <cell r="R1691" t="str">
            <v>S</v>
          </cell>
          <cell r="S1691">
            <v>2</v>
          </cell>
          <cell r="T1691">
            <v>70</v>
          </cell>
          <cell r="U1691">
            <v>2</v>
          </cell>
          <cell r="V1691">
            <v>40711.516180555554</v>
          </cell>
          <cell r="W1691" t="str">
            <v>0101000020E6100000B3936B4A0C615540A6BFACED1C073B40</v>
          </cell>
          <cell r="X1691">
            <v>1</v>
          </cell>
          <cell r="Y1691">
            <v>96616</v>
          </cell>
          <cell r="Z1691">
            <v>16103</v>
          </cell>
          <cell r="AA1691">
            <v>45</v>
          </cell>
          <cell r="AB1691">
            <v>2</v>
          </cell>
          <cell r="AC1691">
            <v>1</v>
          </cell>
          <cell r="AD1691">
            <v>1</v>
          </cell>
          <cell r="AE1691">
            <v>352828.3542</v>
          </cell>
          <cell r="AF1691">
            <v>2990378.713</v>
          </cell>
          <cell r="AG1691">
            <v>85.516375170000003</v>
          </cell>
          <cell r="AH1691">
            <v>27.027785160000001</v>
          </cell>
          <cell r="AI1691">
            <v>1</v>
          </cell>
          <cell r="AJ1691">
            <v>2</v>
          </cell>
          <cell r="AK1691">
            <v>-2</v>
          </cell>
          <cell r="AL1691">
            <v>2</v>
          </cell>
          <cell r="AM1691">
            <v>1</v>
          </cell>
          <cell r="AN1691" t="str">
            <v>Sabitri Pokhrel</v>
          </cell>
          <cell r="AO1691">
            <v>40458</v>
          </cell>
          <cell r="AP1691">
            <v>1</v>
          </cell>
          <cell r="AQ1691" t="str">
            <v>0101000020E6100000B3936B4A0C615540A6BFACED1C073B40</v>
          </cell>
          <cell r="AR1691">
            <v>120</v>
          </cell>
          <cell r="AS1691">
            <v>1</v>
          </cell>
          <cell r="AT1691">
            <v>1</v>
          </cell>
          <cell r="AU1691">
            <v>0</v>
          </cell>
          <cell r="AV1691" t="str">
            <v>FRA 2010-2015</v>
          </cell>
          <cell r="AW1691">
            <v>1</v>
          </cell>
          <cell r="AX1691">
            <v>8</v>
          </cell>
          <cell r="AY1691">
            <v>0</v>
          </cell>
          <cell r="AZ1691">
            <v>308926</v>
          </cell>
          <cell r="BA1691">
            <v>3007436</v>
          </cell>
          <cell r="BB1691">
            <v>1</v>
          </cell>
          <cell r="BC1691">
            <v>2018</v>
          </cell>
          <cell r="BD1691">
            <v>4</v>
          </cell>
          <cell r="BE1691">
            <v>14</v>
          </cell>
          <cell r="BF1691" t="str">
            <v>4/14/2018</v>
          </cell>
          <cell r="BG1691" t="str">
            <v>Suman Dhakal</v>
          </cell>
          <cell r="BH1691">
            <v>1</v>
          </cell>
          <cell r="BI1691">
            <v>0</v>
          </cell>
          <cell r="BJ1691">
            <v>2</v>
          </cell>
          <cell r="BK1691" t="str">
            <v>Parsa NP</v>
          </cell>
          <cell r="BL1691" t="str">
            <v>pasaha Forest</v>
          </cell>
          <cell r="BM1691">
            <v>204</v>
          </cell>
          <cell r="BN1691">
            <v>1265</v>
          </cell>
          <cell r="BO1691">
            <v>86</v>
          </cell>
          <cell r="BP1691">
            <v>135</v>
          </cell>
          <cell r="BQ1691">
            <v>0</v>
          </cell>
          <cell r="BR1691">
            <v>0</v>
          </cell>
          <cell r="BS1691">
            <v>139</v>
          </cell>
          <cell r="BT1691">
            <v>6</v>
          </cell>
          <cell r="BU1691" t="str">
            <v>SARLAHI</v>
          </cell>
          <cell r="BV1691" t="str">
            <v>Haripur</v>
          </cell>
          <cell r="BW1691">
            <v>10</v>
          </cell>
        </row>
        <row r="1692">
          <cell r="F1692" t="str">
            <v>135-23-6</v>
          </cell>
          <cell r="G1692">
            <v>1</v>
          </cell>
          <cell r="H1692">
            <v>2</v>
          </cell>
          <cell r="I1692">
            <v>1</v>
          </cell>
          <cell r="J1692">
            <v>0</v>
          </cell>
          <cell r="K1692">
            <v>2</v>
          </cell>
          <cell r="L1692">
            <v>5</v>
          </cell>
          <cell r="M1692">
            <v>25</v>
          </cell>
          <cell r="N1692">
            <v>0</v>
          </cell>
          <cell r="O1692">
            <v>1</v>
          </cell>
          <cell r="P1692">
            <v>9</v>
          </cell>
          <cell r="Q1692">
            <v>1</v>
          </cell>
          <cell r="R1692" t="str">
            <v>TMH</v>
          </cell>
          <cell r="S1692">
            <v>2</v>
          </cell>
          <cell r="T1692">
            <v>70</v>
          </cell>
          <cell r="U1692">
            <v>2</v>
          </cell>
          <cell r="V1692">
            <v>40710.678402777776</v>
          </cell>
          <cell r="W1692" t="str">
            <v>0101000020E6100000431C28B50B6155403EC69860CE073B40</v>
          </cell>
          <cell r="X1692">
            <v>1</v>
          </cell>
          <cell r="Y1692">
            <v>96618</v>
          </cell>
          <cell r="Z1692">
            <v>16103</v>
          </cell>
          <cell r="AA1692">
            <v>45</v>
          </cell>
          <cell r="AB1692">
            <v>2</v>
          </cell>
          <cell r="AC1692">
            <v>1</v>
          </cell>
          <cell r="AD1692">
            <v>1</v>
          </cell>
          <cell r="AE1692">
            <v>352828.3542</v>
          </cell>
          <cell r="AF1692">
            <v>2990678.713</v>
          </cell>
          <cell r="AG1692">
            <v>85.516339579999993</v>
          </cell>
          <cell r="AH1692">
            <v>27.030492819999999</v>
          </cell>
          <cell r="AI1692">
            <v>1</v>
          </cell>
          <cell r="AJ1692">
            <v>2</v>
          </cell>
          <cell r="AK1692">
            <v>-2</v>
          </cell>
          <cell r="AL1692">
            <v>2</v>
          </cell>
          <cell r="AM1692">
            <v>1</v>
          </cell>
          <cell r="AN1692" t="str">
            <v>Sabitri Pokhrel</v>
          </cell>
          <cell r="AO1692">
            <v>40458</v>
          </cell>
          <cell r="AP1692">
            <v>1</v>
          </cell>
          <cell r="AQ1692" t="str">
            <v>0101000020E6100000431C28B50B6155403EC69860CE073B40</v>
          </cell>
          <cell r="AR1692">
            <v>123</v>
          </cell>
          <cell r="AS1692">
            <v>1</v>
          </cell>
          <cell r="AT1692">
            <v>1</v>
          </cell>
          <cell r="AU1692">
            <v>0</v>
          </cell>
          <cell r="AV1692" t="str">
            <v>FRA 2010-2015</v>
          </cell>
          <cell r="AW1692">
            <v>1</v>
          </cell>
          <cell r="AX1692">
            <v>8</v>
          </cell>
          <cell r="AY1692">
            <v>0</v>
          </cell>
          <cell r="AZ1692">
            <v>308932</v>
          </cell>
          <cell r="BA1692">
            <v>3007739</v>
          </cell>
          <cell r="BB1692">
            <v>1</v>
          </cell>
          <cell r="BC1692">
            <v>2018</v>
          </cell>
          <cell r="BD1692">
            <v>4</v>
          </cell>
          <cell r="BE1692">
            <v>14</v>
          </cell>
          <cell r="BF1692" t="str">
            <v>4/14/2018</v>
          </cell>
          <cell r="BG1692" t="str">
            <v>Yam Kumar Basnet</v>
          </cell>
          <cell r="BH1692">
            <v>1</v>
          </cell>
          <cell r="BI1692">
            <v>0</v>
          </cell>
          <cell r="BJ1692">
            <v>2</v>
          </cell>
          <cell r="BK1692">
            <v>0</v>
          </cell>
          <cell r="BL1692" t="str">
            <v>Parsa NP</v>
          </cell>
          <cell r="BM1692">
            <v>199</v>
          </cell>
          <cell r="BN1692">
            <v>1540</v>
          </cell>
          <cell r="BO1692">
            <v>96</v>
          </cell>
          <cell r="BP1692">
            <v>130</v>
          </cell>
          <cell r="BQ1692">
            <v>0</v>
          </cell>
          <cell r="BR1692">
            <v>0</v>
          </cell>
          <cell r="BS1692">
            <v>140</v>
          </cell>
          <cell r="BT1692">
            <v>6</v>
          </cell>
          <cell r="BU1692" t="str">
            <v>SARLAHI</v>
          </cell>
          <cell r="BV1692" t="str">
            <v>Haripur</v>
          </cell>
          <cell r="BW1692">
            <v>10</v>
          </cell>
        </row>
        <row r="1693">
          <cell r="F1693" t="str">
            <v>140-23-1</v>
          </cell>
          <cell r="G1693">
            <v>1</v>
          </cell>
          <cell r="H1693">
            <v>2</v>
          </cell>
          <cell r="I1693">
            <v>1</v>
          </cell>
          <cell r="J1693">
            <v>0</v>
          </cell>
          <cell r="K1693">
            <v>9</v>
          </cell>
          <cell r="L1693">
            <v>2</v>
          </cell>
          <cell r="M1693">
            <v>13</v>
          </cell>
          <cell r="N1693">
            <v>0</v>
          </cell>
          <cell r="O1693">
            <v>0</v>
          </cell>
          <cell r="P1693" t="str">
            <v>SCL</v>
          </cell>
          <cell r="Q1693">
            <v>1</v>
          </cell>
          <cell r="R1693" t="str">
            <v>TMH</v>
          </cell>
          <cell r="S1693">
            <v>2</v>
          </cell>
          <cell r="T1693">
            <v>55</v>
          </cell>
          <cell r="U1693">
            <v>4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372522.51130000001</v>
          </cell>
          <cell r="AF1693">
            <v>2989895.304</v>
          </cell>
          <cell r="AG1693">
            <v>85.714916529999996</v>
          </cell>
          <cell r="AH1693">
            <v>27.02537396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101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 t="str">
            <v>FRA 2016-2021</v>
          </cell>
          <cell r="AW1693">
            <v>1</v>
          </cell>
          <cell r="AX1693">
            <v>8</v>
          </cell>
          <cell r="AY1693">
            <v>0</v>
          </cell>
          <cell r="AZ1693">
            <v>309223</v>
          </cell>
          <cell r="BA1693">
            <v>307738</v>
          </cell>
          <cell r="BB1693">
            <v>1</v>
          </cell>
          <cell r="BC1693">
            <v>2018</v>
          </cell>
          <cell r="BD1693">
            <v>4</v>
          </cell>
          <cell r="BE1693">
            <v>12</v>
          </cell>
          <cell r="BF1693" t="str">
            <v>4/12/2018</v>
          </cell>
          <cell r="BG1693" t="str">
            <v>Suman Dhakal</v>
          </cell>
          <cell r="BH1693">
            <v>1</v>
          </cell>
          <cell r="BI1693">
            <v>0</v>
          </cell>
          <cell r="BJ1693">
            <v>2</v>
          </cell>
          <cell r="BK1693">
            <v>0</v>
          </cell>
          <cell r="BL1693" t="str">
            <v>Paras NP</v>
          </cell>
          <cell r="BM1693">
            <v>208</v>
          </cell>
          <cell r="BN1693">
            <v>1675</v>
          </cell>
          <cell r="BO1693">
            <v>277</v>
          </cell>
          <cell r="BP1693">
            <v>35</v>
          </cell>
          <cell r="BQ1693">
            <v>0</v>
          </cell>
          <cell r="BR1693">
            <v>0</v>
          </cell>
          <cell r="BS1693">
            <v>145</v>
          </cell>
          <cell r="BT1693">
            <v>6</v>
          </cell>
          <cell r="BU1693" t="str">
            <v>SARLAHI</v>
          </cell>
          <cell r="BV1693" t="str">
            <v>Ishworpur</v>
          </cell>
          <cell r="BW1693">
            <v>4</v>
          </cell>
        </row>
        <row r="1694">
          <cell r="F1694" t="str">
            <v>140-23-3</v>
          </cell>
          <cell r="G1694">
            <v>1</v>
          </cell>
          <cell r="H1694">
            <v>2</v>
          </cell>
          <cell r="I1694">
            <v>1</v>
          </cell>
          <cell r="J1694">
            <v>0</v>
          </cell>
          <cell r="K1694">
            <v>9</v>
          </cell>
          <cell r="L1694">
            <v>2</v>
          </cell>
          <cell r="M1694">
            <v>14</v>
          </cell>
          <cell r="N1694">
            <v>0</v>
          </cell>
          <cell r="O1694">
            <v>0</v>
          </cell>
          <cell r="P1694" t="str">
            <v>SCL</v>
          </cell>
          <cell r="Q1694">
            <v>1</v>
          </cell>
          <cell r="R1694" t="str">
            <v>TMH</v>
          </cell>
          <cell r="S1694">
            <v>2</v>
          </cell>
          <cell r="T1694">
            <v>99</v>
          </cell>
          <cell r="U1694">
            <v>4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372522.51130000001</v>
          </cell>
          <cell r="AF1694">
            <v>2990195.304</v>
          </cell>
          <cell r="AG1694">
            <v>85.714885710000004</v>
          </cell>
          <cell r="AH1694">
            <v>27.02808185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101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 t="str">
            <v>FRA 2016-2021</v>
          </cell>
          <cell r="AW1694">
            <v>1</v>
          </cell>
          <cell r="AX1694">
            <v>57</v>
          </cell>
          <cell r="AY1694" t="str">
            <v>EPSG:32645</v>
          </cell>
          <cell r="AZ1694">
            <v>344820</v>
          </cell>
          <cell r="BA1694">
            <v>3002571</v>
          </cell>
          <cell r="BB1694">
            <v>1</v>
          </cell>
          <cell r="BC1694">
            <v>2018</v>
          </cell>
          <cell r="BD1694">
            <v>4</v>
          </cell>
          <cell r="BE1694">
            <v>12</v>
          </cell>
          <cell r="BF1694" t="str">
            <v>4/12/2018</v>
          </cell>
          <cell r="BG1694" t="str">
            <v>Dilip Kumar Karna</v>
          </cell>
          <cell r="BH1694">
            <v>1</v>
          </cell>
          <cell r="BI1694">
            <v>0</v>
          </cell>
          <cell r="BJ1694">
            <v>2</v>
          </cell>
          <cell r="BK1694" t="str">
            <v>Chandrapur nagarpalika-1</v>
          </cell>
          <cell r="BL1694" t="str">
            <v>Paudi bramhsthan ko uttarpatti ko ban</v>
          </cell>
          <cell r="BM1694">
            <v>170</v>
          </cell>
          <cell r="BN1694">
            <v>200</v>
          </cell>
          <cell r="BO1694">
            <v>72</v>
          </cell>
          <cell r="BP1694">
            <v>150</v>
          </cell>
          <cell r="BQ1694">
            <v>0</v>
          </cell>
          <cell r="BR1694">
            <v>0</v>
          </cell>
          <cell r="BS1694">
            <v>124</v>
          </cell>
          <cell r="BT1694">
            <v>6</v>
          </cell>
          <cell r="BU1694" t="str">
            <v>SARLAHI</v>
          </cell>
          <cell r="BV1694" t="str">
            <v>Ishworpur</v>
          </cell>
          <cell r="BW1694">
            <v>4</v>
          </cell>
        </row>
        <row r="1695">
          <cell r="F1695" t="str">
            <v>140-23-4</v>
          </cell>
          <cell r="G1695">
            <v>1</v>
          </cell>
          <cell r="H1695">
            <v>2</v>
          </cell>
          <cell r="I1695">
            <v>1</v>
          </cell>
          <cell r="J1695">
            <v>0</v>
          </cell>
          <cell r="K1695">
            <v>9</v>
          </cell>
          <cell r="L1695">
            <v>2</v>
          </cell>
          <cell r="M1695">
            <v>16</v>
          </cell>
          <cell r="N1695">
            <v>0</v>
          </cell>
          <cell r="O1695">
            <v>0</v>
          </cell>
          <cell r="P1695" t="str">
            <v>SL</v>
          </cell>
          <cell r="Q1695">
            <v>1</v>
          </cell>
          <cell r="R1695" t="str">
            <v>TMH</v>
          </cell>
          <cell r="S1695">
            <v>2</v>
          </cell>
          <cell r="T1695">
            <v>26</v>
          </cell>
          <cell r="U1695">
            <v>4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372822.51130000001</v>
          </cell>
          <cell r="AF1695">
            <v>2989895.304</v>
          </cell>
          <cell r="AG1695">
            <v>85.717940179999999</v>
          </cell>
          <cell r="AH1695">
            <v>27.02540153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101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 t="str">
            <v>FRA 2016-2021</v>
          </cell>
          <cell r="AW1695">
            <v>1</v>
          </cell>
          <cell r="AX1695">
            <v>75</v>
          </cell>
          <cell r="AY1695">
            <v>0</v>
          </cell>
          <cell r="AZ1695">
            <v>344822</v>
          </cell>
          <cell r="BA1695">
            <v>3002869</v>
          </cell>
          <cell r="BB1695">
            <v>1</v>
          </cell>
          <cell r="BC1695">
            <v>2018</v>
          </cell>
          <cell r="BD1695">
            <v>4</v>
          </cell>
          <cell r="BE1695">
            <v>13</v>
          </cell>
          <cell r="BF1695" t="str">
            <v>4/13/2018</v>
          </cell>
          <cell r="BG1695" t="str">
            <v>Dilip Kumar Karna</v>
          </cell>
          <cell r="BH1695">
            <v>1</v>
          </cell>
          <cell r="BI1695">
            <v>0</v>
          </cell>
          <cell r="BJ1695">
            <v>2</v>
          </cell>
          <cell r="BK1695" t="str">
            <v>Chandrapur Nagarpalika-1</v>
          </cell>
          <cell r="BL1695" t="str">
            <v>Paurahi brahmsthan gan ko uttarpatti ko ban</v>
          </cell>
          <cell r="BM1695">
            <v>175</v>
          </cell>
          <cell r="BN1695">
            <v>500</v>
          </cell>
          <cell r="BO1695">
            <v>208</v>
          </cell>
          <cell r="BP1695">
            <v>335</v>
          </cell>
          <cell r="BQ1695">
            <v>0</v>
          </cell>
          <cell r="BR1695">
            <v>0</v>
          </cell>
          <cell r="BS1695">
            <v>128</v>
          </cell>
          <cell r="BT1695">
            <v>6</v>
          </cell>
          <cell r="BU1695" t="str">
            <v>SARLAHI</v>
          </cell>
          <cell r="BV1695" t="str">
            <v>Ishworpur</v>
          </cell>
          <cell r="BW1695">
            <v>13</v>
          </cell>
        </row>
        <row r="1696">
          <cell r="F1696" t="str">
            <v>140-23-6</v>
          </cell>
          <cell r="G1696">
            <v>1</v>
          </cell>
          <cell r="H1696">
            <v>2</v>
          </cell>
          <cell r="I1696">
            <v>1</v>
          </cell>
          <cell r="J1696">
            <v>0</v>
          </cell>
          <cell r="K1696">
            <v>9</v>
          </cell>
          <cell r="L1696">
            <v>0</v>
          </cell>
          <cell r="M1696">
            <v>7</v>
          </cell>
          <cell r="N1696">
            <v>0</v>
          </cell>
          <cell r="O1696">
            <v>0</v>
          </cell>
          <cell r="P1696" t="str">
            <v>SCL</v>
          </cell>
          <cell r="Q1696">
            <v>1</v>
          </cell>
          <cell r="R1696" t="str">
            <v>S</v>
          </cell>
          <cell r="S1696">
            <v>2</v>
          </cell>
          <cell r="T1696">
            <v>62</v>
          </cell>
          <cell r="U1696">
            <v>3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372822.51130000001</v>
          </cell>
          <cell r="AF1696">
            <v>2990195.304</v>
          </cell>
          <cell r="AG1696">
            <v>85.717909430000006</v>
          </cell>
          <cell r="AH1696">
            <v>27.02810942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101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 t="str">
            <v>FRA 2016-2021</v>
          </cell>
          <cell r="AW1696">
            <v>1</v>
          </cell>
          <cell r="AX1696">
            <v>57</v>
          </cell>
          <cell r="AY1696">
            <v>0</v>
          </cell>
          <cell r="AZ1696">
            <v>345121</v>
          </cell>
          <cell r="BA1696">
            <v>3002869</v>
          </cell>
          <cell r="BB1696">
            <v>1</v>
          </cell>
          <cell r="BC1696">
            <v>2018</v>
          </cell>
          <cell r="BD1696">
            <v>4</v>
          </cell>
          <cell r="BE1696">
            <v>12</v>
          </cell>
          <cell r="BF1696" t="str">
            <v>4/12/2018</v>
          </cell>
          <cell r="BG1696" t="str">
            <v>Dilip Kumar Karna</v>
          </cell>
          <cell r="BH1696">
            <v>1</v>
          </cell>
          <cell r="BI1696">
            <v>0</v>
          </cell>
          <cell r="BJ1696">
            <v>2</v>
          </cell>
          <cell r="BK1696" t="str">
            <v>Chandrapur Nagarpalika-1</v>
          </cell>
          <cell r="BL1696" t="str">
            <v>Paurai gau ko uttar patti ko ban</v>
          </cell>
          <cell r="BM1696">
            <v>172</v>
          </cell>
          <cell r="BN1696">
            <v>285</v>
          </cell>
          <cell r="BO1696">
            <v>73</v>
          </cell>
          <cell r="BP1696">
            <v>155</v>
          </cell>
          <cell r="BQ1696">
            <v>0</v>
          </cell>
          <cell r="BR1696">
            <v>0</v>
          </cell>
          <cell r="BS1696">
            <v>130</v>
          </cell>
          <cell r="BT1696">
            <v>6</v>
          </cell>
          <cell r="BU1696" t="str">
            <v>SARLAHI</v>
          </cell>
          <cell r="BV1696" t="str">
            <v>Ishworpur</v>
          </cell>
          <cell r="BW1696">
            <v>4</v>
          </cell>
        </row>
        <row r="1697">
          <cell r="F1697" t="str">
            <v>142-22-1</v>
          </cell>
          <cell r="G1697">
            <v>1</v>
          </cell>
          <cell r="H1697">
            <v>2</v>
          </cell>
          <cell r="I1697">
            <v>1</v>
          </cell>
          <cell r="J1697">
            <v>0</v>
          </cell>
          <cell r="K1697">
            <v>2</v>
          </cell>
          <cell r="L1697">
            <v>5</v>
          </cell>
          <cell r="M1697">
            <v>30</v>
          </cell>
          <cell r="N1697">
            <v>1</v>
          </cell>
          <cell r="O1697">
            <v>0</v>
          </cell>
          <cell r="P1697">
            <v>3</v>
          </cell>
          <cell r="Q1697">
            <v>1</v>
          </cell>
          <cell r="R1697" t="str">
            <v>TMH</v>
          </cell>
          <cell r="S1697">
            <v>1</v>
          </cell>
          <cell r="T1697">
            <v>35</v>
          </cell>
          <cell r="U1697">
            <v>3</v>
          </cell>
          <cell r="V1697">
            <v>40700.53800925926</v>
          </cell>
          <cell r="W1697" t="str">
            <v>0101000020E6100000C8297A87E0725540593C001DFDFC3A40</v>
          </cell>
          <cell r="X1697">
            <v>1</v>
          </cell>
          <cell r="Y1697">
            <v>101647</v>
          </cell>
          <cell r="Z1697">
            <v>16942</v>
          </cell>
          <cell r="AA1697">
            <v>45</v>
          </cell>
          <cell r="AB1697">
            <v>2</v>
          </cell>
          <cell r="AC1697">
            <v>1</v>
          </cell>
          <cell r="AD1697">
            <v>1</v>
          </cell>
          <cell r="AE1697">
            <v>380423.49229999998</v>
          </cell>
          <cell r="AF1697">
            <v>2985703.1090000002</v>
          </cell>
          <cell r="AG1697">
            <v>85.794954180000005</v>
          </cell>
          <cell r="AH1697">
            <v>26.9882372</v>
          </cell>
          <cell r="AI1697">
            <v>1</v>
          </cell>
          <cell r="AJ1697">
            <v>2</v>
          </cell>
          <cell r="AK1697">
            <v>-2</v>
          </cell>
          <cell r="AL1697">
            <v>2</v>
          </cell>
          <cell r="AM1697">
            <v>1</v>
          </cell>
          <cell r="AN1697" t="str">
            <v>Anu Shrestha</v>
          </cell>
          <cell r="AO1697">
            <v>40477</v>
          </cell>
          <cell r="AP1697">
            <v>1</v>
          </cell>
          <cell r="AQ1697" t="str">
            <v>0101000020E6100000C8297A87E0725540593C001DFDFC3A40</v>
          </cell>
          <cell r="AR1697">
            <v>161</v>
          </cell>
          <cell r="AS1697">
            <v>1</v>
          </cell>
          <cell r="AT1697">
            <v>1</v>
          </cell>
          <cell r="AU1697">
            <v>0</v>
          </cell>
          <cell r="AV1697" t="str">
            <v>FRA 2010-2015</v>
          </cell>
          <cell r="AW1697">
            <v>1</v>
          </cell>
          <cell r="AX1697">
            <v>53</v>
          </cell>
          <cell r="AY1697">
            <v>0</v>
          </cell>
          <cell r="AZ1697">
            <v>277132</v>
          </cell>
          <cell r="BA1697">
            <v>3016218</v>
          </cell>
          <cell r="BB1697">
            <v>1</v>
          </cell>
          <cell r="BC1697">
            <v>2018</v>
          </cell>
          <cell r="BD1697">
            <v>4</v>
          </cell>
          <cell r="BE1697">
            <v>11</v>
          </cell>
          <cell r="BF1697" t="str">
            <v>4/11/2018</v>
          </cell>
          <cell r="BG1697" t="str">
            <v>Suman Dhakal</v>
          </cell>
          <cell r="BH1697">
            <v>1</v>
          </cell>
          <cell r="BI1697">
            <v>0</v>
          </cell>
          <cell r="BJ1697">
            <v>2</v>
          </cell>
          <cell r="BK1697">
            <v>0</v>
          </cell>
          <cell r="BL1697" t="str">
            <v>Parsa NP</v>
          </cell>
          <cell r="BM1697">
            <v>238</v>
          </cell>
          <cell r="BN1697">
            <v>3200</v>
          </cell>
          <cell r="BO1697">
            <v>100</v>
          </cell>
          <cell r="BP1697">
            <v>1025</v>
          </cell>
          <cell r="BQ1697">
            <v>0</v>
          </cell>
          <cell r="BR1697">
            <v>0</v>
          </cell>
          <cell r="BS1697">
            <v>160</v>
          </cell>
          <cell r="BT1697">
            <v>6</v>
          </cell>
          <cell r="BU1697" t="str">
            <v>MAHOTTARI</v>
          </cell>
          <cell r="BV1697" t="str">
            <v>Gaushala</v>
          </cell>
          <cell r="BW1697">
            <v>8</v>
          </cell>
        </row>
        <row r="1698">
          <cell r="F1698" t="str">
            <v>142-22-3</v>
          </cell>
          <cell r="G1698">
            <v>1</v>
          </cell>
          <cell r="H1698">
            <v>2</v>
          </cell>
          <cell r="I1698">
            <v>1</v>
          </cell>
          <cell r="J1698">
            <v>0</v>
          </cell>
          <cell r="K1698">
            <v>2</v>
          </cell>
          <cell r="L1698">
            <v>5</v>
          </cell>
          <cell r="M1698">
            <v>30</v>
          </cell>
          <cell r="N1698">
            <v>1</v>
          </cell>
          <cell r="O1698">
            <v>1</v>
          </cell>
          <cell r="P1698">
            <v>3</v>
          </cell>
          <cell r="Q1698">
            <v>1</v>
          </cell>
          <cell r="R1698" t="str">
            <v>TMH</v>
          </cell>
          <cell r="S1698">
            <v>1</v>
          </cell>
          <cell r="T1698">
            <v>26</v>
          </cell>
          <cell r="U1698">
            <v>4</v>
          </cell>
          <cell r="V1698">
            <v>40700.422638888886</v>
          </cell>
          <cell r="W1698" t="str">
            <v>0101000020E61000004350710EE0725540BC3A6295AEFD3A40</v>
          </cell>
          <cell r="X1698">
            <v>1</v>
          </cell>
          <cell r="Y1698">
            <v>101649</v>
          </cell>
          <cell r="Z1698">
            <v>16942</v>
          </cell>
          <cell r="AA1698">
            <v>45</v>
          </cell>
          <cell r="AB1698">
            <v>2</v>
          </cell>
          <cell r="AC1698">
            <v>1</v>
          </cell>
          <cell r="AD1698">
            <v>1</v>
          </cell>
          <cell r="AE1698">
            <v>380423.49229999998</v>
          </cell>
          <cell r="AF1698">
            <v>2986003.1090000002</v>
          </cell>
          <cell r="AG1698">
            <v>85.794925320000004</v>
          </cell>
          <cell r="AH1698">
            <v>26.990945180000001</v>
          </cell>
          <cell r="AI1698">
            <v>1</v>
          </cell>
          <cell r="AJ1698">
            <v>2</v>
          </cell>
          <cell r="AK1698">
            <v>-2</v>
          </cell>
          <cell r="AL1698">
            <v>2</v>
          </cell>
          <cell r="AM1698">
            <v>1</v>
          </cell>
          <cell r="AN1698" t="str">
            <v>Anu Shrestha</v>
          </cell>
          <cell r="AO1698">
            <v>40477</v>
          </cell>
          <cell r="AP1698">
            <v>1</v>
          </cell>
          <cell r="AQ1698" t="str">
            <v>0101000020E61000004350710EE0725540BC3A6295AEFD3A40</v>
          </cell>
          <cell r="AR1698">
            <v>187</v>
          </cell>
          <cell r="AS1698">
            <v>1</v>
          </cell>
          <cell r="AT1698">
            <v>1</v>
          </cell>
          <cell r="AU1698">
            <v>0</v>
          </cell>
          <cell r="AV1698" t="str">
            <v>FRA 2010-2015</v>
          </cell>
          <cell r="AW1698">
            <v>1</v>
          </cell>
          <cell r="AX1698">
            <v>53</v>
          </cell>
          <cell r="AY1698">
            <v>0</v>
          </cell>
          <cell r="AZ1698">
            <v>277125</v>
          </cell>
          <cell r="BA1698">
            <v>3016504</v>
          </cell>
          <cell r="BB1698">
            <v>1</v>
          </cell>
          <cell r="BC1698">
            <v>2018</v>
          </cell>
          <cell r="BD1698">
            <v>4</v>
          </cell>
          <cell r="BE1698">
            <v>13</v>
          </cell>
          <cell r="BF1698" t="str">
            <v>4/13/2018</v>
          </cell>
          <cell r="BG1698" t="str">
            <v>Suman Dhakal</v>
          </cell>
          <cell r="BH1698">
            <v>1</v>
          </cell>
          <cell r="BI1698">
            <v>0</v>
          </cell>
          <cell r="BJ1698">
            <v>2</v>
          </cell>
          <cell r="BK1698">
            <v>0</v>
          </cell>
          <cell r="BL1698" t="str">
            <v>Parsa NP</v>
          </cell>
          <cell r="BM1698">
            <v>235</v>
          </cell>
          <cell r="BN1698">
            <v>3360</v>
          </cell>
          <cell r="BO1698">
            <v>263</v>
          </cell>
          <cell r="BP1698">
            <v>1000</v>
          </cell>
          <cell r="BQ1698">
            <v>0</v>
          </cell>
          <cell r="BR1698">
            <v>0</v>
          </cell>
          <cell r="BS1698">
            <v>160</v>
          </cell>
          <cell r="BT1698">
            <v>6</v>
          </cell>
          <cell r="BU1698" t="str">
            <v>MAHOTTARI</v>
          </cell>
          <cell r="BV1698" t="str">
            <v>Gaushala</v>
          </cell>
          <cell r="BW1698">
            <v>8</v>
          </cell>
        </row>
        <row r="1699">
          <cell r="F1699" t="str">
            <v>142-22-4</v>
          </cell>
          <cell r="G1699">
            <v>1</v>
          </cell>
          <cell r="H1699">
            <v>2</v>
          </cell>
          <cell r="I1699">
            <v>1</v>
          </cell>
          <cell r="J1699">
            <v>0</v>
          </cell>
          <cell r="K1699">
            <v>2</v>
          </cell>
          <cell r="L1699">
            <v>4</v>
          </cell>
          <cell r="M1699">
            <v>14</v>
          </cell>
          <cell r="N1699">
            <v>1</v>
          </cell>
          <cell r="O1699">
            <v>0</v>
          </cell>
          <cell r="P1699">
            <v>9</v>
          </cell>
          <cell r="Q1699">
            <v>1</v>
          </cell>
          <cell r="R1699" t="str">
            <v>S</v>
          </cell>
          <cell r="S1699">
            <v>1</v>
          </cell>
          <cell r="T1699">
            <v>51</v>
          </cell>
          <cell r="U1699">
            <v>1</v>
          </cell>
          <cell r="V1699">
            <v>40700.470868055556</v>
          </cell>
          <cell r="W1699" t="str">
            <v>0101000020E6100000F798CB0D127355407EA526CEFEFC3A40</v>
          </cell>
          <cell r="X1699">
            <v>1</v>
          </cell>
          <cell r="Y1699">
            <v>101650</v>
          </cell>
          <cell r="Z1699">
            <v>16942</v>
          </cell>
          <cell r="AA1699">
            <v>45</v>
          </cell>
          <cell r="AB1699">
            <v>2</v>
          </cell>
          <cell r="AC1699">
            <v>1</v>
          </cell>
          <cell r="AD1699">
            <v>1</v>
          </cell>
          <cell r="AE1699">
            <v>380723.49229999998</v>
          </cell>
          <cell r="AF1699">
            <v>2985703.1090000002</v>
          </cell>
          <cell r="AG1699">
            <v>85.797976919999996</v>
          </cell>
          <cell r="AH1699">
            <v>26.988263020000002</v>
          </cell>
          <cell r="AI1699">
            <v>1</v>
          </cell>
          <cell r="AJ1699">
            <v>2</v>
          </cell>
          <cell r="AK1699">
            <v>-2</v>
          </cell>
          <cell r="AL1699">
            <v>2</v>
          </cell>
          <cell r="AM1699">
            <v>1</v>
          </cell>
          <cell r="AN1699" t="str">
            <v>Anu Shrestha</v>
          </cell>
          <cell r="AO1699">
            <v>40477</v>
          </cell>
          <cell r="AP1699">
            <v>1</v>
          </cell>
          <cell r="AQ1699" t="str">
            <v>0101000020E6100000F798CB0D127355407EA526CEFEFC3A40</v>
          </cell>
          <cell r="AR1699">
            <v>170</v>
          </cell>
          <cell r="AS1699">
            <v>1</v>
          </cell>
          <cell r="AT1699">
            <v>1</v>
          </cell>
          <cell r="AU1699">
            <v>0</v>
          </cell>
          <cell r="AV1699" t="str">
            <v>FRA 2010-2015</v>
          </cell>
          <cell r="AW1699">
            <v>1</v>
          </cell>
          <cell r="AX1699">
            <v>53</v>
          </cell>
          <cell r="AY1699">
            <v>0</v>
          </cell>
          <cell r="AZ1699">
            <v>277434</v>
          </cell>
          <cell r="BA1699">
            <v>3016219</v>
          </cell>
          <cell r="BB1699">
            <v>1</v>
          </cell>
          <cell r="BC1699">
            <v>2018</v>
          </cell>
          <cell r="BD1699">
            <v>4</v>
          </cell>
          <cell r="BE1699">
            <v>11</v>
          </cell>
          <cell r="BF1699" t="str">
            <v>4/11/2018</v>
          </cell>
          <cell r="BG1699" t="str">
            <v>Yam Kumar Basnet</v>
          </cell>
          <cell r="BH1699">
            <v>1</v>
          </cell>
          <cell r="BI1699">
            <v>0</v>
          </cell>
          <cell r="BJ1699">
            <v>2</v>
          </cell>
          <cell r="BK1699">
            <v>0</v>
          </cell>
          <cell r="BL1699" t="str">
            <v>Parsa NP</v>
          </cell>
          <cell r="BM1699">
            <v>242</v>
          </cell>
          <cell r="BN1699">
            <v>3475</v>
          </cell>
          <cell r="BO1699">
            <v>277</v>
          </cell>
          <cell r="BP1699">
            <v>1310</v>
          </cell>
          <cell r="BQ1699">
            <v>0</v>
          </cell>
          <cell r="BR1699">
            <v>0</v>
          </cell>
          <cell r="BS1699">
            <v>166</v>
          </cell>
          <cell r="BT1699">
            <v>6</v>
          </cell>
          <cell r="BU1699" t="str">
            <v>MAHOTTARI</v>
          </cell>
          <cell r="BV1699" t="str">
            <v>Gaushala</v>
          </cell>
          <cell r="BW1699">
            <v>8</v>
          </cell>
        </row>
        <row r="1700">
          <cell r="F1700" t="str">
            <v>142-22-6</v>
          </cell>
          <cell r="G1700">
            <v>1</v>
          </cell>
          <cell r="H1700">
            <v>2</v>
          </cell>
          <cell r="I1700">
            <v>1</v>
          </cell>
          <cell r="J1700">
            <v>0</v>
          </cell>
          <cell r="K1700">
            <v>2</v>
          </cell>
          <cell r="L1700">
            <v>3</v>
          </cell>
          <cell r="M1700">
            <v>14</v>
          </cell>
          <cell r="N1700">
            <v>1</v>
          </cell>
          <cell r="O1700">
            <v>0</v>
          </cell>
          <cell r="P1700">
            <v>4</v>
          </cell>
          <cell r="Q1700">
            <v>1</v>
          </cell>
          <cell r="R1700" t="str">
            <v>S</v>
          </cell>
          <cell r="S1700">
            <v>1</v>
          </cell>
          <cell r="T1700">
            <v>35</v>
          </cell>
          <cell r="U1700">
            <v>3</v>
          </cell>
          <cell r="V1700">
            <v>40700.606631944444</v>
          </cell>
          <cell r="W1700" t="str">
            <v>0101000020E6100000C16C109511735540278B9546B0FD3A40</v>
          </cell>
          <cell r="X1700">
            <v>1</v>
          </cell>
          <cell r="Y1700">
            <v>101652</v>
          </cell>
          <cell r="Z1700">
            <v>16942</v>
          </cell>
          <cell r="AA1700">
            <v>45</v>
          </cell>
          <cell r="AB1700">
            <v>2</v>
          </cell>
          <cell r="AC1700">
            <v>1</v>
          </cell>
          <cell r="AD1700">
            <v>1</v>
          </cell>
          <cell r="AE1700">
            <v>380723.49229999998</v>
          </cell>
          <cell r="AF1700">
            <v>2986003.1090000002</v>
          </cell>
          <cell r="AG1700">
            <v>85.797948140000003</v>
          </cell>
          <cell r="AH1700">
            <v>26.990970999999998</v>
          </cell>
          <cell r="AI1700">
            <v>1</v>
          </cell>
          <cell r="AJ1700">
            <v>2</v>
          </cell>
          <cell r="AK1700">
            <v>-2</v>
          </cell>
          <cell r="AL1700">
            <v>2</v>
          </cell>
          <cell r="AM1700">
            <v>1</v>
          </cell>
          <cell r="AN1700" t="str">
            <v>Anu Shrestha</v>
          </cell>
          <cell r="AO1700">
            <v>40477</v>
          </cell>
          <cell r="AP1700">
            <v>1</v>
          </cell>
          <cell r="AQ1700" t="str">
            <v>0101000020E6100000C16C109511735540278B9546B0FD3A40</v>
          </cell>
          <cell r="AR1700">
            <v>181</v>
          </cell>
          <cell r="AS1700">
            <v>1</v>
          </cell>
          <cell r="AT1700">
            <v>1</v>
          </cell>
          <cell r="AU1700">
            <v>0</v>
          </cell>
          <cell r="AV1700" t="str">
            <v>FRA 2010-2015</v>
          </cell>
          <cell r="AW1700">
            <v>1</v>
          </cell>
          <cell r="AX1700">
            <v>53</v>
          </cell>
          <cell r="AY1700">
            <v>0</v>
          </cell>
          <cell r="AZ1700">
            <v>277438</v>
          </cell>
          <cell r="BA1700">
            <v>3016520</v>
          </cell>
          <cell r="BB1700">
            <v>1</v>
          </cell>
          <cell r="BC1700">
            <v>2018</v>
          </cell>
          <cell r="BD1700">
            <v>4</v>
          </cell>
          <cell r="BE1700">
            <v>13</v>
          </cell>
          <cell r="BF1700" t="str">
            <v>4/13/2018</v>
          </cell>
          <cell r="BG1700" t="str">
            <v>Yam Kumar Basnet</v>
          </cell>
          <cell r="BH1700">
            <v>1</v>
          </cell>
          <cell r="BI1700">
            <v>0</v>
          </cell>
          <cell r="BJ1700">
            <v>2</v>
          </cell>
          <cell r="BK1700">
            <v>0</v>
          </cell>
          <cell r="BL1700" t="str">
            <v>Parsa NP</v>
          </cell>
          <cell r="BM1700">
            <v>238</v>
          </cell>
          <cell r="BN1700">
            <v>3620</v>
          </cell>
          <cell r="BO1700">
            <v>264</v>
          </cell>
          <cell r="BP1700">
            <v>1308</v>
          </cell>
          <cell r="BQ1700">
            <v>0</v>
          </cell>
          <cell r="BR1700">
            <v>0</v>
          </cell>
          <cell r="BS1700">
            <v>170</v>
          </cell>
          <cell r="BT1700">
            <v>6</v>
          </cell>
          <cell r="BU1700" t="str">
            <v>MAHOTTARI</v>
          </cell>
          <cell r="BV1700" t="str">
            <v>Gaushala</v>
          </cell>
          <cell r="BW1700">
            <v>8</v>
          </cell>
        </row>
        <row r="1701">
          <cell r="F1701" t="str">
            <v>143-22-1</v>
          </cell>
          <cell r="G1701">
            <v>1</v>
          </cell>
          <cell r="H1701">
            <v>2</v>
          </cell>
          <cell r="I1701">
            <v>1</v>
          </cell>
          <cell r="J1701">
            <v>0</v>
          </cell>
          <cell r="K1701">
            <v>2</v>
          </cell>
          <cell r="L1701">
            <v>1</v>
          </cell>
          <cell r="M1701">
            <v>8</v>
          </cell>
          <cell r="N1701">
            <v>0</v>
          </cell>
          <cell r="O1701">
            <v>0</v>
          </cell>
          <cell r="P1701" t="str">
            <v>SCL</v>
          </cell>
          <cell r="Q1701">
            <v>1</v>
          </cell>
          <cell r="R1701" t="str">
            <v>TMH</v>
          </cell>
          <cell r="S1701">
            <v>2</v>
          </cell>
          <cell r="T1701">
            <v>24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384422.32370000001</v>
          </cell>
          <cell r="AF1701">
            <v>2985606.4270000001</v>
          </cell>
          <cell r="AG1701">
            <v>85.835255009999997</v>
          </cell>
          <cell r="AH1701">
            <v>26.987703289999999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101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 t="str">
            <v>FRA 2016-2021</v>
          </cell>
          <cell r="AW1701">
            <v>1</v>
          </cell>
          <cell r="AX1701">
            <v>8</v>
          </cell>
          <cell r="AY1701">
            <v>0</v>
          </cell>
          <cell r="AZ1701">
            <v>313027</v>
          </cell>
          <cell r="BA1701">
            <v>3011335</v>
          </cell>
          <cell r="BB1701">
            <v>1</v>
          </cell>
          <cell r="BC1701">
            <v>2018</v>
          </cell>
          <cell r="BD1701">
            <v>4</v>
          </cell>
          <cell r="BE1701">
            <v>12</v>
          </cell>
          <cell r="BF1701" t="str">
            <v>4/12/2018</v>
          </cell>
          <cell r="BG1701" t="str">
            <v>Prakash Adhikari</v>
          </cell>
          <cell r="BH1701">
            <v>1</v>
          </cell>
          <cell r="BI1701">
            <v>0</v>
          </cell>
          <cell r="BJ1701">
            <v>2</v>
          </cell>
          <cell r="BK1701">
            <v>0</v>
          </cell>
          <cell r="BL1701" t="str">
            <v>Parsa NP</v>
          </cell>
          <cell r="BM1701">
            <v>355</v>
          </cell>
          <cell r="BN1701">
            <v>2825</v>
          </cell>
          <cell r="BO1701">
            <v>270</v>
          </cell>
          <cell r="BP1701">
            <v>1490</v>
          </cell>
          <cell r="BQ1701">
            <v>0</v>
          </cell>
          <cell r="BR1701">
            <v>0</v>
          </cell>
          <cell r="BS1701">
            <v>173</v>
          </cell>
          <cell r="BT1701">
            <v>6</v>
          </cell>
          <cell r="BU1701" t="str">
            <v>MAHOTTARI</v>
          </cell>
          <cell r="BV1701" t="str">
            <v>Gaushala</v>
          </cell>
          <cell r="BW1701">
            <v>8</v>
          </cell>
        </row>
        <row r="1702">
          <cell r="F1702" t="str">
            <v>143-22-3</v>
          </cell>
          <cell r="G1702">
            <v>1</v>
          </cell>
          <cell r="H1702">
            <v>2</v>
          </cell>
          <cell r="I1702">
            <v>1</v>
          </cell>
          <cell r="J1702">
            <v>0</v>
          </cell>
          <cell r="K1702">
            <v>2</v>
          </cell>
          <cell r="L1702">
            <v>2</v>
          </cell>
          <cell r="M1702">
            <v>13</v>
          </cell>
          <cell r="N1702">
            <v>0</v>
          </cell>
          <cell r="O1702">
            <v>0</v>
          </cell>
          <cell r="P1702" t="str">
            <v>SCL</v>
          </cell>
          <cell r="Q1702">
            <v>1</v>
          </cell>
          <cell r="R1702" t="str">
            <v>TMH</v>
          </cell>
          <cell r="S1702">
            <v>2</v>
          </cell>
          <cell r="T1702">
            <v>46</v>
          </cell>
          <cell r="U1702">
            <v>2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384422.32370000001</v>
          </cell>
          <cell r="AF1702">
            <v>2985906.4270000001</v>
          </cell>
          <cell r="AG1702">
            <v>85.835227119999999</v>
          </cell>
          <cell r="AH1702">
            <v>26.990411309999999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>
            <v>101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 t="str">
            <v>FRA 2016-2021</v>
          </cell>
          <cell r="AW1702">
            <v>1</v>
          </cell>
          <cell r="AX1702">
            <v>8</v>
          </cell>
          <cell r="AY1702">
            <v>0</v>
          </cell>
          <cell r="AZ1702">
            <v>313021</v>
          </cell>
          <cell r="BA1702">
            <v>3011637</v>
          </cell>
          <cell r="BB1702">
            <v>1</v>
          </cell>
          <cell r="BC1702">
            <v>2018</v>
          </cell>
          <cell r="BD1702">
            <v>4</v>
          </cell>
          <cell r="BE1702">
            <v>12</v>
          </cell>
          <cell r="BF1702" t="str">
            <v>4/12/2018</v>
          </cell>
          <cell r="BG1702" t="str">
            <v>Prakash Adhikari</v>
          </cell>
          <cell r="BH1702">
            <v>1</v>
          </cell>
          <cell r="BI1702">
            <v>0</v>
          </cell>
          <cell r="BJ1702">
            <v>2</v>
          </cell>
          <cell r="BK1702">
            <v>0</v>
          </cell>
          <cell r="BL1702" t="str">
            <v>Parsa NP</v>
          </cell>
          <cell r="BM1702">
            <v>354</v>
          </cell>
          <cell r="BN1702">
            <v>2550</v>
          </cell>
          <cell r="BO1702">
            <v>268</v>
          </cell>
          <cell r="BP1702">
            <v>1540</v>
          </cell>
          <cell r="BQ1702">
            <v>0</v>
          </cell>
          <cell r="BR1702">
            <v>0</v>
          </cell>
          <cell r="BS1702">
            <v>179</v>
          </cell>
          <cell r="BT1702">
            <v>6</v>
          </cell>
          <cell r="BU1702" t="str">
            <v>MAHOTTARI</v>
          </cell>
          <cell r="BV1702" t="str">
            <v>Gaushala</v>
          </cell>
          <cell r="BW1702">
            <v>8</v>
          </cell>
        </row>
        <row r="1703">
          <cell r="F1703" t="str">
            <v>143-22-6</v>
          </cell>
          <cell r="G1703">
            <v>1</v>
          </cell>
          <cell r="H1703">
            <v>2</v>
          </cell>
          <cell r="I1703">
            <v>1</v>
          </cell>
          <cell r="J1703">
            <v>0</v>
          </cell>
          <cell r="K1703">
            <v>2</v>
          </cell>
          <cell r="L1703">
            <v>3</v>
          </cell>
          <cell r="M1703">
            <v>26</v>
          </cell>
          <cell r="N1703">
            <v>0</v>
          </cell>
          <cell r="O1703">
            <v>0</v>
          </cell>
          <cell r="P1703" t="str">
            <v>LS</v>
          </cell>
          <cell r="Q1703">
            <v>1</v>
          </cell>
          <cell r="R1703" t="str">
            <v>TMH</v>
          </cell>
          <cell r="S1703">
            <v>2</v>
          </cell>
          <cell r="T1703">
            <v>19</v>
          </cell>
          <cell r="U1703">
            <v>3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384722.32370000001</v>
          </cell>
          <cell r="AF1703">
            <v>2985906.4270000001</v>
          </cell>
          <cell r="AG1703">
            <v>85.838249959999999</v>
          </cell>
          <cell r="AH1703">
            <v>26.99043627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101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 t="str">
            <v>FRA 2016-2021</v>
          </cell>
          <cell r="AW1703">
            <v>1</v>
          </cell>
          <cell r="AX1703">
            <v>8</v>
          </cell>
          <cell r="AY1703">
            <v>0</v>
          </cell>
          <cell r="AZ1703">
            <v>313327</v>
          </cell>
          <cell r="BA1703">
            <v>3011351</v>
          </cell>
          <cell r="BB1703">
            <v>1</v>
          </cell>
          <cell r="BC1703">
            <v>2018</v>
          </cell>
          <cell r="BD1703">
            <v>8</v>
          </cell>
          <cell r="BE1703">
            <v>12</v>
          </cell>
          <cell r="BF1703" t="str">
            <v>8/12/2018</v>
          </cell>
          <cell r="BG1703">
            <v>0</v>
          </cell>
          <cell r="BH1703">
            <v>1</v>
          </cell>
          <cell r="BI1703">
            <v>0</v>
          </cell>
          <cell r="BJ1703">
            <v>2</v>
          </cell>
          <cell r="BK1703">
            <v>0</v>
          </cell>
          <cell r="BL1703" t="str">
            <v>Parsa NP</v>
          </cell>
          <cell r="BM1703">
            <v>349</v>
          </cell>
          <cell r="BN1703">
            <v>2895</v>
          </cell>
          <cell r="BO1703">
            <v>271</v>
          </cell>
          <cell r="BP1703">
            <v>1790</v>
          </cell>
          <cell r="BQ1703">
            <v>0</v>
          </cell>
          <cell r="BR1703">
            <v>0</v>
          </cell>
          <cell r="BS1703">
            <v>185</v>
          </cell>
          <cell r="BT1703">
            <v>6</v>
          </cell>
          <cell r="BU1703" t="str">
            <v>MAHOTTARI</v>
          </cell>
          <cell r="BV1703" t="str">
            <v>Gaushala</v>
          </cell>
          <cell r="BW1703">
            <v>8</v>
          </cell>
        </row>
        <row r="1704">
          <cell r="F1704" t="str">
            <v>152-19-1</v>
          </cell>
          <cell r="G1704">
            <v>1</v>
          </cell>
          <cell r="H1704">
            <v>2</v>
          </cell>
          <cell r="I1704">
            <v>1</v>
          </cell>
          <cell r="J1704">
            <v>0</v>
          </cell>
          <cell r="K1704">
            <v>1</v>
          </cell>
          <cell r="L1704">
            <v>5</v>
          </cell>
          <cell r="M1704">
            <v>30</v>
          </cell>
          <cell r="N1704">
            <v>0</v>
          </cell>
          <cell r="O1704">
            <v>1</v>
          </cell>
          <cell r="P1704">
            <v>4</v>
          </cell>
          <cell r="Q1704">
            <v>1</v>
          </cell>
          <cell r="R1704" t="str">
            <v>KS/SK</v>
          </cell>
          <cell r="S1704">
            <v>3</v>
          </cell>
          <cell r="T1704">
            <v>14</v>
          </cell>
          <cell r="U1704">
            <v>2</v>
          </cell>
          <cell r="V1704">
            <v>40858.477870370371</v>
          </cell>
          <cell r="W1704" t="str">
            <v>0101000020E6100000EA4F7821888C5540C1998C6AC2DF3A40</v>
          </cell>
          <cell r="X1704">
            <v>1</v>
          </cell>
          <cell r="Y1704">
            <v>108829</v>
          </cell>
          <cell r="Z1704">
            <v>18139</v>
          </cell>
          <cell r="AA1704">
            <v>45</v>
          </cell>
          <cell r="AB1704">
            <v>1</v>
          </cell>
          <cell r="AC1704">
            <v>1</v>
          </cell>
          <cell r="AD1704">
            <v>1</v>
          </cell>
          <cell r="AE1704">
            <v>420121.76089999999</v>
          </cell>
          <cell r="AF1704">
            <v>2972739.7969999998</v>
          </cell>
          <cell r="AG1704">
            <v>86.195808760000006</v>
          </cell>
          <cell r="AH1704">
            <v>26.874060310000001</v>
          </cell>
          <cell r="AI1704">
            <v>3</v>
          </cell>
          <cell r="AJ1704">
            <v>2</v>
          </cell>
          <cell r="AK1704">
            <v>3</v>
          </cell>
          <cell r="AL1704">
            <v>2</v>
          </cell>
          <cell r="AM1704">
            <v>1</v>
          </cell>
          <cell r="AN1704" t="str">
            <v>Junu Shrestha</v>
          </cell>
          <cell r="AO1704">
            <v>40606</v>
          </cell>
          <cell r="AP1704">
            <v>1</v>
          </cell>
          <cell r="AQ1704" t="str">
            <v>0101000020E6100000EA4F7821888C5540C1998C6AC2DF3A40</v>
          </cell>
          <cell r="AR1704">
            <v>98</v>
          </cell>
          <cell r="AS1704">
            <v>1</v>
          </cell>
          <cell r="AT1704">
            <v>1</v>
          </cell>
          <cell r="AU1704">
            <v>0</v>
          </cell>
          <cell r="AV1704" t="str">
            <v>FRA 2010-2015</v>
          </cell>
          <cell r="AW1704">
            <v>1</v>
          </cell>
          <cell r="AX1704">
            <v>8</v>
          </cell>
          <cell r="AY1704">
            <v>0</v>
          </cell>
          <cell r="AZ1704">
            <v>313327</v>
          </cell>
          <cell r="BA1704">
            <v>3011626</v>
          </cell>
          <cell r="BB1704">
            <v>1</v>
          </cell>
          <cell r="BC1704">
            <v>2018</v>
          </cell>
          <cell r="BD1704">
            <v>4</v>
          </cell>
          <cell r="BE1704">
            <v>12</v>
          </cell>
          <cell r="BF1704" t="str">
            <v>4/12/2018</v>
          </cell>
          <cell r="BG1704">
            <v>0</v>
          </cell>
          <cell r="BH1704">
            <v>1</v>
          </cell>
          <cell r="BI1704">
            <v>0</v>
          </cell>
          <cell r="BJ1704">
            <v>2</v>
          </cell>
          <cell r="BK1704">
            <v>0</v>
          </cell>
          <cell r="BL1704" t="str">
            <v>Parsa NP</v>
          </cell>
          <cell r="BM1704">
            <v>348</v>
          </cell>
          <cell r="BN1704">
            <v>2610</v>
          </cell>
          <cell r="BO1704">
            <v>262</v>
          </cell>
          <cell r="BP1704">
            <v>1810</v>
          </cell>
          <cell r="BQ1704">
            <v>0</v>
          </cell>
          <cell r="BR1704">
            <v>0</v>
          </cell>
          <cell r="BS1704">
            <v>198</v>
          </cell>
          <cell r="BT1704">
            <v>6</v>
          </cell>
          <cell r="BU1704" t="str">
            <v>SIRAHA</v>
          </cell>
          <cell r="BV1704" t="str">
            <v>Karjanhya</v>
          </cell>
          <cell r="BW1704">
            <v>2</v>
          </cell>
        </row>
        <row r="1705">
          <cell r="F1705" t="str">
            <v>152-19-3</v>
          </cell>
          <cell r="G1705">
            <v>1</v>
          </cell>
          <cell r="H1705">
            <v>2</v>
          </cell>
          <cell r="I1705">
            <v>1</v>
          </cell>
          <cell r="J1705">
            <v>0</v>
          </cell>
          <cell r="K1705">
            <v>7</v>
          </cell>
          <cell r="L1705">
            <v>4</v>
          </cell>
          <cell r="M1705">
            <v>15</v>
          </cell>
          <cell r="N1705">
            <v>0</v>
          </cell>
          <cell r="O1705">
            <v>1</v>
          </cell>
          <cell r="P1705">
            <v>9</v>
          </cell>
          <cell r="Q1705">
            <v>1</v>
          </cell>
          <cell r="R1705" t="str">
            <v>TMH</v>
          </cell>
          <cell r="S1705">
            <v>2</v>
          </cell>
          <cell r="T1705">
            <v>22</v>
          </cell>
          <cell r="U1705">
            <v>1</v>
          </cell>
          <cell r="V1705">
            <v>40700.632754629631</v>
          </cell>
          <cell r="W1705" t="str">
            <v>0101000020E6100000805217D1878C554072E943E973E03A40</v>
          </cell>
          <cell r="X1705">
            <v>1</v>
          </cell>
          <cell r="Y1705">
            <v>108831</v>
          </cell>
          <cell r="Z1705">
            <v>18139</v>
          </cell>
          <cell r="AA1705">
            <v>45</v>
          </cell>
          <cell r="AB1705">
            <v>1</v>
          </cell>
          <cell r="AC1705">
            <v>1</v>
          </cell>
          <cell r="AD1705">
            <v>1</v>
          </cell>
          <cell r="AE1705">
            <v>420121.76089999999</v>
          </cell>
          <cell r="AF1705">
            <v>2973039.7969999998</v>
          </cell>
          <cell r="AG1705">
            <v>86.195789599999998</v>
          </cell>
          <cell r="AH1705">
            <v>26.87676866</v>
          </cell>
          <cell r="AI1705">
            <v>1</v>
          </cell>
          <cell r="AJ1705">
            <v>2</v>
          </cell>
          <cell r="AK1705">
            <v>-2</v>
          </cell>
          <cell r="AL1705">
            <v>2</v>
          </cell>
          <cell r="AM1705">
            <v>1</v>
          </cell>
          <cell r="AN1705" t="str">
            <v>Junu Shrestha</v>
          </cell>
          <cell r="AO1705">
            <v>40491.583333333336</v>
          </cell>
          <cell r="AP1705">
            <v>1</v>
          </cell>
          <cell r="AQ1705" t="str">
            <v>0101000020E6100000805217D1878C554072E943E973E03A40</v>
          </cell>
          <cell r="AR1705">
            <v>116</v>
          </cell>
          <cell r="AS1705">
            <v>1</v>
          </cell>
          <cell r="AT1705">
            <v>1</v>
          </cell>
          <cell r="AU1705">
            <v>0</v>
          </cell>
          <cell r="AV1705" t="str">
            <v>FRA 2010-2015</v>
          </cell>
          <cell r="AW1705">
            <v>1</v>
          </cell>
          <cell r="AX1705">
            <v>8</v>
          </cell>
          <cell r="AY1705">
            <v>0</v>
          </cell>
          <cell r="AZ1705">
            <v>293128</v>
          </cell>
          <cell r="BA1705">
            <v>3015822</v>
          </cell>
          <cell r="BB1705">
            <v>1</v>
          </cell>
          <cell r="BC1705">
            <v>2018</v>
          </cell>
          <cell r="BD1705">
            <v>4</v>
          </cell>
          <cell r="BE1705">
            <v>11</v>
          </cell>
          <cell r="BF1705" t="str">
            <v>4/11/2018</v>
          </cell>
          <cell r="BG1705" t="str">
            <v>Dilip Kumar Karna</v>
          </cell>
          <cell r="BH1705">
            <v>1</v>
          </cell>
          <cell r="BI1705">
            <v>0</v>
          </cell>
          <cell r="BJ1705">
            <v>2</v>
          </cell>
          <cell r="BK1705" t="str">
            <v>Mahadev post, parsa</v>
          </cell>
          <cell r="BL1705" t="str">
            <v>Parsa NP</v>
          </cell>
          <cell r="BM1705">
            <v>229</v>
          </cell>
          <cell r="BN1705">
            <v>6650</v>
          </cell>
          <cell r="BO1705">
            <v>286</v>
          </cell>
          <cell r="BP1705">
            <v>1080</v>
          </cell>
          <cell r="BQ1705">
            <v>0</v>
          </cell>
          <cell r="BR1705">
            <v>0</v>
          </cell>
          <cell r="BS1705">
            <v>219</v>
          </cell>
          <cell r="BT1705">
            <v>6</v>
          </cell>
          <cell r="BU1705" t="str">
            <v>SIRAHA</v>
          </cell>
          <cell r="BV1705" t="str">
            <v>Karjanhya</v>
          </cell>
          <cell r="BW1705">
            <v>2</v>
          </cell>
        </row>
        <row r="1706">
          <cell r="F1706" t="str">
            <v>162-16-1</v>
          </cell>
          <cell r="G1706">
            <v>1</v>
          </cell>
          <cell r="H1706">
            <v>2</v>
          </cell>
          <cell r="I1706">
            <v>1</v>
          </cell>
          <cell r="J1706">
            <v>0</v>
          </cell>
          <cell r="K1706">
            <v>7</v>
          </cell>
          <cell r="L1706">
            <v>2</v>
          </cell>
          <cell r="M1706">
            <v>16</v>
          </cell>
          <cell r="N1706">
            <v>0</v>
          </cell>
          <cell r="O1706">
            <v>0</v>
          </cell>
          <cell r="P1706" t="str">
            <v>SCL</v>
          </cell>
          <cell r="Q1706">
            <v>1</v>
          </cell>
          <cell r="R1706" t="str">
            <v>TMH</v>
          </cell>
          <cell r="S1706">
            <v>2</v>
          </cell>
          <cell r="T1706">
            <v>66</v>
          </cell>
          <cell r="U1706">
            <v>2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459820.0295</v>
          </cell>
          <cell r="AF1706">
            <v>2959776.4840000002</v>
          </cell>
          <cell r="AG1706">
            <v>86.595882869999997</v>
          </cell>
          <cell r="AH1706">
            <v>26.758728720000001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101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 t="str">
            <v>FRA 2016-2021</v>
          </cell>
          <cell r="AW1706">
            <v>1</v>
          </cell>
          <cell r="AX1706">
            <v>8</v>
          </cell>
          <cell r="AY1706">
            <v>0</v>
          </cell>
          <cell r="AZ1706">
            <v>293127</v>
          </cell>
          <cell r="BA1706">
            <v>3016121</v>
          </cell>
          <cell r="BB1706">
            <v>1</v>
          </cell>
          <cell r="BC1706">
            <v>2018</v>
          </cell>
          <cell r="BD1706">
            <v>4</v>
          </cell>
          <cell r="BE1706">
            <v>13</v>
          </cell>
          <cell r="BF1706" t="str">
            <v>4/13/2018</v>
          </cell>
          <cell r="BG1706" t="str">
            <v>Dilip Kumar Karna</v>
          </cell>
          <cell r="BH1706">
            <v>1</v>
          </cell>
          <cell r="BI1706">
            <v>0</v>
          </cell>
          <cell r="BJ1706">
            <v>2</v>
          </cell>
          <cell r="BK1706" t="str">
            <v>Mahadev post, parsa</v>
          </cell>
          <cell r="BL1706" t="str">
            <v>Parsa NP</v>
          </cell>
          <cell r="BM1706">
            <v>227</v>
          </cell>
          <cell r="BN1706">
            <v>6920</v>
          </cell>
          <cell r="BO1706">
            <v>272</v>
          </cell>
          <cell r="BP1706">
            <v>990</v>
          </cell>
          <cell r="BQ1706">
            <v>0</v>
          </cell>
          <cell r="BR1706">
            <v>0</v>
          </cell>
          <cell r="BS1706">
            <v>221</v>
          </cell>
          <cell r="BT1706">
            <v>6</v>
          </cell>
          <cell r="BU1706" t="str">
            <v>UDAYAPUR</v>
          </cell>
          <cell r="BV1706" t="str">
            <v>Triyuga</v>
          </cell>
          <cell r="BW1706">
            <v>5</v>
          </cell>
        </row>
        <row r="1707">
          <cell r="F1707" t="str">
            <v>162-16-3</v>
          </cell>
          <cell r="G1707">
            <v>1</v>
          </cell>
          <cell r="H1707">
            <v>2</v>
          </cell>
          <cell r="I1707">
            <v>1</v>
          </cell>
          <cell r="J1707">
            <v>0</v>
          </cell>
          <cell r="K1707">
            <v>7</v>
          </cell>
          <cell r="L1707">
            <v>3</v>
          </cell>
          <cell r="M1707">
            <v>29</v>
          </cell>
          <cell r="N1707">
            <v>1</v>
          </cell>
          <cell r="O1707">
            <v>1</v>
          </cell>
          <cell r="P1707" t="str">
            <v>SCL</v>
          </cell>
          <cell r="Q1707">
            <v>1</v>
          </cell>
          <cell r="R1707" t="str">
            <v>TMH</v>
          </cell>
          <cell r="S1707">
            <v>1</v>
          </cell>
          <cell r="T1707">
            <v>51</v>
          </cell>
          <cell r="U1707">
            <v>4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459820.0295</v>
          </cell>
          <cell r="AF1707">
            <v>2960076.4840000002</v>
          </cell>
          <cell r="AG1707">
            <v>86.59587329</v>
          </cell>
          <cell r="AH1707">
            <v>26.76143733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101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 t="str">
            <v>FRA 2016-2021</v>
          </cell>
          <cell r="AW1707">
            <v>2</v>
          </cell>
          <cell r="AX1707">
            <v>53</v>
          </cell>
          <cell r="AY1707" t="str">
            <v>EPSG:32645</v>
          </cell>
          <cell r="AZ1707">
            <v>293428</v>
          </cell>
          <cell r="BA1707">
            <v>3015826</v>
          </cell>
          <cell r="BB1707">
            <v>1</v>
          </cell>
          <cell r="BC1707">
            <v>2018</v>
          </cell>
          <cell r="BD1707">
            <v>4</v>
          </cell>
          <cell r="BE1707">
            <v>11</v>
          </cell>
          <cell r="BF1707" t="str">
            <v>4/11/2018</v>
          </cell>
          <cell r="BG1707" t="str">
            <v>Prakash Adhikari</v>
          </cell>
          <cell r="BH1707">
            <v>1</v>
          </cell>
          <cell r="BI1707">
            <v>0</v>
          </cell>
          <cell r="BJ1707">
            <v>2</v>
          </cell>
          <cell r="BK1707" t="str">
            <v>Parsa NP</v>
          </cell>
          <cell r="BL1707" t="str">
            <v>Parsa NP</v>
          </cell>
          <cell r="BM1707">
            <v>231</v>
          </cell>
          <cell r="BN1707">
            <v>6910</v>
          </cell>
          <cell r="BO1707">
            <v>285</v>
          </cell>
          <cell r="BP1707">
            <v>1340</v>
          </cell>
          <cell r="BQ1707">
            <v>0</v>
          </cell>
          <cell r="BR1707">
            <v>0</v>
          </cell>
          <cell r="BS1707">
            <v>220</v>
          </cell>
          <cell r="BT1707">
            <v>6</v>
          </cell>
          <cell r="BU1707" t="str">
            <v>UDAYAPUR</v>
          </cell>
          <cell r="BV1707" t="str">
            <v>Triyuga</v>
          </cell>
          <cell r="BW1707">
            <v>5</v>
          </cell>
        </row>
        <row r="1708">
          <cell r="F1708" t="str">
            <v>162-16-4</v>
          </cell>
          <cell r="G1708">
            <v>1</v>
          </cell>
          <cell r="H1708">
            <v>2</v>
          </cell>
          <cell r="I1708">
            <v>1</v>
          </cell>
          <cell r="J1708">
            <v>0</v>
          </cell>
          <cell r="K1708">
            <v>7</v>
          </cell>
          <cell r="L1708">
            <v>1</v>
          </cell>
          <cell r="M1708">
            <v>8</v>
          </cell>
          <cell r="N1708">
            <v>0</v>
          </cell>
          <cell r="O1708">
            <v>0</v>
          </cell>
          <cell r="P1708" t="str">
            <v>SCL</v>
          </cell>
          <cell r="Q1708">
            <v>1</v>
          </cell>
          <cell r="R1708" t="str">
            <v>TMH</v>
          </cell>
          <cell r="S1708">
            <v>2</v>
          </cell>
          <cell r="T1708">
            <v>46</v>
          </cell>
          <cell r="U1708">
            <v>2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460120.0295</v>
          </cell>
          <cell r="AF1708">
            <v>2959776.4840000002</v>
          </cell>
          <cell r="AG1708">
            <v>86.598900110000002</v>
          </cell>
          <cell r="AH1708">
            <v>26.758737289999999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101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 t="str">
            <v>FRA 2016-2021</v>
          </cell>
          <cell r="AW1708">
            <v>2</v>
          </cell>
          <cell r="AX1708">
            <v>53</v>
          </cell>
          <cell r="AY1708">
            <v>0</v>
          </cell>
          <cell r="AZ1708">
            <v>293430</v>
          </cell>
          <cell r="BA1708">
            <v>3016123</v>
          </cell>
          <cell r="BB1708">
            <v>1</v>
          </cell>
          <cell r="BC1708">
            <v>2018</v>
          </cell>
          <cell r="BD1708">
            <v>4</v>
          </cell>
          <cell r="BE1708">
            <v>13</v>
          </cell>
          <cell r="BF1708" t="str">
            <v>4/13/2018</v>
          </cell>
          <cell r="BG1708" t="str">
            <v>Prakash Adhikari</v>
          </cell>
          <cell r="BH1708">
            <v>1</v>
          </cell>
          <cell r="BI1708">
            <v>0</v>
          </cell>
          <cell r="BJ1708">
            <v>2</v>
          </cell>
          <cell r="BK1708">
            <v>0</v>
          </cell>
          <cell r="BL1708" t="str">
            <v>Parsa NP</v>
          </cell>
          <cell r="BM1708">
            <v>229</v>
          </cell>
          <cell r="BN1708">
            <v>7190</v>
          </cell>
          <cell r="BO1708">
            <v>272</v>
          </cell>
          <cell r="BP1708">
            <v>1290</v>
          </cell>
          <cell r="BQ1708">
            <v>0</v>
          </cell>
          <cell r="BR1708">
            <v>0</v>
          </cell>
          <cell r="BS1708">
            <v>222</v>
          </cell>
          <cell r="BT1708">
            <v>6</v>
          </cell>
          <cell r="BU1708" t="str">
            <v>UDAYAPUR</v>
          </cell>
          <cell r="BV1708" t="str">
            <v>Triyuga</v>
          </cell>
          <cell r="BW1708">
            <v>5</v>
          </cell>
        </row>
        <row r="1709">
          <cell r="F1709" t="str">
            <v>162-16-6</v>
          </cell>
          <cell r="G1709">
            <v>1</v>
          </cell>
          <cell r="H1709">
            <v>2</v>
          </cell>
          <cell r="I1709">
            <v>1</v>
          </cell>
          <cell r="J1709">
            <v>0</v>
          </cell>
          <cell r="K1709">
            <v>7</v>
          </cell>
          <cell r="L1709">
            <v>2</v>
          </cell>
          <cell r="M1709">
            <v>26</v>
          </cell>
          <cell r="N1709">
            <v>0</v>
          </cell>
          <cell r="O1709">
            <v>0</v>
          </cell>
          <cell r="P1709" t="str">
            <v>SCL</v>
          </cell>
          <cell r="Q1709">
            <v>1</v>
          </cell>
          <cell r="R1709" t="str">
            <v>TMH</v>
          </cell>
          <cell r="S1709">
            <v>2</v>
          </cell>
          <cell r="T1709">
            <v>66</v>
          </cell>
          <cell r="U1709">
            <v>2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460120.0295</v>
          </cell>
          <cell r="AF1709">
            <v>2960076.4840000002</v>
          </cell>
          <cell r="AG1709">
            <v>86.598890600000004</v>
          </cell>
          <cell r="AH1709">
            <v>26.761445899999998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101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 t="str">
            <v>FRA 2016-2021</v>
          </cell>
          <cell r="AW1709">
            <v>2</v>
          </cell>
          <cell r="AX1709">
            <v>57</v>
          </cell>
          <cell r="AY1709">
            <v>0</v>
          </cell>
          <cell r="AZ1709">
            <v>332918</v>
          </cell>
          <cell r="BA1709">
            <v>3006857</v>
          </cell>
          <cell r="BB1709">
            <v>1</v>
          </cell>
          <cell r="BC1709">
            <v>2019</v>
          </cell>
          <cell r="BD1709">
            <v>7</v>
          </cell>
          <cell r="BE1709">
            <v>15</v>
          </cell>
          <cell r="BF1709" t="str">
            <v>7/15/2019</v>
          </cell>
          <cell r="BG1709" t="str">
            <v>Suman Dhakal</v>
          </cell>
          <cell r="BH1709">
            <v>1</v>
          </cell>
          <cell r="BI1709">
            <v>0</v>
          </cell>
          <cell r="BJ1709">
            <v>2</v>
          </cell>
          <cell r="BK1709">
            <v>0</v>
          </cell>
          <cell r="BL1709" t="str">
            <v>Lamaha ko forest</v>
          </cell>
          <cell r="BM1709">
            <v>349</v>
          </cell>
          <cell r="BN1709">
            <v>1645</v>
          </cell>
          <cell r="BO1709">
            <v>276</v>
          </cell>
          <cell r="BP1709">
            <v>1270</v>
          </cell>
          <cell r="BQ1709">
            <v>0</v>
          </cell>
          <cell r="BR1709">
            <v>0</v>
          </cell>
          <cell r="BS1709">
            <v>168</v>
          </cell>
          <cell r="BT1709">
            <v>6</v>
          </cell>
          <cell r="BU1709" t="str">
            <v>UDAYAPUR</v>
          </cell>
          <cell r="BV1709" t="str">
            <v>Triyuga</v>
          </cell>
          <cell r="BW1709">
            <v>5</v>
          </cell>
        </row>
        <row r="1710">
          <cell r="F1710" t="str">
            <v>174-14-3</v>
          </cell>
          <cell r="G1710">
            <v>1</v>
          </cell>
          <cell r="H1710">
            <v>2</v>
          </cell>
          <cell r="I1710">
            <v>1</v>
          </cell>
          <cell r="J1710">
            <v>0</v>
          </cell>
          <cell r="K1710">
            <v>5</v>
          </cell>
          <cell r="L1710">
            <v>5</v>
          </cell>
          <cell r="M1710">
            <v>30</v>
          </cell>
          <cell r="N1710">
            <v>1</v>
          </cell>
          <cell r="O1710">
            <v>1</v>
          </cell>
          <cell r="P1710">
            <v>9</v>
          </cell>
          <cell r="Q1710">
            <v>1</v>
          </cell>
          <cell r="R1710" t="str">
            <v>KS/SK</v>
          </cell>
          <cell r="S1710">
            <v>3</v>
          </cell>
          <cell r="T1710">
            <v>65</v>
          </cell>
          <cell r="U1710">
            <v>2</v>
          </cell>
          <cell r="V1710">
            <v>40822.487916666665</v>
          </cell>
          <cell r="W1710" t="str">
            <v>0101000020E6100000513CB395E5C4554009237611E7AD3A40</v>
          </cell>
          <cell r="X1710">
            <v>1</v>
          </cell>
          <cell r="Y1710">
            <v>124641</v>
          </cell>
          <cell r="Z1710">
            <v>20774</v>
          </cell>
          <cell r="AA1710">
            <v>45</v>
          </cell>
          <cell r="AB1710">
            <v>1</v>
          </cell>
          <cell r="AC1710">
            <v>1</v>
          </cell>
          <cell r="AD1710">
            <v>1</v>
          </cell>
          <cell r="AE1710">
            <v>507612.64270000003</v>
          </cell>
          <cell r="AF1710">
            <v>2950918.639</v>
          </cell>
          <cell r="AG1710">
            <v>87.076512739999998</v>
          </cell>
          <cell r="AH1710">
            <v>26.67930707</v>
          </cell>
          <cell r="AI1710">
            <v>1</v>
          </cell>
          <cell r="AJ1710">
            <v>2</v>
          </cell>
          <cell r="AK1710">
            <v>-2</v>
          </cell>
          <cell r="AL1710">
            <v>2</v>
          </cell>
          <cell r="AM1710">
            <v>1</v>
          </cell>
          <cell r="AN1710" t="str">
            <v>Sangita Shakya</v>
          </cell>
          <cell r="AO1710">
            <v>40534</v>
          </cell>
          <cell r="AP1710">
            <v>1</v>
          </cell>
          <cell r="AQ1710" t="str">
            <v>0101000020E6100000513CB395E5C4554009237611E7AD3A40</v>
          </cell>
          <cell r="AR1710">
            <v>83</v>
          </cell>
          <cell r="AS1710">
            <v>1</v>
          </cell>
          <cell r="AT1710">
            <v>1</v>
          </cell>
          <cell r="AU1710">
            <v>0</v>
          </cell>
          <cell r="AV1710" t="str">
            <v>FRA 2010-2015</v>
          </cell>
          <cell r="AW1710">
            <v>1</v>
          </cell>
          <cell r="AX1710">
            <v>57</v>
          </cell>
          <cell r="AY1710">
            <v>0</v>
          </cell>
          <cell r="AZ1710">
            <v>332921</v>
          </cell>
          <cell r="BA1710">
            <v>3007156</v>
          </cell>
          <cell r="BB1710">
            <v>1</v>
          </cell>
          <cell r="BC1710">
            <v>2019</v>
          </cell>
          <cell r="BD1710">
            <v>7</v>
          </cell>
          <cell r="BE1710">
            <v>15</v>
          </cell>
          <cell r="BF1710" t="str">
            <v>7/15/2019</v>
          </cell>
          <cell r="BG1710">
            <v>0</v>
          </cell>
          <cell r="BH1710">
            <v>1</v>
          </cell>
          <cell r="BI1710">
            <v>0</v>
          </cell>
          <cell r="BJ1710">
            <v>2</v>
          </cell>
          <cell r="BK1710">
            <v>0</v>
          </cell>
          <cell r="BL1710" t="str">
            <v>Lamahakhola jungle</v>
          </cell>
          <cell r="BM1710">
            <v>349</v>
          </cell>
          <cell r="BN1710">
            <v>1645</v>
          </cell>
          <cell r="BO1710">
            <v>276</v>
          </cell>
          <cell r="BP1710">
            <v>1270</v>
          </cell>
          <cell r="BQ1710">
            <v>0</v>
          </cell>
          <cell r="BR1710">
            <v>0</v>
          </cell>
          <cell r="BS1710">
            <v>170</v>
          </cell>
          <cell r="BT1710">
            <v>6</v>
          </cell>
          <cell r="BU1710" t="str">
            <v>SUNSARI</v>
          </cell>
          <cell r="BV1710" t="str">
            <v>Barah</v>
          </cell>
          <cell r="BW1710">
            <v>9</v>
          </cell>
        </row>
        <row r="1711">
          <cell r="F1711" t="str">
            <v>175-18-6</v>
          </cell>
          <cell r="G1711">
            <v>1</v>
          </cell>
          <cell r="H1711">
            <v>2</v>
          </cell>
          <cell r="I1711">
            <v>1</v>
          </cell>
          <cell r="J1711">
            <v>0</v>
          </cell>
          <cell r="K1711">
            <v>7</v>
          </cell>
          <cell r="L1711">
            <v>2</v>
          </cell>
          <cell r="M1711">
            <v>14</v>
          </cell>
          <cell r="N1711">
            <v>0</v>
          </cell>
          <cell r="O1711">
            <v>0</v>
          </cell>
          <cell r="P1711" t="str">
            <v>S</v>
          </cell>
          <cell r="Q1711">
            <v>1</v>
          </cell>
          <cell r="R1711" t="str">
            <v>KS-SK</v>
          </cell>
          <cell r="S1711">
            <v>2</v>
          </cell>
          <cell r="T1711">
            <v>37</v>
          </cell>
          <cell r="U1711">
            <v>2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512298.20140000002</v>
          </cell>
          <cell r="AF1711">
            <v>2966817.2829999998</v>
          </cell>
          <cell r="AG1711">
            <v>87.123761400000006</v>
          </cell>
          <cell r="AH1711">
            <v>26.822821040000001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101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 t="str">
            <v>FRA 2016-2021</v>
          </cell>
          <cell r="AW1711">
            <v>1</v>
          </cell>
          <cell r="AX1711">
            <v>57</v>
          </cell>
          <cell r="AY1711">
            <v>0</v>
          </cell>
          <cell r="AZ1711">
            <v>333213</v>
          </cell>
          <cell r="BA1711">
            <v>3006850</v>
          </cell>
          <cell r="BB1711">
            <v>1</v>
          </cell>
          <cell r="BC1711">
            <v>2018</v>
          </cell>
          <cell r="BD1711">
            <v>4</v>
          </cell>
          <cell r="BE1711">
            <v>9</v>
          </cell>
          <cell r="BF1711" t="str">
            <v>4/9/2018</v>
          </cell>
          <cell r="BG1711" t="str">
            <v>Yam Kumar Basnet</v>
          </cell>
          <cell r="BH1711">
            <v>1</v>
          </cell>
          <cell r="BI1711">
            <v>0</v>
          </cell>
          <cell r="BJ1711">
            <v>2</v>
          </cell>
          <cell r="BK1711">
            <v>0</v>
          </cell>
          <cell r="BL1711" t="str">
            <v>Lamaha jungle</v>
          </cell>
          <cell r="BM1711">
            <v>342</v>
          </cell>
          <cell r="BN1711">
            <v>1695</v>
          </cell>
          <cell r="BO1711">
            <v>96</v>
          </cell>
          <cell r="BP1711">
            <v>1530</v>
          </cell>
          <cell r="BQ1711">
            <v>0</v>
          </cell>
          <cell r="BR1711">
            <v>0</v>
          </cell>
          <cell r="BS1711">
            <v>179</v>
          </cell>
          <cell r="BT1711">
            <v>6</v>
          </cell>
          <cell r="BU1711" t="str">
            <v>UDAYAPUR</v>
          </cell>
          <cell r="BV1711" t="str">
            <v>Belaka</v>
          </cell>
          <cell r="BW1711">
            <v>8</v>
          </cell>
        </row>
        <row r="1712">
          <cell r="F1712" t="str">
            <v>178-16-1</v>
          </cell>
          <cell r="G1712">
            <v>1</v>
          </cell>
          <cell r="H1712">
            <v>2</v>
          </cell>
          <cell r="I1712">
            <v>1</v>
          </cell>
          <cell r="J1712">
            <v>0</v>
          </cell>
          <cell r="K1712">
            <v>2</v>
          </cell>
          <cell r="L1712">
            <v>5</v>
          </cell>
          <cell r="M1712">
            <v>22</v>
          </cell>
          <cell r="N1712">
            <v>0</v>
          </cell>
          <cell r="O1712">
            <v>1</v>
          </cell>
          <cell r="P1712">
            <v>9</v>
          </cell>
          <cell r="Q1712">
            <v>1</v>
          </cell>
          <cell r="R1712" t="str">
            <v>S</v>
          </cell>
          <cell r="S1712">
            <v>2</v>
          </cell>
          <cell r="T1712">
            <v>86</v>
          </cell>
          <cell r="U1712">
            <v>2</v>
          </cell>
          <cell r="V1712">
            <v>41479.471215277779</v>
          </cell>
          <cell r="W1712" t="str">
            <v>0101000020E6100000941DD7A551CF55406AB5D738C1BE3A40</v>
          </cell>
          <cell r="X1712">
            <v>1</v>
          </cell>
          <cell r="Y1712">
            <v>127531</v>
          </cell>
          <cell r="Z1712">
            <v>21256</v>
          </cell>
          <cell r="AA1712">
            <v>45</v>
          </cell>
          <cell r="AB1712">
            <v>1</v>
          </cell>
          <cell r="AC1712">
            <v>1</v>
          </cell>
          <cell r="AD1712">
            <v>1</v>
          </cell>
          <cell r="AE1712">
            <v>523801.33199999999</v>
          </cell>
          <cell r="AF1712">
            <v>2958229.5750000002</v>
          </cell>
          <cell r="AG1712">
            <v>87.239358390000007</v>
          </cell>
          <cell r="AH1712">
            <v>26.745135829999999</v>
          </cell>
          <cell r="AI1712">
            <v>1</v>
          </cell>
          <cell r="AJ1712">
            <v>2</v>
          </cell>
          <cell r="AK1712">
            <v>-2</v>
          </cell>
          <cell r="AL1712">
            <v>2</v>
          </cell>
          <cell r="AM1712">
            <v>1</v>
          </cell>
          <cell r="AN1712" t="str">
            <v>Sangita Shakya</v>
          </cell>
          <cell r="AO1712">
            <v>40513</v>
          </cell>
          <cell r="AP1712">
            <v>1</v>
          </cell>
          <cell r="AQ1712" t="str">
            <v>0101000020E6100000941DD7A551CF55406AB5D738C1BE3A40</v>
          </cell>
          <cell r="AR1712">
            <v>154</v>
          </cell>
          <cell r="AS1712">
            <v>1</v>
          </cell>
          <cell r="AT1712">
            <v>1</v>
          </cell>
          <cell r="AU1712">
            <v>0</v>
          </cell>
          <cell r="AV1712" t="str">
            <v>FRA 2010-2015</v>
          </cell>
          <cell r="AW1712">
            <v>1</v>
          </cell>
          <cell r="AX1712">
            <v>57</v>
          </cell>
          <cell r="AY1712">
            <v>0</v>
          </cell>
          <cell r="AZ1712">
            <v>333226</v>
          </cell>
          <cell r="BA1712">
            <v>3007164</v>
          </cell>
          <cell r="BB1712">
            <v>1</v>
          </cell>
          <cell r="BC1712">
            <v>2018</v>
          </cell>
          <cell r="BD1712">
            <v>4</v>
          </cell>
          <cell r="BE1712">
            <v>9</v>
          </cell>
          <cell r="BF1712" t="str">
            <v>4/9/2018</v>
          </cell>
          <cell r="BG1712" t="str">
            <v>Yam Kumar Basnet</v>
          </cell>
          <cell r="BH1712">
            <v>1</v>
          </cell>
          <cell r="BI1712">
            <v>0</v>
          </cell>
          <cell r="BJ1712">
            <v>2</v>
          </cell>
          <cell r="BK1712">
            <v>0</v>
          </cell>
          <cell r="BL1712">
            <v>0</v>
          </cell>
          <cell r="BM1712">
            <v>336</v>
          </cell>
          <cell r="BN1712">
            <v>1410</v>
          </cell>
          <cell r="BO1712">
            <v>103</v>
          </cell>
          <cell r="BP1712">
            <v>1575</v>
          </cell>
          <cell r="BQ1712">
            <v>0</v>
          </cell>
          <cell r="BR1712">
            <v>0</v>
          </cell>
          <cell r="BS1712">
            <v>191</v>
          </cell>
          <cell r="BT1712">
            <v>6</v>
          </cell>
          <cell r="BU1712" t="str">
            <v>SUNSARI</v>
          </cell>
          <cell r="BV1712" t="str">
            <v>Dharan</v>
          </cell>
          <cell r="BW1712">
            <v>19</v>
          </cell>
        </row>
        <row r="1713">
          <cell r="F1713" t="str">
            <v>178-16-3</v>
          </cell>
          <cell r="G1713">
            <v>1</v>
          </cell>
          <cell r="H1713">
            <v>2</v>
          </cell>
          <cell r="I1713">
            <v>1</v>
          </cell>
          <cell r="J1713">
            <v>0</v>
          </cell>
          <cell r="K1713">
            <v>2</v>
          </cell>
          <cell r="L1713">
            <v>5</v>
          </cell>
          <cell r="M1713">
            <v>20</v>
          </cell>
          <cell r="N1713">
            <v>0</v>
          </cell>
          <cell r="O1713">
            <v>1</v>
          </cell>
          <cell r="P1713">
            <v>9</v>
          </cell>
          <cell r="Q1713">
            <v>1</v>
          </cell>
          <cell r="R1713" t="str">
            <v>TMH</v>
          </cell>
          <cell r="S1713">
            <v>2</v>
          </cell>
          <cell r="T1713">
            <v>84</v>
          </cell>
          <cell r="U1713">
            <v>1</v>
          </cell>
          <cell r="V1713">
            <v>40858.54619212963</v>
          </cell>
          <cell r="W1713" t="str">
            <v>0101000020E610000081B3A1BD51CF554039CD7BBC72BF3A40</v>
          </cell>
          <cell r="X1713">
            <v>1</v>
          </cell>
          <cell r="Y1713">
            <v>127533</v>
          </cell>
          <cell r="Z1713">
            <v>21256</v>
          </cell>
          <cell r="AA1713">
            <v>45</v>
          </cell>
          <cell r="AB1713">
            <v>1</v>
          </cell>
          <cell r="AC1713">
            <v>1</v>
          </cell>
          <cell r="AD1713">
            <v>1</v>
          </cell>
          <cell r="AE1713">
            <v>523801.33199999999</v>
          </cell>
          <cell r="AF1713">
            <v>2958529.5750000002</v>
          </cell>
          <cell r="AG1713">
            <v>87.23936406</v>
          </cell>
          <cell r="AH1713">
            <v>26.747844489999999</v>
          </cell>
          <cell r="AI1713">
            <v>1</v>
          </cell>
          <cell r="AJ1713">
            <v>2</v>
          </cell>
          <cell r="AK1713">
            <v>-2</v>
          </cell>
          <cell r="AL1713">
            <v>2</v>
          </cell>
          <cell r="AM1713">
            <v>1</v>
          </cell>
          <cell r="AN1713" t="str">
            <v>Sangita Shakya</v>
          </cell>
          <cell r="AO1713">
            <v>40513</v>
          </cell>
          <cell r="AP1713">
            <v>1</v>
          </cell>
          <cell r="AQ1713" t="str">
            <v>0101000020E610000081B3A1BD51CF554039CD7BBC72BF3A40</v>
          </cell>
          <cell r="AR1713">
            <v>163</v>
          </cell>
          <cell r="AS1713">
            <v>1</v>
          </cell>
          <cell r="AT1713">
            <v>1</v>
          </cell>
          <cell r="AU1713">
            <v>0</v>
          </cell>
          <cell r="AV1713" t="str">
            <v>FRA 2010-2015</v>
          </cell>
          <cell r="AW1713">
            <v>1</v>
          </cell>
          <cell r="AX1713">
            <v>8</v>
          </cell>
          <cell r="AY1713">
            <v>0</v>
          </cell>
          <cell r="AZ1713">
            <v>301028</v>
          </cell>
          <cell r="BA1713">
            <v>3011629</v>
          </cell>
          <cell r="BB1713">
            <v>1</v>
          </cell>
          <cell r="BC1713">
            <v>2018</v>
          </cell>
          <cell r="BD1713">
            <v>4</v>
          </cell>
          <cell r="BE1713">
            <v>9</v>
          </cell>
          <cell r="BF1713" t="str">
            <v>4/9/2018</v>
          </cell>
          <cell r="BG1713" t="str">
            <v>Dilip Kumar Karna</v>
          </cell>
          <cell r="BH1713">
            <v>1</v>
          </cell>
          <cell r="BI1713">
            <v>0</v>
          </cell>
          <cell r="BJ1713">
            <v>2</v>
          </cell>
          <cell r="BK1713" t="str">
            <v>Jitpur, simara</v>
          </cell>
          <cell r="BL1713" t="str">
            <v>Gadhimai sajhedari ban</v>
          </cell>
          <cell r="BM1713">
            <v>219</v>
          </cell>
          <cell r="BN1713">
            <v>1570</v>
          </cell>
          <cell r="BO1713">
            <v>219</v>
          </cell>
          <cell r="BP1713">
            <v>1570</v>
          </cell>
          <cell r="BQ1713">
            <v>0</v>
          </cell>
          <cell r="BR1713">
            <v>0</v>
          </cell>
          <cell r="BS1713">
            <v>171</v>
          </cell>
          <cell r="BT1713">
            <v>6</v>
          </cell>
          <cell r="BU1713" t="str">
            <v>SUNSARI</v>
          </cell>
          <cell r="BV1713" t="str">
            <v>Dharan</v>
          </cell>
          <cell r="BW1713">
            <v>19</v>
          </cell>
        </row>
        <row r="1714">
          <cell r="F1714" t="str">
            <v>178-16-4</v>
          </cell>
          <cell r="G1714">
            <v>1</v>
          </cell>
          <cell r="H1714">
            <v>2</v>
          </cell>
          <cell r="I1714">
            <v>1</v>
          </cell>
          <cell r="J1714">
            <v>0</v>
          </cell>
          <cell r="K1714">
            <v>7</v>
          </cell>
          <cell r="L1714">
            <v>5</v>
          </cell>
          <cell r="M1714">
            <v>25</v>
          </cell>
          <cell r="N1714">
            <v>0</v>
          </cell>
          <cell r="O1714">
            <v>1</v>
          </cell>
          <cell r="P1714">
            <v>9</v>
          </cell>
          <cell r="Q1714">
            <v>1</v>
          </cell>
          <cell r="R1714" t="str">
            <v>S</v>
          </cell>
          <cell r="S1714">
            <v>2</v>
          </cell>
          <cell r="T1714">
            <v>88</v>
          </cell>
          <cell r="U1714">
            <v>2</v>
          </cell>
          <cell r="V1714">
            <v>40858.54277777778</v>
          </cell>
          <cell r="W1714" t="str">
            <v>0101000020E61000009D49C51383CF5540EF7FDEE2C0BE3A40</v>
          </cell>
          <cell r="X1714">
            <v>1</v>
          </cell>
          <cell r="Y1714">
            <v>127534</v>
          </cell>
          <cell r="Z1714">
            <v>21256</v>
          </cell>
          <cell r="AA1714">
            <v>45</v>
          </cell>
          <cell r="AB1714">
            <v>1</v>
          </cell>
          <cell r="AC1714">
            <v>1</v>
          </cell>
          <cell r="AD1714">
            <v>1</v>
          </cell>
          <cell r="AE1714">
            <v>524101.33199999999</v>
          </cell>
          <cell r="AF1714">
            <v>2958229.5750000002</v>
          </cell>
          <cell r="AG1714">
            <v>87.242375319999994</v>
          </cell>
          <cell r="AH1714">
            <v>26.745130710000002</v>
          </cell>
          <cell r="AI1714">
            <v>1</v>
          </cell>
          <cell r="AJ1714">
            <v>2</v>
          </cell>
          <cell r="AK1714">
            <v>-2</v>
          </cell>
          <cell r="AL1714">
            <v>2</v>
          </cell>
          <cell r="AM1714">
            <v>1</v>
          </cell>
          <cell r="AN1714" t="str">
            <v>Sangita Shakya</v>
          </cell>
          <cell r="AO1714">
            <v>40513</v>
          </cell>
          <cell r="AP1714">
            <v>1</v>
          </cell>
          <cell r="AQ1714" t="str">
            <v>0101000020E61000009D49C51383CF5540EF7FDEE2C0BE3A40</v>
          </cell>
          <cell r="AR1714">
            <v>164</v>
          </cell>
          <cell r="AS1714">
            <v>1</v>
          </cell>
          <cell r="AT1714">
            <v>1</v>
          </cell>
          <cell r="AU1714">
            <v>0</v>
          </cell>
          <cell r="AV1714" t="str">
            <v>FRA 2010-2015</v>
          </cell>
          <cell r="AW1714">
            <v>1</v>
          </cell>
          <cell r="AX1714">
            <v>8</v>
          </cell>
          <cell r="AY1714">
            <v>0</v>
          </cell>
          <cell r="AZ1714">
            <v>301024</v>
          </cell>
          <cell r="BA1714">
            <v>3011930</v>
          </cell>
          <cell r="BB1714">
            <v>1</v>
          </cell>
          <cell r="BC1714">
            <v>2018</v>
          </cell>
          <cell r="BD1714">
            <v>4</v>
          </cell>
          <cell r="BE1714">
            <v>14</v>
          </cell>
          <cell r="BF1714" t="str">
            <v>4/14/2018</v>
          </cell>
          <cell r="BG1714" t="str">
            <v>Prakash Adhikari</v>
          </cell>
          <cell r="BH1714">
            <v>1</v>
          </cell>
          <cell r="BI1714">
            <v>0</v>
          </cell>
          <cell r="BJ1714">
            <v>2</v>
          </cell>
          <cell r="BK1714">
            <v>0</v>
          </cell>
          <cell r="BL1714" t="str">
            <v>Collaborative Forest</v>
          </cell>
          <cell r="BM1714">
            <v>214</v>
          </cell>
          <cell r="BN1714">
            <v>1750</v>
          </cell>
          <cell r="BO1714">
            <v>214</v>
          </cell>
          <cell r="BP1714">
            <v>1750</v>
          </cell>
          <cell r="BQ1714">
            <v>0</v>
          </cell>
          <cell r="BR1714">
            <v>0</v>
          </cell>
          <cell r="BS1714">
            <v>179</v>
          </cell>
          <cell r="BT1714">
            <v>6</v>
          </cell>
          <cell r="BU1714" t="str">
            <v>SUNSARI</v>
          </cell>
          <cell r="BV1714" t="str">
            <v>Dharan</v>
          </cell>
          <cell r="BW1714">
            <v>19</v>
          </cell>
        </row>
        <row r="1715">
          <cell r="F1715" t="str">
            <v>178-16-6</v>
          </cell>
          <cell r="G1715">
            <v>1</v>
          </cell>
          <cell r="H1715">
            <v>2</v>
          </cell>
          <cell r="I1715">
            <v>1</v>
          </cell>
          <cell r="J1715">
            <v>0</v>
          </cell>
          <cell r="K1715">
            <v>2</v>
          </cell>
          <cell r="L1715">
            <v>5</v>
          </cell>
          <cell r="M1715">
            <v>23</v>
          </cell>
          <cell r="N1715">
            <v>0</v>
          </cell>
          <cell r="O1715">
            <v>1</v>
          </cell>
          <cell r="P1715">
            <v>9</v>
          </cell>
          <cell r="Q1715">
            <v>1</v>
          </cell>
          <cell r="R1715" t="str">
            <v>TMH</v>
          </cell>
          <cell r="S1715">
            <v>2</v>
          </cell>
          <cell r="T1715">
            <v>79</v>
          </cell>
          <cell r="U1715">
            <v>3</v>
          </cell>
          <cell r="V1715">
            <v>40608.516238425924</v>
          </cell>
          <cell r="W1715" t="str">
            <v>0101000020E61000007DA3DC2B83CF5540CD03806672BF3A40</v>
          </cell>
          <cell r="X1715">
            <v>1</v>
          </cell>
          <cell r="Y1715">
            <v>127536</v>
          </cell>
          <cell r="Z1715">
            <v>21256</v>
          </cell>
          <cell r="AA1715">
            <v>45</v>
          </cell>
          <cell r="AB1715">
            <v>1</v>
          </cell>
          <cell r="AC1715">
            <v>1</v>
          </cell>
          <cell r="AD1715">
            <v>1</v>
          </cell>
          <cell r="AE1715">
            <v>524101.33199999999</v>
          </cell>
          <cell r="AF1715">
            <v>2958529.5750000002</v>
          </cell>
          <cell r="AG1715">
            <v>87.24238106</v>
          </cell>
          <cell r="AH1715">
            <v>26.74783936</v>
          </cell>
          <cell r="AI1715">
            <v>1</v>
          </cell>
          <cell r="AJ1715">
            <v>2</v>
          </cell>
          <cell r="AK1715">
            <v>-2</v>
          </cell>
          <cell r="AL1715">
            <v>2</v>
          </cell>
          <cell r="AM1715">
            <v>1</v>
          </cell>
          <cell r="AN1715" t="str">
            <v>Sangita Shakya</v>
          </cell>
          <cell r="AO1715">
            <v>40513</v>
          </cell>
          <cell r="AP1715">
            <v>1</v>
          </cell>
          <cell r="AQ1715" t="str">
            <v>0101000020E61000007DA3DC2B83CF5540CD03806672BF3A40</v>
          </cell>
          <cell r="AR1715">
            <v>172</v>
          </cell>
          <cell r="AS1715">
            <v>1</v>
          </cell>
          <cell r="AT1715">
            <v>1</v>
          </cell>
          <cell r="AU1715">
            <v>0</v>
          </cell>
          <cell r="AV1715" t="str">
            <v>FRA 2010-2015</v>
          </cell>
          <cell r="AW1715">
            <v>1</v>
          </cell>
          <cell r="AX1715">
            <v>8</v>
          </cell>
          <cell r="AY1715">
            <v>0</v>
          </cell>
          <cell r="AZ1715">
            <v>301326</v>
          </cell>
          <cell r="BA1715">
            <v>3011635</v>
          </cell>
          <cell r="BB1715">
            <v>1</v>
          </cell>
          <cell r="BC1715">
            <v>2018</v>
          </cell>
          <cell r="BD1715">
            <v>4</v>
          </cell>
          <cell r="BE1715">
            <v>14</v>
          </cell>
          <cell r="BF1715" t="str">
            <v>4/14/2018</v>
          </cell>
          <cell r="BG1715" t="str">
            <v>Dilip Kumar Karna</v>
          </cell>
          <cell r="BH1715">
            <v>1</v>
          </cell>
          <cell r="BI1715">
            <v>0</v>
          </cell>
          <cell r="BJ1715">
            <v>2</v>
          </cell>
          <cell r="BK1715" t="str">
            <v>Jitpur, Simara</v>
          </cell>
          <cell r="BL1715" t="str">
            <v>Gadhimai sajhedari Ban</v>
          </cell>
          <cell r="BM1715">
            <v>229</v>
          </cell>
          <cell r="BN1715">
            <v>1725</v>
          </cell>
          <cell r="BO1715">
            <v>229</v>
          </cell>
          <cell r="BP1715">
            <v>1725</v>
          </cell>
          <cell r="BQ1715">
            <v>0</v>
          </cell>
          <cell r="BR1715">
            <v>0</v>
          </cell>
          <cell r="BS1715">
            <v>174</v>
          </cell>
          <cell r="BT1715">
            <v>6</v>
          </cell>
          <cell r="BU1715" t="str">
            <v>SUNSARI</v>
          </cell>
          <cell r="BV1715" t="str">
            <v>Dharan</v>
          </cell>
          <cell r="BW1715">
            <v>19</v>
          </cell>
        </row>
        <row r="1716">
          <cell r="F1716" t="str">
            <v>179-16-1</v>
          </cell>
          <cell r="G1716">
            <v>1</v>
          </cell>
          <cell r="H1716">
            <v>2</v>
          </cell>
          <cell r="I1716">
            <v>1</v>
          </cell>
          <cell r="J1716">
            <v>0</v>
          </cell>
          <cell r="K1716">
            <v>7</v>
          </cell>
          <cell r="L1716">
            <v>2</v>
          </cell>
          <cell r="M1716">
            <v>25</v>
          </cell>
          <cell r="N1716">
            <v>0</v>
          </cell>
          <cell r="O1716">
            <v>0</v>
          </cell>
          <cell r="P1716" t="str">
            <v>SL</v>
          </cell>
          <cell r="Q1716">
            <v>1</v>
          </cell>
          <cell r="R1716" t="str">
            <v>TMH</v>
          </cell>
          <cell r="S1716">
            <v>2</v>
          </cell>
          <cell r="T1716">
            <v>59</v>
          </cell>
          <cell r="U1716">
            <v>4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527800.16339999996</v>
          </cell>
          <cell r="AF1716">
            <v>2958132.8930000002</v>
          </cell>
          <cell r="AG1716">
            <v>87.279570190000001</v>
          </cell>
          <cell r="AH1716">
            <v>26.744189330000001</v>
          </cell>
          <cell r="AI1716">
            <v>0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101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 t="str">
            <v>FRA 2016-2021</v>
          </cell>
          <cell r="AW1716">
            <v>1</v>
          </cell>
          <cell r="AX1716">
            <v>8</v>
          </cell>
          <cell r="AY1716">
            <v>0</v>
          </cell>
          <cell r="AZ1716">
            <v>301324</v>
          </cell>
          <cell r="BA1716">
            <v>3011927</v>
          </cell>
          <cell r="BB1716">
            <v>1</v>
          </cell>
          <cell r="BC1716">
            <v>2018</v>
          </cell>
          <cell r="BD1716">
            <v>4</v>
          </cell>
          <cell r="BE1716">
            <v>9</v>
          </cell>
          <cell r="BF1716" t="str">
            <v>4/9/2018</v>
          </cell>
          <cell r="BG1716" t="str">
            <v>Prakash Adhikari</v>
          </cell>
          <cell r="BH1716">
            <v>1</v>
          </cell>
          <cell r="BI1716">
            <v>0</v>
          </cell>
          <cell r="BJ1716">
            <v>2</v>
          </cell>
          <cell r="BK1716">
            <v>0</v>
          </cell>
          <cell r="BL1716">
            <v>0</v>
          </cell>
          <cell r="BM1716">
            <v>221</v>
          </cell>
          <cell r="BN1716">
            <v>1945</v>
          </cell>
          <cell r="BO1716">
            <v>221</v>
          </cell>
          <cell r="BP1716">
            <v>1945</v>
          </cell>
          <cell r="BQ1716">
            <v>0</v>
          </cell>
          <cell r="BR1716">
            <v>0</v>
          </cell>
          <cell r="BS1716">
            <v>179</v>
          </cell>
          <cell r="BT1716">
            <v>6</v>
          </cell>
          <cell r="BU1716" t="str">
            <v>SUNSARI</v>
          </cell>
          <cell r="BV1716" t="str">
            <v>Dharan</v>
          </cell>
          <cell r="BW1716">
            <v>8</v>
          </cell>
        </row>
        <row r="1717">
          <cell r="F1717" t="str">
            <v>179-16-3</v>
          </cell>
          <cell r="G1717">
            <v>1</v>
          </cell>
          <cell r="H1717">
            <v>2</v>
          </cell>
          <cell r="I1717">
            <v>1</v>
          </cell>
          <cell r="J1717">
            <v>0</v>
          </cell>
          <cell r="K1717">
            <v>7</v>
          </cell>
          <cell r="L1717">
            <v>3</v>
          </cell>
          <cell r="M1717">
            <v>26</v>
          </cell>
          <cell r="N1717">
            <v>0</v>
          </cell>
          <cell r="O1717">
            <v>0</v>
          </cell>
          <cell r="P1717" t="str">
            <v>SIL</v>
          </cell>
          <cell r="Q1717">
            <v>1</v>
          </cell>
          <cell r="R1717" t="str">
            <v>TMH</v>
          </cell>
          <cell r="S1717">
            <v>2</v>
          </cell>
          <cell r="T1717">
            <v>57</v>
          </cell>
          <cell r="U1717">
            <v>4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527800.16339999996</v>
          </cell>
          <cell r="AF1717">
            <v>2958432.8930000002</v>
          </cell>
          <cell r="AG1717">
            <v>87.279576820000003</v>
          </cell>
          <cell r="AH1717">
            <v>26.74689798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101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 t="str">
            <v>FRA 2016-2021</v>
          </cell>
          <cell r="AW1717">
            <v>1</v>
          </cell>
          <cell r="AX1717">
            <v>0</v>
          </cell>
          <cell r="AY1717">
            <v>0</v>
          </cell>
          <cell r="AZ1717">
            <v>555695</v>
          </cell>
          <cell r="BA1717">
            <v>2953459</v>
          </cell>
          <cell r="BB1717">
            <v>1</v>
          </cell>
          <cell r="BC1717">
            <v>2018</v>
          </cell>
          <cell r="BD1717">
            <v>4</v>
          </cell>
          <cell r="BE1717">
            <v>27</v>
          </cell>
          <cell r="BF1717" t="str">
            <v>4/27/2018</v>
          </cell>
          <cell r="BG1717" t="str">
            <v>Yam Kumar Basnet</v>
          </cell>
          <cell r="BH1717">
            <v>1</v>
          </cell>
          <cell r="BI1717">
            <v>0</v>
          </cell>
          <cell r="BJ1717">
            <v>2</v>
          </cell>
          <cell r="BK1717" t="str">
            <v>Patheri Sanishchare Municipality</v>
          </cell>
          <cell r="BL1717" t="str">
            <v>Patheri Saneschari Sajhedari Ban</v>
          </cell>
          <cell r="BM1717">
            <v>144</v>
          </cell>
          <cell r="BN1717">
            <v>1500</v>
          </cell>
          <cell r="BO1717">
            <v>79</v>
          </cell>
          <cell r="BP1717">
            <v>160</v>
          </cell>
          <cell r="BQ1717">
            <v>0</v>
          </cell>
          <cell r="BR1717">
            <v>0</v>
          </cell>
          <cell r="BS1717">
            <v>178</v>
          </cell>
          <cell r="BT1717">
            <v>6</v>
          </cell>
          <cell r="BU1717" t="str">
            <v>SUNSARI</v>
          </cell>
          <cell r="BV1717" t="str">
            <v>Dharan</v>
          </cell>
          <cell r="BW1717">
            <v>8</v>
          </cell>
        </row>
        <row r="1718">
          <cell r="F1718" t="str">
            <v>179-16-4</v>
          </cell>
          <cell r="G1718">
            <v>1</v>
          </cell>
          <cell r="H1718">
            <v>2</v>
          </cell>
          <cell r="I1718">
            <v>1</v>
          </cell>
          <cell r="J1718">
            <v>0</v>
          </cell>
          <cell r="K1718">
            <v>7</v>
          </cell>
          <cell r="L1718">
            <v>2</v>
          </cell>
          <cell r="M1718">
            <v>24</v>
          </cell>
          <cell r="N1718">
            <v>0</v>
          </cell>
          <cell r="O1718">
            <v>0</v>
          </cell>
          <cell r="P1718" t="str">
            <v>SL</v>
          </cell>
          <cell r="Q1718">
            <v>1</v>
          </cell>
          <cell r="R1718" t="str">
            <v>TMH</v>
          </cell>
          <cell r="S1718">
            <v>2</v>
          </cell>
          <cell r="T1718">
            <v>64</v>
          </cell>
          <cell r="U1718">
            <v>3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528100.16339999996</v>
          </cell>
          <cell r="AF1718">
            <v>2958132.8930000002</v>
          </cell>
          <cell r="AG1718">
            <v>87.282587090000007</v>
          </cell>
          <cell r="AH1718">
            <v>26.74418335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101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 t="str">
            <v>FRA 2016-2021</v>
          </cell>
          <cell r="AW1718">
            <v>1</v>
          </cell>
          <cell r="AX1718">
            <v>0</v>
          </cell>
          <cell r="AY1718">
            <v>0</v>
          </cell>
          <cell r="AZ1718">
            <v>555697</v>
          </cell>
          <cell r="BA1718">
            <v>2953758</v>
          </cell>
          <cell r="BB1718">
            <v>1</v>
          </cell>
          <cell r="BC1718">
            <v>2018</v>
          </cell>
          <cell r="BD1718">
            <v>4</v>
          </cell>
          <cell r="BE1718">
            <v>26</v>
          </cell>
          <cell r="BF1718" t="str">
            <v>4/26/2018</v>
          </cell>
          <cell r="BG1718" t="str">
            <v>Yam Kumar Basnet</v>
          </cell>
          <cell r="BH1718">
            <v>1</v>
          </cell>
          <cell r="BI1718">
            <v>0</v>
          </cell>
          <cell r="BJ1718">
            <v>2</v>
          </cell>
          <cell r="BK1718" t="str">
            <v>Pathari Sanischare</v>
          </cell>
          <cell r="BL1718" t="str">
            <v>Pathari Sanishchare Sajhedari Ban</v>
          </cell>
          <cell r="BM1718">
            <v>149</v>
          </cell>
          <cell r="BN1718">
            <v>1770</v>
          </cell>
          <cell r="BO1718">
            <v>75</v>
          </cell>
          <cell r="BP1718">
            <v>100</v>
          </cell>
          <cell r="BQ1718">
            <v>0</v>
          </cell>
          <cell r="BR1718">
            <v>0</v>
          </cell>
          <cell r="BS1718">
            <v>172</v>
          </cell>
          <cell r="BT1718">
            <v>6</v>
          </cell>
          <cell r="BU1718" t="str">
            <v>SUNSARI</v>
          </cell>
          <cell r="BV1718" t="str">
            <v>Dharan</v>
          </cell>
          <cell r="BW1718">
            <v>8</v>
          </cell>
        </row>
        <row r="1719">
          <cell r="F1719" t="str">
            <v>179-16-6</v>
          </cell>
          <cell r="G1719">
            <v>1</v>
          </cell>
          <cell r="H1719">
            <v>2</v>
          </cell>
          <cell r="I1719">
            <v>1</v>
          </cell>
          <cell r="J1719">
            <v>0</v>
          </cell>
          <cell r="K1719">
            <v>7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1</v>
          </cell>
          <cell r="R1719" t="str">
            <v>TMH</v>
          </cell>
          <cell r="S1719">
            <v>2</v>
          </cell>
          <cell r="T1719">
            <v>48</v>
          </cell>
          <cell r="U1719">
            <v>4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528100.16339999996</v>
          </cell>
          <cell r="AF1719">
            <v>2958432.8930000002</v>
          </cell>
          <cell r="AG1719">
            <v>87.282593790000007</v>
          </cell>
          <cell r="AH1719">
            <v>26.746891999999999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101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 t="str">
            <v>FRA 2016-2021</v>
          </cell>
          <cell r="AW1719">
            <v>1</v>
          </cell>
          <cell r="AX1719">
            <v>0</v>
          </cell>
          <cell r="AY1719">
            <v>0</v>
          </cell>
          <cell r="AZ1719">
            <v>555992</v>
          </cell>
          <cell r="BA1719">
            <v>2953457</v>
          </cell>
          <cell r="BB1719">
            <v>1</v>
          </cell>
          <cell r="BC1719">
            <v>2018</v>
          </cell>
          <cell r="BD1719">
            <v>4</v>
          </cell>
          <cell r="BE1719">
            <v>28</v>
          </cell>
          <cell r="BF1719" t="str">
            <v>4/28/2018</v>
          </cell>
          <cell r="BG1719" t="str">
            <v>Yam Kumar Basnet</v>
          </cell>
          <cell r="BH1719">
            <v>1</v>
          </cell>
          <cell r="BI1719">
            <v>0</v>
          </cell>
          <cell r="BJ1719">
            <v>2</v>
          </cell>
          <cell r="BK1719" t="str">
            <v>Urlabari-2</v>
          </cell>
          <cell r="BL1719" t="str">
            <v>Pathari Sajhedari Ban</v>
          </cell>
          <cell r="BM1719">
            <v>154</v>
          </cell>
          <cell r="BN1719">
            <v>1350</v>
          </cell>
          <cell r="BO1719">
            <v>223</v>
          </cell>
          <cell r="BP1719">
            <v>25</v>
          </cell>
          <cell r="BQ1719">
            <v>0</v>
          </cell>
          <cell r="BR1719">
            <v>0</v>
          </cell>
          <cell r="BS1719">
            <v>177</v>
          </cell>
          <cell r="BT1719">
            <v>6</v>
          </cell>
          <cell r="BU1719" t="str">
            <v>SUNSARI</v>
          </cell>
          <cell r="BV1719" t="str">
            <v>Dharan</v>
          </cell>
          <cell r="BW1719">
            <v>8</v>
          </cell>
        </row>
        <row r="1720">
          <cell r="F1720" t="str">
            <v>180-15-6</v>
          </cell>
          <cell r="G1720">
            <v>1</v>
          </cell>
          <cell r="H1720">
            <v>2</v>
          </cell>
          <cell r="I1720">
            <v>1</v>
          </cell>
          <cell r="J1720">
            <v>0</v>
          </cell>
          <cell r="K1720">
            <v>7</v>
          </cell>
          <cell r="L1720">
            <v>5</v>
          </cell>
          <cell r="M1720">
            <v>17</v>
          </cell>
          <cell r="N1720">
            <v>0</v>
          </cell>
          <cell r="O1720">
            <v>1</v>
          </cell>
          <cell r="P1720">
            <v>7</v>
          </cell>
          <cell r="Q1720">
            <v>1</v>
          </cell>
          <cell r="R1720" t="str">
            <v>TMH</v>
          </cell>
          <cell r="S1720">
            <v>2</v>
          </cell>
          <cell r="T1720">
            <v>30</v>
          </cell>
          <cell r="U1720">
            <v>4</v>
          </cell>
          <cell r="V1720">
            <v>40608.551354166666</v>
          </cell>
          <cell r="W1720" t="str">
            <v>0101000020E6100000423F5A4197D4554033FD8678B7B53A40</v>
          </cell>
          <cell r="X1720">
            <v>1</v>
          </cell>
          <cell r="Y1720">
            <v>128970</v>
          </cell>
          <cell r="Z1720">
            <v>21495</v>
          </cell>
          <cell r="AA1720">
            <v>45</v>
          </cell>
          <cell r="AB1720">
            <v>1</v>
          </cell>
          <cell r="AC1720">
            <v>1</v>
          </cell>
          <cell r="AD1720">
            <v>1</v>
          </cell>
          <cell r="AE1720">
            <v>532002.31299999997</v>
          </cell>
          <cell r="AF1720">
            <v>2954337.38</v>
          </cell>
          <cell r="AG1720">
            <v>87.321731889999995</v>
          </cell>
          <cell r="AH1720">
            <v>26.709830790000002</v>
          </cell>
          <cell r="AI1720">
            <v>1</v>
          </cell>
          <cell r="AJ1720">
            <v>2</v>
          </cell>
          <cell r="AK1720">
            <v>-2</v>
          </cell>
          <cell r="AL1720">
            <v>2</v>
          </cell>
          <cell r="AM1720">
            <v>1</v>
          </cell>
          <cell r="AN1720" t="str">
            <v>Anu Shrestha</v>
          </cell>
          <cell r="AO1720">
            <v>40511</v>
          </cell>
          <cell r="AP1720">
            <v>1</v>
          </cell>
          <cell r="AQ1720" t="str">
            <v>0101000020E6100000423F5A4197D4554033FD8678B7B53A40</v>
          </cell>
          <cell r="AR1720">
            <v>138</v>
          </cell>
          <cell r="AS1720">
            <v>1</v>
          </cell>
          <cell r="AT1720">
            <v>1</v>
          </cell>
          <cell r="AU1720">
            <v>0</v>
          </cell>
          <cell r="AV1720" t="str">
            <v>FRA 2010-2015</v>
          </cell>
          <cell r="AW1720">
            <v>1</v>
          </cell>
          <cell r="AX1720">
            <v>0</v>
          </cell>
          <cell r="AY1720">
            <v>0</v>
          </cell>
          <cell r="AZ1720">
            <v>555995</v>
          </cell>
          <cell r="BA1720">
            <v>2953758</v>
          </cell>
          <cell r="BB1720">
            <v>1</v>
          </cell>
          <cell r="BC1720">
            <v>2018</v>
          </cell>
          <cell r="BD1720">
            <v>4</v>
          </cell>
          <cell r="BE1720">
            <v>20</v>
          </cell>
          <cell r="BF1720" t="str">
            <v>4/20/2018</v>
          </cell>
          <cell r="BG1720" t="str">
            <v>Yam Kumar Basnet</v>
          </cell>
          <cell r="BH1720">
            <v>1</v>
          </cell>
          <cell r="BI1720">
            <v>0</v>
          </cell>
          <cell r="BJ1720">
            <v>2</v>
          </cell>
          <cell r="BK1720" t="str">
            <v>Urlabari-2</v>
          </cell>
          <cell r="BL1720" t="str">
            <v>Pathari Sajhedari Ban</v>
          </cell>
          <cell r="BM1720">
            <v>159</v>
          </cell>
          <cell r="BN1720">
            <v>1630</v>
          </cell>
          <cell r="BO1720">
            <v>258</v>
          </cell>
          <cell r="BP1720">
            <v>140</v>
          </cell>
          <cell r="BQ1720">
            <v>0</v>
          </cell>
          <cell r="BR1720">
            <v>0</v>
          </cell>
          <cell r="BS1720">
            <v>169</v>
          </cell>
          <cell r="BT1720">
            <v>6</v>
          </cell>
          <cell r="BU1720" t="str">
            <v>MORANG</v>
          </cell>
          <cell r="BV1720" t="str">
            <v>Sundarharaicha</v>
          </cell>
          <cell r="BW1720">
            <v>5</v>
          </cell>
        </row>
        <row r="1721">
          <cell r="F1721" t="str">
            <v>181-16-1</v>
          </cell>
          <cell r="G1721">
            <v>1</v>
          </cell>
          <cell r="H1721">
            <v>2</v>
          </cell>
          <cell r="I1721">
            <v>1</v>
          </cell>
          <cell r="J1721">
            <v>0</v>
          </cell>
          <cell r="K1721">
            <v>7</v>
          </cell>
          <cell r="L1721">
            <v>2</v>
          </cell>
          <cell r="M1721">
            <v>23</v>
          </cell>
          <cell r="N1721">
            <v>0</v>
          </cell>
          <cell r="O1721">
            <v>0</v>
          </cell>
          <cell r="P1721" t="str">
            <v>SIC</v>
          </cell>
          <cell r="Q1721">
            <v>1</v>
          </cell>
          <cell r="R1721" t="str">
            <v>TMH</v>
          </cell>
          <cell r="S1721">
            <v>2</v>
          </cell>
          <cell r="T1721">
            <v>73</v>
          </cell>
          <cell r="U1721">
            <v>4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535797.82620000001</v>
          </cell>
          <cell r="AF1721">
            <v>2957939.5290000001</v>
          </cell>
          <cell r="AG1721">
            <v>87.359991440000002</v>
          </cell>
          <cell r="AH1721">
            <v>26.742262140000001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101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 t="str">
            <v>FRA 2016-2021</v>
          </cell>
          <cell r="AW1721">
            <v>1</v>
          </cell>
          <cell r="AX1721">
            <v>28</v>
          </cell>
          <cell r="AY1721">
            <v>0</v>
          </cell>
          <cell r="AZ1721">
            <v>591589</v>
          </cell>
          <cell r="BA1721">
            <v>2948591</v>
          </cell>
          <cell r="BB1721">
            <v>1</v>
          </cell>
          <cell r="BC1721">
            <v>2018</v>
          </cell>
          <cell r="BD1721">
            <v>4</v>
          </cell>
          <cell r="BE1721">
            <v>28</v>
          </cell>
          <cell r="BF1721" t="str">
            <v>4/28/2018</v>
          </cell>
          <cell r="BG1721" t="str">
            <v>Dilip Kumar Karna</v>
          </cell>
          <cell r="BH1721">
            <v>1</v>
          </cell>
          <cell r="BI1721">
            <v>0</v>
          </cell>
          <cell r="BJ1721">
            <v>2</v>
          </cell>
          <cell r="BK1721" t="str">
            <v>Kankai Nagarpalika</v>
          </cell>
          <cell r="BL1721" t="str">
            <v>Jamunabari CF</v>
          </cell>
          <cell r="BM1721">
            <v>125</v>
          </cell>
          <cell r="BN1721">
            <v>250</v>
          </cell>
          <cell r="BO1721">
            <v>226</v>
          </cell>
          <cell r="BP1721">
            <v>50</v>
          </cell>
          <cell r="BQ1721">
            <v>0</v>
          </cell>
          <cell r="BR1721">
            <v>0</v>
          </cell>
          <cell r="BS1721">
            <v>128</v>
          </cell>
          <cell r="BT1721">
            <v>6</v>
          </cell>
          <cell r="BU1721" t="str">
            <v>MORANG</v>
          </cell>
          <cell r="BV1721" t="str">
            <v>Kerabari</v>
          </cell>
          <cell r="BW1721">
            <v>6</v>
          </cell>
        </row>
        <row r="1722">
          <cell r="F1722" t="str">
            <v>181-16-3</v>
          </cell>
          <cell r="G1722">
            <v>1</v>
          </cell>
          <cell r="H1722">
            <v>2</v>
          </cell>
          <cell r="I1722">
            <v>1</v>
          </cell>
          <cell r="J1722">
            <v>0</v>
          </cell>
          <cell r="K1722">
            <v>7</v>
          </cell>
          <cell r="L1722">
            <v>2</v>
          </cell>
          <cell r="M1722">
            <v>17</v>
          </cell>
          <cell r="N1722">
            <v>0</v>
          </cell>
          <cell r="O1722">
            <v>0</v>
          </cell>
          <cell r="P1722" t="str">
            <v>SIC</v>
          </cell>
          <cell r="Q1722">
            <v>1</v>
          </cell>
          <cell r="R1722" t="str">
            <v>TMH</v>
          </cell>
          <cell r="S1722">
            <v>2</v>
          </cell>
          <cell r="T1722">
            <v>66</v>
          </cell>
          <cell r="U1722">
            <v>4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535797.82620000001</v>
          </cell>
          <cell r="AF1722">
            <v>2958239.5290000001</v>
          </cell>
          <cell r="AG1722">
            <v>87.359999970000004</v>
          </cell>
          <cell r="AH1722">
            <v>26.744970760000001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101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 t="str">
            <v>FRA 2016-2021</v>
          </cell>
          <cell r="AW1722">
            <v>1</v>
          </cell>
          <cell r="AX1722">
            <v>28</v>
          </cell>
          <cell r="AY1722">
            <v>0</v>
          </cell>
          <cell r="AZ1722">
            <v>591884</v>
          </cell>
          <cell r="BA1722">
            <v>2948888</v>
          </cell>
          <cell r="BB1722">
            <v>1</v>
          </cell>
          <cell r="BC1722">
            <v>2018</v>
          </cell>
          <cell r="BD1722">
            <v>4</v>
          </cell>
          <cell r="BE1722">
            <v>30</v>
          </cell>
          <cell r="BF1722" t="str">
            <v>4/30/2018</v>
          </cell>
          <cell r="BG1722" t="str">
            <v>Dilip Kumar Karna</v>
          </cell>
          <cell r="BH1722">
            <v>1</v>
          </cell>
          <cell r="BI1722">
            <v>0</v>
          </cell>
          <cell r="BJ1722">
            <v>2</v>
          </cell>
          <cell r="BK1722" t="str">
            <v>Kankai mai Nagarpalika</v>
          </cell>
          <cell r="BL1722" t="str">
            <v>Jamunabari cf</v>
          </cell>
          <cell r="BM1722">
            <v>98</v>
          </cell>
          <cell r="BN1722">
            <v>270</v>
          </cell>
          <cell r="BO1722">
            <v>280</v>
          </cell>
          <cell r="BP1722">
            <v>100</v>
          </cell>
          <cell r="BQ1722">
            <v>0</v>
          </cell>
          <cell r="BR1722">
            <v>0</v>
          </cell>
          <cell r="BS1722">
            <v>0</v>
          </cell>
          <cell r="BT1722">
            <v>6</v>
          </cell>
          <cell r="BU1722" t="str">
            <v>MORANG</v>
          </cell>
          <cell r="BV1722" t="str">
            <v>Kerabari</v>
          </cell>
          <cell r="BW1722">
            <v>6</v>
          </cell>
        </row>
        <row r="1723">
          <cell r="F1723" t="str">
            <v>181-16-4</v>
          </cell>
          <cell r="G1723">
            <v>1</v>
          </cell>
          <cell r="H1723">
            <v>2</v>
          </cell>
          <cell r="I1723">
            <v>1</v>
          </cell>
          <cell r="J1723">
            <v>0</v>
          </cell>
          <cell r="K1723">
            <v>7</v>
          </cell>
          <cell r="L1723">
            <v>2</v>
          </cell>
          <cell r="M1723">
            <v>24</v>
          </cell>
          <cell r="N1723">
            <v>0</v>
          </cell>
          <cell r="O1723">
            <v>0</v>
          </cell>
          <cell r="P1723" t="str">
            <v>SIC</v>
          </cell>
          <cell r="Q1723">
            <v>1</v>
          </cell>
          <cell r="R1723" t="str">
            <v>TMH</v>
          </cell>
          <cell r="S1723">
            <v>2</v>
          </cell>
          <cell r="T1723">
            <v>79</v>
          </cell>
          <cell r="U1723">
            <v>4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536097.82620000001</v>
          </cell>
          <cell r="AF1723">
            <v>2957939.5290000001</v>
          </cell>
          <cell r="AG1723">
            <v>87.363008260000001</v>
          </cell>
          <cell r="AH1723">
            <v>26.742254450000001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101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 t="str">
            <v>FRA 2016-2021</v>
          </cell>
          <cell r="AW1723">
            <v>1</v>
          </cell>
          <cell r="AX1723">
            <v>0</v>
          </cell>
          <cell r="AY1723">
            <v>0</v>
          </cell>
          <cell r="AZ1723">
            <v>607776</v>
          </cell>
          <cell r="BA1723">
            <v>2956501</v>
          </cell>
          <cell r="BB1723">
            <v>1</v>
          </cell>
          <cell r="BC1723">
            <v>2018</v>
          </cell>
          <cell r="BD1723">
            <v>4</v>
          </cell>
          <cell r="BE1723">
            <v>21</v>
          </cell>
          <cell r="BF1723" t="str">
            <v>4/21/2018</v>
          </cell>
          <cell r="BG1723" t="str">
            <v>Yam Kumar Basnet</v>
          </cell>
          <cell r="BH1723">
            <v>1</v>
          </cell>
          <cell r="BI1723">
            <v>0</v>
          </cell>
          <cell r="BJ1723">
            <v>2</v>
          </cell>
          <cell r="BK1723" t="str">
            <v>Buddha Shanti CF</v>
          </cell>
          <cell r="BL1723" t="str">
            <v>Navajyoti CF</v>
          </cell>
          <cell r="BM1723">
            <v>252</v>
          </cell>
          <cell r="BN1723">
            <v>35</v>
          </cell>
          <cell r="BO1723">
            <v>252</v>
          </cell>
          <cell r="BP1723">
            <v>35</v>
          </cell>
          <cell r="BQ1723">
            <v>0</v>
          </cell>
          <cell r="BR1723">
            <v>0</v>
          </cell>
          <cell r="BS1723">
            <v>214</v>
          </cell>
          <cell r="BT1723">
            <v>6</v>
          </cell>
          <cell r="BU1723" t="str">
            <v>MORANG</v>
          </cell>
          <cell r="BV1723" t="str">
            <v>Kerabari</v>
          </cell>
          <cell r="BW1723">
            <v>6</v>
          </cell>
        </row>
        <row r="1724">
          <cell r="F1724" t="str">
            <v>181-16-6</v>
          </cell>
          <cell r="G1724">
            <v>1</v>
          </cell>
          <cell r="H1724">
            <v>2</v>
          </cell>
          <cell r="I1724">
            <v>1</v>
          </cell>
          <cell r="J1724">
            <v>0</v>
          </cell>
          <cell r="K1724">
            <v>7</v>
          </cell>
          <cell r="L1724">
            <v>2</v>
          </cell>
          <cell r="M1724">
            <v>17</v>
          </cell>
          <cell r="N1724">
            <v>0</v>
          </cell>
          <cell r="O1724">
            <v>0</v>
          </cell>
          <cell r="P1724" t="str">
            <v>SIC</v>
          </cell>
          <cell r="Q1724">
            <v>1</v>
          </cell>
          <cell r="R1724" t="str">
            <v>TMH</v>
          </cell>
          <cell r="S1724">
            <v>2</v>
          </cell>
          <cell r="T1724">
            <v>70</v>
          </cell>
          <cell r="U1724">
            <v>4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536097.82620000001</v>
          </cell>
          <cell r="AF1724">
            <v>2958239.5290000001</v>
          </cell>
          <cell r="AG1724">
            <v>87.363016860000002</v>
          </cell>
          <cell r="AH1724">
            <v>26.744963070000001</v>
          </cell>
          <cell r="AI1724">
            <v>0</v>
          </cell>
          <cell r="AJ1724">
            <v>0</v>
          </cell>
          <cell r="AK1724">
            <v>0</v>
          </cell>
          <cell r="AL1724">
            <v>0</v>
          </cell>
          <cell r="AM1724">
            <v>0</v>
          </cell>
          <cell r="AN1724">
            <v>0</v>
          </cell>
          <cell r="AO1724">
            <v>0</v>
          </cell>
          <cell r="AP1724">
            <v>101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 t="str">
            <v>FRA 2016-2021</v>
          </cell>
          <cell r="AW1724">
            <v>1</v>
          </cell>
          <cell r="AX1724">
            <v>0</v>
          </cell>
          <cell r="AY1724">
            <v>0</v>
          </cell>
          <cell r="AZ1724">
            <v>608078</v>
          </cell>
          <cell r="BA1724">
            <v>2956201</v>
          </cell>
          <cell r="BB1724">
            <v>1</v>
          </cell>
          <cell r="BC1724">
            <v>2018</v>
          </cell>
          <cell r="BD1724">
            <v>4</v>
          </cell>
          <cell r="BE1724">
            <v>20</v>
          </cell>
          <cell r="BF1724" t="str">
            <v>4/20/2018</v>
          </cell>
          <cell r="BG1724" t="str">
            <v>Yam Kumar Basnet</v>
          </cell>
          <cell r="BH1724">
            <v>1</v>
          </cell>
          <cell r="BI1724">
            <v>0</v>
          </cell>
          <cell r="BJ1724">
            <v>2</v>
          </cell>
          <cell r="BK1724" t="str">
            <v>BuddhaShanti -8</v>
          </cell>
          <cell r="BL1724" t="str">
            <v>Thoplebiran CF</v>
          </cell>
          <cell r="BM1724">
            <v>165</v>
          </cell>
          <cell r="BN1724">
            <v>345</v>
          </cell>
          <cell r="BO1724">
            <v>100</v>
          </cell>
          <cell r="BP1724">
            <v>170</v>
          </cell>
          <cell r="BQ1724">
            <v>0</v>
          </cell>
          <cell r="BR1724">
            <v>0</v>
          </cell>
          <cell r="BS1724">
            <v>205</v>
          </cell>
          <cell r="BT1724">
            <v>6</v>
          </cell>
          <cell r="BU1724" t="str">
            <v>MORANG</v>
          </cell>
          <cell r="BV1724" t="str">
            <v>Kerabari</v>
          </cell>
          <cell r="BW1724">
            <v>6</v>
          </cell>
        </row>
        <row r="1725">
          <cell r="F1725" t="str">
            <v>182-15-1</v>
          </cell>
          <cell r="G1725">
            <v>1</v>
          </cell>
          <cell r="H1725">
            <v>2</v>
          </cell>
          <cell r="I1725">
            <v>1</v>
          </cell>
          <cell r="J1725">
            <v>0</v>
          </cell>
          <cell r="K1725">
            <v>7</v>
          </cell>
          <cell r="L1725">
            <v>5</v>
          </cell>
          <cell r="M1725">
            <v>30</v>
          </cell>
          <cell r="N1725">
            <v>0</v>
          </cell>
          <cell r="O1725">
            <v>1</v>
          </cell>
          <cell r="P1725">
            <v>8</v>
          </cell>
          <cell r="Q1725">
            <v>1</v>
          </cell>
          <cell r="R1725" t="str">
            <v>S</v>
          </cell>
          <cell r="S1725">
            <v>1</v>
          </cell>
          <cell r="T1725">
            <v>70</v>
          </cell>
          <cell r="U1725">
            <v>3</v>
          </cell>
          <cell r="V1725">
            <v>40854.62636574074</v>
          </cell>
          <cell r="W1725" t="str">
            <v>0101000020E61000008D79CFE58AD955400E343BAA86B43A40</v>
          </cell>
          <cell r="X1725">
            <v>1</v>
          </cell>
          <cell r="Y1725">
            <v>130405</v>
          </cell>
          <cell r="Z1725">
            <v>21735</v>
          </cell>
          <cell r="AA1725">
            <v>45</v>
          </cell>
          <cell r="AB1725">
            <v>1</v>
          </cell>
          <cell r="AC1725">
            <v>1</v>
          </cell>
          <cell r="AD1725">
            <v>1</v>
          </cell>
          <cell r="AE1725">
            <v>539699.97580000001</v>
          </cell>
          <cell r="AF1725">
            <v>2953844.0159999998</v>
          </cell>
          <cell r="AG1725">
            <v>87.399102639999995</v>
          </cell>
          <cell r="AH1725">
            <v>26.705179820000001</v>
          </cell>
          <cell r="AI1725">
            <v>1</v>
          </cell>
          <cell r="AJ1725">
            <v>2</v>
          </cell>
          <cell r="AK1725">
            <v>-2</v>
          </cell>
          <cell r="AL1725">
            <v>2</v>
          </cell>
          <cell r="AM1725">
            <v>1</v>
          </cell>
          <cell r="AN1725" t="str">
            <v>Anu Shrestha</v>
          </cell>
          <cell r="AO1725">
            <v>40511</v>
          </cell>
          <cell r="AP1725">
            <v>1</v>
          </cell>
          <cell r="AQ1725" t="str">
            <v>0101000020E61000008D79CFE58AD955400E343BAA86B43A40</v>
          </cell>
          <cell r="AR1725">
            <v>189</v>
          </cell>
          <cell r="AS1725">
            <v>1</v>
          </cell>
          <cell r="AT1725">
            <v>1</v>
          </cell>
          <cell r="AU1725">
            <v>0</v>
          </cell>
          <cell r="AV1725" t="str">
            <v>FRA 2010-2015</v>
          </cell>
          <cell r="AW1725">
            <v>1</v>
          </cell>
          <cell r="AX1725">
            <v>0</v>
          </cell>
          <cell r="AY1725">
            <v>0</v>
          </cell>
          <cell r="AZ1725">
            <v>608076</v>
          </cell>
          <cell r="BA1725">
            <v>2956499</v>
          </cell>
          <cell r="BB1725">
            <v>1</v>
          </cell>
          <cell r="BC1725">
            <v>2018</v>
          </cell>
          <cell r="BD1725">
            <v>4</v>
          </cell>
          <cell r="BE1725">
            <v>20</v>
          </cell>
          <cell r="BF1725" t="str">
            <v>4/20/2018</v>
          </cell>
          <cell r="BG1725" t="str">
            <v>Yam Kumar Basnet</v>
          </cell>
          <cell r="BH1725">
            <v>1</v>
          </cell>
          <cell r="BI1725">
            <v>0</v>
          </cell>
          <cell r="BJ1725">
            <v>2</v>
          </cell>
          <cell r="BK1725" t="str">
            <v>Buddha Shanti -2</v>
          </cell>
          <cell r="BL1725" t="str">
            <v>Navajyoti CF</v>
          </cell>
          <cell r="BM1725">
            <v>84</v>
          </cell>
          <cell r="BN1725">
            <v>310</v>
          </cell>
          <cell r="BO1725">
            <v>90</v>
          </cell>
          <cell r="BP1725">
            <v>180</v>
          </cell>
          <cell r="BQ1725">
            <v>0</v>
          </cell>
          <cell r="BR1725">
            <v>0</v>
          </cell>
          <cell r="BS1725">
            <v>205</v>
          </cell>
          <cell r="BT1725">
            <v>6</v>
          </cell>
          <cell r="BU1725" t="str">
            <v>MORANG</v>
          </cell>
          <cell r="BV1725" t="str">
            <v>Sundarharaicha</v>
          </cell>
          <cell r="BW1725">
            <v>10</v>
          </cell>
        </row>
        <row r="1726">
          <cell r="F1726" t="str">
            <v>182-15-3</v>
          </cell>
          <cell r="G1726">
            <v>1</v>
          </cell>
          <cell r="H1726">
            <v>2</v>
          </cell>
          <cell r="I1726">
            <v>1</v>
          </cell>
          <cell r="J1726">
            <v>0</v>
          </cell>
          <cell r="K1726">
            <v>7</v>
          </cell>
          <cell r="L1726">
            <v>5</v>
          </cell>
          <cell r="M1726">
            <v>30</v>
          </cell>
          <cell r="N1726">
            <v>0</v>
          </cell>
          <cell r="O1726">
            <v>1</v>
          </cell>
          <cell r="P1726">
            <v>12</v>
          </cell>
          <cell r="Q1726">
            <v>1</v>
          </cell>
          <cell r="R1726" t="str">
            <v>S</v>
          </cell>
          <cell r="S1726">
            <v>2</v>
          </cell>
          <cell r="T1726">
            <v>85</v>
          </cell>
          <cell r="U1726">
            <v>3</v>
          </cell>
          <cell r="V1726">
            <v>41479.484259259261</v>
          </cell>
          <cell r="W1726" t="str">
            <v>0101000020E6100000D62D690D8BD955406E556B2D38B53A40</v>
          </cell>
          <cell r="X1726">
            <v>1</v>
          </cell>
          <cell r="Y1726">
            <v>130407</v>
          </cell>
          <cell r="Z1726">
            <v>21735</v>
          </cell>
          <cell r="AA1726">
            <v>45</v>
          </cell>
          <cell r="AB1726">
            <v>1</v>
          </cell>
          <cell r="AC1726">
            <v>1</v>
          </cell>
          <cell r="AD1726">
            <v>1</v>
          </cell>
          <cell r="AE1726">
            <v>539699.97580000001</v>
          </cell>
          <cell r="AF1726">
            <v>2954144.0159999998</v>
          </cell>
          <cell r="AG1726">
            <v>87.399112079999995</v>
          </cell>
          <cell r="AH1726">
            <v>26.707888449999999</v>
          </cell>
          <cell r="AI1726">
            <v>1</v>
          </cell>
          <cell r="AJ1726">
            <v>2</v>
          </cell>
          <cell r="AK1726">
            <v>-2</v>
          </cell>
          <cell r="AL1726">
            <v>2</v>
          </cell>
          <cell r="AM1726">
            <v>1</v>
          </cell>
          <cell r="AN1726" t="str">
            <v>Anu Shrestha</v>
          </cell>
          <cell r="AO1726">
            <v>40511</v>
          </cell>
          <cell r="AP1726">
            <v>1</v>
          </cell>
          <cell r="AQ1726" t="str">
            <v>0101000020E6100000D62D690D8BD955406E556B2D38B53A40</v>
          </cell>
          <cell r="AR1726">
            <v>184</v>
          </cell>
          <cell r="AS1726">
            <v>1</v>
          </cell>
          <cell r="AT1726">
            <v>1</v>
          </cell>
          <cell r="AU1726">
            <v>0</v>
          </cell>
          <cell r="AV1726" t="str">
            <v>FRA 2010-2015</v>
          </cell>
          <cell r="AW1726">
            <v>1</v>
          </cell>
          <cell r="AX1726">
            <v>75</v>
          </cell>
          <cell r="AY1726">
            <v>0</v>
          </cell>
          <cell r="AZ1726">
            <v>459813</v>
          </cell>
          <cell r="BA1726">
            <v>2959776</v>
          </cell>
          <cell r="BB1726">
            <v>1</v>
          </cell>
          <cell r="BC1726">
            <v>2018</v>
          </cell>
          <cell r="BD1726">
            <v>4</v>
          </cell>
          <cell r="BE1726">
            <v>20</v>
          </cell>
          <cell r="BF1726" t="str">
            <v>4/20/2018</v>
          </cell>
          <cell r="BG1726" t="str">
            <v>Sudip Paudyal</v>
          </cell>
          <cell r="BH1726">
            <v>1</v>
          </cell>
          <cell r="BI1726">
            <v>0</v>
          </cell>
          <cell r="BJ1726">
            <v>2</v>
          </cell>
          <cell r="BK1726" t="str">
            <v>Triyuga Municipality</v>
          </cell>
          <cell r="BL1726" t="str">
            <v>Titri CF</v>
          </cell>
          <cell r="BM1726">
            <v>208</v>
          </cell>
          <cell r="BN1726">
            <v>730</v>
          </cell>
          <cell r="BO1726">
            <v>276</v>
          </cell>
          <cell r="BP1726">
            <v>400</v>
          </cell>
          <cell r="BQ1726">
            <v>85</v>
          </cell>
          <cell r="BR1726">
            <v>38</v>
          </cell>
          <cell r="BS1726">
            <v>172</v>
          </cell>
          <cell r="BT1726">
            <v>4</v>
          </cell>
          <cell r="BU1726" t="str">
            <v>MORANG</v>
          </cell>
          <cell r="BV1726" t="str">
            <v>Kerabari</v>
          </cell>
          <cell r="BW1726">
            <v>8</v>
          </cell>
        </row>
        <row r="1727">
          <cell r="F1727" t="str">
            <v>182-15-4</v>
          </cell>
          <cell r="G1727">
            <v>1</v>
          </cell>
          <cell r="H1727">
            <v>2</v>
          </cell>
          <cell r="I1727">
            <v>1</v>
          </cell>
          <cell r="J1727">
            <v>0</v>
          </cell>
          <cell r="K1727">
            <v>7</v>
          </cell>
          <cell r="L1727">
            <v>4</v>
          </cell>
          <cell r="M1727">
            <v>25</v>
          </cell>
          <cell r="N1727">
            <v>0</v>
          </cell>
          <cell r="O1727">
            <v>1</v>
          </cell>
          <cell r="P1727">
            <v>5</v>
          </cell>
          <cell r="Q1727">
            <v>1</v>
          </cell>
          <cell r="R1727" t="str">
            <v>S</v>
          </cell>
          <cell r="S1727">
            <v>1</v>
          </cell>
          <cell r="T1727">
            <v>40</v>
          </cell>
          <cell r="U1727">
            <v>3</v>
          </cell>
          <cell r="V1727">
            <v>40854.66138888889</v>
          </cell>
          <cell r="W1727" t="str">
            <v>0101000020E610000052B21F4FBCD955400010701B86B43A40</v>
          </cell>
          <cell r="X1727">
            <v>1</v>
          </cell>
          <cell r="Y1727">
            <v>130408</v>
          </cell>
          <cell r="Z1727">
            <v>21735</v>
          </cell>
          <cell r="AA1727">
            <v>45</v>
          </cell>
          <cell r="AB1727">
            <v>1</v>
          </cell>
          <cell r="AC1727">
            <v>1</v>
          </cell>
          <cell r="AD1727">
            <v>1</v>
          </cell>
          <cell r="AE1727">
            <v>539999.97580000001</v>
          </cell>
          <cell r="AF1727">
            <v>2953844.0159999998</v>
          </cell>
          <cell r="AG1727">
            <v>87.402118470000005</v>
          </cell>
          <cell r="AH1727">
            <v>26.705171310000001</v>
          </cell>
          <cell r="AI1727">
            <v>1</v>
          </cell>
          <cell r="AJ1727">
            <v>2</v>
          </cell>
          <cell r="AK1727">
            <v>-2</v>
          </cell>
          <cell r="AL1727">
            <v>2</v>
          </cell>
          <cell r="AM1727">
            <v>1</v>
          </cell>
          <cell r="AN1727" t="str">
            <v>Anu Shrestha</v>
          </cell>
          <cell r="AO1727">
            <v>40511</v>
          </cell>
          <cell r="AP1727">
            <v>1</v>
          </cell>
          <cell r="AQ1727" t="str">
            <v>0101000020E610000052B21F4FBCD955400010701B86B43A40</v>
          </cell>
          <cell r="AR1727">
            <v>183</v>
          </cell>
          <cell r="AS1727">
            <v>1</v>
          </cell>
          <cell r="AT1727">
            <v>1</v>
          </cell>
          <cell r="AU1727">
            <v>0</v>
          </cell>
          <cell r="AV1727" t="str">
            <v>FRA 2010-2015</v>
          </cell>
          <cell r="AW1727">
            <v>1</v>
          </cell>
          <cell r="AX1727">
            <v>75</v>
          </cell>
          <cell r="AY1727">
            <v>0</v>
          </cell>
          <cell r="AZ1727">
            <v>459825</v>
          </cell>
          <cell r="BA1727">
            <v>2960077</v>
          </cell>
          <cell r="BB1727">
            <v>1</v>
          </cell>
          <cell r="BC1727">
            <v>2018</v>
          </cell>
          <cell r="BD1727">
            <v>4</v>
          </cell>
          <cell r="BE1727">
            <v>23</v>
          </cell>
          <cell r="BF1727" t="str">
            <v>4/23/2018</v>
          </cell>
          <cell r="BG1727" t="str">
            <v>Sudip Paudyal</v>
          </cell>
          <cell r="BH1727">
            <v>1</v>
          </cell>
          <cell r="BI1727">
            <v>0</v>
          </cell>
          <cell r="BJ1727">
            <v>2</v>
          </cell>
          <cell r="BK1727" t="str">
            <v>Triyuga Nagarpalika</v>
          </cell>
          <cell r="BL1727" t="str">
            <v>Titri CF</v>
          </cell>
          <cell r="BM1727">
            <v>201</v>
          </cell>
          <cell r="BN1727">
            <v>1000</v>
          </cell>
          <cell r="BO1727">
            <v>242</v>
          </cell>
          <cell r="BP1727">
            <v>410</v>
          </cell>
          <cell r="BQ1727">
            <v>288</v>
          </cell>
          <cell r="BR1727">
            <v>16</v>
          </cell>
          <cell r="BS1727">
            <v>176</v>
          </cell>
          <cell r="BT1727">
            <v>5</v>
          </cell>
          <cell r="BU1727" t="str">
            <v>MORANG</v>
          </cell>
          <cell r="BV1727" t="str">
            <v>Kerabari</v>
          </cell>
          <cell r="BW1727">
            <v>9</v>
          </cell>
        </row>
        <row r="1728">
          <cell r="F1728" t="str">
            <v>182-15-6</v>
          </cell>
          <cell r="G1728">
            <v>1</v>
          </cell>
          <cell r="H1728">
            <v>2</v>
          </cell>
          <cell r="I1728">
            <v>1</v>
          </cell>
          <cell r="J1728">
            <v>0</v>
          </cell>
          <cell r="K1728">
            <v>7</v>
          </cell>
          <cell r="L1728">
            <v>5</v>
          </cell>
          <cell r="M1728">
            <v>20</v>
          </cell>
          <cell r="N1728">
            <v>0</v>
          </cell>
          <cell r="O1728">
            <v>1</v>
          </cell>
          <cell r="P1728">
            <v>5</v>
          </cell>
          <cell r="Q1728">
            <v>1</v>
          </cell>
          <cell r="R1728" t="str">
            <v>S</v>
          </cell>
          <cell r="S1728">
            <v>1</v>
          </cell>
          <cell r="T1728">
            <v>77</v>
          </cell>
          <cell r="U1728">
            <v>3</v>
          </cell>
          <cell r="V1728">
            <v>40854.688703703701</v>
          </cell>
          <cell r="W1728" t="str">
            <v>0101000020E61000006D000677BCD9554026E89B9E37B53A40</v>
          </cell>
          <cell r="X1728">
            <v>1</v>
          </cell>
          <cell r="Y1728">
            <v>130410</v>
          </cell>
          <cell r="Z1728">
            <v>21735</v>
          </cell>
          <cell r="AA1728">
            <v>45</v>
          </cell>
          <cell r="AB1728">
            <v>1</v>
          </cell>
          <cell r="AC1728">
            <v>1</v>
          </cell>
          <cell r="AD1728">
            <v>1</v>
          </cell>
          <cell r="AE1728">
            <v>539999.97580000001</v>
          </cell>
          <cell r="AF1728">
            <v>2954144.0159999998</v>
          </cell>
          <cell r="AG1728">
            <v>87.402127989999997</v>
          </cell>
          <cell r="AH1728">
            <v>26.707879940000002</v>
          </cell>
          <cell r="AI1728">
            <v>1</v>
          </cell>
          <cell r="AJ1728">
            <v>2</v>
          </cell>
          <cell r="AK1728">
            <v>-2</v>
          </cell>
          <cell r="AL1728">
            <v>2</v>
          </cell>
          <cell r="AM1728">
            <v>1</v>
          </cell>
          <cell r="AN1728" t="str">
            <v>Anu Shrestha</v>
          </cell>
          <cell r="AO1728">
            <v>40511</v>
          </cell>
          <cell r="AP1728">
            <v>1</v>
          </cell>
          <cell r="AQ1728" t="str">
            <v>0101000020E61000006D000677BCD9554026E89B9E37B53A40</v>
          </cell>
          <cell r="AR1728">
            <v>192</v>
          </cell>
          <cell r="AS1728">
            <v>1</v>
          </cell>
          <cell r="AT1728">
            <v>1</v>
          </cell>
          <cell r="AU1728">
            <v>0</v>
          </cell>
          <cell r="AV1728" t="str">
            <v>FRA 2010-2015</v>
          </cell>
          <cell r="AW1728">
            <v>1</v>
          </cell>
          <cell r="AX1728">
            <v>75</v>
          </cell>
          <cell r="AY1728">
            <v>0</v>
          </cell>
          <cell r="AZ1728">
            <v>460118</v>
          </cell>
          <cell r="BA1728">
            <v>2959779</v>
          </cell>
          <cell r="BB1728">
            <v>1</v>
          </cell>
          <cell r="BC1728">
            <v>2018</v>
          </cell>
          <cell r="BD1728">
            <v>4</v>
          </cell>
          <cell r="BE1728">
            <v>22</v>
          </cell>
          <cell r="BF1728" t="str">
            <v>4/22/2018</v>
          </cell>
          <cell r="BG1728" t="str">
            <v>Sudip Paudyal</v>
          </cell>
          <cell r="BH1728">
            <v>1</v>
          </cell>
          <cell r="BI1728">
            <v>0</v>
          </cell>
          <cell r="BJ1728">
            <v>2</v>
          </cell>
          <cell r="BK1728" t="str">
            <v>Triyuga Municipality</v>
          </cell>
          <cell r="BL1728" t="str">
            <v>Titre CF</v>
          </cell>
          <cell r="BM1728">
            <v>225</v>
          </cell>
          <cell r="BN1728">
            <v>930</v>
          </cell>
          <cell r="BO1728">
            <v>254</v>
          </cell>
          <cell r="BP1728">
            <v>720</v>
          </cell>
          <cell r="BQ1728">
            <v>75</v>
          </cell>
          <cell r="BR1728">
            <v>50</v>
          </cell>
          <cell r="BS1728">
            <v>183</v>
          </cell>
          <cell r="BT1728">
            <v>3</v>
          </cell>
          <cell r="BU1728" t="str">
            <v>MORANG</v>
          </cell>
          <cell r="BV1728" t="str">
            <v>Kerabari</v>
          </cell>
          <cell r="BW1728">
            <v>8</v>
          </cell>
        </row>
        <row r="1729">
          <cell r="F1729" t="str">
            <v>183-15-1</v>
          </cell>
          <cell r="G1729">
            <v>1</v>
          </cell>
          <cell r="H1729">
            <v>2</v>
          </cell>
          <cell r="I1729">
            <v>1</v>
          </cell>
          <cell r="J1729">
            <v>0</v>
          </cell>
          <cell r="K1729">
            <v>7</v>
          </cell>
          <cell r="L1729">
            <v>3</v>
          </cell>
          <cell r="M1729">
            <v>29</v>
          </cell>
          <cell r="N1729">
            <v>1</v>
          </cell>
          <cell r="O1729">
            <v>1</v>
          </cell>
          <cell r="P1729" t="str">
            <v>SIL</v>
          </cell>
          <cell r="Q1729">
            <v>1</v>
          </cell>
          <cell r="R1729" t="str">
            <v>TMH</v>
          </cell>
          <cell r="S1729">
            <v>2</v>
          </cell>
          <cell r="T1729">
            <v>59</v>
          </cell>
          <cell r="U1729">
            <v>4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543698.80720000004</v>
          </cell>
          <cell r="AF1729">
            <v>2953747.3339999998</v>
          </cell>
          <cell r="AG1729">
            <v>87.439298519999994</v>
          </cell>
          <cell r="AH1729">
            <v>26.704188200000001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101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 t="str">
            <v>FRA 2016-2021</v>
          </cell>
          <cell r="AW1729">
            <v>1</v>
          </cell>
          <cell r="AX1729">
            <v>75</v>
          </cell>
          <cell r="AY1729">
            <v>0</v>
          </cell>
          <cell r="AZ1729">
            <v>460118</v>
          </cell>
          <cell r="BA1729">
            <v>2960076</v>
          </cell>
          <cell r="BB1729">
            <v>1</v>
          </cell>
          <cell r="BC1729">
            <v>2018</v>
          </cell>
          <cell r="BD1729">
            <v>4</v>
          </cell>
          <cell r="BE1729">
            <v>21</v>
          </cell>
          <cell r="BF1729" t="str">
            <v>4/21/2018</v>
          </cell>
          <cell r="BG1729" t="str">
            <v>Sudip Paudyal</v>
          </cell>
          <cell r="BH1729">
            <v>1</v>
          </cell>
          <cell r="BI1729">
            <v>0</v>
          </cell>
          <cell r="BJ1729">
            <v>2</v>
          </cell>
          <cell r="BK1729" t="str">
            <v>Triyuga Municipality</v>
          </cell>
          <cell r="BL1729" t="str">
            <v>Titri CF</v>
          </cell>
          <cell r="BM1729">
            <v>214</v>
          </cell>
          <cell r="BN1729">
            <v>1140</v>
          </cell>
          <cell r="BO1729">
            <v>253</v>
          </cell>
          <cell r="BP1729">
            <v>680</v>
          </cell>
          <cell r="BQ1729">
            <v>65</v>
          </cell>
          <cell r="BR1729">
            <v>25</v>
          </cell>
          <cell r="BS1729">
            <v>170</v>
          </cell>
          <cell r="BT1729">
            <v>5</v>
          </cell>
          <cell r="BU1729" t="str">
            <v>MORANG</v>
          </cell>
          <cell r="BV1729" t="str">
            <v>Belbari</v>
          </cell>
          <cell r="BW1729">
            <v>1</v>
          </cell>
        </row>
        <row r="1730">
          <cell r="F1730" t="str">
            <v>183-15-3</v>
          </cell>
          <cell r="G1730">
            <v>1</v>
          </cell>
          <cell r="H1730">
            <v>2</v>
          </cell>
          <cell r="I1730">
            <v>1</v>
          </cell>
          <cell r="J1730">
            <v>0</v>
          </cell>
          <cell r="K1730">
            <v>7</v>
          </cell>
          <cell r="L1730">
            <v>3</v>
          </cell>
          <cell r="M1730">
            <v>28</v>
          </cell>
          <cell r="N1730">
            <v>0</v>
          </cell>
          <cell r="O1730">
            <v>0</v>
          </cell>
          <cell r="P1730" t="str">
            <v>SIL</v>
          </cell>
          <cell r="Q1730">
            <v>1</v>
          </cell>
          <cell r="R1730" t="str">
            <v>TMH</v>
          </cell>
          <cell r="S1730">
            <v>2</v>
          </cell>
          <cell r="T1730">
            <v>48</v>
          </cell>
          <cell r="U1730">
            <v>4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543698.80720000004</v>
          </cell>
          <cell r="AF1730">
            <v>2954047.3339999998</v>
          </cell>
          <cell r="AG1730">
            <v>87.439308909999994</v>
          </cell>
          <cell r="AH1730">
            <v>26.70689681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101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 t="str">
            <v>FRA 2016-2021</v>
          </cell>
          <cell r="AW1730">
            <v>1</v>
          </cell>
          <cell r="AX1730">
            <v>0</v>
          </cell>
          <cell r="AY1730">
            <v>0</v>
          </cell>
          <cell r="AZ1730">
            <v>527800</v>
          </cell>
          <cell r="BA1730">
            <v>2958134</v>
          </cell>
          <cell r="BB1730">
            <v>1</v>
          </cell>
          <cell r="BC1730">
            <v>2018</v>
          </cell>
          <cell r="BD1730">
            <v>4</v>
          </cell>
          <cell r="BE1730">
            <v>26</v>
          </cell>
          <cell r="BF1730" t="str">
            <v>4/26/2018</v>
          </cell>
          <cell r="BG1730" t="str">
            <v>Dilip Kumar Karna</v>
          </cell>
          <cell r="BH1730">
            <v>1</v>
          </cell>
          <cell r="BI1730">
            <v>0</v>
          </cell>
          <cell r="BJ1730">
            <v>2</v>
          </cell>
          <cell r="BK1730" t="str">
            <v>Itahari Nagarpalika-20</v>
          </cell>
          <cell r="BL1730" t="str">
            <v>Hansposa CF</v>
          </cell>
          <cell r="BM1730">
            <v>52</v>
          </cell>
          <cell r="BN1730">
            <v>3520</v>
          </cell>
          <cell r="BO1730">
            <v>291</v>
          </cell>
          <cell r="BP1730">
            <v>430</v>
          </cell>
          <cell r="BQ1730">
            <v>0</v>
          </cell>
          <cell r="BR1730">
            <v>0</v>
          </cell>
          <cell r="BS1730">
            <v>178</v>
          </cell>
          <cell r="BT1730">
            <v>6</v>
          </cell>
          <cell r="BU1730" t="str">
            <v>MORANG</v>
          </cell>
          <cell r="BV1730" t="str">
            <v>Belbari</v>
          </cell>
          <cell r="BW1730">
            <v>1</v>
          </cell>
        </row>
        <row r="1731">
          <cell r="F1731" t="str">
            <v>183-15-4</v>
          </cell>
          <cell r="G1731">
            <v>1</v>
          </cell>
          <cell r="H1731">
            <v>2</v>
          </cell>
          <cell r="I1731">
            <v>1</v>
          </cell>
          <cell r="J1731">
            <v>0</v>
          </cell>
          <cell r="K1731">
            <v>7</v>
          </cell>
          <cell r="L1731">
            <v>1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TMH</v>
          </cell>
          <cell r="S1731">
            <v>2</v>
          </cell>
          <cell r="T1731">
            <v>48</v>
          </cell>
          <cell r="U1731">
            <v>4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543998.80720000004</v>
          </cell>
          <cell r="AF1731">
            <v>2953747.3339999998</v>
          </cell>
          <cell r="AG1731">
            <v>87.44231431</v>
          </cell>
          <cell r="AH1731">
            <v>26.70417883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101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 t="str">
            <v>FRA 2016-2021</v>
          </cell>
          <cell r="AW1731">
            <v>1</v>
          </cell>
          <cell r="AX1731">
            <v>0</v>
          </cell>
          <cell r="AY1731">
            <v>0</v>
          </cell>
          <cell r="AZ1731">
            <v>527802</v>
          </cell>
          <cell r="BA1731">
            <v>2958436</v>
          </cell>
          <cell r="BB1731">
            <v>1</v>
          </cell>
          <cell r="BC1731">
            <v>2018</v>
          </cell>
          <cell r="BD1731">
            <v>4</v>
          </cell>
          <cell r="BE1731">
            <v>24</v>
          </cell>
          <cell r="BF1731" t="str">
            <v>4/24/2018</v>
          </cell>
          <cell r="BG1731" t="str">
            <v>Dilip Kumar Karna</v>
          </cell>
          <cell r="BH1731">
            <v>1</v>
          </cell>
          <cell r="BI1731">
            <v>0</v>
          </cell>
          <cell r="BJ1731">
            <v>2</v>
          </cell>
          <cell r="BK1731" t="str">
            <v>Itahari Nagarpalika-20</v>
          </cell>
          <cell r="BL1731" t="str">
            <v>Seuti Ban/ Bramhapur CF</v>
          </cell>
          <cell r="BM1731">
            <v>56</v>
          </cell>
          <cell r="BN1731">
            <v>3350</v>
          </cell>
          <cell r="BO1731">
            <v>292</v>
          </cell>
          <cell r="BP1731">
            <v>250</v>
          </cell>
          <cell r="BQ1731">
            <v>0</v>
          </cell>
          <cell r="BR1731">
            <v>0</v>
          </cell>
          <cell r="BS1731">
            <v>189</v>
          </cell>
          <cell r="BT1731">
            <v>6</v>
          </cell>
          <cell r="BU1731" t="str">
            <v>MORANG</v>
          </cell>
          <cell r="BV1731" t="str">
            <v>Belbari</v>
          </cell>
          <cell r="BW1731">
            <v>1</v>
          </cell>
        </row>
        <row r="1732">
          <cell r="F1732" t="str">
            <v>183-15-6</v>
          </cell>
          <cell r="G1732">
            <v>1</v>
          </cell>
          <cell r="H1732">
            <v>2</v>
          </cell>
          <cell r="I1732">
            <v>1</v>
          </cell>
          <cell r="J1732">
            <v>0</v>
          </cell>
          <cell r="K1732">
            <v>9</v>
          </cell>
          <cell r="L1732">
            <v>3</v>
          </cell>
          <cell r="M1732">
            <v>30</v>
          </cell>
          <cell r="N1732">
            <v>0</v>
          </cell>
          <cell r="O1732">
            <v>0</v>
          </cell>
          <cell r="P1732" t="str">
            <v>SIL</v>
          </cell>
          <cell r="Q1732">
            <v>1</v>
          </cell>
          <cell r="R1732" t="str">
            <v>TMH</v>
          </cell>
          <cell r="S1732">
            <v>2</v>
          </cell>
          <cell r="T1732">
            <v>64</v>
          </cell>
          <cell r="U1732">
            <v>4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543998.80720000004</v>
          </cell>
          <cell r="AF1732">
            <v>2954047.3339999998</v>
          </cell>
          <cell r="AG1732">
            <v>87.442324769999999</v>
          </cell>
          <cell r="AH1732">
            <v>26.706887439999999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101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 t="str">
            <v>FRA 2016-2021</v>
          </cell>
          <cell r="AW1732">
            <v>1</v>
          </cell>
          <cell r="AX1732">
            <v>0</v>
          </cell>
          <cell r="AY1732">
            <v>0</v>
          </cell>
          <cell r="AZ1732">
            <v>528101</v>
          </cell>
          <cell r="BA1732">
            <v>2958138</v>
          </cell>
          <cell r="BB1732">
            <v>1</v>
          </cell>
          <cell r="BC1732">
            <v>2018</v>
          </cell>
          <cell r="BD1732">
            <v>0</v>
          </cell>
          <cell r="BE1732">
            <v>25</v>
          </cell>
          <cell r="BF1732" t="str">
            <v>0/25/2018</v>
          </cell>
          <cell r="BG1732" t="str">
            <v>Dilip Kumar Karna</v>
          </cell>
          <cell r="BH1732">
            <v>1</v>
          </cell>
          <cell r="BI1732">
            <v>0</v>
          </cell>
          <cell r="BJ1732">
            <v>2</v>
          </cell>
          <cell r="BK1732" t="str">
            <v>Itahari-20</v>
          </cell>
          <cell r="BL1732" t="str">
            <v>Hansposa CF</v>
          </cell>
          <cell r="BM1732">
            <v>48</v>
          </cell>
          <cell r="BN1732">
            <v>3300</v>
          </cell>
          <cell r="BO1732">
            <v>283</v>
          </cell>
          <cell r="BP1732">
            <v>710</v>
          </cell>
          <cell r="BQ1732">
            <v>0</v>
          </cell>
          <cell r="BR1732">
            <v>0</v>
          </cell>
          <cell r="BS1732">
            <v>191</v>
          </cell>
          <cell r="BT1732">
            <v>6</v>
          </cell>
          <cell r="BU1732" t="str">
            <v>MORANG</v>
          </cell>
          <cell r="BV1732" t="str">
            <v>Belbari</v>
          </cell>
          <cell r="BW1732">
            <v>1</v>
          </cell>
        </row>
        <row r="1733">
          <cell r="F1733" t="str">
            <v>185-14-1</v>
          </cell>
          <cell r="G1733">
            <v>1</v>
          </cell>
          <cell r="H1733">
            <v>2</v>
          </cell>
          <cell r="I1733">
            <v>1</v>
          </cell>
          <cell r="J1733">
            <v>0</v>
          </cell>
          <cell r="K1733">
            <v>2</v>
          </cell>
          <cell r="L1733">
            <v>5</v>
          </cell>
          <cell r="M1733">
            <v>30</v>
          </cell>
          <cell r="N1733">
            <v>0</v>
          </cell>
          <cell r="O1733">
            <v>1</v>
          </cell>
          <cell r="P1733">
            <v>5</v>
          </cell>
          <cell r="Q1733">
            <v>1</v>
          </cell>
          <cell r="R1733" t="str">
            <v>S</v>
          </cell>
          <cell r="S1733">
            <v>2</v>
          </cell>
          <cell r="T1733">
            <v>60</v>
          </cell>
          <cell r="U1733">
            <v>4</v>
          </cell>
          <cell r="V1733">
            <v>41479.473935185182</v>
          </cell>
          <cell r="W1733" t="str">
            <v>0101000020E6100000E8FB3FF62FE1554002CF669783AA3A40</v>
          </cell>
          <cell r="X1733">
            <v>1</v>
          </cell>
          <cell r="Y1733">
            <v>132559</v>
          </cell>
          <cell r="Z1733">
            <v>22094</v>
          </cell>
          <cell r="AA1733">
            <v>45</v>
          </cell>
          <cell r="AB1733">
            <v>1</v>
          </cell>
          <cell r="AC1733">
            <v>1</v>
          </cell>
          <cell r="AD1733">
            <v>1</v>
          </cell>
          <cell r="AE1733">
            <v>551599.78819999995</v>
          </cell>
          <cell r="AF1733">
            <v>2949555.139</v>
          </cell>
          <cell r="AG1733">
            <v>87.518552360000001</v>
          </cell>
          <cell r="AH1733">
            <v>26.666070430000001</v>
          </cell>
          <cell r="AI1733">
            <v>1</v>
          </cell>
          <cell r="AJ1733">
            <v>2</v>
          </cell>
          <cell r="AK1733">
            <v>-2</v>
          </cell>
          <cell r="AL1733">
            <v>2</v>
          </cell>
          <cell r="AM1733">
            <v>1</v>
          </cell>
          <cell r="AN1733" t="str">
            <v>Anu Shrestha</v>
          </cell>
          <cell r="AO1733">
            <v>40511</v>
          </cell>
          <cell r="AP1733">
            <v>1</v>
          </cell>
          <cell r="AQ1733" t="str">
            <v>0101000020E6100000E8FB3FF62FE1554002CF669783AA3A40</v>
          </cell>
          <cell r="AR1733">
            <v>161</v>
          </cell>
          <cell r="AS1733">
            <v>1</v>
          </cell>
          <cell r="AT1733">
            <v>1</v>
          </cell>
          <cell r="AU1733">
            <v>0</v>
          </cell>
          <cell r="AV1733" t="str">
            <v>FRA 2010-2015</v>
          </cell>
          <cell r="AW1733">
            <v>1</v>
          </cell>
          <cell r="AX1733">
            <v>0</v>
          </cell>
          <cell r="AY1733">
            <v>0</v>
          </cell>
          <cell r="AZ1733">
            <v>528100</v>
          </cell>
          <cell r="BA1733">
            <v>2958433</v>
          </cell>
          <cell r="BB1733">
            <v>1</v>
          </cell>
          <cell r="BC1733">
            <v>2018</v>
          </cell>
          <cell r="BD1733">
            <v>4</v>
          </cell>
          <cell r="BE1733">
            <v>27</v>
          </cell>
          <cell r="BF1733" t="str">
            <v>4/27/2018</v>
          </cell>
          <cell r="BG1733" t="str">
            <v>Dilip Kumar Karna</v>
          </cell>
          <cell r="BH1733">
            <v>1</v>
          </cell>
          <cell r="BI1733">
            <v>0</v>
          </cell>
          <cell r="BJ1733">
            <v>2</v>
          </cell>
          <cell r="BK1733" t="str">
            <v>Itahari -20</v>
          </cell>
          <cell r="BL1733" t="str">
            <v>Seuti ban Brahmapuri CF</v>
          </cell>
          <cell r="BM1733">
            <v>53</v>
          </cell>
          <cell r="BN1733">
            <v>3110</v>
          </cell>
          <cell r="BO1733">
            <v>285</v>
          </cell>
          <cell r="BP1733">
            <v>480</v>
          </cell>
          <cell r="BQ1733">
            <v>0</v>
          </cell>
          <cell r="BR1733">
            <v>0</v>
          </cell>
          <cell r="BS1733">
            <v>177</v>
          </cell>
          <cell r="BT1733">
            <v>6</v>
          </cell>
          <cell r="BU1733" t="str">
            <v>MORANG</v>
          </cell>
          <cell r="BV1733" t="str">
            <v>Kanepokhari</v>
          </cell>
          <cell r="BW1733">
            <v>7</v>
          </cell>
        </row>
        <row r="1734">
          <cell r="F1734" t="str">
            <v>185-14-3</v>
          </cell>
          <cell r="G1734">
            <v>1</v>
          </cell>
          <cell r="H1734">
            <v>2</v>
          </cell>
          <cell r="I1734">
            <v>1</v>
          </cell>
          <cell r="J1734">
            <v>0</v>
          </cell>
          <cell r="K1734">
            <v>2</v>
          </cell>
          <cell r="L1734">
            <v>5</v>
          </cell>
          <cell r="M1734">
            <v>30</v>
          </cell>
          <cell r="N1734">
            <v>0</v>
          </cell>
          <cell r="O1734">
            <v>1</v>
          </cell>
          <cell r="P1734">
            <v>5</v>
          </cell>
          <cell r="Q1734">
            <v>1</v>
          </cell>
          <cell r="R1734" t="str">
            <v>S</v>
          </cell>
          <cell r="S1734">
            <v>2</v>
          </cell>
          <cell r="T1734">
            <v>70</v>
          </cell>
          <cell r="U1734">
            <v>4</v>
          </cell>
          <cell r="V1734">
            <v>41479.477731481478</v>
          </cell>
          <cell r="W1734" t="str">
            <v>0101000020E6100000AD6C9D2930E1554003F4131A35AB3A40</v>
          </cell>
          <cell r="X1734">
            <v>1</v>
          </cell>
          <cell r="Y1734">
            <v>132561</v>
          </cell>
          <cell r="Z1734">
            <v>22094</v>
          </cell>
          <cell r="AA1734">
            <v>45</v>
          </cell>
          <cell r="AB1734">
            <v>1</v>
          </cell>
          <cell r="AC1734">
            <v>1</v>
          </cell>
          <cell r="AD1734">
            <v>1</v>
          </cell>
          <cell r="AE1734">
            <v>551599.78819999995</v>
          </cell>
          <cell r="AF1734">
            <v>2949855.139</v>
          </cell>
          <cell r="AG1734">
            <v>87.518564609999999</v>
          </cell>
          <cell r="AH1734">
            <v>26.668779019999999</v>
          </cell>
          <cell r="AI1734">
            <v>1</v>
          </cell>
          <cell r="AJ1734">
            <v>2</v>
          </cell>
          <cell r="AK1734">
            <v>-2</v>
          </cell>
          <cell r="AL1734">
            <v>2</v>
          </cell>
          <cell r="AM1734">
            <v>1</v>
          </cell>
          <cell r="AN1734" t="str">
            <v>Anu Shrestha</v>
          </cell>
          <cell r="AO1734">
            <v>40511</v>
          </cell>
          <cell r="AP1734">
            <v>1</v>
          </cell>
          <cell r="AQ1734" t="str">
            <v>0101000020E6100000AD6C9D2930E1554003F4131A35AB3A40</v>
          </cell>
          <cell r="AR1734">
            <v>170</v>
          </cell>
          <cell r="AS1734">
            <v>1</v>
          </cell>
          <cell r="AT1734">
            <v>1</v>
          </cell>
          <cell r="AU1734">
            <v>0</v>
          </cell>
          <cell r="AV1734" t="str">
            <v>FRA 2010-2015</v>
          </cell>
          <cell r="AW1734">
            <v>1</v>
          </cell>
          <cell r="AX1734">
            <v>0</v>
          </cell>
          <cell r="AY1734">
            <v>0</v>
          </cell>
          <cell r="AZ1734">
            <v>512299</v>
          </cell>
          <cell r="BA1734">
            <v>2966816</v>
          </cell>
          <cell r="BB1734">
            <v>1</v>
          </cell>
          <cell r="BC1734">
            <v>2018</v>
          </cell>
          <cell r="BD1734">
            <v>4</v>
          </cell>
          <cell r="BE1734">
            <v>23</v>
          </cell>
          <cell r="BF1734" t="str">
            <v>4/23/2018</v>
          </cell>
          <cell r="BG1734" t="str">
            <v>Suman Dhakal</v>
          </cell>
          <cell r="BH1734">
            <v>1</v>
          </cell>
          <cell r="BI1734">
            <v>0</v>
          </cell>
          <cell r="BJ1734">
            <v>2</v>
          </cell>
          <cell r="BK1734" t="str">
            <v>Belaka nagarpalika-8</v>
          </cell>
          <cell r="BL1734" t="str">
            <v>Hattisar CF</v>
          </cell>
          <cell r="BM1734">
            <v>345</v>
          </cell>
          <cell r="BN1734">
            <v>530</v>
          </cell>
          <cell r="BO1734">
            <v>357</v>
          </cell>
          <cell r="BP1734">
            <v>70</v>
          </cell>
          <cell r="BQ1734">
            <v>0</v>
          </cell>
          <cell r="BR1734">
            <v>0</v>
          </cell>
          <cell r="BS1734">
            <v>104</v>
          </cell>
          <cell r="BT1734">
            <v>6</v>
          </cell>
          <cell r="BU1734" t="str">
            <v>MORANG</v>
          </cell>
          <cell r="BV1734" t="str">
            <v>Letang</v>
          </cell>
          <cell r="BW1734">
            <v>5</v>
          </cell>
        </row>
        <row r="1735">
          <cell r="F1735" t="str">
            <v>185-14-4</v>
          </cell>
          <cell r="G1735">
            <v>1</v>
          </cell>
          <cell r="H1735">
            <v>2</v>
          </cell>
          <cell r="I1735">
            <v>1</v>
          </cell>
          <cell r="J1735">
            <v>0</v>
          </cell>
          <cell r="K1735">
            <v>2</v>
          </cell>
          <cell r="L1735">
            <v>5</v>
          </cell>
          <cell r="M1735">
            <v>27</v>
          </cell>
          <cell r="N1735">
            <v>0</v>
          </cell>
          <cell r="O1735">
            <v>1</v>
          </cell>
          <cell r="P1735">
            <v>9</v>
          </cell>
          <cell r="Q1735">
            <v>1</v>
          </cell>
          <cell r="R1735" t="str">
            <v>TMH</v>
          </cell>
          <cell r="S1735">
            <v>2</v>
          </cell>
          <cell r="T1735">
            <v>65</v>
          </cell>
          <cell r="U1735">
            <v>3</v>
          </cell>
          <cell r="V1735">
            <v>40730.516875000001</v>
          </cell>
          <cell r="W1735" t="str">
            <v>0101000020E61000008DD7085B61E15540018148DE82AA3A40</v>
          </cell>
          <cell r="X1735">
            <v>1</v>
          </cell>
          <cell r="Y1735">
            <v>132562</v>
          </cell>
          <cell r="Z1735">
            <v>22094</v>
          </cell>
          <cell r="AA1735">
            <v>45</v>
          </cell>
          <cell r="AB1735">
            <v>1</v>
          </cell>
          <cell r="AC1735">
            <v>1</v>
          </cell>
          <cell r="AD1735">
            <v>1</v>
          </cell>
          <cell r="AE1735">
            <v>551899.78819999995</v>
          </cell>
          <cell r="AF1735">
            <v>2949555.139</v>
          </cell>
          <cell r="AG1735">
            <v>87.521567110000007</v>
          </cell>
          <cell r="AH1735">
            <v>26.666059390000001</v>
          </cell>
          <cell r="AI1735">
            <v>1</v>
          </cell>
          <cell r="AJ1735">
            <v>2</v>
          </cell>
          <cell r="AK1735">
            <v>-2</v>
          </cell>
          <cell r="AL1735">
            <v>2</v>
          </cell>
          <cell r="AM1735">
            <v>1</v>
          </cell>
          <cell r="AN1735" t="str">
            <v>Anu Shrestha</v>
          </cell>
          <cell r="AO1735">
            <v>40511</v>
          </cell>
          <cell r="AP1735">
            <v>1</v>
          </cell>
          <cell r="AQ1735" t="str">
            <v>0101000020E61000008DD7085B61E15540018148DE82AA3A40</v>
          </cell>
          <cell r="AR1735">
            <v>158</v>
          </cell>
          <cell r="AS1735">
            <v>1</v>
          </cell>
          <cell r="AT1735">
            <v>1</v>
          </cell>
          <cell r="AU1735">
            <v>0</v>
          </cell>
          <cell r="AV1735" t="str">
            <v>FRA 2010-2015</v>
          </cell>
          <cell r="AW1735">
            <v>1</v>
          </cell>
          <cell r="AX1735">
            <v>40</v>
          </cell>
          <cell r="AY1735">
            <v>0</v>
          </cell>
          <cell r="AZ1735">
            <v>384422</v>
          </cell>
          <cell r="BA1735">
            <v>2985608</v>
          </cell>
          <cell r="BB1735">
            <v>1</v>
          </cell>
          <cell r="BC1735">
            <v>2018</v>
          </cell>
          <cell r="BD1735">
            <v>4</v>
          </cell>
          <cell r="BE1735">
            <v>20</v>
          </cell>
          <cell r="BF1735" t="str">
            <v>4/20/2018</v>
          </cell>
          <cell r="BG1735" t="str">
            <v>Suman Dhakal</v>
          </cell>
          <cell r="BH1735">
            <v>1</v>
          </cell>
          <cell r="BI1735">
            <v>0</v>
          </cell>
          <cell r="BJ1735">
            <v>2</v>
          </cell>
          <cell r="BK1735" t="str">
            <v>Gaushala nagarpalika</v>
          </cell>
          <cell r="BL1735" t="str">
            <v>Sagarnath</v>
          </cell>
          <cell r="BM1735">
            <v>54</v>
          </cell>
          <cell r="BN1735">
            <v>3340</v>
          </cell>
          <cell r="BO1735">
            <v>96</v>
          </cell>
          <cell r="BP1735">
            <v>150</v>
          </cell>
          <cell r="BQ1735">
            <v>0</v>
          </cell>
          <cell r="BR1735">
            <v>0</v>
          </cell>
          <cell r="BS1735">
            <v>187</v>
          </cell>
          <cell r="BT1735">
            <v>6</v>
          </cell>
          <cell r="BU1735" t="str">
            <v>MORANG</v>
          </cell>
          <cell r="BV1735" t="str">
            <v>Kanepokhari</v>
          </cell>
          <cell r="BW1735">
            <v>7</v>
          </cell>
        </row>
        <row r="1736">
          <cell r="F1736" t="str">
            <v>185-14-6</v>
          </cell>
          <cell r="G1736">
            <v>1</v>
          </cell>
          <cell r="H1736">
            <v>2</v>
          </cell>
          <cell r="I1736">
            <v>1</v>
          </cell>
          <cell r="J1736">
            <v>0</v>
          </cell>
          <cell r="K1736">
            <v>2</v>
          </cell>
          <cell r="L1736">
            <v>5</v>
          </cell>
          <cell r="M1736">
            <v>28</v>
          </cell>
          <cell r="N1736">
            <v>0</v>
          </cell>
          <cell r="O1736">
            <v>1</v>
          </cell>
          <cell r="P1736">
            <v>7</v>
          </cell>
          <cell r="Q1736">
            <v>1</v>
          </cell>
          <cell r="R1736" t="str">
            <v>S</v>
          </cell>
          <cell r="S1736">
            <v>2</v>
          </cell>
          <cell r="T1736">
            <v>85</v>
          </cell>
          <cell r="U1736">
            <v>4</v>
          </cell>
          <cell r="V1736">
            <v>40730.621550925927</v>
          </cell>
          <cell r="W1736" t="str">
            <v>0101000020E6100000DBB8B28E61E155401A16F06034AB3A40</v>
          </cell>
          <cell r="X1736">
            <v>1</v>
          </cell>
          <cell r="Y1736">
            <v>132564</v>
          </cell>
          <cell r="Z1736">
            <v>22094</v>
          </cell>
          <cell r="AA1736">
            <v>45</v>
          </cell>
          <cell r="AB1736">
            <v>1</v>
          </cell>
          <cell r="AC1736">
            <v>1</v>
          </cell>
          <cell r="AD1736">
            <v>1</v>
          </cell>
          <cell r="AE1736">
            <v>551899.78819999995</v>
          </cell>
          <cell r="AF1736">
            <v>2949855.139</v>
          </cell>
          <cell r="AG1736">
            <v>87.521579430000003</v>
          </cell>
          <cell r="AH1736">
            <v>26.668767979999998</v>
          </cell>
          <cell r="AI1736">
            <v>1</v>
          </cell>
          <cell r="AJ1736">
            <v>2</v>
          </cell>
          <cell r="AK1736">
            <v>-2</v>
          </cell>
          <cell r="AL1736">
            <v>2</v>
          </cell>
          <cell r="AM1736">
            <v>1</v>
          </cell>
          <cell r="AN1736" t="str">
            <v>Anu Shrestha</v>
          </cell>
          <cell r="AO1736">
            <v>40511</v>
          </cell>
          <cell r="AP1736">
            <v>1</v>
          </cell>
          <cell r="AQ1736" t="str">
            <v>0101000020E6100000DBB8B28E61E155401A16F06034AB3A40</v>
          </cell>
          <cell r="AR1736">
            <v>163</v>
          </cell>
          <cell r="AS1736">
            <v>1</v>
          </cell>
          <cell r="AT1736">
            <v>1</v>
          </cell>
          <cell r="AU1736">
            <v>0</v>
          </cell>
          <cell r="AV1736" t="str">
            <v>FRA 2010-2015</v>
          </cell>
          <cell r="AW1736">
            <v>1</v>
          </cell>
          <cell r="AX1736">
            <v>40</v>
          </cell>
          <cell r="AY1736">
            <v>0</v>
          </cell>
          <cell r="AZ1736">
            <v>384424</v>
          </cell>
          <cell r="BA1736">
            <v>2985897</v>
          </cell>
          <cell r="BB1736">
            <v>1</v>
          </cell>
          <cell r="BC1736">
            <v>2018</v>
          </cell>
          <cell r="BD1736">
            <v>4</v>
          </cell>
          <cell r="BE1736">
            <v>21</v>
          </cell>
          <cell r="BF1736" t="str">
            <v>4/21/2018</v>
          </cell>
          <cell r="BG1736" t="str">
            <v>Suman Dhakal</v>
          </cell>
          <cell r="BH1736">
            <v>1</v>
          </cell>
          <cell r="BI1736">
            <v>0</v>
          </cell>
          <cell r="BJ1736">
            <v>2</v>
          </cell>
          <cell r="BK1736" t="str">
            <v>Gaushala Nagarpalika</v>
          </cell>
          <cell r="BL1736" t="str">
            <v>Sagarnath</v>
          </cell>
          <cell r="BM1736">
            <v>58</v>
          </cell>
          <cell r="BN1736">
            <v>3140</v>
          </cell>
          <cell r="BO1736">
            <v>118</v>
          </cell>
          <cell r="BP1736">
            <v>370</v>
          </cell>
          <cell r="BQ1736">
            <v>0</v>
          </cell>
          <cell r="BR1736">
            <v>0</v>
          </cell>
          <cell r="BS1736">
            <v>185</v>
          </cell>
          <cell r="BT1736">
            <v>6</v>
          </cell>
          <cell r="BU1736" t="str">
            <v>MORANG</v>
          </cell>
          <cell r="BV1736" t="str">
            <v>Letang</v>
          </cell>
          <cell r="BW1736">
            <v>5</v>
          </cell>
        </row>
        <row r="1737">
          <cell r="F1737" t="str">
            <v>186-15-1</v>
          </cell>
          <cell r="G1737">
            <v>1</v>
          </cell>
          <cell r="H1737">
            <v>2</v>
          </cell>
          <cell r="I1737">
            <v>1</v>
          </cell>
          <cell r="J1737">
            <v>0</v>
          </cell>
          <cell r="K1737">
            <v>9</v>
          </cell>
          <cell r="L1737">
            <v>3</v>
          </cell>
          <cell r="M1737">
            <v>0</v>
          </cell>
          <cell r="N1737">
            <v>0</v>
          </cell>
          <cell r="O1737">
            <v>0</v>
          </cell>
          <cell r="P1737" t="str">
            <v>SL</v>
          </cell>
          <cell r="Q1737">
            <v>1</v>
          </cell>
          <cell r="R1737" t="str">
            <v>TMH</v>
          </cell>
          <cell r="S1737">
            <v>2</v>
          </cell>
          <cell r="T1737">
            <v>62</v>
          </cell>
          <cell r="U1737">
            <v>4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555695.3014</v>
          </cell>
          <cell r="AF1737">
            <v>2953457.2889999999</v>
          </cell>
          <cell r="AG1737">
            <v>87.559880800000002</v>
          </cell>
          <cell r="AH1737">
            <v>26.701145090000001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101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 t="str">
            <v>FRA 2016-2021</v>
          </cell>
          <cell r="AW1737">
            <v>1</v>
          </cell>
          <cell r="AX1737">
            <v>40</v>
          </cell>
          <cell r="AY1737">
            <v>0</v>
          </cell>
          <cell r="AZ1737">
            <v>384720</v>
          </cell>
          <cell r="BA1737">
            <v>2985903</v>
          </cell>
          <cell r="BB1737">
            <v>1</v>
          </cell>
          <cell r="BC1737">
            <v>2018</v>
          </cell>
          <cell r="BD1737">
            <v>4</v>
          </cell>
          <cell r="BE1737">
            <v>22</v>
          </cell>
          <cell r="BF1737" t="str">
            <v>4/22/2018</v>
          </cell>
          <cell r="BG1737" t="str">
            <v>Suman Dhakal</v>
          </cell>
          <cell r="BH1737">
            <v>1</v>
          </cell>
          <cell r="BI1737">
            <v>0</v>
          </cell>
          <cell r="BJ1737">
            <v>2</v>
          </cell>
          <cell r="BK1737" t="str">
            <v>Gaushala Nagarpalika</v>
          </cell>
          <cell r="BL1737" t="str">
            <v>Sagarnath</v>
          </cell>
          <cell r="BM1737">
            <v>55</v>
          </cell>
          <cell r="BN1737">
            <v>2880</v>
          </cell>
          <cell r="BO1737">
            <v>138</v>
          </cell>
          <cell r="BP1737">
            <v>110</v>
          </cell>
          <cell r="BQ1737">
            <v>0</v>
          </cell>
          <cell r="BR1737">
            <v>0</v>
          </cell>
          <cell r="BS1737">
            <v>193</v>
          </cell>
          <cell r="BT1737">
            <v>6</v>
          </cell>
          <cell r="BU1737" t="str">
            <v>MORANG</v>
          </cell>
          <cell r="BV1737" t="str">
            <v>Letang</v>
          </cell>
          <cell r="BW1737">
            <v>9</v>
          </cell>
        </row>
        <row r="1738">
          <cell r="F1738" t="str">
            <v>186-15-3</v>
          </cell>
          <cell r="G1738">
            <v>1</v>
          </cell>
          <cell r="H1738">
            <v>2</v>
          </cell>
          <cell r="I1738">
            <v>1</v>
          </cell>
          <cell r="J1738">
            <v>0</v>
          </cell>
          <cell r="K1738">
            <v>9</v>
          </cell>
          <cell r="L1738">
            <v>3</v>
          </cell>
          <cell r="M1738">
            <v>29</v>
          </cell>
          <cell r="N1738">
            <v>0</v>
          </cell>
          <cell r="O1738">
            <v>0</v>
          </cell>
          <cell r="P1738" t="str">
            <v>SCL</v>
          </cell>
          <cell r="Q1738">
            <v>1</v>
          </cell>
          <cell r="R1738" t="str">
            <v>TMH</v>
          </cell>
          <cell r="S1738">
            <v>2</v>
          </cell>
          <cell r="T1738">
            <v>62</v>
          </cell>
          <cell r="U1738">
            <v>4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555695.3014</v>
          </cell>
          <cell r="AF1738">
            <v>2953757.2889999999</v>
          </cell>
          <cell r="AG1738">
            <v>87.559894049999997</v>
          </cell>
          <cell r="AH1738">
            <v>26.703853649999999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101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 t="str">
            <v>FRA 2016-2021</v>
          </cell>
          <cell r="AW1738">
            <v>1</v>
          </cell>
          <cell r="AX1738">
            <v>64</v>
          </cell>
          <cell r="AY1738">
            <v>0</v>
          </cell>
          <cell r="AZ1738">
            <v>372523</v>
          </cell>
          <cell r="BA1738">
            <v>2989895</v>
          </cell>
          <cell r="BB1738">
            <v>1</v>
          </cell>
          <cell r="BC1738">
            <v>2018</v>
          </cell>
          <cell r="BD1738">
            <v>4</v>
          </cell>
          <cell r="BE1738">
            <v>20</v>
          </cell>
          <cell r="BF1738" t="str">
            <v>4/20/2018</v>
          </cell>
          <cell r="BG1738" t="str">
            <v>Prakash Adhikari</v>
          </cell>
          <cell r="BH1738">
            <v>1</v>
          </cell>
          <cell r="BI1738">
            <v>0</v>
          </cell>
          <cell r="BJ1738">
            <v>2</v>
          </cell>
          <cell r="BK1738" t="str">
            <v>Kalinjor</v>
          </cell>
          <cell r="BL1738" t="str">
            <v>Fuljor collaborative forest</v>
          </cell>
          <cell r="BM1738">
            <v>250</v>
          </cell>
          <cell r="BN1738">
            <v>4060</v>
          </cell>
          <cell r="BO1738">
            <v>192</v>
          </cell>
          <cell r="BP1738">
            <v>340</v>
          </cell>
          <cell r="BQ1738">
            <v>0</v>
          </cell>
          <cell r="BR1738">
            <v>0</v>
          </cell>
          <cell r="BS1738">
            <v>182</v>
          </cell>
          <cell r="BT1738">
            <v>6</v>
          </cell>
          <cell r="BU1738" t="str">
            <v>MORANG</v>
          </cell>
          <cell r="BV1738" t="str">
            <v>Letang</v>
          </cell>
          <cell r="BW1738">
            <v>9</v>
          </cell>
        </row>
        <row r="1739">
          <cell r="F1739" t="str">
            <v>186-15-4</v>
          </cell>
          <cell r="G1739">
            <v>1</v>
          </cell>
          <cell r="H1739">
            <v>2</v>
          </cell>
          <cell r="I1739">
            <v>1</v>
          </cell>
          <cell r="J1739">
            <v>0</v>
          </cell>
          <cell r="K1739">
            <v>9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1</v>
          </cell>
          <cell r="R1739" t="str">
            <v>TMH</v>
          </cell>
          <cell r="S1739">
            <v>2</v>
          </cell>
          <cell r="T1739">
            <v>77</v>
          </cell>
          <cell r="U1739">
            <v>3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555995.3014</v>
          </cell>
          <cell r="AF1739">
            <v>2953457.2889999999</v>
          </cell>
          <cell r="AG1739">
            <v>87.562896460000005</v>
          </cell>
          <cell r="AH1739">
            <v>26.701133160000001</v>
          </cell>
          <cell r="AI1739">
            <v>0</v>
          </cell>
          <cell r="AJ1739">
            <v>0</v>
          </cell>
          <cell r="AK1739">
            <v>0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101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 t="str">
            <v>FRA 2016-2021</v>
          </cell>
          <cell r="AW1739">
            <v>1</v>
          </cell>
          <cell r="AX1739">
            <v>64</v>
          </cell>
          <cell r="AY1739">
            <v>0</v>
          </cell>
          <cell r="AZ1739">
            <v>372514</v>
          </cell>
          <cell r="BA1739">
            <v>2990191</v>
          </cell>
          <cell r="BB1739">
            <v>1</v>
          </cell>
          <cell r="BC1739">
            <v>2018</v>
          </cell>
          <cell r="BD1739">
            <v>4</v>
          </cell>
          <cell r="BE1739">
            <v>21</v>
          </cell>
          <cell r="BF1739" t="str">
            <v>4/21/2018</v>
          </cell>
          <cell r="BG1739" t="str">
            <v>Prakash Adhikari</v>
          </cell>
          <cell r="BH1739">
            <v>1</v>
          </cell>
          <cell r="BI1739">
            <v>0</v>
          </cell>
          <cell r="BJ1739">
            <v>2</v>
          </cell>
          <cell r="BK1739" t="str">
            <v>Kalinjor</v>
          </cell>
          <cell r="BL1739" t="str">
            <v>fuljor baba sajhedari ban</v>
          </cell>
          <cell r="BM1739">
            <v>280</v>
          </cell>
          <cell r="BN1739">
            <v>4080</v>
          </cell>
          <cell r="BO1739">
            <v>182</v>
          </cell>
          <cell r="BP1739">
            <v>650</v>
          </cell>
          <cell r="BQ1739">
            <v>0</v>
          </cell>
          <cell r="BR1739">
            <v>0</v>
          </cell>
          <cell r="BS1739">
            <v>182</v>
          </cell>
          <cell r="BT1739">
            <v>6</v>
          </cell>
          <cell r="BU1739" t="str">
            <v>MORANG</v>
          </cell>
          <cell r="BV1739" t="str">
            <v>Letang</v>
          </cell>
          <cell r="BW1739">
            <v>9</v>
          </cell>
        </row>
        <row r="1740">
          <cell r="F1740" t="str">
            <v>186-15-6</v>
          </cell>
          <cell r="G1740">
            <v>1</v>
          </cell>
          <cell r="H1740">
            <v>2</v>
          </cell>
          <cell r="I1740">
            <v>1</v>
          </cell>
          <cell r="J1740">
            <v>0</v>
          </cell>
          <cell r="K1740">
            <v>9</v>
          </cell>
          <cell r="L1740">
            <v>3</v>
          </cell>
          <cell r="M1740">
            <v>30</v>
          </cell>
          <cell r="N1740">
            <v>0</v>
          </cell>
          <cell r="O1740">
            <v>0</v>
          </cell>
          <cell r="P1740" t="str">
            <v>SIL</v>
          </cell>
          <cell r="Q1740">
            <v>1</v>
          </cell>
          <cell r="R1740" t="str">
            <v>TMH</v>
          </cell>
          <cell r="S1740">
            <v>2</v>
          </cell>
          <cell r="T1740">
            <v>73</v>
          </cell>
          <cell r="U1740">
            <v>4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555995.3014</v>
          </cell>
          <cell r="AF1740">
            <v>2953757.2889999999</v>
          </cell>
          <cell r="AG1740">
            <v>87.562909770000005</v>
          </cell>
          <cell r="AH1740">
            <v>26.70384172</v>
          </cell>
          <cell r="AI1740">
            <v>0</v>
          </cell>
          <cell r="AJ1740">
            <v>0</v>
          </cell>
          <cell r="AK1740">
            <v>0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101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 t="str">
            <v>FRA 2016-2021</v>
          </cell>
          <cell r="AW1740">
            <v>1</v>
          </cell>
          <cell r="AX1740">
            <v>64</v>
          </cell>
          <cell r="AY1740">
            <v>0</v>
          </cell>
          <cell r="AZ1740">
            <v>372820</v>
          </cell>
          <cell r="BA1740">
            <v>2989895</v>
          </cell>
          <cell r="BB1740">
            <v>1</v>
          </cell>
          <cell r="BC1740">
            <v>2018</v>
          </cell>
          <cell r="BD1740">
            <v>4</v>
          </cell>
          <cell r="BE1740">
            <v>22</v>
          </cell>
          <cell r="BF1740" t="str">
            <v>4/22/2018</v>
          </cell>
          <cell r="BG1740" t="str">
            <v>Prakash Adhikari</v>
          </cell>
          <cell r="BH1740">
            <v>1</v>
          </cell>
          <cell r="BI1740">
            <v>0</v>
          </cell>
          <cell r="BJ1740">
            <v>2</v>
          </cell>
          <cell r="BK1740" t="str">
            <v>Gaurishankar</v>
          </cell>
          <cell r="BL1740" t="str">
            <v>Fuljor baba Collaborative forest</v>
          </cell>
          <cell r="BM1740">
            <v>252</v>
          </cell>
          <cell r="BN1740">
            <v>4340</v>
          </cell>
          <cell r="BO1740">
            <v>184</v>
          </cell>
          <cell r="BP1740">
            <v>410</v>
          </cell>
          <cell r="BQ1740">
            <v>0</v>
          </cell>
          <cell r="BR1740">
            <v>0</v>
          </cell>
          <cell r="BS1740">
            <v>179</v>
          </cell>
          <cell r="BT1740">
            <v>6</v>
          </cell>
          <cell r="BU1740" t="str">
            <v>MORANG</v>
          </cell>
          <cell r="BV1740" t="str">
            <v>Letang</v>
          </cell>
          <cell r="BW1740">
            <v>9</v>
          </cell>
        </row>
        <row r="1741">
          <cell r="F1741" t="str">
            <v>190-16-1</v>
          </cell>
          <cell r="G1741">
            <v>1</v>
          </cell>
          <cell r="H1741">
            <v>2</v>
          </cell>
          <cell r="I1741">
            <v>1</v>
          </cell>
          <cell r="J1741">
            <v>0</v>
          </cell>
          <cell r="K1741">
            <v>7</v>
          </cell>
          <cell r="L1741">
            <v>2</v>
          </cell>
          <cell r="M1741">
            <v>8</v>
          </cell>
          <cell r="N1741">
            <v>0</v>
          </cell>
          <cell r="O1741">
            <v>1</v>
          </cell>
          <cell r="P1741">
            <v>5</v>
          </cell>
          <cell r="Q1741">
            <v>1</v>
          </cell>
          <cell r="R1741" t="str">
            <v>TMH</v>
          </cell>
          <cell r="S1741">
            <v>2</v>
          </cell>
          <cell r="T1741">
            <v>66</v>
          </cell>
          <cell r="U1741">
            <v>2</v>
          </cell>
          <cell r="V1741">
            <v>40690.523402777777</v>
          </cell>
          <cell r="W1741" t="str">
            <v>0101000020E6100000CABE40AE32EE5540C7435A96A7BB3A40</v>
          </cell>
          <cell r="X1741">
            <v>1</v>
          </cell>
          <cell r="Y1741">
            <v>136171</v>
          </cell>
          <cell r="Z1741">
            <v>22696</v>
          </cell>
          <cell r="AA1741">
            <v>45</v>
          </cell>
          <cell r="AB1741">
            <v>1</v>
          </cell>
          <cell r="AC1741">
            <v>1</v>
          </cell>
          <cell r="AD1741">
            <v>1</v>
          </cell>
          <cell r="AE1741">
            <v>571787.30889999995</v>
          </cell>
          <cell r="AF1741">
            <v>2957069.3930000002</v>
          </cell>
          <cell r="AG1741">
            <v>87.721843300000003</v>
          </cell>
          <cell r="AH1741">
            <v>26.73302593</v>
          </cell>
          <cell r="AI1741">
            <v>2</v>
          </cell>
          <cell r="AJ1741">
            <v>2</v>
          </cell>
          <cell r="AK1741">
            <v>4</v>
          </cell>
          <cell r="AL1741">
            <v>2</v>
          </cell>
          <cell r="AM1741">
            <v>1</v>
          </cell>
          <cell r="AN1741" t="str">
            <v>Anu Shrestha</v>
          </cell>
          <cell r="AO1741">
            <v>40606</v>
          </cell>
          <cell r="AP1741">
            <v>1</v>
          </cell>
          <cell r="AQ1741" t="str">
            <v>0101000020E6100000CABE40AE32EE5540C7435A96A7BB3A40</v>
          </cell>
          <cell r="AR1741">
            <v>234</v>
          </cell>
          <cell r="AS1741">
            <v>1</v>
          </cell>
          <cell r="AT1741">
            <v>1</v>
          </cell>
          <cell r="AU1741">
            <v>0</v>
          </cell>
          <cell r="AV1741" t="str">
            <v>FRA 2010-2015</v>
          </cell>
          <cell r="AW1741">
            <v>1</v>
          </cell>
          <cell r="AX1741">
            <v>64</v>
          </cell>
          <cell r="AY1741">
            <v>0</v>
          </cell>
          <cell r="AZ1741">
            <v>372818</v>
          </cell>
          <cell r="BA1741">
            <v>2990201</v>
          </cell>
          <cell r="BB1741">
            <v>1</v>
          </cell>
          <cell r="BC1741">
            <v>2018</v>
          </cell>
          <cell r="BD1741">
            <v>4</v>
          </cell>
          <cell r="BE1741">
            <v>23</v>
          </cell>
          <cell r="BF1741" t="str">
            <v>4/23/2018</v>
          </cell>
          <cell r="BG1741" t="str">
            <v>Prakash Adhikari</v>
          </cell>
          <cell r="BH1741">
            <v>1</v>
          </cell>
          <cell r="BI1741">
            <v>0</v>
          </cell>
          <cell r="BJ1741">
            <v>2</v>
          </cell>
          <cell r="BK1741" t="str">
            <v>Kalinjor</v>
          </cell>
          <cell r="BL1741" t="str">
            <v>Fuljor Baba collaborative forest</v>
          </cell>
          <cell r="BM1741">
            <v>279</v>
          </cell>
          <cell r="BN1741">
            <v>4360</v>
          </cell>
          <cell r="BO1741">
            <v>184</v>
          </cell>
          <cell r="BP1741">
            <v>700</v>
          </cell>
          <cell r="BQ1741">
            <v>0</v>
          </cell>
          <cell r="BR1741">
            <v>0</v>
          </cell>
          <cell r="BS1741">
            <v>171</v>
          </cell>
          <cell r="BT1741">
            <v>6</v>
          </cell>
          <cell r="BU1741" t="str">
            <v>ILAM</v>
          </cell>
          <cell r="BV1741" t="str">
            <v>Chulachuli</v>
          </cell>
          <cell r="BW1741">
            <v>5</v>
          </cell>
        </row>
        <row r="1742">
          <cell r="F1742" t="str">
            <v>190-16-6</v>
          </cell>
          <cell r="G1742">
            <v>1</v>
          </cell>
          <cell r="H1742">
            <v>2</v>
          </cell>
          <cell r="I1742">
            <v>1</v>
          </cell>
          <cell r="J1742">
            <v>0</v>
          </cell>
          <cell r="K1742">
            <v>7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STMH</v>
          </cell>
          <cell r="S1742">
            <v>2</v>
          </cell>
          <cell r="T1742">
            <v>70</v>
          </cell>
          <cell r="U1742">
            <v>2</v>
          </cell>
          <cell r="V1742">
            <v>40690.613344907404</v>
          </cell>
          <cell r="W1742" t="str">
            <v>0101000020E6100000B875F36164EE5540761FBE1458BC3A40</v>
          </cell>
          <cell r="X1742">
            <v>1</v>
          </cell>
          <cell r="Y1742">
            <v>136176</v>
          </cell>
          <cell r="Z1742">
            <v>22696</v>
          </cell>
          <cell r="AA1742">
            <v>45</v>
          </cell>
          <cell r="AB1742">
            <v>1</v>
          </cell>
          <cell r="AC1742">
            <v>1</v>
          </cell>
          <cell r="AD1742">
            <v>1</v>
          </cell>
          <cell r="AE1742">
            <v>572087.30889999995</v>
          </cell>
          <cell r="AF1742">
            <v>2957369.3930000002</v>
          </cell>
          <cell r="AG1742">
            <v>87.724876870000003</v>
          </cell>
          <cell r="AH1742">
            <v>26.73571901</v>
          </cell>
          <cell r="AI1742">
            <v>1</v>
          </cell>
          <cell r="AJ1742">
            <v>2</v>
          </cell>
          <cell r="AK1742">
            <v>-2</v>
          </cell>
          <cell r="AL1742">
            <v>2</v>
          </cell>
          <cell r="AM1742">
            <v>1</v>
          </cell>
          <cell r="AN1742" t="str">
            <v>Anu Shrestha</v>
          </cell>
          <cell r="AO1742">
            <v>40606</v>
          </cell>
          <cell r="AP1742">
            <v>1</v>
          </cell>
          <cell r="AQ1742" t="str">
            <v>0101000020E6100000B875F36164EE5540761FBE1458BC3A40</v>
          </cell>
          <cell r="AR1742">
            <v>389</v>
          </cell>
          <cell r="AS1742">
            <v>1</v>
          </cell>
          <cell r="AT1742">
            <v>1</v>
          </cell>
          <cell r="AU1742">
            <v>0</v>
          </cell>
          <cell r="AV1742" t="str">
            <v>FRA 2010-2015</v>
          </cell>
          <cell r="AW1742">
            <v>1</v>
          </cell>
          <cell r="AX1742">
            <v>0</v>
          </cell>
          <cell r="AY1742">
            <v>0</v>
          </cell>
          <cell r="AZ1742">
            <v>535800</v>
          </cell>
          <cell r="BA1742">
            <v>2957940</v>
          </cell>
          <cell r="BB1742">
            <v>1</v>
          </cell>
          <cell r="BC1742">
            <v>2018</v>
          </cell>
          <cell r="BD1742">
            <v>4</v>
          </cell>
          <cell r="BE1742">
            <v>23</v>
          </cell>
          <cell r="BF1742" t="str">
            <v>4/23/2018</v>
          </cell>
          <cell r="BG1742" t="str">
            <v>Dilip Kumar Karna</v>
          </cell>
          <cell r="BH1742">
            <v>1</v>
          </cell>
          <cell r="BI1742">
            <v>0</v>
          </cell>
          <cell r="BJ1742">
            <v>2</v>
          </cell>
          <cell r="BK1742" t="str">
            <v>Kerabari nagarpalika-6</v>
          </cell>
          <cell r="BL1742" t="str">
            <v>Ahale CF</v>
          </cell>
          <cell r="BM1742">
            <v>36</v>
          </cell>
          <cell r="BN1742">
            <v>920</v>
          </cell>
          <cell r="BO1742">
            <v>292</v>
          </cell>
          <cell r="BP1742">
            <v>600</v>
          </cell>
          <cell r="BQ1742">
            <v>0</v>
          </cell>
          <cell r="BR1742">
            <v>0</v>
          </cell>
          <cell r="BS1742">
            <v>195</v>
          </cell>
          <cell r="BT1742">
            <v>6</v>
          </cell>
          <cell r="BU1742" t="str">
            <v>ILAM</v>
          </cell>
          <cell r="BV1742" t="str">
            <v>Chulachuli</v>
          </cell>
          <cell r="BW1742">
            <v>5</v>
          </cell>
        </row>
        <row r="1743">
          <cell r="F1743" t="str">
            <v>195-14-1</v>
          </cell>
          <cell r="G1743">
            <v>1</v>
          </cell>
          <cell r="H1743">
            <v>2</v>
          </cell>
          <cell r="I1743">
            <v>1</v>
          </cell>
          <cell r="J1743">
            <v>0</v>
          </cell>
          <cell r="K1743">
            <v>7</v>
          </cell>
          <cell r="L1743">
            <v>3</v>
          </cell>
          <cell r="M1743">
            <v>26</v>
          </cell>
          <cell r="N1743">
            <v>0</v>
          </cell>
          <cell r="O1743">
            <v>0</v>
          </cell>
          <cell r="P1743" t="str">
            <v>SCL</v>
          </cell>
          <cell r="Q1743">
            <v>1</v>
          </cell>
          <cell r="R1743" t="str">
            <v>S</v>
          </cell>
          <cell r="S1743">
            <v>2</v>
          </cell>
          <cell r="T1743">
            <v>42</v>
          </cell>
          <cell r="U1743">
            <v>2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591588.10230000003</v>
          </cell>
          <cell r="AF1743">
            <v>2948588.321</v>
          </cell>
          <cell r="AG1743">
            <v>87.920312550000006</v>
          </cell>
          <cell r="AH1743">
            <v>26.655307520000001</v>
          </cell>
          <cell r="AI1743">
            <v>0</v>
          </cell>
          <cell r="AJ1743">
            <v>0</v>
          </cell>
          <cell r="AK1743">
            <v>0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101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 t="str">
            <v>FRA 2016-2021</v>
          </cell>
          <cell r="AW1743">
            <v>1</v>
          </cell>
          <cell r="AX1743">
            <v>0</v>
          </cell>
          <cell r="AY1743">
            <v>0</v>
          </cell>
          <cell r="AZ1743">
            <v>535799</v>
          </cell>
          <cell r="BA1743">
            <v>2958240</v>
          </cell>
          <cell r="BB1743">
            <v>1</v>
          </cell>
          <cell r="BC1743">
            <v>2018</v>
          </cell>
          <cell r="BD1743">
            <v>4</v>
          </cell>
          <cell r="BE1743">
            <v>22</v>
          </cell>
          <cell r="BF1743" t="str">
            <v>4/22/2018</v>
          </cell>
          <cell r="BG1743" t="str">
            <v>Dilip Kumar Karna</v>
          </cell>
          <cell r="BH1743">
            <v>1</v>
          </cell>
          <cell r="BI1743">
            <v>0</v>
          </cell>
          <cell r="BJ1743">
            <v>2</v>
          </cell>
          <cell r="BK1743" t="str">
            <v>Kerabari-6</v>
          </cell>
          <cell r="BL1743" t="str">
            <v>Ahale CF</v>
          </cell>
          <cell r="BM1743">
            <v>50</v>
          </cell>
          <cell r="BN1743">
            <v>700</v>
          </cell>
          <cell r="BO1743">
            <v>285</v>
          </cell>
          <cell r="BP1743">
            <v>340</v>
          </cell>
          <cell r="BQ1743">
            <v>0</v>
          </cell>
          <cell r="BR1743">
            <v>0</v>
          </cell>
          <cell r="BS1743">
            <v>167</v>
          </cell>
          <cell r="BT1743">
            <v>6</v>
          </cell>
          <cell r="BU1743" t="str">
            <v>JHAPA</v>
          </cell>
          <cell r="BV1743" t="str">
            <v>Kankai</v>
          </cell>
          <cell r="BW1743">
            <v>2</v>
          </cell>
        </row>
        <row r="1744">
          <cell r="F1744" t="str">
            <v>195-14-6</v>
          </cell>
          <cell r="G1744">
            <v>1</v>
          </cell>
          <cell r="H1744">
            <v>2</v>
          </cell>
          <cell r="I1744">
            <v>1</v>
          </cell>
          <cell r="J1744">
            <v>0</v>
          </cell>
          <cell r="K1744">
            <v>7</v>
          </cell>
          <cell r="L1744">
            <v>2</v>
          </cell>
          <cell r="M1744">
            <v>22</v>
          </cell>
          <cell r="N1744">
            <v>0</v>
          </cell>
          <cell r="O1744">
            <v>0</v>
          </cell>
          <cell r="P1744" t="str">
            <v>SCL</v>
          </cell>
          <cell r="Q1744">
            <v>1</v>
          </cell>
          <cell r="R1744" t="str">
            <v>S</v>
          </cell>
          <cell r="S1744">
            <v>2</v>
          </cell>
          <cell r="T1744">
            <v>57</v>
          </cell>
          <cell r="U1744">
            <v>3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591888.10230000003</v>
          </cell>
          <cell r="AF1744">
            <v>2948888.321</v>
          </cell>
          <cell r="AG1744">
            <v>87.92334855</v>
          </cell>
          <cell r="AH1744">
            <v>26.65799633</v>
          </cell>
          <cell r="AI1744">
            <v>0</v>
          </cell>
          <cell r="AJ1744">
            <v>0</v>
          </cell>
          <cell r="AK1744">
            <v>0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101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 t="str">
            <v>FRA 2016-2021</v>
          </cell>
          <cell r="AW1744">
            <v>2</v>
          </cell>
          <cell r="AX1744">
            <v>0</v>
          </cell>
          <cell r="AY1744">
            <v>0</v>
          </cell>
          <cell r="AZ1744">
            <v>536095</v>
          </cell>
          <cell r="BA1744">
            <v>2957944</v>
          </cell>
          <cell r="BB1744">
            <v>1</v>
          </cell>
          <cell r="BC1744">
            <v>2018</v>
          </cell>
          <cell r="BD1744">
            <v>4</v>
          </cell>
          <cell r="BE1744">
            <v>20</v>
          </cell>
          <cell r="BF1744" t="str">
            <v>4/20/2018</v>
          </cell>
          <cell r="BG1744" t="str">
            <v>Dilip Kumar Karna</v>
          </cell>
          <cell r="BH1744">
            <v>1</v>
          </cell>
          <cell r="BI1744">
            <v>0</v>
          </cell>
          <cell r="BJ1744">
            <v>2</v>
          </cell>
          <cell r="BK1744" t="str">
            <v>Kerabari-6</v>
          </cell>
          <cell r="BL1744" t="str">
            <v>Ahale CF</v>
          </cell>
          <cell r="BM1744">
            <v>19</v>
          </cell>
          <cell r="BN1744">
            <v>780</v>
          </cell>
          <cell r="BO1744">
            <v>21</v>
          </cell>
          <cell r="BP1744">
            <v>720</v>
          </cell>
          <cell r="BQ1744">
            <v>0</v>
          </cell>
          <cell r="BR1744">
            <v>0</v>
          </cell>
          <cell r="BS1744">
            <v>208</v>
          </cell>
          <cell r="BT1744">
            <v>6</v>
          </cell>
          <cell r="BU1744" t="str">
            <v>JHAPA</v>
          </cell>
          <cell r="BV1744" t="str">
            <v>Kankai</v>
          </cell>
          <cell r="BW1744">
            <v>2</v>
          </cell>
        </row>
        <row r="1745">
          <cell r="F1745" t="str">
            <v>198-10-3</v>
          </cell>
          <cell r="G1745">
            <v>1</v>
          </cell>
          <cell r="H1745">
            <v>2</v>
          </cell>
          <cell r="I1745">
            <v>1</v>
          </cell>
          <cell r="J1745">
            <v>0</v>
          </cell>
          <cell r="K1745">
            <v>7</v>
          </cell>
          <cell r="L1745">
            <v>5</v>
          </cell>
          <cell r="M1745">
            <v>30</v>
          </cell>
          <cell r="N1745">
            <v>0</v>
          </cell>
          <cell r="O1745">
            <v>1</v>
          </cell>
          <cell r="P1745">
            <v>5</v>
          </cell>
          <cell r="Q1745">
            <v>1</v>
          </cell>
          <cell r="R1745" t="str">
            <v>S</v>
          </cell>
          <cell r="S1745">
            <v>2</v>
          </cell>
          <cell r="T1745">
            <v>65</v>
          </cell>
          <cell r="U1745">
            <v>3</v>
          </cell>
          <cell r="V1745">
            <v>40687.549375000002</v>
          </cell>
          <cell r="W1745" t="str">
            <v>0101000020E6100000D7DFA639480256407F7351149C823A40</v>
          </cell>
          <cell r="X1745">
            <v>1</v>
          </cell>
          <cell r="Y1745">
            <v>141897</v>
          </cell>
          <cell r="Z1745">
            <v>23650</v>
          </cell>
          <cell r="AA1745">
            <v>45</v>
          </cell>
          <cell r="AB1745">
            <v>1</v>
          </cell>
          <cell r="AC1745">
            <v>1</v>
          </cell>
          <cell r="AD1745">
            <v>1</v>
          </cell>
          <cell r="AE1745">
            <v>603197.86919999996</v>
          </cell>
          <cell r="AF1745">
            <v>2932602.95</v>
          </cell>
          <cell r="AG1745">
            <v>88.035658280000007</v>
          </cell>
          <cell r="AH1745">
            <v>26.510194080000002</v>
          </cell>
          <cell r="AI1745">
            <v>1</v>
          </cell>
          <cell r="AJ1745">
            <v>2</v>
          </cell>
          <cell r="AK1745">
            <v>-2</v>
          </cell>
          <cell r="AL1745">
            <v>2</v>
          </cell>
          <cell r="AM1745">
            <v>1</v>
          </cell>
          <cell r="AN1745" t="str">
            <v>Junu Shrestha</v>
          </cell>
          <cell r="AO1745">
            <v>40513</v>
          </cell>
          <cell r="AP1745">
            <v>1</v>
          </cell>
          <cell r="AQ1745" t="str">
            <v>0101000020E6100000D7DFA639480256407F7351149C823A40</v>
          </cell>
          <cell r="AR1745">
            <v>83</v>
          </cell>
          <cell r="AS1745">
            <v>1</v>
          </cell>
          <cell r="AT1745">
            <v>1</v>
          </cell>
          <cell r="AU1745">
            <v>0</v>
          </cell>
          <cell r="AV1745" t="str">
            <v>FRA 2010-2015</v>
          </cell>
          <cell r="AW1745">
            <v>1</v>
          </cell>
          <cell r="AX1745">
            <v>0</v>
          </cell>
          <cell r="AY1745">
            <v>0</v>
          </cell>
          <cell r="AZ1745">
            <v>536098</v>
          </cell>
          <cell r="BA1745">
            <v>2958240</v>
          </cell>
          <cell r="BB1745">
            <v>1</v>
          </cell>
          <cell r="BC1745">
            <v>2018</v>
          </cell>
          <cell r="BD1745">
            <v>4</v>
          </cell>
          <cell r="BE1745">
            <v>21</v>
          </cell>
          <cell r="BF1745" t="str">
            <v>4/21/2018</v>
          </cell>
          <cell r="BG1745" t="str">
            <v>Dilip Kumar Karna</v>
          </cell>
          <cell r="BH1745">
            <v>1</v>
          </cell>
          <cell r="BI1745">
            <v>0</v>
          </cell>
          <cell r="BJ1745">
            <v>2</v>
          </cell>
          <cell r="BK1745" t="str">
            <v>Kerabari-6</v>
          </cell>
          <cell r="BL1745" t="str">
            <v>Ahale CF</v>
          </cell>
          <cell r="BM1745">
            <v>28</v>
          </cell>
          <cell r="BN1745">
            <v>500</v>
          </cell>
          <cell r="BO1745">
            <v>28</v>
          </cell>
          <cell r="BP1745">
            <v>500</v>
          </cell>
          <cell r="BQ1745">
            <v>0</v>
          </cell>
          <cell r="BR1745">
            <v>0</v>
          </cell>
          <cell r="BS1745">
            <v>206</v>
          </cell>
          <cell r="BT1745">
            <v>6</v>
          </cell>
          <cell r="BU1745" t="str">
            <v>JHAPA</v>
          </cell>
          <cell r="BV1745" t="str">
            <v>Haldibari</v>
          </cell>
          <cell r="BW1745">
            <v>4</v>
          </cell>
        </row>
        <row r="1746">
          <cell r="F1746" t="str">
            <v>198-10-4</v>
          </cell>
          <cell r="G1746">
            <v>1</v>
          </cell>
          <cell r="H1746">
            <v>2</v>
          </cell>
          <cell r="I1746">
            <v>1</v>
          </cell>
          <cell r="J1746">
            <v>0</v>
          </cell>
          <cell r="K1746">
            <v>7</v>
          </cell>
          <cell r="L1746">
            <v>4</v>
          </cell>
          <cell r="M1746">
            <v>14</v>
          </cell>
          <cell r="N1746">
            <v>1</v>
          </cell>
          <cell r="O1746">
            <v>0</v>
          </cell>
          <cell r="P1746">
            <v>9</v>
          </cell>
          <cell r="Q1746">
            <v>1</v>
          </cell>
          <cell r="R1746" t="str">
            <v>S</v>
          </cell>
          <cell r="S1746">
            <v>2</v>
          </cell>
          <cell r="T1746">
            <v>20</v>
          </cell>
          <cell r="U1746">
            <v>1</v>
          </cell>
          <cell r="V1746">
            <v>40858.557916666665</v>
          </cell>
          <cell r="W1746" t="str">
            <v>0101000020E61000004BB8982579025640683D1527E9813A40</v>
          </cell>
          <cell r="X1746">
            <v>1</v>
          </cell>
          <cell r="Y1746">
            <v>141898</v>
          </cell>
          <cell r="Z1746">
            <v>23650</v>
          </cell>
          <cell r="AA1746">
            <v>45</v>
          </cell>
          <cell r="AB1746">
            <v>1</v>
          </cell>
          <cell r="AC1746">
            <v>1</v>
          </cell>
          <cell r="AD1746">
            <v>1</v>
          </cell>
          <cell r="AE1746">
            <v>603497.86919999996</v>
          </cell>
          <cell r="AF1746">
            <v>2932302.95</v>
          </cell>
          <cell r="AG1746">
            <v>88.038644219999995</v>
          </cell>
          <cell r="AH1746">
            <v>26.50746388</v>
          </cell>
          <cell r="AI1746">
            <v>1</v>
          </cell>
          <cell r="AJ1746">
            <v>2</v>
          </cell>
          <cell r="AK1746">
            <v>-2</v>
          </cell>
          <cell r="AL1746">
            <v>2</v>
          </cell>
          <cell r="AM1746">
            <v>1</v>
          </cell>
          <cell r="AN1746" t="str">
            <v>Junu Shrestha</v>
          </cell>
          <cell r="AO1746">
            <v>40513</v>
          </cell>
          <cell r="AP1746">
            <v>1</v>
          </cell>
          <cell r="AQ1746" t="str">
            <v>0101000020E61000004BB8982579025640683D1527E9813A40</v>
          </cell>
          <cell r="AR1746">
            <v>98</v>
          </cell>
          <cell r="AS1746">
            <v>1</v>
          </cell>
          <cell r="AT1746">
            <v>1</v>
          </cell>
          <cell r="AU1746">
            <v>0</v>
          </cell>
          <cell r="AV1746" t="str">
            <v>FRA 2010-2015</v>
          </cell>
          <cell r="AW1746">
            <v>1</v>
          </cell>
          <cell r="AX1746">
            <v>33</v>
          </cell>
          <cell r="AY1746">
            <v>0</v>
          </cell>
          <cell r="AZ1746">
            <v>689895</v>
          </cell>
          <cell r="BA1746">
            <v>3067419</v>
          </cell>
          <cell r="BB1746">
            <v>1</v>
          </cell>
          <cell r="BC1746">
            <v>2018</v>
          </cell>
          <cell r="BD1746">
            <v>4</v>
          </cell>
          <cell r="BE1746">
            <v>6</v>
          </cell>
          <cell r="BF1746" t="str">
            <v>4/6/2018</v>
          </cell>
          <cell r="BG1746" t="str">
            <v>Yam Kumar Basnet</v>
          </cell>
          <cell r="BH1746">
            <v>1</v>
          </cell>
          <cell r="BI1746">
            <v>0</v>
          </cell>
          <cell r="BJ1746">
            <v>2</v>
          </cell>
          <cell r="BK1746" t="str">
            <v>Gahdawa-9</v>
          </cell>
          <cell r="BL1746" t="str">
            <v>Gahadawa, Kapilvastu</v>
          </cell>
          <cell r="BM1746">
            <v>111</v>
          </cell>
          <cell r="BN1746">
            <v>2630</v>
          </cell>
          <cell r="BO1746">
            <v>92</v>
          </cell>
          <cell r="BP1746">
            <v>2500</v>
          </cell>
          <cell r="BQ1746">
            <v>0</v>
          </cell>
          <cell r="BR1746">
            <v>0</v>
          </cell>
          <cell r="BS1746">
            <v>144</v>
          </cell>
          <cell r="BT1746">
            <v>6</v>
          </cell>
          <cell r="BU1746" t="str">
            <v>JHAPA</v>
          </cell>
          <cell r="BV1746" t="str">
            <v>Haldibari</v>
          </cell>
          <cell r="BW1746">
            <v>4</v>
          </cell>
        </row>
        <row r="1747">
          <cell r="F1747" t="str">
            <v>198-10-6</v>
          </cell>
          <cell r="G1747">
            <v>1</v>
          </cell>
          <cell r="H1747">
            <v>2</v>
          </cell>
          <cell r="I1747">
            <v>1</v>
          </cell>
          <cell r="J1747">
            <v>0</v>
          </cell>
          <cell r="K1747">
            <v>7</v>
          </cell>
          <cell r="L1747">
            <v>5</v>
          </cell>
          <cell r="M1747">
            <v>29</v>
          </cell>
          <cell r="N1747">
            <v>0</v>
          </cell>
          <cell r="O1747">
            <v>1</v>
          </cell>
          <cell r="P1747">
            <v>7</v>
          </cell>
          <cell r="Q1747">
            <v>1</v>
          </cell>
          <cell r="R1747" t="str">
            <v>S</v>
          </cell>
          <cell r="S1747">
            <v>2</v>
          </cell>
          <cell r="T1747">
            <v>90</v>
          </cell>
          <cell r="U1747">
            <v>2</v>
          </cell>
          <cell r="V1747">
            <v>40858.558912037035</v>
          </cell>
          <cell r="W1747" t="str">
            <v>0101000020E61000005F3CC48B79025640BD4C24A59A823A40</v>
          </cell>
          <cell r="X1747">
            <v>1</v>
          </cell>
          <cell r="Y1747">
            <v>141900</v>
          </cell>
          <cell r="Z1747">
            <v>23650</v>
          </cell>
          <cell r="AA1747">
            <v>45</v>
          </cell>
          <cell r="AB1747">
            <v>1</v>
          </cell>
          <cell r="AC1747">
            <v>1</v>
          </cell>
          <cell r="AD1747">
            <v>1</v>
          </cell>
          <cell r="AE1747">
            <v>603497.86919999996</v>
          </cell>
          <cell r="AF1747">
            <v>2932602.95</v>
          </cell>
          <cell r="AG1747">
            <v>88.038668580000007</v>
          </cell>
          <cell r="AH1747">
            <v>26.5101722</v>
          </cell>
          <cell r="AI1747">
            <v>1</v>
          </cell>
          <cell r="AJ1747">
            <v>2</v>
          </cell>
          <cell r="AK1747">
            <v>-2</v>
          </cell>
          <cell r="AL1747">
            <v>2</v>
          </cell>
          <cell r="AM1747">
            <v>1</v>
          </cell>
          <cell r="AN1747" t="str">
            <v>Junu Shrestha</v>
          </cell>
          <cell r="AO1747">
            <v>40513</v>
          </cell>
          <cell r="AP1747">
            <v>1</v>
          </cell>
          <cell r="AQ1747" t="str">
            <v>0101000020E61000005F3CC48B79025640BD4C24A59A823A40</v>
          </cell>
          <cell r="AR1747">
            <v>82</v>
          </cell>
          <cell r="AS1747">
            <v>1</v>
          </cell>
          <cell r="AT1747">
            <v>1</v>
          </cell>
          <cell r="AU1747">
            <v>0</v>
          </cell>
          <cell r="AV1747" t="str">
            <v>FRA 2010-2015</v>
          </cell>
          <cell r="AW1747">
            <v>1</v>
          </cell>
          <cell r="AX1747">
            <v>33</v>
          </cell>
          <cell r="AY1747">
            <v>0</v>
          </cell>
          <cell r="AZ1747">
            <v>689902</v>
          </cell>
          <cell r="BA1747">
            <v>3067722</v>
          </cell>
          <cell r="BB1747">
            <v>1</v>
          </cell>
          <cell r="BC1747">
            <v>2018</v>
          </cell>
          <cell r="BD1747">
            <v>5</v>
          </cell>
          <cell r="BE1747">
            <v>3</v>
          </cell>
          <cell r="BF1747" t="str">
            <v>5/3/2018</v>
          </cell>
          <cell r="BG1747" t="str">
            <v>Suman Dhakal</v>
          </cell>
          <cell r="BH1747">
            <v>1</v>
          </cell>
          <cell r="BI1747">
            <v>0</v>
          </cell>
          <cell r="BJ1747">
            <v>2</v>
          </cell>
          <cell r="BK1747" t="str">
            <v>Budhabhumi Nagarpalika-5</v>
          </cell>
          <cell r="BL1747">
            <v>0</v>
          </cell>
          <cell r="BM1747">
            <v>117</v>
          </cell>
          <cell r="BN1747">
            <v>2745</v>
          </cell>
          <cell r="BO1747">
            <v>97</v>
          </cell>
          <cell r="BP1747">
            <v>2450</v>
          </cell>
          <cell r="BQ1747">
            <v>0</v>
          </cell>
          <cell r="BR1747">
            <v>0</v>
          </cell>
          <cell r="BS1747">
            <v>150</v>
          </cell>
          <cell r="BT1747">
            <v>6</v>
          </cell>
          <cell r="BU1747" t="str">
            <v>JHAPA</v>
          </cell>
          <cell r="BV1747" t="str">
            <v>Haldibari</v>
          </cell>
          <cell r="BW1747">
            <v>4</v>
          </cell>
        </row>
        <row r="1748">
          <cell r="F1748" t="str">
            <v>199-16-3</v>
          </cell>
          <cell r="G1748">
            <v>1</v>
          </cell>
          <cell r="H1748">
            <v>2</v>
          </cell>
          <cell r="I1748">
            <v>1</v>
          </cell>
          <cell r="J1748">
            <v>0</v>
          </cell>
          <cell r="K1748">
            <v>7</v>
          </cell>
          <cell r="L1748">
            <v>3</v>
          </cell>
          <cell r="M1748">
            <v>26</v>
          </cell>
          <cell r="N1748">
            <v>0</v>
          </cell>
          <cell r="O1748">
            <v>0</v>
          </cell>
          <cell r="P1748" t="str">
            <v>LS</v>
          </cell>
          <cell r="Q1748">
            <v>1</v>
          </cell>
          <cell r="R1748" t="str">
            <v>TMH</v>
          </cell>
          <cell r="S1748">
            <v>3</v>
          </cell>
          <cell r="T1748">
            <v>73</v>
          </cell>
          <cell r="U1748">
            <v>2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607776.79150000005</v>
          </cell>
          <cell r="AF1748">
            <v>2956499.2570000002</v>
          </cell>
          <cell r="AG1748">
            <v>88.083636400000003</v>
          </cell>
          <cell r="AH1748">
            <v>26.725576190000002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101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 t="str">
            <v>FRA 2016-2021</v>
          </cell>
          <cell r="AW1748">
            <v>1</v>
          </cell>
          <cell r="AX1748">
            <v>33</v>
          </cell>
          <cell r="AY1748">
            <v>0</v>
          </cell>
          <cell r="AZ1748">
            <v>690196</v>
          </cell>
          <cell r="BA1748">
            <v>3067422</v>
          </cell>
          <cell r="BB1748">
            <v>1</v>
          </cell>
          <cell r="BC1748">
            <v>2018</v>
          </cell>
          <cell r="BD1748">
            <v>4</v>
          </cell>
          <cell r="BE1748">
            <v>3</v>
          </cell>
          <cell r="BF1748" t="str">
            <v>4/3/2018</v>
          </cell>
          <cell r="BG1748" t="str">
            <v>Yam Kumar Basnet</v>
          </cell>
          <cell r="BH1748">
            <v>1</v>
          </cell>
          <cell r="BI1748">
            <v>0</v>
          </cell>
          <cell r="BJ1748">
            <v>2</v>
          </cell>
          <cell r="BK1748" t="str">
            <v>Gadhawa</v>
          </cell>
          <cell r="BL1748">
            <v>0</v>
          </cell>
          <cell r="BM1748">
            <v>114</v>
          </cell>
          <cell r="BN1748">
            <v>2360</v>
          </cell>
          <cell r="BO1748">
            <v>90</v>
          </cell>
          <cell r="BP1748">
            <v>2150</v>
          </cell>
          <cell r="BQ1748">
            <v>0</v>
          </cell>
          <cell r="BR1748">
            <v>0</v>
          </cell>
          <cell r="BS1748">
            <v>149</v>
          </cell>
          <cell r="BT1748">
            <v>6</v>
          </cell>
          <cell r="BU1748" t="str">
            <v>JHAPA</v>
          </cell>
          <cell r="BV1748" t="str">
            <v>Buddhashanti</v>
          </cell>
          <cell r="BW1748">
            <v>4</v>
          </cell>
        </row>
        <row r="1749">
          <cell r="F1749" t="str">
            <v>199-16-4</v>
          </cell>
          <cell r="G1749">
            <v>1</v>
          </cell>
          <cell r="H1749">
            <v>2</v>
          </cell>
          <cell r="I1749">
            <v>1</v>
          </cell>
          <cell r="J1749">
            <v>0</v>
          </cell>
          <cell r="K1749">
            <v>7</v>
          </cell>
          <cell r="L1749">
            <v>2</v>
          </cell>
          <cell r="M1749">
            <v>17</v>
          </cell>
          <cell r="N1749">
            <v>0</v>
          </cell>
          <cell r="O1749">
            <v>0</v>
          </cell>
          <cell r="P1749" t="str">
            <v>S</v>
          </cell>
          <cell r="Q1749">
            <v>1</v>
          </cell>
          <cell r="R1749" t="str">
            <v>TMH</v>
          </cell>
          <cell r="S1749">
            <v>2</v>
          </cell>
          <cell r="T1749">
            <v>48</v>
          </cell>
          <cell r="U1749">
            <v>4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608076.79150000005</v>
          </cell>
          <cell r="AF1749">
            <v>2956199.2570000002</v>
          </cell>
          <cell r="AG1749">
            <v>88.086626570000007</v>
          </cell>
          <cell r="AH1749">
            <v>26.72284492</v>
          </cell>
          <cell r="AI1749">
            <v>0</v>
          </cell>
          <cell r="AJ1749">
            <v>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101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 t="str">
            <v>FRA 2016-2021</v>
          </cell>
          <cell r="AW1749">
            <v>1</v>
          </cell>
          <cell r="AX1749">
            <v>33</v>
          </cell>
          <cell r="AY1749">
            <v>0</v>
          </cell>
          <cell r="AZ1749">
            <v>690196</v>
          </cell>
          <cell r="BA1749">
            <v>3067722</v>
          </cell>
          <cell r="BB1749">
            <v>1</v>
          </cell>
          <cell r="BC1749">
            <v>218</v>
          </cell>
          <cell r="BD1749">
            <v>4</v>
          </cell>
          <cell r="BE1749">
            <v>3</v>
          </cell>
          <cell r="BF1749" t="str">
            <v>4/3/218</v>
          </cell>
          <cell r="BG1749" t="str">
            <v>Suman Dhakal</v>
          </cell>
          <cell r="BH1749">
            <v>1</v>
          </cell>
          <cell r="BI1749">
            <v>0</v>
          </cell>
          <cell r="BJ1749">
            <v>2</v>
          </cell>
          <cell r="BK1749" t="str">
            <v>Budhabhumi-9</v>
          </cell>
          <cell r="BL1749" t="str">
            <v>Barkalpur cf</v>
          </cell>
          <cell r="BM1749">
            <v>120</v>
          </cell>
          <cell r="BN1749">
            <v>2500</v>
          </cell>
          <cell r="BO1749">
            <v>98</v>
          </cell>
          <cell r="BP1749">
            <v>2170</v>
          </cell>
          <cell r="BQ1749">
            <v>340</v>
          </cell>
          <cell r="BR1749">
            <v>0</v>
          </cell>
          <cell r="BS1749">
            <v>145</v>
          </cell>
          <cell r="BT1749">
            <v>6</v>
          </cell>
          <cell r="BU1749" t="str">
            <v>JHAPA</v>
          </cell>
          <cell r="BV1749" t="str">
            <v>Mechinagar</v>
          </cell>
          <cell r="BW1749">
            <v>9</v>
          </cell>
        </row>
        <row r="1750">
          <cell r="F1750" t="str">
            <v>199-16-6</v>
          </cell>
          <cell r="G1750">
            <v>1</v>
          </cell>
          <cell r="H1750">
            <v>2</v>
          </cell>
          <cell r="I1750">
            <v>1</v>
          </cell>
          <cell r="J1750">
            <v>0</v>
          </cell>
          <cell r="K1750">
            <v>7</v>
          </cell>
          <cell r="L1750">
            <v>2</v>
          </cell>
          <cell r="M1750">
            <v>22</v>
          </cell>
          <cell r="N1750">
            <v>0</v>
          </cell>
          <cell r="O1750">
            <v>0</v>
          </cell>
          <cell r="P1750" t="str">
            <v>S</v>
          </cell>
          <cell r="Q1750">
            <v>1</v>
          </cell>
          <cell r="R1750" t="str">
            <v>KS-SK</v>
          </cell>
          <cell r="S1750">
            <v>2</v>
          </cell>
          <cell r="T1750">
            <v>24</v>
          </cell>
          <cell r="U1750">
            <v>2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608076.79150000005</v>
          </cell>
          <cell r="AF1750">
            <v>2956499.2570000002</v>
          </cell>
          <cell r="AG1750">
            <v>88.086652299999997</v>
          </cell>
          <cell r="AH1750">
            <v>26.725553120000001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101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 t="str">
            <v>FRA 2016-2021</v>
          </cell>
          <cell r="AW1750">
            <v>1</v>
          </cell>
          <cell r="AX1750">
            <v>7</v>
          </cell>
          <cell r="AY1750">
            <v>0</v>
          </cell>
          <cell r="AZ1750">
            <v>572979</v>
          </cell>
          <cell r="BA1750">
            <v>3116903</v>
          </cell>
          <cell r="BB1750">
            <v>1</v>
          </cell>
          <cell r="BC1750">
            <v>2018</v>
          </cell>
          <cell r="BD1750">
            <v>4</v>
          </cell>
          <cell r="BE1750">
            <v>7</v>
          </cell>
          <cell r="BF1750" t="str">
            <v>4/7/2018</v>
          </cell>
          <cell r="BG1750" t="str">
            <v>Sudip Paudyal</v>
          </cell>
          <cell r="BH1750">
            <v>1</v>
          </cell>
          <cell r="BI1750">
            <v>0</v>
          </cell>
          <cell r="BJ1750">
            <v>2</v>
          </cell>
          <cell r="BK1750" t="str">
            <v>Rapti Sonari GP-9</v>
          </cell>
          <cell r="BL1750" t="str">
            <v>Jhijhari BZCF</v>
          </cell>
          <cell r="BM1750">
            <v>115</v>
          </cell>
          <cell r="BN1750">
            <v>1665</v>
          </cell>
          <cell r="BO1750">
            <v>96</v>
          </cell>
          <cell r="BP1750">
            <v>1120</v>
          </cell>
          <cell r="BQ1750">
            <v>0</v>
          </cell>
          <cell r="BR1750">
            <v>0</v>
          </cell>
          <cell r="BS1750">
            <v>169</v>
          </cell>
          <cell r="BT1750">
            <v>6</v>
          </cell>
          <cell r="BU1750" t="str">
            <v>JHAPA</v>
          </cell>
          <cell r="BV1750" t="str">
            <v>Buddhashanti</v>
          </cell>
          <cell r="BW1750">
            <v>4</v>
          </cell>
        </row>
        <row r="1751">
          <cell r="F1751" t="str">
            <v>109-50-1</v>
          </cell>
          <cell r="G1751">
            <v>1</v>
          </cell>
          <cell r="H1751">
            <v>2</v>
          </cell>
          <cell r="I1751">
            <v>1</v>
          </cell>
          <cell r="J1751">
            <v>0</v>
          </cell>
          <cell r="K1751">
            <v>7</v>
          </cell>
          <cell r="L1751">
            <v>4</v>
          </cell>
          <cell r="M1751">
            <v>26</v>
          </cell>
          <cell r="N1751">
            <v>1</v>
          </cell>
          <cell r="O1751">
            <v>1</v>
          </cell>
          <cell r="P1751">
            <v>9</v>
          </cell>
          <cell r="Q1751">
            <v>1</v>
          </cell>
          <cell r="R1751" t="str">
            <v>S</v>
          </cell>
          <cell r="S1751">
            <v>2</v>
          </cell>
          <cell r="T1751">
            <v>84</v>
          </cell>
          <cell r="U1751">
            <v>4</v>
          </cell>
          <cell r="V1751">
            <v>40824.682951388888</v>
          </cell>
          <cell r="W1751" t="str">
            <v>0101000020E6100000142FE9DE0B1E55406050B21A7D023C40</v>
          </cell>
          <cell r="X1751">
            <v>1</v>
          </cell>
          <cell r="Y1751">
            <v>78055</v>
          </cell>
          <cell r="Z1751">
            <v>13010</v>
          </cell>
          <cell r="AA1751">
            <v>45</v>
          </cell>
          <cell r="AB1751">
            <v>3</v>
          </cell>
          <cell r="AC1751">
            <v>3</v>
          </cell>
          <cell r="AD1751">
            <v>3</v>
          </cell>
          <cell r="AE1751">
            <v>251169.14689999999</v>
          </cell>
          <cell r="AF1751">
            <v>3100860.889</v>
          </cell>
          <cell r="AG1751">
            <v>84.469474529999999</v>
          </cell>
          <cell r="AH1751">
            <v>28.00972144</v>
          </cell>
          <cell r="AI1751">
            <v>1</v>
          </cell>
          <cell r="AJ1751">
            <v>2</v>
          </cell>
          <cell r="AK1751">
            <v>-2</v>
          </cell>
          <cell r="AL1751">
            <v>2</v>
          </cell>
          <cell r="AM1751">
            <v>1</v>
          </cell>
          <cell r="AN1751" t="str">
            <v>Sabitri Pokhrel</v>
          </cell>
          <cell r="AO1751">
            <v>40534</v>
          </cell>
          <cell r="AP1751">
            <v>3</v>
          </cell>
          <cell r="AQ1751" t="str">
            <v>0101000020E6100000142FE9DE0B1E55406050B21A7D023C40</v>
          </cell>
          <cell r="AR1751">
            <v>614</v>
          </cell>
          <cell r="AS1751">
            <v>1</v>
          </cell>
          <cell r="AT1751">
            <v>1</v>
          </cell>
          <cell r="AU1751">
            <v>0</v>
          </cell>
          <cell r="AV1751" t="str">
            <v>FRA 2010-2015</v>
          </cell>
          <cell r="AW1751">
            <v>3</v>
          </cell>
          <cell r="AX1751">
            <v>0</v>
          </cell>
          <cell r="AY1751">
            <v>45</v>
          </cell>
          <cell r="AZ1751">
            <v>251169.146913</v>
          </cell>
          <cell r="BA1751">
            <v>3100860.88858</v>
          </cell>
          <cell r="BB1751">
            <v>1</v>
          </cell>
          <cell r="BC1751">
            <v>0</v>
          </cell>
          <cell r="BD1751">
            <v>0</v>
          </cell>
          <cell r="BE1751">
            <v>0</v>
          </cell>
          <cell r="BF1751">
            <v>40581</v>
          </cell>
          <cell r="BG1751" t="str">
            <v>Shree Krishna Gautam</v>
          </cell>
          <cell r="BH1751">
            <v>3</v>
          </cell>
          <cell r="BI1751">
            <v>3</v>
          </cell>
          <cell r="BJ1751">
            <v>3</v>
          </cell>
          <cell r="BK1751" t="str">
            <v>Gaikhur-1</v>
          </cell>
          <cell r="BL1751" t="str">
            <v>Kumalko Pakho</v>
          </cell>
          <cell r="BM1751">
            <v>340</v>
          </cell>
          <cell r="BN1751">
            <v>534</v>
          </cell>
          <cell r="BO1751">
            <v>35</v>
          </cell>
          <cell r="BP1751">
            <v>289</v>
          </cell>
          <cell r="BQ1751">
            <v>260</v>
          </cell>
          <cell r="BR1751">
            <v>47</v>
          </cell>
          <cell r="BS1751">
            <v>634</v>
          </cell>
          <cell r="BT1751">
            <v>2</v>
          </cell>
          <cell r="BU1751" t="str">
            <v>GORKHA</v>
          </cell>
          <cell r="BV1751" t="str">
            <v>Bhageshwar</v>
          </cell>
          <cell r="BW1751">
            <v>1</v>
          </cell>
        </row>
        <row r="1752">
          <cell r="F1752" t="str">
            <v>109-50-2</v>
          </cell>
          <cell r="G1752">
            <v>1</v>
          </cell>
          <cell r="H1752">
            <v>2</v>
          </cell>
          <cell r="I1752">
            <v>1</v>
          </cell>
          <cell r="J1752">
            <v>0</v>
          </cell>
          <cell r="K1752">
            <v>7</v>
          </cell>
          <cell r="L1752">
            <v>4</v>
          </cell>
          <cell r="M1752">
            <v>25</v>
          </cell>
          <cell r="N1752">
            <v>1</v>
          </cell>
          <cell r="O1752">
            <v>1</v>
          </cell>
          <cell r="P1752">
            <v>9</v>
          </cell>
          <cell r="Q1752">
            <v>1</v>
          </cell>
          <cell r="R1752" t="str">
            <v>S</v>
          </cell>
          <cell r="S1752">
            <v>2</v>
          </cell>
          <cell r="T1752">
            <v>70</v>
          </cell>
          <cell r="U1752">
            <v>4</v>
          </cell>
          <cell r="V1752">
            <v>40824.705520833333</v>
          </cell>
          <cell r="W1752" t="str">
            <v>0101000020E610000073B9375A0B1E5540D1175BC2D5023C40</v>
          </cell>
          <cell r="X1752">
            <v>1</v>
          </cell>
          <cell r="Y1752">
            <v>78056</v>
          </cell>
          <cell r="Z1752">
            <v>13010</v>
          </cell>
          <cell r="AA1752">
            <v>45</v>
          </cell>
          <cell r="AB1752">
            <v>3</v>
          </cell>
          <cell r="AC1752">
            <v>3</v>
          </cell>
          <cell r="AD1752">
            <v>3</v>
          </cell>
          <cell r="AE1752">
            <v>251169.14689999999</v>
          </cell>
          <cell r="AF1752">
            <v>3101010.889</v>
          </cell>
          <cell r="AG1752">
            <v>84.469442900000004</v>
          </cell>
          <cell r="AH1752">
            <v>28.01107421</v>
          </cell>
          <cell r="AI1752">
            <v>1</v>
          </cell>
          <cell r="AJ1752">
            <v>2</v>
          </cell>
          <cell r="AK1752">
            <v>-2</v>
          </cell>
          <cell r="AL1752">
            <v>2</v>
          </cell>
          <cell r="AM1752">
            <v>1</v>
          </cell>
          <cell r="AN1752" t="str">
            <v>Sabitri Pokhrel</v>
          </cell>
          <cell r="AO1752">
            <v>40534</v>
          </cell>
          <cell r="AP1752">
            <v>3</v>
          </cell>
          <cell r="AQ1752" t="str">
            <v>0101000020E610000073B9375A0B1E5540D1175BC2D5023C40</v>
          </cell>
          <cell r="AR1752">
            <v>540</v>
          </cell>
          <cell r="AS1752">
            <v>1</v>
          </cell>
          <cell r="AT1752">
            <v>1</v>
          </cell>
          <cell r="AU1752">
            <v>0</v>
          </cell>
          <cell r="AV1752" t="str">
            <v>FRA 2010-2015</v>
          </cell>
          <cell r="AW1752">
            <v>3</v>
          </cell>
          <cell r="AX1752">
            <v>0</v>
          </cell>
          <cell r="AY1752">
            <v>45</v>
          </cell>
          <cell r="AZ1752">
            <v>251169.146913</v>
          </cell>
          <cell r="BA1752">
            <v>3101010.88858</v>
          </cell>
          <cell r="BB1752">
            <v>1</v>
          </cell>
          <cell r="BC1752">
            <v>0</v>
          </cell>
          <cell r="BD1752">
            <v>0</v>
          </cell>
          <cell r="BE1752">
            <v>0</v>
          </cell>
          <cell r="BF1752">
            <v>40609</v>
          </cell>
          <cell r="BG1752" t="str">
            <v>Shree Krishna Gautam</v>
          </cell>
          <cell r="BH1752">
            <v>3</v>
          </cell>
          <cell r="BI1752">
            <v>3</v>
          </cell>
          <cell r="BJ1752">
            <v>3</v>
          </cell>
          <cell r="BK1752" t="str">
            <v>Gaikhor-1</v>
          </cell>
          <cell r="BL1752" t="str">
            <v>Jhakri Khola</v>
          </cell>
          <cell r="BM1752">
            <v>270</v>
          </cell>
          <cell r="BN1752">
            <v>394</v>
          </cell>
          <cell r="BO1752">
            <v>320</v>
          </cell>
          <cell r="BP1752">
            <v>151</v>
          </cell>
          <cell r="BQ1752">
            <v>305</v>
          </cell>
          <cell r="BR1752">
            <v>65</v>
          </cell>
          <cell r="BS1752">
            <v>538</v>
          </cell>
          <cell r="BT1752">
            <v>3</v>
          </cell>
          <cell r="BU1752" t="str">
            <v>GORKHA</v>
          </cell>
          <cell r="BV1752" t="str">
            <v>Bhageshwar</v>
          </cell>
          <cell r="BW1752">
            <v>1</v>
          </cell>
        </row>
        <row r="1753">
          <cell r="F1753" t="str">
            <v>109-50-3</v>
          </cell>
          <cell r="G1753">
            <v>1</v>
          </cell>
          <cell r="H1753">
            <v>2</v>
          </cell>
          <cell r="I1753">
            <v>1</v>
          </cell>
          <cell r="J1753">
            <v>0</v>
          </cell>
          <cell r="K1753">
            <v>7</v>
          </cell>
          <cell r="L1753">
            <v>5</v>
          </cell>
          <cell r="M1753">
            <v>25</v>
          </cell>
          <cell r="N1753">
            <v>0</v>
          </cell>
          <cell r="O1753">
            <v>0</v>
          </cell>
          <cell r="P1753">
            <v>9</v>
          </cell>
          <cell r="Q1753">
            <v>1</v>
          </cell>
          <cell r="R1753" t="str">
            <v>TMH</v>
          </cell>
          <cell r="S1753">
            <v>2</v>
          </cell>
          <cell r="T1753">
            <v>70</v>
          </cell>
          <cell r="U1753">
            <v>3</v>
          </cell>
          <cell r="V1753">
            <v>40855.503842592596</v>
          </cell>
          <cell r="W1753" t="str">
            <v>0101000020E610000087E883D50A1E55404196026A2E033C40</v>
          </cell>
          <cell r="X1753">
            <v>1</v>
          </cell>
          <cell r="Y1753">
            <v>78057</v>
          </cell>
          <cell r="Z1753">
            <v>13010</v>
          </cell>
          <cell r="AA1753">
            <v>45</v>
          </cell>
          <cell r="AB1753">
            <v>3</v>
          </cell>
          <cell r="AC1753">
            <v>3</v>
          </cell>
          <cell r="AD1753">
            <v>3</v>
          </cell>
          <cell r="AE1753">
            <v>251169.14689999999</v>
          </cell>
          <cell r="AF1753">
            <v>3101160.889</v>
          </cell>
          <cell r="AG1753">
            <v>84.469411260000001</v>
          </cell>
          <cell r="AH1753">
            <v>28.01242697</v>
          </cell>
          <cell r="AI1753">
            <v>1</v>
          </cell>
          <cell r="AJ1753">
            <v>2</v>
          </cell>
          <cell r="AK1753">
            <v>-2</v>
          </cell>
          <cell r="AL1753">
            <v>2</v>
          </cell>
          <cell r="AM1753">
            <v>1</v>
          </cell>
          <cell r="AN1753" t="str">
            <v>Sabitri Pokhrel</v>
          </cell>
          <cell r="AO1753">
            <v>40534</v>
          </cell>
          <cell r="AP1753">
            <v>3</v>
          </cell>
          <cell r="AQ1753" t="str">
            <v>0101000020E610000087E883D50A1E55404196026A2E033C40</v>
          </cell>
          <cell r="AR1753">
            <v>490</v>
          </cell>
          <cell r="AS1753">
            <v>1</v>
          </cell>
          <cell r="AT1753">
            <v>1</v>
          </cell>
          <cell r="AU1753">
            <v>0</v>
          </cell>
          <cell r="AV1753" t="str">
            <v>FRA 2010-2015</v>
          </cell>
          <cell r="AW1753">
            <v>3</v>
          </cell>
          <cell r="AX1753">
            <v>0</v>
          </cell>
          <cell r="AY1753">
            <v>45</v>
          </cell>
          <cell r="AZ1753">
            <v>251169.146913</v>
          </cell>
          <cell r="BA1753">
            <v>3101160.88858</v>
          </cell>
          <cell r="BB1753">
            <v>1</v>
          </cell>
          <cell r="BC1753">
            <v>0</v>
          </cell>
          <cell r="BD1753">
            <v>0</v>
          </cell>
          <cell r="BE1753">
            <v>0</v>
          </cell>
          <cell r="BF1753">
            <v>40723</v>
          </cell>
          <cell r="BG1753" t="str">
            <v>Shree Krishna Gautam</v>
          </cell>
          <cell r="BH1753">
            <v>3</v>
          </cell>
          <cell r="BI1753">
            <v>3</v>
          </cell>
          <cell r="BJ1753">
            <v>3</v>
          </cell>
          <cell r="BK1753" t="str">
            <v>Gaikhur-2</v>
          </cell>
          <cell r="BL1753" t="str">
            <v>Jhakri Khola</v>
          </cell>
          <cell r="BM1753">
            <v>243</v>
          </cell>
          <cell r="BN1753">
            <v>262</v>
          </cell>
          <cell r="BO1753">
            <v>243</v>
          </cell>
          <cell r="BP1753">
            <v>50</v>
          </cell>
          <cell r="BQ1753">
            <v>240</v>
          </cell>
          <cell r="BR1753">
            <v>60</v>
          </cell>
          <cell r="BS1753">
            <v>493</v>
          </cell>
          <cell r="BT1753">
            <v>5</v>
          </cell>
          <cell r="BU1753" t="str">
            <v>GORKHA</v>
          </cell>
          <cell r="BV1753" t="str">
            <v>Bhageshwar</v>
          </cell>
          <cell r="BW1753">
            <v>1</v>
          </cell>
        </row>
        <row r="1754">
          <cell r="F1754" t="str">
            <v>109-50-4</v>
          </cell>
          <cell r="G1754">
            <v>1</v>
          </cell>
          <cell r="H1754">
            <v>2</v>
          </cell>
          <cell r="I1754">
            <v>1</v>
          </cell>
          <cell r="J1754">
            <v>0</v>
          </cell>
          <cell r="K1754">
            <v>7</v>
          </cell>
          <cell r="L1754">
            <v>4</v>
          </cell>
          <cell r="M1754">
            <v>29</v>
          </cell>
          <cell r="N1754">
            <v>1</v>
          </cell>
          <cell r="O1754">
            <v>2</v>
          </cell>
          <cell r="P1754">
            <v>8</v>
          </cell>
          <cell r="Q1754">
            <v>1</v>
          </cell>
          <cell r="R1754" t="str">
            <v>S</v>
          </cell>
          <cell r="S1754">
            <v>2</v>
          </cell>
          <cell r="T1754">
            <v>83</v>
          </cell>
          <cell r="U1754">
            <v>4</v>
          </cell>
          <cell r="V1754">
            <v>40855.542291666665</v>
          </cell>
          <cell r="W1754" t="str">
            <v>0101000020E6100000097E22D13D1E5540D2B739C880023C40</v>
          </cell>
          <cell r="X1754">
            <v>1</v>
          </cell>
          <cell r="Y1754">
            <v>78058</v>
          </cell>
          <cell r="Z1754">
            <v>13010</v>
          </cell>
          <cell r="AA1754">
            <v>45</v>
          </cell>
          <cell r="AB1754">
            <v>3</v>
          </cell>
          <cell r="AC1754">
            <v>3</v>
          </cell>
          <cell r="AD1754">
            <v>3</v>
          </cell>
          <cell r="AE1754">
            <v>251469.14689999999</v>
          </cell>
          <cell r="AF1754">
            <v>3100860.889</v>
          </cell>
          <cell r="AG1754">
            <v>84.472523010000003</v>
          </cell>
          <cell r="AH1754">
            <v>28.00977756</v>
          </cell>
          <cell r="AI1754">
            <v>1</v>
          </cell>
          <cell r="AJ1754">
            <v>2</v>
          </cell>
          <cell r="AK1754">
            <v>-2</v>
          </cell>
          <cell r="AL1754">
            <v>2</v>
          </cell>
          <cell r="AM1754">
            <v>1</v>
          </cell>
          <cell r="AN1754" t="str">
            <v>Sabitri Pokhrel</v>
          </cell>
          <cell r="AO1754">
            <v>40534</v>
          </cell>
          <cell r="AP1754">
            <v>3</v>
          </cell>
          <cell r="AQ1754" t="str">
            <v>0101000020E6100000097E22D13D1E5540D2B739C880023C40</v>
          </cell>
          <cell r="AR1754">
            <v>662</v>
          </cell>
          <cell r="AS1754">
            <v>1</v>
          </cell>
          <cell r="AT1754">
            <v>1</v>
          </cell>
          <cell r="AU1754">
            <v>0</v>
          </cell>
          <cell r="AV1754" t="str">
            <v>FRA 2010-2015</v>
          </cell>
          <cell r="AW1754">
            <v>3</v>
          </cell>
          <cell r="AX1754">
            <v>0</v>
          </cell>
          <cell r="AY1754">
            <v>45</v>
          </cell>
          <cell r="AZ1754">
            <v>251469.146913</v>
          </cell>
          <cell r="BA1754">
            <v>3100860.88858</v>
          </cell>
          <cell r="BB1754">
            <v>1</v>
          </cell>
          <cell r="BC1754">
            <v>0</v>
          </cell>
          <cell r="BD1754">
            <v>0</v>
          </cell>
          <cell r="BE1754">
            <v>0</v>
          </cell>
          <cell r="BF1754">
            <v>40581</v>
          </cell>
          <cell r="BG1754" t="str">
            <v>Devendra kumar lal Karna</v>
          </cell>
          <cell r="BH1754">
            <v>3</v>
          </cell>
          <cell r="BI1754">
            <v>3</v>
          </cell>
          <cell r="BJ1754">
            <v>3</v>
          </cell>
          <cell r="BK1754" t="str">
            <v>Gaikhur</v>
          </cell>
          <cell r="BL1754" t="str">
            <v>Thulo Pakha Community Forest</v>
          </cell>
          <cell r="BM1754">
            <v>19</v>
          </cell>
          <cell r="BN1754">
            <v>491</v>
          </cell>
          <cell r="BO1754">
            <v>18</v>
          </cell>
          <cell r="BP1754">
            <v>99</v>
          </cell>
          <cell r="BQ1754">
            <v>5</v>
          </cell>
          <cell r="BR1754">
            <v>35</v>
          </cell>
          <cell r="BS1754">
            <v>671</v>
          </cell>
          <cell r="BT1754">
            <v>4</v>
          </cell>
          <cell r="BU1754" t="str">
            <v>GORKHA</v>
          </cell>
          <cell r="BV1754" t="str">
            <v>Malikaarjun</v>
          </cell>
          <cell r="BW1754">
            <v>7</v>
          </cell>
        </row>
        <row r="1755">
          <cell r="F1755" t="str">
            <v>109-50-5</v>
          </cell>
          <cell r="G1755">
            <v>1</v>
          </cell>
          <cell r="H1755">
            <v>2</v>
          </cell>
          <cell r="I1755">
            <v>1</v>
          </cell>
          <cell r="J1755">
            <v>0</v>
          </cell>
          <cell r="K1755">
            <v>7</v>
          </cell>
          <cell r="L1755">
            <v>4</v>
          </cell>
          <cell r="M1755">
            <v>26</v>
          </cell>
          <cell r="N1755">
            <v>1</v>
          </cell>
          <cell r="O1755">
            <v>2</v>
          </cell>
          <cell r="P1755">
            <v>8</v>
          </cell>
          <cell r="Q1755">
            <v>1</v>
          </cell>
          <cell r="R1755" t="str">
            <v>S</v>
          </cell>
          <cell r="S1755">
            <v>2</v>
          </cell>
          <cell r="T1755">
            <v>73</v>
          </cell>
          <cell r="U1755">
            <v>4</v>
          </cell>
          <cell r="V1755">
            <v>40855.617037037038</v>
          </cell>
          <cell r="W1755" t="str">
            <v>0101000020E610000050D9994C3D1E5540D928F06FD9023C40</v>
          </cell>
          <cell r="X1755">
            <v>1</v>
          </cell>
          <cell r="Y1755">
            <v>78059</v>
          </cell>
          <cell r="Z1755">
            <v>13010</v>
          </cell>
          <cell r="AA1755">
            <v>45</v>
          </cell>
          <cell r="AB1755">
            <v>3</v>
          </cell>
          <cell r="AC1755">
            <v>3</v>
          </cell>
          <cell r="AD1755">
            <v>3</v>
          </cell>
          <cell r="AE1755">
            <v>251469.14689999999</v>
          </cell>
          <cell r="AF1755">
            <v>3101010.889</v>
          </cell>
          <cell r="AG1755">
            <v>84.472491410000003</v>
          </cell>
          <cell r="AH1755">
            <v>28.01113033</v>
          </cell>
          <cell r="AI1755">
            <v>1</v>
          </cell>
          <cell r="AJ1755">
            <v>2</v>
          </cell>
          <cell r="AK1755">
            <v>-2</v>
          </cell>
          <cell r="AL1755">
            <v>2</v>
          </cell>
          <cell r="AM1755">
            <v>1</v>
          </cell>
          <cell r="AN1755" t="str">
            <v>Sabitri Pokhrel</v>
          </cell>
          <cell r="AO1755">
            <v>40534</v>
          </cell>
          <cell r="AP1755">
            <v>3</v>
          </cell>
          <cell r="AQ1755" t="str">
            <v>0101000020E610000050D9994C3D1E5540D928F06FD9023C40</v>
          </cell>
          <cell r="AR1755">
            <v>565</v>
          </cell>
          <cell r="AS1755">
            <v>1</v>
          </cell>
          <cell r="AT1755">
            <v>1</v>
          </cell>
          <cell r="AU1755">
            <v>0</v>
          </cell>
          <cell r="AV1755" t="str">
            <v>FRA 2010-2015</v>
          </cell>
          <cell r="AW1755">
            <v>3</v>
          </cell>
          <cell r="AX1755">
            <v>0</v>
          </cell>
          <cell r="AY1755">
            <v>45</v>
          </cell>
          <cell r="AZ1755">
            <v>251469.146913</v>
          </cell>
          <cell r="BA1755">
            <v>3101010.88858</v>
          </cell>
          <cell r="BB1755">
            <v>1</v>
          </cell>
          <cell r="BC1755">
            <v>0</v>
          </cell>
          <cell r="BD1755">
            <v>0</v>
          </cell>
          <cell r="BE1755">
            <v>0</v>
          </cell>
          <cell r="BF1755">
            <v>40609</v>
          </cell>
          <cell r="BG1755" t="str">
            <v>Devendra kumar lal Karna</v>
          </cell>
          <cell r="BH1755">
            <v>3</v>
          </cell>
          <cell r="BI1755">
            <v>3</v>
          </cell>
          <cell r="BJ1755">
            <v>3</v>
          </cell>
          <cell r="BK1755" t="str">
            <v>Gaikhor</v>
          </cell>
          <cell r="BL1755" t="str">
            <v>Thulopakha Community Forest</v>
          </cell>
          <cell r="BM1755">
            <v>25</v>
          </cell>
          <cell r="BN1755">
            <v>99</v>
          </cell>
          <cell r="BO1755">
            <v>20</v>
          </cell>
          <cell r="BP1755">
            <v>250</v>
          </cell>
          <cell r="BQ1755">
            <v>0</v>
          </cell>
          <cell r="BR1755">
            <v>35</v>
          </cell>
          <cell r="BS1755">
            <v>625</v>
          </cell>
          <cell r="BT1755">
            <v>4</v>
          </cell>
          <cell r="BU1755" t="str">
            <v>GORKHA</v>
          </cell>
          <cell r="BV1755" t="str">
            <v>Malikaarjun</v>
          </cell>
          <cell r="BW1755">
            <v>7</v>
          </cell>
        </row>
        <row r="1756">
          <cell r="F1756" t="str">
            <v>109-50-6</v>
          </cell>
          <cell r="G1756">
            <v>1</v>
          </cell>
          <cell r="H1756">
            <v>2</v>
          </cell>
          <cell r="I1756">
            <v>1</v>
          </cell>
          <cell r="J1756">
            <v>0</v>
          </cell>
          <cell r="K1756">
            <v>7</v>
          </cell>
          <cell r="L1756">
            <v>5</v>
          </cell>
          <cell r="M1756">
            <v>30</v>
          </cell>
          <cell r="N1756">
            <v>1</v>
          </cell>
          <cell r="O1756">
            <v>1</v>
          </cell>
          <cell r="P1756">
            <v>8</v>
          </cell>
          <cell r="Q1756">
            <v>1</v>
          </cell>
          <cell r="R1756" t="str">
            <v>TMH</v>
          </cell>
          <cell r="S1756">
            <v>2</v>
          </cell>
          <cell r="T1756">
            <v>70</v>
          </cell>
          <cell r="U1756">
            <v>2</v>
          </cell>
          <cell r="V1756">
            <v>40855.644224537034</v>
          </cell>
          <cell r="W1756" t="str">
            <v>0101000020E610000005DA0EC83C1E5540F850A51732033C40</v>
          </cell>
          <cell r="X1756">
            <v>1</v>
          </cell>
          <cell r="Y1756">
            <v>78060</v>
          </cell>
          <cell r="Z1756">
            <v>13010</v>
          </cell>
          <cell r="AA1756">
            <v>45</v>
          </cell>
          <cell r="AB1756">
            <v>3</v>
          </cell>
          <cell r="AC1756">
            <v>3</v>
          </cell>
          <cell r="AD1756">
            <v>3</v>
          </cell>
          <cell r="AE1756">
            <v>251469.14689999999</v>
          </cell>
          <cell r="AF1756">
            <v>3101160.889</v>
          </cell>
          <cell r="AG1756">
            <v>84.472459810000004</v>
          </cell>
          <cell r="AH1756">
            <v>28.012483100000001</v>
          </cell>
          <cell r="AI1756">
            <v>1</v>
          </cell>
          <cell r="AJ1756">
            <v>2</v>
          </cell>
          <cell r="AK1756">
            <v>-2</v>
          </cell>
          <cell r="AL1756">
            <v>2</v>
          </cell>
          <cell r="AM1756">
            <v>1</v>
          </cell>
          <cell r="AN1756" t="str">
            <v>Sabitri Pokhrel</v>
          </cell>
          <cell r="AO1756">
            <v>40534</v>
          </cell>
          <cell r="AP1756">
            <v>3</v>
          </cell>
          <cell r="AQ1756" t="str">
            <v>0101000020E610000005DA0EC83C1E5540F850A51732033C40</v>
          </cell>
          <cell r="AR1756">
            <v>527</v>
          </cell>
          <cell r="AS1756">
            <v>1</v>
          </cell>
          <cell r="AT1756">
            <v>1</v>
          </cell>
          <cell r="AU1756">
            <v>0</v>
          </cell>
          <cell r="AV1756" t="str">
            <v>FRA 2010-2015</v>
          </cell>
          <cell r="AW1756">
            <v>3</v>
          </cell>
          <cell r="AX1756">
            <v>0</v>
          </cell>
          <cell r="AY1756">
            <v>45</v>
          </cell>
          <cell r="AZ1756">
            <v>251469.146913</v>
          </cell>
          <cell r="BA1756">
            <v>3101160.88858</v>
          </cell>
          <cell r="BB1756">
            <v>1</v>
          </cell>
          <cell r="BC1756">
            <v>0</v>
          </cell>
          <cell r="BD1756">
            <v>0</v>
          </cell>
          <cell r="BE1756">
            <v>0</v>
          </cell>
          <cell r="BF1756">
            <v>40723</v>
          </cell>
          <cell r="BG1756" t="str">
            <v>Devendra kumar lal Karna</v>
          </cell>
          <cell r="BH1756">
            <v>3</v>
          </cell>
          <cell r="BI1756">
            <v>3</v>
          </cell>
          <cell r="BJ1756">
            <v>3</v>
          </cell>
          <cell r="BK1756" t="str">
            <v>Gaikhur</v>
          </cell>
          <cell r="BL1756" t="str">
            <v>Chisapani Community Forest</v>
          </cell>
          <cell r="BM1756">
            <v>0</v>
          </cell>
          <cell r="BN1756">
            <v>99</v>
          </cell>
          <cell r="BO1756">
            <v>0</v>
          </cell>
          <cell r="BP1756">
            <v>99</v>
          </cell>
          <cell r="BQ1756">
            <v>180</v>
          </cell>
          <cell r="BR1756">
            <v>20</v>
          </cell>
          <cell r="BS1756">
            <v>645</v>
          </cell>
          <cell r="BT1756">
            <v>4</v>
          </cell>
          <cell r="BU1756" t="str">
            <v>GORKHA</v>
          </cell>
          <cell r="BV1756" t="str">
            <v>Parashuram</v>
          </cell>
          <cell r="BW1756">
            <v>2</v>
          </cell>
        </row>
        <row r="1757">
          <cell r="F1757" t="str">
            <v>110-43-1</v>
          </cell>
          <cell r="G1757">
            <v>1</v>
          </cell>
          <cell r="H1757">
            <v>2</v>
          </cell>
          <cell r="I1757">
            <v>1</v>
          </cell>
          <cell r="J1757">
            <v>0</v>
          </cell>
          <cell r="K1757">
            <v>7</v>
          </cell>
          <cell r="L1757">
            <v>2</v>
          </cell>
          <cell r="M1757">
            <v>13</v>
          </cell>
          <cell r="N1757">
            <v>1</v>
          </cell>
          <cell r="O1757">
            <v>5</v>
          </cell>
          <cell r="P1757" t="str">
            <v>SIL</v>
          </cell>
          <cell r="Q1757">
            <v>1</v>
          </cell>
          <cell r="R1757" t="str">
            <v>TMH</v>
          </cell>
          <cell r="S1757">
            <v>2</v>
          </cell>
          <cell r="T1757">
            <v>65</v>
          </cell>
          <cell r="U1757">
            <v>4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254491.20550000001</v>
          </cell>
          <cell r="AF1757">
            <v>3072772.3870000001</v>
          </cell>
          <cell r="AG1757">
            <v>84.509039659999999</v>
          </cell>
          <cell r="AH1757">
            <v>27.757012710000001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103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 t="str">
            <v>FRA 2016-2021</v>
          </cell>
          <cell r="AW1757">
            <v>2</v>
          </cell>
          <cell r="AX1757">
            <v>12</v>
          </cell>
          <cell r="AY1757" t="str">
            <v>EPSG:32645</v>
          </cell>
          <cell r="AZ1757">
            <v>254488</v>
          </cell>
          <cell r="BA1757">
            <v>3072768</v>
          </cell>
          <cell r="BB1757">
            <v>1</v>
          </cell>
          <cell r="BC1757">
            <v>2020</v>
          </cell>
          <cell r="BD1757">
            <v>0</v>
          </cell>
          <cell r="BE1757">
            <v>0</v>
          </cell>
          <cell r="BF1757" t="str">
            <v>0/0/2020</v>
          </cell>
          <cell r="BG1757">
            <v>0</v>
          </cell>
          <cell r="BH1757">
            <v>1</v>
          </cell>
          <cell r="BI1757">
            <v>0</v>
          </cell>
          <cell r="BJ1757">
            <v>0</v>
          </cell>
          <cell r="BK1757" t="str">
            <v>Ichhakamana VDC-7</v>
          </cell>
          <cell r="BL1757" t="str">
            <v>Bhote Khola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>
            <v>130</v>
          </cell>
          <cell r="BR1757">
            <v>27</v>
          </cell>
          <cell r="BS1757">
            <v>394</v>
          </cell>
          <cell r="BT1757">
            <v>5</v>
          </cell>
          <cell r="BU1757" t="str">
            <v>CHITAWAN</v>
          </cell>
          <cell r="BV1757" t="str">
            <v>Parashuram</v>
          </cell>
          <cell r="BW1757">
            <v>2</v>
          </cell>
        </row>
        <row r="1758">
          <cell r="F1758" t="str">
            <v>110-43-2</v>
          </cell>
          <cell r="G1758">
            <v>1</v>
          </cell>
          <cell r="H1758">
            <v>2</v>
          </cell>
          <cell r="I1758">
            <v>1</v>
          </cell>
          <cell r="J1758">
            <v>0</v>
          </cell>
          <cell r="K1758">
            <v>7</v>
          </cell>
          <cell r="L1758">
            <v>2</v>
          </cell>
          <cell r="M1758">
            <v>13</v>
          </cell>
          <cell r="N1758">
            <v>1</v>
          </cell>
          <cell r="O1758">
            <v>4</v>
          </cell>
          <cell r="P1758" t="str">
            <v>SIC</v>
          </cell>
          <cell r="Q1758">
            <v>2</v>
          </cell>
          <cell r="R1758" t="str">
            <v>TMH</v>
          </cell>
          <cell r="S1758">
            <v>2</v>
          </cell>
          <cell r="T1758">
            <v>53</v>
          </cell>
          <cell r="U1758">
            <v>4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254491.20550000001</v>
          </cell>
          <cell r="AF1758">
            <v>3072922.3870000001</v>
          </cell>
          <cell r="AG1758">
            <v>84.509008840000007</v>
          </cell>
          <cell r="AH1758">
            <v>27.758365569999999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103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 t="str">
            <v>FRA 2016-2021</v>
          </cell>
          <cell r="AW1758">
            <v>2</v>
          </cell>
          <cell r="AX1758">
            <v>12</v>
          </cell>
          <cell r="AY1758" t="str">
            <v>EPSG:32645</v>
          </cell>
          <cell r="AZ1758">
            <v>254486</v>
          </cell>
          <cell r="BA1758">
            <v>3072920</v>
          </cell>
          <cell r="BB1758">
            <v>1</v>
          </cell>
          <cell r="BC1758">
            <v>2020</v>
          </cell>
          <cell r="BD1758">
            <v>0</v>
          </cell>
          <cell r="BE1758">
            <v>0</v>
          </cell>
          <cell r="BF1758" t="str">
            <v>0/0/2020</v>
          </cell>
          <cell r="BG1758">
            <v>0</v>
          </cell>
          <cell r="BH1758">
            <v>1</v>
          </cell>
          <cell r="BI1758">
            <v>0</v>
          </cell>
          <cell r="BJ1758">
            <v>2</v>
          </cell>
          <cell r="BK1758" t="str">
            <v>Icchakamana VMP-7</v>
          </cell>
          <cell r="BL1758" t="str">
            <v>Bhote Khola</v>
          </cell>
          <cell r="BM1758">
            <v>90</v>
          </cell>
          <cell r="BN1758">
            <v>0</v>
          </cell>
          <cell r="BO1758">
            <v>90</v>
          </cell>
          <cell r="BP1758">
            <v>0</v>
          </cell>
          <cell r="BQ1758">
            <v>275</v>
          </cell>
          <cell r="BR1758">
            <v>60</v>
          </cell>
          <cell r="BS1758">
            <v>395</v>
          </cell>
          <cell r="BT1758">
            <v>4</v>
          </cell>
          <cell r="BU1758" t="str">
            <v>CHITAWAN</v>
          </cell>
          <cell r="BV1758" t="str">
            <v>Parashuram</v>
          </cell>
          <cell r="BW1758">
            <v>2</v>
          </cell>
        </row>
        <row r="1759">
          <cell r="F1759" t="str">
            <v>110-43-3</v>
          </cell>
          <cell r="G1759">
            <v>1</v>
          </cell>
          <cell r="H1759">
            <v>2</v>
          </cell>
          <cell r="I1759">
            <v>1</v>
          </cell>
          <cell r="J1759">
            <v>0</v>
          </cell>
          <cell r="K1759">
            <v>7</v>
          </cell>
          <cell r="L1759">
            <v>2</v>
          </cell>
          <cell r="M1759">
            <v>18</v>
          </cell>
          <cell r="N1759">
            <v>2</v>
          </cell>
          <cell r="O1759">
            <v>5</v>
          </cell>
          <cell r="P1759" t="str">
            <v>SIL</v>
          </cell>
          <cell r="Q1759">
            <v>1</v>
          </cell>
          <cell r="R1759" t="str">
            <v>TMH</v>
          </cell>
          <cell r="S1759">
            <v>2</v>
          </cell>
          <cell r="T1759">
            <v>64</v>
          </cell>
          <cell r="U1759">
            <v>4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254491.20550000001</v>
          </cell>
          <cell r="AF1759">
            <v>3073072.3870000001</v>
          </cell>
          <cell r="AG1759">
            <v>84.508978029999994</v>
          </cell>
          <cell r="AH1759">
            <v>27.75971843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103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 t="str">
            <v>FRA 2016-2021</v>
          </cell>
          <cell r="AW1759">
            <v>2</v>
          </cell>
          <cell r="AX1759">
            <v>12</v>
          </cell>
          <cell r="AY1759" t="str">
            <v>EPSG:32645</v>
          </cell>
          <cell r="AZ1759">
            <v>254492</v>
          </cell>
          <cell r="BA1759">
            <v>3073072</v>
          </cell>
          <cell r="BB1759">
            <v>1</v>
          </cell>
          <cell r="BC1759">
            <v>2020</v>
          </cell>
          <cell r="BD1759">
            <v>0</v>
          </cell>
          <cell r="BE1759">
            <v>0</v>
          </cell>
          <cell r="BF1759" t="str">
            <v>0/0/2020</v>
          </cell>
          <cell r="BG1759">
            <v>0</v>
          </cell>
          <cell r="BH1759">
            <v>1</v>
          </cell>
          <cell r="BI1759">
            <v>0</v>
          </cell>
          <cell r="BJ1759">
            <v>0</v>
          </cell>
          <cell r="BK1759" t="str">
            <v>Icchakamana VMP-7</v>
          </cell>
          <cell r="BL1759" t="str">
            <v>Karma Kholchi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>
            <v>260</v>
          </cell>
          <cell r="BR1759">
            <v>47</v>
          </cell>
          <cell r="BS1759">
            <v>429</v>
          </cell>
          <cell r="BT1759">
            <v>2</v>
          </cell>
          <cell r="BU1759" t="str">
            <v>CHITAWAN</v>
          </cell>
          <cell r="BV1759" t="str">
            <v>Parashuram</v>
          </cell>
          <cell r="BW1759">
            <v>2</v>
          </cell>
        </row>
        <row r="1760">
          <cell r="F1760" t="str">
            <v>110-43-4</v>
          </cell>
          <cell r="G1760">
            <v>1</v>
          </cell>
          <cell r="H1760">
            <v>2</v>
          </cell>
          <cell r="I1760">
            <v>1</v>
          </cell>
          <cell r="J1760">
            <v>0</v>
          </cell>
          <cell r="K1760">
            <v>7</v>
          </cell>
          <cell r="L1760">
            <v>2</v>
          </cell>
          <cell r="M1760">
            <v>19</v>
          </cell>
          <cell r="N1760">
            <v>2</v>
          </cell>
          <cell r="O1760">
            <v>5</v>
          </cell>
          <cell r="P1760" t="str">
            <v>SICL</v>
          </cell>
          <cell r="Q1760">
            <v>1</v>
          </cell>
          <cell r="R1760" t="str">
            <v>LMH</v>
          </cell>
          <cell r="S1760">
            <v>1</v>
          </cell>
          <cell r="T1760">
            <v>79</v>
          </cell>
          <cell r="U1760">
            <v>4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254791.20550000001</v>
          </cell>
          <cell r="AF1760">
            <v>3072772.3870000001</v>
          </cell>
          <cell r="AG1760">
            <v>84.51208115</v>
          </cell>
          <cell r="AH1760">
            <v>27.757067500000002</v>
          </cell>
          <cell r="AI1760">
            <v>0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103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 t="str">
            <v>FRA 2016-2021</v>
          </cell>
          <cell r="AW1760">
            <v>2</v>
          </cell>
          <cell r="AX1760">
            <v>12</v>
          </cell>
          <cell r="AY1760" t="str">
            <v>EPSG:32645</v>
          </cell>
          <cell r="AZ1760">
            <v>254791</v>
          </cell>
          <cell r="BA1760">
            <v>3072774</v>
          </cell>
          <cell r="BB1760">
            <v>1</v>
          </cell>
          <cell r="BC1760">
            <v>2020</v>
          </cell>
          <cell r="BD1760">
            <v>0</v>
          </cell>
          <cell r="BE1760">
            <v>0</v>
          </cell>
          <cell r="BF1760" t="str">
            <v>0/0/2020</v>
          </cell>
          <cell r="BG1760">
            <v>0</v>
          </cell>
          <cell r="BH1760">
            <v>1</v>
          </cell>
          <cell r="BI1760">
            <v>0</v>
          </cell>
          <cell r="BJ1760">
            <v>2</v>
          </cell>
          <cell r="BK1760" t="str">
            <v>Ichhakamana -7, Pipal Tare</v>
          </cell>
          <cell r="BL1760" t="str">
            <v>Karma Kholchi</v>
          </cell>
          <cell r="BM1760">
            <v>170</v>
          </cell>
          <cell r="BN1760">
            <v>0</v>
          </cell>
          <cell r="BO1760">
            <v>0</v>
          </cell>
          <cell r="BP1760">
            <v>0</v>
          </cell>
          <cell r="BQ1760">
            <v>205</v>
          </cell>
          <cell r="BR1760">
            <v>17</v>
          </cell>
          <cell r="BS1760">
            <v>365</v>
          </cell>
          <cell r="BT1760">
            <v>4</v>
          </cell>
          <cell r="BU1760" t="str">
            <v>CHITAWAN</v>
          </cell>
          <cell r="BV1760" t="str">
            <v>Purchaudi</v>
          </cell>
          <cell r="BW1760">
            <v>4</v>
          </cell>
        </row>
        <row r="1761">
          <cell r="F1761" t="str">
            <v>110-43-5</v>
          </cell>
          <cell r="G1761">
            <v>1</v>
          </cell>
          <cell r="H1761">
            <v>2</v>
          </cell>
          <cell r="I1761">
            <v>1</v>
          </cell>
          <cell r="J1761">
            <v>0</v>
          </cell>
          <cell r="K1761">
            <v>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LMH</v>
          </cell>
          <cell r="S1761">
            <v>1</v>
          </cell>
          <cell r="T1761">
            <v>81</v>
          </cell>
          <cell r="U1761">
            <v>3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254791.20550000001</v>
          </cell>
          <cell r="AF1761">
            <v>3072922.3870000001</v>
          </cell>
          <cell r="AG1761">
            <v>84.512050380000005</v>
          </cell>
          <cell r="AH1761">
            <v>27.758420359999999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103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 t="str">
            <v>FRA 2016-2021</v>
          </cell>
          <cell r="AW1761">
            <v>2</v>
          </cell>
          <cell r="AX1761">
            <v>12</v>
          </cell>
          <cell r="AY1761" t="str">
            <v>EPSG:32645</v>
          </cell>
          <cell r="AZ1761">
            <v>254792</v>
          </cell>
          <cell r="BA1761">
            <v>3072922</v>
          </cell>
          <cell r="BB1761">
            <v>1</v>
          </cell>
          <cell r="BC1761">
            <v>2020</v>
          </cell>
          <cell r="BD1761">
            <v>0</v>
          </cell>
          <cell r="BE1761">
            <v>0</v>
          </cell>
          <cell r="BF1761" t="str">
            <v>0/0/2020</v>
          </cell>
          <cell r="BG1761">
            <v>0</v>
          </cell>
          <cell r="BH1761">
            <v>1</v>
          </cell>
          <cell r="BI1761">
            <v>0</v>
          </cell>
          <cell r="BJ1761">
            <v>2</v>
          </cell>
          <cell r="BK1761" t="str">
            <v>Ichhakamana-7,Pipatar</v>
          </cell>
          <cell r="BL1761" t="str">
            <v>Karma Kholchi</v>
          </cell>
          <cell r="BM1761">
            <v>120</v>
          </cell>
          <cell r="BN1761">
            <v>0</v>
          </cell>
          <cell r="BO1761">
            <v>0</v>
          </cell>
          <cell r="BP1761">
            <v>0</v>
          </cell>
          <cell r="BQ1761">
            <v>138</v>
          </cell>
          <cell r="BR1761">
            <v>90</v>
          </cell>
          <cell r="BS1761">
            <v>385</v>
          </cell>
          <cell r="BT1761">
            <v>4</v>
          </cell>
          <cell r="BU1761" t="str">
            <v>CHITAWAN</v>
          </cell>
          <cell r="BV1761" t="str">
            <v>Purchaudi</v>
          </cell>
          <cell r="BW1761">
            <v>3</v>
          </cell>
        </row>
        <row r="1762">
          <cell r="F1762" t="str">
            <v>110-43-6</v>
          </cell>
          <cell r="G1762">
            <v>1</v>
          </cell>
          <cell r="H1762">
            <v>2</v>
          </cell>
          <cell r="I1762">
            <v>1</v>
          </cell>
          <cell r="J1762">
            <v>0</v>
          </cell>
          <cell r="K1762">
            <v>7</v>
          </cell>
          <cell r="L1762">
            <v>2</v>
          </cell>
          <cell r="M1762">
            <v>21</v>
          </cell>
          <cell r="N1762">
            <v>2</v>
          </cell>
          <cell r="O1762">
            <v>2</v>
          </cell>
          <cell r="P1762" t="str">
            <v>SIL</v>
          </cell>
          <cell r="Q1762">
            <v>1</v>
          </cell>
          <cell r="R1762" t="str">
            <v>LMH</v>
          </cell>
          <cell r="S1762">
            <v>1</v>
          </cell>
          <cell r="T1762">
            <v>55</v>
          </cell>
          <cell r="U1762">
            <v>4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254791.20550000001</v>
          </cell>
          <cell r="AF1762">
            <v>3073072.3870000001</v>
          </cell>
          <cell r="AG1762">
            <v>84.512019600000002</v>
          </cell>
          <cell r="AH1762">
            <v>27.75977322</v>
          </cell>
          <cell r="AI1762">
            <v>0</v>
          </cell>
          <cell r="AJ1762">
            <v>0</v>
          </cell>
          <cell r="AK1762">
            <v>0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103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 t="str">
            <v>FRA 2016-2021</v>
          </cell>
          <cell r="AW1762">
            <v>3</v>
          </cell>
          <cell r="AX1762">
            <v>12</v>
          </cell>
          <cell r="AY1762" t="str">
            <v>EPSG:32645</v>
          </cell>
          <cell r="AZ1762">
            <v>252791</v>
          </cell>
          <cell r="BA1762">
            <v>3073070</v>
          </cell>
          <cell r="BB1762">
            <v>1</v>
          </cell>
          <cell r="BC1762">
            <v>2077</v>
          </cell>
          <cell r="BD1762">
            <v>11</v>
          </cell>
          <cell r="BE1762">
            <v>14</v>
          </cell>
          <cell r="BF1762" t="str">
            <v>11/14/2077</v>
          </cell>
          <cell r="BG1762">
            <v>0</v>
          </cell>
          <cell r="BH1762">
            <v>1</v>
          </cell>
          <cell r="BI1762">
            <v>0</v>
          </cell>
          <cell r="BJ1762">
            <v>2</v>
          </cell>
          <cell r="BK1762" t="str">
            <v>Ichhakamana-7, Pipal Tare</v>
          </cell>
          <cell r="BL1762" t="str">
            <v>Karma Kholchi</v>
          </cell>
          <cell r="BM1762">
            <v>130</v>
          </cell>
          <cell r="BN1762">
            <v>0</v>
          </cell>
          <cell r="BO1762">
            <v>0</v>
          </cell>
          <cell r="BP1762">
            <v>0</v>
          </cell>
          <cell r="BQ1762">
            <v>10</v>
          </cell>
          <cell r="BR1762">
            <v>90</v>
          </cell>
          <cell r="BS1762">
            <v>386</v>
          </cell>
          <cell r="BT1762">
            <v>4</v>
          </cell>
          <cell r="BU1762" t="str">
            <v>CHITAWAN</v>
          </cell>
          <cell r="BV1762" t="str">
            <v>Chaurpati</v>
          </cell>
          <cell r="BW1762">
            <v>1</v>
          </cell>
        </row>
        <row r="1763">
          <cell r="F1763" t="str">
            <v>110-44-2</v>
          </cell>
          <cell r="G1763">
            <v>1</v>
          </cell>
          <cell r="H1763">
            <v>2</v>
          </cell>
          <cell r="I1763">
            <v>1</v>
          </cell>
          <cell r="J1763">
            <v>0</v>
          </cell>
          <cell r="K1763">
            <v>2</v>
          </cell>
          <cell r="L1763">
            <v>2</v>
          </cell>
          <cell r="M1763">
            <v>24</v>
          </cell>
          <cell r="N1763">
            <v>2</v>
          </cell>
          <cell r="O1763">
            <v>5</v>
          </cell>
          <cell r="P1763" t="str">
            <v>SICL</v>
          </cell>
          <cell r="Q1763">
            <v>1</v>
          </cell>
          <cell r="R1763" t="str">
            <v>LMH</v>
          </cell>
          <cell r="S1763">
            <v>2</v>
          </cell>
          <cell r="T1763">
            <v>42</v>
          </cell>
          <cell r="U1763">
            <v>2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254587.88740000001</v>
          </cell>
          <cell r="AF1763">
            <v>3076921.2179999999</v>
          </cell>
          <cell r="AG1763">
            <v>84.509167160000004</v>
          </cell>
          <cell r="AH1763">
            <v>27.794448809999999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103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 t="str">
            <v>FRA 2016-2021</v>
          </cell>
          <cell r="AW1763">
            <v>3</v>
          </cell>
          <cell r="AX1763">
            <v>12</v>
          </cell>
          <cell r="AY1763" t="str">
            <v>EPSG:32645</v>
          </cell>
          <cell r="AZ1763">
            <v>254592</v>
          </cell>
          <cell r="BA1763">
            <v>3076925</v>
          </cell>
          <cell r="BB1763">
            <v>1</v>
          </cell>
          <cell r="BC1763">
            <v>2020</v>
          </cell>
          <cell r="BD1763">
            <v>0</v>
          </cell>
          <cell r="BE1763">
            <v>0</v>
          </cell>
          <cell r="BF1763" t="str">
            <v>0/0/2020</v>
          </cell>
          <cell r="BG1763">
            <v>0</v>
          </cell>
          <cell r="BH1763">
            <v>1</v>
          </cell>
          <cell r="BI1763">
            <v>0</v>
          </cell>
          <cell r="BJ1763">
            <v>2</v>
          </cell>
          <cell r="BK1763" t="str">
            <v>Bharatpur-29</v>
          </cell>
          <cell r="BL1763" t="str">
            <v>Dhodheri Sune Gaira</v>
          </cell>
          <cell r="BM1763">
            <v>348</v>
          </cell>
          <cell r="BN1763">
            <v>200</v>
          </cell>
          <cell r="BO1763">
            <v>15</v>
          </cell>
          <cell r="BP1763">
            <v>30</v>
          </cell>
          <cell r="BQ1763">
            <v>320</v>
          </cell>
          <cell r="BR1763">
            <v>50</v>
          </cell>
          <cell r="BS1763">
            <v>846</v>
          </cell>
          <cell r="BT1763">
            <v>5</v>
          </cell>
          <cell r="BU1763" t="str">
            <v>CHITAWAN</v>
          </cell>
          <cell r="BV1763" t="str">
            <v>Chaurpati</v>
          </cell>
          <cell r="BW1763">
            <v>1</v>
          </cell>
        </row>
        <row r="1764">
          <cell r="F1764" t="str">
            <v>110-44-4</v>
          </cell>
          <cell r="G1764">
            <v>1</v>
          </cell>
          <cell r="H1764">
            <v>2</v>
          </cell>
          <cell r="I1764">
            <v>1</v>
          </cell>
          <cell r="J1764">
            <v>0</v>
          </cell>
          <cell r="K1764">
            <v>11</v>
          </cell>
          <cell r="L1764">
            <v>3</v>
          </cell>
          <cell r="M1764">
            <v>26</v>
          </cell>
          <cell r="N1764">
            <v>2</v>
          </cell>
          <cell r="O1764">
            <v>6</v>
          </cell>
          <cell r="P1764" t="str">
            <v>SIL</v>
          </cell>
          <cell r="Q1764">
            <v>1</v>
          </cell>
          <cell r="R1764" t="str">
            <v>LMH</v>
          </cell>
          <cell r="S1764">
            <v>1</v>
          </cell>
          <cell r="T1764">
            <v>44</v>
          </cell>
          <cell r="U1764">
            <v>3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254887.88740000001</v>
          </cell>
          <cell r="AF1764">
            <v>3076771.2179999999</v>
          </cell>
          <cell r="AG1764">
            <v>84.512240520000006</v>
          </cell>
          <cell r="AH1764">
            <v>27.79315081</v>
          </cell>
          <cell r="AI1764">
            <v>0</v>
          </cell>
          <cell r="AJ1764">
            <v>0</v>
          </cell>
          <cell r="AK1764">
            <v>0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103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 t="str">
            <v>FRA 2016-2021</v>
          </cell>
          <cell r="AW1764">
            <v>3</v>
          </cell>
          <cell r="AX1764">
            <v>12</v>
          </cell>
          <cell r="AY1764" t="str">
            <v>EPSG:32644</v>
          </cell>
          <cell r="AZ1764">
            <v>254886</v>
          </cell>
          <cell r="BA1764">
            <v>3076772</v>
          </cell>
          <cell r="BB1764">
            <v>1</v>
          </cell>
          <cell r="BC1764">
            <v>2020</v>
          </cell>
          <cell r="BD1764">
            <v>0</v>
          </cell>
          <cell r="BE1764">
            <v>0</v>
          </cell>
          <cell r="BF1764" t="str">
            <v>0/0/2020</v>
          </cell>
          <cell r="BG1764">
            <v>0</v>
          </cell>
          <cell r="BH1764">
            <v>1</v>
          </cell>
          <cell r="BI1764">
            <v>0</v>
          </cell>
          <cell r="BJ1764">
            <v>2</v>
          </cell>
          <cell r="BK1764" t="str">
            <v>Bharatpur-29</v>
          </cell>
          <cell r="BL1764" t="str">
            <v>Public Forest</v>
          </cell>
          <cell r="BM1764">
            <v>70</v>
          </cell>
          <cell r="BN1764">
            <v>70</v>
          </cell>
          <cell r="BO1764">
            <v>0</v>
          </cell>
          <cell r="BP1764">
            <v>13</v>
          </cell>
          <cell r="BQ1764">
            <v>35</v>
          </cell>
          <cell r="BR1764">
            <v>70</v>
          </cell>
          <cell r="BS1764">
            <v>608</v>
          </cell>
          <cell r="BT1764">
            <v>4</v>
          </cell>
          <cell r="BU1764" t="str">
            <v>CHITAWAN</v>
          </cell>
          <cell r="BV1764" t="str">
            <v>Chaurpati</v>
          </cell>
          <cell r="BW1764">
            <v>1</v>
          </cell>
        </row>
        <row r="1765">
          <cell r="F1765" t="str">
            <v>111-43-4</v>
          </cell>
          <cell r="G1765">
            <v>1</v>
          </cell>
          <cell r="H1765">
            <v>2</v>
          </cell>
          <cell r="I1765">
            <v>1</v>
          </cell>
          <cell r="J1765">
            <v>0</v>
          </cell>
          <cell r="K1765">
            <v>7</v>
          </cell>
          <cell r="L1765">
            <v>4</v>
          </cell>
          <cell r="M1765">
            <v>25</v>
          </cell>
          <cell r="N1765">
            <v>0</v>
          </cell>
          <cell r="O1765">
            <v>0</v>
          </cell>
          <cell r="P1765">
            <v>5</v>
          </cell>
          <cell r="Q1765">
            <v>1</v>
          </cell>
          <cell r="R1765" t="str">
            <v>S</v>
          </cell>
          <cell r="S1765">
            <v>2</v>
          </cell>
          <cell r="T1765">
            <v>81</v>
          </cell>
          <cell r="U1765">
            <v>4</v>
          </cell>
          <cell r="V1765">
            <v>41106.668263888889</v>
          </cell>
          <cell r="W1765">
            <v>0</v>
          </cell>
          <cell r="X1765">
            <v>1</v>
          </cell>
          <cell r="Y1765">
            <v>79456</v>
          </cell>
          <cell r="Z1765">
            <v>13243</v>
          </cell>
          <cell r="AA1765">
            <v>45</v>
          </cell>
          <cell r="AB1765">
            <v>2</v>
          </cell>
          <cell r="AC1765">
            <v>3</v>
          </cell>
          <cell r="AD1765">
            <v>3</v>
          </cell>
          <cell r="AE1765">
            <v>258790.03700000001</v>
          </cell>
          <cell r="AF1765">
            <v>3072675.7050000001</v>
          </cell>
          <cell r="AG1765">
            <v>84.552642919999997</v>
          </cell>
          <cell r="AH1765">
            <v>27.756919369999999</v>
          </cell>
          <cell r="AI1765">
            <v>1</v>
          </cell>
          <cell r="AJ1765">
            <v>2</v>
          </cell>
          <cell r="AK1765">
            <v>-2</v>
          </cell>
          <cell r="AL1765">
            <v>2</v>
          </cell>
          <cell r="AM1765">
            <v>4</v>
          </cell>
          <cell r="AN1765" t="str">
            <v>Sangita Shakya</v>
          </cell>
          <cell r="AO1765">
            <v>40450</v>
          </cell>
          <cell r="AP1765">
            <v>3</v>
          </cell>
          <cell r="AQ1765" t="str">
            <v>0101000020E6100000BCD06D805E235540208BD077C5C13B40</v>
          </cell>
          <cell r="AR1765">
            <v>511</v>
          </cell>
          <cell r="AS1765">
            <v>1</v>
          </cell>
          <cell r="AT1765">
            <v>1</v>
          </cell>
          <cell r="AU1765">
            <v>0</v>
          </cell>
          <cell r="AV1765" t="str">
            <v>FRA 2010-2015</v>
          </cell>
          <cell r="AW1765">
            <v>3</v>
          </cell>
          <cell r="AX1765">
            <v>0</v>
          </cell>
          <cell r="AY1765">
            <v>45</v>
          </cell>
          <cell r="AZ1765">
            <v>258790.036956</v>
          </cell>
          <cell r="BA1765">
            <v>3072675.7050800002</v>
          </cell>
          <cell r="BB1765">
            <v>1</v>
          </cell>
          <cell r="BC1765">
            <v>0</v>
          </cell>
          <cell r="BD1765">
            <v>0</v>
          </cell>
          <cell r="BE1765">
            <v>0</v>
          </cell>
          <cell r="BF1765">
            <v>40872</v>
          </cell>
          <cell r="BG1765" t="str">
            <v>Shree Krishna Gautam</v>
          </cell>
          <cell r="BH1765">
            <v>3</v>
          </cell>
          <cell r="BI1765">
            <v>3</v>
          </cell>
          <cell r="BJ1765">
            <v>3</v>
          </cell>
          <cell r="BK1765" t="str">
            <v>Dahakhani-3</v>
          </cell>
          <cell r="BL1765" t="str">
            <v>Chandisthan</v>
          </cell>
          <cell r="BM1765">
            <v>270</v>
          </cell>
          <cell r="BN1765">
            <v>351</v>
          </cell>
          <cell r="BO1765">
            <v>272</v>
          </cell>
          <cell r="BP1765">
            <v>118</v>
          </cell>
          <cell r="BQ1765">
            <v>230</v>
          </cell>
          <cell r="BR1765">
            <v>70</v>
          </cell>
          <cell r="BS1765">
            <v>512</v>
          </cell>
          <cell r="BT1765">
            <v>5</v>
          </cell>
          <cell r="BU1765" t="str">
            <v>CHITAWAN</v>
          </cell>
          <cell r="BV1765" t="str">
            <v>Mangalsen</v>
          </cell>
          <cell r="BW1765">
            <v>2</v>
          </cell>
        </row>
        <row r="1766">
          <cell r="F1766" t="str">
            <v>111-43-5</v>
          </cell>
          <cell r="G1766">
            <v>1</v>
          </cell>
          <cell r="H1766">
            <v>2</v>
          </cell>
          <cell r="I1766">
            <v>1</v>
          </cell>
          <cell r="J1766">
            <v>0</v>
          </cell>
          <cell r="K1766">
            <v>7</v>
          </cell>
          <cell r="L1766">
            <v>3</v>
          </cell>
          <cell r="M1766">
            <v>22</v>
          </cell>
          <cell r="N1766">
            <v>0</v>
          </cell>
          <cell r="O1766">
            <v>0</v>
          </cell>
          <cell r="P1766">
            <v>5</v>
          </cell>
          <cell r="Q1766">
            <v>1</v>
          </cell>
          <cell r="R1766" t="str">
            <v>TMH</v>
          </cell>
          <cell r="S1766">
            <v>2</v>
          </cell>
          <cell r="T1766">
            <v>68</v>
          </cell>
          <cell r="U1766">
            <v>2</v>
          </cell>
          <cell r="V1766">
            <v>41106.683923611112</v>
          </cell>
          <cell r="W1766">
            <v>0</v>
          </cell>
          <cell r="X1766">
            <v>1</v>
          </cell>
          <cell r="Y1766">
            <v>79457</v>
          </cell>
          <cell r="Z1766">
            <v>13243</v>
          </cell>
          <cell r="AA1766">
            <v>45</v>
          </cell>
          <cell r="AB1766">
            <v>2</v>
          </cell>
          <cell r="AC1766">
            <v>3</v>
          </cell>
          <cell r="AD1766">
            <v>3</v>
          </cell>
          <cell r="AE1766">
            <v>258790.03700000001</v>
          </cell>
          <cell r="AF1766">
            <v>3072825.7050000001</v>
          </cell>
          <cell r="AG1766">
            <v>84.55261265</v>
          </cell>
          <cell r="AH1766">
            <v>27.758272269999999</v>
          </cell>
          <cell r="AI1766">
            <v>1</v>
          </cell>
          <cell r="AJ1766">
            <v>2</v>
          </cell>
          <cell r="AK1766">
            <v>-2</v>
          </cell>
          <cell r="AL1766">
            <v>2</v>
          </cell>
          <cell r="AM1766">
            <v>4</v>
          </cell>
          <cell r="AN1766" t="str">
            <v>Sangita Shakya</v>
          </cell>
          <cell r="AO1766">
            <v>40450</v>
          </cell>
          <cell r="AP1766">
            <v>3</v>
          </cell>
          <cell r="AQ1766" t="str">
            <v>0101000020E6100000F68474015E235540CA62BE211EC23B40</v>
          </cell>
          <cell r="AR1766">
            <v>553</v>
          </cell>
          <cell r="AS1766">
            <v>1</v>
          </cell>
          <cell r="AT1766">
            <v>1</v>
          </cell>
          <cell r="AU1766">
            <v>0</v>
          </cell>
          <cell r="AV1766" t="str">
            <v>FRA 2010-2015</v>
          </cell>
          <cell r="AW1766">
            <v>3</v>
          </cell>
          <cell r="AX1766">
            <v>0</v>
          </cell>
          <cell r="AY1766">
            <v>45</v>
          </cell>
          <cell r="AZ1766">
            <v>258790.036956</v>
          </cell>
          <cell r="BA1766">
            <v>3072825.7050800002</v>
          </cell>
          <cell r="BB1766">
            <v>1</v>
          </cell>
          <cell r="BC1766">
            <v>0</v>
          </cell>
          <cell r="BD1766">
            <v>0</v>
          </cell>
          <cell r="BE1766">
            <v>0</v>
          </cell>
          <cell r="BF1766">
            <v>40874</v>
          </cell>
          <cell r="BG1766" t="str">
            <v>Ashok Chaudhary</v>
          </cell>
          <cell r="BH1766">
            <v>3</v>
          </cell>
          <cell r="BI1766">
            <v>3</v>
          </cell>
          <cell r="BJ1766">
            <v>3</v>
          </cell>
          <cell r="BK1766" t="str">
            <v>Dahakhani</v>
          </cell>
          <cell r="BL1766" t="str">
            <v>Chandithan</v>
          </cell>
          <cell r="BM1766">
            <v>210</v>
          </cell>
          <cell r="BN1766">
            <v>361</v>
          </cell>
          <cell r="BO1766">
            <v>210</v>
          </cell>
          <cell r="BP1766">
            <v>230</v>
          </cell>
          <cell r="BQ1766">
            <v>150</v>
          </cell>
          <cell r="BR1766">
            <v>70</v>
          </cell>
          <cell r="BS1766">
            <v>543</v>
          </cell>
          <cell r="BT1766">
            <v>4</v>
          </cell>
          <cell r="BU1766" t="str">
            <v>CHITAWAN</v>
          </cell>
          <cell r="BV1766" t="str">
            <v>Mangalsen</v>
          </cell>
          <cell r="BW1766">
            <v>2</v>
          </cell>
        </row>
        <row r="1767">
          <cell r="F1767" t="str">
            <v>111-51-2</v>
          </cell>
          <cell r="G1767">
            <v>1</v>
          </cell>
          <cell r="H1767">
            <v>2</v>
          </cell>
          <cell r="I1767">
            <v>1</v>
          </cell>
          <cell r="J1767">
            <v>0</v>
          </cell>
          <cell r="K1767">
            <v>1</v>
          </cell>
          <cell r="L1767">
            <v>2</v>
          </cell>
          <cell r="M1767">
            <v>13</v>
          </cell>
          <cell r="N1767">
            <v>1</v>
          </cell>
          <cell r="O1767">
            <v>2</v>
          </cell>
          <cell r="P1767" t="str">
            <v>SCL</v>
          </cell>
          <cell r="Q1767">
            <v>1</v>
          </cell>
          <cell r="R1767" t="str">
            <v>TMH</v>
          </cell>
          <cell r="S1767">
            <v>2</v>
          </cell>
          <cell r="T1767">
            <v>57</v>
          </cell>
          <cell r="U1767">
            <v>2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259263.49160000001</v>
          </cell>
          <cell r="AF1767">
            <v>3104816.3560000001</v>
          </cell>
          <cell r="AG1767">
            <v>84.550920980000001</v>
          </cell>
          <cell r="AH1767">
            <v>28.046886239999999</v>
          </cell>
          <cell r="AI1767">
            <v>0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103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 t="str">
            <v>FRA 2016-2021</v>
          </cell>
          <cell r="AW1767">
            <v>3</v>
          </cell>
          <cell r="AX1767">
            <v>23</v>
          </cell>
          <cell r="AY1767" t="str">
            <v>EPSG:32645</v>
          </cell>
          <cell r="AZ1767">
            <v>259265</v>
          </cell>
          <cell r="BA1767">
            <v>3104819</v>
          </cell>
          <cell r="BB1767">
            <v>1</v>
          </cell>
          <cell r="BC1767">
            <v>2020</v>
          </cell>
          <cell r="BD1767">
            <v>3</v>
          </cell>
          <cell r="BE1767">
            <v>1</v>
          </cell>
          <cell r="BF1767" t="str">
            <v>3/1/2020</v>
          </cell>
          <cell r="BG1767" t="str">
            <v>Rajesh_Chataut</v>
          </cell>
          <cell r="BH1767">
            <v>1</v>
          </cell>
          <cell r="BI1767">
            <v>0</v>
          </cell>
          <cell r="BJ1767">
            <v>2</v>
          </cell>
          <cell r="BK1767" t="str">
            <v>Palungtar Munc-2, Suntale</v>
          </cell>
          <cell r="BL1767" t="str">
            <v>Dil Bahadur BK,PF</v>
          </cell>
          <cell r="BM1767">
            <v>3</v>
          </cell>
          <cell r="BN1767">
            <v>50</v>
          </cell>
          <cell r="BO1767">
            <v>22</v>
          </cell>
          <cell r="BP1767">
            <v>20</v>
          </cell>
          <cell r="BQ1767">
            <v>30</v>
          </cell>
          <cell r="BR1767">
            <v>60</v>
          </cell>
          <cell r="BS1767">
            <v>771</v>
          </cell>
          <cell r="BT1767">
            <v>5</v>
          </cell>
          <cell r="BU1767" t="str">
            <v>GORKHA</v>
          </cell>
          <cell r="BV1767" t="str">
            <v>Mangalsen</v>
          </cell>
          <cell r="BW1767">
            <v>2</v>
          </cell>
        </row>
        <row r="1768">
          <cell r="F1768" t="str">
            <v>111-51-3</v>
          </cell>
          <cell r="G1768">
            <v>1</v>
          </cell>
          <cell r="H1768">
            <v>2</v>
          </cell>
          <cell r="I1768">
            <v>1</v>
          </cell>
          <cell r="J1768">
            <v>0</v>
          </cell>
          <cell r="K1768">
            <v>1</v>
          </cell>
          <cell r="L1768">
            <v>2</v>
          </cell>
          <cell r="M1768">
            <v>17</v>
          </cell>
          <cell r="N1768">
            <v>1</v>
          </cell>
          <cell r="O1768">
            <v>3</v>
          </cell>
          <cell r="P1768" t="str">
            <v>SICL</v>
          </cell>
          <cell r="Q1768">
            <v>1</v>
          </cell>
          <cell r="R1768" t="str">
            <v>TMH</v>
          </cell>
          <cell r="S1768">
            <v>1</v>
          </cell>
          <cell r="T1768">
            <v>75</v>
          </cell>
          <cell r="U1768">
            <v>2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259263.49160000001</v>
          </cell>
          <cell r="AF1768">
            <v>3104966.3560000001</v>
          </cell>
          <cell r="AG1768">
            <v>84.55089031</v>
          </cell>
          <cell r="AH1768">
            <v>28.048239089999999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103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 t="str">
            <v>FRA 2016-2021</v>
          </cell>
          <cell r="AW1768">
            <v>3</v>
          </cell>
          <cell r="AX1768">
            <v>23</v>
          </cell>
          <cell r="AY1768" t="str">
            <v>EPSG:32645</v>
          </cell>
          <cell r="AZ1768">
            <v>259215</v>
          </cell>
          <cell r="BA1768">
            <v>3104968</v>
          </cell>
          <cell r="BB1768">
            <v>1</v>
          </cell>
          <cell r="BC1768">
            <v>2020</v>
          </cell>
          <cell r="BD1768">
            <v>3</v>
          </cell>
          <cell r="BE1768">
            <v>1</v>
          </cell>
          <cell r="BF1768" t="str">
            <v>3/1/2020</v>
          </cell>
          <cell r="BG1768" t="str">
            <v>Rajesh_Chataut</v>
          </cell>
          <cell r="BH1768">
            <v>1</v>
          </cell>
          <cell r="BI1768">
            <v>0</v>
          </cell>
          <cell r="BJ1768">
            <v>2</v>
          </cell>
          <cell r="BK1768" t="str">
            <v>Palungtar Munc-2, Suntale</v>
          </cell>
          <cell r="BL1768" t="str">
            <v>Dil Bahadur BK PF</v>
          </cell>
          <cell r="BM1768">
            <v>20</v>
          </cell>
          <cell r="BN1768">
            <v>120</v>
          </cell>
          <cell r="BO1768">
            <v>20</v>
          </cell>
          <cell r="BP1768">
            <v>100</v>
          </cell>
          <cell r="BQ1768">
            <v>350</v>
          </cell>
          <cell r="BR1768">
            <v>100</v>
          </cell>
          <cell r="BS1768">
            <v>712</v>
          </cell>
          <cell r="BT1768">
            <v>4</v>
          </cell>
          <cell r="BU1768" t="str">
            <v>GORKHA</v>
          </cell>
          <cell r="BV1768" t="str">
            <v>Turmakhad</v>
          </cell>
          <cell r="BW1768">
            <v>5</v>
          </cell>
        </row>
        <row r="1769">
          <cell r="F1769" t="str">
            <v>111-51-4</v>
          </cell>
          <cell r="G1769">
            <v>1</v>
          </cell>
          <cell r="H1769">
            <v>2</v>
          </cell>
          <cell r="I1769">
            <v>1</v>
          </cell>
          <cell r="J1769">
            <v>0</v>
          </cell>
          <cell r="K1769">
            <v>2</v>
          </cell>
          <cell r="L1769">
            <v>2</v>
          </cell>
          <cell r="M1769">
            <v>10</v>
          </cell>
          <cell r="N1769">
            <v>1</v>
          </cell>
          <cell r="O1769">
            <v>3</v>
          </cell>
          <cell r="P1769" t="str">
            <v>SCL</v>
          </cell>
          <cell r="Q1769">
            <v>1</v>
          </cell>
          <cell r="R1769" t="str">
            <v>TMH</v>
          </cell>
          <cell r="S1769">
            <v>2</v>
          </cell>
          <cell r="T1769">
            <v>77</v>
          </cell>
          <cell r="U1769">
            <v>3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259563.49160000001</v>
          </cell>
          <cell r="AF1769">
            <v>3104666.3560000001</v>
          </cell>
          <cell r="AG1769">
            <v>84.554001310000004</v>
          </cell>
          <cell r="AH1769">
            <v>28.045587780000002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103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 t="str">
            <v>FRA 2016-2021</v>
          </cell>
          <cell r="AW1769">
            <v>3</v>
          </cell>
          <cell r="AX1769">
            <v>23</v>
          </cell>
          <cell r="AY1769" t="str">
            <v>EPSG:32645</v>
          </cell>
          <cell r="AZ1769">
            <v>2559563</v>
          </cell>
          <cell r="BA1769">
            <v>3104665</v>
          </cell>
          <cell r="BB1769">
            <v>1</v>
          </cell>
          <cell r="BC1769">
            <v>2020</v>
          </cell>
          <cell r="BD1769">
            <v>3</v>
          </cell>
          <cell r="BE1769">
            <v>2</v>
          </cell>
          <cell r="BF1769" t="str">
            <v>3/2/2020</v>
          </cell>
          <cell r="BG1769" t="str">
            <v>Rajesh_Chataut</v>
          </cell>
          <cell r="BH1769">
            <v>1</v>
          </cell>
          <cell r="BI1769">
            <v>0</v>
          </cell>
          <cell r="BJ1769">
            <v>2</v>
          </cell>
          <cell r="BK1769" t="str">
            <v>Palungtar-2, Suntale</v>
          </cell>
          <cell r="BL1769" t="str">
            <v>Chhatingairo CF</v>
          </cell>
          <cell r="BM1769">
            <v>15</v>
          </cell>
          <cell r="BN1769">
            <v>300</v>
          </cell>
          <cell r="BO1769">
            <v>15</v>
          </cell>
          <cell r="BP1769">
            <v>250</v>
          </cell>
          <cell r="BQ1769">
            <v>85</v>
          </cell>
          <cell r="BR1769">
            <v>70</v>
          </cell>
          <cell r="BS1769">
            <v>768</v>
          </cell>
          <cell r="BT1769">
            <v>4</v>
          </cell>
          <cell r="BU1769" t="str">
            <v>GORKHA</v>
          </cell>
          <cell r="BV1769" t="str">
            <v>Dhakari</v>
          </cell>
          <cell r="BW1769">
            <v>6</v>
          </cell>
        </row>
        <row r="1770">
          <cell r="F1770" t="str">
            <v>111-51-6</v>
          </cell>
          <cell r="G1770">
            <v>1</v>
          </cell>
          <cell r="H1770">
            <v>2</v>
          </cell>
          <cell r="I1770">
            <v>1</v>
          </cell>
          <cell r="J1770">
            <v>0</v>
          </cell>
          <cell r="K1770">
            <v>1</v>
          </cell>
          <cell r="L1770">
            <v>2</v>
          </cell>
          <cell r="M1770">
            <v>15</v>
          </cell>
          <cell r="N1770">
            <v>1</v>
          </cell>
          <cell r="O1770">
            <v>2</v>
          </cell>
          <cell r="P1770" t="str">
            <v>SCL</v>
          </cell>
          <cell r="Q1770">
            <v>1</v>
          </cell>
          <cell r="R1770" t="str">
            <v>TMH</v>
          </cell>
          <cell r="S1770">
            <v>2</v>
          </cell>
          <cell r="T1770">
            <v>37</v>
          </cell>
          <cell r="U1770">
            <v>2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259563.49160000001</v>
          </cell>
          <cell r="AF1770">
            <v>3104966.3560000001</v>
          </cell>
          <cell r="AG1770">
            <v>84.553940060000002</v>
          </cell>
          <cell r="AH1770">
            <v>28.048293470000001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103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 t="str">
            <v>FRA 2016-2021</v>
          </cell>
          <cell r="AW1770">
            <v>3</v>
          </cell>
          <cell r="AX1770">
            <v>23</v>
          </cell>
          <cell r="AY1770" t="str">
            <v>EPSG:32645</v>
          </cell>
          <cell r="AZ1770">
            <v>259611</v>
          </cell>
          <cell r="BA1770">
            <v>3104955</v>
          </cell>
          <cell r="BB1770">
            <v>1</v>
          </cell>
          <cell r="BC1770">
            <v>2020</v>
          </cell>
          <cell r="BD1770">
            <v>3</v>
          </cell>
          <cell r="BE1770">
            <v>2</v>
          </cell>
          <cell r="BF1770" t="str">
            <v>3/2/2020</v>
          </cell>
          <cell r="BG1770" t="str">
            <v>Rajesh_Chataut</v>
          </cell>
          <cell r="BH1770">
            <v>5</v>
          </cell>
          <cell r="BI1770">
            <v>0</v>
          </cell>
          <cell r="BJ1770">
            <v>2</v>
          </cell>
          <cell r="BK1770" t="str">
            <v>Palungtar Munc-2, Suntale</v>
          </cell>
          <cell r="BL1770" t="str">
            <v>Tunamaya Pokhrel PF</v>
          </cell>
          <cell r="BM1770">
            <v>296</v>
          </cell>
          <cell r="BN1770">
            <v>80</v>
          </cell>
          <cell r="BO1770">
            <v>321</v>
          </cell>
          <cell r="BP1770">
            <v>4</v>
          </cell>
          <cell r="BQ1770">
            <v>343</v>
          </cell>
          <cell r="BR1770">
            <v>65</v>
          </cell>
          <cell r="BS1770">
            <v>671</v>
          </cell>
          <cell r="BT1770">
            <v>5</v>
          </cell>
          <cell r="BU1770" t="str">
            <v>GORKHA</v>
          </cell>
          <cell r="BV1770" t="str">
            <v>Jorayal</v>
          </cell>
          <cell r="BW1770">
            <v>6</v>
          </cell>
        </row>
        <row r="1771">
          <cell r="F1771" t="str">
            <v>112-50-2</v>
          </cell>
          <cell r="G1771">
            <v>1</v>
          </cell>
          <cell r="H1771">
            <v>2</v>
          </cell>
          <cell r="I1771">
            <v>1</v>
          </cell>
          <cell r="J1771">
            <v>0</v>
          </cell>
          <cell r="K1771">
            <v>5</v>
          </cell>
          <cell r="L1771">
            <v>5</v>
          </cell>
          <cell r="M1771">
            <v>28</v>
          </cell>
          <cell r="N1771">
            <v>1</v>
          </cell>
          <cell r="O1771">
            <v>0</v>
          </cell>
          <cell r="P1771">
            <v>8</v>
          </cell>
          <cell r="Q1771">
            <v>1</v>
          </cell>
          <cell r="R1771" t="str">
            <v>S</v>
          </cell>
          <cell r="S1771">
            <v>2</v>
          </cell>
          <cell r="T1771">
            <v>69</v>
          </cell>
          <cell r="U1771">
            <v>4</v>
          </cell>
          <cell r="V1771">
            <v>40794.471631944441</v>
          </cell>
          <cell r="W1771" t="str">
            <v>0101000020E6100000D18B9AB4D9255540B6397AF2B9023C40</v>
          </cell>
          <cell r="X1771">
            <v>1</v>
          </cell>
          <cell r="Y1771">
            <v>80216</v>
          </cell>
          <cell r="Z1771">
            <v>13370</v>
          </cell>
          <cell r="AA1771">
            <v>45</v>
          </cell>
          <cell r="AB1771">
            <v>3</v>
          </cell>
          <cell r="AC1771">
            <v>3</v>
          </cell>
          <cell r="AD1771">
            <v>3</v>
          </cell>
          <cell r="AE1771">
            <v>263165.64110000001</v>
          </cell>
          <cell r="AF1771">
            <v>3100720.8429999999</v>
          </cell>
          <cell r="AG1771">
            <v>84.591412689999999</v>
          </cell>
          <cell r="AH1771">
            <v>28.010649829999998</v>
          </cell>
          <cell r="AI1771">
            <v>1</v>
          </cell>
          <cell r="AJ1771">
            <v>2</v>
          </cell>
          <cell r="AK1771">
            <v>-2</v>
          </cell>
          <cell r="AL1771">
            <v>2</v>
          </cell>
          <cell r="AM1771">
            <v>1</v>
          </cell>
          <cell r="AN1771" t="str">
            <v>Anu Shrestha</v>
          </cell>
          <cell r="AO1771">
            <v>40534</v>
          </cell>
          <cell r="AP1771">
            <v>3</v>
          </cell>
          <cell r="AQ1771" t="str">
            <v>0101000020E6100000D18B9AB4D9255540B6397AF2B9023C40</v>
          </cell>
          <cell r="AR1771">
            <v>569</v>
          </cell>
          <cell r="AS1771">
            <v>1</v>
          </cell>
          <cell r="AT1771">
            <v>1</v>
          </cell>
          <cell r="AU1771">
            <v>0</v>
          </cell>
          <cell r="AV1771" t="str">
            <v>FRA 2010-2015</v>
          </cell>
          <cell r="AW1771">
            <v>3</v>
          </cell>
          <cell r="AX1771">
            <v>0</v>
          </cell>
          <cell r="AY1771">
            <v>45</v>
          </cell>
          <cell r="AZ1771">
            <v>263165.64113300003</v>
          </cell>
          <cell r="BA1771">
            <v>3100720.843109</v>
          </cell>
          <cell r="BB1771">
            <v>1</v>
          </cell>
          <cell r="BC1771">
            <v>0</v>
          </cell>
          <cell r="BD1771">
            <v>0</v>
          </cell>
          <cell r="BE1771">
            <v>0</v>
          </cell>
          <cell r="BF1771">
            <v>40714</v>
          </cell>
          <cell r="BG1771" t="str">
            <v>Raj Kumar Giri</v>
          </cell>
          <cell r="BH1771">
            <v>3</v>
          </cell>
          <cell r="BI1771">
            <v>3</v>
          </cell>
          <cell r="BJ1771">
            <v>3</v>
          </cell>
          <cell r="BK1771" t="str">
            <v>Prithivi-6</v>
          </cell>
          <cell r="BL1771" t="str">
            <v>Thulo Ban</v>
          </cell>
          <cell r="BM1771">
            <v>270</v>
          </cell>
          <cell r="BN1771">
            <v>317</v>
          </cell>
          <cell r="BO1771">
            <v>270</v>
          </cell>
          <cell r="BP1771">
            <v>85</v>
          </cell>
          <cell r="BQ1771">
            <v>300</v>
          </cell>
          <cell r="BR1771">
            <v>32</v>
          </cell>
          <cell r="BS1771">
            <v>540</v>
          </cell>
          <cell r="BT1771">
            <v>2</v>
          </cell>
          <cell r="BU1771" t="str">
            <v>GORKHA</v>
          </cell>
          <cell r="BV1771" t="str">
            <v>Jorayal</v>
          </cell>
          <cell r="BW1771">
            <v>6</v>
          </cell>
        </row>
        <row r="1772">
          <cell r="F1772" t="str">
            <v>112-50-3</v>
          </cell>
          <cell r="G1772">
            <v>1</v>
          </cell>
          <cell r="H1772">
            <v>2</v>
          </cell>
          <cell r="I1772">
            <v>1</v>
          </cell>
          <cell r="J1772">
            <v>0</v>
          </cell>
          <cell r="K1772">
            <v>5</v>
          </cell>
          <cell r="L1772">
            <v>3</v>
          </cell>
          <cell r="M1772">
            <v>23</v>
          </cell>
          <cell r="N1772">
            <v>1</v>
          </cell>
          <cell r="O1772">
            <v>0</v>
          </cell>
          <cell r="P1772">
            <v>5</v>
          </cell>
          <cell r="Q1772">
            <v>1</v>
          </cell>
          <cell r="R1772" t="str">
            <v>S</v>
          </cell>
          <cell r="S1772">
            <v>2</v>
          </cell>
          <cell r="T1772">
            <v>65</v>
          </cell>
          <cell r="U1772">
            <v>3</v>
          </cell>
          <cell r="V1772">
            <v>40794.51357638889</v>
          </cell>
          <cell r="W1772" t="str">
            <v>0101000020E610000004BB4B36D9255540C2BA399C12033C40</v>
          </cell>
          <cell r="X1772">
            <v>1</v>
          </cell>
          <cell r="Y1772">
            <v>80217</v>
          </cell>
          <cell r="Z1772">
            <v>13370</v>
          </cell>
          <cell r="AA1772">
            <v>45</v>
          </cell>
          <cell r="AB1772">
            <v>3</v>
          </cell>
          <cell r="AC1772">
            <v>3</v>
          </cell>
          <cell r="AD1772">
            <v>3</v>
          </cell>
          <cell r="AE1772">
            <v>263165.64110000001</v>
          </cell>
          <cell r="AF1772">
            <v>3100870.8429999999</v>
          </cell>
          <cell r="AG1772">
            <v>84.591382569999993</v>
          </cell>
          <cell r="AH1772">
            <v>28.012002720000002</v>
          </cell>
          <cell r="AI1772">
            <v>1</v>
          </cell>
          <cell r="AJ1772">
            <v>2</v>
          </cell>
          <cell r="AK1772">
            <v>-2</v>
          </cell>
          <cell r="AL1772">
            <v>2</v>
          </cell>
          <cell r="AM1772">
            <v>1</v>
          </cell>
          <cell r="AN1772" t="str">
            <v>Anu Shrestha</v>
          </cell>
          <cell r="AO1772">
            <v>40534</v>
          </cell>
          <cell r="AP1772">
            <v>3</v>
          </cell>
          <cell r="AQ1772" t="str">
            <v>0101000020E610000004BB4B36D9255540C2BA399C12033C40</v>
          </cell>
          <cell r="AR1772">
            <v>480</v>
          </cell>
          <cell r="AS1772">
            <v>1</v>
          </cell>
          <cell r="AT1772">
            <v>1</v>
          </cell>
          <cell r="AU1772">
            <v>0</v>
          </cell>
          <cell r="AV1772" t="str">
            <v>FRA 2010-2015</v>
          </cell>
          <cell r="AW1772">
            <v>3</v>
          </cell>
          <cell r="AX1772">
            <v>0</v>
          </cell>
          <cell r="AY1772">
            <v>45</v>
          </cell>
          <cell r="AZ1772">
            <v>263165.64113300003</v>
          </cell>
          <cell r="BA1772">
            <v>3100870.843109</v>
          </cell>
          <cell r="BB1772">
            <v>1</v>
          </cell>
          <cell r="BC1772">
            <v>0</v>
          </cell>
          <cell r="BD1772">
            <v>0</v>
          </cell>
          <cell r="BE1772">
            <v>0</v>
          </cell>
          <cell r="BF1772">
            <v>40714</v>
          </cell>
          <cell r="BG1772" t="str">
            <v>Bimal Acharya</v>
          </cell>
          <cell r="BH1772">
            <v>3</v>
          </cell>
          <cell r="BI1772">
            <v>3</v>
          </cell>
          <cell r="BJ1772">
            <v>3</v>
          </cell>
          <cell r="BK1772" t="str">
            <v>Prithivi-6</v>
          </cell>
          <cell r="BL1772" t="str">
            <v>Thulo Ban</v>
          </cell>
          <cell r="BM1772">
            <v>310</v>
          </cell>
          <cell r="BN1772">
            <v>296</v>
          </cell>
          <cell r="BO1772">
            <v>310</v>
          </cell>
          <cell r="BP1772">
            <v>25</v>
          </cell>
          <cell r="BQ1772">
            <v>270</v>
          </cell>
          <cell r="BR1772">
            <v>66</v>
          </cell>
          <cell r="BS1772">
            <v>506</v>
          </cell>
          <cell r="BT1772">
            <v>6</v>
          </cell>
          <cell r="BU1772" t="str">
            <v>GORKHA</v>
          </cell>
          <cell r="BV1772" t="str">
            <v>Jorayal</v>
          </cell>
          <cell r="BW1772">
            <v>6</v>
          </cell>
        </row>
        <row r="1773">
          <cell r="F1773" t="str">
            <v>112-50-6</v>
          </cell>
          <cell r="G1773">
            <v>1</v>
          </cell>
          <cell r="H1773">
            <v>2</v>
          </cell>
          <cell r="I1773">
            <v>1</v>
          </cell>
          <cell r="J1773">
            <v>0</v>
          </cell>
          <cell r="K1773">
            <v>5</v>
          </cell>
          <cell r="L1773">
            <v>4</v>
          </cell>
          <cell r="M1773">
            <v>30</v>
          </cell>
          <cell r="N1773">
            <v>1</v>
          </cell>
          <cell r="O1773">
            <v>1</v>
          </cell>
          <cell r="P1773">
            <v>11</v>
          </cell>
          <cell r="Q1773">
            <v>1</v>
          </cell>
          <cell r="R1773" t="str">
            <v>TMH</v>
          </cell>
          <cell r="S1773">
            <v>2</v>
          </cell>
          <cell r="T1773">
            <v>72</v>
          </cell>
          <cell r="U1773">
            <v>3</v>
          </cell>
          <cell r="V1773">
            <v>40794.570023148146</v>
          </cell>
          <cell r="W1773" t="str">
            <v>0101000020E61000006E67F7290B2655401E71761C16033C40</v>
          </cell>
          <cell r="X1773">
            <v>1</v>
          </cell>
          <cell r="Y1773">
            <v>80220</v>
          </cell>
          <cell r="Z1773">
            <v>13370</v>
          </cell>
          <cell r="AA1773">
            <v>45</v>
          </cell>
          <cell r="AB1773">
            <v>3</v>
          </cell>
          <cell r="AC1773">
            <v>3</v>
          </cell>
          <cell r="AD1773">
            <v>3</v>
          </cell>
          <cell r="AE1773">
            <v>263465.64110000001</v>
          </cell>
          <cell r="AF1773">
            <v>3100870.8429999999</v>
          </cell>
          <cell r="AG1773">
            <v>84.594431389999997</v>
          </cell>
          <cell r="AH1773">
            <v>28.012056139999999</v>
          </cell>
          <cell r="AI1773">
            <v>1</v>
          </cell>
          <cell r="AJ1773">
            <v>2</v>
          </cell>
          <cell r="AK1773">
            <v>-2</v>
          </cell>
          <cell r="AL1773">
            <v>2</v>
          </cell>
          <cell r="AM1773">
            <v>1</v>
          </cell>
          <cell r="AN1773" t="str">
            <v>Anu Shrestha</v>
          </cell>
          <cell r="AO1773">
            <v>40534</v>
          </cell>
          <cell r="AP1773">
            <v>3</v>
          </cell>
          <cell r="AQ1773" t="str">
            <v>0101000020E61000006E67F7290B2655401E71761C16033C40</v>
          </cell>
          <cell r="AR1773">
            <v>559</v>
          </cell>
          <cell r="AS1773">
            <v>1</v>
          </cell>
          <cell r="AT1773">
            <v>1</v>
          </cell>
          <cell r="AU1773">
            <v>0</v>
          </cell>
          <cell r="AV1773" t="str">
            <v>FRA 2010-2015</v>
          </cell>
          <cell r="AW1773">
            <v>3</v>
          </cell>
          <cell r="AX1773">
            <v>0</v>
          </cell>
          <cell r="AY1773">
            <v>45</v>
          </cell>
          <cell r="AZ1773">
            <v>263465.64113300003</v>
          </cell>
          <cell r="BA1773">
            <v>3100870.843109</v>
          </cell>
          <cell r="BB1773">
            <v>1</v>
          </cell>
          <cell r="BC1773">
            <v>0</v>
          </cell>
          <cell r="BD1773">
            <v>0</v>
          </cell>
          <cell r="BE1773">
            <v>0</v>
          </cell>
          <cell r="BF1773">
            <v>40715</v>
          </cell>
          <cell r="BG1773" t="str">
            <v>Raj Kumar Giri</v>
          </cell>
          <cell r="BH1773">
            <v>3</v>
          </cell>
          <cell r="BI1773">
            <v>3</v>
          </cell>
          <cell r="BJ1773">
            <v>3</v>
          </cell>
          <cell r="BK1773" t="str">
            <v>Prithivi Municipality-6</v>
          </cell>
          <cell r="BL1773" t="str">
            <v>Dhodre Community Forest</v>
          </cell>
          <cell r="BM1773">
            <v>310</v>
          </cell>
          <cell r="BN1773">
            <v>296</v>
          </cell>
          <cell r="BO1773">
            <v>310</v>
          </cell>
          <cell r="BP1773">
            <v>75</v>
          </cell>
          <cell r="BQ1773">
            <v>300</v>
          </cell>
          <cell r="BR1773">
            <v>40</v>
          </cell>
          <cell r="BS1773">
            <v>561</v>
          </cell>
          <cell r="BT1773">
            <v>4</v>
          </cell>
          <cell r="BU1773" t="str">
            <v>GORKHA</v>
          </cell>
          <cell r="BV1773" t="str">
            <v>Jorayal</v>
          </cell>
          <cell r="BW1773">
            <v>6</v>
          </cell>
        </row>
        <row r="1774">
          <cell r="F1774" t="str">
            <v>114-47-4</v>
          </cell>
          <cell r="G1774">
            <v>1</v>
          </cell>
          <cell r="H1774">
            <v>2</v>
          </cell>
          <cell r="I1774">
            <v>1</v>
          </cell>
          <cell r="J1774">
            <v>0</v>
          </cell>
          <cell r="K1774">
            <v>1</v>
          </cell>
          <cell r="L1774">
            <v>2</v>
          </cell>
          <cell r="M1774">
            <v>24</v>
          </cell>
          <cell r="N1774">
            <v>1</v>
          </cell>
          <cell r="O1774">
            <v>2</v>
          </cell>
          <cell r="P1774" t="str">
            <v>SL</v>
          </cell>
          <cell r="Q1774">
            <v>1</v>
          </cell>
          <cell r="R1774" t="str">
            <v>LMH</v>
          </cell>
          <cell r="S1774">
            <v>2</v>
          </cell>
          <cell r="T1774">
            <v>64</v>
          </cell>
          <cell r="U1774">
            <v>2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271173.2585</v>
          </cell>
          <cell r="AF1774">
            <v>3088380.9849999999</v>
          </cell>
          <cell r="AG1774">
            <v>84.675180679999997</v>
          </cell>
          <cell r="AH1774">
            <v>27.900748360000001</v>
          </cell>
          <cell r="AI1774">
            <v>0</v>
          </cell>
          <cell r="AJ1774">
            <v>0</v>
          </cell>
          <cell r="AK1774">
            <v>0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103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 t="str">
            <v>FRA 2016-2021</v>
          </cell>
          <cell r="AW1774">
            <v>3</v>
          </cell>
          <cell r="AX1774">
            <v>23</v>
          </cell>
          <cell r="AY1774" t="str">
            <v>EPSG:32645</v>
          </cell>
          <cell r="AZ1774">
            <v>271173</v>
          </cell>
          <cell r="BA1774">
            <v>3088384</v>
          </cell>
          <cell r="BB1774">
            <v>1</v>
          </cell>
          <cell r="BC1774">
            <v>2020</v>
          </cell>
          <cell r="BD1774">
            <v>3</v>
          </cell>
          <cell r="BE1774">
            <v>1</v>
          </cell>
          <cell r="BF1774" t="str">
            <v>3/1/2020</v>
          </cell>
          <cell r="BG1774" t="str">
            <v>Rajesh_Chataut</v>
          </cell>
          <cell r="BH1774">
            <v>1</v>
          </cell>
          <cell r="BI1774">
            <v>0</v>
          </cell>
          <cell r="BJ1774">
            <v>2</v>
          </cell>
          <cell r="BK1774" t="str">
            <v>Tangli Chok</v>
          </cell>
          <cell r="BL1774" t="str">
            <v>Kuwa Pani</v>
          </cell>
          <cell r="BM1774">
            <v>0</v>
          </cell>
          <cell r="BN1774">
            <v>99</v>
          </cell>
          <cell r="BO1774">
            <v>0</v>
          </cell>
          <cell r="BP1774">
            <v>99</v>
          </cell>
          <cell r="BQ1774">
            <v>180</v>
          </cell>
          <cell r="BR1774">
            <v>75</v>
          </cell>
          <cell r="BS1774">
            <v>1114</v>
          </cell>
          <cell r="BT1774">
            <v>4</v>
          </cell>
          <cell r="BU1774" t="str">
            <v>GORKHA</v>
          </cell>
          <cell r="BV1774" t="str">
            <v>Jorayal</v>
          </cell>
          <cell r="BW1774">
            <v>6</v>
          </cell>
        </row>
        <row r="1775">
          <cell r="F1775" t="str">
            <v>114-47-5</v>
          </cell>
          <cell r="G1775">
            <v>1</v>
          </cell>
          <cell r="H1775">
            <v>2</v>
          </cell>
          <cell r="I1775">
            <v>1</v>
          </cell>
          <cell r="J1775">
            <v>0</v>
          </cell>
          <cell r="K1775">
            <v>1</v>
          </cell>
          <cell r="L1775">
            <v>3</v>
          </cell>
          <cell r="M1775">
            <v>28</v>
          </cell>
          <cell r="N1775">
            <v>0</v>
          </cell>
          <cell r="O1775">
            <v>0</v>
          </cell>
          <cell r="P1775" t="str">
            <v>SIL</v>
          </cell>
          <cell r="Q1775">
            <v>1</v>
          </cell>
          <cell r="R1775" t="str">
            <v>LMH</v>
          </cell>
          <cell r="S1775">
            <v>2</v>
          </cell>
          <cell r="T1775">
            <v>42</v>
          </cell>
          <cell r="U1775">
            <v>2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271173.2585</v>
          </cell>
          <cell r="AF1775">
            <v>3088530.9849999999</v>
          </cell>
          <cell r="AG1775">
            <v>84.675151740000004</v>
          </cell>
          <cell r="AH1775">
            <v>27.90210136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103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 t="str">
            <v>FRA 2016-2021</v>
          </cell>
          <cell r="AW1775">
            <v>3</v>
          </cell>
          <cell r="AX1775">
            <v>23</v>
          </cell>
          <cell r="AY1775" t="str">
            <v>EPSG:32645</v>
          </cell>
          <cell r="AZ1775">
            <v>271173</v>
          </cell>
          <cell r="BA1775">
            <v>3088531</v>
          </cell>
          <cell r="BB1775">
            <v>1</v>
          </cell>
          <cell r="BC1775">
            <v>2020</v>
          </cell>
          <cell r="BD1775">
            <v>3</v>
          </cell>
          <cell r="BE1775">
            <v>1</v>
          </cell>
          <cell r="BF1775" t="str">
            <v>3/1/2020</v>
          </cell>
          <cell r="BG1775" t="str">
            <v>Rajesh_Chataut</v>
          </cell>
          <cell r="BH1775">
            <v>1</v>
          </cell>
          <cell r="BI1775">
            <v>0</v>
          </cell>
          <cell r="BJ1775">
            <v>2</v>
          </cell>
          <cell r="BK1775" t="str">
            <v>Tangli Chok</v>
          </cell>
          <cell r="BL1775" t="str">
            <v>Kuwa Pani</v>
          </cell>
          <cell r="BM1775">
            <v>0</v>
          </cell>
          <cell r="BN1775">
            <v>99</v>
          </cell>
          <cell r="BO1775">
            <v>0</v>
          </cell>
          <cell r="BP1775">
            <v>99</v>
          </cell>
          <cell r="BQ1775">
            <v>210</v>
          </cell>
          <cell r="BR1775">
            <v>70</v>
          </cell>
          <cell r="BS1775">
            <v>1121</v>
          </cell>
          <cell r="BT1775">
            <v>4</v>
          </cell>
          <cell r="BU1775" t="str">
            <v>GORKHA</v>
          </cell>
          <cell r="BV1775" t="str">
            <v>Shikhar</v>
          </cell>
          <cell r="BW1775">
            <v>2</v>
          </cell>
        </row>
        <row r="1776">
          <cell r="F1776" t="str">
            <v>114-47-6</v>
          </cell>
          <cell r="G1776">
            <v>1</v>
          </cell>
          <cell r="H1776">
            <v>2</v>
          </cell>
          <cell r="I1776">
            <v>1</v>
          </cell>
          <cell r="J1776">
            <v>0</v>
          </cell>
          <cell r="K1776">
            <v>1</v>
          </cell>
          <cell r="L1776">
            <v>2</v>
          </cell>
          <cell r="M1776">
            <v>19</v>
          </cell>
          <cell r="N1776">
            <v>1</v>
          </cell>
          <cell r="O1776">
            <v>1</v>
          </cell>
          <cell r="P1776" t="str">
            <v>SIL</v>
          </cell>
          <cell r="Q1776">
            <v>1</v>
          </cell>
          <cell r="R1776" t="str">
            <v>LMH</v>
          </cell>
          <cell r="S1776">
            <v>2</v>
          </cell>
          <cell r="T1776">
            <v>59</v>
          </cell>
          <cell r="U1776">
            <v>2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271173.2585</v>
          </cell>
          <cell r="AF1776">
            <v>3088680.9849999999</v>
          </cell>
          <cell r="AG1776">
            <v>84.675122810000005</v>
          </cell>
          <cell r="AH1776">
            <v>27.903454350000001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103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 t="str">
            <v>FRA 2016-2021</v>
          </cell>
          <cell r="AW1776">
            <v>3</v>
          </cell>
          <cell r="AX1776">
            <v>23</v>
          </cell>
          <cell r="AY1776" t="str">
            <v>EPSG:32645</v>
          </cell>
          <cell r="AZ1776">
            <v>271174</v>
          </cell>
          <cell r="BA1776">
            <v>3088680</v>
          </cell>
          <cell r="BB1776">
            <v>1</v>
          </cell>
          <cell r="BC1776">
            <v>2020</v>
          </cell>
          <cell r="BD1776">
            <v>2</v>
          </cell>
          <cell r="BE1776">
            <v>29</v>
          </cell>
          <cell r="BF1776" t="str">
            <v>2/29/2020</v>
          </cell>
          <cell r="BG1776" t="str">
            <v>Rajesh_Chataut</v>
          </cell>
          <cell r="BH1776">
            <v>1</v>
          </cell>
          <cell r="BI1776">
            <v>0</v>
          </cell>
          <cell r="BJ1776">
            <v>2</v>
          </cell>
          <cell r="BK1776" t="str">
            <v>Tangli Chok</v>
          </cell>
          <cell r="BL1776" t="str">
            <v>Kuwa Pani</v>
          </cell>
          <cell r="BM1776">
            <v>0</v>
          </cell>
          <cell r="BN1776">
            <v>99</v>
          </cell>
          <cell r="BO1776">
            <v>0</v>
          </cell>
          <cell r="BP1776">
            <v>99</v>
          </cell>
          <cell r="BQ1776">
            <v>235</v>
          </cell>
          <cell r="BR1776">
            <v>70</v>
          </cell>
          <cell r="BS1776">
            <v>1113</v>
          </cell>
          <cell r="BT1776">
            <v>4</v>
          </cell>
          <cell r="BU1776" t="str">
            <v>GORKHA</v>
          </cell>
          <cell r="BV1776" t="str">
            <v>Shikhar</v>
          </cell>
          <cell r="BW1776">
            <v>2</v>
          </cell>
        </row>
        <row r="1777">
          <cell r="F1777" t="str">
            <v>114-48-1</v>
          </cell>
          <cell r="G1777">
            <v>1</v>
          </cell>
          <cell r="H1777">
            <v>2</v>
          </cell>
          <cell r="I1777">
            <v>1</v>
          </cell>
          <cell r="J1777">
            <v>0</v>
          </cell>
          <cell r="K1777">
            <v>1</v>
          </cell>
          <cell r="L1777">
            <v>5</v>
          </cell>
          <cell r="M1777">
            <v>24</v>
          </cell>
          <cell r="N1777">
            <v>0</v>
          </cell>
          <cell r="O1777">
            <v>1</v>
          </cell>
          <cell r="P1777">
            <v>10</v>
          </cell>
          <cell r="Q1777">
            <v>1</v>
          </cell>
          <cell r="R1777" t="str">
            <v>LMH</v>
          </cell>
          <cell r="S1777">
            <v>2</v>
          </cell>
          <cell r="T1777">
            <v>62</v>
          </cell>
          <cell r="U1777">
            <v>2</v>
          </cell>
          <cell r="V1777">
            <v>40671.490578703706</v>
          </cell>
          <cell r="W1777" t="str">
            <v>0101000020E61000003861E8AD072B55409AC252FDD0EF3B40</v>
          </cell>
          <cell r="X1777">
            <v>1</v>
          </cell>
          <cell r="Y1777">
            <v>81643</v>
          </cell>
          <cell r="Z1777">
            <v>13608</v>
          </cell>
          <cell r="AA1777">
            <v>45</v>
          </cell>
          <cell r="AB1777">
            <v>3</v>
          </cell>
          <cell r="AC1777">
            <v>3</v>
          </cell>
          <cell r="AD1777">
            <v>3</v>
          </cell>
          <cell r="AE1777">
            <v>270969.94030000002</v>
          </cell>
          <cell r="AF1777">
            <v>3092379.8169999998</v>
          </cell>
          <cell r="AG1777">
            <v>84.672343710000007</v>
          </cell>
          <cell r="AH1777">
            <v>27.93678268</v>
          </cell>
          <cell r="AI1777">
            <v>2</v>
          </cell>
          <cell r="AJ1777">
            <v>2</v>
          </cell>
          <cell r="AK1777">
            <v>4</v>
          </cell>
          <cell r="AL1777">
            <v>2</v>
          </cell>
          <cell r="AM1777">
            <v>3</v>
          </cell>
          <cell r="AN1777" t="str">
            <v>Bimal Acharya</v>
          </cell>
          <cell r="AO1777">
            <v>40688</v>
          </cell>
          <cell r="AP1777">
            <v>3</v>
          </cell>
          <cell r="AQ1777" t="str">
            <v>0101000020E61000003861E8AD072B55409AC252FDD0EF3B40</v>
          </cell>
          <cell r="AR1777">
            <v>1373</v>
          </cell>
          <cell r="AS1777">
            <v>1</v>
          </cell>
          <cell r="AT1777">
            <v>1</v>
          </cell>
          <cell r="AU1777">
            <v>0</v>
          </cell>
          <cell r="AV1777" t="str">
            <v>FRA 2010-2015</v>
          </cell>
          <cell r="AW1777">
            <v>3</v>
          </cell>
          <cell r="AX1777">
            <v>0</v>
          </cell>
          <cell r="AY1777">
            <v>45</v>
          </cell>
          <cell r="AZ1777">
            <v>270969.94029900001</v>
          </cell>
          <cell r="BA1777">
            <v>3092379.8166390001</v>
          </cell>
          <cell r="BB1777">
            <v>1</v>
          </cell>
          <cell r="BC1777">
            <v>0</v>
          </cell>
          <cell r="BD1777">
            <v>0</v>
          </cell>
          <cell r="BE1777">
            <v>0</v>
          </cell>
          <cell r="BF1777">
            <v>40710</v>
          </cell>
          <cell r="BG1777" t="str">
            <v>Raj Kumar Giri</v>
          </cell>
          <cell r="BH1777">
            <v>3</v>
          </cell>
          <cell r="BI1777">
            <v>3</v>
          </cell>
          <cell r="BJ1777">
            <v>3</v>
          </cell>
          <cell r="BK1777" t="str">
            <v>Ghairung</v>
          </cell>
          <cell r="BL1777" t="str">
            <v>Dhallikhop</v>
          </cell>
          <cell r="BM1777">
            <v>180</v>
          </cell>
          <cell r="BN1777">
            <v>582</v>
          </cell>
          <cell r="BO1777">
            <v>160</v>
          </cell>
          <cell r="BP1777">
            <v>38</v>
          </cell>
          <cell r="BQ1777">
            <v>180</v>
          </cell>
          <cell r="BR1777">
            <v>50</v>
          </cell>
          <cell r="BS1777">
            <v>1208</v>
          </cell>
          <cell r="BT1777">
            <v>3</v>
          </cell>
          <cell r="BU1777" t="str">
            <v>GORKHA</v>
          </cell>
          <cell r="BV1777" t="str">
            <v>Shikhar</v>
          </cell>
          <cell r="BW1777">
            <v>2</v>
          </cell>
        </row>
        <row r="1778">
          <cell r="F1778" t="str">
            <v>114-48-2</v>
          </cell>
          <cell r="G1778">
            <v>1</v>
          </cell>
          <cell r="H1778">
            <v>2</v>
          </cell>
          <cell r="I1778">
            <v>1</v>
          </cell>
          <cell r="J1778">
            <v>0</v>
          </cell>
          <cell r="K1778">
            <v>7</v>
          </cell>
          <cell r="L1778">
            <v>3</v>
          </cell>
          <cell r="M1778">
            <v>27</v>
          </cell>
          <cell r="N1778">
            <v>1</v>
          </cell>
          <cell r="O1778">
            <v>2</v>
          </cell>
          <cell r="P1778">
            <v>5</v>
          </cell>
          <cell r="Q1778">
            <v>1</v>
          </cell>
          <cell r="R1778" t="str">
            <v>LMH</v>
          </cell>
          <cell r="S1778">
            <v>2</v>
          </cell>
          <cell r="T1778">
            <v>85</v>
          </cell>
          <cell r="U1778">
            <v>2</v>
          </cell>
          <cell r="V1778">
            <v>40763.483275462961</v>
          </cell>
          <cell r="W1778" t="str">
            <v>0101000020E6100000BA6E3834072B55405576A5A829F03B40</v>
          </cell>
          <cell r="X1778">
            <v>1</v>
          </cell>
          <cell r="Y1778">
            <v>81644</v>
          </cell>
          <cell r="Z1778">
            <v>13608</v>
          </cell>
          <cell r="AA1778">
            <v>45</v>
          </cell>
          <cell r="AB1778">
            <v>3</v>
          </cell>
          <cell r="AC1778">
            <v>3</v>
          </cell>
          <cell r="AD1778">
            <v>3</v>
          </cell>
          <cell r="AE1778">
            <v>270969.94030000002</v>
          </cell>
          <cell r="AF1778">
            <v>3092529.8169999998</v>
          </cell>
          <cell r="AG1778">
            <v>84.672314700000001</v>
          </cell>
          <cell r="AH1778">
            <v>27.93813566</v>
          </cell>
          <cell r="AI1778">
            <v>1</v>
          </cell>
          <cell r="AJ1778">
            <v>2</v>
          </cell>
          <cell r="AK1778">
            <v>-2</v>
          </cell>
          <cell r="AL1778">
            <v>0</v>
          </cell>
          <cell r="AM1778">
            <v>0</v>
          </cell>
          <cell r="AN1778" t="str">
            <v>Bimal Acharya</v>
          </cell>
          <cell r="AO1778">
            <v>40688</v>
          </cell>
          <cell r="AP1778">
            <v>3</v>
          </cell>
          <cell r="AQ1778" t="str">
            <v>0101000020E6100000BA6E3834072B55405576A5A829F03B40</v>
          </cell>
          <cell r="AR1778">
            <v>1333</v>
          </cell>
          <cell r="AS1778">
            <v>1</v>
          </cell>
          <cell r="AT1778">
            <v>1</v>
          </cell>
          <cell r="AU1778">
            <v>0</v>
          </cell>
          <cell r="AV1778" t="str">
            <v>FRA 2010-2015</v>
          </cell>
          <cell r="AW1778">
            <v>3</v>
          </cell>
          <cell r="AX1778">
            <v>0</v>
          </cell>
          <cell r="AY1778">
            <v>45</v>
          </cell>
          <cell r="AZ1778">
            <v>270969.94029900001</v>
          </cell>
          <cell r="BA1778">
            <v>3092529.8166390001</v>
          </cell>
          <cell r="BB1778">
            <v>1</v>
          </cell>
          <cell r="BC1778">
            <v>0</v>
          </cell>
          <cell r="BD1778">
            <v>0</v>
          </cell>
          <cell r="BE1778">
            <v>0</v>
          </cell>
          <cell r="BF1778">
            <v>40712</v>
          </cell>
          <cell r="BG1778" t="str">
            <v>Bimal Acharya</v>
          </cell>
          <cell r="BH1778">
            <v>3</v>
          </cell>
          <cell r="BI1778">
            <v>3</v>
          </cell>
          <cell r="BJ1778">
            <v>3</v>
          </cell>
          <cell r="BK1778" t="str">
            <v>Ghairung</v>
          </cell>
          <cell r="BL1778" t="str">
            <v>Bhalu Khola Soti Community Forest</v>
          </cell>
          <cell r="BM1778">
            <v>320</v>
          </cell>
          <cell r="BN1778">
            <v>430</v>
          </cell>
          <cell r="BO1778">
            <v>320</v>
          </cell>
          <cell r="BP1778">
            <v>128</v>
          </cell>
          <cell r="BQ1778">
            <v>140</v>
          </cell>
          <cell r="BR1778">
            <v>70</v>
          </cell>
          <cell r="BS1778">
            <v>1332</v>
          </cell>
          <cell r="BT1778">
            <v>3</v>
          </cell>
          <cell r="BU1778" t="str">
            <v>GORKHA</v>
          </cell>
          <cell r="BV1778" t="str">
            <v>Shikhar</v>
          </cell>
          <cell r="BW1778">
            <v>2</v>
          </cell>
        </row>
        <row r="1779">
          <cell r="F1779" t="str">
            <v>114-48-3</v>
          </cell>
          <cell r="G1779">
            <v>1</v>
          </cell>
          <cell r="H1779">
            <v>2</v>
          </cell>
          <cell r="I1779">
            <v>1</v>
          </cell>
          <cell r="J1779">
            <v>0</v>
          </cell>
          <cell r="K1779">
            <v>1</v>
          </cell>
          <cell r="L1779">
            <v>4</v>
          </cell>
          <cell r="M1779">
            <v>30</v>
          </cell>
          <cell r="N1779">
            <v>1</v>
          </cell>
          <cell r="O1779">
            <v>3</v>
          </cell>
          <cell r="P1779">
            <v>8</v>
          </cell>
          <cell r="Q1779">
            <v>1</v>
          </cell>
          <cell r="R1779" t="str">
            <v>LMH</v>
          </cell>
          <cell r="S1779">
            <v>2</v>
          </cell>
          <cell r="T1779">
            <v>85</v>
          </cell>
          <cell r="U1779">
            <v>2</v>
          </cell>
          <cell r="V1779">
            <v>40763.533692129633</v>
          </cell>
          <cell r="W1779" t="str">
            <v>0101000020E61000006A5286BA062B55401EE7F65382F03B40</v>
          </cell>
          <cell r="X1779">
            <v>1</v>
          </cell>
          <cell r="Y1779">
            <v>81645</v>
          </cell>
          <cell r="Z1779">
            <v>13608</v>
          </cell>
          <cell r="AA1779">
            <v>45</v>
          </cell>
          <cell r="AB1779">
            <v>3</v>
          </cell>
          <cell r="AC1779">
            <v>3</v>
          </cell>
          <cell r="AD1779">
            <v>3</v>
          </cell>
          <cell r="AE1779">
            <v>270969.94030000002</v>
          </cell>
          <cell r="AF1779">
            <v>3092679.8169999998</v>
          </cell>
          <cell r="AG1779">
            <v>84.672285680000002</v>
          </cell>
          <cell r="AH1779">
            <v>27.939488650000001</v>
          </cell>
          <cell r="AI1779">
            <v>1</v>
          </cell>
          <cell r="AJ1779">
            <v>2</v>
          </cell>
          <cell r="AK1779">
            <v>-2</v>
          </cell>
          <cell r="AL1779">
            <v>2</v>
          </cell>
          <cell r="AM1779">
            <v>3</v>
          </cell>
          <cell r="AN1779" t="str">
            <v>Bimal Acharya</v>
          </cell>
          <cell r="AO1779">
            <v>40520</v>
          </cell>
          <cell r="AP1779">
            <v>3</v>
          </cell>
          <cell r="AQ1779" t="str">
            <v>0101000020E61000006A5286BA062B55401EE7F65382F03B40</v>
          </cell>
          <cell r="AR1779">
            <v>1274</v>
          </cell>
          <cell r="AS1779">
            <v>1</v>
          </cell>
          <cell r="AT1779">
            <v>1</v>
          </cell>
          <cell r="AU1779">
            <v>0</v>
          </cell>
          <cell r="AV1779" t="str">
            <v>FRA 2010-2015</v>
          </cell>
          <cell r="AW1779">
            <v>3</v>
          </cell>
          <cell r="AX1779">
            <v>0</v>
          </cell>
          <cell r="AY1779">
            <v>45</v>
          </cell>
          <cell r="AZ1779">
            <v>270969.94029900001</v>
          </cell>
          <cell r="BA1779">
            <v>3092679.8166390001</v>
          </cell>
          <cell r="BB1779">
            <v>1</v>
          </cell>
          <cell r="BC1779">
            <v>0</v>
          </cell>
          <cell r="BD1779">
            <v>0</v>
          </cell>
          <cell r="BE1779">
            <v>0</v>
          </cell>
          <cell r="BF1779">
            <v>40712</v>
          </cell>
          <cell r="BG1779" t="str">
            <v>Raj Kumar Giri</v>
          </cell>
          <cell r="BH1779">
            <v>3</v>
          </cell>
          <cell r="BI1779">
            <v>3</v>
          </cell>
          <cell r="BJ1779">
            <v>3</v>
          </cell>
          <cell r="BK1779" t="str">
            <v>Ghairung</v>
          </cell>
          <cell r="BL1779" t="str">
            <v>Lekh Pandera Pakho</v>
          </cell>
          <cell r="BM1779">
            <v>350</v>
          </cell>
          <cell r="BN1779">
            <v>280</v>
          </cell>
          <cell r="BO1779">
            <v>350</v>
          </cell>
          <cell r="BP1779">
            <v>140</v>
          </cell>
          <cell r="BQ1779">
            <v>260</v>
          </cell>
          <cell r="BR1779">
            <v>45</v>
          </cell>
          <cell r="BS1779">
            <v>1051</v>
          </cell>
          <cell r="BT1779">
            <v>4</v>
          </cell>
          <cell r="BU1779" t="str">
            <v>GORKHA</v>
          </cell>
          <cell r="BV1779" t="str">
            <v>Shikhar</v>
          </cell>
          <cell r="BW1779">
            <v>2</v>
          </cell>
        </row>
        <row r="1780">
          <cell r="F1780" t="str">
            <v>114-48-4</v>
          </cell>
          <cell r="G1780">
            <v>1</v>
          </cell>
          <cell r="H1780">
            <v>2</v>
          </cell>
          <cell r="I1780">
            <v>1</v>
          </cell>
          <cell r="J1780">
            <v>0</v>
          </cell>
          <cell r="K1780">
            <v>1</v>
          </cell>
          <cell r="L1780">
            <v>3</v>
          </cell>
          <cell r="M1780">
            <v>22</v>
          </cell>
          <cell r="N1780">
            <v>1</v>
          </cell>
          <cell r="O1780">
            <v>1</v>
          </cell>
          <cell r="P1780">
            <v>5</v>
          </cell>
          <cell r="Q1780">
            <v>1</v>
          </cell>
          <cell r="R1780" t="str">
            <v>LMH</v>
          </cell>
          <cell r="S1780">
            <v>2</v>
          </cell>
          <cell r="T1780">
            <v>20</v>
          </cell>
          <cell r="U1780">
            <v>2</v>
          </cell>
          <cell r="V1780">
            <v>40763.563576388886</v>
          </cell>
          <cell r="W1780" t="str">
            <v>0101000020E61000002ED97599392B554039E74D5DD4EF3B40</v>
          </cell>
          <cell r="X1780">
            <v>1</v>
          </cell>
          <cell r="Y1780">
            <v>81646</v>
          </cell>
          <cell r="Z1780">
            <v>13608</v>
          </cell>
          <cell r="AA1780">
            <v>45</v>
          </cell>
          <cell r="AB1780">
            <v>3</v>
          </cell>
          <cell r="AC1780">
            <v>3</v>
          </cell>
          <cell r="AD1780">
            <v>3</v>
          </cell>
          <cell r="AE1780">
            <v>271269.94030000002</v>
          </cell>
          <cell r="AF1780">
            <v>3092379.8169999998</v>
          </cell>
          <cell r="AG1780">
            <v>84.675390590000006</v>
          </cell>
          <cell r="AH1780">
            <v>27.936834170000001</v>
          </cell>
          <cell r="AI1780">
            <v>2</v>
          </cell>
          <cell r="AJ1780">
            <v>2</v>
          </cell>
          <cell r="AK1780">
            <v>4</v>
          </cell>
          <cell r="AL1780">
            <v>2</v>
          </cell>
          <cell r="AM1780">
            <v>3</v>
          </cell>
          <cell r="AN1780" t="str">
            <v>Bimal Acharya</v>
          </cell>
          <cell r="AO1780">
            <v>40520</v>
          </cell>
          <cell r="AP1780">
            <v>3</v>
          </cell>
          <cell r="AQ1780" t="str">
            <v>0101000020E61000002ED97599392B554039E74D5DD4EF3B40</v>
          </cell>
          <cell r="AR1780">
            <v>1286</v>
          </cell>
          <cell r="AS1780">
            <v>1</v>
          </cell>
          <cell r="AT1780">
            <v>1</v>
          </cell>
          <cell r="AU1780">
            <v>0</v>
          </cell>
          <cell r="AV1780" t="str">
            <v>FRA 2010-2015</v>
          </cell>
          <cell r="AW1780">
            <v>3</v>
          </cell>
          <cell r="AX1780">
            <v>0</v>
          </cell>
          <cell r="AY1780">
            <v>45</v>
          </cell>
          <cell r="AZ1780">
            <v>271269.94029900001</v>
          </cell>
          <cell r="BA1780">
            <v>3092379.8166390001</v>
          </cell>
          <cell r="BB1780">
            <v>1</v>
          </cell>
          <cell r="BC1780">
            <v>0</v>
          </cell>
          <cell r="BD1780">
            <v>0</v>
          </cell>
          <cell r="BE1780">
            <v>0</v>
          </cell>
          <cell r="BF1780">
            <v>40710</v>
          </cell>
          <cell r="BG1780" t="str">
            <v>Bimal Acharya</v>
          </cell>
          <cell r="BH1780">
            <v>3</v>
          </cell>
          <cell r="BI1780">
            <v>3</v>
          </cell>
          <cell r="BJ1780">
            <v>3</v>
          </cell>
          <cell r="BK1780" t="str">
            <v>Ghairung</v>
          </cell>
          <cell r="BL1780" t="str">
            <v>Kadampani</v>
          </cell>
          <cell r="BM1780">
            <v>140</v>
          </cell>
          <cell r="BN1780">
            <v>603</v>
          </cell>
          <cell r="BO1780">
            <v>140</v>
          </cell>
          <cell r="BP1780">
            <v>100</v>
          </cell>
          <cell r="BQ1780">
            <v>90</v>
          </cell>
          <cell r="BR1780">
            <v>70</v>
          </cell>
          <cell r="BS1780">
            <v>1374</v>
          </cell>
          <cell r="BT1780">
            <v>4</v>
          </cell>
          <cell r="BU1780" t="str">
            <v>GORKHA</v>
          </cell>
          <cell r="BV1780" t="str">
            <v>Shikhar</v>
          </cell>
          <cell r="BW1780">
            <v>2</v>
          </cell>
        </row>
        <row r="1781">
          <cell r="F1781" t="str">
            <v>114-48-5</v>
          </cell>
          <cell r="G1781">
            <v>1</v>
          </cell>
          <cell r="H1781">
            <v>2</v>
          </cell>
          <cell r="I1781">
            <v>1</v>
          </cell>
          <cell r="J1781">
            <v>0</v>
          </cell>
          <cell r="K1781">
            <v>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</v>
          </cell>
          <cell r="Q1781">
            <v>1</v>
          </cell>
          <cell r="R1781" t="str">
            <v>LMH</v>
          </cell>
          <cell r="S1781">
            <v>2</v>
          </cell>
          <cell r="T1781">
            <v>15</v>
          </cell>
          <cell r="U1781">
            <v>2</v>
          </cell>
          <cell r="V1781">
            <v>40763.656493055554</v>
          </cell>
          <cell r="W1781" t="str">
            <v>0101000020E6100000D396EE1F392B5540912AAD082DF03B40</v>
          </cell>
          <cell r="X1781">
            <v>1</v>
          </cell>
          <cell r="Y1781">
            <v>81647</v>
          </cell>
          <cell r="Z1781">
            <v>13608</v>
          </cell>
          <cell r="AA1781">
            <v>45</v>
          </cell>
          <cell r="AB1781">
            <v>3</v>
          </cell>
          <cell r="AC1781">
            <v>3</v>
          </cell>
          <cell r="AD1781">
            <v>3</v>
          </cell>
          <cell r="AE1781">
            <v>271269.94030000002</v>
          </cell>
          <cell r="AF1781">
            <v>3092529.8169999998</v>
          </cell>
          <cell r="AG1781">
            <v>84.675361620000004</v>
          </cell>
          <cell r="AH1781">
            <v>27.938187159999998</v>
          </cell>
          <cell r="AI1781">
            <v>2</v>
          </cell>
          <cell r="AJ1781">
            <v>2</v>
          </cell>
          <cell r="AK1781">
            <v>4</v>
          </cell>
          <cell r="AL1781">
            <v>2</v>
          </cell>
          <cell r="AM1781">
            <v>3</v>
          </cell>
          <cell r="AN1781" t="str">
            <v>Bimal Acharya</v>
          </cell>
          <cell r="AO1781">
            <v>40520</v>
          </cell>
          <cell r="AP1781">
            <v>3</v>
          </cell>
          <cell r="AQ1781" t="str">
            <v>0101000020E6100000D396EE1F392B5540912AAD082DF03B40</v>
          </cell>
          <cell r="AR1781">
            <v>1353</v>
          </cell>
          <cell r="AS1781">
            <v>1</v>
          </cell>
          <cell r="AT1781">
            <v>1</v>
          </cell>
          <cell r="AU1781">
            <v>0</v>
          </cell>
          <cell r="AV1781" t="str">
            <v>FRA 2010-2015</v>
          </cell>
          <cell r="AW1781">
            <v>3</v>
          </cell>
          <cell r="AX1781">
            <v>0</v>
          </cell>
          <cell r="AY1781">
            <v>45</v>
          </cell>
          <cell r="AZ1781">
            <v>271269.94029900001</v>
          </cell>
          <cell r="BA1781">
            <v>3092529.8166390001</v>
          </cell>
          <cell r="BB1781">
            <v>1</v>
          </cell>
          <cell r="BC1781">
            <v>0</v>
          </cell>
          <cell r="BD1781">
            <v>0</v>
          </cell>
          <cell r="BE1781">
            <v>0</v>
          </cell>
          <cell r="BF1781">
            <v>40711</v>
          </cell>
          <cell r="BG1781" t="str">
            <v>Bimal Acharya</v>
          </cell>
          <cell r="BH1781">
            <v>3</v>
          </cell>
          <cell r="BI1781">
            <v>3</v>
          </cell>
          <cell r="BJ1781">
            <v>3</v>
          </cell>
          <cell r="BK1781" t="str">
            <v>Ghairung</v>
          </cell>
          <cell r="BL1781" t="str">
            <v>Kadampani</v>
          </cell>
          <cell r="BM1781">
            <v>170</v>
          </cell>
          <cell r="BN1781">
            <v>506</v>
          </cell>
          <cell r="BO1781">
            <v>-9999</v>
          </cell>
          <cell r="BP1781">
            <v>133</v>
          </cell>
          <cell r="BQ1781">
            <v>10</v>
          </cell>
          <cell r="BR1781">
            <v>120</v>
          </cell>
          <cell r="BS1781">
            <v>1051</v>
          </cell>
          <cell r="BT1781">
            <v>2</v>
          </cell>
          <cell r="BU1781" t="str">
            <v>GORKHA</v>
          </cell>
          <cell r="BV1781" t="str">
            <v>Shikhar</v>
          </cell>
          <cell r="BW1781">
            <v>11</v>
          </cell>
        </row>
        <row r="1782">
          <cell r="F1782" t="str">
            <v>114-48-6</v>
          </cell>
          <cell r="G1782">
            <v>1</v>
          </cell>
          <cell r="H1782">
            <v>2</v>
          </cell>
          <cell r="I1782">
            <v>1</v>
          </cell>
          <cell r="J1782">
            <v>0</v>
          </cell>
          <cell r="K1782">
            <v>7</v>
          </cell>
          <cell r="L1782">
            <v>5</v>
          </cell>
          <cell r="M1782">
            <v>30</v>
          </cell>
          <cell r="N1782">
            <v>1</v>
          </cell>
          <cell r="O1782">
            <v>1</v>
          </cell>
          <cell r="P1782">
            <v>10</v>
          </cell>
          <cell r="Q1782">
            <v>1</v>
          </cell>
          <cell r="R1782" t="str">
            <v>LMH</v>
          </cell>
          <cell r="S1782">
            <v>2</v>
          </cell>
          <cell r="T1782">
            <v>15</v>
          </cell>
          <cell r="U1782">
            <v>1</v>
          </cell>
          <cell r="V1782">
            <v>40763.665578703702</v>
          </cell>
          <cell r="W1782" t="str">
            <v>0101000020E6100000602B65A6382B55400C2B0BB485F03B40</v>
          </cell>
          <cell r="X1782">
            <v>1</v>
          </cell>
          <cell r="Y1782">
            <v>81648</v>
          </cell>
          <cell r="Z1782">
            <v>13608</v>
          </cell>
          <cell r="AA1782">
            <v>45</v>
          </cell>
          <cell r="AB1782">
            <v>3</v>
          </cell>
          <cell r="AC1782">
            <v>3</v>
          </cell>
          <cell r="AD1782">
            <v>3</v>
          </cell>
          <cell r="AE1782">
            <v>271269.94030000002</v>
          </cell>
          <cell r="AF1782">
            <v>3092679.8169999998</v>
          </cell>
          <cell r="AG1782">
            <v>84.675332639999993</v>
          </cell>
          <cell r="AH1782">
            <v>27.939540149999999</v>
          </cell>
          <cell r="AI1782">
            <v>1</v>
          </cell>
          <cell r="AJ1782">
            <v>2</v>
          </cell>
          <cell r="AK1782">
            <v>-2</v>
          </cell>
          <cell r="AL1782">
            <v>2</v>
          </cell>
          <cell r="AM1782">
            <v>3</v>
          </cell>
          <cell r="AN1782" t="str">
            <v>Bimal Acharya</v>
          </cell>
          <cell r="AO1782">
            <v>40520</v>
          </cell>
          <cell r="AP1782">
            <v>3</v>
          </cell>
          <cell r="AQ1782" t="str">
            <v>0101000020E6100000602B65A6382B55400C2B0BB485F03B40</v>
          </cell>
          <cell r="AR1782">
            <v>1372</v>
          </cell>
          <cell r="AS1782">
            <v>1</v>
          </cell>
          <cell r="AT1782">
            <v>1</v>
          </cell>
          <cell r="AU1782">
            <v>0</v>
          </cell>
          <cell r="AV1782" t="str">
            <v>FRA 2010-2015</v>
          </cell>
          <cell r="AW1782">
            <v>3</v>
          </cell>
          <cell r="AX1782">
            <v>0</v>
          </cell>
          <cell r="AY1782">
            <v>45</v>
          </cell>
          <cell r="AZ1782">
            <v>271269.94029900001</v>
          </cell>
          <cell r="BA1782">
            <v>3092679.8166390001</v>
          </cell>
          <cell r="BB1782">
            <v>1</v>
          </cell>
          <cell r="BC1782">
            <v>0</v>
          </cell>
          <cell r="BD1782">
            <v>0</v>
          </cell>
          <cell r="BE1782">
            <v>0</v>
          </cell>
          <cell r="BF1782">
            <v>40711</v>
          </cell>
          <cell r="BG1782" t="str">
            <v>Raj Kumar Giri</v>
          </cell>
          <cell r="BH1782">
            <v>3</v>
          </cell>
          <cell r="BI1782">
            <v>3</v>
          </cell>
          <cell r="BJ1782">
            <v>3</v>
          </cell>
          <cell r="BK1782" t="str">
            <v>Ghairung</v>
          </cell>
          <cell r="BL1782" t="str">
            <v>Thulochaur Danda</v>
          </cell>
          <cell r="BM1782">
            <v>300</v>
          </cell>
          <cell r="BN1782">
            <v>330</v>
          </cell>
          <cell r="BO1782">
            <v>300</v>
          </cell>
          <cell r="BP1782">
            <v>246</v>
          </cell>
          <cell r="BQ1782">
            <v>300</v>
          </cell>
          <cell r="BR1782">
            <v>60</v>
          </cell>
          <cell r="BS1782">
            <v>1211</v>
          </cell>
          <cell r="BT1782">
            <v>3</v>
          </cell>
          <cell r="BU1782" t="str">
            <v>GORKHA</v>
          </cell>
          <cell r="BV1782" t="str">
            <v>Shikhar</v>
          </cell>
          <cell r="BW1782">
            <v>11</v>
          </cell>
        </row>
        <row r="1783">
          <cell r="F1783" t="str">
            <v>116-45-1</v>
          </cell>
          <cell r="G1783">
            <v>1</v>
          </cell>
          <cell r="H1783">
            <v>2</v>
          </cell>
          <cell r="I1783">
            <v>1</v>
          </cell>
          <cell r="J1783">
            <v>0</v>
          </cell>
          <cell r="K1783">
            <v>1</v>
          </cell>
          <cell r="L1783">
            <v>2</v>
          </cell>
          <cell r="M1783">
            <v>20</v>
          </cell>
          <cell r="N1783">
            <v>0</v>
          </cell>
          <cell r="O1783">
            <v>0</v>
          </cell>
          <cell r="P1783" t="str">
            <v>SL</v>
          </cell>
          <cell r="Q1783">
            <v>1</v>
          </cell>
          <cell r="R1783" t="str">
            <v>S</v>
          </cell>
          <cell r="S1783">
            <v>2</v>
          </cell>
          <cell r="T1783">
            <v>40</v>
          </cell>
          <cell r="U1783">
            <v>2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278677.5576</v>
          </cell>
          <cell r="AF1783">
            <v>3080189.9589999998</v>
          </cell>
          <cell r="AG1783">
            <v>84.752899020000001</v>
          </cell>
          <cell r="AH1783">
            <v>27.828126099999999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>
            <v>103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 t="str">
            <v>FRA 2016-2021</v>
          </cell>
          <cell r="AW1783">
            <v>3</v>
          </cell>
          <cell r="AX1783">
            <v>23</v>
          </cell>
          <cell r="AY1783" t="str">
            <v>EPSG:32645</v>
          </cell>
          <cell r="AZ1783">
            <v>278676</v>
          </cell>
          <cell r="BA1783">
            <v>3080194</v>
          </cell>
          <cell r="BB1783">
            <v>1</v>
          </cell>
          <cell r="BC1783">
            <v>2020</v>
          </cell>
          <cell r="BD1783">
            <v>2</v>
          </cell>
          <cell r="BE1783">
            <v>29</v>
          </cell>
          <cell r="BF1783" t="str">
            <v>2/29/2020</v>
          </cell>
          <cell r="BG1783" t="str">
            <v>Rajesh_Chataut</v>
          </cell>
          <cell r="BH1783">
            <v>1</v>
          </cell>
          <cell r="BI1783">
            <v>0</v>
          </cell>
          <cell r="BJ1783">
            <v>2</v>
          </cell>
          <cell r="BK1783" t="str">
            <v>Gandaki Bhulchok-8</v>
          </cell>
          <cell r="BL1783" t="str">
            <v>Tori Sara</v>
          </cell>
          <cell r="BM1783">
            <v>0</v>
          </cell>
          <cell r="BN1783">
            <v>0</v>
          </cell>
          <cell r="BO1783">
            <v>0</v>
          </cell>
          <cell r="BP1783">
            <v>0</v>
          </cell>
          <cell r="BQ1783">
            <v>155</v>
          </cell>
          <cell r="BR1783">
            <v>65</v>
          </cell>
          <cell r="BS1783">
            <v>739</v>
          </cell>
          <cell r="BT1783">
            <v>4</v>
          </cell>
          <cell r="BU1783" t="str">
            <v>GORKHA</v>
          </cell>
          <cell r="BV1783" t="str">
            <v>Adharsha</v>
          </cell>
          <cell r="BW1783">
            <v>2</v>
          </cell>
        </row>
        <row r="1784">
          <cell r="F1784" t="str">
            <v>116-48-1</v>
          </cell>
          <cell r="G1784">
            <v>1</v>
          </cell>
          <cell r="H1784">
            <v>2</v>
          </cell>
          <cell r="I1784">
            <v>1</v>
          </cell>
          <cell r="J1784">
            <v>0</v>
          </cell>
          <cell r="K1784">
            <v>7</v>
          </cell>
          <cell r="L1784">
            <v>5</v>
          </cell>
          <cell r="M1784">
            <v>16</v>
          </cell>
          <cell r="N1784">
            <v>0</v>
          </cell>
          <cell r="O1784">
            <v>0</v>
          </cell>
          <cell r="P1784">
            <v>5</v>
          </cell>
          <cell r="Q1784">
            <v>1</v>
          </cell>
          <cell r="R1784" t="str">
            <v>TMH</v>
          </cell>
          <cell r="S1784">
            <v>2</v>
          </cell>
          <cell r="T1784">
            <v>44</v>
          </cell>
          <cell r="U1784">
            <v>3</v>
          </cell>
          <cell r="V1784">
            <v>40752.473368055558</v>
          </cell>
          <cell r="W1784" t="str">
            <v>0101000020E61000003DB13A213B305540A0138C24B7EF3B40</v>
          </cell>
          <cell r="X1784">
            <v>1</v>
          </cell>
          <cell r="Y1784">
            <v>83083</v>
          </cell>
          <cell r="Z1784">
            <v>13848</v>
          </cell>
          <cell r="AA1784">
            <v>45</v>
          </cell>
          <cell r="AB1784">
            <v>2</v>
          </cell>
          <cell r="AC1784">
            <v>3</v>
          </cell>
          <cell r="AD1784">
            <v>3</v>
          </cell>
          <cell r="AE1784">
            <v>278967.60310000001</v>
          </cell>
          <cell r="AF1784">
            <v>3092186.4530000002</v>
          </cell>
          <cell r="AG1784">
            <v>84.753608999999997</v>
          </cell>
          <cell r="AH1784">
            <v>27.93638829</v>
          </cell>
          <cell r="AI1784">
            <v>1</v>
          </cell>
          <cell r="AJ1784">
            <v>2</v>
          </cell>
          <cell r="AK1784">
            <v>-2</v>
          </cell>
          <cell r="AL1784">
            <v>2</v>
          </cell>
          <cell r="AM1784">
            <v>1</v>
          </cell>
          <cell r="AN1784" t="str">
            <v>Bimal Acharya</v>
          </cell>
          <cell r="AO1784">
            <v>40521</v>
          </cell>
          <cell r="AP1784">
            <v>3</v>
          </cell>
          <cell r="AQ1784" t="str">
            <v>0101000020E61000003DB13A213B305540A0138C24B7EF3B40</v>
          </cell>
          <cell r="AR1784">
            <v>744</v>
          </cell>
          <cell r="AS1784">
            <v>1</v>
          </cell>
          <cell r="AT1784">
            <v>1</v>
          </cell>
          <cell r="AU1784">
            <v>0</v>
          </cell>
          <cell r="AV1784" t="str">
            <v>FRA 2010-2015</v>
          </cell>
          <cell r="AW1784">
            <v>3</v>
          </cell>
          <cell r="AX1784">
            <v>0</v>
          </cell>
          <cell r="AY1784">
            <v>45</v>
          </cell>
          <cell r="AZ1784">
            <v>278967.60311199998</v>
          </cell>
          <cell r="BA1784">
            <v>3092186.4530000002</v>
          </cell>
          <cell r="BB1784">
            <v>1</v>
          </cell>
          <cell r="BC1784">
            <v>0</v>
          </cell>
          <cell r="BD1784">
            <v>0</v>
          </cell>
          <cell r="BE1784">
            <v>0</v>
          </cell>
          <cell r="BF1784">
            <v>40658</v>
          </cell>
          <cell r="BG1784" t="str">
            <v>Manju Ghimire</v>
          </cell>
          <cell r="BH1784">
            <v>3</v>
          </cell>
          <cell r="BI1784">
            <v>3</v>
          </cell>
          <cell r="BJ1784">
            <v>3</v>
          </cell>
          <cell r="BK1784" t="str">
            <v>Khari</v>
          </cell>
          <cell r="BL1784" t="str">
            <v>Badare</v>
          </cell>
          <cell r="BM1784">
            <v>360</v>
          </cell>
          <cell r="BN1784">
            <v>583</v>
          </cell>
          <cell r="BO1784">
            <v>360</v>
          </cell>
          <cell r="BP1784">
            <v>62</v>
          </cell>
          <cell r="BQ1784">
            <v>315</v>
          </cell>
          <cell r="BR1784">
            <v>40</v>
          </cell>
          <cell r="BS1784">
            <v>751</v>
          </cell>
          <cell r="BT1784">
            <v>4</v>
          </cell>
          <cell r="BU1784" t="str">
            <v>DHADING</v>
          </cell>
          <cell r="BV1784" t="str">
            <v>Badikedar</v>
          </cell>
          <cell r="BW1784">
            <v>5</v>
          </cell>
        </row>
        <row r="1785">
          <cell r="F1785" t="str">
            <v>116-48-2</v>
          </cell>
          <cell r="G1785">
            <v>1</v>
          </cell>
          <cell r="H1785">
            <v>2</v>
          </cell>
          <cell r="I1785">
            <v>1</v>
          </cell>
          <cell r="J1785">
            <v>0</v>
          </cell>
          <cell r="K1785">
            <v>7</v>
          </cell>
          <cell r="L1785">
            <v>4</v>
          </cell>
          <cell r="M1785">
            <v>26</v>
          </cell>
          <cell r="N1785">
            <v>0</v>
          </cell>
          <cell r="O1785">
            <v>1</v>
          </cell>
          <cell r="P1785">
            <v>5</v>
          </cell>
          <cell r="Q1785">
            <v>1</v>
          </cell>
          <cell r="R1785" t="str">
            <v>S</v>
          </cell>
          <cell r="S1785">
            <v>2</v>
          </cell>
          <cell r="T1785">
            <v>62</v>
          </cell>
          <cell r="U1785">
            <v>3</v>
          </cell>
          <cell r="V1785">
            <v>40752.650520833333</v>
          </cell>
          <cell r="W1785" t="str">
            <v>0101000020E6100000264ACAAB3A30554098A429D10FF03B40</v>
          </cell>
          <cell r="X1785">
            <v>1</v>
          </cell>
          <cell r="Y1785">
            <v>83084</v>
          </cell>
          <cell r="Z1785">
            <v>13848</v>
          </cell>
          <cell r="AA1785">
            <v>45</v>
          </cell>
          <cell r="AB1785">
            <v>2</v>
          </cell>
          <cell r="AC1785">
            <v>3</v>
          </cell>
          <cell r="AD1785">
            <v>3</v>
          </cell>
          <cell r="AE1785">
            <v>278967.60310000001</v>
          </cell>
          <cell r="AF1785">
            <v>3092336.4530000002</v>
          </cell>
          <cell r="AG1785">
            <v>84.753580999999997</v>
          </cell>
          <cell r="AH1785">
            <v>27.93774135</v>
          </cell>
          <cell r="AI1785">
            <v>1</v>
          </cell>
          <cell r="AJ1785">
            <v>2</v>
          </cell>
          <cell r="AK1785">
            <v>-2</v>
          </cell>
          <cell r="AL1785">
            <v>2</v>
          </cell>
          <cell r="AM1785">
            <v>1</v>
          </cell>
          <cell r="AN1785" t="str">
            <v>Bimal Acharya</v>
          </cell>
          <cell r="AO1785">
            <v>40521</v>
          </cell>
          <cell r="AP1785">
            <v>3</v>
          </cell>
          <cell r="AQ1785" t="str">
            <v>0101000020E6100000264ACAAB3A30554098A429D10FF03B40</v>
          </cell>
          <cell r="AR1785">
            <v>729</v>
          </cell>
          <cell r="AS1785">
            <v>1</v>
          </cell>
          <cell r="AT1785">
            <v>1</v>
          </cell>
          <cell r="AU1785">
            <v>0</v>
          </cell>
          <cell r="AV1785" t="str">
            <v>FRA 2010-2015</v>
          </cell>
          <cell r="AW1785">
            <v>3</v>
          </cell>
          <cell r="AX1785">
            <v>0</v>
          </cell>
          <cell r="AY1785">
            <v>45</v>
          </cell>
          <cell r="AZ1785">
            <v>278967.60311199998</v>
          </cell>
          <cell r="BA1785">
            <v>3092336.4530000002</v>
          </cell>
          <cell r="BB1785">
            <v>1</v>
          </cell>
          <cell r="BC1785">
            <v>0</v>
          </cell>
          <cell r="BD1785">
            <v>0</v>
          </cell>
          <cell r="BE1785">
            <v>0</v>
          </cell>
          <cell r="BF1785">
            <v>40658</v>
          </cell>
          <cell r="BG1785" t="str">
            <v>Keshav Goutam</v>
          </cell>
          <cell r="BH1785">
            <v>3</v>
          </cell>
          <cell r="BI1785">
            <v>3</v>
          </cell>
          <cell r="BJ1785">
            <v>3</v>
          </cell>
          <cell r="BK1785" t="str">
            <v>Khari</v>
          </cell>
          <cell r="BL1785" t="str">
            <v>Jhalladevi Community Forest</v>
          </cell>
          <cell r="BM1785">
            <v>-9999</v>
          </cell>
          <cell r="BN1785">
            <v>457</v>
          </cell>
          <cell r="BO1785">
            <v>-9999</v>
          </cell>
          <cell r="BP1785">
            <v>96</v>
          </cell>
          <cell r="BQ1785">
            <v>270</v>
          </cell>
          <cell r="BR1785">
            <v>65</v>
          </cell>
          <cell r="BS1785">
            <v>744</v>
          </cell>
          <cell r="BT1785">
            <v>4</v>
          </cell>
          <cell r="BU1785" t="str">
            <v>DHADING</v>
          </cell>
          <cell r="BV1785" t="str">
            <v>Badikedar</v>
          </cell>
          <cell r="BW1785">
            <v>5</v>
          </cell>
        </row>
        <row r="1786">
          <cell r="F1786" t="str">
            <v>116-48-3</v>
          </cell>
          <cell r="G1786">
            <v>1</v>
          </cell>
          <cell r="H1786">
            <v>2</v>
          </cell>
          <cell r="I1786">
            <v>1</v>
          </cell>
          <cell r="J1786">
            <v>0</v>
          </cell>
          <cell r="K1786">
            <v>7</v>
          </cell>
          <cell r="L1786">
            <v>4</v>
          </cell>
          <cell r="M1786">
            <v>16</v>
          </cell>
          <cell r="N1786">
            <v>2</v>
          </cell>
          <cell r="O1786">
            <v>1</v>
          </cell>
          <cell r="P1786">
            <v>9</v>
          </cell>
          <cell r="Q1786">
            <v>1</v>
          </cell>
          <cell r="R1786" t="str">
            <v>S</v>
          </cell>
          <cell r="S1786">
            <v>2</v>
          </cell>
          <cell r="T1786">
            <v>46</v>
          </cell>
          <cell r="U1786">
            <v>4</v>
          </cell>
          <cell r="V1786">
            <v>40752.515266203707</v>
          </cell>
          <cell r="W1786" t="str">
            <v>0101000020E61000008BCC57363A305540B0F4C57D68F03B40</v>
          </cell>
          <cell r="X1786">
            <v>1</v>
          </cell>
          <cell r="Y1786">
            <v>83085</v>
          </cell>
          <cell r="Z1786">
            <v>13848</v>
          </cell>
          <cell r="AA1786">
            <v>45</v>
          </cell>
          <cell r="AB1786">
            <v>2</v>
          </cell>
          <cell r="AC1786">
            <v>3</v>
          </cell>
          <cell r="AD1786">
            <v>3</v>
          </cell>
          <cell r="AE1786">
            <v>278967.60310000001</v>
          </cell>
          <cell r="AF1786">
            <v>3092486.4530000002</v>
          </cell>
          <cell r="AG1786">
            <v>84.753552999999997</v>
          </cell>
          <cell r="AH1786">
            <v>27.939094409999999</v>
          </cell>
          <cell r="AI1786">
            <v>1</v>
          </cell>
          <cell r="AJ1786">
            <v>2</v>
          </cell>
          <cell r="AK1786">
            <v>-2</v>
          </cell>
          <cell r="AL1786">
            <v>2</v>
          </cell>
          <cell r="AM1786">
            <v>1</v>
          </cell>
          <cell r="AN1786" t="str">
            <v>Bimal Acharya</v>
          </cell>
          <cell r="AO1786">
            <v>40521</v>
          </cell>
          <cell r="AP1786">
            <v>3</v>
          </cell>
          <cell r="AQ1786" t="str">
            <v>0101000020E61000008BCC57363A305540B0F4C57D68F03B40</v>
          </cell>
          <cell r="AR1786">
            <v>647</v>
          </cell>
          <cell r="AS1786">
            <v>1</v>
          </cell>
          <cell r="AT1786">
            <v>1</v>
          </cell>
          <cell r="AU1786">
            <v>0</v>
          </cell>
          <cell r="AV1786" t="str">
            <v>FRA 2010-2015</v>
          </cell>
          <cell r="AW1786">
            <v>3</v>
          </cell>
          <cell r="AX1786">
            <v>0</v>
          </cell>
          <cell r="AY1786">
            <v>45</v>
          </cell>
          <cell r="AZ1786">
            <v>278967.60311199998</v>
          </cell>
          <cell r="BA1786">
            <v>3092486.4530000002</v>
          </cell>
          <cell r="BB1786">
            <v>1</v>
          </cell>
          <cell r="BC1786">
            <v>0</v>
          </cell>
          <cell r="BD1786">
            <v>0</v>
          </cell>
          <cell r="BE1786">
            <v>0</v>
          </cell>
          <cell r="BF1786">
            <v>40660</v>
          </cell>
          <cell r="BG1786" t="str">
            <v>Manju Ghimire</v>
          </cell>
          <cell r="BH1786">
            <v>3</v>
          </cell>
          <cell r="BI1786">
            <v>3</v>
          </cell>
          <cell r="BJ1786">
            <v>3</v>
          </cell>
          <cell r="BK1786" t="str">
            <v>Khari</v>
          </cell>
          <cell r="BL1786" t="str">
            <v>Badahare</v>
          </cell>
          <cell r="BM1786">
            <v>360</v>
          </cell>
          <cell r="BN1786">
            <v>316</v>
          </cell>
          <cell r="BO1786">
            <v>360</v>
          </cell>
          <cell r="BP1786">
            <v>67</v>
          </cell>
          <cell r="BQ1786">
            <v>45</v>
          </cell>
          <cell r="BR1786">
            <v>75</v>
          </cell>
          <cell r="BS1786">
            <v>687</v>
          </cell>
          <cell r="BT1786">
            <v>4</v>
          </cell>
          <cell r="BU1786" t="str">
            <v>DHADING</v>
          </cell>
          <cell r="BV1786" t="str">
            <v>Badikedar</v>
          </cell>
          <cell r="BW1786">
            <v>5</v>
          </cell>
        </row>
        <row r="1787">
          <cell r="F1787" t="str">
            <v>116-48-5</v>
          </cell>
          <cell r="G1787">
            <v>1</v>
          </cell>
          <cell r="H1787">
            <v>2</v>
          </cell>
          <cell r="I1787">
            <v>1</v>
          </cell>
          <cell r="J1787">
            <v>0</v>
          </cell>
          <cell r="K1787">
            <v>7</v>
          </cell>
          <cell r="L1787">
            <v>3</v>
          </cell>
          <cell r="M1787">
            <v>20</v>
          </cell>
          <cell r="N1787">
            <v>0</v>
          </cell>
          <cell r="O1787">
            <v>1</v>
          </cell>
          <cell r="P1787">
            <v>5</v>
          </cell>
          <cell r="Q1787">
            <v>1</v>
          </cell>
          <cell r="R1787" t="str">
            <v>TMH</v>
          </cell>
          <cell r="S1787">
            <v>2</v>
          </cell>
          <cell r="T1787">
            <v>79</v>
          </cell>
          <cell r="U1787">
            <v>3</v>
          </cell>
          <cell r="V1787">
            <v>40752.555671296293</v>
          </cell>
          <cell r="W1787" t="str">
            <v>0101000020E61000000B822E986C305540640B031313F03B40</v>
          </cell>
          <cell r="X1787">
            <v>1</v>
          </cell>
          <cell r="Y1787">
            <v>83087</v>
          </cell>
          <cell r="Z1787">
            <v>13848</v>
          </cell>
          <cell r="AA1787">
            <v>45</v>
          </cell>
          <cell r="AB1787">
            <v>2</v>
          </cell>
          <cell r="AC1787">
            <v>3</v>
          </cell>
          <cell r="AD1787">
            <v>3</v>
          </cell>
          <cell r="AE1787">
            <v>279267.60310000001</v>
          </cell>
          <cell r="AF1787">
            <v>3092336.4530000002</v>
          </cell>
          <cell r="AG1787">
            <v>84.756628079999999</v>
          </cell>
          <cell r="AH1787">
            <v>27.937791050000001</v>
          </cell>
          <cell r="AI1787">
            <v>1</v>
          </cell>
          <cell r="AJ1787">
            <v>2</v>
          </cell>
          <cell r="AK1787">
            <v>-2</v>
          </cell>
          <cell r="AL1787">
            <v>2</v>
          </cell>
          <cell r="AM1787">
            <v>1</v>
          </cell>
          <cell r="AN1787" t="str">
            <v>Bimal Acharya</v>
          </cell>
          <cell r="AO1787">
            <v>40521</v>
          </cell>
          <cell r="AP1787">
            <v>3</v>
          </cell>
          <cell r="AQ1787" t="str">
            <v>0101000020E61000000B822E986C305540640B031313F03B40</v>
          </cell>
          <cell r="AR1787">
            <v>672</v>
          </cell>
          <cell r="AS1787">
            <v>1</v>
          </cell>
          <cell r="AT1787">
            <v>1</v>
          </cell>
          <cell r="AU1787">
            <v>0</v>
          </cell>
          <cell r="AV1787" t="str">
            <v>FRA 2010-2015</v>
          </cell>
          <cell r="AW1787">
            <v>3</v>
          </cell>
          <cell r="AX1787">
            <v>0</v>
          </cell>
          <cell r="AY1787">
            <v>45</v>
          </cell>
          <cell r="AZ1787">
            <v>279267.60311199998</v>
          </cell>
          <cell r="BA1787">
            <v>3092336.4530000002</v>
          </cell>
          <cell r="BB1787">
            <v>1</v>
          </cell>
          <cell r="BC1787">
            <v>0</v>
          </cell>
          <cell r="BD1787">
            <v>0</v>
          </cell>
          <cell r="BE1787">
            <v>0</v>
          </cell>
          <cell r="BF1787">
            <v>40660</v>
          </cell>
          <cell r="BG1787" t="str">
            <v>Keshav Goutam</v>
          </cell>
          <cell r="BH1787">
            <v>3</v>
          </cell>
          <cell r="BI1787">
            <v>3</v>
          </cell>
          <cell r="BJ1787">
            <v>3</v>
          </cell>
          <cell r="BK1787" t="str">
            <v>Khari</v>
          </cell>
          <cell r="BL1787" t="str">
            <v>Malinge</v>
          </cell>
          <cell r="BM1787">
            <v>-9999</v>
          </cell>
          <cell r="BN1787">
            <v>234</v>
          </cell>
          <cell r="BO1787">
            <v>-9999</v>
          </cell>
          <cell r="BP1787">
            <v>92</v>
          </cell>
          <cell r="BQ1787">
            <v>305</v>
          </cell>
          <cell r="BR1787">
            <v>60</v>
          </cell>
          <cell r="BS1787">
            <v>646</v>
          </cell>
          <cell r="BT1787">
            <v>5</v>
          </cell>
          <cell r="BU1787" t="str">
            <v>DHADING</v>
          </cell>
          <cell r="BV1787" t="str">
            <v>Badikedar</v>
          </cell>
          <cell r="BW1787">
            <v>5</v>
          </cell>
        </row>
        <row r="1788">
          <cell r="F1788" t="str">
            <v>117-47-3</v>
          </cell>
          <cell r="G1788">
            <v>1</v>
          </cell>
          <cell r="H1788">
            <v>2</v>
          </cell>
          <cell r="I1788">
            <v>1</v>
          </cell>
          <cell r="J1788">
            <v>0</v>
          </cell>
          <cell r="K1788">
            <v>2</v>
          </cell>
          <cell r="L1788">
            <v>4</v>
          </cell>
          <cell r="M1788">
            <v>23</v>
          </cell>
          <cell r="N1788">
            <v>1</v>
          </cell>
          <cell r="O1788">
            <v>3</v>
          </cell>
          <cell r="P1788">
            <v>5</v>
          </cell>
          <cell r="Q1788">
            <v>1</v>
          </cell>
          <cell r="R1788" t="str">
            <v>LMH</v>
          </cell>
          <cell r="S1788">
            <v>2</v>
          </cell>
          <cell r="T1788">
            <v>71</v>
          </cell>
          <cell r="U1788">
            <v>2</v>
          </cell>
          <cell r="V1788">
            <v>40750.460532407407</v>
          </cell>
          <cell r="W1788" t="str">
            <v>0101000020E6100000BD47FAE2CF3255406C8963551DE73B40</v>
          </cell>
          <cell r="X1788">
            <v>1</v>
          </cell>
          <cell r="Y1788">
            <v>83799</v>
          </cell>
          <cell r="Z1788">
            <v>13967</v>
          </cell>
          <cell r="AA1788">
            <v>45</v>
          </cell>
          <cell r="AB1788">
            <v>2</v>
          </cell>
          <cell r="AC1788">
            <v>3</v>
          </cell>
          <cell r="AD1788">
            <v>3</v>
          </cell>
          <cell r="AE1788">
            <v>282869.75270000001</v>
          </cell>
          <cell r="AF1788">
            <v>3088390.94</v>
          </cell>
          <cell r="AG1788">
            <v>84.793938389999994</v>
          </cell>
          <cell r="AH1788">
            <v>27.90279134</v>
          </cell>
          <cell r="AI1788">
            <v>1</v>
          </cell>
          <cell r="AJ1788">
            <v>2</v>
          </cell>
          <cell r="AK1788">
            <v>-2</v>
          </cell>
          <cell r="AL1788">
            <v>2</v>
          </cell>
          <cell r="AM1788">
            <v>1</v>
          </cell>
          <cell r="AN1788" t="str">
            <v>Bimal Acharya</v>
          </cell>
          <cell r="AO1788">
            <v>40521</v>
          </cell>
          <cell r="AP1788">
            <v>3</v>
          </cell>
          <cell r="AQ1788" t="str">
            <v>0101000020E6100000BD47FAE2CF3255406C8963551DE73B40</v>
          </cell>
          <cell r="AR1788">
            <v>1190</v>
          </cell>
          <cell r="AS1788">
            <v>2</v>
          </cell>
          <cell r="AT1788">
            <v>1</v>
          </cell>
          <cell r="AU1788">
            <v>0</v>
          </cell>
          <cell r="AV1788" t="str">
            <v>FRA 2010-2015</v>
          </cell>
          <cell r="AW1788">
            <v>3</v>
          </cell>
          <cell r="AX1788">
            <v>0</v>
          </cell>
          <cell r="AY1788">
            <v>45</v>
          </cell>
          <cell r="AZ1788">
            <v>282869.75269499997</v>
          </cell>
          <cell r="BA1788">
            <v>3088390.93976</v>
          </cell>
          <cell r="BB1788">
            <v>1</v>
          </cell>
          <cell r="BC1788">
            <v>0</v>
          </cell>
          <cell r="BD1788">
            <v>0</v>
          </cell>
          <cell r="BE1788">
            <v>0</v>
          </cell>
          <cell r="BF1788">
            <v>40654</v>
          </cell>
          <cell r="BG1788" t="str">
            <v>Keshav Goutam</v>
          </cell>
          <cell r="BH1788">
            <v>3</v>
          </cell>
          <cell r="BI1788">
            <v>3</v>
          </cell>
          <cell r="BJ1788">
            <v>3</v>
          </cell>
          <cell r="BK1788" t="str">
            <v>Maidi</v>
          </cell>
          <cell r="BL1788" t="str">
            <v>Jogiban</v>
          </cell>
          <cell r="BM1788">
            <v>-9999</v>
          </cell>
          <cell r="BN1788">
            <v>178</v>
          </cell>
          <cell r="BO1788">
            <v>345</v>
          </cell>
          <cell r="BP1788">
            <v>40</v>
          </cell>
          <cell r="BQ1788">
            <v>345</v>
          </cell>
          <cell r="BR1788">
            <v>65</v>
          </cell>
          <cell r="BS1788">
            <v>1178</v>
          </cell>
          <cell r="BT1788">
            <v>4</v>
          </cell>
          <cell r="BU1788" t="str">
            <v>DHADING</v>
          </cell>
          <cell r="BV1788" t="str">
            <v>Badikedar</v>
          </cell>
          <cell r="BW1788">
            <v>5</v>
          </cell>
        </row>
        <row r="1789">
          <cell r="F1789" t="str">
            <v>118-43-1</v>
          </cell>
          <cell r="G1789">
            <v>1</v>
          </cell>
          <cell r="H1789">
            <v>2</v>
          </cell>
          <cell r="I1789">
            <v>1</v>
          </cell>
          <cell r="J1789">
            <v>0</v>
          </cell>
          <cell r="K1789">
            <v>7</v>
          </cell>
          <cell r="L1789">
            <v>4</v>
          </cell>
          <cell r="M1789">
            <v>22</v>
          </cell>
          <cell r="N1789">
            <v>0</v>
          </cell>
          <cell r="O1789">
            <v>0</v>
          </cell>
          <cell r="P1789">
            <v>5</v>
          </cell>
          <cell r="Q1789">
            <v>1</v>
          </cell>
          <cell r="R1789" t="str">
            <v>S</v>
          </cell>
          <cell r="S1789">
            <v>2</v>
          </cell>
          <cell r="T1789">
            <v>85</v>
          </cell>
          <cell r="U1789">
            <v>2</v>
          </cell>
          <cell r="V1789">
            <v>40751.459710648145</v>
          </cell>
          <cell r="W1789" t="str">
            <v>0101000020E61000004D22A7F95835554017A7E98368C13B40</v>
          </cell>
          <cell r="X1789">
            <v>1</v>
          </cell>
          <cell r="Y1789">
            <v>84493</v>
          </cell>
          <cell r="Z1789">
            <v>14083</v>
          </cell>
          <cell r="AA1789">
            <v>45</v>
          </cell>
          <cell r="AB1789">
            <v>2</v>
          </cell>
          <cell r="AC1789">
            <v>3</v>
          </cell>
          <cell r="AD1789">
            <v>3</v>
          </cell>
          <cell r="AE1789">
            <v>286481.85680000001</v>
          </cell>
          <cell r="AF1789">
            <v>3071998.932</v>
          </cell>
          <cell r="AG1789">
            <v>84.833555619999998</v>
          </cell>
          <cell r="AH1789">
            <v>27.755501030000001</v>
          </cell>
          <cell r="AI1789">
            <v>1</v>
          </cell>
          <cell r="AJ1789">
            <v>2</v>
          </cell>
          <cell r="AK1789">
            <v>-2</v>
          </cell>
          <cell r="AL1789">
            <v>2</v>
          </cell>
          <cell r="AM1789">
            <v>1</v>
          </cell>
          <cell r="AN1789" t="str">
            <v>Bimal Acharya</v>
          </cell>
          <cell r="AO1789">
            <v>40521</v>
          </cell>
          <cell r="AP1789">
            <v>3</v>
          </cell>
          <cell r="AQ1789" t="str">
            <v>0101000020E61000004D22A7F95835554017A7E98368C13B40</v>
          </cell>
          <cell r="AR1789">
            <v>795</v>
          </cell>
          <cell r="AS1789">
            <v>1</v>
          </cell>
          <cell r="AT1789">
            <v>1</v>
          </cell>
          <cell r="AU1789">
            <v>0</v>
          </cell>
          <cell r="AV1789" t="str">
            <v>FRA 2010-2015</v>
          </cell>
          <cell r="AW1789">
            <v>3</v>
          </cell>
          <cell r="AX1789">
            <v>0</v>
          </cell>
          <cell r="AY1789">
            <v>45</v>
          </cell>
          <cell r="AZ1789">
            <v>286481.856806</v>
          </cell>
          <cell r="BA1789">
            <v>3071998.9323100001</v>
          </cell>
          <cell r="BB1789">
            <v>1</v>
          </cell>
          <cell r="BC1789">
            <v>0</v>
          </cell>
          <cell r="BD1789">
            <v>0</v>
          </cell>
          <cell r="BE1789">
            <v>0</v>
          </cell>
          <cell r="BF1789">
            <v>40729</v>
          </cell>
          <cell r="BG1789" t="str">
            <v>Manju Ghimire</v>
          </cell>
          <cell r="BH1789">
            <v>3</v>
          </cell>
          <cell r="BI1789">
            <v>3</v>
          </cell>
          <cell r="BJ1789">
            <v>3</v>
          </cell>
          <cell r="BK1789" t="str">
            <v>Mahadevsthan</v>
          </cell>
          <cell r="BL1789" t="str">
            <v>Kamidanda</v>
          </cell>
          <cell r="BM1789">
            <v>330</v>
          </cell>
          <cell r="BN1789">
            <v>331</v>
          </cell>
          <cell r="BO1789">
            <v>330</v>
          </cell>
          <cell r="BP1789">
            <v>228</v>
          </cell>
          <cell r="BQ1789">
            <v>270</v>
          </cell>
          <cell r="BR1789">
            <v>92</v>
          </cell>
          <cell r="BS1789">
            <v>768</v>
          </cell>
          <cell r="BT1789">
            <v>4</v>
          </cell>
          <cell r="BU1789" t="str">
            <v>DHADING</v>
          </cell>
          <cell r="BV1789" t="str">
            <v>Sayal</v>
          </cell>
          <cell r="BW1789">
            <v>5</v>
          </cell>
        </row>
        <row r="1790">
          <cell r="F1790" t="str">
            <v>118-43-3</v>
          </cell>
          <cell r="G1790">
            <v>1</v>
          </cell>
          <cell r="H1790">
            <v>2</v>
          </cell>
          <cell r="I1790">
            <v>1</v>
          </cell>
          <cell r="J1790">
            <v>0</v>
          </cell>
          <cell r="K1790">
            <v>7</v>
          </cell>
          <cell r="L1790">
            <v>4</v>
          </cell>
          <cell r="M1790">
            <v>20</v>
          </cell>
          <cell r="N1790">
            <v>0</v>
          </cell>
          <cell r="O1790">
            <v>0</v>
          </cell>
          <cell r="P1790">
            <v>9</v>
          </cell>
          <cell r="Q1790">
            <v>1</v>
          </cell>
          <cell r="R1790" t="str">
            <v>TMH</v>
          </cell>
          <cell r="S1790">
            <v>2</v>
          </cell>
          <cell r="T1790">
            <v>48</v>
          </cell>
          <cell r="U1790">
            <v>3</v>
          </cell>
          <cell r="V1790">
            <v>40751.51390046296</v>
          </cell>
          <cell r="W1790" t="str">
            <v>0101000020E61000002B4DD818583555405C92C7E019C23B40</v>
          </cell>
          <cell r="X1790">
            <v>1</v>
          </cell>
          <cell r="Y1790">
            <v>84495</v>
          </cell>
          <cell r="Z1790">
            <v>14083</v>
          </cell>
          <cell r="AA1790">
            <v>45</v>
          </cell>
          <cell r="AB1790">
            <v>2</v>
          </cell>
          <cell r="AC1790">
            <v>3</v>
          </cell>
          <cell r="AD1790">
            <v>3</v>
          </cell>
          <cell r="AE1790">
            <v>286481.85680000001</v>
          </cell>
          <cell r="AF1790">
            <v>3072298.932</v>
          </cell>
          <cell r="AG1790">
            <v>84.833502019999997</v>
          </cell>
          <cell r="AH1790">
            <v>27.758207370000001</v>
          </cell>
          <cell r="AI1790">
            <v>1</v>
          </cell>
          <cell r="AJ1790">
            <v>2</v>
          </cell>
          <cell r="AK1790">
            <v>-2</v>
          </cell>
          <cell r="AL1790">
            <v>2</v>
          </cell>
          <cell r="AM1790">
            <v>1</v>
          </cell>
          <cell r="AN1790" t="str">
            <v>Bimal Acharya</v>
          </cell>
          <cell r="AO1790">
            <v>40521</v>
          </cell>
          <cell r="AP1790">
            <v>3</v>
          </cell>
          <cell r="AQ1790" t="str">
            <v>0101000020E61000002B4DD818583555405C92C7E019C23B40</v>
          </cell>
          <cell r="AR1790">
            <v>685</v>
          </cell>
          <cell r="AS1790">
            <v>1</v>
          </cell>
          <cell r="AT1790">
            <v>1</v>
          </cell>
          <cell r="AU1790">
            <v>0</v>
          </cell>
          <cell r="AV1790" t="str">
            <v>FRA 2010-2015</v>
          </cell>
          <cell r="AW1790">
            <v>3</v>
          </cell>
          <cell r="AX1790">
            <v>0</v>
          </cell>
          <cell r="AY1790">
            <v>45</v>
          </cell>
          <cell r="AZ1790">
            <v>286481.856806</v>
          </cell>
          <cell r="BA1790">
            <v>3072298.9323100001</v>
          </cell>
          <cell r="BB1790">
            <v>1</v>
          </cell>
          <cell r="BC1790">
            <v>0</v>
          </cell>
          <cell r="BD1790">
            <v>0</v>
          </cell>
          <cell r="BE1790">
            <v>0</v>
          </cell>
          <cell r="BF1790">
            <v>40729</v>
          </cell>
          <cell r="BG1790" t="str">
            <v>Keshav Goutam</v>
          </cell>
          <cell r="BH1790">
            <v>3</v>
          </cell>
          <cell r="BI1790">
            <v>3</v>
          </cell>
          <cell r="BJ1790">
            <v>3</v>
          </cell>
          <cell r="BK1790" t="str">
            <v>Mahadevsthan</v>
          </cell>
          <cell r="BL1790" t="str">
            <v>Jwaladevi Community Forest</v>
          </cell>
          <cell r="BM1790">
            <v>13</v>
          </cell>
          <cell r="BN1790">
            <v>135</v>
          </cell>
          <cell r="BO1790">
            <v>13</v>
          </cell>
          <cell r="BP1790">
            <v>90</v>
          </cell>
          <cell r="BQ1790">
            <v>14</v>
          </cell>
          <cell r="BR1790">
            <v>50</v>
          </cell>
          <cell r="BS1790">
            <v>670</v>
          </cell>
          <cell r="BT1790">
            <v>5</v>
          </cell>
          <cell r="BU1790" t="str">
            <v>DHADING</v>
          </cell>
          <cell r="BV1790" t="str">
            <v>Sayal</v>
          </cell>
          <cell r="BW1790">
            <v>5</v>
          </cell>
        </row>
        <row r="1791">
          <cell r="F1791" t="str">
            <v>118-43-4</v>
          </cell>
          <cell r="G1791">
            <v>1</v>
          </cell>
          <cell r="H1791">
            <v>2</v>
          </cell>
          <cell r="I1791">
            <v>1</v>
          </cell>
          <cell r="J1791">
            <v>0</v>
          </cell>
          <cell r="K1791">
            <v>7</v>
          </cell>
          <cell r="L1791">
            <v>4</v>
          </cell>
          <cell r="M1791">
            <v>21</v>
          </cell>
          <cell r="N1791">
            <v>1</v>
          </cell>
          <cell r="O1791">
            <v>1</v>
          </cell>
          <cell r="P1791">
            <v>5</v>
          </cell>
          <cell r="Q1791">
            <v>1</v>
          </cell>
          <cell r="R1791" t="str">
            <v>TMH</v>
          </cell>
          <cell r="S1791">
            <v>2</v>
          </cell>
          <cell r="T1791">
            <v>26</v>
          </cell>
          <cell r="U1791">
            <v>2</v>
          </cell>
          <cell r="V1791">
            <v>40751.651203703703</v>
          </cell>
          <cell r="W1791" t="str">
            <v>0101000020E6100000AF5163D18A35554076D943A36BC13B40</v>
          </cell>
          <cell r="X1791">
            <v>1</v>
          </cell>
          <cell r="Y1791">
            <v>84496</v>
          </cell>
          <cell r="Z1791">
            <v>14083</v>
          </cell>
          <cell r="AA1791">
            <v>45</v>
          </cell>
          <cell r="AB1791">
            <v>2</v>
          </cell>
          <cell r="AC1791">
            <v>3</v>
          </cell>
          <cell r="AD1791">
            <v>3</v>
          </cell>
          <cell r="AE1791">
            <v>286781.85680000001</v>
          </cell>
          <cell r="AF1791">
            <v>3071998.932</v>
          </cell>
          <cell r="AG1791">
            <v>84.836597769999997</v>
          </cell>
          <cell r="AH1791">
            <v>27.75554867</v>
          </cell>
          <cell r="AI1791">
            <v>1</v>
          </cell>
          <cell r="AJ1791">
            <v>2</v>
          </cell>
          <cell r="AK1791">
            <v>-2</v>
          </cell>
          <cell r="AL1791">
            <v>2</v>
          </cell>
          <cell r="AM1791">
            <v>1</v>
          </cell>
          <cell r="AN1791" t="str">
            <v>Bimal Acharya</v>
          </cell>
          <cell r="AO1791">
            <v>40521</v>
          </cell>
          <cell r="AP1791">
            <v>3</v>
          </cell>
          <cell r="AQ1791" t="str">
            <v>0101000020E6100000AF5163D18A35554076D943A36BC13B40</v>
          </cell>
          <cell r="AR1791">
            <v>870</v>
          </cell>
          <cell r="AS1791">
            <v>1</v>
          </cell>
          <cell r="AT1791">
            <v>1</v>
          </cell>
          <cell r="AU1791">
            <v>0</v>
          </cell>
          <cell r="AV1791" t="str">
            <v>FRA 2010-2015</v>
          </cell>
          <cell r="AW1791">
            <v>3</v>
          </cell>
          <cell r="AX1791">
            <v>0</v>
          </cell>
          <cell r="AY1791">
            <v>45</v>
          </cell>
          <cell r="AZ1791">
            <v>286781.856806</v>
          </cell>
          <cell r="BA1791">
            <v>3071998.9323100001</v>
          </cell>
          <cell r="BB1791">
            <v>1</v>
          </cell>
          <cell r="BC1791">
            <v>0</v>
          </cell>
          <cell r="BD1791">
            <v>0</v>
          </cell>
          <cell r="BE1791">
            <v>0</v>
          </cell>
          <cell r="BF1791">
            <v>40699</v>
          </cell>
          <cell r="BG1791" t="str">
            <v>Keshav Goutam</v>
          </cell>
          <cell r="BH1791">
            <v>3</v>
          </cell>
          <cell r="BI1791">
            <v>3</v>
          </cell>
          <cell r="BJ1791">
            <v>3</v>
          </cell>
          <cell r="BK1791" t="str">
            <v>Gajuri</v>
          </cell>
          <cell r="BL1791" t="str">
            <v>Kancheni Bhir</v>
          </cell>
          <cell r="BM1791">
            <v>292</v>
          </cell>
          <cell r="BN1791">
            <v>69</v>
          </cell>
          <cell r="BO1791">
            <v>180</v>
          </cell>
          <cell r="BP1791">
            <v>10</v>
          </cell>
          <cell r="BQ1791">
            <v>350</v>
          </cell>
          <cell r="BR1791">
            <v>90</v>
          </cell>
          <cell r="BS1791">
            <v>871</v>
          </cell>
          <cell r="BT1791">
            <v>3</v>
          </cell>
          <cell r="BU1791" t="str">
            <v>DHADING</v>
          </cell>
          <cell r="BV1791" t="str">
            <v>Sayal</v>
          </cell>
          <cell r="BW1791">
            <v>5</v>
          </cell>
        </row>
        <row r="1792">
          <cell r="F1792" t="str">
            <v>119-44-3</v>
          </cell>
          <cell r="G1792">
            <v>1</v>
          </cell>
          <cell r="H1792">
            <v>2</v>
          </cell>
          <cell r="I1792">
            <v>1</v>
          </cell>
          <cell r="J1792">
            <v>0</v>
          </cell>
          <cell r="K1792">
            <v>7</v>
          </cell>
          <cell r="L1792">
            <v>2</v>
          </cell>
          <cell r="M1792">
            <v>14</v>
          </cell>
          <cell r="N1792">
            <v>2</v>
          </cell>
          <cell r="O1792">
            <v>3</v>
          </cell>
          <cell r="P1792" t="str">
            <v>SICL</v>
          </cell>
          <cell r="Q1792">
            <v>2</v>
          </cell>
          <cell r="R1792" t="str">
            <v>S</v>
          </cell>
          <cell r="S1792">
            <v>1</v>
          </cell>
          <cell r="T1792">
            <v>59</v>
          </cell>
          <cell r="U1792">
            <v>2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290577.37</v>
          </cell>
          <cell r="AF1792">
            <v>3076201.0819999999</v>
          </cell>
          <cell r="AG1792">
            <v>84.874349850000002</v>
          </cell>
          <cell r="AH1792">
            <v>27.79405478</v>
          </cell>
          <cell r="AI1792">
            <v>0</v>
          </cell>
          <cell r="AJ1792">
            <v>0</v>
          </cell>
          <cell r="AK1792">
            <v>0</v>
          </cell>
          <cell r="AL1792">
            <v>0</v>
          </cell>
          <cell r="AM1792">
            <v>0</v>
          </cell>
          <cell r="AN1792">
            <v>0</v>
          </cell>
          <cell r="AO1792">
            <v>0</v>
          </cell>
          <cell r="AP1792">
            <v>103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 t="str">
            <v>FRA 2016-2021</v>
          </cell>
          <cell r="AW1792">
            <v>3</v>
          </cell>
          <cell r="AX1792">
            <v>17</v>
          </cell>
          <cell r="AY1792" t="str">
            <v>EPSG:32645</v>
          </cell>
          <cell r="AZ1792">
            <v>290577</v>
          </cell>
          <cell r="BA1792">
            <v>3076200</v>
          </cell>
          <cell r="BB1792">
            <v>1</v>
          </cell>
          <cell r="BC1792">
            <v>2020</v>
          </cell>
          <cell r="BD1792">
            <v>1</v>
          </cell>
          <cell r="BE1792">
            <v>23</v>
          </cell>
          <cell r="BF1792" t="str">
            <v>1/23/2020</v>
          </cell>
          <cell r="BG1792" t="str">
            <v>Yam_Kumar_Basnet</v>
          </cell>
          <cell r="BH1792">
            <v>1</v>
          </cell>
          <cell r="BI1792">
            <v>0</v>
          </cell>
          <cell r="BJ1792">
            <v>2</v>
          </cell>
          <cell r="BK1792" t="str">
            <v>Gajuri Ga Pa-1</v>
          </cell>
          <cell r="BL1792" t="str">
            <v>Kankali Patalni CF</v>
          </cell>
          <cell r="BM1792">
            <v>210</v>
          </cell>
          <cell r="BN1792">
            <v>100</v>
          </cell>
          <cell r="BO1792">
            <v>290</v>
          </cell>
          <cell r="BP1792">
            <v>50</v>
          </cell>
          <cell r="BQ1792">
            <v>130</v>
          </cell>
          <cell r="BR1792">
            <v>75</v>
          </cell>
          <cell r="BS1792">
            <v>600</v>
          </cell>
          <cell r="BT1792">
            <v>2</v>
          </cell>
          <cell r="BU1792" t="str">
            <v>DHADING</v>
          </cell>
          <cell r="BV1792" t="str">
            <v>Turmakhad</v>
          </cell>
          <cell r="BW1792">
            <v>2</v>
          </cell>
        </row>
        <row r="1793">
          <cell r="F1793" t="str">
            <v>119-44-4</v>
          </cell>
          <cell r="G1793">
            <v>1</v>
          </cell>
          <cell r="H1793">
            <v>2</v>
          </cell>
          <cell r="I1793">
            <v>1</v>
          </cell>
          <cell r="J1793">
            <v>0</v>
          </cell>
          <cell r="K1793">
            <v>7</v>
          </cell>
          <cell r="L1793">
            <v>1</v>
          </cell>
          <cell r="M1793">
            <v>11</v>
          </cell>
          <cell r="N1793">
            <v>2</v>
          </cell>
          <cell r="O1793">
            <v>2</v>
          </cell>
          <cell r="P1793" t="str">
            <v>L</v>
          </cell>
          <cell r="Q1793">
            <v>2</v>
          </cell>
          <cell r="R1793" t="str">
            <v>S</v>
          </cell>
          <cell r="S1793">
            <v>1</v>
          </cell>
          <cell r="T1793">
            <v>26</v>
          </cell>
          <cell r="U1793">
            <v>2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290877.37</v>
          </cell>
          <cell r="AF1793">
            <v>3075901.0819999999</v>
          </cell>
          <cell r="AG1793">
            <v>84.877445760000001</v>
          </cell>
          <cell r="AH1793">
            <v>27.791395179999999</v>
          </cell>
          <cell r="AI1793">
            <v>0</v>
          </cell>
          <cell r="AJ1793">
            <v>0</v>
          </cell>
          <cell r="AK1793">
            <v>0</v>
          </cell>
          <cell r="AL1793">
            <v>0</v>
          </cell>
          <cell r="AM1793">
            <v>0</v>
          </cell>
          <cell r="AN1793">
            <v>0</v>
          </cell>
          <cell r="AO1793">
            <v>0</v>
          </cell>
          <cell r="AP1793">
            <v>103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 t="str">
            <v>FRA 2016-2021</v>
          </cell>
          <cell r="AW1793">
            <v>3</v>
          </cell>
          <cell r="AX1793">
            <v>17</v>
          </cell>
          <cell r="AY1793" t="str">
            <v>EPSG:32645</v>
          </cell>
          <cell r="AZ1793">
            <v>2908878</v>
          </cell>
          <cell r="BA1793">
            <v>3075901</v>
          </cell>
          <cell r="BB1793">
            <v>1</v>
          </cell>
          <cell r="BC1793">
            <v>2020</v>
          </cell>
          <cell r="BD1793">
            <v>2</v>
          </cell>
          <cell r="BE1793">
            <v>24</v>
          </cell>
          <cell r="BF1793" t="str">
            <v>2/24/2020</v>
          </cell>
          <cell r="BG1793" t="str">
            <v>Yam_Kumar_Basnet</v>
          </cell>
          <cell r="BH1793">
            <v>1</v>
          </cell>
          <cell r="BI1793">
            <v>0</v>
          </cell>
          <cell r="BJ1793">
            <v>2</v>
          </cell>
          <cell r="BK1793" t="str">
            <v>Gajuri Ga Pa -1</v>
          </cell>
          <cell r="BL1793" t="str">
            <v>Kankalni Patalni CF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>
            <v>310</v>
          </cell>
          <cell r="BR1793">
            <v>75</v>
          </cell>
          <cell r="BS1793">
            <v>587</v>
          </cell>
          <cell r="BT1793">
            <v>3</v>
          </cell>
          <cell r="BU1793" t="str">
            <v>DHADING</v>
          </cell>
          <cell r="BV1793" t="str">
            <v>Turmakhad</v>
          </cell>
          <cell r="BW1793">
            <v>2</v>
          </cell>
        </row>
        <row r="1794">
          <cell r="F1794" t="str">
            <v>119-44-5</v>
          </cell>
          <cell r="G1794">
            <v>1</v>
          </cell>
          <cell r="H1794">
            <v>2</v>
          </cell>
          <cell r="I1794">
            <v>1</v>
          </cell>
          <cell r="J1794">
            <v>0</v>
          </cell>
          <cell r="K1794">
            <v>7</v>
          </cell>
          <cell r="L1794">
            <v>0</v>
          </cell>
          <cell r="M1794">
            <v>0</v>
          </cell>
          <cell r="N1794">
            <v>2</v>
          </cell>
          <cell r="O1794">
            <v>2</v>
          </cell>
          <cell r="P1794" t="str">
            <v>LS</v>
          </cell>
          <cell r="Q1794">
            <v>2</v>
          </cell>
          <cell r="R1794" t="str">
            <v>S</v>
          </cell>
          <cell r="S1794">
            <v>1</v>
          </cell>
          <cell r="T1794">
            <v>42</v>
          </cell>
          <cell r="U1794">
            <v>2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290877.37</v>
          </cell>
          <cell r="AF1794">
            <v>3076051.0819999999</v>
          </cell>
          <cell r="AG1794">
            <v>84.877419459999999</v>
          </cell>
          <cell r="AH1794">
            <v>27.79274839</v>
          </cell>
          <cell r="AI1794">
            <v>0</v>
          </cell>
          <cell r="AJ1794">
            <v>0</v>
          </cell>
          <cell r="AK1794">
            <v>0</v>
          </cell>
          <cell r="AL1794">
            <v>0</v>
          </cell>
          <cell r="AM1794">
            <v>0</v>
          </cell>
          <cell r="AN1794">
            <v>0</v>
          </cell>
          <cell r="AO1794">
            <v>0</v>
          </cell>
          <cell r="AP1794">
            <v>103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 t="str">
            <v>FRA 2016-2021</v>
          </cell>
          <cell r="AW1794">
            <v>3</v>
          </cell>
          <cell r="AX1794">
            <v>17</v>
          </cell>
          <cell r="AY1794" t="str">
            <v>EPSG:32645</v>
          </cell>
          <cell r="AZ1794">
            <v>290868</v>
          </cell>
          <cell r="BA1794">
            <v>3076049</v>
          </cell>
          <cell r="BB1794">
            <v>1</v>
          </cell>
          <cell r="BC1794">
            <v>2020</v>
          </cell>
          <cell r="BD1794">
            <v>2</v>
          </cell>
          <cell r="BE1794">
            <v>23</v>
          </cell>
          <cell r="BF1794" t="str">
            <v>2/23/2020</v>
          </cell>
          <cell r="BG1794" t="str">
            <v>Yam_Kumar_Basnet</v>
          </cell>
          <cell r="BH1794">
            <v>1</v>
          </cell>
          <cell r="BI1794">
            <v>0</v>
          </cell>
          <cell r="BJ1794">
            <v>2</v>
          </cell>
          <cell r="BK1794" t="str">
            <v>Gajuri Ga Pa 1</v>
          </cell>
          <cell r="BL1794" t="str">
            <v>Kankali Patalni CF</v>
          </cell>
          <cell r="BM1794">
            <v>5</v>
          </cell>
          <cell r="BN1794">
            <v>180</v>
          </cell>
          <cell r="BO1794">
            <v>10</v>
          </cell>
          <cell r="BP1794">
            <v>170</v>
          </cell>
          <cell r="BQ1794">
            <v>270</v>
          </cell>
          <cell r="BR1794">
            <v>110</v>
          </cell>
          <cell r="BS1794">
            <v>503</v>
          </cell>
          <cell r="BT1794">
            <v>4</v>
          </cell>
          <cell r="BU1794" t="str">
            <v>DHADING</v>
          </cell>
          <cell r="BV1794" t="str">
            <v>Netrawati</v>
          </cell>
          <cell r="BW1794">
            <v>4</v>
          </cell>
        </row>
        <row r="1795">
          <cell r="F1795" t="str">
            <v>119-44-6</v>
          </cell>
          <cell r="G1795">
            <v>1</v>
          </cell>
          <cell r="H1795">
            <v>2</v>
          </cell>
          <cell r="I1795">
            <v>1</v>
          </cell>
          <cell r="J1795">
            <v>0</v>
          </cell>
          <cell r="K1795">
            <v>7</v>
          </cell>
          <cell r="L1795">
            <v>2</v>
          </cell>
          <cell r="M1795">
            <v>11</v>
          </cell>
          <cell r="N1795">
            <v>2</v>
          </cell>
          <cell r="O1795">
            <v>2</v>
          </cell>
          <cell r="P1795" t="str">
            <v>LS</v>
          </cell>
          <cell r="Q1795">
            <v>2</v>
          </cell>
          <cell r="R1795" t="str">
            <v>S</v>
          </cell>
          <cell r="S1795">
            <v>1</v>
          </cell>
          <cell r="T1795">
            <v>51</v>
          </cell>
          <cell r="U1795">
            <v>2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290877.37</v>
          </cell>
          <cell r="AF1795">
            <v>3076201.0819999999</v>
          </cell>
          <cell r="AG1795">
            <v>84.877393159999997</v>
          </cell>
          <cell r="AH1795">
            <v>27.79410159</v>
          </cell>
          <cell r="AI1795">
            <v>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0</v>
          </cell>
          <cell r="AO1795">
            <v>0</v>
          </cell>
          <cell r="AP1795">
            <v>103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 t="str">
            <v>FRA 2016-2021</v>
          </cell>
          <cell r="AW1795">
            <v>3</v>
          </cell>
          <cell r="AX1795">
            <v>17</v>
          </cell>
          <cell r="AY1795" t="str">
            <v>EPSG:32645</v>
          </cell>
          <cell r="AZ1795">
            <v>290880</v>
          </cell>
          <cell r="BA1795">
            <v>3076200</v>
          </cell>
          <cell r="BB1795">
            <v>1</v>
          </cell>
          <cell r="BC1795">
            <v>2020</v>
          </cell>
          <cell r="BD1795">
            <v>23</v>
          </cell>
          <cell r="BE1795">
            <v>2</v>
          </cell>
          <cell r="BF1795" t="str">
            <v>23/2/2020</v>
          </cell>
          <cell r="BG1795" t="str">
            <v>Yam_Kumar_Basnet</v>
          </cell>
          <cell r="BH1795">
            <v>1</v>
          </cell>
          <cell r="BI1795">
            <v>0</v>
          </cell>
          <cell r="BJ1795">
            <v>2</v>
          </cell>
          <cell r="BK1795" t="str">
            <v>Gajuri Ga Pa -1</v>
          </cell>
          <cell r="BL1795" t="str">
            <v>Kankali Patali</v>
          </cell>
          <cell r="BM1795">
            <v>25</v>
          </cell>
          <cell r="BN1795">
            <v>100</v>
          </cell>
          <cell r="BO1795">
            <v>25</v>
          </cell>
          <cell r="BP1795">
            <v>25</v>
          </cell>
          <cell r="BQ1795">
            <v>265</v>
          </cell>
          <cell r="BR1795">
            <v>85</v>
          </cell>
          <cell r="BS1795">
            <v>545</v>
          </cell>
          <cell r="BT1795">
            <v>5</v>
          </cell>
          <cell r="BU1795" t="str">
            <v>DHADING</v>
          </cell>
          <cell r="BV1795" t="str">
            <v>Netrawati</v>
          </cell>
          <cell r="BW1795">
            <v>4</v>
          </cell>
        </row>
        <row r="1796">
          <cell r="F1796" t="str">
            <v>120-43-1</v>
          </cell>
          <cell r="G1796">
            <v>1</v>
          </cell>
          <cell r="H1796">
            <v>2</v>
          </cell>
          <cell r="I1796">
            <v>1</v>
          </cell>
          <cell r="J1796">
            <v>0</v>
          </cell>
          <cell r="K1796">
            <v>1</v>
          </cell>
          <cell r="L1796">
            <v>-9999</v>
          </cell>
          <cell r="M1796">
            <v>-9999</v>
          </cell>
          <cell r="N1796">
            <v>-9999</v>
          </cell>
          <cell r="O1796">
            <v>-9999</v>
          </cell>
          <cell r="P1796">
            <v>-9999</v>
          </cell>
          <cell r="Q1796">
            <v>-9999</v>
          </cell>
          <cell r="R1796" t="str">
            <v>S</v>
          </cell>
          <cell r="S1796">
            <v>2</v>
          </cell>
          <cell r="T1796">
            <v>15</v>
          </cell>
          <cell r="U1796">
            <v>1</v>
          </cell>
          <cell r="V1796">
            <v>41819.441469907404</v>
          </cell>
          <cell r="W1796">
            <v>0</v>
          </cell>
          <cell r="X1796">
            <v>1</v>
          </cell>
          <cell r="Y1796">
            <v>85933</v>
          </cell>
          <cell r="Z1796">
            <v>14323</v>
          </cell>
          <cell r="AA1796">
            <v>45</v>
          </cell>
          <cell r="AB1796">
            <v>2</v>
          </cell>
          <cell r="AC1796">
            <v>3</v>
          </cell>
          <cell r="AD1796">
            <v>3</v>
          </cell>
          <cell r="AE1796">
            <v>294479.5196</v>
          </cell>
          <cell r="AF1796">
            <v>3071805.5690000001</v>
          </cell>
          <cell r="AG1796">
            <v>84.914691899999994</v>
          </cell>
          <cell r="AH1796">
            <v>27.75500388</v>
          </cell>
          <cell r="AI1796">
            <v>3</v>
          </cell>
          <cell r="AJ1796">
            <v>2</v>
          </cell>
          <cell r="AK1796">
            <v>3</v>
          </cell>
          <cell r="AL1796">
            <v>2</v>
          </cell>
          <cell r="AM1796">
            <v>1</v>
          </cell>
          <cell r="AN1796" t="str">
            <v>Junu Shrestha</v>
          </cell>
          <cell r="AO1796">
            <v>40501</v>
          </cell>
          <cell r="AP1796">
            <v>13</v>
          </cell>
          <cell r="AQ1796" t="str">
            <v>0101000020E6100000D3DFE14F8A3A554079641AEF47C13B40</v>
          </cell>
          <cell r="AR1796">
            <v>699</v>
          </cell>
          <cell r="AS1796">
            <v>3</v>
          </cell>
          <cell r="AT1796">
            <v>1</v>
          </cell>
          <cell r="AU1796">
            <v>0</v>
          </cell>
          <cell r="AV1796" t="str">
            <v>FRA 2010-2015</v>
          </cell>
          <cell r="AW1796">
            <v>3</v>
          </cell>
          <cell r="AX1796">
            <v>0</v>
          </cell>
          <cell r="AY1796">
            <v>45</v>
          </cell>
          <cell r="AZ1796">
            <v>294479.51962027798</v>
          </cell>
          <cell r="BA1796">
            <v>3071805.5686607598</v>
          </cell>
          <cell r="BB1796">
            <v>1</v>
          </cell>
          <cell r="BC1796">
            <v>0</v>
          </cell>
          <cell r="BD1796">
            <v>0</v>
          </cell>
          <cell r="BE1796">
            <v>0</v>
          </cell>
          <cell r="BF1796">
            <v>41737</v>
          </cell>
          <cell r="BG1796" t="str">
            <v>Bhubaneswor Chaudhary</v>
          </cell>
          <cell r="BH1796">
            <v>3</v>
          </cell>
          <cell r="BI1796">
            <v>3</v>
          </cell>
          <cell r="BJ1796">
            <v>3</v>
          </cell>
          <cell r="BK1796" t="str">
            <v>pida-2</v>
          </cell>
          <cell r="BL1796" t="str">
            <v>chihanedada</v>
          </cell>
          <cell r="BM1796">
            <v>340</v>
          </cell>
          <cell r="BN1796">
            <v>99</v>
          </cell>
          <cell r="BO1796">
            <v>130</v>
          </cell>
          <cell r="BP1796">
            <v>99</v>
          </cell>
          <cell r="BQ1796">
            <v>130</v>
          </cell>
          <cell r="BR1796">
            <v>25</v>
          </cell>
          <cell r="BS1796">
            <v>717</v>
          </cell>
          <cell r="BT1796">
            <v>5</v>
          </cell>
          <cell r="BU1796" t="str">
            <v>DHADING</v>
          </cell>
          <cell r="BV1796" t="str">
            <v>Netrawati</v>
          </cell>
          <cell r="BW1796">
            <v>4</v>
          </cell>
        </row>
        <row r="1797">
          <cell r="F1797" t="str">
            <v>120-43-2</v>
          </cell>
          <cell r="G1797">
            <v>1</v>
          </cell>
          <cell r="H1797">
            <v>2</v>
          </cell>
          <cell r="I1797">
            <v>1</v>
          </cell>
          <cell r="J1797">
            <v>0</v>
          </cell>
          <cell r="K1797">
            <v>11</v>
          </cell>
          <cell r="L1797">
            <v>-9999</v>
          </cell>
          <cell r="M1797">
            <v>-9999</v>
          </cell>
          <cell r="N1797">
            <v>-9999</v>
          </cell>
          <cell r="O1797">
            <v>-9999</v>
          </cell>
          <cell r="P1797">
            <v>-9999</v>
          </cell>
          <cell r="Q1797">
            <v>-9999</v>
          </cell>
          <cell r="R1797" t="str">
            <v>S</v>
          </cell>
          <cell r="S1797">
            <v>2</v>
          </cell>
          <cell r="T1797">
            <v>50</v>
          </cell>
          <cell r="U1797">
            <v>1</v>
          </cell>
          <cell r="V1797">
            <v>41819.45621527778</v>
          </cell>
          <cell r="W1797">
            <v>0</v>
          </cell>
          <cell r="X1797">
            <v>1</v>
          </cell>
          <cell r="Y1797">
            <v>85934</v>
          </cell>
          <cell r="Z1797">
            <v>14323</v>
          </cell>
          <cell r="AA1797">
            <v>45</v>
          </cell>
          <cell r="AB1797">
            <v>2</v>
          </cell>
          <cell r="AC1797">
            <v>3</v>
          </cell>
          <cell r="AD1797">
            <v>3</v>
          </cell>
          <cell r="AE1797">
            <v>294479.5196</v>
          </cell>
          <cell r="AF1797">
            <v>3071955.5690000001</v>
          </cell>
          <cell r="AG1797">
            <v>84.914666100000005</v>
          </cell>
          <cell r="AH1797">
            <v>27.756357120000001</v>
          </cell>
          <cell r="AI1797">
            <v>3</v>
          </cell>
          <cell r="AJ1797">
            <v>2</v>
          </cell>
          <cell r="AK1797">
            <v>3</v>
          </cell>
          <cell r="AL1797">
            <v>2</v>
          </cell>
          <cell r="AM1797">
            <v>1</v>
          </cell>
          <cell r="AN1797" t="str">
            <v>Junu Shrestha</v>
          </cell>
          <cell r="AO1797">
            <v>40501</v>
          </cell>
          <cell r="AP1797">
            <v>13</v>
          </cell>
          <cell r="AQ1797" t="str">
            <v>0101000020E61000002634B1E3893A5540D92BBD9EA0C13B40</v>
          </cell>
          <cell r="AR1797">
            <v>767</v>
          </cell>
          <cell r="AS1797">
            <v>3</v>
          </cell>
          <cell r="AT1797">
            <v>1</v>
          </cell>
          <cell r="AU1797">
            <v>0</v>
          </cell>
          <cell r="AV1797" t="str">
            <v>FRA 2010-2015</v>
          </cell>
          <cell r="AW1797">
            <v>3</v>
          </cell>
          <cell r="AX1797">
            <v>0</v>
          </cell>
          <cell r="AY1797">
            <v>45</v>
          </cell>
          <cell r="AZ1797">
            <v>294479.51962027798</v>
          </cell>
          <cell r="BA1797">
            <v>3071955.5686607598</v>
          </cell>
          <cell r="BB1797">
            <v>1</v>
          </cell>
          <cell r="BC1797">
            <v>0</v>
          </cell>
          <cell r="BD1797">
            <v>0</v>
          </cell>
          <cell r="BE1797">
            <v>0</v>
          </cell>
          <cell r="BF1797">
            <v>41737</v>
          </cell>
          <cell r="BG1797" t="str">
            <v>Bhubaneswor Chaudhary</v>
          </cell>
          <cell r="BH1797">
            <v>3</v>
          </cell>
          <cell r="BI1797">
            <v>3</v>
          </cell>
          <cell r="BJ1797">
            <v>3</v>
          </cell>
          <cell r="BK1797" t="str">
            <v>pida-2</v>
          </cell>
          <cell r="BL1797" t="str">
            <v>mulkharka</v>
          </cell>
          <cell r="BM1797">
            <v>330</v>
          </cell>
          <cell r="BN1797">
            <v>80</v>
          </cell>
          <cell r="BO1797">
            <v>280</v>
          </cell>
          <cell r="BP1797">
            <v>40</v>
          </cell>
          <cell r="BQ1797">
            <v>200</v>
          </cell>
          <cell r="BR1797">
            <v>30</v>
          </cell>
          <cell r="BS1797">
            <v>755</v>
          </cell>
          <cell r="BT1797">
            <v>5</v>
          </cell>
          <cell r="BU1797" t="str">
            <v>DHADING</v>
          </cell>
          <cell r="BV1797" t="str">
            <v>Netrawati</v>
          </cell>
          <cell r="BW1797">
            <v>4</v>
          </cell>
        </row>
        <row r="1798">
          <cell r="F1798" t="str">
            <v>120-46-3</v>
          </cell>
          <cell r="G1798">
            <v>1</v>
          </cell>
          <cell r="H1798">
            <v>2</v>
          </cell>
          <cell r="I1798">
            <v>1</v>
          </cell>
          <cell r="J1798">
            <v>0</v>
          </cell>
          <cell r="K1798">
            <v>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Pr</v>
          </cell>
          <cell r="S1798">
            <v>2</v>
          </cell>
          <cell r="T1798">
            <v>53</v>
          </cell>
          <cell r="U1798">
            <v>3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294769.56510000001</v>
          </cell>
          <cell r="AF1798">
            <v>3084102.0630000001</v>
          </cell>
          <cell r="AG1798">
            <v>84.915515720000002</v>
          </cell>
          <cell r="AH1798">
            <v>27.865981699999999</v>
          </cell>
          <cell r="AI1798">
            <v>0</v>
          </cell>
          <cell r="AJ1798">
            <v>0</v>
          </cell>
          <cell r="AK1798">
            <v>0</v>
          </cell>
          <cell r="AL1798">
            <v>0</v>
          </cell>
          <cell r="AM1798">
            <v>0</v>
          </cell>
          <cell r="AN1798">
            <v>0</v>
          </cell>
          <cell r="AO1798">
            <v>0</v>
          </cell>
          <cell r="AP1798">
            <v>103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 t="str">
            <v>FRA 2016-2021</v>
          </cell>
          <cell r="AW1798">
            <v>3</v>
          </cell>
          <cell r="AX1798">
            <v>17</v>
          </cell>
          <cell r="AY1798" t="str">
            <v>EPSG:32645</v>
          </cell>
          <cell r="AZ1798">
            <v>294771</v>
          </cell>
          <cell r="BA1798">
            <v>3084098</v>
          </cell>
          <cell r="BB1798">
            <v>1</v>
          </cell>
          <cell r="BC1798">
            <v>2020</v>
          </cell>
          <cell r="BD1798">
            <v>12</v>
          </cell>
          <cell r="BE1798">
            <v>12</v>
          </cell>
          <cell r="BF1798" t="str">
            <v>12/12/2020</v>
          </cell>
          <cell r="BG1798">
            <v>0</v>
          </cell>
          <cell r="BH1798">
            <v>1</v>
          </cell>
          <cell r="BI1798">
            <v>0</v>
          </cell>
          <cell r="BJ1798">
            <v>2</v>
          </cell>
          <cell r="BK1798" t="str">
            <v>Netrawati Ga Pa-6</v>
          </cell>
          <cell r="BL1798" t="str">
            <v>Panitanki Muni</v>
          </cell>
          <cell r="BM1798">
            <v>132</v>
          </cell>
          <cell r="BN1798">
            <v>150</v>
          </cell>
          <cell r="BO1798">
            <v>153</v>
          </cell>
          <cell r="BP1798">
            <v>99</v>
          </cell>
          <cell r="BQ1798">
            <v>220</v>
          </cell>
          <cell r="BR1798">
            <v>95</v>
          </cell>
          <cell r="BS1798">
            <v>1459</v>
          </cell>
          <cell r="BT1798">
            <v>3</v>
          </cell>
          <cell r="BU1798" t="str">
            <v>DHADING</v>
          </cell>
          <cell r="BV1798" t="str">
            <v>Khalsa Chhintang Shahidbhumi</v>
          </cell>
          <cell r="BW1798">
            <v>1</v>
          </cell>
        </row>
        <row r="1799">
          <cell r="F1799" t="str">
            <v>121-44-2</v>
          </cell>
          <cell r="G1799">
            <v>1</v>
          </cell>
          <cell r="H1799">
            <v>2</v>
          </cell>
          <cell r="I1799">
            <v>1</v>
          </cell>
          <cell r="J1799">
            <v>0</v>
          </cell>
          <cell r="K1799">
            <v>1</v>
          </cell>
          <cell r="L1799">
            <v>4</v>
          </cell>
          <cell r="M1799">
            <v>29</v>
          </cell>
          <cell r="N1799">
            <v>0</v>
          </cell>
          <cell r="O1799">
            <v>0</v>
          </cell>
          <cell r="P1799">
            <v>5</v>
          </cell>
          <cell r="Q1799">
            <v>1</v>
          </cell>
          <cell r="R1799" t="str">
            <v>TMH</v>
          </cell>
          <cell r="S1799">
            <v>2</v>
          </cell>
          <cell r="T1799">
            <v>29</v>
          </cell>
          <cell r="U1799">
            <v>2</v>
          </cell>
          <cell r="V1799">
            <v>40749.504259259258</v>
          </cell>
          <cell r="W1799" t="str">
            <v>0101000020E61000000927E897273D5540953EAB6FCCCA3B40</v>
          </cell>
          <cell r="X1799">
            <v>1</v>
          </cell>
          <cell r="Y1799">
            <v>86660</v>
          </cell>
          <cell r="Z1799">
            <v>14444</v>
          </cell>
          <cell r="AA1799">
            <v>45</v>
          </cell>
          <cell r="AB1799">
            <v>2</v>
          </cell>
          <cell r="AC1799">
            <v>3</v>
          </cell>
          <cell r="AD1799">
            <v>3</v>
          </cell>
          <cell r="AE1799">
            <v>298575.03289999999</v>
          </cell>
          <cell r="AF1799">
            <v>3075857.7179999999</v>
          </cell>
          <cell r="AG1799">
            <v>84.955541589999996</v>
          </cell>
          <cell r="AH1799">
            <v>27.79218195</v>
          </cell>
          <cell r="AI1799">
            <v>1</v>
          </cell>
          <cell r="AJ1799">
            <v>2</v>
          </cell>
          <cell r="AK1799">
            <v>-2</v>
          </cell>
          <cell r="AL1799">
            <v>2</v>
          </cell>
          <cell r="AM1799">
            <v>1</v>
          </cell>
          <cell r="AN1799" t="str">
            <v>Sabitri Pokhrel</v>
          </cell>
          <cell r="AO1799">
            <v>40522</v>
          </cell>
          <cell r="AP1799">
            <v>3</v>
          </cell>
          <cell r="AQ1799" t="str">
            <v>0101000020E61000000927E897273D5540953EAB6FCCCA3B40</v>
          </cell>
          <cell r="AR1799">
            <v>766</v>
          </cell>
          <cell r="AS1799">
            <v>1</v>
          </cell>
          <cell r="AT1799">
            <v>1</v>
          </cell>
          <cell r="AU1799">
            <v>0</v>
          </cell>
          <cell r="AV1799" t="str">
            <v>FRA 2010-2015</v>
          </cell>
          <cell r="AW1799">
            <v>3</v>
          </cell>
          <cell r="AX1799">
            <v>0</v>
          </cell>
          <cell r="AY1799">
            <v>45</v>
          </cell>
          <cell r="AZ1799">
            <v>298575.03285100003</v>
          </cell>
          <cell r="BA1799">
            <v>3075857.7182390001</v>
          </cell>
          <cell r="BB1799">
            <v>1</v>
          </cell>
          <cell r="BC1799">
            <v>0</v>
          </cell>
          <cell r="BD1799">
            <v>0</v>
          </cell>
          <cell r="BE1799">
            <v>0</v>
          </cell>
          <cell r="BF1799">
            <v>40663</v>
          </cell>
          <cell r="BG1799" t="str">
            <v>Manju Ghimire</v>
          </cell>
          <cell r="BH1799">
            <v>3</v>
          </cell>
          <cell r="BI1799">
            <v>3</v>
          </cell>
          <cell r="BJ1799">
            <v>3</v>
          </cell>
          <cell r="BK1799" t="str">
            <v>Baireni</v>
          </cell>
          <cell r="BL1799" t="str">
            <v>Thekafare</v>
          </cell>
          <cell r="BM1799">
            <v>295</v>
          </cell>
          <cell r="BN1799">
            <v>175</v>
          </cell>
          <cell r="BO1799">
            <v>295</v>
          </cell>
          <cell r="BP1799">
            <v>51</v>
          </cell>
          <cell r="BQ1799">
            <v>325</v>
          </cell>
          <cell r="BR1799">
            <v>90</v>
          </cell>
          <cell r="BS1799">
            <v>759</v>
          </cell>
          <cell r="BT1799">
            <v>4</v>
          </cell>
          <cell r="BU1799" t="str">
            <v>DHADING</v>
          </cell>
          <cell r="BV1799" t="str">
            <v>Khalsa Chhintang Shahidbhumi</v>
          </cell>
          <cell r="BW1799">
            <v>1</v>
          </cell>
        </row>
        <row r="1800">
          <cell r="F1800" t="str">
            <v>121-49-1</v>
          </cell>
          <cell r="G1800">
            <v>1</v>
          </cell>
          <cell r="H1800">
            <v>2</v>
          </cell>
          <cell r="I1800">
            <v>1</v>
          </cell>
          <cell r="J1800">
            <v>0</v>
          </cell>
          <cell r="K1800">
            <v>1</v>
          </cell>
          <cell r="L1800">
            <v>2</v>
          </cell>
          <cell r="M1800">
            <v>23</v>
          </cell>
          <cell r="N1800">
            <v>0</v>
          </cell>
          <cell r="O1800">
            <v>2</v>
          </cell>
          <cell r="P1800" t="str">
            <v>SCL</v>
          </cell>
          <cell r="Q1800">
            <v>1</v>
          </cell>
          <cell r="R1800" t="str">
            <v>LMH</v>
          </cell>
          <cell r="S1800">
            <v>2</v>
          </cell>
          <cell r="T1800">
            <v>47</v>
          </cell>
          <cell r="U1800">
            <v>2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299058.44199999998</v>
          </cell>
          <cell r="AF1800">
            <v>3095701.875</v>
          </cell>
          <cell r="AG1800">
            <v>84.957087450000003</v>
          </cell>
          <cell r="AH1800">
            <v>27.971282500000001</v>
          </cell>
          <cell r="AI1800">
            <v>0</v>
          </cell>
          <cell r="AJ1800">
            <v>0</v>
          </cell>
          <cell r="AK1800">
            <v>0</v>
          </cell>
          <cell r="AL1800">
            <v>0</v>
          </cell>
          <cell r="AM1800">
            <v>0</v>
          </cell>
          <cell r="AN1800">
            <v>0</v>
          </cell>
          <cell r="AO1800">
            <v>0</v>
          </cell>
          <cell r="AP1800">
            <v>103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 t="str">
            <v>FRA 2016-2021</v>
          </cell>
          <cell r="AW1800">
            <v>3</v>
          </cell>
          <cell r="AX1800">
            <v>17</v>
          </cell>
          <cell r="AY1800" t="str">
            <v>EPSG:32645</v>
          </cell>
          <cell r="AZ1800">
            <v>299059</v>
          </cell>
          <cell r="BA1800">
            <v>3095702</v>
          </cell>
          <cell r="BB1800">
            <v>1</v>
          </cell>
          <cell r="BC1800">
            <v>2020</v>
          </cell>
          <cell r="BD1800">
            <v>12</v>
          </cell>
          <cell r="BE1800">
            <v>14</v>
          </cell>
          <cell r="BF1800" t="str">
            <v>12/14/2020</v>
          </cell>
          <cell r="BG1800">
            <v>0</v>
          </cell>
          <cell r="BH1800">
            <v>1</v>
          </cell>
          <cell r="BI1800">
            <v>0</v>
          </cell>
          <cell r="BJ1800">
            <v>2</v>
          </cell>
          <cell r="BK1800" t="str">
            <v>Netrawati Ga Pa-4,Selle</v>
          </cell>
          <cell r="BL1800" t="str">
            <v>Beth Khola</v>
          </cell>
          <cell r="BM1800">
            <v>190</v>
          </cell>
          <cell r="BN1800">
            <v>90</v>
          </cell>
          <cell r="BO1800">
            <v>190</v>
          </cell>
          <cell r="BP1800">
            <v>18</v>
          </cell>
          <cell r="BQ1800">
            <v>10</v>
          </cell>
          <cell r="BR1800">
            <v>40</v>
          </cell>
          <cell r="BS1800">
            <v>1405</v>
          </cell>
          <cell r="BT1800">
            <v>3</v>
          </cell>
          <cell r="BU1800" t="str">
            <v>DHADING</v>
          </cell>
          <cell r="BV1800" t="str">
            <v>Pakhribas</v>
          </cell>
          <cell r="BW1800">
            <v>6</v>
          </cell>
        </row>
        <row r="1801">
          <cell r="F1801" t="str">
            <v>121-49-3</v>
          </cell>
          <cell r="G1801">
            <v>1</v>
          </cell>
          <cell r="H1801">
            <v>2</v>
          </cell>
          <cell r="I1801">
            <v>1</v>
          </cell>
          <cell r="J1801">
            <v>0</v>
          </cell>
          <cell r="K1801">
            <v>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LMH</v>
          </cell>
          <cell r="S1801">
            <v>2</v>
          </cell>
          <cell r="T1801">
            <v>44</v>
          </cell>
          <cell r="U1801">
            <v>2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299058.44199999998</v>
          </cell>
          <cell r="AF1801">
            <v>3096001.875</v>
          </cell>
          <cell r="AG1801">
            <v>84.957036439999996</v>
          </cell>
          <cell r="AH1801">
            <v>27.973988970000001</v>
          </cell>
          <cell r="AI1801">
            <v>0</v>
          </cell>
          <cell r="AJ1801">
            <v>0</v>
          </cell>
          <cell r="AK1801">
            <v>0</v>
          </cell>
          <cell r="AL1801">
            <v>0</v>
          </cell>
          <cell r="AM1801">
            <v>0</v>
          </cell>
          <cell r="AN1801">
            <v>0</v>
          </cell>
          <cell r="AO1801">
            <v>0</v>
          </cell>
          <cell r="AP1801">
            <v>103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 t="str">
            <v>FRA 2016-2021</v>
          </cell>
          <cell r="AW1801">
            <v>3</v>
          </cell>
          <cell r="AX1801">
            <v>17</v>
          </cell>
          <cell r="AY1801" t="str">
            <v>EPSG:32645</v>
          </cell>
          <cell r="AZ1801">
            <v>299059</v>
          </cell>
          <cell r="BA1801">
            <v>3095999</v>
          </cell>
          <cell r="BB1801">
            <v>1</v>
          </cell>
          <cell r="BC1801">
            <v>2020</v>
          </cell>
          <cell r="BD1801">
            <v>12</v>
          </cell>
          <cell r="BE1801">
            <v>15</v>
          </cell>
          <cell r="BF1801" t="str">
            <v>12/15/2020</v>
          </cell>
          <cell r="BG1801">
            <v>0</v>
          </cell>
          <cell r="BH1801">
            <v>1</v>
          </cell>
          <cell r="BI1801">
            <v>0</v>
          </cell>
          <cell r="BJ1801">
            <v>2</v>
          </cell>
          <cell r="BK1801" t="str">
            <v>Netrawati Ga Pa-4, Selle</v>
          </cell>
          <cell r="BL1801" t="str">
            <v>Beth khola pakha</v>
          </cell>
          <cell r="BM1801">
            <v>188</v>
          </cell>
          <cell r="BN1801">
            <v>364</v>
          </cell>
          <cell r="BO1801">
            <v>192</v>
          </cell>
          <cell r="BP1801">
            <v>397</v>
          </cell>
          <cell r="BQ1801">
            <v>98</v>
          </cell>
          <cell r="BR1801">
            <v>80</v>
          </cell>
          <cell r="BS1801">
            <v>1387</v>
          </cell>
          <cell r="BT1801">
            <v>3</v>
          </cell>
          <cell r="BU1801" t="str">
            <v>DHADING</v>
          </cell>
          <cell r="BV1801" t="str">
            <v>Pakhribas</v>
          </cell>
          <cell r="BW1801">
            <v>6</v>
          </cell>
        </row>
        <row r="1802">
          <cell r="F1802" t="str">
            <v>121-49-4</v>
          </cell>
          <cell r="G1802">
            <v>1</v>
          </cell>
          <cell r="H1802">
            <v>2</v>
          </cell>
          <cell r="I1802">
            <v>1</v>
          </cell>
          <cell r="J1802">
            <v>0</v>
          </cell>
          <cell r="K1802">
            <v>2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LMH</v>
          </cell>
          <cell r="S1802">
            <v>1</v>
          </cell>
          <cell r="T1802">
            <v>18</v>
          </cell>
          <cell r="U1802">
            <v>2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299358.44199999998</v>
          </cell>
          <cell r="AF1802">
            <v>3095701.875</v>
          </cell>
          <cell r="AG1802">
            <v>84.960135879999996</v>
          </cell>
          <cell r="AH1802">
            <v>27.97132775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>
            <v>103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 t="str">
            <v>FRA 2016-2021</v>
          </cell>
          <cell r="AW1802">
            <v>3</v>
          </cell>
          <cell r="AX1802">
            <v>17</v>
          </cell>
          <cell r="AY1802" t="str">
            <v>EPSG:32645</v>
          </cell>
          <cell r="AZ1802">
            <v>299358</v>
          </cell>
          <cell r="BA1802">
            <v>3095693</v>
          </cell>
          <cell r="BB1802">
            <v>1</v>
          </cell>
          <cell r="BC1802">
            <v>2020</v>
          </cell>
          <cell r="BD1802">
            <v>12</v>
          </cell>
          <cell r="BE1802">
            <v>16</v>
          </cell>
          <cell r="BF1802" t="str">
            <v>12/16/2020</v>
          </cell>
          <cell r="BG1802">
            <v>0</v>
          </cell>
          <cell r="BH1802">
            <v>1</v>
          </cell>
          <cell r="BI1802">
            <v>0</v>
          </cell>
          <cell r="BJ1802">
            <v>2</v>
          </cell>
          <cell r="BK1802" t="str">
            <v>Netrawati Ga Pa-4, Selle</v>
          </cell>
          <cell r="BL1802" t="str">
            <v>Simle Ban</v>
          </cell>
          <cell r="BM1802">
            <v>185</v>
          </cell>
          <cell r="BN1802">
            <v>210</v>
          </cell>
          <cell r="BO1802">
            <v>185</v>
          </cell>
          <cell r="BP1802">
            <v>219</v>
          </cell>
          <cell r="BQ1802">
            <v>120</v>
          </cell>
          <cell r="BR1802">
            <v>100</v>
          </cell>
          <cell r="BS1802">
            <v>1295</v>
          </cell>
          <cell r="BT1802">
            <v>4</v>
          </cell>
          <cell r="BU1802" t="str">
            <v>DHADING</v>
          </cell>
          <cell r="BV1802" t="str">
            <v>Pakhribas</v>
          </cell>
          <cell r="BW1802">
            <v>6</v>
          </cell>
        </row>
        <row r="1803">
          <cell r="F1803" t="str">
            <v>121-49-5</v>
          </cell>
          <cell r="G1803">
            <v>1</v>
          </cell>
          <cell r="H1803">
            <v>2</v>
          </cell>
          <cell r="I1803">
            <v>1</v>
          </cell>
          <cell r="J1803">
            <v>0</v>
          </cell>
          <cell r="K1803">
            <v>2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LMH</v>
          </cell>
          <cell r="S1803">
            <v>1</v>
          </cell>
          <cell r="T1803">
            <v>62</v>
          </cell>
          <cell r="U1803">
            <v>2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299358.44199999998</v>
          </cell>
          <cell r="AF1803">
            <v>3095851.875</v>
          </cell>
          <cell r="AG1803">
            <v>84.960110420000007</v>
          </cell>
          <cell r="AH1803">
            <v>27.972680990000001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>
            <v>103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 t="str">
            <v>FRA 2016-2021</v>
          </cell>
          <cell r="AW1803">
            <v>3</v>
          </cell>
          <cell r="AX1803">
            <v>17</v>
          </cell>
          <cell r="AY1803" t="str">
            <v>EPSG:32645</v>
          </cell>
          <cell r="AZ1803">
            <v>299353</v>
          </cell>
          <cell r="BA1803">
            <v>3095849</v>
          </cell>
          <cell r="BB1803">
            <v>1</v>
          </cell>
          <cell r="BC1803">
            <v>2020</v>
          </cell>
          <cell r="BD1803">
            <v>12</v>
          </cell>
          <cell r="BE1803">
            <v>17</v>
          </cell>
          <cell r="BF1803" t="str">
            <v>12/17/2020</v>
          </cell>
          <cell r="BG1803">
            <v>0</v>
          </cell>
          <cell r="BH1803">
            <v>1</v>
          </cell>
          <cell r="BI1803">
            <v>0</v>
          </cell>
          <cell r="BJ1803">
            <v>2</v>
          </cell>
          <cell r="BK1803" t="str">
            <v>Netrawoti Ga Pa-4</v>
          </cell>
          <cell r="BL1803" t="str">
            <v>Simle Ban</v>
          </cell>
          <cell r="BM1803">
            <v>181</v>
          </cell>
          <cell r="BN1803">
            <v>525</v>
          </cell>
          <cell r="BO1803">
            <v>182</v>
          </cell>
          <cell r="BP1803">
            <v>534</v>
          </cell>
          <cell r="BQ1803">
            <v>100</v>
          </cell>
          <cell r="BR1803">
            <v>95</v>
          </cell>
          <cell r="BS1803">
            <v>1284</v>
          </cell>
          <cell r="BT1803">
            <v>4</v>
          </cell>
          <cell r="BU1803" t="str">
            <v>DHADING</v>
          </cell>
          <cell r="BV1803" t="str">
            <v>Pakhribas</v>
          </cell>
          <cell r="BW1803">
            <v>6</v>
          </cell>
        </row>
        <row r="1804">
          <cell r="F1804" t="str">
            <v>122-49-1</v>
          </cell>
          <cell r="G1804">
            <v>1</v>
          </cell>
          <cell r="H1804">
            <v>2</v>
          </cell>
          <cell r="I1804">
            <v>1</v>
          </cell>
          <cell r="J1804">
            <v>0</v>
          </cell>
          <cell r="K1804">
            <v>1</v>
          </cell>
          <cell r="L1804">
            <v>4</v>
          </cell>
          <cell r="M1804">
            <v>22</v>
          </cell>
          <cell r="N1804">
            <v>1</v>
          </cell>
          <cell r="O1804">
            <v>2</v>
          </cell>
          <cell r="P1804">
            <v>5</v>
          </cell>
          <cell r="Q1804">
            <v>1</v>
          </cell>
          <cell r="R1804" t="str">
            <v>LMH</v>
          </cell>
          <cell r="S1804">
            <v>2</v>
          </cell>
          <cell r="T1804">
            <v>90</v>
          </cell>
          <cell r="U1804">
            <v>2</v>
          </cell>
          <cell r="V1804">
            <v>41333.522511574076</v>
          </cell>
          <cell r="W1804">
            <v>0</v>
          </cell>
          <cell r="X1804">
            <v>1</v>
          </cell>
          <cell r="Y1804">
            <v>87409</v>
          </cell>
          <cell r="Z1804">
            <v>14569</v>
          </cell>
          <cell r="AA1804">
            <v>45</v>
          </cell>
          <cell r="AB1804">
            <v>2</v>
          </cell>
          <cell r="AC1804">
            <v>3</v>
          </cell>
          <cell r="AD1804">
            <v>3</v>
          </cell>
          <cell r="AE1804">
            <v>303057.27340000001</v>
          </cell>
          <cell r="AF1804">
            <v>3095605.193</v>
          </cell>
          <cell r="AG1804">
            <v>84.997738010000006</v>
          </cell>
          <cell r="AH1804">
            <v>27.971007830000001</v>
          </cell>
          <cell r="AI1804">
            <v>1</v>
          </cell>
          <cell r="AJ1804">
            <v>2</v>
          </cell>
          <cell r="AK1804">
            <v>-2</v>
          </cell>
          <cell r="AL1804">
            <v>2</v>
          </cell>
          <cell r="AM1804">
            <v>1</v>
          </cell>
          <cell r="AN1804" t="str">
            <v>Sangita Shakya</v>
          </cell>
          <cell r="AO1804">
            <v>40632</v>
          </cell>
          <cell r="AP1804">
            <v>3</v>
          </cell>
          <cell r="AQ1804" t="str">
            <v>0101000020E6100000F5D989F0DA3F5540366023F893F83B40</v>
          </cell>
          <cell r="AR1804">
            <v>1367</v>
          </cell>
          <cell r="AS1804">
            <v>1</v>
          </cell>
          <cell r="AT1804">
            <v>1</v>
          </cell>
          <cell r="AU1804">
            <v>0</v>
          </cell>
          <cell r="AV1804" t="str">
            <v>FRA 2010-2015</v>
          </cell>
          <cell r="AW1804">
            <v>3</v>
          </cell>
          <cell r="AX1804">
            <v>0</v>
          </cell>
          <cell r="AY1804">
            <v>45</v>
          </cell>
          <cell r="AZ1804">
            <v>303057.27338099899</v>
          </cell>
          <cell r="BA1804">
            <v>3095605.1934600002</v>
          </cell>
          <cell r="BB1804">
            <v>1</v>
          </cell>
          <cell r="BC1804">
            <v>0</v>
          </cell>
          <cell r="BD1804">
            <v>0</v>
          </cell>
          <cell r="BE1804">
            <v>0</v>
          </cell>
          <cell r="BF1804">
            <v>40860</v>
          </cell>
          <cell r="BG1804" t="str">
            <v>Raj Kumar Giri</v>
          </cell>
          <cell r="BH1804">
            <v>3</v>
          </cell>
          <cell r="BI1804">
            <v>3</v>
          </cell>
          <cell r="BJ1804">
            <v>3</v>
          </cell>
          <cell r="BK1804" t="str">
            <v>Semjong</v>
          </cell>
          <cell r="BL1804" t="str">
            <v>Siplekan</v>
          </cell>
          <cell r="BM1804">
            <v>90</v>
          </cell>
          <cell r="BN1804">
            <v>345</v>
          </cell>
          <cell r="BO1804">
            <v>280</v>
          </cell>
          <cell r="BP1804">
            <v>53</v>
          </cell>
          <cell r="BQ1804">
            <v>290</v>
          </cell>
          <cell r="BR1804">
            <v>25</v>
          </cell>
          <cell r="BS1804">
            <v>1352</v>
          </cell>
          <cell r="BT1804">
            <v>5</v>
          </cell>
          <cell r="BU1804" t="str">
            <v>DHADING</v>
          </cell>
          <cell r="BV1804" t="str">
            <v>Pakhribas</v>
          </cell>
          <cell r="BW1804">
            <v>6</v>
          </cell>
        </row>
        <row r="1805">
          <cell r="F1805" t="str">
            <v>122-49-2</v>
          </cell>
          <cell r="G1805">
            <v>1</v>
          </cell>
          <cell r="H1805">
            <v>2</v>
          </cell>
          <cell r="I1805">
            <v>1</v>
          </cell>
          <cell r="J1805">
            <v>0</v>
          </cell>
          <cell r="K1805">
            <v>1</v>
          </cell>
          <cell r="L1805">
            <v>3</v>
          </cell>
          <cell r="M1805">
            <v>18</v>
          </cell>
          <cell r="N1805">
            <v>1</v>
          </cell>
          <cell r="O1805">
            <v>0</v>
          </cell>
          <cell r="P1805">
            <v>11</v>
          </cell>
          <cell r="Q1805">
            <v>1</v>
          </cell>
          <cell r="R1805" t="str">
            <v>LMH</v>
          </cell>
          <cell r="S1805">
            <v>2</v>
          </cell>
          <cell r="T1805">
            <v>63</v>
          </cell>
          <cell r="U1805">
            <v>3</v>
          </cell>
          <cell r="V1805">
            <v>41333.547800925924</v>
          </cell>
          <cell r="W1805">
            <v>0</v>
          </cell>
          <cell r="X1805">
            <v>1</v>
          </cell>
          <cell r="Y1805">
            <v>87410</v>
          </cell>
          <cell r="Z1805">
            <v>14569</v>
          </cell>
          <cell r="AA1805">
            <v>45</v>
          </cell>
          <cell r="AB1805">
            <v>2</v>
          </cell>
          <cell r="AC1805">
            <v>3</v>
          </cell>
          <cell r="AD1805">
            <v>3</v>
          </cell>
          <cell r="AE1805">
            <v>303057.27340000001</v>
          </cell>
          <cell r="AF1805">
            <v>3095755.193</v>
          </cell>
          <cell r="AG1805">
            <v>84.997713020000006</v>
          </cell>
          <cell r="AH1805">
            <v>27.972361100000001</v>
          </cell>
          <cell r="AI1805">
            <v>1</v>
          </cell>
          <cell r="AJ1805">
            <v>2</v>
          </cell>
          <cell r="AK1805">
            <v>-2</v>
          </cell>
          <cell r="AL1805">
            <v>2</v>
          </cell>
          <cell r="AM1805">
            <v>1</v>
          </cell>
          <cell r="AN1805" t="str">
            <v>Sangita Shakya</v>
          </cell>
          <cell r="AO1805">
            <v>40632</v>
          </cell>
          <cell r="AP1805">
            <v>3</v>
          </cell>
          <cell r="AQ1805" t="str">
            <v>0101000020E6100000873FB487DA3F5540D20E3EA8ECF83B40</v>
          </cell>
          <cell r="AR1805">
            <v>1319</v>
          </cell>
          <cell r="AS1805">
            <v>1</v>
          </cell>
          <cell r="AT1805">
            <v>1</v>
          </cell>
          <cell r="AU1805">
            <v>0</v>
          </cell>
          <cell r="AV1805" t="str">
            <v>FRA 2010-2015</v>
          </cell>
          <cell r="AW1805">
            <v>3</v>
          </cell>
          <cell r="AX1805">
            <v>0</v>
          </cell>
          <cell r="AY1805">
            <v>45</v>
          </cell>
          <cell r="AZ1805">
            <v>303057.27338099899</v>
          </cell>
          <cell r="BA1805">
            <v>3095755.1934600002</v>
          </cell>
          <cell r="BB1805">
            <v>1</v>
          </cell>
          <cell r="BC1805">
            <v>0</v>
          </cell>
          <cell r="BD1805">
            <v>0</v>
          </cell>
          <cell r="BE1805">
            <v>0</v>
          </cell>
          <cell r="BF1805">
            <v>40861</v>
          </cell>
          <cell r="BG1805" t="str">
            <v>Raj Kumar Giri</v>
          </cell>
          <cell r="BH1805">
            <v>3</v>
          </cell>
          <cell r="BI1805">
            <v>3</v>
          </cell>
          <cell r="BJ1805">
            <v>3</v>
          </cell>
          <cell r="BK1805" t="str">
            <v>Semjong</v>
          </cell>
          <cell r="BL1805" t="str">
            <v>Sipleghan</v>
          </cell>
          <cell r="BM1805">
            <v>25</v>
          </cell>
          <cell r="BN1805">
            <v>122</v>
          </cell>
          <cell r="BO1805">
            <v>25</v>
          </cell>
          <cell r="BP1805">
            <v>60</v>
          </cell>
          <cell r="BQ1805">
            <v>270</v>
          </cell>
          <cell r="BR1805">
            <v>30</v>
          </cell>
          <cell r="BS1805">
            <v>1301</v>
          </cell>
          <cell r="BT1805">
            <v>5</v>
          </cell>
          <cell r="BU1805" t="str">
            <v>DHADING</v>
          </cell>
          <cell r="BV1805" t="str">
            <v>Khalsa Chhintang Shahidbhumi</v>
          </cell>
          <cell r="BW1805">
            <v>3</v>
          </cell>
        </row>
        <row r="1806">
          <cell r="F1806" t="str">
            <v>122-49-5</v>
          </cell>
          <cell r="G1806">
            <v>1</v>
          </cell>
          <cell r="H1806">
            <v>2</v>
          </cell>
          <cell r="I1806">
            <v>1</v>
          </cell>
          <cell r="J1806">
            <v>0</v>
          </cell>
          <cell r="K1806">
            <v>1</v>
          </cell>
          <cell r="L1806">
            <v>4</v>
          </cell>
          <cell r="M1806">
            <v>27</v>
          </cell>
          <cell r="N1806">
            <v>1</v>
          </cell>
          <cell r="O1806">
            <v>0</v>
          </cell>
          <cell r="P1806">
            <v>11</v>
          </cell>
          <cell r="Q1806">
            <v>1</v>
          </cell>
          <cell r="R1806" t="str">
            <v>LMH</v>
          </cell>
          <cell r="S1806">
            <v>2</v>
          </cell>
          <cell r="T1806">
            <v>85</v>
          </cell>
          <cell r="U1806">
            <v>2</v>
          </cell>
          <cell r="V1806">
            <v>41333.564791666664</v>
          </cell>
          <cell r="W1806">
            <v>0</v>
          </cell>
          <cell r="X1806">
            <v>1</v>
          </cell>
          <cell r="Y1806">
            <v>87413</v>
          </cell>
          <cell r="Z1806">
            <v>14569</v>
          </cell>
          <cell r="AA1806">
            <v>45</v>
          </cell>
          <cell r="AB1806">
            <v>2</v>
          </cell>
          <cell r="AC1806">
            <v>3</v>
          </cell>
          <cell r="AD1806">
            <v>3</v>
          </cell>
          <cell r="AE1806">
            <v>303357.27340000001</v>
          </cell>
          <cell r="AF1806">
            <v>3095755.193</v>
          </cell>
          <cell r="AG1806">
            <v>85.000761560000001</v>
          </cell>
          <cell r="AH1806">
            <v>27.97240545</v>
          </cell>
          <cell r="AI1806">
            <v>1</v>
          </cell>
          <cell r="AJ1806">
            <v>2</v>
          </cell>
          <cell r="AK1806">
            <v>-2</v>
          </cell>
          <cell r="AL1806">
            <v>2</v>
          </cell>
          <cell r="AM1806">
            <v>1</v>
          </cell>
          <cell r="AN1806" t="str">
            <v>Sangita Shakya</v>
          </cell>
          <cell r="AO1806">
            <v>40632</v>
          </cell>
          <cell r="AP1806">
            <v>3</v>
          </cell>
          <cell r="AQ1806" t="str">
            <v>0101000020E6100000D34D337A0C405540D0B74A90EFF83B40</v>
          </cell>
          <cell r="AR1806">
            <v>1397</v>
          </cell>
          <cell r="AS1806">
            <v>1</v>
          </cell>
          <cell r="AT1806">
            <v>1</v>
          </cell>
          <cell r="AU1806">
            <v>0</v>
          </cell>
          <cell r="AV1806" t="str">
            <v>FRA 2010-2015</v>
          </cell>
          <cell r="AW1806">
            <v>3</v>
          </cell>
          <cell r="AX1806">
            <v>0</v>
          </cell>
          <cell r="AY1806">
            <v>45</v>
          </cell>
          <cell r="AZ1806">
            <v>303357.27338099899</v>
          </cell>
          <cell r="BA1806">
            <v>3095755.1934600002</v>
          </cell>
          <cell r="BB1806">
            <v>1</v>
          </cell>
          <cell r="BC1806">
            <v>0</v>
          </cell>
          <cell r="BD1806">
            <v>0</v>
          </cell>
          <cell r="BE1806">
            <v>0</v>
          </cell>
          <cell r="BF1806">
            <v>40860</v>
          </cell>
          <cell r="BG1806" t="str">
            <v>Bimal Acharya</v>
          </cell>
          <cell r="BH1806">
            <v>3</v>
          </cell>
          <cell r="BI1806">
            <v>3</v>
          </cell>
          <cell r="BJ1806">
            <v>3</v>
          </cell>
          <cell r="BK1806" t="str">
            <v>Semjung</v>
          </cell>
          <cell r="BL1806" t="str">
            <v>Kupa</v>
          </cell>
          <cell r="BM1806">
            <v>180</v>
          </cell>
          <cell r="BN1806">
            <v>190</v>
          </cell>
          <cell r="BO1806">
            <v>360</v>
          </cell>
          <cell r="BP1806">
            <v>100</v>
          </cell>
          <cell r="BQ1806">
            <v>330</v>
          </cell>
          <cell r="BR1806">
            <v>50</v>
          </cell>
          <cell r="BS1806">
            <v>1400</v>
          </cell>
          <cell r="BT1806">
            <v>4</v>
          </cell>
          <cell r="BU1806" t="str">
            <v>DHADING</v>
          </cell>
          <cell r="BV1806" t="str">
            <v>Khalsa Chhintang Shahidbhumi</v>
          </cell>
          <cell r="BW1806">
            <v>3</v>
          </cell>
        </row>
        <row r="1807">
          <cell r="F1807" t="str">
            <v>123-48-1</v>
          </cell>
          <cell r="G1807">
            <v>1</v>
          </cell>
          <cell r="H1807">
            <v>2</v>
          </cell>
          <cell r="I1807">
            <v>1</v>
          </cell>
          <cell r="J1807">
            <v>0</v>
          </cell>
          <cell r="K1807">
            <v>7</v>
          </cell>
          <cell r="L1807">
            <v>2</v>
          </cell>
          <cell r="M1807">
            <v>25</v>
          </cell>
          <cell r="N1807">
            <v>2</v>
          </cell>
          <cell r="O1807">
            <v>5</v>
          </cell>
          <cell r="P1807" t="str">
            <v>LS</v>
          </cell>
          <cell r="Q1807">
            <v>2</v>
          </cell>
          <cell r="R1807" t="str">
            <v>UMH</v>
          </cell>
          <cell r="S1807">
            <v>1</v>
          </cell>
          <cell r="T1807">
            <v>77</v>
          </cell>
          <cell r="U1807">
            <v>2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306959.42300000001</v>
          </cell>
          <cell r="AF1807">
            <v>3091509.68</v>
          </cell>
          <cell r="AG1807">
            <v>85.038059180000005</v>
          </cell>
          <cell r="AH1807">
            <v>27.934629480000002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>
            <v>103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 t="str">
            <v>FRA 2016-2021</v>
          </cell>
          <cell r="AW1807">
            <v>3</v>
          </cell>
          <cell r="AX1807">
            <v>48</v>
          </cell>
          <cell r="AY1807" t="str">
            <v>EPSG:32645</v>
          </cell>
          <cell r="AZ1807">
            <v>306962</v>
          </cell>
          <cell r="BA1807">
            <v>3091515</v>
          </cell>
          <cell r="BB1807">
            <v>1</v>
          </cell>
          <cell r="BC1807">
            <v>2020</v>
          </cell>
          <cell r="BD1807">
            <v>2</v>
          </cell>
          <cell r="BE1807">
            <v>2</v>
          </cell>
          <cell r="BF1807" t="str">
            <v>2/2/2020</v>
          </cell>
          <cell r="BG1807" t="str">
            <v>Pooja_Giri</v>
          </cell>
          <cell r="BH1807">
            <v>1</v>
          </cell>
          <cell r="BI1807">
            <v>0</v>
          </cell>
          <cell r="BJ1807">
            <v>2</v>
          </cell>
          <cell r="BK1807" t="str">
            <v>Meghang Ga Pa -5</v>
          </cell>
          <cell r="BL1807" t="str">
            <v>Chakradevi CF</v>
          </cell>
          <cell r="BM1807">
            <v>300</v>
          </cell>
          <cell r="BN1807">
            <v>500</v>
          </cell>
          <cell r="BO1807">
            <v>300</v>
          </cell>
          <cell r="BP1807">
            <v>200</v>
          </cell>
          <cell r="BQ1807">
            <v>295</v>
          </cell>
          <cell r="BR1807">
            <v>75</v>
          </cell>
          <cell r="BS1807">
            <v>1729</v>
          </cell>
          <cell r="BT1807">
            <v>4</v>
          </cell>
          <cell r="BU1807" t="str">
            <v>NUWAKOT</v>
          </cell>
          <cell r="BV1807" t="str">
            <v>Khalsa Chhintang Shahidbhumi</v>
          </cell>
          <cell r="BW1807">
            <v>3</v>
          </cell>
        </row>
        <row r="1808">
          <cell r="F1808" t="str">
            <v>123-48-2</v>
          </cell>
          <cell r="G1808">
            <v>1</v>
          </cell>
          <cell r="H1808">
            <v>2</v>
          </cell>
          <cell r="I1808">
            <v>1</v>
          </cell>
          <cell r="J1808">
            <v>0</v>
          </cell>
          <cell r="K1808">
            <v>7</v>
          </cell>
          <cell r="L1808">
            <v>2</v>
          </cell>
          <cell r="M1808">
            <v>21</v>
          </cell>
          <cell r="N1808">
            <v>2</v>
          </cell>
          <cell r="O1808">
            <v>5</v>
          </cell>
          <cell r="P1808" t="str">
            <v>LS</v>
          </cell>
          <cell r="Q1808">
            <v>2</v>
          </cell>
          <cell r="R1808" t="str">
            <v>UMH</v>
          </cell>
          <cell r="S1808">
            <v>1</v>
          </cell>
          <cell r="T1808">
            <v>64</v>
          </cell>
          <cell r="U1808">
            <v>2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306959.42300000001</v>
          </cell>
          <cell r="AF1808">
            <v>3091659.68</v>
          </cell>
          <cell r="AG1808">
            <v>85.038034730000007</v>
          </cell>
          <cell r="AH1808">
            <v>27.935982790000001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>
            <v>103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 t="str">
            <v>FRA 2016-2021</v>
          </cell>
          <cell r="AW1808">
            <v>3</v>
          </cell>
          <cell r="AX1808">
            <v>48</v>
          </cell>
          <cell r="AY1808" t="str">
            <v>EPSG:32645</v>
          </cell>
          <cell r="AZ1808">
            <v>306959</v>
          </cell>
          <cell r="BA1808">
            <v>3091659</v>
          </cell>
          <cell r="BB1808">
            <v>1</v>
          </cell>
          <cell r="BC1808">
            <v>2020</v>
          </cell>
          <cell r="BD1808">
            <v>2</v>
          </cell>
          <cell r="BE1808">
            <v>20</v>
          </cell>
          <cell r="BF1808" t="str">
            <v>2/20/2020</v>
          </cell>
          <cell r="BG1808" t="str">
            <v>Pooja_Giri</v>
          </cell>
          <cell r="BH1808">
            <v>1</v>
          </cell>
          <cell r="BI1808">
            <v>0</v>
          </cell>
          <cell r="BJ1808">
            <v>2</v>
          </cell>
          <cell r="BK1808" t="str">
            <v>Meghan Ga Pa-1</v>
          </cell>
          <cell r="BL1808" t="str">
            <v>Chakradevi CF</v>
          </cell>
          <cell r="BM1808">
            <v>330</v>
          </cell>
          <cell r="BN1808">
            <v>400</v>
          </cell>
          <cell r="BO1808">
            <v>330</v>
          </cell>
          <cell r="BP1808">
            <v>200</v>
          </cell>
          <cell r="BQ1808">
            <v>55</v>
          </cell>
          <cell r="BR1808">
            <v>85</v>
          </cell>
          <cell r="BS1808">
            <v>1687</v>
          </cell>
          <cell r="BT1808">
            <v>4</v>
          </cell>
          <cell r="BU1808" t="str">
            <v>NUWAKOT</v>
          </cell>
          <cell r="BV1808" t="str">
            <v>Fakphokthum</v>
          </cell>
          <cell r="BW1808">
            <v>6</v>
          </cell>
        </row>
        <row r="1809">
          <cell r="F1809" t="str">
            <v>123-48-3</v>
          </cell>
          <cell r="G1809">
            <v>1</v>
          </cell>
          <cell r="H1809">
            <v>2</v>
          </cell>
          <cell r="I1809">
            <v>1</v>
          </cell>
          <cell r="J1809">
            <v>0</v>
          </cell>
          <cell r="K1809">
            <v>7</v>
          </cell>
          <cell r="L1809">
            <v>2</v>
          </cell>
          <cell r="M1809">
            <v>19</v>
          </cell>
          <cell r="N1809">
            <v>2</v>
          </cell>
          <cell r="O1809">
            <v>3</v>
          </cell>
          <cell r="P1809" t="str">
            <v>LS</v>
          </cell>
          <cell r="Q1809">
            <v>2</v>
          </cell>
          <cell r="R1809" t="str">
            <v>UMH</v>
          </cell>
          <cell r="S1809">
            <v>1</v>
          </cell>
          <cell r="T1809">
            <v>97</v>
          </cell>
          <cell r="U1809">
            <v>2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306959.42300000001</v>
          </cell>
          <cell r="AF1809">
            <v>3091809.68</v>
          </cell>
          <cell r="AG1809">
            <v>85.038010270000001</v>
          </cell>
          <cell r="AH1809">
            <v>27.9373361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>
            <v>103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 t="str">
            <v>FRA 2016-2021</v>
          </cell>
          <cell r="AW1809">
            <v>3</v>
          </cell>
          <cell r="AX1809">
            <v>48</v>
          </cell>
          <cell r="AY1809" t="str">
            <v>EPSG:32645</v>
          </cell>
          <cell r="AZ1809">
            <v>306962</v>
          </cell>
          <cell r="BA1809">
            <v>3091811</v>
          </cell>
          <cell r="BB1809">
            <v>1</v>
          </cell>
          <cell r="BC1809">
            <v>2020</v>
          </cell>
          <cell r="BD1809">
            <v>2</v>
          </cell>
          <cell r="BE1809">
            <v>21</v>
          </cell>
          <cell r="BF1809" t="str">
            <v>2/21/2020</v>
          </cell>
          <cell r="BG1809" t="str">
            <v>Pooja_Giri</v>
          </cell>
          <cell r="BH1809">
            <v>1</v>
          </cell>
          <cell r="BI1809">
            <v>0</v>
          </cell>
          <cell r="BJ1809">
            <v>2</v>
          </cell>
          <cell r="BK1809" t="str">
            <v>Meghang Ga Pa-5,Nuwakot</v>
          </cell>
          <cell r="BL1809" t="str">
            <v>Chakradevi CF</v>
          </cell>
          <cell r="BM1809">
            <v>60</v>
          </cell>
          <cell r="BN1809">
            <v>500</v>
          </cell>
          <cell r="BO1809">
            <v>60</v>
          </cell>
          <cell r="BP1809">
            <v>500</v>
          </cell>
          <cell r="BQ1809">
            <v>65</v>
          </cell>
          <cell r="BR1809">
            <v>70</v>
          </cell>
          <cell r="BS1809">
            <v>1423</v>
          </cell>
          <cell r="BT1809">
            <v>4</v>
          </cell>
          <cell r="BU1809" t="str">
            <v>NUWAKOT</v>
          </cell>
          <cell r="BV1809" t="str">
            <v>Fakphokthum</v>
          </cell>
          <cell r="BW1809">
            <v>6</v>
          </cell>
        </row>
        <row r="1810">
          <cell r="F1810" t="str">
            <v>123-48-4</v>
          </cell>
          <cell r="G1810">
            <v>1</v>
          </cell>
          <cell r="H1810">
            <v>2</v>
          </cell>
          <cell r="I1810">
            <v>1</v>
          </cell>
          <cell r="J1810">
            <v>0</v>
          </cell>
          <cell r="K1810">
            <v>7</v>
          </cell>
          <cell r="L1810">
            <v>2</v>
          </cell>
          <cell r="M1810">
            <v>23</v>
          </cell>
          <cell r="N1810">
            <v>2</v>
          </cell>
          <cell r="O1810">
            <v>5</v>
          </cell>
          <cell r="P1810" t="str">
            <v>LS</v>
          </cell>
          <cell r="Q1810">
            <v>2</v>
          </cell>
          <cell r="R1810" t="str">
            <v>UMH</v>
          </cell>
          <cell r="S1810">
            <v>1</v>
          </cell>
          <cell r="T1810">
            <v>78</v>
          </cell>
          <cell r="U1810">
            <v>2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307259.42300000001</v>
          </cell>
          <cell r="AF1810">
            <v>3091509.68</v>
          </cell>
          <cell r="AG1810">
            <v>85.041106740000004</v>
          </cell>
          <cell r="AH1810">
            <v>27.934672880000001</v>
          </cell>
          <cell r="AI1810">
            <v>0</v>
          </cell>
          <cell r="AJ1810">
            <v>0</v>
          </cell>
          <cell r="AK1810">
            <v>0</v>
          </cell>
          <cell r="AL1810">
            <v>0</v>
          </cell>
          <cell r="AM1810">
            <v>0</v>
          </cell>
          <cell r="AN1810">
            <v>0</v>
          </cell>
          <cell r="AO1810">
            <v>0</v>
          </cell>
          <cell r="AP1810">
            <v>103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 t="str">
            <v>FRA 2016-2021</v>
          </cell>
          <cell r="AW1810">
            <v>3</v>
          </cell>
          <cell r="AX1810">
            <v>48</v>
          </cell>
          <cell r="AY1810" t="str">
            <v>EPSG:32645</v>
          </cell>
          <cell r="AZ1810">
            <v>307256</v>
          </cell>
          <cell r="BA1810">
            <v>3091509</v>
          </cell>
          <cell r="BB1810">
            <v>1</v>
          </cell>
          <cell r="BC1810">
            <v>2020</v>
          </cell>
          <cell r="BD1810">
            <v>2</v>
          </cell>
          <cell r="BE1810">
            <v>21</v>
          </cell>
          <cell r="BF1810" t="str">
            <v>2/21/2020</v>
          </cell>
          <cell r="BG1810" t="str">
            <v>Pooja_Giri</v>
          </cell>
          <cell r="BH1810">
            <v>1</v>
          </cell>
          <cell r="BI1810">
            <v>0</v>
          </cell>
          <cell r="BJ1810">
            <v>2</v>
          </cell>
          <cell r="BK1810" t="str">
            <v>Meghang Ga Pa-5</v>
          </cell>
          <cell r="BL1810" t="str">
            <v>Chakradevi CF</v>
          </cell>
          <cell r="BM1810">
            <v>345</v>
          </cell>
          <cell r="BN1810">
            <v>800</v>
          </cell>
          <cell r="BO1810">
            <v>330</v>
          </cell>
          <cell r="BP1810">
            <v>800</v>
          </cell>
          <cell r="BQ1810">
            <v>193</v>
          </cell>
          <cell r="BR1810">
            <v>80</v>
          </cell>
          <cell r="BS1810">
            <v>1692</v>
          </cell>
          <cell r="BT1810">
            <v>4</v>
          </cell>
          <cell r="BU1810" t="str">
            <v>NUWAKOT</v>
          </cell>
          <cell r="BV1810" t="str">
            <v>Suryodaya</v>
          </cell>
          <cell r="BW1810">
            <v>4</v>
          </cell>
        </row>
        <row r="1811">
          <cell r="F1811" t="str">
            <v>123-48-5</v>
          </cell>
          <cell r="G1811">
            <v>1</v>
          </cell>
          <cell r="H1811">
            <v>2</v>
          </cell>
          <cell r="I1811">
            <v>1</v>
          </cell>
          <cell r="J1811">
            <v>0</v>
          </cell>
          <cell r="K1811">
            <v>7</v>
          </cell>
          <cell r="L1811">
            <v>2</v>
          </cell>
          <cell r="M1811">
            <v>22</v>
          </cell>
          <cell r="N1811">
            <v>2</v>
          </cell>
          <cell r="O1811">
            <v>2</v>
          </cell>
          <cell r="P1811" t="str">
            <v>LS</v>
          </cell>
          <cell r="Q1811">
            <v>2</v>
          </cell>
          <cell r="R1811" t="str">
            <v>UMH</v>
          </cell>
          <cell r="S1811">
            <v>1</v>
          </cell>
          <cell r="T1811">
            <v>95</v>
          </cell>
          <cell r="U1811">
            <v>2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307259.42300000001</v>
          </cell>
          <cell r="AF1811">
            <v>3091659.68</v>
          </cell>
          <cell r="AG1811">
            <v>85.041082320000001</v>
          </cell>
          <cell r="AH1811">
            <v>27.936026200000001</v>
          </cell>
          <cell r="AI1811">
            <v>0</v>
          </cell>
          <cell r="AJ1811">
            <v>0</v>
          </cell>
          <cell r="AK1811">
            <v>0</v>
          </cell>
          <cell r="AL1811">
            <v>0</v>
          </cell>
          <cell r="AM1811">
            <v>0</v>
          </cell>
          <cell r="AN1811">
            <v>0</v>
          </cell>
          <cell r="AO1811">
            <v>0</v>
          </cell>
          <cell r="AP1811">
            <v>103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 t="str">
            <v>FRA 2016-2021</v>
          </cell>
          <cell r="AW1811">
            <v>3</v>
          </cell>
          <cell r="AX1811">
            <v>48</v>
          </cell>
          <cell r="AY1811" t="str">
            <v>EPSG:32645</v>
          </cell>
          <cell r="AZ1811">
            <v>307261</v>
          </cell>
          <cell r="BA1811">
            <v>3091662</v>
          </cell>
          <cell r="BB1811">
            <v>1</v>
          </cell>
          <cell r="BC1811">
            <v>2020</v>
          </cell>
          <cell r="BD1811">
            <v>8</v>
          </cell>
          <cell r="BE1811">
            <v>21</v>
          </cell>
          <cell r="BF1811" t="str">
            <v>8/21/2020</v>
          </cell>
          <cell r="BG1811" t="str">
            <v>Pooja_Giri</v>
          </cell>
          <cell r="BH1811">
            <v>1</v>
          </cell>
          <cell r="BI1811">
            <v>0</v>
          </cell>
          <cell r="BJ1811">
            <v>2</v>
          </cell>
          <cell r="BK1811" t="str">
            <v>Meghang Ga Pa-5</v>
          </cell>
          <cell r="BL1811" t="str">
            <v>Chakradevi CF</v>
          </cell>
          <cell r="BM1811">
            <v>315</v>
          </cell>
          <cell r="BN1811">
            <v>300</v>
          </cell>
          <cell r="BO1811">
            <v>330</v>
          </cell>
          <cell r="BP1811">
            <v>300</v>
          </cell>
          <cell r="BQ1811">
            <v>290</v>
          </cell>
          <cell r="BR1811">
            <v>55</v>
          </cell>
          <cell r="BS1811">
            <v>1699</v>
          </cell>
          <cell r="BT1811">
            <v>4</v>
          </cell>
          <cell r="BU1811" t="str">
            <v>NUWAKOT</v>
          </cell>
          <cell r="BV1811" t="str">
            <v>Suryodaya</v>
          </cell>
          <cell r="BW1811">
            <v>4</v>
          </cell>
        </row>
        <row r="1812">
          <cell r="F1812" t="str">
            <v>123-48-6</v>
          </cell>
          <cell r="G1812">
            <v>1</v>
          </cell>
          <cell r="H1812">
            <v>2</v>
          </cell>
          <cell r="I1812">
            <v>1</v>
          </cell>
          <cell r="J1812">
            <v>0</v>
          </cell>
          <cell r="K1812">
            <v>7</v>
          </cell>
          <cell r="L1812">
            <v>2</v>
          </cell>
          <cell r="M1812">
            <v>17</v>
          </cell>
          <cell r="N1812">
            <v>2</v>
          </cell>
          <cell r="O1812">
            <v>2</v>
          </cell>
          <cell r="P1812" t="str">
            <v>SL</v>
          </cell>
          <cell r="Q1812">
            <v>2</v>
          </cell>
          <cell r="R1812" t="str">
            <v>UMH</v>
          </cell>
          <cell r="S1812">
            <v>1</v>
          </cell>
          <cell r="T1812">
            <v>84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307259.42300000001</v>
          </cell>
          <cell r="AF1812">
            <v>3091809.68</v>
          </cell>
          <cell r="AG1812">
            <v>85.041057899999998</v>
          </cell>
          <cell r="AH1812">
            <v>27.93737951</v>
          </cell>
          <cell r="AI1812">
            <v>0</v>
          </cell>
          <cell r="AJ1812">
            <v>0</v>
          </cell>
          <cell r="AK1812">
            <v>0</v>
          </cell>
          <cell r="AL1812">
            <v>0</v>
          </cell>
          <cell r="AM1812">
            <v>0</v>
          </cell>
          <cell r="AN1812">
            <v>0</v>
          </cell>
          <cell r="AO1812">
            <v>0</v>
          </cell>
          <cell r="AP1812">
            <v>103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 t="str">
            <v>FRA 2016-2021</v>
          </cell>
          <cell r="AW1812">
            <v>3</v>
          </cell>
          <cell r="AX1812">
            <v>48</v>
          </cell>
          <cell r="AY1812" t="str">
            <v>EPSG:32645</v>
          </cell>
          <cell r="AZ1812">
            <v>307261</v>
          </cell>
          <cell r="BA1812">
            <v>3091810</v>
          </cell>
          <cell r="BB1812">
            <v>1</v>
          </cell>
          <cell r="BC1812">
            <v>2020</v>
          </cell>
          <cell r="BD1812">
            <v>2</v>
          </cell>
          <cell r="BE1812">
            <v>22</v>
          </cell>
          <cell r="BF1812" t="str">
            <v>2/22/2020</v>
          </cell>
          <cell r="BG1812" t="str">
            <v>Pooja_Giri</v>
          </cell>
          <cell r="BH1812">
            <v>1</v>
          </cell>
          <cell r="BI1812">
            <v>0</v>
          </cell>
          <cell r="BJ1812">
            <v>2</v>
          </cell>
          <cell r="BK1812" t="str">
            <v>Meghan Ga Pa-5</v>
          </cell>
          <cell r="BL1812" t="str">
            <v>Chakradevi Cf</v>
          </cell>
          <cell r="BM1812">
            <v>350</v>
          </cell>
          <cell r="BN1812">
            <v>500</v>
          </cell>
          <cell r="BO1812">
            <v>330</v>
          </cell>
          <cell r="BP1812">
            <v>400</v>
          </cell>
          <cell r="BQ1812">
            <v>240</v>
          </cell>
          <cell r="BR1812">
            <v>48</v>
          </cell>
          <cell r="BS1812">
            <v>1606</v>
          </cell>
          <cell r="BT1812">
            <v>4</v>
          </cell>
          <cell r="BU1812" t="str">
            <v>NUWAKOT</v>
          </cell>
          <cell r="BV1812" t="str">
            <v>Suryodaya</v>
          </cell>
          <cell r="BW1812">
            <v>4</v>
          </cell>
        </row>
        <row r="1813">
          <cell r="F1813" t="str">
            <v>124-39-1</v>
          </cell>
          <cell r="G1813">
            <v>1</v>
          </cell>
          <cell r="H1813">
            <v>2</v>
          </cell>
          <cell r="I1813">
            <v>1</v>
          </cell>
          <cell r="J1813">
            <v>0</v>
          </cell>
          <cell r="K1813">
            <v>7</v>
          </cell>
          <cell r="L1813">
            <v>3</v>
          </cell>
          <cell r="M1813">
            <v>15</v>
          </cell>
          <cell r="N1813">
            <v>0</v>
          </cell>
          <cell r="O1813">
            <v>0</v>
          </cell>
          <cell r="P1813">
            <v>5</v>
          </cell>
          <cell r="Q1813">
            <v>1</v>
          </cell>
          <cell r="R1813" t="str">
            <v>UMH</v>
          </cell>
          <cell r="S1813">
            <v>2</v>
          </cell>
          <cell r="T1813">
            <v>64</v>
          </cell>
          <cell r="U1813">
            <v>3</v>
          </cell>
          <cell r="V1813">
            <v>41103.505891203706</v>
          </cell>
          <cell r="W1813">
            <v>0</v>
          </cell>
          <cell r="X1813">
            <v>1</v>
          </cell>
          <cell r="Y1813">
            <v>88789</v>
          </cell>
          <cell r="Z1813">
            <v>14799</v>
          </cell>
          <cell r="AA1813">
            <v>45</v>
          </cell>
          <cell r="AB1813">
            <v>2</v>
          </cell>
          <cell r="AC1813">
            <v>3</v>
          </cell>
          <cell r="AD1813">
            <v>3</v>
          </cell>
          <cell r="AE1813">
            <v>310088.11800000002</v>
          </cell>
          <cell r="AF1813">
            <v>3055423.5159999998</v>
          </cell>
          <cell r="AG1813">
            <v>85.075581850000006</v>
          </cell>
          <cell r="AH1813">
            <v>27.609492540000002</v>
          </cell>
          <cell r="AI1813">
            <v>1</v>
          </cell>
          <cell r="AJ1813">
            <v>2</v>
          </cell>
          <cell r="AK1813">
            <v>-2</v>
          </cell>
          <cell r="AL1813">
            <v>2</v>
          </cell>
          <cell r="AM1813">
            <v>0</v>
          </cell>
          <cell r="AN1813" t="str">
            <v>Bimal Acharya</v>
          </cell>
          <cell r="AO1813">
            <v>40526</v>
          </cell>
          <cell r="AP1813">
            <v>3</v>
          </cell>
          <cell r="AQ1813" t="str">
            <v>0101000020E610000028334455D6445540199FFAB3079C3B40</v>
          </cell>
          <cell r="AR1813">
            <v>2103</v>
          </cell>
          <cell r="AS1813">
            <v>1</v>
          </cell>
          <cell r="AT1813">
            <v>1</v>
          </cell>
          <cell r="AU1813">
            <v>0</v>
          </cell>
          <cell r="AV1813" t="str">
            <v>FRA 2010-2015</v>
          </cell>
          <cell r="AW1813">
            <v>3</v>
          </cell>
          <cell r="AX1813">
            <v>0</v>
          </cell>
          <cell r="AY1813">
            <v>45</v>
          </cell>
          <cell r="AZ1813">
            <v>310088.117952</v>
          </cell>
          <cell r="BA1813">
            <v>3055423.5157300001</v>
          </cell>
          <cell r="BB1813">
            <v>1</v>
          </cell>
          <cell r="BC1813">
            <v>0</v>
          </cell>
          <cell r="BD1813">
            <v>0</v>
          </cell>
          <cell r="BE1813">
            <v>0</v>
          </cell>
          <cell r="BF1813">
            <v>40859</v>
          </cell>
          <cell r="BG1813" t="str">
            <v>Ashok Chaudhary</v>
          </cell>
          <cell r="BH1813">
            <v>3</v>
          </cell>
          <cell r="BI1813">
            <v>3</v>
          </cell>
          <cell r="BJ1813">
            <v>3</v>
          </cell>
          <cell r="BK1813" t="str">
            <v>Daman</v>
          </cell>
          <cell r="BL1813" t="str">
            <v>Risheshwar CF</v>
          </cell>
          <cell r="BM1813">
            <v>10</v>
          </cell>
          <cell r="BN1813">
            <v>520</v>
          </cell>
          <cell r="BO1813">
            <v>10</v>
          </cell>
          <cell r="BP1813">
            <v>389</v>
          </cell>
          <cell r="BQ1813">
            <v>330</v>
          </cell>
          <cell r="BR1813">
            <v>45</v>
          </cell>
          <cell r="BS1813">
            <v>2074</v>
          </cell>
          <cell r="BT1813">
            <v>4</v>
          </cell>
          <cell r="BU1813" t="str">
            <v>MAKAWANPUR</v>
          </cell>
          <cell r="BV1813" t="str">
            <v>Khijidemba</v>
          </cell>
          <cell r="BW1813">
            <v>1</v>
          </cell>
        </row>
        <row r="1814">
          <cell r="F1814" t="str">
            <v>124-39-2</v>
          </cell>
          <cell r="G1814">
            <v>1</v>
          </cell>
          <cell r="H1814">
            <v>2</v>
          </cell>
          <cell r="I1814">
            <v>1</v>
          </cell>
          <cell r="J1814">
            <v>0</v>
          </cell>
          <cell r="K1814">
            <v>7</v>
          </cell>
          <cell r="L1814">
            <v>3</v>
          </cell>
          <cell r="M1814">
            <v>23</v>
          </cell>
          <cell r="N1814">
            <v>0</v>
          </cell>
          <cell r="O1814">
            <v>0</v>
          </cell>
          <cell r="P1814">
            <v>4</v>
          </cell>
          <cell r="Q1814">
            <v>1</v>
          </cell>
          <cell r="R1814" t="str">
            <v>UMH</v>
          </cell>
          <cell r="S1814">
            <v>2</v>
          </cell>
          <cell r="T1814">
            <v>80</v>
          </cell>
          <cell r="U1814">
            <v>2</v>
          </cell>
          <cell r="V1814">
            <v>41103.523032407407</v>
          </cell>
          <cell r="W1814">
            <v>0</v>
          </cell>
          <cell r="X1814">
            <v>1</v>
          </cell>
          <cell r="Y1814">
            <v>88790</v>
          </cell>
          <cell r="Z1814">
            <v>14799</v>
          </cell>
          <cell r="AA1814">
            <v>45</v>
          </cell>
          <cell r="AB1814">
            <v>2</v>
          </cell>
          <cell r="AC1814">
            <v>3</v>
          </cell>
          <cell r="AD1814">
            <v>3</v>
          </cell>
          <cell r="AE1814">
            <v>310088.11800000002</v>
          </cell>
          <cell r="AF1814">
            <v>3055573.5159999998</v>
          </cell>
          <cell r="AG1814">
            <v>85.075558189999995</v>
          </cell>
          <cell r="AH1814">
            <v>27.610845940000001</v>
          </cell>
          <cell r="AI1814">
            <v>1</v>
          </cell>
          <cell r="AJ1814">
            <v>2</v>
          </cell>
          <cell r="AK1814">
            <v>-2</v>
          </cell>
          <cell r="AL1814">
            <v>2</v>
          </cell>
          <cell r="AM1814">
            <v>0</v>
          </cell>
          <cell r="AN1814" t="str">
            <v>Bimal Acharya</v>
          </cell>
          <cell r="AO1814">
            <v>40526</v>
          </cell>
          <cell r="AP1814">
            <v>3</v>
          </cell>
          <cell r="AQ1814" t="str">
            <v>0101000020E61000008CBD08F2D5445540E7315566609C3B40</v>
          </cell>
          <cell r="AR1814">
            <v>2048</v>
          </cell>
          <cell r="AS1814">
            <v>1</v>
          </cell>
          <cell r="AT1814">
            <v>1</v>
          </cell>
          <cell r="AU1814">
            <v>0</v>
          </cell>
          <cell r="AV1814" t="str">
            <v>FRA 2010-2015</v>
          </cell>
          <cell r="AW1814">
            <v>3</v>
          </cell>
          <cell r="AX1814">
            <v>0</v>
          </cell>
          <cell r="AY1814">
            <v>45</v>
          </cell>
          <cell r="AZ1814">
            <v>310088.117952</v>
          </cell>
          <cell r="BA1814">
            <v>3055573.5157300001</v>
          </cell>
          <cell r="BB1814">
            <v>1</v>
          </cell>
          <cell r="BC1814">
            <v>0</v>
          </cell>
          <cell r="BD1814">
            <v>0</v>
          </cell>
          <cell r="BE1814">
            <v>0</v>
          </cell>
          <cell r="BF1814">
            <v>40856</v>
          </cell>
          <cell r="BG1814" t="str">
            <v>Ashok Chaudhary</v>
          </cell>
          <cell r="BH1814">
            <v>3</v>
          </cell>
          <cell r="BI1814">
            <v>3</v>
          </cell>
          <cell r="BJ1814">
            <v>3</v>
          </cell>
          <cell r="BK1814" t="str">
            <v>Daman</v>
          </cell>
          <cell r="BL1814" t="str">
            <v>Resheshowar CF</v>
          </cell>
          <cell r="BM1814">
            <v>35</v>
          </cell>
          <cell r="BN1814">
            <v>378</v>
          </cell>
          <cell r="BO1814">
            <v>35</v>
          </cell>
          <cell r="BP1814">
            <v>350</v>
          </cell>
          <cell r="BQ1814">
            <v>60</v>
          </cell>
          <cell r="BR1814">
            <v>40</v>
          </cell>
          <cell r="BS1814">
            <v>2032</v>
          </cell>
          <cell r="BT1814">
            <v>4</v>
          </cell>
          <cell r="BU1814" t="str">
            <v>MAKAWANPUR</v>
          </cell>
          <cell r="BV1814" t="str">
            <v>Khijidemba</v>
          </cell>
          <cell r="BW1814">
            <v>1</v>
          </cell>
        </row>
        <row r="1815">
          <cell r="F1815" t="str">
            <v>124-39-3</v>
          </cell>
          <cell r="G1815">
            <v>1</v>
          </cell>
          <cell r="H1815">
            <v>2</v>
          </cell>
          <cell r="I1815">
            <v>1</v>
          </cell>
          <cell r="J1815">
            <v>0</v>
          </cell>
          <cell r="K1815">
            <v>7</v>
          </cell>
          <cell r="L1815">
            <v>5</v>
          </cell>
          <cell r="M1815">
            <v>29</v>
          </cell>
          <cell r="N1815">
            <v>0</v>
          </cell>
          <cell r="O1815">
            <v>0</v>
          </cell>
          <cell r="P1815">
            <v>5</v>
          </cell>
          <cell r="Q1815">
            <v>1</v>
          </cell>
          <cell r="R1815" t="str">
            <v>Pw</v>
          </cell>
          <cell r="S1815">
            <v>2</v>
          </cell>
          <cell r="T1815">
            <v>77</v>
          </cell>
          <cell r="U1815">
            <v>3</v>
          </cell>
          <cell r="V1815">
            <v>41103.540891203702</v>
          </cell>
          <cell r="W1815">
            <v>0</v>
          </cell>
          <cell r="X1815">
            <v>1</v>
          </cell>
          <cell r="Y1815">
            <v>88791</v>
          </cell>
          <cell r="Z1815">
            <v>14799</v>
          </cell>
          <cell r="AA1815">
            <v>45</v>
          </cell>
          <cell r="AB1815">
            <v>2</v>
          </cell>
          <cell r="AC1815">
            <v>3</v>
          </cell>
          <cell r="AD1815">
            <v>3</v>
          </cell>
          <cell r="AE1815">
            <v>310088.11800000002</v>
          </cell>
          <cell r="AF1815">
            <v>3055723.5159999998</v>
          </cell>
          <cell r="AG1815">
            <v>85.075534529999999</v>
          </cell>
          <cell r="AH1815">
            <v>27.612199350000001</v>
          </cell>
          <cell r="AI1815">
            <v>1</v>
          </cell>
          <cell r="AJ1815">
            <v>2</v>
          </cell>
          <cell r="AK1815">
            <v>-2</v>
          </cell>
          <cell r="AL1815">
            <v>2</v>
          </cell>
          <cell r="AM1815">
            <v>0</v>
          </cell>
          <cell r="AN1815" t="str">
            <v>Bimal Acharya</v>
          </cell>
          <cell r="AO1815">
            <v>40526</v>
          </cell>
          <cell r="AP1815">
            <v>3</v>
          </cell>
          <cell r="AQ1815" t="str">
            <v>0101000020E61000005F82CB8ED5445540CE8DAE18B99C3B40</v>
          </cell>
          <cell r="AR1815">
            <v>2008</v>
          </cell>
          <cell r="AS1815">
            <v>1</v>
          </cell>
          <cell r="AT1815">
            <v>1</v>
          </cell>
          <cell r="AU1815">
            <v>0</v>
          </cell>
          <cell r="AV1815" t="str">
            <v>FRA 2010-2015</v>
          </cell>
          <cell r="AW1815">
            <v>3</v>
          </cell>
          <cell r="AX1815">
            <v>0</v>
          </cell>
          <cell r="AY1815">
            <v>45</v>
          </cell>
          <cell r="AZ1815">
            <v>310088.117952</v>
          </cell>
          <cell r="BA1815">
            <v>3055723.5157300001</v>
          </cell>
          <cell r="BB1815">
            <v>1</v>
          </cell>
          <cell r="BC1815">
            <v>0</v>
          </cell>
          <cell r="BD1815">
            <v>0</v>
          </cell>
          <cell r="BE1815">
            <v>0</v>
          </cell>
          <cell r="BF1815">
            <v>40856</v>
          </cell>
          <cell r="BG1815" t="str">
            <v>Shree Krishna Gautam</v>
          </cell>
          <cell r="BH1815">
            <v>3</v>
          </cell>
          <cell r="BI1815">
            <v>3</v>
          </cell>
          <cell r="BJ1815">
            <v>3</v>
          </cell>
          <cell r="BK1815" t="str">
            <v>Daman VDC</v>
          </cell>
          <cell r="BL1815" t="str">
            <v>Rekheshwor CF</v>
          </cell>
          <cell r="BM1815">
            <v>360</v>
          </cell>
          <cell r="BN1815">
            <v>213</v>
          </cell>
          <cell r="BO1815">
            <v>360</v>
          </cell>
          <cell r="BP1815">
            <v>135</v>
          </cell>
          <cell r="BQ1815">
            <v>355</v>
          </cell>
          <cell r="BR1815">
            <v>50</v>
          </cell>
          <cell r="BS1815">
            <v>2003</v>
          </cell>
          <cell r="BT1815">
            <v>4</v>
          </cell>
          <cell r="BU1815" t="str">
            <v>MAKAWANPUR</v>
          </cell>
          <cell r="BV1815" t="str">
            <v>Khijidemba</v>
          </cell>
          <cell r="BW1815">
            <v>1</v>
          </cell>
        </row>
        <row r="1816">
          <cell r="F1816" t="str">
            <v>124-39-5</v>
          </cell>
          <cell r="G1816">
            <v>1</v>
          </cell>
          <cell r="H1816">
            <v>2</v>
          </cell>
          <cell r="I1816">
            <v>1</v>
          </cell>
          <cell r="J1816">
            <v>0</v>
          </cell>
          <cell r="K1816">
            <v>7</v>
          </cell>
          <cell r="L1816">
            <v>5</v>
          </cell>
          <cell r="M1816">
            <v>29</v>
          </cell>
          <cell r="N1816">
            <v>0</v>
          </cell>
          <cell r="O1816">
            <v>1</v>
          </cell>
          <cell r="P1816">
            <v>5</v>
          </cell>
          <cell r="Q1816">
            <v>1</v>
          </cell>
          <cell r="R1816" t="str">
            <v>UMH</v>
          </cell>
          <cell r="S1816">
            <v>2</v>
          </cell>
          <cell r="T1816">
            <v>88</v>
          </cell>
          <cell r="U1816">
            <v>3</v>
          </cell>
          <cell r="V1816">
            <v>41103.611701388887</v>
          </cell>
          <cell r="W1816">
            <v>0</v>
          </cell>
          <cell r="X1816">
            <v>1</v>
          </cell>
          <cell r="Y1816">
            <v>88793</v>
          </cell>
          <cell r="Z1816">
            <v>14799</v>
          </cell>
          <cell r="AA1816">
            <v>45</v>
          </cell>
          <cell r="AB1816">
            <v>2</v>
          </cell>
          <cell r="AC1816">
            <v>3</v>
          </cell>
          <cell r="AD1816">
            <v>3</v>
          </cell>
          <cell r="AE1816">
            <v>310388.11800000002</v>
          </cell>
          <cell r="AF1816">
            <v>3055573.5159999998</v>
          </cell>
          <cell r="AG1816">
            <v>85.078596809999993</v>
          </cell>
          <cell r="AH1816">
            <v>27.610888060000001</v>
          </cell>
          <cell r="AI1816">
            <v>1</v>
          </cell>
          <cell r="AJ1816">
            <v>2</v>
          </cell>
          <cell r="AK1816">
            <v>-2</v>
          </cell>
          <cell r="AL1816">
            <v>2</v>
          </cell>
          <cell r="AM1816">
            <v>0</v>
          </cell>
          <cell r="AN1816" t="str">
            <v>Bimal Acharya</v>
          </cell>
          <cell r="AO1816">
            <v>40526</v>
          </cell>
          <cell r="AP1816">
            <v>3</v>
          </cell>
          <cell r="AQ1816" t="str">
            <v>0101000020E61000000488E5BA074555403500F928639C3B40</v>
          </cell>
          <cell r="AR1816">
            <v>2042</v>
          </cell>
          <cell r="AS1816">
            <v>1</v>
          </cell>
          <cell r="AT1816">
            <v>1</v>
          </cell>
          <cell r="AU1816">
            <v>0</v>
          </cell>
          <cell r="AV1816" t="str">
            <v>FRA 2010-2015</v>
          </cell>
          <cell r="AW1816">
            <v>3</v>
          </cell>
          <cell r="AX1816">
            <v>0</v>
          </cell>
          <cell r="AY1816">
            <v>45</v>
          </cell>
          <cell r="AZ1816">
            <v>310388.117952</v>
          </cell>
          <cell r="BA1816">
            <v>3055573.5157300001</v>
          </cell>
          <cell r="BB1816">
            <v>1</v>
          </cell>
          <cell r="BC1816">
            <v>0</v>
          </cell>
          <cell r="BD1816">
            <v>0</v>
          </cell>
          <cell r="BE1816">
            <v>0</v>
          </cell>
          <cell r="BF1816">
            <v>40857</v>
          </cell>
          <cell r="BG1816" t="str">
            <v>Ashok Chaudhary</v>
          </cell>
          <cell r="BH1816">
            <v>3</v>
          </cell>
          <cell r="BI1816">
            <v>3</v>
          </cell>
          <cell r="BJ1816">
            <v>3</v>
          </cell>
          <cell r="BK1816" t="str">
            <v>Daman</v>
          </cell>
          <cell r="BL1816" t="str">
            <v>Resheshwor CF</v>
          </cell>
          <cell r="BM1816">
            <v>330</v>
          </cell>
          <cell r="BN1816">
            <v>479</v>
          </cell>
          <cell r="BO1816">
            <v>330</v>
          </cell>
          <cell r="BP1816">
            <v>403</v>
          </cell>
          <cell r="BQ1816">
            <v>320</v>
          </cell>
          <cell r="BR1816">
            <v>70</v>
          </cell>
          <cell r="BS1816">
            <v>2029</v>
          </cell>
          <cell r="BT1816">
            <v>3</v>
          </cell>
          <cell r="BU1816" t="str">
            <v>MAKAWANPUR</v>
          </cell>
          <cell r="BV1816" t="str">
            <v>Likhu</v>
          </cell>
          <cell r="BW1816">
            <v>7</v>
          </cell>
        </row>
        <row r="1817">
          <cell r="F1817" t="str">
            <v>124-39-6</v>
          </cell>
          <cell r="G1817">
            <v>1</v>
          </cell>
          <cell r="H1817">
            <v>2</v>
          </cell>
          <cell r="I1817">
            <v>1</v>
          </cell>
          <cell r="J1817">
            <v>0</v>
          </cell>
          <cell r="K1817">
            <v>7</v>
          </cell>
          <cell r="L1817">
            <v>5</v>
          </cell>
          <cell r="M1817">
            <v>30</v>
          </cell>
          <cell r="N1817">
            <v>1</v>
          </cell>
          <cell r="O1817">
            <v>1</v>
          </cell>
          <cell r="P1817">
            <v>9</v>
          </cell>
          <cell r="Q1817">
            <v>1</v>
          </cell>
          <cell r="R1817" t="str">
            <v>LMH</v>
          </cell>
          <cell r="S1817">
            <v>2</v>
          </cell>
          <cell r="T1817">
            <v>61</v>
          </cell>
          <cell r="U1817">
            <v>2</v>
          </cell>
          <cell r="V1817">
            <v>41103.56726851852</v>
          </cell>
          <cell r="W1817">
            <v>0</v>
          </cell>
          <cell r="X1817">
            <v>1</v>
          </cell>
          <cell r="Y1817">
            <v>88794</v>
          </cell>
          <cell r="Z1817">
            <v>14799</v>
          </cell>
          <cell r="AA1817">
            <v>45</v>
          </cell>
          <cell r="AB1817">
            <v>2</v>
          </cell>
          <cell r="AC1817">
            <v>3</v>
          </cell>
          <cell r="AD1817">
            <v>3</v>
          </cell>
          <cell r="AE1817">
            <v>310388.11800000002</v>
          </cell>
          <cell r="AF1817">
            <v>3055723.5159999998</v>
          </cell>
          <cell r="AG1817">
            <v>85.078573180000006</v>
          </cell>
          <cell r="AH1817">
            <v>27.612241470000001</v>
          </cell>
          <cell r="AI1817">
            <v>1</v>
          </cell>
          <cell r="AJ1817">
            <v>2</v>
          </cell>
          <cell r="AK1817">
            <v>-2</v>
          </cell>
          <cell r="AL1817">
            <v>2</v>
          </cell>
          <cell r="AM1817">
            <v>0</v>
          </cell>
          <cell r="AN1817" t="str">
            <v>Bimal Acharya</v>
          </cell>
          <cell r="AO1817">
            <v>40526</v>
          </cell>
          <cell r="AP1817">
            <v>3</v>
          </cell>
          <cell r="AQ1817" t="str">
            <v>0101000020E61000008E5AD05707455540BEB75CDBBB9C3B40</v>
          </cell>
          <cell r="AR1817">
            <v>2028</v>
          </cell>
          <cell r="AS1817">
            <v>1</v>
          </cell>
          <cell r="AT1817">
            <v>1</v>
          </cell>
          <cell r="AU1817">
            <v>0</v>
          </cell>
          <cell r="AV1817" t="str">
            <v>FRA 2010-2015</v>
          </cell>
          <cell r="AW1817">
            <v>3</v>
          </cell>
          <cell r="AX1817">
            <v>0</v>
          </cell>
          <cell r="AY1817">
            <v>45</v>
          </cell>
          <cell r="AZ1817">
            <v>310388.117952</v>
          </cell>
          <cell r="BA1817">
            <v>3055723.5157300001</v>
          </cell>
          <cell r="BB1817">
            <v>1</v>
          </cell>
          <cell r="BC1817">
            <v>0</v>
          </cell>
          <cell r="BD1817">
            <v>0</v>
          </cell>
          <cell r="BE1817">
            <v>0</v>
          </cell>
          <cell r="BF1817">
            <v>40858</v>
          </cell>
          <cell r="BG1817" t="str">
            <v>Shree Krishna Gautam</v>
          </cell>
          <cell r="BH1817">
            <v>3</v>
          </cell>
          <cell r="BI1817">
            <v>3</v>
          </cell>
          <cell r="BJ1817">
            <v>3</v>
          </cell>
          <cell r="BK1817" t="str">
            <v>Daman</v>
          </cell>
          <cell r="BL1817" t="str">
            <v>Rekheshwor CF</v>
          </cell>
          <cell r="BM1817">
            <v>330</v>
          </cell>
          <cell r="BN1817">
            <v>369</v>
          </cell>
          <cell r="BO1817">
            <v>330</v>
          </cell>
          <cell r="BP1817">
            <v>300</v>
          </cell>
          <cell r="BQ1817">
            <v>210</v>
          </cell>
          <cell r="BR1817">
            <v>95</v>
          </cell>
          <cell r="BS1817">
            <v>1974</v>
          </cell>
          <cell r="BT1817">
            <v>4</v>
          </cell>
          <cell r="BU1817" t="str">
            <v>MAKAWANPUR</v>
          </cell>
          <cell r="BV1817" t="str">
            <v>Likhu</v>
          </cell>
          <cell r="BW1817">
            <v>5</v>
          </cell>
        </row>
        <row r="1818">
          <cell r="F1818" t="str">
            <v>125-49-1</v>
          </cell>
          <cell r="G1818">
            <v>1</v>
          </cell>
          <cell r="H1818">
            <v>2</v>
          </cell>
          <cell r="I1818">
            <v>1</v>
          </cell>
          <cell r="J1818">
            <v>0</v>
          </cell>
          <cell r="K1818">
            <v>7</v>
          </cell>
          <cell r="L1818">
            <v>4</v>
          </cell>
          <cell r="M1818">
            <v>20</v>
          </cell>
          <cell r="N1818">
            <v>1</v>
          </cell>
          <cell r="O1818">
            <v>2</v>
          </cell>
          <cell r="P1818">
            <v>9</v>
          </cell>
          <cell r="Q1818">
            <v>1</v>
          </cell>
          <cell r="R1818" t="str">
            <v>Pr</v>
          </cell>
          <cell r="S1818">
            <v>2</v>
          </cell>
          <cell r="T1818">
            <v>80</v>
          </cell>
          <cell r="U1818">
            <v>3</v>
          </cell>
          <cell r="V1818">
            <v>41331.457002314812</v>
          </cell>
          <cell r="W1818">
            <v>0</v>
          </cell>
          <cell r="X1818">
            <v>1</v>
          </cell>
          <cell r="Y1818">
            <v>89569</v>
          </cell>
          <cell r="Z1818">
            <v>14929</v>
          </cell>
          <cell r="AA1818">
            <v>45</v>
          </cell>
          <cell r="AB1818">
            <v>2</v>
          </cell>
          <cell r="AC1818">
            <v>3</v>
          </cell>
          <cell r="AD1818">
            <v>3</v>
          </cell>
          <cell r="AE1818">
            <v>315053.76760000002</v>
          </cell>
          <cell r="AF1818">
            <v>3095315.148</v>
          </cell>
          <cell r="AG1818">
            <v>85.119693089999998</v>
          </cell>
          <cell r="AH1818">
            <v>27.970111639999999</v>
          </cell>
          <cell r="AI1818">
            <v>1</v>
          </cell>
          <cell r="AJ1818">
            <v>2</v>
          </cell>
          <cell r="AK1818">
            <v>-2</v>
          </cell>
          <cell r="AL1818">
            <v>2</v>
          </cell>
          <cell r="AM1818">
            <v>1</v>
          </cell>
          <cell r="AN1818" t="str">
            <v>Sabitri Pokhrel</v>
          </cell>
          <cell r="AO1818">
            <v>40526</v>
          </cell>
          <cell r="AP1818">
            <v>3</v>
          </cell>
          <cell r="AQ1818" t="str">
            <v>0101000020E61000003268300DA9475540FB35743C59F83B40</v>
          </cell>
          <cell r="AR1818">
            <v>1642</v>
          </cell>
          <cell r="AS1818">
            <v>1</v>
          </cell>
          <cell r="AT1818">
            <v>1</v>
          </cell>
          <cell r="AU1818">
            <v>0</v>
          </cell>
          <cell r="AV1818" t="str">
            <v>FRA 2010-2015</v>
          </cell>
          <cell r="AW1818">
            <v>3</v>
          </cell>
          <cell r="AX1818">
            <v>0</v>
          </cell>
          <cell r="AY1818">
            <v>45</v>
          </cell>
          <cell r="AZ1818">
            <v>315053.767602999</v>
          </cell>
          <cell r="BA1818">
            <v>3095315.1479799901</v>
          </cell>
          <cell r="BB1818">
            <v>1</v>
          </cell>
          <cell r="BC1818">
            <v>0</v>
          </cell>
          <cell r="BD1818">
            <v>0</v>
          </cell>
          <cell r="BE1818">
            <v>0</v>
          </cell>
          <cell r="BF1818">
            <v>41222</v>
          </cell>
          <cell r="BG1818" t="str">
            <v>Bimal Acharya</v>
          </cell>
          <cell r="BH1818">
            <v>3</v>
          </cell>
          <cell r="BI1818">
            <v>3</v>
          </cell>
          <cell r="BJ1818">
            <v>3</v>
          </cell>
          <cell r="BK1818" t="str">
            <v>Deurali</v>
          </cell>
          <cell r="BL1818" t="str">
            <v>Mahadevstan</v>
          </cell>
          <cell r="BM1818">
            <v>100</v>
          </cell>
          <cell r="BN1818">
            <v>182</v>
          </cell>
          <cell r="BO1818">
            <v>100</v>
          </cell>
          <cell r="BP1818">
            <v>175</v>
          </cell>
          <cell r="BQ1818">
            <v>260</v>
          </cell>
          <cell r="BR1818">
            <v>22</v>
          </cell>
          <cell r="BS1818">
            <v>1370</v>
          </cell>
          <cell r="BT1818">
            <v>4</v>
          </cell>
          <cell r="BU1818" t="str">
            <v>NUWAKOT</v>
          </cell>
          <cell r="BV1818" t="str">
            <v>Likhu</v>
          </cell>
          <cell r="BW1818">
            <v>7</v>
          </cell>
        </row>
        <row r="1819">
          <cell r="F1819" t="str">
            <v>125-49-2</v>
          </cell>
          <cell r="G1819">
            <v>1</v>
          </cell>
          <cell r="H1819">
            <v>2</v>
          </cell>
          <cell r="I1819">
            <v>1</v>
          </cell>
          <cell r="J1819">
            <v>0</v>
          </cell>
          <cell r="K1819">
            <v>7</v>
          </cell>
          <cell r="L1819">
            <v>4</v>
          </cell>
          <cell r="M1819">
            <v>21</v>
          </cell>
          <cell r="N1819">
            <v>1</v>
          </cell>
          <cell r="O1819">
            <v>2</v>
          </cell>
          <cell r="P1819">
            <v>5</v>
          </cell>
          <cell r="Q1819">
            <v>1</v>
          </cell>
          <cell r="R1819" t="str">
            <v>Pr</v>
          </cell>
          <cell r="S1819">
            <v>2</v>
          </cell>
          <cell r="T1819">
            <v>60</v>
          </cell>
          <cell r="U1819">
            <v>3</v>
          </cell>
          <cell r="V1819">
            <v>41331.483599537038</v>
          </cell>
          <cell r="W1819">
            <v>0</v>
          </cell>
          <cell r="X1819">
            <v>1</v>
          </cell>
          <cell r="Y1819">
            <v>89570</v>
          </cell>
          <cell r="Z1819">
            <v>14929</v>
          </cell>
          <cell r="AA1819">
            <v>45</v>
          </cell>
          <cell r="AB1819">
            <v>2</v>
          </cell>
          <cell r="AC1819">
            <v>3</v>
          </cell>
          <cell r="AD1819">
            <v>3</v>
          </cell>
          <cell r="AE1819">
            <v>315053.76760000002</v>
          </cell>
          <cell r="AF1819">
            <v>3095465.148</v>
          </cell>
          <cell r="AG1819">
            <v>85.119669610000003</v>
          </cell>
          <cell r="AH1819">
            <v>27.971464999999998</v>
          </cell>
          <cell r="AI1819">
            <v>1</v>
          </cell>
          <cell r="AJ1819">
            <v>2</v>
          </cell>
          <cell r="AK1819">
            <v>-2</v>
          </cell>
          <cell r="AL1819">
            <v>2</v>
          </cell>
          <cell r="AM1819">
            <v>1</v>
          </cell>
          <cell r="AN1819" t="str">
            <v>Sabitri Pokhrel</v>
          </cell>
          <cell r="AO1819">
            <v>40526</v>
          </cell>
          <cell r="AP1819">
            <v>3</v>
          </cell>
          <cell r="AQ1819" t="str">
            <v>0101000020E61000004DCCBDAAA847554036B834EEB1F83B40</v>
          </cell>
          <cell r="AR1819">
            <v>1632</v>
          </cell>
          <cell r="AS1819">
            <v>1</v>
          </cell>
          <cell r="AT1819">
            <v>1</v>
          </cell>
          <cell r="AU1819">
            <v>0</v>
          </cell>
          <cell r="AV1819" t="str">
            <v>FRA 2010-2015</v>
          </cell>
          <cell r="AW1819">
            <v>3</v>
          </cell>
          <cell r="AX1819">
            <v>0</v>
          </cell>
          <cell r="AY1819">
            <v>45</v>
          </cell>
          <cell r="AZ1819">
            <v>315053.767602999</v>
          </cell>
          <cell r="BA1819">
            <v>3095465.1479799901</v>
          </cell>
          <cell r="BB1819">
            <v>1</v>
          </cell>
          <cell r="BC1819">
            <v>0</v>
          </cell>
          <cell r="BD1819">
            <v>0</v>
          </cell>
          <cell r="BE1819">
            <v>0</v>
          </cell>
          <cell r="BF1819">
            <v>40856</v>
          </cell>
          <cell r="BG1819" t="str">
            <v>Raj Kumar Giri</v>
          </cell>
          <cell r="BH1819">
            <v>3</v>
          </cell>
          <cell r="BI1819">
            <v>3</v>
          </cell>
          <cell r="BJ1819">
            <v>3</v>
          </cell>
          <cell r="BK1819" t="str">
            <v>Deurali</v>
          </cell>
          <cell r="BL1819" t="str">
            <v>Mahadevsthan</v>
          </cell>
          <cell r="BM1819">
            <v>110</v>
          </cell>
          <cell r="BN1819">
            <v>213</v>
          </cell>
          <cell r="BO1819">
            <v>110</v>
          </cell>
          <cell r="BP1819">
            <v>194</v>
          </cell>
          <cell r="BQ1819">
            <v>180</v>
          </cell>
          <cell r="BR1819">
            <v>30</v>
          </cell>
          <cell r="BS1819">
            <v>1374</v>
          </cell>
          <cell r="BT1819">
            <v>2</v>
          </cell>
          <cell r="BU1819" t="str">
            <v>NUWAKOT</v>
          </cell>
          <cell r="BV1819" t="str">
            <v>Likhu</v>
          </cell>
          <cell r="BW1819">
            <v>7</v>
          </cell>
        </row>
        <row r="1820">
          <cell r="F1820" t="str">
            <v>125-49-3</v>
          </cell>
          <cell r="G1820">
            <v>1</v>
          </cell>
          <cell r="H1820">
            <v>2</v>
          </cell>
          <cell r="I1820">
            <v>1</v>
          </cell>
          <cell r="J1820">
            <v>0</v>
          </cell>
          <cell r="K1820">
            <v>7</v>
          </cell>
          <cell r="L1820">
            <v>4</v>
          </cell>
          <cell r="M1820">
            <v>28</v>
          </cell>
          <cell r="N1820">
            <v>1</v>
          </cell>
          <cell r="O1820">
            <v>0</v>
          </cell>
          <cell r="P1820">
            <v>11</v>
          </cell>
          <cell r="Q1820">
            <v>1</v>
          </cell>
          <cell r="R1820" t="str">
            <v>Pr</v>
          </cell>
          <cell r="S1820">
            <v>2</v>
          </cell>
          <cell r="T1820">
            <v>70</v>
          </cell>
          <cell r="U1820">
            <v>2</v>
          </cell>
          <cell r="V1820">
            <v>41331.499768518515</v>
          </cell>
          <cell r="W1820">
            <v>0</v>
          </cell>
          <cell r="X1820">
            <v>1</v>
          </cell>
          <cell r="Y1820">
            <v>89571</v>
          </cell>
          <cell r="Z1820">
            <v>14929</v>
          </cell>
          <cell r="AA1820">
            <v>45</v>
          </cell>
          <cell r="AB1820">
            <v>2</v>
          </cell>
          <cell r="AC1820">
            <v>3</v>
          </cell>
          <cell r="AD1820">
            <v>3</v>
          </cell>
          <cell r="AE1820">
            <v>315053.76760000002</v>
          </cell>
          <cell r="AF1820">
            <v>3095615.148</v>
          </cell>
          <cell r="AG1820">
            <v>85.11964614</v>
          </cell>
          <cell r="AH1820">
            <v>27.972818369999999</v>
          </cell>
          <cell r="AI1820">
            <v>1</v>
          </cell>
          <cell r="AJ1820">
            <v>2</v>
          </cell>
          <cell r="AK1820">
            <v>-2</v>
          </cell>
          <cell r="AL1820">
            <v>2</v>
          </cell>
          <cell r="AM1820">
            <v>1</v>
          </cell>
          <cell r="AN1820" t="str">
            <v>Sabitri Pokhrel</v>
          </cell>
          <cell r="AO1820">
            <v>40526</v>
          </cell>
          <cell r="AP1820">
            <v>3</v>
          </cell>
          <cell r="AQ1820" t="str">
            <v>0101000020E610000068704948A8475540AF01F49F0AF93B40</v>
          </cell>
          <cell r="AR1820">
            <v>1716</v>
          </cell>
          <cell r="AS1820">
            <v>1</v>
          </cell>
          <cell r="AT1820">
            <v>1</v>
          </cell>
          <cell r="AU1820">
            <v>0</v>
          </cell>
          <cell r="AV1820" t="str">
            <v>FRA 2010-2015</v>
          </cell>
          <cell r="AW1820">
            <v>3</v>
          </cell>
          <cell r="AX1820">
            <v>0</v>
          </cell>
          <cell r="AY1820">
            <v>45</v>
          </cell>
          <cell r="AZ1820">
            <v>315053.767602999</v>
          </cell>
          <cell r="BA1820">
            <v>3095615.1479799901</v>
          </cell>
          <cell r="BB1820">
            <v>1</v>
          </cell>
          <cell r="BC1820">
            <v>0</v>
          </cell>
          <cell r="BD1820">
            <v>0</v>
          </cell>
          <cell r="BE1820">
            <v>0</v>
          </cell>
          <cell r="BF1820">
            <v>40863</v>
          </cell>
          <cell r="BG1820" t="str">
            <v>Bimal Acharya</v>
          </cell>
          <cell r="BH1820">
            <v>3</v>
          </cell>
          <cell r="BI1820">
            <v>3</v>
          </cell>
          <cell r="BJ1820">
            <v>3</v>
          </cell>
          <cell r="BK1820" t="str">
            <v>Deurali</v>
          </cell>
          <cell r="BL1820" t="str">
            <v>Thulo PAKHA CF</v>
          </cell>
          <cell r="BM1820">
            <v>150</v>
          </cell>
          <cell r="BN1820">
            <v>308</v>
          </cell>
          <cell r="BO1820">
            <v>160</v>
          </cell>
          <cell r="BP1820">
            <v>268</v>
          </cell>
          <cell r="BQ1820">
            <v>150</v>
          </cell>
          <cell r="BR1820">
            <v>30</v>
          </cell>
          <cell r="BS1820">
            <v>1705</v>
          </cell>
          <cell r="BT1820">
            <v>4</v>
          </cell>
          <cell r="BU1820" t="str">
            <v>NUWAKOT</v>
          </cell>
          <cell r="BV1820" t="str">
            <v>Likhu</v>
          </cell>
          <cell r="BW1820">
            <v>7</v>
          </cell>
        </row>
        <row r="1821">
          <cell r="F1821" t="str">
            <v>125-49-5</v>
          </cell>
          <cell r="G1821">
            <v>1</v>
          </cell>
          <cell r="H1821">
            <v>2</v>
          </cell>
          <cell r="I1821">
            <v>1</v>
          </cell>
          <cell r="J1821">
            <v>0</v>
          </cell>
          <cell r="K1821">
            <v>7</v>
          </cell>
          <cell r="L1821">
            <v>4</v>
          </cell>
          <cell r="M1821">
            <v>13</v>
          </cell>
          <cell r="N1821">
            <v>1</v>
          </cell>
          <cell r="O1821">
            <v>1</v>
          </cell>
          <cell r="P1821">
            <v>5</v>
          </cell>
          <cell r="Q1821">
            <v>1</v>
          </cell>
          <cell r="R1821" t="str">
            <v>Pr</v>
          </cell>
          <cell r="S1821">
            <v>2</v>
          </cell>
          <cell r="T1821">
            <v>65</v>
          </cell>
          <cell r="U1821">
            <v>2</v>
          </cell>
          <cell r="V1821">
            <v>41331.529675925929</v>
          </cell>
          <cell r="W1821">
            <v>0</v>
          </cell>
          <cell r="X1821">
            <v>1</v>
          </cell>
          <cell r="Y1821">
            <v>89573</v>
          </cell>
          <cell r="Z1821">
            <v>14929</v>
          </cell>
          <cell r="AA1821">
            <v>45</v>
          </cell>
          <cell r="AB1821">
            <v>2</v>
          </cell>
          <cell r="AC1821">
            <v>3</v>
          </cell>
          <cell r="AD1821">
            <v>3</v>
          </cell>
          <cell r="AE1821">
            <v>315353.76760000002</v>
          </cell>
          <cell r="AF1821">
            <v>3095465.148</v>
          </cell>
          <cell r="AG1821">
            <v>85.12271835</v>
          </cell>
          <cell r="AH1821">
            <v>27.971506649999998</v>
          </cell>
          <cell r="AI1821">
            <v>1</v>
          </cell>
          <cell r="AJ1821">
            <v>2</v>
          </cell>
          <cell r="AK1821">
            <v>-2</v>
          </cell>
          <cell r="AL1821">
            <v>2</v>
          </cell>
          <cell r="AM1821">
            <v>1</v>
          </cell>
          <cell r="AN1821" t="str">
            <v>Sabitri Pokhrel</v>
          </cell>
          <cell r="AO1821">
            <v>40526</v>
          </cell>
          <cell r="AP1821">
            <v>3</v>
          </cell>
          <cell r="AQ1821" t="str">
            <v>0101000020E61000002CB80E9EDA475540E1D8E5A8B4F83B40</v>
          </cell>
          <cell r="AR1821">
            <v>1579</v>
          </cell>
          <cell r="AS1821">
            <v>1</v>
          </cell>
          <cell r="AT1821">
            <v>1</v>
          </cell>
          <cell r="AU1821">
            <v>0</v>
          </cell>
          <cell r="AV1821" t="str">
            <v>FRA 2010-2015</v>
          </cell>
          <cell r="AW1821">
            <v>3</v>
          </cell>
          <cell r="AX1821">
            <v>0</v>
          </cell>
          <cell r="AY1821">
            <v>45</v>
          </cell>
          <cell r="AZ1821">
            <v>315353.767602999</v>
          </cell>
          <cell r="BA1821">
            <v>3095465.1479799901</v>
          </cell>
          <cell r="BB1821">
            <v>1</v>
          </cell>
          <cell r="BC1821">
            <v>0</v>
          </cell>
          <cell r="BD1821">
            <v>0</v>
          </cell>
          <cell r="BE1821">
            <v>0</v>
          </cell>
          <cell r="BF1821">
            <v>40863</v>
          </cell>
          <cell r="BG1821" t="str">
            <v>Raj Kumar Giri</v>
          </cell>
          <cell r="BH1821">
            <v>3</v>
          </cell>
          <cell r="BI1821">
            <v>3</v>
          </cell>
          <cell r="BJ1821">
            <v>3</v>
          </cell>
          <cell r="BK1821" t="str">
            <v>Tupche</v>
          </cell>
          <cell r="BL1821" t="str">
            <v>Chilauni</v>
          </cell>
          <cell r="BM1821">
            <v>225</v>
          </cell>
          <cell r="BN1821">
            <v>160</v>
          </cell>
          <cell r="BO1821">
            <v>225</v>
          </cell>
          <cell r="BP1821">
            <v>31</v>
          </cell>
          <cell r="BQ1821">
            <v>270</v>
          </cell>
          <cell r="BR1821">
            <v>30</v>
          </cell>
          <cell r="BS1821">
            <v>1560</v>
          </cell>
          <cell r="BT1821">
            <v>5</v>
          </cell>
          <cell r="BU1821" t="str">
            <v>NUWAKOT</v>
          </cell>
          <cell r="BV1821" t="str">
            <v>Letang</v>
          </cell>
          <cell r="BW1821">
            <v>7</v>
          </cell>
        </row>
        <row r="1822">
          <cell r="F1822" t="str">
            <v>125-49-6</v>
          </cell>
          <cell r="G1822">
            <v>1</v>
          </cell>
          <cell r="H1822">
            <v>2</v>
          </cell>
          <cell r="I1822">
            <v>1</v>
          </cell>
          <cell r="J1822">
            <v>0</v>
          </cell>
          <cell r="K1822">
            <v>7</v>
          </cell>
          <cell r="L1822">
            <v>4</v>
          </cell>
          <cell r="M1822">
            <v>20</v>
          </cell>
          <cell r="N1822">
            <v>1</v>
          </cell>
          <cell r="O1822">
            <v>1</v>
          </cell>
          <cell r="P1822">
            <v>5</v>
          </cell>
          <cell r="Q1822">
            <v>1</v>
          </cell>
          <cell r="R1822" t="str">
            <v>Pr</v>
          </cell>
          <cell r="S1822">
            <v>2</v>
          </cell>
          <cell r="T1822">
            <v>75</v>
          </cell>
          <cell r="U1822">
            <v>2</v>
          </cell>
          <cell r="V1822">
            <v>41331.543796296297</v>
          </cell>
          <cell r="W1822">
            <v>0</v>
          </cell>
          <cell r="X1822">
            <v>1</v>
          </cell>
          <cell r="Y1822">
            <v>89574</v>
          </cell>
          <cell r="Z1822">
            <v>14929</v>
          </cell>
          <cell r="AA1822">
            <v>45</v>
          </cell>
          <cell r="AB1822">
            <v>2</v>
          </cell>
          <cell r="AC1822">
            <v>3</v>
          </cell>
          <cell r="AD1822">
            <v>3</v>
          </cell>
          <cell r="AE1822">
            <v>315353.76760000002</v>
          </cell>
          <cell r="AF1822">
            <v>3095615.148</v>
          </cell>
          <cell r="AG1822">
            <v>85.122694910000007</v>
          </cell>
          <cell r="AH1822">
            <v>27.972860019999999</v>
          </cell>
          <cell r="AI1822">
            <v>1</v>
          </cell>
          <cell r="AJ1822">
            <v>2</v>
          </cell>
          <cell r="AK1822">
            <v>-2</v>
          </cell>
          <cell r="AL1822">
            <v>2</v>
          </cell>
          <cell r="AM1822">
            <v>1</v>
          </cell>
          <cell r="AN1822" t="str">
            <v>Sabitri Pokhrel</v>
          </cell>
          <cell r="AO1822">
            <v>40526</v>
          </cell>
          <cell r="AP1822">
            <v>3</v>
          </cell>
          <cell r="AQ1822" t="str">
            <v>0101000020E6100000F52AC33BDA4755405D49AF5A0DF93B40</v>
          </cell>
          <cell r="AR1822">
            <v>1616</v>
          </cell>
          <cell r="AS1822">
            <v>1</v>
          </cell>
          <cell r="AT1822">
            <v>1</v>
          </cell>
          <cell r="AU1822">
            <v>0</v>
          </cell>
          <cell r="AV1822" t="str">
            <v>FRA 2010-2015</v>
          </cell>
          <cell r="AW1822">
            <v>3</v>
          </cell>
          <cell r="AX1822">
            <v>0</v>
          </cell>
          <cell r="AY1822">
            <v>45</v>
          </cell>
          <cell r="AZ1822">
            <v>315353.767602999</v>
          </cell>
          <cell r="BA1822">
            <v>3095615.1479799901</v>
          </cell>
          <cell r="BB1822">
            <v>1</v>
          </cell>
          <cell r="BC1822">
            <v>0</v>
          </cell>
          <cell r="BD1822">
            <v>0</v>
          </cell>
          <cell r="BE1822">
            <v>0</v>
          </cell>
          <cell r="BF1822">
            <v>40863</v>
          </cell>
          <cell r="BG1822" t="str">
            <v>Raj Kumar Giri</v>
          </cell>
          <cell r="BH1822">
            <v>3</v>
          </cell>
          <cell r="BI1822">
            <v>3</v>
          </cell>
          <cell r="BJ1822">
            <v>3</v>
          </cell>
          <cell r="BK1822" t="str">
            <v>Tupche</v>
          </cell>
          <cell r="BL1822" t="str">
            <v>Motemrang</v>
          </cell>
          <cell r="BM1822">
            <v>140</v>
          </cell>
          <cell r="BN1822">
            <v>232</v>
          </cell>
          <cell r="BO1822">
            <v>140</v>
          </cell>
          <cell r="BP1822">
            <v>124</v>
          </cell>
          <cell r="BQ1822">
            <v>140</v>
          </cell>
          <cell r="BR1822">
            <v>50</v>
          </cell>
          <cell r="BS1822">
            <v>1634</v>
          </cell>
          <cell r="BT1822">
            <v>4</v>
          </cell>
          <cell r="BU1822" t="str">
            <v>NUWAKOT</v>
          </cell>
          <cell r="BV1822" t="str">
            <v>Letang</v>
          </cell>
          <cell r="BW1822">
            <v>7</v>
          </cell>
        </row>
        <row r="1823">
          <cell r="F1823" t="str">
            <v>126-36-4</v>
          </cell>
          <cell r="G1823">
            <v>1</v>
          </cell>
          <cell r="H1823">
            <v>2</v>
          </cell>
          <cell r="I1823">
            <v>1</v>
          </cell>
          <cell r="J1823">
            <v>0</v>
          </cell>
          <cell r="K1823">
            <v>2</v>
          </cell>
          <cell r="L1823">
            <v>0</v>
          </cell>
          <cell r="M1823">
            <v>0</v>
          </cell>
          <cell r="N1823">
            <v>0</v>
          </cell>
          <cell r="O1823">
            <v>2</v>
          </cell>
          <cell r="P1823" t="str">
            <v>SCL</v>
          </cell>
          <cell r="Q1823">
            <v>1</v>
          </cell>
          <cell r="R1823" t="str">
            <v>UMH</v>
          </cell>
          <cell r="S1823">
            <v>1</v>
          </cell>
          <cell r="T1823">
            <v>78</v>
          </cell>
          <cell r="U1823">
            <v>3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318095.7353</v>
          </cell>
          <cell r="AF1823">
            <v>3043233.6579999998</v>
          </cell>
          <cell r="AG1823">
            <v>85.158526350000002</v>
          </cell>
          <cell r="AH1823">
            <v>27.500602499999999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>
            <v>103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 t="str">
            <v>FRA 2016-2021</v>
          </cell>
          <cell r="AW1823">
            <v>3</v>
          </cell>
          <cell r="AX1823">
            <v>41</v>
          </cell>
          <cell r="AY1823" t="str">
            <v>EPSG:32645</v>
          </cell>
          <cell r="AZ1823">
            <v>318088</v>
          </cell>
          <cell r="BA1823">
            <v>3043239</v>
          </cell>
          <cell r="BB1823">
            <v>1</v>
          </cell>
          <cell r="BC1823">
            <v>2020</v>
          </cell>
          <cell r="BD1823">
            <v>12</v>
          </cell>
          <cell r="BE1823">
            <v>13</v>
          </cell>
          <cell r="BF1823" t="str">
            <v>12/13/2020</v>
          </cell>
          <cell r="BG1823">
            <v>0</v>
          </cell>
          <cell r="BH1823">
            <v>1</v>
          </cell>
          <cell r="BI1823">
            <v>0</v>
          </cell>
          <cell r="BJ1823">
            <v>2</v>
          </cell>
          <cell r="BK1823" t="str">
            <v>Gadhi RM-8</v>
          </cell>
          <cell r="BL1823" t="str">
            <v>Siru Danda</v>
          </cell>
          <cell r="BM1823">
            <v>279</v>
          </cell>
          <cell r="BN1823">
            <v>579</v>
          </cell>
          <cell r="BO1823">
            <v>281</v>
          </cell>
          <cell r="BP1823">
            <v>563</v>
          </cell>
          <cell r="BQ1823">
            <v>120</v>
          </cell>
          <cell r="BR1823">
            <v>95</v>
          </cell>
          <cell r="BS1823">
            <v>1697</v>
          </cell>
          <cell r="BT1823">
            <v>4</v>
          </cell>
          <cell r="BU1823" t="str">
            <v>MAKAWANPUR</v>
          </cell>
          <cell r="BV1823" t="str">
            <v>Letang</v>
          </cell>
          <cell r="BW1823">
            <v>7</v>
          </cell>
        </row>
        <row r="1824">
          <cell r="F1824" t="str">
            <v>126-36-5</v>
          </cell>
          <cell r="G1824">
            <v>1</v>
          </cell>
          <cell r="H1824">
            <v>2</v>
          </cell>
          <cell r="I1824">
            <v>1</v>
          </cell>
          <cell r="J1824">
            <v>0</v>
          </cell>
          <cell r="K1824">
            <v>2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1</v>
          </cell>
          <cell r="R1824" t="str">
            <v>UMH</v>
          </cell>
          <cell r="S1824">
            <v>1</v>
          </cell>
          <cell r="T1824">
            <v>42</v>
          </cell>
          <cell r="U1824">
            <v>2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318095.7353</v>
          </cell>
          <cell r="AF1824">
            <v>3043383.6579999998</v>
          </cell>
          <cell r="AG1824">
            <v>85.158503809999999</v>
          </cell>
          <cell r="AH1824">
            <v>27.501955989999999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>
            <v>103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 t="str">
            <v>FRA 2016-2021</v>
          </cell>
          <cell r="AW1824">
            <v>3</v>
          </cell>
          <cell r="AX1824">
            <v>41</v>
          </cell>
          <cell r="AY1824" t="str">
            <v>EPSG:32645</v>
          </cell>
          <cell r="AZ1824">
            <v>318097</v>
          </cell>
          <cell r="BA1824">
            <v>3043385</v>
          </cell>
          <cell r="BB1824">
            <v>1</v>
          </cell>
          <cell r="BC1824">
            <v>2020</v>
          </cell>
          <cell r="BD1824">
            <v>12</v>
          </cell>
          <cell r="BE1824">
            <v>22</v>
          </cell>
          <cell r="BF1824" t="str">
            <v>12/22/2020</v>
          </cell>
          <cell r="BG1824">
            <v>0</v>
          </cell>
          <cell r="BH1824">
            <v>1</v>
          </cell>
          <cell r="BI1824">
            <v>0</v>
          </cell>
          <cell r="BJ1824">
            <v>2</v>
          </cell>
          <cell r="BK1824" t="str">
            <v>Godhi RM-8</v>
          </cell>
          <cell r="BL1824" t="str">
            <v>Siru Danda</v>
          </cell>
          <cell r="BM1824">
            <v>263</v>
          </cell>
          <cell r="BN1824">
            <v>596</v>
          </cell>
          <cell r="BO1824">
            <v>266</v>
          </cell>
          <cell r="BP1824">
            <v>588</v>
          </cell>
          <cell r="BQ1824">
            <v>180</v>
          </cell>
          <cell r="BR1824">
            <v>95</v>
          </cell>
          <cell r="BS1824">
            <v>106</v>
          </cell>
          <cell r="BT1824">
            <v>4</v>
          </cell>
          <cell r="BU1824" t="str">
            <v>MAKAWANPUR</v>
          </cell>
          <cell r="BV1824" t="str">
            <v>Letang</v>
          </cell>
          <cell r="BW1824">
            <v>7</v>
          </cell>
        </row>
        <row r="1825">
          <cell r="F1825" t="str">
            <v>126-45-1</v>
          </cell>
          <cell r="G1825">
            <v>1</v>
          </cell>
          <cell r="H1825">
            <v>2</v>
          </cell>
          <cell r="I1825">
            <v>1</v>
          </cell>
          <cell r="J1825">
            <v>0</v>
          </cell>
          <cell r="K1825">
            <v>1</v>
          </cell>
          <cell r="L1825">
            <v>2</v>
          </cell>
          <cell r="M1825">
            <v>21</v>
          </cell>
          <cell r="N1825">
            <v>1</v>
          </cell>
          <cell r="O1825">
            <v>6</v>
          </cell>
          <cell r="P1825" t="str">
            <v>SL</v>
          </cell>
          <cell r="Q1825">
            <v>1</v>
          </cell>
          <cell r="R1825" t="str">
            <v>LMH</v>
          </cell>
          <cell r="S1825">
            <v>2</v>
          </cell>
          <cell r="T1825">
            <v>24</v>
          </cell>
          <cell r="U1825">
            <v>3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318665.87170000002</v>
          </cell>
          <cell r="AF1825">
            <v>3079223.1409999998</v>
          </cell>
          <cell r="AG1825">
            <v>85.158860570000002</v>
          </cell>
          <cell r="AH1825">
            <v>27.825414460000001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>
            <v>103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 t="str">
            <v>FRA 2016-2021</v>
          </cell>
          <cell r="AW1825">
            <v>3</v>
          </cell>
          <cell r="AX1825">
            <v>48</v>
          </cell>
          <cell r="AY1825" t="str">
            <v>EPSG:32645</v>
          </cell>
          <cell r="AZ1825">
            <v>318664</v>
          </cell>
          <cell r="BA1825">
            <v>3079224</v>
          </cell>
          <cell r="BB1825">
            <v>1</v>
          </cell>
          <cell r="BC1825">
            <v>2020</v>
          </cell>
          <cell r="BD1825">
            <v>2</v>
          </cell>
          <cell r="BE1825">
            <v>17</v>
          </cell>
          <cell r="BF1825" t="str">
            <v>2/17/2020</v>
          </cell>
          <cell r="BG1825" t="str">
            <v>Yam_Kumar_Basnet</v>
          </cell>
          <cell r="BH1825">
            <v>1</v>
          </cell>
          <cell r="BI1825">
            <v>0</v>
          </cell>
          <cell r="BJ1825">
            <v>2</v>
          </cell>
          <cell r="BK1825" t="str">
            <v>Upalla Tigaon-11</v>
          </cell>
          <cell r="BL1825" t="str">
            <v>Siktiko Kaulo Ban</v>
          </cell>
          <cell r="BM1825">
            <v>10</v>
          </cell>
          <cell r="BN1825">
            <v>0</v>
          </cell>
          <cell r="BO1825">
            <v>1</v>
          </cell>
          <cell r="BP1825">
            <v>0</v>
          </cell>
          <cell r="BQ1825">
            <v>260</v>
          </cell>
          <cell r="BR1825">
            <v>60</v>
          </cell>
          <cell r="BS1825">
            <v>1050</v>
          </cell>
          <cell r="BT1825">
            <v>4</v>
          </cell>
          <cell r="BU1825" t="str">
            <v>NUWAKOT</v>
          </cell>
          <cell r="BV1825" t="str">
            <v>Rupakot Majhuwagadhi</v>
          </cell>
          <cell r="BW1825">
            <v>14</v>
          </cell>
        </row>
        <row r="1826">
          <cell r="F1826" t="str">
            <v>126-45-4</v>
          </cell>
          <cell r="G1826">
            <v>1</v>
          </cell>
          <cell r="H1826">
            <v>2</v>
          </cell>
          <cell r="I1826">
            <v>1</v>
          </cell>
          <cell r="J1826">
            <v>0</v>
          </cell>
          <cell r="K1826">
            <v>1</v>
          </cell>
          <cell r="L1826">
            <v>2</v>
          </cell>
          <cell r="M1826">
            <v>11</v>
          </cell>
          <cell r="N1826">
            <v>1</v>
          </cell>
          <cell r="O1826">
            <v>1</v>
          </cell>
          <cell r="P1826" t="str">
            <v>S</v>
          </cell>
          <cell r="Q1826">
            <v>2</v>
          </cell>
          <cell r="R1826" t="str">
            <v>LMH</v>
          </cell>
          <cell r="S1826">
            <v>2</v>
          </cell>
          <cell r="T1826">
            <v>20</v>
          </cell>
          <cell r="U1826">
            <v>3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318965.87170000002</v>
          </cell>
          <cell r="AF1826">
            <v>3079223.1409999998</v>
          </cell>
          <cell r="AG1826">
            <v>85.161905279999999</v>
          </cell>
          <cell r="AH1826">
            <v>27.825455040000001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>
            <v>103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 t="str">
            <v>FRA 2016-2021</v>
          </cell>
          <cell r="AW1826">
            <v>3</v>
          </cell>
          <cell r="AX1826">
            <v>48</v>
          </cell>
          <cell r="AY1826" t="str">
            <v>EPSG:32645</v>
          </cell>
          <cell r="AZ1826">
            <v>318963</v>
          </cell>
          <cell r="BA1826">
            <v>3079225</v>
          </cell>
          <cell r="BB1826">
            <v>1</v>
          </cell>
          <cell r="BC1826">
            <v>2020</v>
          </cell>
          <cell r="BD1826">
            <v>2</v>
          </cell>
          <cell r="BE1826">
            <v>17</v>
          </cell>
          <cell r="BF1826" t="str">
            <v>2/17/2020</v>
          </cell>
          <cell r="BG1826" t="str">
            <v>Yam_Kumar_Basnet</v>
          </cell>
          <cell r="BH1826">
            <v>1</v>
          </cell>
          <cell r="BI1826">
            <v>0</v>
          </cell>
          <cell r="BJ1826">
            <v>2</v>
          </cell>
          <cell r="BK1826" t="str">
            <v>Upalla Tigaon -11</v>
          </cell>
          <cell r="BL1826" t="str">
            <v>Tigaon Pakha</v>
          </cell>
          <cell r="BM1826">
            <v>155</v>
          </cell>
          <cell r="BN1826">
            <v>0</v>
          </cell>
          <cell r="BO1826">
            <v>270</v>
          </cell>
          <cell r="BP1826">
            <v>10</v>
          </cell>
          <cell r="BQ1826">
            <v>270</v>
          </cell>
          <cell r="BR1826">
            <v>85</v>
          </cell>
          <cell r="BS1826">
            <v>1194</v>
          </cell>
          <cell r="BT1826">
            <v>3</v>
          </cell>
          <cell r="BU1826" t="str">
            <v>NUWAKOT</v>
          </cell>
          <cell r="BV1826" t="str">
            <v>Rupakot Majhuwagadhi</v>
          </cell>
          <cell r="BW1826">
            <v>14</v>
          </cell>
        </row>
        <row r="1827">
          <cell r="F1827" t="str">
            <v>126-49-3</v>
          </cell>
          <cell r="G1827">
            <v>1</v>
          </cell>
          <cell r="H1827">
            <v>2</v>
          </cell>
          <cell r="I1827">
            <v>1</v>
          </cell>
          <cell r="J1827">
            <v>0</v>
          </cell>
          <cell r="K1827">
            <v>1</v>
          </cell>
          <cell r="L1827">
            <v>4</v>
          </cell>
          <cell r="M1827">
            <v>23</v>
          </cell>
          <cell r="N1827">
            <v>1</v>
          </cell>
          <cell r="O1827">
            <v>0</v>
          </cell>
          <cell r="P1827">
            <v>9</v>
          </cell>
          <cell r="Q1827">
            <v>1</v>
          </cell>
          <cell r="R1827" t="str">
            <v>TMH</v>
          </cell>
          <cell r="S1827">
            <v>2</v>
          </cell>
          <cell r="T1827">
            <v>55</v>
          </cell>
          <cell r="U1827">
            <v>2</v>
          </cell>
          <cell r="V1827">
            <v>41346.492719907408</v>
          </cell>
          <cell r="W1827">
            <v>0</v>
          </cell>
          <cell r="X1827">
            <v>1</v>
          </cell>
          <cell r="Y1827">
            <v>90291</v>
          </cell>
          <cell r="Z1827">
            <v>15049</v>
          </cell>
          <cell r="AA1827">
            <v>45</v>
          </cell>
          <cell r="AB1827">
            <v>2</v>
          </cell>
          <cell r="AC1827">
            <v>3</v>
          </cell>
          <cell r="AD1827">
            <v>3</v>
          </cell>
          <cell r="AE1827">
            <v>319052.59899999999</v>
          </cell>
          <cell r="AF1827">
            <v>3095518.466</v>
          </cell>
          <cell r="AG1827">
            <v>85.160299890000005</v>
          </cell>
          <cell r="AH1827">
            <v>27.972495640000002</v>
          </cell>
          <cell r="AI1827">
            <v>1</v>
          </cell>
          <cell r="AJ1827">
            <v>2</v>
          </cell>
          <cell r="AK1827">
            <v>-2</v>
          </cell>
          <cell r="AL1827">
            <v>2</v>
          </cell>
          <cell r="AM1827">
            <v>1</v>
          </cell>
          <cell r="AN1827" t="str">
            <v>Sabitri Pokhrel</v>
          </cell>
          <cell r="AO1827">
            <v>40526</v>
          </cell>
          <cell r="AP1827">
            <v>3</v>
          </cell>
          <cell r="AQ1827" t="str">
            <v>0101000020E6100000DEE4775A424A5540BAF85D79F5F83B40</v>
          </cell>
          <cell r="AR1827">
            <v>971</v>
          </cell>
          <cell r="AS1827">
            <v>2</v>
          </cell>
          <cell r="AT1827">
            <v>1</v>
          </cell>
          <cell r="AU1827">
            <v>0</v>
          </cell>
          <cell r="AV1827" t="str">
            <v>FRA 2010-2015</v>
          </cell>
          <cell r="AW1827">
            <v>3</v>
          </cell>
          <cell r="AX1827">
            <v>0</v>
          </cell>
          <cell r="AY1827">
            <v>45</v>
          </cell>
          <cell r="AZ1827">
            <v>319052.59901000001</v>
          </cell>
          <cell r="BA1827">
            <v>3095518.4661599901</v>
          </cell>
          <cell r="BB1827">
            <v>1</v>
          </cell>
          <cell r="BC1827">
            <v>0</v>
          </cell>
          <cell r="BD1827">
            <v>0</v>
          </cell>
          <cell r="BE1827">
            <v>0</v>
          </cell>
          <cell r="BF1827">
            <v>40858</v>
          </cell>
          <cell r="BG1827" t="str">
            <v>Bimal Acharya</v>
          </cell>
          <cell r="BH1827">
            <v>3</v>
          </cell>
          <cell r="BI1827">
            <v>3</v>
          </cell>
          <cell r="BJ1827">
            <v>3</v>
          </cell>
          <cell r="BK1827" t="str">
            <v>Tupche</v>
          </cell>
          <cell r="BL1827" t="str">
            <v>Kalchudegaire</v>
          </cell>
          <cell r="BM1827">
            <v>85</v>
          </cell>
          <cell r="BN1827">
            <v>50</v>
          </cell>
          <cell r="BO1827">
            <v>90</v>
          </cell>
          <cell r="BP1827">
            <v>16</v>
          </cell>
          <cell r="BQ1827">
            <v>90</v>
          </cell>
          <cell r="BR1827">
            <v>65</v>
          </cell>
          <cell r="BS1827">
            <v>985</v>
          </cell>
          <cell r="BT1827">
            <v>4</v>
          </cell>
          <cell r="BU1827" t="str">
            <v>NUWAKOT</v>
          </cell>
          <cell r="BV1827" t="str">
            <v>Rupakot Majhuwagadhi</v>
          </cell>
          <cell r="BW1827">
            <v>14</v>
          </cell>
        </row>
        <row r="1828">
          <cell r="F1828" t="str">
            <v>126-49-4</v>
          </cell>
          <cell r="G1828">
            <v>1</v>
          </cell>
          <cell r="H1828">
            <v>2</v>
          </cell>
          <cell r="I1828">
            <v>1</v>
          </cell>
          <cell r="J1828">
            <v>0</v>
          </cell>
          <cell r="K1828">
            <v>1</v>
          </cell>
          <cell r="L1828">
            <v>-9999</v>
          </cell>
          <cell r="M1828">
            <v>-9999</v>
          </cell>
          <cell r="N1828">
            <v>-9999</v>
          </cell>
          <cell r="O1828">
            <v>-9999</v>
          </cell>
          <cell r="P1828">
            <v>-9999</v>
          </cell>
          <cell r="Q1828">
            <v>-9999</v>
          </cell>
          <cell r="R1828" t="str">
            <v>TMH</v>
          </cell>
          <cell r="S1828">
            <v>2</v>
          </cell>
          <cell r="T1828">
            <v>40</v>
          </cell>
          <cell r="U1828">
            <v>2</v>
          </cell>
          <cell r="V1828">
            <v>41346.506122685183</v>
          </cell>
          <cell r="W1828">
            <v>0</v>
          </cell>
          <cell r="X1828">
            <v>1</v>
          </cell>
          <cell r="Y1828">
            <v>90292</v>
          </cell>
          <cell r="Z1828">
            <v>15049</v>
          </cell>
          <cell r="AA1828">
            <v>45</v>
          </cell>
          <cell r="AB1828">
            <v>2</v>
          </cell>
          <cell r="AC1828">
            <v>3</v>
          </cell>
          <cell r="AD1828">
            <v>3</v>
          </cell>
          <cell r="AE1828">
            <v>319352.59899999999</v>
          </cell>
          <cell r="AF1828">
            <v>3095218.466</v>
          </cell>
          <cell r="AG1828">
            <v>85.163394580000002</v>
          </cell>
          <cell r="AH1828">
            <v>27.969829579999999</v>
          </cell>
          <cell r="AI1828">
            <v>3</v>
          </cell>
          <cell r="AJ1828">
            <v>2</v>
          </cell>
          <cell r="AK1828">
            <v>3</v>
          </cell>
          <cell r="AL1828">
            <v>2</v>
          </cell>
          <cell r="AM1828">
            <v>1</v>
          </cell>
          <cell r="AN1828" t="str">
            <v>Sabitri Pokhrel</v>
          </cell>
          <cell r="AO1828">
            <v>40526</v>
          </cell>
          <cell r="AP1828">
            <v>3</v>
          </cell>
          <cell r="AQ1828" t="str">
            <v>0101000020E6100000DEC9860E754A5540E61359C046F83B40</v>
          </cell>
          <cell r="AR1828">
            <v>825</v>
          </cell>
          <cell r="AS1828">
            <v>2</v>
          </cell>
          <cell r="AT1828">
            <v>1</v>
          </cell>
          <cell r="AU1828">
            <v>0</v>
          </cell>
          <cell r="AV1828" t="str">
            <v>FRA 2010-2015</v>
          </cell>
          <cell r="AW1828">
            <v>3</v>
          </cell>
          <cell r="AX1828">
            <v>0</v>
          </cell>
          <cell r="AY1828">
            <v>45</v>
          </cell>
          <cell r="AZ1828">
            <v>319352.59901000001</v>
          </cell>
          <cell r="BA1828">
            <v>3095218.4661599901</v>
          </cell>
          <cell r="BB1828">
            <v>1</v>
          </cell>
          <cell r="BC1828">
            <v>0</v>
          </cell>
          <cell r="BD1828">
            <v>0</v>
          </cell>
          <cell r="BE1828">
            <v>0</v>
          </cell>
          <cell r="BF1828">
            <v>40857</v>
          </cell>
          <cell r="BG1828" t="str">
            <v>Raj Kumar Giri</v>
          </cell>
          <cell r="BH1828">
            <v>3</v>
          </cell>
          <cell r="BI1828">
            <v>3</v>
          </cell>
          <cell r="BJ1828">
            <v>3</v>
          </cell>
          <cell r="BK1828" t="str">
            <v>Tupche-3</v>
          </cell>
          <cell r="BL1828" t="str">
            <v xml:space="preserve">Private </v>
          </cell>
          <cell r="BM1828">
            <v>112</v>
          </cell>
          <cell r="BN1828">
            <v>20</v>
          </cell>
          <cell r="BO1828">
            <v>92</v>
          </cell>
          <cell r="BP1828">
            <v>31</v>
          </cell>
          <cell r="BQ1828">
            <v>90</v>
          </cell>
          <cell r="BR1828">
            <v>30</v>
          </cell>
          <cell r="BS1828">
            <v>850</v>
          </cell>
          <cell r="BT1828">
            <v>4</v>
          </cell>
          <cell r="BU1828" t="str">
            <v>NUWAKOT</v>
          </cell>
          <cell r="BV1828" t="str">
            <v>Rupakot Majhuwagadhi</v>
          </cell>
          <cell r="BW1828">
            <v>14</v>
          </cell>
        </row>
        <row r="1829">
          <cell r="F1829" t="str">
            <v>126-49-5</v>
          </cell>
          <cell r="G1829">
            <v>1</v>
          </cell>
          <cell r="H1829">
            <v>2</v>
          </cell>
          <cell r="I1829">
            <v>1</v>
          </cell>
          <cell r="J1829">
            <v>0</v>
          </cell>
          <cell r="K1829">
            <v>7</v>
          </cell>
          <cell r="L1829">
            <v>4</v>
          </cell>
          <cell r="M1829">
            <v>16</v>
          </cell>
          <cell r="N1829">
            <v>0</v>
          </cell>
          <cell r="O1829">
            <v>0</v>
          </cell>
          <cell r="P1829">
            <v>5</v>
          </cell>
          <cell r="Q1829">
            <v>1</v>
          </cell>
          <cell r="R1829" t="str">
            <v>S</v>
          </cell>
          <cell r="S1829">
            <v>2</v>
          </cell>
          <cell r="T1829">
            <v>35</v>
          </cell>
          <cell r="U1829">
            <v>2</v>
          </cell>
          <cell r="V1829">
            <v>41346.51425925926</v>
          </cell>
          <cell r="W1829">
            <v>0</v>
          </cell>
          <cell r="X1829">
            <v>1</v>
          </cell>
          <cell r="Y1829">
            <v>90293</v>
          </cell>
          <cell r="Z1829">
            <v>15049</v>
          </cell>
          <cell r="AA1829">
            <v>45</v>
          </cell>
          <cell r="AB1829">
            <v>2</v>
          </cell>
          <cell r="AC1829">
            <v>3</v>
          </cell>
          <cell r="AD1829">
            <v>3</v>
          </cell>
          <cell r="AE1829">
            <v>319352.59899999999</v>
          </cell>
          <cell r="AF1829">
            <v>3095368.466</v>
          </cell>
          <cell r="AG1829">
            <v>85.163371650000002</v>
          </cell>
          <cell r="AH1829">
            <v>27.971182979999998</v>
          </cell>
          <cell r="AI1829">
            <v>3</v>
          </cell>
          <cell r="AJ1829">
            <v>2</v>
          </cell>
          <cell r="AK1829">
            <v>3</v>
          </cell>
          <cell r="AL1829">
            <v>2</v>
          </cell>
          <cell r="AM1829">
            <v>1</v>
          </cell>
          <cell r="AN1829" t="str">
            <v>Sabitri Pokhrel</v>
          </cell>
          <cell r="AO1829">
            <v>40526</v>
          </cell>
          <cell r="AP1829">
            <v>3</v>
          </cell>
          <cell r="AQ1829" t="str">
            <v>0101000020E6100000B1055EAE744A55409746AA729FF83B40</v>
          </cell>
          <cell r="AR1829">
            <v>896</v>
          </cell>
          <cell r="AS1829">
            <v>2</v>
          </cell>
          <cell r="AT1829">
            <v>1</v>
          </cell>
          <cell r="AU1829">
            <v>0</v>
          </cell>
          <cell r="AV1829" t="str">
            <v>FRA 2010-2015</v>
          </cell>
          <cell r="AW1829">
            <v>3</v>
          </cell>
          <cell r="AX1829">
            <v>0</v>
          </cell>
          <cell r="AY1829">
            <v>45</v>
          </cell>
          <cell r="AZ1829">
            <v>319352.59901000001</v>
          </cell>
          <cell r="BA1829">
            <v>3095368.4661599901</v>
          </cell>
          <cell r="BB1829">
            <v>1</v>
          </cell>
          <cell r="BC1829">
            <v>0</v>
          </cell>
          <cell r="BD1829">
            <v>0</v>
          </cell>
          <cell r="BE1829">
            <v>0</v>
          </cell>
          <cell r="BF1829">
            <v>40858</v>
          </cell>
          <cell r="BG1829" t="str">
            <v>Raj Kumar Giri</v>
          </cell>
          <cell r="BH1829">
            <v>3</v>
          </cell>
          <cell r="BI1829">
            <v>3</v>
          </cell>
          <cell r="BJ1829">
            <v>3</v>
          </cell>
          <cell r="BK1829" t="str">
            <v>tupche-3</v>
          </cell>
          <cell r="BL1829" t="str">
            <v xml:space="preserve">kandel danda </v>
          </cell>
          <cell r="BM1829">
            <v>210</v>
          </cell>
          <cell r="BN1829">
            <v>125</v>
          </cell>
          <cell r="BO1829">
            <v>-9999</v>
          </cell>
          <cell r="BP1829">
            <v>25</v>
          </cell>
          <cell r="BQ1829">
            <v>360</v>
          </cell>
          <cell r="BR1829">
            <v>37</v>
          </cell>
          <cell r="BS1829">
            <v>856</v>
          </cell>
          <cell r="BT1829">
            <v>4</v>
          </cell>
          <cell r="BU1829" t="str">
            <v>NUWAKOT</v>
          </cell>
          <cell r="BV1829" t="str">
            <v>Barahapokhari</v>
          </cell>
          <cell r="BW1829">
            <v>1</v>
          </cell>
        </row>
        <row r="1830">
          <cell r="F1830" t="str">
            <v>127-40-1</v>
          </cell>
          <cell r="G1830">
            <v>1</v>
          </cell>
          <cell r="H1830">
            <v>2</v>
          </cell>
          <cell r="I1830">
            <v>1</v>
          </cell>
          <cell r="J1830">
            <v>0</v>
          </cell>
          <cell r="K1830">
            <v>7</v>
          </cell>
          <cell r="L1830">
            <v>3</v>
          </cell>
          <cell r="M1830">
            <v>24</v>
          </cell>
          <cell r="N1830">
            <v>0</v>
          </cell>
          <cell r="O1830">
            <v>0</v>
          </cell>
          <cell r="P1830">
            <v>9</v>
          </cell>
          <cell r="Q1830">
            <v>1</v>
          </cell>
          <cell r="R1830" t="str">
            <v>UMH</v>
          </cell>
          <cell r="S1830">
            <v>2</v>
          </cell>
          <cell r="T1830">
            <v>51</v>
          </cell>
          <cell r="U1830">
            <v>2</v>
          </cell>
          <cell r="V1830">
            <v>41106.470567129632</v>
          </cell>
          <cell r="W1830">
            <v>0</v>
          </cell>
          <cell r="X1830">
            <v>1</v>
          </cell>
          <cell r="Y1830">
            <v>90955</v>
          </cell>
          <cell r="Z1830">
            <v>15160</v>
          </cell>
          <cell r="AA1830">
            <v>45</v>
          </cell>
          <cell r="AB1830">
            <v>2</v>
          </cell>
          <cell r="AC1830">
            <v>3</v>
          </cell>
          <cell r="AD1830">
            <v>3</v>
          </cell>
          <cell r="AE1830">
            <v>322181.29399999999</v>
          </cell>
          <cell r="AF1830">
            <v>3059132.3020000001</v>
          </cell>
          <cell r="AG1830">
            <v>85.197525459999994</v>
          </cell>
          <cell r="AH1830">
            <v>27.644603100000001</v>
          </cell>
          <cell r="AI1830">
            <v>1</v>
          </cell>
          <cell r="AJ1830">
            <v>2</v>
          </cell>
          <cell r="AK1830">
            <v>-2</v>
          </cell>
          <cell r="AL1830">
            <v>2</v>
          </cell>
          <cell r="AM1830">
            <v>1</v>
          </cell>
          <cell r="AN1830" t="str">
            <v>Sabitri Pokhrel</v>
          </cell>
          <cell r="AO1830">
            <v>40526</v>
          </cell>
          <cell r="AP1830">
            <v>3</v>
          </cell>
          <cell r="AQ1830" t="str">
            <v>0101000020E6100000CA20D141A44C554017A97CB504A53B40</v>
          </cell>
          <cell r="AR1830">
            <v>2028</v>
          </cell>
          <cell r="AS1830">
            <v>1</v>
          </cell>
          <cell r="AT1830">
            <v>1</v>
          </cell>
          <cell r="AU1830">
            <v>0</v>
          </cell>
          <cell r="AV1830" t="str">
            <v>FRA 2010-2015</v>
          </cell>
          <cell r="AW1830">
            <v>3</v>
          </cell>
          <cell r="AX1830">
            <v>0</v>
          </cell>
          <cell r="AY1830">
            <v>45</v>
          </cell>
          <cell r="AZ1830">
            <v>322181.29399799899</v>
          </cell>
          <cell r="BA1830">
            <v>3059132.30167</v>
          </cell>
          <cell r="BB1830">
            <v>1</v>
          </cell>
          <cell r="BC1830">
            <v>0</v>
          </cell>
          <cell r="BD1830">
            <v>0</v>
          </cell>
          <cell r="BE1830">
            <v>0</v>
          </cell>
          <cell r="BF1830">
            <v>40862</v>
          </cell>
          <cell r="BG1830" t="str">
            <v>Ashok Chaudhary</v>
          </cell>
          <cell r="BH1830">
            <v>3</v>
          </cell>
          <cell r="BI1830">
            <v>3</v>
          </cell>
          <cell r="BJ1830">
            <v>3</v>
          </cell>
          <cell r="BK1830" t="str">
            <v>Phakhel</v>
          </cell>
          <cell r="BL1830" t="str">
            <v>Aalgadanda</v>
          </cell>
          <cell r="BM1830">
            <v>60</v>
          </cell>
          <cell r="BN1830">
            <v>76</v>
          </cell>
          <cell r="BO1830">
            <v>120</v>
          </cell>
          <cell r="BP1830">
            <v>65</v>
          </cell>
          <cell r="BQ1830">
            <v>160</v>
          </cell>
          <cell r="BR1830">
            <v>70</v>
          </cell>
          <cell r="BS1830">
            <v>2020</v>
          </cell>
          <cell r="BT1830">
            <v>4</v>
          </cell>
          <cell r="BU1830" t="str">
            <v>MAKAWANPUR</v>
          </cell>
          <cell r="BV1830" t="str">
            <v>Barahapokhari</v>
          </cell>
          <cell r="BW1830">
            <v>1</v>
          </cell>
        </row>
        <row r="1831">
          <cell r="F1831" t="str">
            <v>127-40-2</v>
          </cell>
          <cell r="G1831">
            <v>1</v>
          </cell>
          <cell r="H1831">
            <v>2</v>
          </cell>
          <cell r="I1831">
            <v>1</v>
          </cell>
          <cell r="J1831">
            <v>0</v>
          </cell>
          <cell r="K1831">
            <v>7</v>
          </cell>
          <cell r="L1831">
            <v>5</v>
          </cell>
          <cell r="M1831">
            <v>22</v>
          </cell>
          <cell r="N1831">
            <v>1</v>
          </cell>
          <cell r="O1831">
            <v>1</v>
          </cell>
          <cell r="P1831">
            <v>5</v>
          </cell>
          <cell r="Q1831">
            <v>1</v>
          </cell>
          <cell r="R1831" t="str">
            <v>Q</v>
          </cell>
          <cell r="S1831">
            <v>2</v>
          </cell>
          <cell r="T1831">
            <v>88</v>
          </cell>
          <cell r="U1831">
            <v>3</v>
          </cell>
          <cell r="V1831">
            <v>41106.489085648151</v>
          </cell>
          <cell r="W1831">
            <v>0</v>
          </cell>
          <cell r="X1831">
            <v>1</v>
          </cell>
          <cell r="Y1831">
            <v>90956</v>
          </cell>
          <cell r="Z1831">
            <v>15160</v>
          </cell>
          <cell r="AA1831">
            <v>45</v>
          </cell>
          <cell r="AB1831">
            <v>2</v>
          </cell>
          <cell r="AC1831">
            <v>3</v>
          </cell>
          <cell r="AD1831">
            <v>3</v>
          </cell>
          <cell r="AE1831">
            <v>322181.29399999999</v>
          </cell>
          <cell r="AF1831">
            <v>3059282.3020000001</v>
          </cell>
          <cell r="AG1831">
            <v>85.197503260000005</v>
          </cell>
          <cell r="AH1831">
            <v>27.645956590000001</v>
          </cell>
          <cell r="AI1831">
            <v>1</v>
          </cell>
          <cell r="AJ1831">
            <v>2</v>
          </cell>
          <cell r="AK1831">
            <v>-2</v>
          </cell>
          <cell r="AL1831">
            <v>2</v>
          </cell>
          <cell r="AM1831">
            <v>1</v>
          </cell>
          <cell r="AN1831" t="str">
            <v>Sabitri Pokhrel</v>
          </cell>
          <cell r="AO1831">
            <v>40689</v>
          </cell>
          <cell r="AP1831">
            <v>3</v>
          </cell>
          <cell r="AQ1831" t="str">
            <v>0101000020E6100000C960BBE4A34C5540E1024E695DA53B40</v>
          </cell>
          <cell r="AR1831">
            <v>2097</v>
          </cell>
          <cell r="AS1831">
            <v>1</v>
          </cell>
          <cell r="AT1831">
            <v>1</v>
          </cell>
          <cell r="AU1831">
            <v>0</v>
          </cell>
          <cell r="AV1831" t="str">
            <v>FRA 2010-2015</v>
          </cell>
          <cell r="AW1831">
            <v>3</v>
          </cell>
          <cell r="AX1831">
            <v>0</v>
          </cell>
          <cell r="AY1831">
            <v>45</v>
          </cell>
          <cell r="AZ1831">
            <v>322181.29399799899</v>
          </cell>
          <cell r="BA1831">
            <v>3059282.30167</v>
          </cell>
          <cell r="BB1831">
            <v>2</v>
          </cell>
          <cell r="BC1831">
            <v>0</v>
          </cell>
          <cell r="BD1831">
            <v>0</v>
          </cell>
          <cell r="BE1831">
            <v>0</v>
          </cell>
          <cell r="BF1831">
            <v>40861</v>
          </cell>
          <cell r="BG1831" t="str">
            <v>Shree Krishna Gautam</v>
          </cell>
          <cell r="BH1831">
            <v>3</v>
          </cell>
          <cell r="BI1831">
            <v>3</v>
          </cell>
          <cell r="BJ1831">
            <v>3</v>
          </cell>
          <cell r="BK1831" t="str">
            <v>Pakhel</v>
          </cell>
          <cell r="BL1831" t="str">
            <v>Aalldanda</v>
          </cell>
          <cell r="BM1831">
            <v>160</v>
          </cell>
          <cell r="BN1831">
            <v>193</v>
          </cell>
          <cell r="BO1831">
            <v>160</v>
          </cell>
          <cell r="BP1831">
            <v>184</v>
          </cell>
          <cell r="BQ1831">
            <v>160</v>
          </cell>
          <cell r="BR1831">
            <v>75</v>
          </cell>
          <cell r="BS1831">
            <v>2119</v>
          </cell>
          <cell r="BT1831">
            <v>4</v>
          </cell>
          <cell r="BU1831" t="str">
            <v>MAKAWANPUR</v>
          </cell>
          <cell r="BV1831" t="str">
            <v>Jantedhunga</v>
          </cell>
          <cell r="BW1831">
            <v>6</v>
          </cell>
        </row>
        <row r="1832">
          <cell r="F1832" t="str">
            <v>127-40-3</v>
          </cell>
          <cell r="G1832">
            <v>1</v>
          </cell>
          <cell r="H1832">
            <v>2</v>
          </cell>
          <cell r="I1832">
            <v>1</v>
          </cell>
          <cell r="J1832">
            <v>0</v>
          </cell>
          <cell r="K1832">
            <v>7</v>
          </cell>
          <cell r="L1832">
            <v>3</v>
          </cell>
          <cell r="M1832">
            <v>28</v>
          </cell>
          <cell r="N1832">
            <v>1</v>
          </cell>
          <cell r="O1832">
            <v>1</v>
          </cell>
          <cell r="P1832">
            <v>5</v>
          </cell>
          <cell r="Q1832">
            <v>1</v>
          </cell>
          <cell r="R1832" t="str">
            <v>UMH</v>
          </cell>
          <cell r="S1832">
            <v>2</v>
          </cell>
          <cell r="T1832">
            <v>77</v>
          </cell>
          <cell r="U1832">
            <v>3</v>
          </cell>
          <cell r="V1832">
            <v>41106.533680555556</v>
          </cell>
          <cell r="W1832">
            <v>0</v>
          </cell>
          <cell r="X1832">
            <v>1</v>
          </cell>
          <cell r="Y1832">
            <v>90957</v>
          </cell>
          <cell r="Z1832">
            <v>15160</v>
          </cell>
          <cell r="AA1832">
            <v>45</v>
          </cell>
          <cell r="AB1832">
            <v>2</v>
          </cell>
          <cell r="AC1832">
            <v>3</v>
          </cell>
          <cell r="AD1832">
            <v>3</v>
          </cell>
          <cell r="AE1832">
            <v>322181.29399999999</v>
          </cell>
          <cell r="AF1832">
            <v>3059432.3020000001</v>
          </cell>
          <cell r="AG1832">
            <v>85.197481069999995</v>
          </cell>
          <cell r="AH1832">
            <v>27.647310090000001</v>
          </cell>
          <cell r="AI1832">
            <v>1</v>
          </cell>
          <cell r="AJ1832">
            <v>2</v>
          </cell>
          <cell r="AK1832">
            <v>-2</v>
          </cell>
          <cell r="AL1832">
            <v>2</v>
          </cell>
          <cell r="AM1832">
            <v>1</v>
          </cell>
          <cell r="AN1832" t="str">
            <v>Sabitri Pokhrel</v>
          </cell>
          <cell r="AO1832">
            <v>40526</v>
          </cell>
          <cell r="AP1832">
            <v>3</v>
          </cell>
          <cell r="AQ1832" t="str">
            <v>0101000020E610000079F7A387A34C5540FC271E1DB6A53B40</v>
          </cell>
          <cell r="AR1832">
            <v>2149</v>
          </cell>
          <cell r="AS1832">
            <v>1</v>
          </cell>
          <cell r="AT1832">
            <v>1</v>
          </cell>
          <cell r="AU1832">
            <v>0</v>
          </cell>
          <cell r="AV1832" t="str">
            <v>FRA 2010-2015</v>
          </cell>
          <cell r="AW1832">
            <v>3</v>
          </cell>
          <cell r="AX1832">
            <v>0</v>
          </cell>
          <cell r="AY1832">
            <v>45</v>
          </cell>
          <cell r="AZ1832">
            <v>322181.29399799899</v>
          </cell>
          <cell r="BA1832">
            <v>3059432.30167</v>
          </cell>
          <cell r="BB1832">
            <v>1</v>
          </cell>
          <cell r="BC1832">
            <v>0</v>
          </cell>
          <cell r="BD1832">
            <v>0</v>
          </cell>
          <cell r="BE1832">
            <v>0</v>
          </cell>
          <cell r="BF1832">
            <v>40861</v>
          </cell>
          <cell r="BG1832" t="str">
            <v>Ashok Chaudhary</v>
          </cell>
          <cell r="BH1832">
            <v>3</v>
          </cell>
          <cell r="BI1832">
            <v>3</v>
          </cell>
          <cell r="BJ1832">
            <v>3</v>
          </cell>
          <cell r="BK1832" t="str">
            <v>Phakhel</v>
          </cell>
          <cell r="BL1832" t="str">
            <v>Aalgadanda</v>
          </cell>
          <cell r="BM1832">
            <v>110</v>
          </cell>
          <cell r="BN1832">
            <v>365</v>
          </cell>
          <cell r="BO1832">
            <v>110</v>
          </cell>
          <cell r="BP1832">
            <v>245</v>
          </cell>
          <cell r="BQ1832">
            <v>120</v>
          </cell>
          <cell r="BR1832">
            <v>75</v>
          </cell>
          <cell r="BS1832">
            <v>1288</v>
          </cell>
          <cell r="BT1832">
            <v>3</v>
          </cell>
          <cell r="BU1832" t="str">
            <v>MAKAWANPUR</v>
          </cell>
          <cell r="BV1832" t="str">
            <v>Jantedhunga</v>
          </cell>
          <cell r="BW1832">
            <v>4</v>
          </cell>
        </row>
        <row r="1833">
          <cell r="F1833" t="str">
            <v>128-37-1</v>
          </cell>
          <cell r="G1833">
            <v>1</v>
          </cell>
          <cell r="H1833">
            <v>2</v>
          </cell>
          <cell r="I1833">
            <v>1</v>
          </cell>
          <cell r="J1833">
            <v>0</v>
          </cell>
          <cell r="K1833">
            <v>2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4</v>
          </cell>
          <cell r="U1833">
            <v>2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325890.07990000001</v>
          </cell>
          <cell r="AF1833">
            <v>3047039.1260000002</v>
          </cell>
          <cell r="AG1833">
            <v>85.236852240000005</v>
          </cell>
          <cell r="AH1833">
            <v>27.53596344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>
            <v>103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 t="str">
            <v>FRA 2016-2021</v>
          </cell>
          <cell r="AW1833">
            <v>3</v>
          </cell>
          <cell r="AX1833">
            <v>38</v>
          </cell>
          <cell r="AY1833" t="str">
            <v>EPSG:32645</v>
          </cell>
          <cell r="AZ1833">
            <v>325891</v>
          </cell>
          <cell r="BA1833">
            <v>3047039</v>
          </cell>
          <cell r="BB1833">
            <v>1</v>
          </cell>
          <cell r="BC1833">
            <v>2020</v>
          </cell>
          <cell r="BD1833">
            <v>0</v>
          </cell>
          <cell r="BE1833">
            <v>0</v>
          </cell>
          <cell r="BF1833" t="str">
            <v>0/0/2020</v>
          </cell>
          <cell r="BG1833">
            <v>0</v>
          </cell>
          <cell r="BH1833">
            <v>0</v>
          </cell>
          <cell r="BI1833">
            <v>0</v>
          </cell>
          <cell r="BJ1833">
            <v>0</v>
          </cell>
          <cell r="BK1833" t="str">
            <v>Bagmati VDC-1</v>
          </cell>
          <cell r="BL1833" t="str">
            <v>Dovan</v>
          </cell>
          <cell r="BM1833">
            <v>115</v>
          </cell>
          <cell r="BN1833">
            <v>0</v>
          </cell>
          <cell r="BO1833">
            <v>210</v>
          </cell>
          <cell r="BP1833">
            <v>0</v>
          </cell>
          <cell r="BQ1833">
            <v>180</v>
          </cell>
          <cell r="BR1833">
            <v>45</v>
          </cell>
          <cell r="BS1833">
            <v>1060</v>
          </cell>
          <cell r="BT1833">
            <v>4</v>
          </cell>
          <cell r="BU1833" t="str">
            <v>LALITPUR</v>
          </cell>
          <cell r="BV1833" t="str">
            <v>Jantedhunga</v>
          </cell>
          <cell r="BW1833">
            <v>4</v>
          </cell>
        </row>
        <row r="1834">
          <cell r="F1834" t="str">
            <v>128-37-2</v>
          </cell>
          <cell r="G1834">
            <v>1</v>
          </cell>
          <cell r="H1834">
            <v>2</v>
          </cell>
          <cell r="I1834">
            <v>1</v>
          </cell>
          <cell r="J1834">
            <v>0</v>
          </cell>
          <cell r="K1834">
            <v>2</v>
          </cell>
          <cell r="L1834">
            <v>1</v>
          </cell>
          <cell r="M1834">
            <v>10</v>
          </cell>
          <cell r="N1834">
            <v>1</v>
          </cell>
          <cell r="O1834">
            <v>5</v>
          </cell>
          <cell r="P1834" t="str">
            <v>SL</v>
          </cell>
          <cell r="Q1834">
            <v>1</v>
          </cell>
          <cell r="R1834" t="str">
            <v>LMH</v>
          </cell>
          <cell r="S1834">
            <v>2</v>
          </cell>
          <cell r="T1834">
            <v>48</v>
          </cell>
          <cell r="U1834">
            <v>2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325890.07990000001</v>
          </cell>
          <cell r="AF1834">
            <v>3047189.1260000002</v>
          </cell>
          <cell r="AG1834">
            <v>85.23683063</v>
          </cell>
          <cell r="AH1834">
            <v>27.53731698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>
            <v>103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 t="str">
            <v>FRA 2016-2021</v>
          </cell>
          <cell r="AW1834">
            <v>3</v>
          </cell>
          <cell r="AX1834">
            <v>38</v>
          </cell>
          <cell r="AY1834" t="str">
            <v>EPSG:32645</v>
          </cell>
          <cell r="AZ1834">
            <v>325888</v>
          </cell>
          <cell r="BA1834">
            <v>3047185</v>
          </cell>
          <cell r="BB1834">
            <v>1</v>
          </cell>
          <cell r="BC1834">
            <v>2020</v>
          </cell>
          <cell r="BD1834">
            <v>0</v>
          </cell>
          <cell r="BE1834">
            <v>0</v>
          </cell>
          <cell r="BF1834" t="str">
            <v>0/0/2020</v>
          </cell>
          <cell r="BG1834">
            <v>0</v>
          </cell>
          <cell r="BH1834">
            <v>1</v>
          </cell>
          <cell r="BI1834">
            <v>0</v>
          </cell>
          <cell r="BJ1834">
            <v>2</v>
          </cell>
          <cell r="BK1834" t="str">
            <v>Bagmati VDC -1</v>
          </cell>
          <cell r="BL1834" t="str">
            <v>Dovan</v>
          </cell>
          <cell r="BM1834">
            <v>250</v>
          </cell>
          <cell r="BN1834">
            <v>0</v>
          </cell>
          <cell r="BO1834">
            <v>250</v>
          </cell>
          <cell r="BP1834">
            <v>0</v>
          </cell>
          <cell r="BQ1834">
            <v>220</v>
          </cell>
          <cell r="BR1834">
            <v>88</v>
          </cell>
          <cell r="BS1834">
            <v>1161</v>
          </cell>
          <cell r="BT1834">
            <v>4</v>
          </cell>
          <cell r="BU1834" t="str">
            <v>LALITPUR</v>
          </cell>
          <cell r="BV1834" t="str">
            <v>Aamchowk</v>
          </cell>
          <cell r="BW1834">
            <v>3</v>
          </cell>
        </row>
        <row r="1835">
          <cell r="F1835" t="str">
            <v>128-45-1</v>
          </cell>
          <cell r="G1835">
            <v>1</v>
          </cell>
          <cell r="H1835">
            <v>2</v>
          </cell>
          <cell r="I1835">
            <v>1</v>
          </cell>
          <cell r="J1835">
            <v>0</v>
          </cell>
          <cell r="K1835">
            <v>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5</v>
          </cell>
          <cell r="Q1835">
            <v>1</v>
          </cell>
          <cell r="R1835" t="str">
            <v>LMH</v>
          </cell>
          <cell r="S1835">
            <v>2</v>
          </cell>
          <cell r="T1835">
            <v>20</v>
          </cell>
          <cell r="U1835">
            <v>2</v>
          </cell>
          <cell r="V1835">
            <v>40582.466261574074</v>
          </cell>
          <cell r="W1835" t="str">
            <v>0101000020E6100000EEB845225D4F5540BE72036A21D33B40</v>
          </cell>
          <cell r="X1835">
            <v>1</v>
          </cell>
          <cell r="Y1835">
            <v>91705</v>
          </cell>
          <cell r="Z1835">
            <v>15285</v>
          </cell>
          <cell r="AA1835">
            <v>45</v>
          </cell>
          <cell r="AB1835">
            <v>2</v>
          </cell>
          <cell r="AC1835">
            <v>3</v>
          </cell>
          <cell r="AD1835">
            <v>3</v>
          </cell>
          <cell r="AE1835">
            <v>326663.53450000001</v>
          </cell>
          <cell r="AF1835">
            <v>3079029.7769999998</v>
          </cell>
          <cell r="AG1835">
            <v>85.240059439999996</v>
          </cell>
          <cell r="AH1835">
            <v>27.824728610000001</v>
          </cell>
          <cell r="AI1835">
            <v>3</v>
          </cell>
          <cell r="AJ1835">
            <v>2</v>
          </cell>
          <cell r="AK1835">
            <v>3</v>
          </cell>
          <cell r="AL1835">
            <v>2</v>
          </cell>
          <cell r="AM1835">
            <v>1</v>
          </cell>
          <cell r="AN1835" t="str">
            <v>Bimal Acharya</v>
          </cell>
          <cell r="AO1835">
            <v>40527</v>
          </cell>
          <cell r="AP1835">
            <v>3</v>
          </cell>
          <cell r="AQ1835" t="str">
            <v>0101000020E6100000EEB845225D4F5540BE72036A21D33B40</v>
          </cell>
          <cell r="AR1835">
            <v>1942</v>
          </cell>
          <cell r="AS1835">
            <v>1</v>
          </cell>
          <cell r="AT1835">
            <v>1</v>
          </cell>
          <cell r="AU1835">
            <v>0</v>
          </cell>
          <cell r="AV1835" t="str">
            <v>FRA 2010-2015</v>
          </cell>
          <cell r="AW1835">
            <v>3</v>
          </cell>
          <cell r="AX1835">
            <v>0</v>
          </cell>
          <cell r="AY1835">
            <v>45</v>
          </cell>
          <cell r="AZ1835">
            <v>326663.53452599997</v>
          </cell>
          <cell r="BA1835">
            <v>3079029.776879</v>
          </cell>
          <cell r="BB1835">
            <v>1</v>
          </cell>
          <cell r="BC1835">
            <v>0</v>
          </cell>
          <cell r="BD1835">
            <v>0</v>
          </cell>
          <cell r="BE1835">
            <v>0</v>
          </cell>
          <cell r="BF1835">
            <v>40728</v>
          </cell>
          <cell r="BG1835" t="str">
            <v>Shree Krishna Gautam</v>
          </cell>
          <cell r="BH1835">
            <v>3</v>
          </cell>
          <cell r="BI1835">
            <v>3</v>
          </cell>
          <cell r="BJ1835">
            <v>3</v>
          </cell>
          <cell r="BK1835" t="str">
            <v>Kakani</v>
          </cell>
          <cell r="BL1835" t="str">
            <v>Kande</v>
          </cell>
          <cell r="BM1835">
            <v>1</v>
          </cell>
          <cell r="BN1835">
            <v>88</v>
          </cell>
          <cell r="BO1835">
            <v>95</v>
          </cell>
          <cell r="BP1835">
            <v>7</v>
          </cell>
          <cell r="BQ1835">
            <v>1</v>
          </cell>
          <cell r="BR1835">
            <v>2</v>
          </cell>
          <cell r="BS1835">
            <v>1942</v>
          </cell>
          <cell r="BT1835">
            <v>4</v>
          </cell>
          <cell r="BU1835" t="str">
            <v>NUWAKOT</v>
          </cell>
          <cell r="BV1835" t="str">
            <v>Aamchowk</v>
          </cell>
          <cell r="BW1835">
            <v>3</v>
          </cell>
        </row>
        <row r="1836">
          <cell r="F1836" t="str">
            <v>128-45-2</v>
          </cell>
          <cell r="G1836">
            <v>1</v>
          </cell>
          <cell r="H1836">
            <v>2</v>
          </cell>
          <cell r="I1836">
            <v>1</v>
          </cell>
          <cell r="J1836">
            <v>0</v>
          </cell>
          <cell r="K1836">
            <v>7</v>
          </cell>
          <cell r="L1836">
            <v>4</v>
          </cell>
          <cell r="M1836">
            <v>30</v>
          </cell>
          <cell r="N1836">
            <v>0</v>
          </cell>
          <cell r="O1836">
            <v>1</v>
          </cell>
          <cell r="P1836">
            <v>5</v>
          </cell>
          <cell r="Q1836">
            <v>1</v>
          </cell>
          <cell r="R1836" t="str">
            <v>Pw</v>
          </cell>
          <cell r="S1836">
            <v>2</v>
          </cell>
          <cell r="T1836">
            <v>65</v>
          </cell>
          <cell r="U1836">
            <v>3</v>
          </cell>
          <cell r="V1836">
            <v>40582.496469907404</v>
          </cell>
          <cell r="W1836" t="str">
            <v>0101000020E6100000FB0FB0C65C4F5540F33AC41D7AD33B40</v>
          </cell>
          <cell r="X1836">
            <v>1</v>
          </cell>
          <cell r="Y1836">
            <v>91706</v>
          </cell>
          <cell r="Z1836">
            <v>15285</v>
          </cell>
          <cell r="AA1836">
            <v>45</v>
          </cell>
          <cell r="AB1836">
            <v>2</v>
          </cell>
          <cell r="AC1836">
            <v>3</v>
          </cell>
          <cell r="AD1836">
            <v>3</v>
          </cell>
          <cell r="AE1836">
            <v>326663.53450000001</v>
          </cell>
          <cell r="AF1836">
            <v>3079179.7769999998</v>
          </cell>
          <cell r="AG1836">
            <v>85.240037610000002</v>
          </cell>
          <cell r="AH1836">
            <v>27.826082100000001</v>
          </cell>
          <cell r="AI1836">
            <v>1</v>
          </cell>
          <cell r="AJ1836">
            <v>2</v>
          </cell>
          <cell r="AK1836">
            <v>-2</v>
          </cell>
          <cell r="AL1836">
            <v>2</v>
          </cell>
          <cell r="AM1836">
            <v>1</v>
          </cell>
          <cell r="AN1836" t="str">
            <v>Bimal Acharya</v>
          </cell>
          <cell r="AO1836">
            <v>40527</v>
          </cell>
          <cell r="AP1836">
            <v>3</v>
          </cell>
          <cell r="AQ1836" t="str">
            <v>0101000020E6100000FB0FB0C65C4F5540F33AC41D7AD33B40</v>
          </cell>
          <cell r="AR1836">
            <v>1972</v>
          </cell>
          <cell r="AS1836">
            <v>1</v>
          </cell>
          <cell r="AT1836">
            <v>1</v>
          </cell>
          <cell r="AU1836">
            <v>0</v>
          </cell>
          <cell r="AV1836" t="str">
            <v>FRA 2010-2015</v>
          </cell>
          <cell r="AW1836">
            <v>3</v>
          </cell>
          <cell r="AX1836">
            <v>0</v>
          </cell>
          <cell r="AY1836">
            <v>45</v>
          </cell>
          <cell r="AZ1836">
            <v>326663.53452599997</v>
          </cell>
          <cell r="BA1836">
            <v>3079179.776879</v>
          </cell>
          <cell r="BB1836">
            <v>1</v>
          </cell>
          <cell r="BC1836">
            <v>0</v>
          </cell>
          <cell r="BD1836">
            <v>0</v>
          </cell>
          <cell r="BE1836">
            <v>0</v>
          </cell>
          <cell r="BF1836">
            <v>40698</v>
          </cell>
          <cell r="BG1836" t="str">
            <v>Shree Krishna Gautam</v>
          </cell>
          <cell r="BH1836">
            <v>3</v>
          </cell>
          <cell r="BI1836">
            <v>3</v>
          </cell>
          <cell r="BJ1836">
            <v>3</v>
          </cell>
          <cell r="BK1836" t="str">
            <v>Kakani</v>
          </cell>
          <cell r="BL1836" t="str">
            <v>Guneshower Community Forest</v>
          </cell>
          <cell r="BM1836">
            <v>352</v>
          </cell>
          <cell r="BN1836">
            <v>82</v>
          </cell>
          <cell r="BO1836">
            <v>188</v>
          </cell>
          <cell r="BP1836">
            <v>34</v>
          </cell>
          <cell r="BQ1836">
            <v>35</v>
          </cell>
          <cell r="BR1836">
            <v>75</v>
          </cell>
          <cell r="BS1836">
            <v>1972</v>
          </cell>
          <cell r="BT1836">
            <v>3</v>
          </cell>
          <cell r="BU1836" t="str">
            <v>NUWAKOT</v>
          </cell>
          <cell r="BV1836" t="str">
            <v>Katari</v>
          </cell>
          <cell r="BW1836">
            <v>9</v>
          </cell>
        </row>
        <row r="1837">
          <cell r="F1837" t="str">
            <v>128-45-3</v>
          </cell>
          <cell r="G1837">
            <v>1</v>
          </cell>
          <cell r="H1837">
            <v>2</v>
          </cell>
          <cell r="I1837">
            <v>1</v>
          </cell>
          <cell r="J1837">
            <v>0</v>
          </cell>
          <cell r="K1837">
            <v>7</v>
          </cell>
          <cell r="L1837">
            <v>5</v>
          </cell>
          <cell r="M1837">
            <v>30</v>
          </cell>
          <cell r="N1837">
            <v>1</v>
          </cell>
          <cell r="O1837">
            <v>1</v>
          </cell>
          <cell r="P1837">
            <v>5</v>
          </cell>
          <cell r="Q1837">
            <v>1</v>
          </cell>
          <cell r="R1837" t="str">
            <v>Pw</v>
          </cell>
          <cell r="S1837">
            <v>2</v>
          </cell>
          <cell r="T1837">
            <v>59</v>
          </cell>
          <cell r="U1837">
            <v>3</v>
          </cell>
          <cell r="V1837">
            <v>40582.533888888887</v>
          </cell>
          <cell r="W1837" t="str">
            <v>0101000020E610000080C5186B5C4F5540EDCD83D1D2D33B40</v>
          </cell>
          <cell r="X1837">
            <v>1</v>
          </cell>
          <cell r="Y1837">
            <v>91707</v>
          </cell>
          <cell r="Z1837">
            <v>15285</v>
          </cell>
          <cell r="AA1837">
            <v>45</v>
          </cell>
          <cell r="AB1837">
            <v>2</v>
          </cell>
          <cell r="AC1837">
            <v>3</v>
          </cell>
          <cell r="AD1837">
            <v>3</v>
          </cell>
          <cell r="AE1837">
            <v>326663.53450000001</v>
          </cell>
          <cell r="AF1837">
            <v>3079329.7769999998</v>
          </cell>
          <cell r="AG1837">
            <v>85.240015769999999</v>
          </cell>
          <cell r="AH1837">
            <v>27.82743558</v>
          </cell>
          <cell r="AI1837">
            <v>1</v>
          </cell>
          <cell r="AJ1837">
            <v>2</v>
          </cell>
          <cell r="AK1837">
            <v>-2</v>
          </cell>
          <cell r="AL1837">
            <v>2</v>
          </cell>
          <cell r="AM1837">
            <v>1</v>
          </cell>
          <cell r="AN1837" t="str">
            <v>Bimal Acharya</v>
          </cell>
          <cell r="AO1837">
            <v>40527</v>
          </cell>
          <cell r="AP1837">
            <v>3</v>
          </cell>
          <cell r="AQ1837" t="str">
            <v>0101000020E610000080C5186B5C4F5540EDCD83D1D2D33B40</v>
          </cell>
          <cell r="AR1837">
            <v>1966</v>
          </cell>
          <cell r="AS1837">
            <v>1</v>
          </cell>
          <cell r="AT1837">
            <v>1</v>
          </cell>
          <cell r="AU1837">
            <v>0</v>
          </cell>
          <cell r="AV1837" t="str">
            <v>FRA 2010-2015</v>
          </cell>
          <cell r="AW1837">
            <v>3</v>
          </cell>
          <cell r="AX1837">
            <v>0</v>
          </cell>
          <cell r="AY1837">
            <v>45</v>
          </cell>
          <cell r="AZ1837">
            <v>326663.53452599997</v>
          </cell>
          <cell r="BA1837">
            <v>3079329.776879</v>
          </cell>
          <cell r="BB1837">
            <v>1</v>
          </cell>
          <cell r="BC1837">
            <v>0</v>
          </cell>
          <cell r="BD1837">
            <v>0</v>
          </cell>
          <cell r="BE1837">
            <v>0</v>
          </cell>
          <cell r="BF1837">
            <v>40667</v>
          </cell>
          <cell r="BG1837" t="str">
            <v>Shree Krishna Gautam</v>
          </cell>
          <cell r="BH1837">
            <v>3</v>
          </cell>
          <cell r="BI1837">
            <v>3</v>
          </cell>
          <cell r="BJ1837">
            <v>3</v>
          </cell>
          <cell r="BK1837" t="str">
            <v>Kakani</v>
          </cell>
          <cell r="BL1837" t="str">
            <v>Guneshower Community Forest</v>
          </cell>
          <cell r="BM1837">
            <v>355</v>
          </cell>
          <cell r="BN1837">
            <v>194</v>
          </cell>
          <cell r="BO1837">
            <v>185</v>
          </cell>
          <cell r="BP1837">
            <v>154</v>
          </cell>
          <cell r="BQ1837">
            <v>12</v>
          </cell>
          <cell r="BR1837">
            <v>60</v>
          </cell>
          <cell r="BS1837">
            <v>1968</v>
          </cell>
          <cell r="BT1837">
            <v>3</v>
          </cell>
          <cell r="BU1837" t="str">
            <v>NUWAKOT</v>
          </cell>
          <cell r="BV1837" t="str">
            <v>Katari</v>
          </cell>
          <cell r="BW1837">
            <v>9</v>
          </cell>
        </row>
        <row r="1838">
          <cell r="F1838" t="str">
            <v>128-45-5</v>
          </cell>
          <cell r="G1838">
            <v>1</v>
          </cell>
          <cell r="H1838">
            <v>2</v>
          </cell>
          <cell r="I1838">
            <v>1</v>
          </cell>
          <cell r="J1838">
            <v>0</v>
          </cell>
          <cell r="K1838">
            <v>7</v>
          </cell>
          <cell r="L1838">
            <v>4</v>
          </cell>
          <cell r="M1838">
            <v>30</v>
          </cell>
          <cell r="N1838">
            <v>0</v>
          </cell>
          <cell r="O1838">
            <v>0</v>
          </cell>
          <cell r="P1838">
            <v>5</v>
          </cell>
          <cell r="Q1838">
            <v>1</v>
          </cell>
          <cell r="R1838" t="str">
            <v>Pw</v>
          </cell>
          <cell r="S1838">
            <v>2</v>
          </cell>
          <cell r="T1838">
            <v>40</v>
          </cell>
          <cell r="U1838">
            <v>2</v>
          </cell>
          <cell r="V1838">
            <v>40582.571712962963</v>
          </cell>
          <cell r="W1838" t="str">
            <v>0101000020E61000008C0FC8A98E4F5540C71B99A87CD33B40</v>
          </cell>
          <cell r="X1838">
            <v>1</v>
          </cell>
          <cell r="Y1838">
            <v>91709</v>
          </cell>
          <cell r="Z1838">
            <v>15285</v>
          </cell>
          <cell r="AA1838">
            <v>45</v>
          </cell>
          <cell r="AB1838">
            <v>2</v>
          </cell>
          <cell r="AC1838">
            <v>3</v>
          </cell>
          <cell r="AD1838">
            <v>3</v>
          </cell>
          <cell r="AE1838">
            <v>326963.53450000001</v>
          </cell>
          <cell r="AF1838">
            <v>3079179.7769999998</v>
          </cell>
          <cell r="AG1838">
            <v>85.243082470000004</v>
          </cell>
          <cell r="AH1838">
            <v>27.826120889999999</v>
          </cell>
          <cell r="AI1838">
            <v>1</v>
          </cell>
          <cell r="AJ1838">
            <v>2</v>
          </cell>
          <cell r="AK1838">
            <v>-2</v>
          </cell>
          <cell r="AL1838">
            <v>2</v>
          </cell>
          <cell r="AM1838">
            <v>1</v>
          </cell>
          <cell r="AN1838" t="str">
            <v>Bimal Acharya</v>
          </cell>
          <cell r="AO1838">
            <v>40527</v>
          </cell>
          <cell r="AP1838">
            <v>3</v>
          </cell>
          <cell r="AQ1838" t="str">
            <v>0101000020E61000008C0FC8A98E4F5540C71B99A87CD33B40</v>
          </cell>
          <cell r="AR1838">
            <v>1847</v>
          </cell>
          <cell r="AS1838">
            <v>1</v>
          </cell>
          <cell r="AT1838">
            <v>1</v>
          </cell>
          <cell r="AU1838">
            <v>0</v>
          </cell>
          <cell r="AV1838" t="str">
            <v>FRA 2010-2015</v>
          </cell>
          <cell r="AW1838">
            <v>3</v>
          </cell>
          <cell r="AX1838">
            <v>0</v>
          </cell>
          <cell r="AY1838">
            <v>45</v>
          </cell>
          <cell r="AZ1838">
            <v>326963.53452599997</v>
          </cell>
          <cell r="BA1838">
            <v>3079179.776879</v>
          </cell>
          <cell r="BB1838">
            <v>1</v>
          </cell>
          <cell r="BC1838">
            <v>0</v>
          </cell>
          <cell r="BD1838">
            <v>0</v>
          </cell>
          <cell r="BE1838">
            <v>0</v>
          </cell>
          <cell r="BF1838">
            <v>40729</v>
          </cell>
          <cell r="BG1838" t="str">
            <v>Shree Krishna Gautam</v>
          </cell>
          <cell r="BH1838">
            <v>3</v>
          </cell>
          <cell r="BI1838">
            <v>3</v>
          </cell>
          <cell r="BJ1838">
            <v>3</v>
          </cell>
          <cell r="BK1838" t="str">
            <v>Kakani</v>
          </cell>
          <cell r="BL1838" t="str">
            <v>Guneshower Community Forest</v>
          </cell>
          <cell r="BM1838">
            <v>350</v>
          </cell>
          <cell r="BN1838">
            <v>100</v>
          </cell>
          <cell r="BO1838">
            <v>90</v>
          </cell>
          <cell r="BP1838">
            <v>22</v>
          </cell>
          <cell r="BQ1838">
            <v>30</v>
          </cell>
          <cell r="BR1838">
            <v>60</v>
          </cell>
          <cell r="BS1838">
            <v>1842</v>
          </cell>
          <cell r="BT1838">
            <v>4</v>
          </cell>
          <cell r="BU1838" t="str">
            <v>NUWAKOT</v>
          </cell>
          <cell r="BV1838" t="str">
            <v>Katari</v>
          </cell>
          <cell r="BW1838">
            <v>9</v>
          </cell>
        </row>
        <row r="1839">
          <cell r="F1839" t="str">
            <v>128-45-6</v>
          </cell>
          <cell r="G1839">
            <v>1</v>
          </cell>
          <cell r="H1839">
            <v>2</v>
          </cell>
          <cell r="I1839">
            <v>1</v>
          </cell>
          <cell r="J1839">
            <v>0</v>
          </cell>
          <cell r="K1839">
            <v>7</v>
          </cell>
          <cell r="L1839">
            <v>4</v>
          </cell>
          <cell r="M1839">
            <v>27</v>
          </cell>
          <cell r="N1839">
            <v>0</v>
          </cell>
          <cell r="O1839">
            <v>0</v>
          </cell>
          <cell r="P1839">
            <v>9</v>
          </cell>
          <cell r="Q1839">
            <v>1</v>
          </cell>
          <cell r="R1839" t="str">
            <v>Pw</v>
          </cell>
          <cell r="S1839">
            <v>2</v>
          </cell>
          <cell r="T1839">
            <v>33</v>
          </cell>
          <cell r="U1839">
            <v>3</v>
          </cell>
          <cell r="V1839">
            <v>40582.636493055557</v>
          </cell>
          <cell r="W1839" t="str">
            <v>0101000020E6100000D148594E8E4F5540642C625CD5D33B40</v>
          </cell>
          <cell r="X1839">
            <v>1</v>
          </cell>
          <cell r="Y1839">
            <v>91710</v>
          </cell>
          <cell r="Z1839">
            <v>15285</v>
          </cell>
          <cell r="AA1839">
            <v>45</v>
          </cell>
          <cell r="AB1839">
            <v>2</v>
          </cell>
          <cell r="AC1839">
            <v>3</v>
          </cell>
          <cell r="AD1839">
            <v>3</v>
          </cell>
          <cell r="AE1839">
            <v>326963.53450000001</v>
          </cell>
          <cell r="AF1839">
            <v>3079329.7769999998</v>
          </cell>
          <cell r="AG1839">
            <v>85.243060670000006</v>
          </cell>
          <cell r="AH1839">
            <v>27.827474380000002</v>
          </cell>
          <cell r="AI1839">
            <v>1</v>
          </cell>
          <cell r="AJ1839">
            <v>2</v>
          </cell>
          <cell r="AK1839">
            <v>-2</v>
          </cell>
          <cell r="AL1839">
            <v>2</v>
          </cell>
          <cell r="AM1839">
            <v>1</v>
          </cell>
          <cell r="AN1839" t="str">
            <v>Bimal Acharya</v>
          </cell>
          <cell r="AO1839">
            <v>40527</v>
          </cell>
          <cell r="AP1839">
            <v>3</v>
          </cell>
          <cell r="AQ1839" t="str">
            <v>0101000020E6100000D148594E8E4F5540642C625CD5D33B40</v>
          </cell>
          <cell r="AR1839">
            <v>1846</v>
          </cell>
          <cell r="AS1839">
            <v>1</v>
          </cell>
          <cell r="AT1839">
            <v>1</v>
          </cell>
          <cell r="AU1839">
            <v>0</v>
          </cell>
          <cell r="AV1839" t="str">
            <v>FRA 2010-2015</v>
          </cell>
          <cell r="AW1839">
            <v>3</v>
          </cell>
          <cell r="AX1839">
            <v>0</v>
          </cell>
          <cell r="AY1839">
            <v>45</v>
          </cell>
          <cell r="AZ1839">
            <v>326963.53452599997</v>
          </cell>
          <cell r="BA1839">
            <v>3079329.776879</v>
          </cell>
          <cell r="BB1839">
            <v>1</v>
          </cell>
          <cell r="BC1839">
            <v>0</v>
          </cell>
          <cell r="BD1839">
            <v>0</v>
          </cell>
          <cell r="BE1839">
            <v>0</v>
          </cell>
          <cell r="BF1839">
            <v>40759</v>
          </cell>
          <cell r="BG1839" t="str">
            <v>Shree Krishna Gautam</v>
          </cell>
          <cell r="BH1839">
            <v>3</v>
          </cell>
          <cell r="BI1839">
            <v>3</v>
          </cell>
          <cell r="BJ1839">
            <v>3</v>
          </cell>
          <cell r="BK1839" t="str">
            <v>Kakani</v>
          </cell>
          <cell r="BL1839" t="str">
            <v>Guneshower Community Forest</v>
          </cell>
          <cell r="BM1839">
            <v>350</v>
          </cell>
          <cell r="BN1839">
            <v>89</v>
          </cell>
          <cell r="BO1839">
            <v>90</v>
          </cell>
          <cell r="BP1839">
            <v>20</v>
          </cell>
          <cell r="BQ1839">
            <v>22</v>
          </cell>
          <cell r="BR1839">
            <v>60</v>
          </cell>
          <cell r="BS1839">
            <v>1822</v>
          </cell>
          <cell r="BT1839">
            <v>4</v>
          </cell>
          <cell r="BU1839" t="str">
            <v>NUWAKOT</v>
          </cell>
          <cell r="BV1839" t="str">
            <v>Katari</v>
          </cell>
          <cell r="BW1839">
            <v>9</v>
          </cell>
        </row>
        <row r="1840">
          <cell r="F1840" t="str">
            <v>130-39-3</v>
          </cell>
          <cell r="G1840">
            <v>1</v>
          </cell>
          <cell r="H1840">
            <v>2</v>
          </cell>
          <cell r="I1840">
            <v>1</v>
          </cell>
          <cell r="J1840">
            <v>0</v>
          </cell>
          <cell r="K1840">
            <v>11</v>
          </cell>
          <cell r="L1840">
            <v>2</v>
          </cell>
          <cell r="M1840">
            <v>15</v>
          </cell>
          <cell r="N1840">
            <v>0</v>
          </cell>
          <cell r="O1840">
            <v>0</v>
          </cell>
          <cell r="P1840" t="str">
            <v>SL</v>
          </cell>
          <cell r="Q1840">
            <v>1</v>
          </cell>
          <cell r="R1840" t="str">
            <v>LMH</v>
          </cell>
          <cell r="S1840">
            <v>2</v>
          </cell>
          <cell r="T1840">
            <v>33</v>
          </cell>
          <cell r="U1840">
            <v>3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334081.10639999999</v>
          </cell>
          <cell r="AF1840">
            <v>3055143.4249999998</v>
          </cell>
          <cell r="AG1840">
            <v>85.318655370000002</v>
          </cell>
          <cell r="AH1840">
            <v>27.61012341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>
            <v>103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 t="str">
            <v>FRA 2016-2021</v>
          </cell>
          <cell r="AW1840">
            <v>3</v>
          </cell>
          <cell r="AX1840">
            <v>38</v>
          </cell>
          <cell r="AY1840" t="str">
            <v>EPSG:32645</v>
          </cell>
          <cell r="AZ1840">
            <v>334081</v>
          </cell>
          <cell r="BA1840">
            <v>3055142</v>
          </cell>
          <cell r="BB1840">
            <v>1</v>
          </cell>
          <cell r="BC1840">
            <v>2020</v>
          </cell>
          <cell r="BD1840">
            <v>3</v>
          </cell>
          <cell r="BE1840">
            <v>17</v>
          </cell>
          <cell r="BF1840" t="str">
            <v>3/17/2020</v>
          </cell>
          <cell r="BG1840" t="str">
            <v>Prakash_Adhikari</v>
          </cell>
          <cell r="BH1840">
            <v>1</v>
          </cell>
          <cell r="BI1840">
            <v>0</v>
          </cell>
          <cell r="BJ1840">
            <v>2</v>
          </cell>
          <cell r="BK1840" t="str">
            <v>Godabari Na.Pa.</v>
          </cell>
          <cell r="BL1840">
            <v>0</v>
          </cell>
          <cell r="BM1840">
            <v>195</v>
          </cell>
          <cell r="BN1840">
            <v>60</v>
          </cell>
          <cell r="BO1840">
            <v>195</v>
          </cell>
          <cell r="BP1840">
            <v>50</v>
          </cell>
          <cell r="BQ1840">
            <v>195</v>
          </cell>
          <cell r="BR1840">
            <v>60</v>
          </cell>
          <cell r="BS1840">
            <v>1440</v>
          </cell>
          <cell r="BT1840">
            <v>4</v>
          </cell>
          <cell r="BU1840" t="str">
            <v>LALITPUR</v>
          </cell>
          <cell r="BV1840" t="str">
            <v>Katari</v>
          </cell>
          <cell r="BW1840">
            <v>9</v>
          </cell>
        </row>
        <row r="1841">
          <cell r="F1841" t="str">
            <v>130-48-2</v>
          </cell>
          <cell r="G1841">
            <v>1</v>
          </cell>
          <cell r="H1841">
            <v>2</v>
          </cell>
          <cell r="I1841">
            <v>1</v>
          </cell>
          <cell r="J1841">
            <v>0</v>
          </cell>
          <cell r="K1841">
            <v>1</v>
          </cell>
          <cell r="L1841">
            <v>5</v>
          </cell>
          <cell r="M1841">
            <v>28</v>
          </cell>
          <cell r="N1841">
            <v>1</v>
          </cell>
          <cell r="O1841">
            <v>0</v>
          </cell>
          <cell r="P1841">
            <v>5</v>
          </cell>
          <cell r="Q1841">
            <v>1</v>
          </cell>
          <cell r="R1841" t="str">
            <v>TMH</v>
          </cell>
          <cell r="S1841">
            <v>2</v>
          </cell>
          <cell r="T1841">
            <v>70</v>
          </cell>
          <cell r="U1841">
            <v>2</v>
          </cell>
          <cell r="V1841">
            <v>41344.525671296295</v>
          </cell>
          <cell r="W1841">
            <v>0</v>
          </cell>
          <cell r="X1841">
            <v>1</v>
          </cell>
          <cell r="Y1841">
            <v>93164</v>
          </cell>
          <cell r="Z1841">
            <v>15528</v>
          </cell>
          <cell r="AA1841">
            <v>45</v>
          </cell>
          <cell r="AB1841">
            <v>2</v>
          </cell>
          <cell r="AC1841">
            <v>3</v>
          </cell>
          <cell r="AD1841">
            <v>3</v>
          </cell>
          <cell r="AE1841">
            <v>334951.24280000001</v>
          </cell>
          <cell r="AF1841">
            <v>3090982.9070000001</v>
          </cell>
          <cell r="AG1841">
            <v>85.32251565</v>
          </cell>
          <cell r="AH1841">
            <v>27.933635509999998</v>
          </cell>
          <cell r="AI1841">
            <v>1</v>
          </cell>
          <cell r="AJ1841">
            <v>2</v>
          </cell>
          <cell r="AK1841">
            <v>-2</v>
          </cell>
          <cell r="AL1841">
            <v>2</v>
          </cell>
          <cell r="AM1841">
            <v>1</v>
          </cell>
          <cell r="AN1841" t="str">
            <v>Sabitri Pokhrel</v>
          </cell>
          <cell r="AO1841">
            <v>40528</v>
          </cell>
          <cell r="AP1841">
            <v>3</v>
          </cell>
          <cell r="AQ1841" t="str">
            <v>0101000020E61000001FAEA918A4545540006B8ABC02EF3B40</v>
          </cell>
          <cell r="AR1841">
            <v>1005</v>
          </cell>
          <cell r="AS1841">
            <v>2</v>
          </cell>
          <cell r="AT1841">
            <v>1</v>
          </cell>
          <cell r="AU1841">
            <v>0</v>
          </cell>
          <cell r="AV1841" t="str">
            <v>FRA 2010-2015</v>
          </cell>
          <cell r="AW1841">
            <v>3</v>
          </cell>
          <cell r="AX1841">
            <v>0</v>
          </cell>
          <cell r="AY1841">
            <v>45</v>
          </cell>
          <cell r="AZ1841">
            <v>334951.24281500001</v>
          </cell>
          <cell r="BA1841">
            <v>3090982.90744999</v>
          </cell>
          <cell r="BB1841">
            <v>1</v>
          </cell>
          <cell r="BC1841">
            <v>0</v>
          </cell>
          <cell r="BD1841">
            <v>0</v>
          </cell>
          <cell r="BE1841">
            <v>0</v>
          </cell>
          <cell r="BF1841">
            <v>40874</v>
          </cell>
          <cell r="BG1841" t="str">
            <v>Bimal Acharya</v>
          </cell>
          <cell r="BH1841">
            <v>3</v>
          </cell>
          <cell r="BI1841">
            <v>3</v>
          </cell>
          <cell r="BJ1841">
            <v>3</v>
          </cell>
          <cell r="BK1841" t="str">
            <v>Ralukadevi</v>
          </cell>
          <cell r="BL1841" t="str">
            <v>Chisapani</v>
          </cell>
          <cell r="BM1841">
            <v>255</v>
          </cell>
          <cell r="BN1841">
            <v>135</v>
          </cell>
          <cell r="BO1841">
            <v>360</v>
          </cell>
          <cell r="BP1841">
            <v>33</v>
          </cell>
          <cell r="BQ1841">
            <v>95</v>
          </cell>
          <cell r="BR1841">
            <v>40</v>
          </cell>
          <cell r="BS1841">
            <v>748</v>
          </cell>
          <cell r="BT1841">
            <v>4</v>
          </cell>
          <cell r="BU1841" t="str">
            <v>NUWAKOT</v>
          </cell>
          <cell r="BV1841" t="str">
            <v>Tapli</v>
          </cell>
          <cell r="BW1841">
            <v>1</v>
          </cell>
        </row>
        <row r="1842">
          <cell r="F1842" t="str">
            <v>130-48-5</v>
          </cell>
          <cell r="G1842">
            <v>1</v>
          </cell>
          <cell r="H1842">
            <v>2</v>
          </cell>
          <cell r="I1842">
            <v>1</v>
          </cell>
          <cell r="J1842">
            <v>0</v>
          </cell>
          <cell r="K1842">
            <v>1</v>
          </cell>
          <cell r="L1842">
            <v>4</v>
          </cell>
          <cell r="M1842">
            <v>22</v>
          </cell>
          <cell r="N1842">
            <v>1</v>
          </cell>
          <cell r="O1842">
            <v>1</v>
          </cell>
          <cell r="P1842">
            <v>5</v>
          </cell>
          <cell r="Q1842">
            <v>1</v>
          </cell>
          <cell r="R1842" t="str">
            <v>Pr</v>
          </cell>
          <cell r="S1842">
            <v>3</v>
          </cell>
          <cell r="T1842">
            <v>72</v>
          </cell>
          <cell r="U1842">
            <v>2</v>
          </cell>
          <cell r="V1842">
            <v>41344.564699074072</v>
          </cell>
          <cell r="W1842">
            <v>0</v>
          </cell>
          <cell r="X1842">
            <v>1</v>
          </cell>
          <cell r="Y1842">
            <v>93167</v>
          </cell>
          <cell r="Z1842">
            <v>15528</v>
          </cell>
          <cell r="AA1842">
            <v>45</v>
          </cell>
          <cell r="AB1842">
            <v>2</v>
          </cell>
          <cell r="AC1842">
            <v>3</v>
          </cell>
          <cell r="AD1842">
            <v>3</v>
          </cell>
          <cell r="AE1842">
            <v>335251.24280000001</v>
          </cell>
          <cell r="AF1842">
            <v>3090982.9070000001</v>
          </cell>
          <cell r="AG1842">
            <v>85.325563650000007</v>
          </cell>
          <cell r="AH1842">
            <v>27.933672609999999</v>
          </cell>
          <cell r="AI1842">
            <v>1</v>
          </cell>
          <cell r="AJ1842">
            <v>2</v>
          </cell>
          <cell r="AK1842">
            <v>-2</v>
          </cell>
          <cell r="AL1842">
            <v>2</v>
          </cell>
          <cell r="AM1842">
            <v>1</v>
          </cell>
          <cell r="AN1842" t="str">
            <v>Sabitri Pokhrel</v>
          </cell>
          <cell r="AO1842">
            <v>40528</v>
          </cell>
          <cell r="AP1842">
            <v>3</v>
          </cell>
          <cell r="AQ1842" t="str">
            <v>0101000020E610000014CEEE08D65455406F900C2B05EF3B40</v>
          </cell>
          <cell r="AR1842">
            <v>973</v>
          </cell>
          <cell r="AS1842">
            <v>2</v>
          </cell>
          <cell r="AT1842">
            <v>1</v>
          </cell>
          <cell r="AU1842">
            <v>0</v>
          </cell>
          <cell r="AV1842" t="str">
            <v>FRA 2010-2015</v>
          </cell>
          <cell r="AW1842">
            <v>3</v>
          </cell>
          <cell r="AX1842">
            <v>0</v>
          </cell>
          <cell r="AY1842">
            <v>45</v>
          </cell>
          <cell r="AZ1842">
            <v>335251.24281500001</v>
          </cell>
          <cell r="BA1842">
            <v>3090982.90744999</v>
          </cell>
          <cell r="BB1842">
            <v>1</v>
          </cell>
          <cell r="BC1842">
            <v>0</v>
          </cell>
          <cell r="BD1842">
            <v>0</v>
          </cell>
          <cell r="BE1842">
            <v>0</v>
          </cell>
          <cell r="BF1842">
            <v>40874</v>
          </cell>
          <cell r="BG1842" t="str">
            <v>Raj Kumar Giri</v>
          </cell>
          <cell r="BH1842">
            <v>3</v>
          </cell>
          <cell r="BI1842">
            <v>3</v>
          </cell>
          <cell r="BJ1842">
            <v>3</v>
          </cell>
          <cell r="BK1842" t="str">
            <v>Ralukadevi</v>
          </cell>
          <cell r="BL1842" t="str">
            <v>kaldhunga Pakha</v>
          </cell>
          <cell r="BM1842">
            <v>330</v>
          </cell>
          <cell r="BN1842">
            <v>63</v>
          </cell>
          <cell r="BO1842">
            <v>330</v>
          </cell>
          <cell r="BP1842">
            <v>24</v>
          </cell>
          <cell r="BQ1842">
            <v>90</v>
          </cell>
          <cell r="BR1842">
            <v>38</v>
          </cell>
          <cell r="BS1842">
            <v>988</v>
          </cell>
          <cell r="BT1842">
            <v>4</v>
          </cell>
          <cell r="BU1842" t="str">
            <v>NUWAKOT</v>
          </cell>
          <cell r="BV1842" t="str">
            <v>Tapli</v>
          </cell>
          <cell r="BW1842">
            <v>1</v>
          </cell>
        </row>
        <row r="1843">
          <cell r="F1843" t="str">
            <v>131-46-1</v>
          </cell>
          <cell r="G1843">
            <v>1</v>
          </cell>
          <cell r="H1843">
            <v>2</v>
          </cell>
          <cell r="I1843">
            <v>1</v>
          </cell>
          <cell r="J1843">
            <v>0</v>
          </cell>
          <cell r="K1843">
            <v>7</v>
          </cell>
          <cell r="L1843">
            <v>4</v>
          </cell>
          <cell r="M1843">
            <v>24</v>
          </cell>
          <cell r="N1843">
            <v>1</v>
          </cell>
          <cell r="O1843">
            <v>0</v>
          </cell>
          <cell r="P1843">
            <v>11</v>
          </cell>
          <cell r="Q1843">
            <v>1</v>
          </cell>
          <cell r="R1843" t="str">
            <v>S</v>
          </cell>
          <cell r="S1843">
            <v>2</v>
          </cell>
          <cell r="T1843">
            <v>85</v>
          </cell>
          <cell r="U1843">
            <v>2</v>
          </cell>
          <cell r="V1843">
            <v>41338.565127314818</v>
          </cell>
          <cell r="W1843">
            <v>0</v>
          </cell>
          <cell r="X1843">
            <v>1</v>
          </cell>
          <cell r="Y1843">
            <v>93871</v>
          </cell>
          <cell r="Z1843">
            <v>15646</v>
          </cell>
          <cell r="AA1843">
            <v>45</v>
          </cell>
          <cell r="AB1843">
            <v>2</v>
          </cell>
          <cell r="AC1843">
            <v>3</v>
          </cell>
          <cell r="AD1843">
            <v>3</v>
          </cell>
          <cell r="AE1843">
            <v>338756.71059999999</v>
          </cell>
          <cell r="AF1843">
            <v>3082738.5630000001</v>
          </cell>
          <cell r="AG1843">
            <v>85.362300259999998</v>
          </cell>
          <cell r="AH1843">
            <v>27.859706450000001</v>
          </cell>
          <cell r="AI1843">
            <v>1</v>
          </cell>
          <cell r="AJ1843">
            <v>2</v>
          </cell>
          <cell r="AK1843">
            <v>-2</v>
          </cell>
          <cell r="AL1843">
            <v>2</v>
          </cell>
          <cell r="AM1843">
            <v>1</v>
          </cell>
          <cell r="AN1843" t="str">
            <v>Sabitri Pokhrel</v>
          </cell>
          <cell r="AO1843">
            <v>40528</v>
          </cell>
          <cell r="AP1843">
            <v>3</v>
          </cell>
          <cell r="AQ1843" t="str">
            <v>0101000020E6100000977672ED2F575540E239DDB815DC3B40</v>
          </cell>
          <cell r="AR1843">
            <v>894</v>
          </cell>
          <cell r="AS1843">
            <v>1</v>
          </cell>
          <cell r="AT1843">
            <v>1</v>
          </cell>
          <cell r="AU1843">
            <v>0</v>
          </cell>
          <cell r="AV1843" t="str">
            <v>FRA 2010-2015</v>
          </cell>
          <cell r="AW1843">
            <v>3</v>
          </cell>
          <cell r="AX1843">
            <v>0</v>
          </cell>
          <cell r="AY1843">
            <v>45</v>
          </cell>
          <cell r="AZ1843">
            <v>338756.71057400003</v>
          </cell>
          <cell r="BA1843">
            <v>3082738.5628200001</v>
          </cell>
          <cell r="BB1843">
            <v>1</v>
          </cell>
          <cell r="BC1843">
            <v>0</v>
          </cell>
          <cell r="BD1843">
            <v>0</v>
          </cell>
          <cell r="BE1843">
            <v>0</v>
          </cell>
          <cell r="BF1843">
            <v>40867</v>
          </cell>
          <cell r="BG1843" t="str">
            <v>Raj Kumar Giri</v>
          </cell>
          <cell r="BH1843">
            <v>3</v>
          </cell>
          <cell r="BI1843">
            <v>3</v>
          </cell>
          <cell r="BJ1843">
            <v>3</v>
          </cell>
          <cell r="BK1843" t="str">
            <v>Kholegoan-6</v>
          </cell>
          <cell r="BL1843" t="str">
            <v>(Amrda donta) Salghari</v>
          </cell>
          <cell r="BM1843">
            <v>90</v>
          </cell>
          <cell r="BN1843">
            <v>210</v>
          </cell>
          <cell r="BO1843">
            <v>360</v>
          </cell>
          <cell r="BP1843">
            <v>62</v>
          </cell>
          <cell r="BQ1843">
            <v>40</v>
          </cell>
          <cell r="BR1843">
            <v>45</v>
          </cell>
          <cell r="BS1843">
            <v>857</v>
          </cell>
          <cell r="BT1843">
            <v>5</v>
          </cell>
          <cell r="BU1843" t="str">
            <v>NUWAKOT</v>
          </cell>
          <cell r="BV1843" t="str">
            <v>Bharatpur</v>
          </cell>
          <cell r="BW1843">
            <v>29</v>
          </cell>
        </row>
        <row r="1844">
          <cell r="F1844" t="str">
            <v>131-46-3</v>
          </cell>
          <cell r="G1844">
            <v>1</v>
          </cell>
          <cell r="H1844">
            <v>2</v>
          </cell>
          <cell r="I1844">
            <v>1</v>
          </cell>
          <cell r="J1844">
            <v>0</v>
          </cell>
          <cell r="K1844">
            <v>7</v>
          </cell>
          <cell r="L1844">
            <v>5</v>
          </cell>
          <cell r="M1844">
            <v>27</v>
          </cell>
          <cell r="N1844">
            <v>1</v>
          </cell>
          <cell r="O1844">
            <v>0</v>
          </cell>
          <cell r="P1844">
            <v>11</v>
          </cell>
          <cell r="Q1844">
            <v>1</v>
          </cell>
          <cell r="R1844" t="str">
            <v>TMH</v>
          </cell>
          <cell r="S1844">
            <v>2</v>
          </cell>
          <cell r="T1844">
            <v>48</v>
          </cell>
          <cell r="U1844">
            <v>2</v>
          </cell>
          <cell r="V1844">
            <v>41344.469386574077</v>
          </cell>
          <cell r="W1844">
            <v>0</v>
          </cell>
          <cell r="X1844">
            <v>1</v>
          </cell>
          <cell r="Y1844">
            <v>93873</v>
          </cell>
          <cell r="Z1844">
            <v>15646</v>
          </cell>
          <cell r="AA1844">
            <v>45</v>
          </cell>
          <cell r="AB1844">
            <v>2</v>
          </cell>
          <cell r="AC1844">
            <v>3</v>
          </cell>
          <cell r="AD1844">
            <v>3</v>
          </cell>
          <cell r="AE1844">
            <v>338756.71059999999</v>
          </cell>
          <cell r="AF1844">
            <v>3083038.5630000001</v>
          </cell>
          <cell r="AG1844">
            <v>85.362259559999998</v>
          </cell>
          <cell r="AH1844">
            <v>27.862413589999999</v>
          </cell>
          <cell r="AI1844">
            <v>1</v>
          </cell>
          <cell r="AJ1844">
            <v>2</v>
          </cell>
          <cell r="AK1844">
            <v>-2</v>
          </cell>
          <cell r="AL1844">
            <v>2</v>
          </cell>
          <cell r="AM1844">
            <v>1</v>
          </cell>
          <cell r="AN1844" t="str">
            <v>Sabitri Pokhrel</v>
          </cell>
          <cell r="AO1844">
            <v>40528</v>
          </cell>
          <cell r="AP1844">
            <v>3</v>
          </cell>
          <cell r="AQ1844" t="str">
            <v>0101000020E61000006B2FBD422F5755403C680523C7DC3B40</v>
          </cell>
          <cell r="AR1844">
            <v>827</v>
          </cell>
          <cell r="AS1844">
            <v>1</v>
          </cell>
          <cell r="AT1844">
            <v>1</v>
          </cell>
          <cell r="AU1844">
            <v>0</v>
          </cell>
          <cell r="AV1844" t="str">
            <v>FRA 2010-2015</v>
          </cell>
          <cell r="AW1844">
            <v>3</v>
          </cell>
          <cell r="AX1844">
            <v>0</v>
          </cell>
          <cell r="AY1844">
            <v>45</v>
          </cell>
          <cell r="AZ1844">
            <v>338756.71057400003</v>
          </cell>
          <cell r="BA1844">
            <v>3083038.5628200001</v>
          </cell>
          <cell r="BB1844">
            <v>1</v>
          </cell>
          <cell r="BC1844">
            <v>0</v>
          </cell>
          <cell r="BD1844">
            <v>0</v>
          </cell>
          <cell r="BE1844">
            <v>0</v>
          </cell>
          <cell r="BF1844">
            <v>40867</v>
          </cell>
          <cell r="BG1844" t="str">
            <v>Bimal Acharya</v>
          </cell>
          <cell r="BH1844">
            <v>3</v>
          </cell>
          <cell r="BI1844">
            <v>3</v>
          </cell>
          <cell r="BJ1844">
            <v>3</v>
          </cell>
          <cell r="BK1844" t="str">
            <v>Mahakali</v>
          </cell>
          <cell r="BL1844" t="str">
            <v>Salghari CF</v>
          </cell>
          <cell r="BM1844">
            <v>280</v>
          </cell>
          <cell r="BN1844">
            <v>87</v>
          </cell>
          <cell r="BO1844">
            <v>295</v>
          </cell>
          <cell r="BP1844">
            <v>25</v>
          </cell>
          <cell r="BQ1844">
            <v>290</v>
          </cell>
          <cell r="BR1844">
            <v>65</v>
          </cell>
          <cell r="BS1844">
            <v>763</v>
          </cell>
          <cell r="BT1844">
            <v>4</v>
          </cell>
          <cell r="BU1844" t="str">
            <v>NUWAKOT</v>
          </cell>
          <cell r="BV1844" t="str">
            <v>Bharatpur</v>
          </cell>
          <cell r="BW1844">
            <v>29</v>
          </cell>
        </row>
        <row r="1845">
          <cell r="F1845" t="str">
            <v>131-46-6</v>
          </cell>
          <cell r="G1845">
            <v>1</v>
          </cell>
          <cell r="H1845">
            <v>2</v>
          </cell>
          <cell r="I1845">
            <v>1</v>
          </cell>
          <cell r="J1845">
            <v>0</v>
          </cell>
          <cell r="K1845">
            <v>7</v>
          </cell>
          <cell r="L1845">
            <v>-9999</v>
          </cell>
          <cell r="M1845">
            <v>-9999</v>
          </cell>
          <cell r="N1845">
            <v>-9999</v>
          </cell>
          <cell r="O1845">
            <v>-9999</v>
          </cell>
          <cell r="P1845">
            <v>-9999</v>
          </cell>
          <cell r="Q1845">
            <v>-9999</v>
          </cell>
          <cell r="R1845" t="str">
            <v>TMH</v>
          </cell>
          <cell r="S1845">
            <v>2</v>
          </cell>
          <cell r="T1845">
            <v>78</v>
          </cell>
          <cell r="U1845">
            <v>2</v>
          </cell>
          <cell r="V1845">
            <v>41344.499328703707</v>
          </cell>
          <cell r="W1845">
            <v>0</v>
          </cell>
          <cell r="X1845">
            <v>1</v>
          </cell>
          <cell r="Y1845">
            <v>93876</v>
          </cell>
          <cell r="Z1845">
            <v>15646</v>
          </cell>
          <cell r="AA1845">
            <v>45</v>
          </cell>
          <cell r="AB1845">
            <v>2</v>
          </cell>
          <cell r="AC1845">
            <v>3</v>
          </cell>
          <cell r="AD1845">
            <v>3</v>
          </cell>
          <cell r="AE1845">
            <v>339056.71059999999</v>
          </cell>
          <cell r="AF1845">
            <v>3083038.5630000001</v>
          </cell>
          <cell r="AG1845">
            <v>85.365305640000003</v>
          </cell>
          <cell r="AH1845">
            <v>27.862449730000002</v>
          </cell>
          <cell r="AI1845">
            <v>1</v>
          </cell>
          <cell r="AJ1845">
            <v>2</v>
          </cell>
          <cell r="AK1845">
            <v>-2</v>
          </cell>
          <cell r="AL1845">
            <v>2</v>
          </cell>
          <cell r="AM1845">
            <v>1</v>
          </cell>
          <cell r="AN1845" t="str">
            <v>Sabitri Pokhrel</v>
          </cell>
          <cell r="AO1845">
            <v>40528</v>
          </cell>
          <cell r="AP1845">
            <v>3</v>
          </cell>
          <cell r="AQ1845" t="str">
            <v>0101000020E6100000C846E62A61575540A0455A81C9DC3B40</v>
          </cell>
          <cell r="AR1845">
            <v>848</v>
          </cell>
          <cell r="AS1845">
            <v>1</v>
          </cell>
          <cell r="AT1845">
            <v>1</v>
          </cell>
          <cell r="AU1845">
            <v>0</v>
          </cell>
          <cell r="AV1845" t="str">
            <v>FRA 2010-2015</v>
          </cell>
          <cell r="AW1845">
            <v>3</v>
          </cell>
          <cell r="AX1845">
            <v>0</v>
          </cell>
          <cell r="AY1845">
            <v>45</v>
          </cell>
          <cell r="AZ1845">
            <v>339056.71057400003</v>
          </cell>
          <cell r="BA1845">
            <v>3083038.5628200001</v>
          </cell>
          <cell r="BB1845">
            <v>1</v>
          </cell>
          <cell r="BC1845">
            <v>0</v>
          </cell>
          <cell r="BD1845">
            <v>0</v>
          </cell>
          <cell r="BE1845">
            <v>0</v>
          </cell>
          <cell r="BF1845">
            <v>40867</v>
          </cell>
          <cell r="BG1845" t="str">
            <v>Bimal Acharya</v>
          </cell>
          <cell r="BH1845">
            <v>3</v>
          </cell>
          <cell r="BI1845">
            <v>3</v>
          </cell>
          <cell r="BJ1845">
            <v>3</v>
          </cell>
          <cell r="BK1845" t="str">
            <v>Mahakali</v>
          </cell>
          <cell r="BL1845" t="str">
            <v>Mahakali CF</v>
          </cell>
          <cell r="BM1845">
            <v>180</v>
          </cell>
          <cell r="BN1845">
            <v>25</v>
          </cell>
          <cell r="BO1845">
            <v>180</v>
          </cell>
          <cell r="BP1845">
            <v>23</v>
          </cell>
          <cell r="BQ1845">
            <v>180</v>
          </cell>
          <cell r="BR1845">
            <v>50</v>
          </cell>
          <cell r="BS1845">
            <v>683</v>
          </cell>
          <cell r="BT1845">
            <v>5</v>
          </cell>
          <cell r="BU1845" t="str">
            <v>NUWAKOT</v>
          </cell>
          <cell r="BV1845" t="str">
            <v>Ramprasad Rai</v>
          </cell>
          <cell r="BW1845">
            <v>5</v>
          </cell>
        </row>
        <row r="1846">
          <cell r="F1846" t="str">
            <v>131-47-1</v>
          </cell>
          <cell r="G1846">
            <v>1</v>
          </cell>
          <cell r="H1846">
            <v>2</v>
          </cell>
          <cell r="I1846">
            <v>1</v>
          </cell>
          <cell r="J1846">
            <v>0</v>
          </cell>
          <cell r="K1846">
            <v>7</v>
          </cell>
          <cell r="L1846">
            <v>2</v>
          </cell>
          <cell r="M1846">
            <v>23</v>
          </cell>
          <cell r="N1846">
            <v>2</v>
          </cell>
          <cell r="O1846">
            <v>5</v>
          </cell>
          <cell r="P1846" t="str">
            <v>LS</v>
          </cell>
          <cell r="Q1846">
            <v>1</v>
          </cell>
          <cell r="R1846" t="str">
            <v>LMH</v>
          </cell>
          <cell r="S1846">
            <v>2</v>
          </cell>
          <cell r="T1846">
            <v>31</v>
          </cell>
          <cell r="U1846">
            <v>3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338853.39240000001</v>
          </cell>
          <cell r="AF1846">
            <v>3086737.3939999999</v>
          </cell>
          <cell r="AG1846">
            <v>85.362739259999998</v>
          </cell>
          <cell r="AH1846">
            <v>27.8958026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>
            <v>103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 t="str">
            <v>FRA 2016-2021</v>
          </cell>
          <cell r="AW1846">
            <v>3</v>
          </cell>
          <cell r="AX1846">
            <v>48</v>
          </cell>
          <cell r="AY1846" t="str">
            <v>EPSG:32645</v>
          </cell>
          <cell r="AZ1846">
            <v>338852</v>
          </cell>
          <cell r="BA1846">
            <v>3086736</v>
          </cell>
          <cell r="BB1846">
            <v>1</v>
          </cell>
          <cell r="BC1846">
            <v>2020</v>
          </cell>
          <cell r="BD1846">
            <v>2</v>
          </cell>
          <cell r="BE1846">
            <v>13</v>
          </cell>
          <cell r="BF1846" t="str">
            <v>2/13/2020</v>
          </cell>
          <cell r="BG1846" t="str">
            <v>Yam_Kumar_Basnet</v>
          </cell>
          <cell r="BH1846">
            <v>1</v>
          </cell>
          <cell r="BI1846">
            <v>0</v>
          </cell>
          <cell r="BJ1846">
            <v>2</v>
          </cell>
          <cell r="BK1846" t="str">
            <v>Panchakanya - 4</v>
          </cell>
          <cell r="BL1846" t="str">
            <v>Chepdhunga CF</v>
          </cell>
          <cell r="BM1846">
            <v>0</v>
          </cell>
          <cell r="BN1846">
            <v>0</v>
          </cell>
          <cell r="BO1846">
            <v>0</v>
          </cell>
          <cell r="BP1846">
            <v>0</v>
          </cell>
          <cell r="BQ1846">
            <v>340</v>
          </cell>
          <cell r="BR1846">
            <v>45</v>
          </cell>
          <cell r="BS1846">
            <v>0</v>
          </cell>
          <cell r="BT1846">
            <v>4</v>
          </cell>
          <cell r="BU1846" t="str">
            <v>NUWAKOT</v>
          </cell>
          <cell r="BV1846" t="str">
            <v>Ramprasad Rai</v>
          </cell>
          <cell r="BW1846">
            <v>5</v>
          </cell>
        </row>
        <row r="1847">
          <cell r="F1847" t="str">
            <v>131-47-2</v>
          </cell>
          <cell r="G1847">
            <v>1</v>
          </cell>
          <cell r="H1847">
            <v>2</v>
          </cell>
          <cell r="I1847">
            <v>1</v>
          </cell>
          <cell r="J1847">
            <v>0</v>
          </cell>
          <cell r="K1847">
            <v>1</v>
          </cell>
          <cell r="L1847">
            <v>2</v>
          </cell>
          <cell r="M1847">
            <v>18</v>
          </cell>
          <cell r="N1847">
            <v>2</v>
          </cell>
          <cell r="O1847">
            <v>7</v>
          </cell>
          <cell r="P1847" t="str">
            <v>LS</v>
          </cell>
          <cell r="Q1847">
            <v>1</v>
          </cell>
          <cell r="R1847" t="str">
            <v>LMH</v>
          </cell>
          <cell r="S1847">
            <v>2</v>
          </cell>
          <cell r="T1847">
            <v>51</v>
          </cell>
          <cell r="U1847">
            <v>4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338853.39240000001</v>
          </cell>
          <cell r="AF1847">
            <v>3086887.3939999999</v>
          </cell>
          <cell r="AG1847">
            <v>85.362718880000003</v>
          </cell>
          <cell r="AH1847">
            <v>27.897156160000002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>
            <v>103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 t="str">
            <v>FRA 2016-2021</v>
          </cell>
          <cell r="AW1847">
            <v>3</v>
          </cell>
          <cell r="AX1847">
            <v>48</v>
          </cell>
          <cell r="AY1847" t="str">
            <v>EPSG:32645</v>
          </cell>
          <cell r="AZ1847">
            <v>338850</v>
          </cell>
          <cell r="BA1847">
            <v>3086889</v>
          </cell>
          <cell r="BB1847">
            <v>1</v>
          </cell>
          <cell r="BC1847">
            <v>2020</v>
          </cell>
          <cell r="BD1847">
            <v>2</v>
          </cell>
          <cell r="BE1847">
            <v>14</v>
          </cell>
          <cell r="BF1847" t="str">
            <v>2/14/2020</v>
          </cell>
          <cell r="BG1847" t="str">
            <v>Yam_Kumar_Basnet</v>
          </cell>
          <cell r="BH1847">
            <v>1</v>
          </cell>
          <cell r="BI1847">
            <v>0</v>
          </cell>
          <cell r="BJ1847">
            <v>2</v>
          </cell>
          <cell r="BK1847" t="str">
            <v>Panchakanya -4</v>
          </cell>
          <cell r="BL1847">
            <v>0</v>
          </cell>
          <cell r="BM1847">
            <v>0</v>
          </cell>
          <cell r="BN1847">
            <v>0</v>
          </cell>
          <cell r="BO1847">
            <v>0</v>
          </cell>
          <cell r="BP1847">
            <v>0</v>
          </cell>
          <cell r="BQ1847">
            <v>21</v>
          </cell>
          <cell r="BR1847">
            <v>45</v>
          </cell>
          <cell r="BS1847">
            <v>1450</v>
          </cell>
          <cell r="BT1847">
            <v>4</v>
          </cell>
          <cell r="BU1847" t="str">
            <v>NUWAKOT</v>
          </cell>
          <cell r="BV1847" t="str">
            <v>Miklajung</v>
          </cell>
          <cell r="BW1847">
            <v>8</v>
          </cell>
        </row>
        <row r="1848">
          <cell r="F1848" t="str">
            <v>131-47-3</v>
          </cell>
          <cell r="G1848">
            <v>1</v>
          </cell>
          <cell r="H1848">
            <v>2</v>
          </cell>
          <cell r="I1848">
            <v>1</v>
          </cell>
          <cell r="J1848">
            <v>0</v>
          </cell>
          <cell r="K1848">
            <v>7</v>
          </cell>
          <cell r="L1848">
            <v>2</v>
          </cell>
          <cell r="M1848">
            <v>14</v>
          </cell>
          <cell r="N1848">
            <v>2</v>
          </cell>
          <cell r="O1848">
            <v>5</v>
          </cell>
          <cell r="P1848" t="str">
            <v>S</v>
          </cell>
          <cell r="Q1848">
            <v>1</v>
          </cell>
          <cell r="R1848" t="str">
            <v>LMH</v>
          </cell>
          <cell r="S1848">
            <v>2</v>
          </cell>
          <cell r="T1848">
            <v>46</v>
          </cell>
          <cell r="U1848">
            <v>3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338853.39240000001</v>
          </cell>
          <cell r="AF1848">
            <v>3087037.3939999999</v>
          </cell>
          <cell r="AG1848">
            <v>85.362698510000001</v>
          </cell>
          <cell r="AH1848">
            <v>27.898509709999999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>
            <v>103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 t="str">
            <v>FRA 2016-2021</v>
          </cell>
          <cell r="AW1848">
            <v>3</v>
          </cell>
          <cell r="AX1848">
            <v>48</v>
          </cell>
          <cell r="AY1848" t="str">
            <v>EPSG:32645</v>
          </cell>
          <cell r="AZ1848">
            <v>338852</v>
          </cell>
          <cell r="BA1848">
            <v>3087038</v>
          </cell>
          <cell r="BB1848">
            <v>1</v>
          </cell>
          <cell r="BC1848">
            <v>2020</v>
          </cell>
          <cell r="BD1848">
            <v>2</v>
          </cell>
          <cell r="BE1848">
            <v>14</v>
          </cell>
          <cell r="BF1848" t="str">
            <v>2/14/2020</v>
          </cell>
          <cell r="BG1848" t="str">
            <v>Yam_Kumar_Basnet</v>
          </cell>
          <cell r="BH1848">
            <v>1</v>
          </cell>
          <cell r="BI1848">
            <v>0</v>
          </cell>
          <cell r="BJ1848">
            <v>2</v>
          </cell>
          <cell r="BK1848" t="str">
            <v>Panchakanya 4, thaprek</v>
          </cell>
          <cell r="BL1848" t="str">
            <v>Chipledhunga CF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>
            <v>50</v>
          </cell>
          <cell r="BR1848">
            <v>50</v>
          </cell>
          <cell r="BS1848">
            <v>1423</v>
          </cell>
          <cell r="BT1848">
            <v>4</v>
          </cell>
          <cell r="BU1848" t="str">
            <v>NUWAKOT</v>
          </cell>
          <cell r="BV1848" t="str">
            <v>Falelung</v>
          </cell>
          <cell r="BW1848">
            <v>6</v>
          </cell>
        </row>
        <row r="1849">
          <cell r="F1849" t="str">
            <v>131-47-4</v>
          </cell>
          <cell r="G1849">
            <v>1</v>
          </cell>
          <cell r="H1849">
            <v>2</v>
          </cell>
          <cell r="I1849">
            <v>1</v>
          </cell>
          <cell r="J1849">
            <v>0</v>
          </cell>
          <cell r="K1849">
            <v>7</v>
          </cell>
          <cell r="L1849">
            <v>2</v>
          </cell>
          <cell r="M1849">
            <v>19</v>
          </cell>
          <cell r="N1849">
            <v>1</v>
          </cell>
          <cell r="O1849">
            <v>5</v>
          </cell>
          <cell r="P1849" t="str">
            <v>S</v>
          </cell>
          <cell r="Q1849">
            <v>1</v>
          </cell>
          <cell r="R1849" t="str">
            <v>LMH</v>
          </cell>
          <cell r="S1849">
            <v>2</v>
          </cell>
          <cell r="T1849">
            <v>64</v>
          </cell>
          <cell r="U1849">
            <v>3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339153.39240000001</v>
          </cell>
          <cell r="AF1849">
            <v>3086737.3939999999</v>
          </cell>
          <cell r="AG1849">
            <v>85.365786270000001</v>
          </cell>
          <cell r="AH1849">
            <v>27.89583876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>
            <v>103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 t="str">
            <v>FRA 2016-2021</v>
          </cell>
          <cell r="AW1849">
            <v>3</v>
          </cell>
          <cell r="AX1849">
            <v>48</v>
          </cell>
          <cell r="AY1849" t="str">
            <v>EPSG:32645</v>
          </cell>
          <cell r="AZ1849">
            <v>339156</v>
          </cell>
          <cell r="BA1849">
            <v>3086737</v>
          </cell>
          <cell r="BB1849">
            <v>1</v>
          </cell>
          <cell r="BC1849">
            <v>2020</v>
          </cell>
          <cell r="BD1849">
            <v>2</v>
          </cell>
          <cell r="BE1849">
            <v>15</v>
          </cell>
          <cell r="BF1849" t="str">
            <v>2/15/2020</v>
          </cell>
          <cell r="BG1849" t="str">
            <v>Yam_Kumar_Basnet</v>
          </cell>
          <cell r="BH1849">
            <v>1</v>
          </cell>
          <cell r="BI1849">
            <v>0</v>
          </cell>
          <cell r="BJ1849">
            <v>2</v>
          </cell>
          <cell r="BK1849" t="str">
            <v>Panchakanya - 4</v>
          </cell>
          <cell r="BL1849" t="str">
            <v>chepdhunga CF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>
            <v>75</v>
          </cell>
          <cell r="BR1849">
            <v>60</v>
          </cell>
          <cell r="BS1849">
            <v>1423</v>
          </cell>
          <cell r="BT1849">
            <v>4</v>
          </cell>
          <cell r="BU1849" t="str">
            <v>NUWAKOT</v>
          </cell>
          <cell r="BV1849" t="str">
            <v>Falelung</v>
          </cell>
          <cell r="BW1849">
            <v>6</v>
          </cell>
        </row>
        <row r="1850">
          <cell r="F1850" t="str">
            <v>131-47-5</v>
          </cell>
          <cell r="G1850">
            <v>1</v>
          </cell>
          <cell r="H1850">
            <v>2</v>
          </cell>
          <cell r="I1850">
            <v>1</v>
          </cell>
          <cell r="J1850">
            <v>0</v>
          </cell>
          <cell r="K1850">
            <v>7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1</v>
          </cell>
          <cell r="R1850" t="str">
            <v>LMH</v>
          </cell>
          <cell r="S1850">
            <v>2</v>
          </cell>
          <cell r="T1850">
            <v>11</v>
          </cell>
          <cell r="U1850">
            <v>4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339153.39240000001</v>
          </cell>
          <cell r="AF1850">
            <v>3086887.3939999999</v>
          </cell>
          <cell r="AG1850">
            <v>85.365765929999995</v>
          </cell>
          <cell r="AH1850">
            <v>27.897192329999999</v>
          </cell>
          <cell r="AI1850">
            <v>0</v>
          </cell>
          <cell r="AJ1850">
            <v>0</v>
          </cell>
          <cell r="AK1850">
            <v>0</v>
          </cell>
          <cell r="AL1850">
            <v>0</v>
          </cell>
          <cell r="AM1850">
            <v>0</v>
          </cell>
          <cell r="AN1850">
            <v>0</v>
          </cell>
          <cell r="AO1850">
            <v>0</v>
          </cell>
          <cell r="AP1850">
            <v>103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 t="str">
            <v>FRA 2016-2021</v>
          </cell>
          <cell r="AW1850">
            <v>3</v>
          </cell>
          <cell r="AX1850">
            <v>48</v>
          </cell>
          <cell r="AY1850" t="str">
            <v>EPSG:32645</v>
          </cell>
          <cell r="AZ1850">
            <v>339152</v>
          </cell>
          <cell r="BA1850">
            <v>3086892</v>
          </cell>
          <cell r="BB1850">
            <v>1</v>
          </cell>
          <cell r="BC1850">
            <v>2020</v>
          </cell>
          <cell r="BD1850">
            <v>2</v>
          </cell>
          <cell r="BE1850">
            <v>16</v>
          </cell>
          <cell r="BF1850" t="str">
            <v>2/16/2020</v>
          </cell>
          <cell r="BG1850" t="str">
            <v>Yam_Kumar_Basnet</v>
          </cell>
          <cell r="BH1850">
            <v>1</v>
          </cell>
          <cell r="BI1850">
            <v>0</v>
          </cell>
          <cell r="BJ1850">
            <v>2</v>
          </cell>
          <cell r="BK1850" t="str">
            <v>Panchakanya- 4</v>
          </cell>
          <cell r="BL1850" t="str">
            <v>Chepdhunga CF</v>
          </cell>
          <cell r="BM1850">
            <v>0</v>
          </cell>
          <cell r="BN1850">
            <v>0</v>
          </cell>
          <cell r="BO1850">
            <v>0</v>
          </cell>
          <cell r="BP1850">
            <v>0</v>
          </cell>
          <cell r="BQ1850">
            <v>55</v>
          </cell>
          <cell r="BR1850">
            <v>55</v>
          </cell>
          <cell r="BS1850">
            <v>1397</v>
          </cell>
          <cell r="BT1850">
            <v>5</v>
          </cell>
          <cell r="BU1850" t="str">
            <v>NUWAKOT</v>
          </cell>
          <cell r="BV1850" t="str">
            <v>Makawanpurgadhi</v>
          </cell>
          <cell r="BW1850">
            <v>8</v>
          </cell>
        </row>
        <row r="1851">
          <cell r="F1851" t="str">
            <v>131-47-6</v>
          </cell>
          <cell r="G1851">
            <v>1</v>
          </cell>
          <cell r="H1851">
            <v>2</v>
          </cell>
          <cell r="I1851">
            <v>1</v>
          </cell>
          <cell r="J1851">
            <v>0</v>
          </cell>
          <cell r="K1851">
            <v>7</v>
          </cell>
          <cell r="L1851">
            <v>2</v>
          </cell>
          <cell r="M1851">
            <v>14</v>
          </cell>
          <cell r="N1851">
            <v>0</v>
          </cell>
          <cell r="O1851">
            <v>1</v>
          </cell>
          <cell r="P1851" t="str">
            <v>S</v>
          </cell>
          <cell r="Q1851">
            <v>1</v>
          </cell>
          <cell r="R1851" t="str">
            <v>LMH</v>
          </cell>
          <cell r="S1851">
            <v>2</v>
          </cell>
          <cell r="T1851">
            <v>55</v>
          </cell>
          <cell r="U1851">
            <v>4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339153.39240000001</v>
          </cell>
          <cell r="AF1851">
            <v>3087037.3939999999</v>
          </cell>
          <cell r="AG1851">
            <v>85.365745590000003</v>
          </cell>
          <cell r="AH1851">
            <v>27.898545890000001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>
            <v>103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 t="str">
            <v>FRA 2016-2021</v>
          </cell>
          <cell r="AW1851">
            <v>3</v>
          </cell>
          <cell r="AX1851">
            <v>48</v>
          </cell>
          <cell r="AY1851" t="str">
            <v>EPSG:32645</v>
          </cell>
          <cell r="AZ1851">
            <v>339153</v>
          </cell>
          <cell r="BA1851">
            <v>3087037</v>
          </cell>
          <cell r="BB1851">
            <v>1</v>
          </cell>
          <cell r="BC1851">
            <v>2020</v>
          </cell>
          <cell r="BD1851">
            <v>2</v>
          </cell>
          <cell r="BE1851">
            <v>15</v>
          </cell>
          <cell r="BF1851" t="str">
            <v>2/15/2020</v>
          </cell>
          <cell r="BG1851" t="str">
            <v>Yam_Kumar_Basnet</v>
          </cell>
          <cell r="BH1851">
            <v>1</v>
          </cell>
          <cell r="BI1851">
            <v>0</v>
          </cell>
          <cell r="BJ1851">
            <v>2</v>
          </cell>
          <cell r="BK1851" t="str">
            <v>Panchakanya - 4</v>
          </cell>
          <cell r="BL1851" t="str">
            <v>Chepdhunga CF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>
            <v>12</v>
          </cell>
          <cell r="BR1851">
            <v>50</v>
          </cell>
          <cell r="BS1851">
            <v>1293</v>
          </cell>
          <cell r="BT1851">
            <v>5</v>
          </cell>
          <cell r="BU1851" t="str">
            <v>NUWAKOT</v>
          </cell>
          <cell r="BV1851" t="str">
            <v>Makawanpurgadhi</v>
          </cell>
          <cell r="BW1851">
            <v>8</v>
          </cell>
        </row>
        <row r="1852">
          <cell r="F1852" t="str">
            <v>132-47-1</v>
          </cell>
          <cell r="G1852">
            <v>1</v>
          </cell>
          <cell r="H1852">
            <v>2</v>
          </cell>
          <cell r="I1852">
            <v>1</v>
          </cell>
          <cell r="J1852">
            <v>0</v>
          </cell>
          <cell r="K1852">
            <v>6</v>
          </cell>
          <cell r="L1852">
            <v>4</v>
          </cell>
          <cell r="M1852">
            <v>18</v>
          </cell>
          <cell r="N1852">
            <v>1</v>
          </cell>
          <cell r="O1852">
            <v>0</v>
          </cell>
          <cell r="P1852">
            <v>5</v>
          </cell>
          <cell r="Q1852">
            <v>1</v>
          </cell>
          <cell r="R1852" t="str">
            <v>LMH</v>
          </cell>
          <cell r="S1852">
            <v>2</v>
          </cell>
          <cell r="T1852">
            <v>52</v>
          </cell>
          <cell r="U1852">
            <v>3</v>
          </cell>
          <cell r="V1852">
            <v>41337.462256944447</v>
          </cell>
          <cell r="W1852">
            <v>0</v>
          </cell>
          <cell r="X1852">
            <v>1</v>
          </cell>
          <cell r="Y1852">
            <v>94597</v>
          </cell>
          <cell r="Z1852">
            <v>15767</v>
          </cell>
          <cell r="AA1852">
            <v>45</v>
          </cell>
          <cell r="AB1852">
            <v>2</v>
          </cell>
          <cell r="AC1852">
            <v>3</v>
          </cell>
          <cell r="AD1852">
            <v>3</v>
          </cell>
          <cell r="AE1852">
            <v>342852.22379999998</v>
          </cell>
          <cell r="AF1852">
            <v>3086640.7119999998</v>
          </cell>
          <cell r="AG1852">
            <v>85.403367439999997</v>
          </cell>
          <cell r="AH1852">
            <v>27.895406730000001</v>
          </cell>
          <cell r="AI1852">
            <v>1</v>
          </cell>
          <cell r="AJ1852">
            <v>2</v>
          </cell>
          <cell r="AK1852">
            <v>-2</v>
          </cell>
          <cell r="AL1852">
            <v>2</v>
          </cell>
          <cell r="AM1852">
            <v>1</v>
          </cell>
          <cell r="AN1852" t="str">
            <v>Sabitri Pokhrel</v>
          </cell>
          <cell r="AO1852">
            <v>40528</v>
          </cell>
          <cell r="AP1852">
            <v>3</v>
          </cell>
          <cell r="AQ1852" t="str">
            <v>0101000020E6100000576EAEC5D0595540EE06206039E53B40</v>
          </cell>
          <cell r="AR1852">
            <v>1523</v>
          </cell>
          <cell r="AS1852">
            <v>1</v>
          </cell>
          <cell r="AT1852">
            <v>1</v>
          </cell>
          <cell r="AU1852">
            <v>0</v>
          </cell>
          <cell r="AV1852" t="str">
            <v>FRA 2010-2015</v>
          </cell>
          <cell r="AW1852">
            <v>3</v>
          </cell>
          <cell r="AX1852">
            <v>0</v>
          </cell>
          <cell r="AY1852">
            <v>45</v>
          </cell>
          <cell r="AZ1852">
            <v>342852.22380600002</v>
          </cell>
          <cell r="BA1852">
            <v>3086640.7124000001</v>
          </cell>
          <cell r="BB1852">
            <v>1</v>
          </cell>
          <cell r="BC1852">
            <v>0</v>
          </cell>
          <cell r="BD1852">
            <v>0</v>
          </cell>
          <cell r="BE1852">
            <v>0</v>
          </cell>
          <cell r="BF1852">
            <v>40869</v>
          </cell>
          <cell r="BG1852" t="str">
            <v>Raj Kumar Giri</v>
          </cell>
          <cell r="BH1852">
            <v>3</v>
          </cell>
          <cell r="BI1852">
            <v>3</v>
          </cell>
          <cell r="BJ1852">
            <v>3</v>
          </cell>
          <cell r="BK1852" t="str">
            <v>Betini</v>
          </cell>
          <cell r="BL1852" t="str">
            <v>Nokimarang</v>
          </cell>
          <cell r="BM1852">
            <v>45</v>
          </cell>
          <cell r="BN1852">
            <v>50</v>
          </cell>
          <cell r="BO1852">
            <v>300</v>
          </cell>
          <cell r="BP1852">
            <v>7</v>
          </cell>
          <cell r="BQ1852">
            <v>27</v>
          </cell>
          <cell r="BR1852">
            <v>40</v>
          </cell>
          <cell r="BS1852">
            <v>1517</v>
          </cell>
          <cell r="BT1852">
            <v>4</v>
          </cell>
          <cell r="BU1852" t="str">
            <v>NUWAKOT</v>
          </cell>
          <cell r="BV1852" t="str">
            <v>Sayal</v>
          </cell>
          <cell r="BW1852">
            <v>3</v>
          </cell>
        </row>
        <row r="1853">
          <cell r="F1853" t="str">
            <v>132-47-2</v>
          </cell>
          <cell r="G1853">
            <v>1</v>
          </cell>
          <cell r="H1853">
            <v>2</v>
          </cell>
          <cell r="I1853">
            <v>1</v>
          </cell>
          <cell r="J1853">
            <v>0</v>
          </cell>
          <cell r="K1853">
            <v>6</v>
          </cell>
          <cell r="L1853">
            <v>4</v>
          </cell>
          <cell r="M1853">
            <v>15</v>
          </cell>
          <cell r="N1853">
            <v>1</v>
          </cell>
          <cell r="O1853">
            <v>2</v>
          </cell>
          <cell r="P1853">
            <v>5</v>
          </cell>
          <cell r="Q1853">
            <v>1</v>
          </cell>
          <cell r="R1853" t="str">
            <v>LMH</v>
          </cell>
          <cell r="S1853">
            <v>2</v>
          </cell>
          <cell r="T1853">
            <v>52</v>
          </cell>
          <cell r="U1853">
            <v>2</v>
          </cell>
          <cell r="V1853">
            <v>41337.47724537037</v>
          </cell>
          <cell r="W1853">
            <v>0</v>
          </cell>
          <cell r="X1853">
            <v>1</v>
          </cell>
          <cell r="Y1853">
            <v>94598</v>
          </cell>
          <cell r="Z1853">
            <v>15767</v>
          </cell>
          <cell r="AA1853">
            <v>45</v>
          </cell>
          <cell r="AB1853">
            <v>2</v>
          </cell>
          <cell r="AC1853">
            <v>3</v>
          </cell>
          <cell r="AD1853">
            <v>3</v>
          </cell>
          <cell r="AE1853">
            <v>342852.22379999998</v>
          </cell>
          <cell r="AF1853">
            <v>3086790.7119999998</v>
          </cell>
          <cell r="AG1853">
            <v>85.403347569999994</v>
          </cell>
          <cell r="AH1853">
            <v>27.896760319999999</v>
          </cell>
          <cell r="AI1853">
            <v>1</v>
          </cell>
          <cell r="AJ1853">
            <v>2</v>
          </cell>
          <cell r="AK1853">
            <v>-2</v>
          </cell>
          <cell r="AL1853">
            <v>2</v>
          </cell>
          <cell r="AM1853">
            <v>1</v>
          </cell>
          <cell r="AN1853" t="str">
            <v>Sabitri Pokhrel</v>
          </cell>
          <cell r="AO1853">
            <v>40528</v>
          </cell>
          <cell r="AP1853">
            <v>3</v>
          </cell>
          <cell r="AQ1853" t="str">
            <v>0101000020E610000053385872D0595540B6BE8C1592E53B40</v>
          </cell>
          <cell r="AR1853">
            <v>1490</v>
          </cell>
          <cell r="AS1853">
            <v>1</v>
          </cell>
          <cell r="AT1853">
            <v>1</v>
          </cell>
          <cell r="AU1853">
            <v>0</v>
          </cell>
          <cell r="AV1853" t="str">
            <v>FRA 2010-2015</v>
          </cell>
          <cell r="AW1853">
            <v>3</v>
          </cell>
          <cell r="AX1853">
            <v>0</v>
          </cell>
          <cell r="AY1853">
            <v>45</v>
          </cell>
          <cell r="AZ1853">
            <v>342852.22380600002</v>
          </cell>
          <cell r="BA1853">
            <v>3086790.7124000001</v>
          </cell>
          <cell r="BB1853">
            <v>1</v>
          </cell>
          <cell r="BC1853">
            <v>0</v>
          </cell>
          <cell r="BD1853">
            <v>0</v>
          </cell>
          <cell r="BE1853">
            <v>0</v>
          </cell>
          <cell r="BF1853">
            <v>40869</v>
          </cell>
          <cell r="BG1853" t="str">
            <v>Bimal Acharya</v>
          </cell>
          <cell r="BH1853">
            <v>3</v>
          </cell>
          <cell r="BI1853">
            <v>3</v>
          </cell>
          <cell r="BJ1853">
            <v>3</v>
          </cell>
          <cell r="BK1853" t="str">
            <v>Betini</v>
          </cell>
          <cell r="BL1853" t="str">
            <v>Nokomarang</v>
          </cell>
          <cell r="BM1853">
            <v>50</v>
          </cell>
          <cell r="BN1853">
            <v>91</v>
          </cell>
          <cell r="BO1853">
            <v>190</v>
          </cell>
          <cell r="BP1853">
            <v>35</v>
          </cell>
          <cell r="BQ1853">
            <v>240</v>
          </cell>
          <cell r="BR1853">
            <v>40</v>
          </cell>
          <cell r="BS1853">
            <v>1578</v>
          </cell>
          <cell r="BT1853">
            <v>4</v>
          </cell>
          <cell r="BU1853" t="str">
            <v>NUWAKOT</v>
          </cell>
          <cell r="BV1853" t="str">
            <v>Nilakantha</v>
          </cell>
          <cell r="BW1853">
            <v>6</v>
          </cell>
        </row>
        <row r="1854">
          <cell r="F1854" t="str">
            <v>132-47-3</v>
          </cell>
          <cell r="G1854">
            <v>1</v>
          </cell>
          <cell r="H1854">
            <v>2</v>
          </cell>
          <cell r="I1854">
            <v>1</v>
          </cell>
          <cell r="J1854">
            <v>0</v>
          </cell>
          <cell r="K1854">
            <v>6</v>
          </cell>
          <cell r="L1854">
            <v>4</v>
          </cell>
          <cell r="M1854">
            <v>10</v>
          </cell>
          <cell r="N1854">
            <v>1</v>
          </cell>
          <cell r="O1854">
            <v>0</v>
          </cell>
          <cell r="P1854">
            <v>5</v>
          </cell>
          <cell r="Q1854">
            <v>1</v>
          </cell>
          <cell r="R1854" t="str">
            <v>LMH</v>
          </cell>
          <cell r="S1854">
            <v>2</v>
          </cell>
          <cell r="T1854">
            <v>60</v>
          </cell>
          <cell r="U1854">
            <v>2</v>
          </cell>
          <cell r="V1854">
            <v>41337.498182870368</v>
          </cell>
          <cell r="W1854">
            <v>0</v>
          </cell>
          <cell r="X1854">
            <v>1</v>
          </cell>
          <cell r="Y1854">
            <v>94599</v>
          </cell>
          <cell r="Z1854">
            <v>15767</v>
          </cell>
          <cell r="AA1854">
            <v>45</v>
          </cell>
          <cell r="AB1854">
            <v>2</v>
          </cell>
          <cell r="AC1854">
            <v>3</v>
          </cell>
          <cell r="AD1854">
            <v>3</v>
          </cell>
          <cell r="AE1854">
            <v>342852.22379999998</v>
          </cell>
          <cell r="AF1854">
            <v>3086940.7119999998</v>
          </cell>
          <cell r="AG1854">
            <v>85.403327700000006</v>
          </cell>
          <cell r="AH1854">
            <v>27.898113899999998</v>
          </cell>
          <cell r="AI1854">
            <v>1</v>
          </cell>
          <cell r="AJ1854">
            <v>2</v>
          </cell>
          <cell r="AK1854">
            <v>-2</v>
          </cell>
          <cell r="AL1854">
            <v>2</v>
          </cell>
          <cell r="AM1854">
            <v>1</v>
          </cell>
          <cell r="AN1854" t="str">
            <v>Sabitri Pokhrel</v>
          </cell>
          <cell r="AO1854">
            <v>40528</v>
          </cell>
          <cell r="AP1854">
            <v>3</v>
          </cell>
          <cell r="AQ1854" t="str">
            <v>0101000020E6100000AC86001FD0595540BE43F8CAEAE53B40</v>
          </cell>
          <cell r="AR1854">
            <v>1503</v>
          </cell>
          <cell r="AS1854">
            <v>1</v>
          </cell>
          <cell r="AT1854">
            <v>1</v>
          </cell>
          <cell r="AU1854">
            <v>0</v>
          </cell>
          <cell r="AV1854" t="str">
            <v>FRA 2010-2015</v>
          </cell>
          <cell r="AW1854">
            <v>3</v>
          </cell>
          <cell r="AX1854">
            <v>0</v>
          </cell>
          <cell r="AY1854">
            <v>45</v>
          </cell>
          <cell r="AZ1854">
            <v>342852.22380600002</v>
          </cell>
          <cell r="BA1854">
            <v>3086940.7124000001</v>
          </cell>
          <cell r="BB1854">
            <v>1</v>
          </cell>
          <cell r="BC1854">
            <v>0</v>
          </cell>
          <cell r="BD1854">
            <v>0</v>
          </cell>
          <cell r="BE1854">
            <v>0</v>
          </cell>
          <cell r="BF1854">
            <v>40870</v>
          </cell>
          <cell r="BG1854" t="str">
            <v>Raj Kumar Giri</v>
          </cell>
          <cell r="BH1854">
            <v>3</v>
          </cell>
          <cell r="BI1854">
            <v>3</v>
          </cell>
          <cell r="BJ1854">
            <v>3</v>
          </cell>
          <cell r="BK1854" t="str">
            <v>Betini</v>
          </cell>
          <cell r="BL1854" t="str">
            <v>Chyandanda</v>
          </cell>
          <cell r="BM1854">
            <v>90</v>
          </cell>
          <cell r="BN1854">
            <v>121</v>
          </cell>
          <cell r="BO1854">
            <v>90</v>
          </cell>
          <cell r="BP1854">
            <v>88</v>
          </cell>
          <cell r="BQ1854">
            <v>290</v>
          </cell>
          <cell r="BR1854">
            <v>70</v>
          </cell>
          <cell r="BS1854">
            <v>1566</v>
          </cell>
          <cell r="BT1854">
            <v>4</v>
          </cell>
          <cell r="BU1854" t="str">
            <v>NUWAKOT</v>
          </cell>
          <cell r="BV1854" t="str">
            <v>Udayapurgadhi</v>
          </cell>
          <cell r="BW1854">
            <v>8</v>
          </cell>
        </row>
        <row r="1855">
          <cell r="F1855" t="str">
            <v>133-46-2</v>
          </cell>
          <cell r="G1855">
            <v>1</v>
          </cell>
          <cell r="H1855">
            <v>2</v>
          </cell>
          <cell r="I1855">
            <v>1</v>
          </cell>
          <cell r="J1855">
            <v>0</v>
          </cell>
          <cell r="K1855">
            <v>7</v>
          </cell>
          <cell r="L1855">
            <v>2</v>
          </cell>
          <cell r="M1855">
            <v>17</v>
          </cell>
          <cell r="N1855">
            <v>1</v>
          </cell>
          <cell r="O1855">
            <v>1</v>
          </cell>
          <cell r="P1855" t="str">
            <v>LS</v>
          </cell>
          <cell r="Q1855">
            <v>1</v>
          </cell>
          <cell r="R1855" t="str">
            <v>LMH</v>
          </cell>
          <cell r="S1855">
            <v>2</v>
          </cell>
          <cell r="T1855">
            <v>77</v>
          </cell>
          <cell r="U1855">
            <v>2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346754.37339999998</v>
          </cell>
          <cell r="AF1855">
            <v>3082695.199</v>
          </cell>
          <cell r="AG1855">
            <v>85.443510649999993</v>
          </cell>
          <cell r="AH1855">
            <v>27.86025549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>
            <v>103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 t="str">
            <v>FRA 2016-2021</v>
          </cell>
          <cell r="AW1855">
            <v>3</v>
          </cell>
          <cell r="AX1855">
            <v>48</v>
          </cell>
          <cell r="AY1855" t="str">
            <v>EPSG:32645</v>
          </cell>
          <cell r="AZ1855">
            <v>346757</v>
          </cell>
          <cell r="BA1855">
            <v>3082692</v>
          </cell>
          <cell r="BB1855">
            <v>1</v>
          </cell>
          <cell r="BC1855">
            <v>2020</v>
          </cell>
          <cell r="BD1855">
            <v>3</v>
          </cell>
          <cell r="BE1855">
            <v>4</v>
          </cell>
          <cell r="BF1855" t="str">
            <v>3/4/2020</v>
          </cell>
          <cell r="BG1855">
            <v>0</v>
          </cell>
          <cell r="BH1855">
            <v>1</v>
          </cell>
          <cell r="BI1855">
            <v>0</v>
          </cell>
          <cell r="BJ1855">
            <v>2</v>
          </cell>
          <cell r="BK1855" t="str">
            <v>Shivapuri Ga Pa-1</v>
          </cell>
          <cell r="BL1855" t="str">
            <v>Sangsinglose CFUG</v>
          </cell>
          <cell r="BM1855">
            <v>0</v>
          </cell>
          <cell r="BN1855">
            <v>0</v>
          </cell>
          <cell r="BO1855">
            <v>0</v>
          </cell>
          <cell r="BP1855">
            <v>0</v>
          </cell>
          <cell r="BQ1855">
            <v>5</v>
          </cell>
          <cell r="BR1855">
            <v>75</v>
          </cell>
          <cell r="BS1855">
            <v>1883</v>
          </cell>
          <cell r="BT1855">
            <v>3</v>
          </cell>
          <cell r="BU1855" t="str">
            <v>NUWAKOT</v>
          </cell>
          <cell r="BV1855" t="str">
            <v>Shailyashikhar</v>
          </cell>
          <cell r="BW1855">
            <v>9</v>
          </cell>
        </row>
        <row r="1856">
          <cell r="F1856" t="str">
            <v>133-46-3</v>
          </cell>
          <cell r="G1856">
            <v>1</v>
          </cell>
          <cell r="H1856">
            <v>2</v>
          </cell>
          <cell r="I1856">
            <v>1</v>
          </cell>
          <cell r="J1856">
            <v>0</v>
          </cell>
          <cell r="K1856">
            <v>7</v>
          </cell>
          <cell r="L1856">
            <v>2</v>
          </cell>
          <cell r="M1856">
            <v>12</v>
          </cell>
          <cell r="N1856">
            <v>1</v>
          </cell>
          <cell r="O1856">
            <v>1</v>
          </cell>
          <cell r="P1856" t="str">
            <v>LS</v>
          </cell>
          <cell r="Q1856">
            <v>1</v>
          </cell>
          <cell r="R1856" t="str">
            <v>LMH</v>
          </cell>
          <cell r="S1856">
            <v>2</v>
          </cell>
          <cell r="T1856">
            <v>93</v>
          </cell>
          <cell r="U1856">
            <v>2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346754.37339999998</v>
          </cell>
          <cell r="AF1856">
            <v>3082845.199</v>
          </cell>
          <cell r="AG1856">
            <v>85.443491309999999</v>
          </cell>
          <cell r="AH1856">
            <v>27.86160911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>
            <v>103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 t="str">
            <v>FRA 2016-2021</v>
          </cell>
          <cell r="AW1856">
            <v>3</v>
          </cell>
          <cell r="AX1856">
            <v>48</v>
          </cell>
          <cell r="AY1856" t="str">
            <v>EPSG:32645</v>
          </cell>
          <cell r="AZ1856">
            <v>346759</v>
          </cell>
          <cell r="BA1856">
            <v>3082841</v>
          </cell>
          <cell r="BB1856">
            <v>1</v>
          </cell>
          <cell r="BC1856">
            <v>2020</v>
          </cell>
          <cell r="BD1856">
            <v>3</v>
          </cell>
          <cell r="BE1856">
            <v>4</v>
          </cell>
          <cell r="BF1856" t="str">
            <v>3/4/2020</v>
          </cell>
          <cell r="BG1856">
            <v>0</v>
          </cell>
          <cell r="BH1856">
            <v>1</v>
          </cell>
          <cell r="BI1856">
            <v>0</v>
          </cell>
          <cell r="BJ1856">
            <v>2</v>
          </cell>
          <cell r="BK1856" t="str">
            <v>Shivapuri-1, Danda Kharka</v>
          </cell>
          <cell r="BL1856" t="str">
            <v>Sangsing CFUG</v>
          </cell>
          <cell r="BM1856">
            <v>0</v>
          </cell>
          <cell r="BN1856">
            <v>0</v>
          </cell>
          <cell r="BO1856">
            <v>0</v>
          </cell>
          <cell r="BP1856">
            <v>0</v>
          </cell>
          <cell r="BQ1856">
            <v>320</v>
          </cell>
          <cell r="BR1856">
            <v>95</v>
          </cell>
          <cell r="BS1856">
            <v>1815</v>
          </cell>
          <cell r="BT1856">
            <v>5</v>
          </cell>
          <cell r="BU1856" t="str">
            <v>NUWAKOT</v>
          </cell>
          <cell r="BV1856" t="str">
            <v>Shailyashikhar</v>
          </cell>
          <cell r="BW1856">
            <v>9</v>
          </cell>
        </row>
        <row r="1857">
          <cell r="F1857" t="str">
            <v>133-46-5</v>
          </cell>
          <cell r="G1857">
            <v>1</v>
          </cell>
          <cell r="H1857">
            <v>2</v>
          </cell>
          <cell r="I1857">
            <v>1</v>
          </cell>
          <cell r="J1857">
            <v>0</v>
          </cell>
          <cell r="K1857">
            <v>7</v>
          </cell>
          <cell r="L1857">
            <v>2</v>
          </cell>
          <cell r="M1857">
            <v>18</v>
          </cell>
          <cell r="N1857">
            <v>1</v>
          </cell>
          <cell r="O1857">
            <v>1</v>
          </cell>
          <cell r="P1857" t="str">
            <v>SL</v>
          </cell>
          <cell r="Q1857">
            <v>1</v>
          </cell>
          <cell r="R1857" t="str">
            <v>LMH</v>
          </cell>
          <cell r="S1857">
            <v>2</v>
          </cell>
          <cell r="T1857">
            <v>73</v>
          </cell>
          <cell r="U1857">
            <v>2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347054.37339999998</v>
          </cell>
          <cell r="AF1857">
            <v>3082695.199</v>
          </cell>
          <cell r="AG1857">
            <v>85.446556790000002</v>
          </cell>
          <cell r="AH1857">
            <v>27.86028984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>
            <v>103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 t="str">
            <v>FRA 2016-2021</v>
          </cell>
          <cell r="AW1857">
            <v>3</v>
          </cell>
          <cell r="AX1857">
            <v>48</v>
          </cell>
          <cell r="AY1857" t="str">
            <v>EPSG:32645</v>
          </cell>
          <cell r="AZ1857">
            <v>347055</v>
          </cell>
          <cell r="BA1857">
            <v>3082695</v>
          </cell>
          <cell r="BB1857">
            <v>1</v>
          </cell>
          <cell r="BC1857">
            <v>2020</v>
          </cell>
          <cell r="BD1857">
            <v>3</v>
          </cell>
          <cell r="BE1857">
            <v>4</v>
          </cell>
          <cell r="BF1857" t="str">
            <v>3/4/2020</v>
          </cell>
          <cell r="BG1857">
            <v>0</v>
          </cell>
          <cell r="BH1857">
            <v>1</v>
          </cell>
          <cell r="BI1857">
            <v>0</v>
          </cell>
          <cell r="BJ1857">
            <v>2</v>
          </cell>
          <cell r="BK1857" t="str">
            <v>Sivapuri-1, Nuwakot</v>
          </cell>
          <cell r="BL1857" t="str">
            <v>Sangsing Danda CFUG</v>
          </cell>
          <cell r="BM1857">
            <v>55</v>
          </cell>
          <cell r="BN1857">
            <v>0</v>
          </cell>
          <cell r="BO1857">
            <v>290</v>
          </cell>
          <cell r="BP1857">
            <v>0</v>
          </cell>
          <cell r="BQ1857">
            <v>135</v>
          </cell>
          <cell r="BR1857">
            <v>90</v>
          </cell>
          <cell r="BS1857">
            <v>1969</v>
          </cell>
          <cell r="BT1857">
            <v>4</v>
          </cell>
          <cell r="BU1857" t="str">
            <v>NUWAKOT</v>
          </cell>
          <cell r="BV1857" t="str">
            <v>Yangwarak</v>
          </cell>
          <cell r="BW1857">
            <v>3</v>
          </cell>
        </row>
        <row r="1858">
          <cell r="F1858" t="str">
            <v>134-37-1</v>
          </cell>
          <cell r="G1858">
            <v>1</v>
          </cell>
          <cell r="H1858">
            <v>2</v>
          </cell>
          <cell r="I1858">
            <v>1</v>
          </cell>
          <cell r="J1858">
            <v>0</v>
          </cell>
          <cell r="K1858">
            <v>7</v>
          </cell>
          <cell r="L1858">
            <v>3</v>
          </cell>
          <cell r="M1858">
            <v>21</v>
          </cell>
          <cell r="N1858">
            <v>0</v>
          </cell>
          <cell r="O1858">
            <v>0</v>
          </cell>
          <cell r="P1858">
            <v>9</v>
          </cell>
          <cell r="Q1858">
            <v>1</v>
          </cell>
          <cell r="R1858" t="str">
            <v>UMH</v>
          </cell>
          <cell r="S1858">
            <v>2</v>
          </cell>
          <cell r="T1858">
            <v>82</v>
          </cell>
          <cell r="U1858">
            <v>2</v>
          </cell>
          <cell r="V1858">
            <v>41711.514907407407</v>
          </cell>
          <cell r="W1858">
            <v>0</v>
          </cell>
          <cell r="X1858">
            <v>1</v>
          </cell>
          <cell r="Y1858">
            <v>95977</v>
          </cell>
          <cell r="Z1858">
            <v>15997</v>
          </cell>
          <cell r="AA1858">
            <v>45</v>
          </cell>
          <cell r="AB1858">
            <v>2</v>
          </cell>
          <cell r="AC1858">
            <v>3</v>
          </cell>
          <cell r="AD1858">
            <v>3</v>
          </cell>
          <cell r="AE1858">
            <v>349883.06839999999</v>
          </cell>
          <cell r="AF1858">
            <v>3046459.0350000001</v>
          </cell>
          <cell r="AG1858">
            <v>85.479817560000001</v>
          </cell>
          <cell r="AH1858">
            <v>27.533597310000001</v>
          </cell>
          <cell r="AI1858">
            <v>1</v>
          </cell>
          <cell r="AJ1858">
            <v>2</v>
          </cell>
          <cell r="AK1858">
            <v>-2</v>
          </cell>
          <cell r="AL1858">
            <v>2</v>
          </cell>
          <cell r="AM1858">
            <v>1</v>
          </cell>
          <cell r="AN1858" t="str">
            <v>Junu Shrestha</v>
          </cell>
          <cell r="AO1858">
            <v>40484</v>
          </cell>
          <cell r="AP1858">
            <v>3</v>
          </cell>
          <cell r="AQ1858" t="str">
            <v>0101000020E61000001477B354B55E5540F85355D599883B40</v>
          </cell>
          <cell r="AR1858">
            <v>2156</v>
          </cell>
          <cell r="AS1858">
            <v>1</v>
          </cell>
          <cell r="AT1858">
            <v>1</v>
          </cell>
          <cell r="AU1858">
            <v>0</v>
          </cell>
          <cell r="AV1858" t="str">
            <v>FRA 2010-2015</v>
          </cell>
          <cell r="AW1858">
            <v>3</v>
          </cell>
          <cell r="AX1858">
            <v>0</v>
          </cell>
          <cell r="AY1858">
            <v>45</v>
          </cell>
          <cell r="AZ1858">
            <v>349883.068376999</v>
          </cell>
          <cell r="BA1858">
            <v>3046459.03468</v>
          </cell>
          <cell r="BB1858">
            <v>1</v>
          </cell>
          <cell r="BC1858">
            <v>0</v>
          </cell>
          <cell r="BD1858">
            <v>0</v>
          </cell>
          <cell r="BE1858">
            <v>0</v>
          </cell>
          <cell r="BF1858">
            <v>40811</v>
          </cell>
          <cell r="BG1858" t="str">
            <v>Devendra kumar lal Karna</v>
          </cell>
          <cell r="BH1858">
            <v>3</v>
          </cell>
          <cell r="BI1858">
            <v>3</v>
          </cell>
          <cell r="BJ1858">
            <v>3</v>
          </cell>
          <cell r="BK1858" t="str">
            <v>Dhumkharka</v>
          </cell>
          <cell r="BL1858" t="str">
            <v>Gelung CF</v>
          </cell>
          <cell r="BM1858">
            <v>190</v>
          </cell>
          <cell r="BN1858">
            <v>234</v>
          </cell>
          <cell r="BO1858">
            <v>190</v>
          </cell>
          <cell r="BP1858">
            <v>157</v>
          </cell>
          <cell r="BQ1858">
            <v>260</v>
          </cell>
          <cell r="BR1858">
            <v>90</v>
          </cell>
          <cell r="BS1858">
            <v>2114</v>
          </cell>
          <cell r="BT1858">
            <v>5</v>
          </cell>
          <cell r="BU1858" t="str">
            <v>KABHREPALANCHOK</v>
          </cell>
          <cell r="BV1858" t="str">
            <v>Yangwarak</v>
          </cell>
          <cell r="BW1858">
            <v>3</v>
          </cell>
        </row>
        <row r="1859">
          <cell r="F1859" t="str">
            <v>134-37-2</v>
          </cell>
          <cell r="G1859">
            <v>1</v>
          </cell>
          <cell r="H1859">
            <v>2</v>
          </cell>
          <cell r="I1859">
            <v>1</v>
          </cell>
          <cell r="J1859">
            <v>0</v>
          </cell>
          <cell r="K1859">
            <v>7</v>
          </cell>
          <cell r="L1859">
            <v>5</v>
          </cell>
          <cell r="M1859">
            <v>27</v>
          </cell>
          <cell r="N1859">
            <v>0</v>
          </cell>
          <cell r="O1859">
            <v>0</v>
          </cell>
          <cell r="P1859">
            <v>9</v>
          </cell>
          <cell r="Q1859">
            <v>1</v>
          </cell>
          <cell r="R1859" t="str">
            <v>Pr</v>
          </cell>
          <cell r="S1859">
            <v>2</v>
          </cell>
          <cell r="T1859">
            <v>63</v>
          </cell>
          <cell r="U1859">
            <v>3</v>
          </cell>
          <cell r="V1859">
            <v>41723.598680555559</v>
          </cell>
          <cell r="W1859">
            <v>0</v>
          </cell>
          <cell r="X1859">
            <v>1</v>
          </cell>
          <cell r="Y1859">
            <v>95978</v>
          </cell>
          <cell r="Z1859">
            <v>15997</v>
          </cell>
          <cell r="AA1859">
            <v>45</v>
          </cell>
          <cell r="AB1859">
            <v>2</v>
          </cell>
          <cell r="AC1859">
            <v>3</v>
          </cell>
          <cell r="AD1859">
            <v>3</v>
          </cell>
          <cell r="AE1859">
            <v>349883.06839999999</v>
          </cell>
          <cell r="AF1859">
            <v>3046609.0350000001</v>
          </cell>
          <cell r="AG1859">
            <v>85.479798930000001</v>
          </cell>
          <cell r="AH1859">
            <v>27.534951020000001</v>
          </cell>
          <cell r="AI1859">
            <v>1</v>
          </cell>
          <cell r="AJ1859">
            <v>2</v>
          </cell>
          <cell r="AK1859">
            <v>-2</v>
          </cell>
          <cell r="AL1859">
            <v>2</v>
          </cell>
          <cell r="AM1859">
            <v>1</v>
          </cell>
          <cell r="AN1859" t="str">
            <v>Devendra Karna</v>
          </cell>
          <cell r="AO1859">
            <v>40458</v>
          </cell>
          <cell r="AP1859">
            <v>3</v>
          </cell>
          <cell r="AQ1859" t="str">
            <v>0101000020E6100000775E8F06B55E554040DCC58CF2883B40</v>
          </cell>
          <cell r="AR1859">
            <v>2235</v>
          </cell>
          <cell r="AS1859">
            <v>1</v>
          </cell>
          <cell r="AT1859">
            <v>1</v>
          </cell>
          <cell r="AU1859">
            <v>0</v>
          </cell>
          <cell r="AV1859" t="str">
            <v>FRA 2010-2015</v>
          </cell>
          <cell r="AW1859">
            <v>3</v>
          </cell>
          <cell r="AX1859">
            <v>0</v>
          </cell>
          <cell r="AY1859">
            <v>45</v>
          </cell>
          <cell r="AZ1859">
            <v>349883.068376999</v>
          </cell>
          <cell r="BA1859">
            <v>3046609.03468</v>
          </cell>
          <cell r="BB1859">
            <v>1</v>
          </cell>
          <cell r="BC1859">
            <v>0</v>
          </cell>
          <cell r="BD1859">
            <v>0</v>
          </cell>
          <cell r="BE1859">
            <v>0</v>
          </cell>
          <cell r="BF1859">
            <v>40808</v>
          </cell>
          <cell r="BG1859" t="str">
            <v>Devendra kumar lal Karna</v>
          </cell>
          <cell r="BH1859">
            <v>3</v>
          </cell>
          <cell r="BI1859">
            <v>3</v>
          </cell>
          <cell r="BJ1859">
            <v>3</v>
          </cell>
          <cell r="BK1859" t="str">
            <v>Dhungkhark-9</v>
          </cell>
          <cell r="BL1859" t="str">
            <v>Gelung khola cf</v>
          </cell>
          <cell r="BM1859">
            <v>180</v>
          </cell>
          <cell r="BN1859">
            <v>183</v>
          </cell>
          <cell r="BO1859">
            <v>180</v>
          </cell>
          <cell r="BP1859">
            <v>162</v>
          </cell>
          <cell r="BQ1859">
            <v>200</v>
          </cell>
          <cell r="BR1859">
            <v>90</v>
          </cell>
          <cell r="BS1859">
            <v>2220</v>
          </cell>
          <cell r="BT1859">
            <v>4</v>
          </cell>
          <cell r="BU1859" t="str">
            <v>KABHREPALANCHOK</v>
          </cell>
          <cell r="BV1859" t="str">
            <v>Yangwarak</v>
          </cell>
          <cell r="BW1859">
            <v>3</v>
          </cell>
        </row>
        <row r="1860">
          <cell r="F1860" t="str">
            <v>134-37-3</v>
          </cell>
          <cell r="G1860">
            <v>1</v>
          </cell>
          <cell r="H1860">
            <v>2</v>
          </cell>
          <cell r="I1860">
            <v>1</v>
          </cell>
          <cell r="J1860">
            <v>0</v>
          </cell>
          <cell r="K1860">
            <v>7</v>
          </cell>
          <cell r="L1860">
            <v>5</v>
          </cell>
          <cell r="M1860">
            <v>30</v>
          </cell>
          <cell r="N1860">
            <v>0</v>
          </cell>
          <cell r="O1860">
            <v>0</v>
          </cell>
          <cell r="P1860">
            <v>9</v>
          </cell>
          <cell r="Q1860">
            <v>1</v>
          </cell>
          <cell r="R1860" t="str">
            <v>Q</v>
          </cell>
          <cell r="S1860">
            <v>2</v>
          </cell>
          <cell r="T1860">
            <v>25</v>
          </cell>
          <cell r="U1860">
            <v>3</v>
          </cell>
          <cell r="V1860">
            <v>41074.575127314813</v>
          </cell>
          <cell r="W1860">
            <v>0</v>
          </cell>
          <cell r="X1860">
            <v>1</v>
          </cell>
          <cell r="Y1860">
            <v>95979</v>
          </cell>
          <cell r="Z1860">
            <v>15997</v>
          </cell>
          <cell r="AA1860">
            <v>45</v>
          </cell>
          <cell r="AB1860">
            <v>2</v>
          </cell>
          <cell r="AC1860">
            <v>3</v>
          </cell>
          <cell r="AD1860">
            <v>3</v>
          </cell>
          <cell r="AE1860">
            <v>349883.06839999999</v>
          </cell>
          <cell r="AF1860">
            <v>3046759.0350000001</v>
          </cell>
          <cell r="AG1860">
            <v>85.479780300000002</v>
          </cell>
          <cell r="AH1860">
            <v>27.53630472</v>
          </cell>
          <cell r="AI1860">
            <v>1</v>
          </cell>
          <cell r="AJ1860">
            <v>2</v>
          </cell>
          <cell r="AK1860">
            <v>-2</v>
          </cell>
          <cell r="AL1860">
            <v>2</v>
          </cell>
          <cell r="AM1860">
            <v>1</v>
          </cell>
          <cell r="AN1860" t="str">
            <v>Devendra Karna</v>
          </cell>
          <cell r="AO1860">
            <v>40458</v>
          </cell>
          <cell r="AP1860">
            <v>3</v>
          </cell>
          <cell r="AQ1860" t="str">
            <v>0101000020E610000046E069B8B45E5540D23535444B893B40</v>
          </cell>
          <cell r="AR1860">
            <v>2318</v>
          </cell>
          <cell r="AS1860">
            <v>1</v>
          </cell>
          <cell r="AT1860">
            <v>1</v>
          </cell>
          <cell r="AU1860">
            <v>0</v>
          </cell>
          <cell r="AV1860" t="str">
            <v>FRA 2010-2015</v>
          </cell>
          <cell r="AW1860">
            <v>3</v>
          </cell>
          <cell r="AX1860">
            <v>0</v>
          </cell>
          <cell r="AY1860">
            <v>45</v>
          </cell>
          <cell r="AZ1860">
            <v>349883.068376999</v>
          </cell>
          <cell r="BA1860">
            <v>3046759.03468</v>
          </cell>
          <cell r="BB1860">
            <v>1</v>
          </cell>
          <cell r="BC1860">
            <v>0</v>
          </cell>
          <cell r="BD1860">
            <v>0</v>
          </cell>
          <cell r="BE1860">
            <v>0</v>
          </cell>
          <cell r="BF1860">
            <v>40808</v>
          </cell>
          <cell r="BG1860" t="str">
            <v>Shree Krishna Gautam</v>
          </cell>
          <cell r="BH1860">
            <v>3</v>
          </cell>
          <cell r="BI1860">
            <v>3</v>
          </cell>
          <cell r="BJ1860">
            <v>3</v>
          </cell>
          <cell r="BK1860" t="str">
            <v>Dhungkharka</v>
          </cell>
          <cell r="BL1860" t="str">
            <v>Gelungkhola CF</v>
          </cell>
          <cell r="BM1860">
            <v>127</v>
          </cell>
          <cell r="BN1860">
            <v>184</v>
          </cell>
          <cell r="BO1860">
            <v>72</v>
          </cell>
          <cell r="BP1860">
            <v>54</v>
          </cell>
          <cell r="BQ1860">
            <v>180</v>
          </cell>
          <cell r="BR1860">
            <v>90</v>
          </cell>
          <cell r="BS1860">
            <v>2300</v>
          </cell>
          <cell r="BT1860">
            <v>3</v>
          </cell>
          <cell r="BU1860" t="str">
            <v>KABHREPALANCHOK</v>
          </cell>
          <cell r="BV1860" t="str">
            <v>Dhankuta</v>
          </cell>
          <cell r="BW1860">
            <v>3</v>
          </cell>
        </row>
        <row r="1861">
          <cell r="F1861" t="str">
            <v>135-41-1</v>
          </cell>
          <cell r="G1861">
            <v>1</v>
          </cell>
          <cell r="H1861">
            <v>2</v>
          </cell>
          <cell r="I1861">
            <v>1</v>
          </cell>
          <cell r="J1861">
            <v>0</v>
          </cell>
          <cell r="K1861">
            <v>7</v>
          </cell>
          <cell r="L1861">
            <v>4</v>
          </cell>
          <cell r="M1861">
            <v>20</v>
          </cell>
          <cell r="N1861">
            <v>0</v>
          </cell>
          <cell r="O1861">
            <v>0</v>
          </cell>
          <cell r="P1861">
            <v>5</v>
          </cell>
          <cell r="Q1861">
            <v>1</v>
          </cell>
          <cell r="R1861" t="str">
            <v>LMH</v>
          </cell>
          <cell r="S1861">
            <v>2</v>
          </cell>
          <cell r="T1861">
            <v>72</v>
          </cell>
          <cell r="U1861">
            <v>2</v>
          </cell>
          <cell r="V1861">
            <v>40753.592627314814</v>
          </cell>
          <cell r="W1861" t="str">
            <v>0101000020E6100000D807193D6D6155401836F56E74AD3B40</v>
          </cell>
          <cell r="X1861">
            <v>1</v>
          </cell>
          <cell r="Y1861">
            <v>96721</v>
          </cell>
          <cell r="Z1861">
            <v>16121</v>
          </cell>
          <cell r="AA1861">
            <v>45</v>
          </cell>
          <cell r="AB1861">
            <v>2</v>
          </cell>
          <cell r="AC1861">
            <v>3</v>
          </cell>
          <cell r="AD1861">
            <v>3</v>
          </cell>
          <cell r="AE1861">
            <v>354268.62709999998</v>
          </cell>
          <cell r="AF1861">
            <v>3062357.6779999998</v>
          </cell>
          <cell r="AG1861">
            <v>85.522292399999998</v>
          </cell>
          <cell r="AH1861">
            <v>27.677557879999998</v>
          </cell>
          <cell r="AI1861">
            <v>1</v>
          </cell>
          <cell r="AJ1861">
            <v>2</v>
          </cell>
          <cell r="AK1861">
            <v>-2</v>
          </cell>
          <cell r="AL1861">
            <v>2</v>
          </cell>
          <cell r="AM1861">
            <v>2</v>
          </cell>
          <cell r="AN1861" t="str">
            <v>Devendra Karna</v>
          </cell>
          <cell r="AO1861">
            <v>40529</v>
          </cell>
          <cell r="AP1861">
            <v>3</v>
          </cell>
          <cell r="AQ1861" t="str">
            <v>0101000020E6100000D807193D6D6155401836F56E74AD3B40</v>
          </cell>
          <cell r="AR1861">
            <v>1845</v>
          </cell>
          <cell r="AS1861">
            <v>1</v>
          </cell>
          <cell r="AT1861">
            <v>1</v>
          </cell>
          <cell r="AU1861">
            <v>0</v>
          </cell>
          <cell r="AV1861" t="str">
            <v>FRA 2010-2015</v>
          </cell>
          <cell r="AW1861">
            <v>3</v>
          </cell>
          <cell r="AX1861">
            <v>0</v>
          </cell>
          <cell r="AY1861">
            <v>45</v>
          </cell>
          <cell r="AZ1861">
            <v>354268.62708200002</v>
          </cell>
          <cell r="BA1861">
            <v>3062357.678479</v>
          </cell>
          <cell r="BB1861">
            <v>1</v>
          </cell>
          <cell r="BC1861">
            <v>0</v>
          </cell>
          <cell r="BD1861">
            <v>0</v>
          </cell>
          <cell r="BE1861">
            <v>0</v>
          </cell>
          <cell r="BF1861">
            <v>40655</v>
          </cell>
          <cell r="BG1861" t="str">
            <v>Shree Krishna Gautam</v>
          </cell>
          <cell r="BH1861">
            <v>3</v>
          </cell>
          <cell r="BI1861">
            <v>3</v>
          </cell>
          <cell r="BJ1861">
            <v>3</v>
          </cell>
          <cell r="BK1861" t="str">
            <v>Tukuja Nala</v>
          </cell>
          <cell r="BL1861" t="str">
            <v>Hilajaljale</v>
          </cell>
          <cell r="BM1861">
            <v>130</v>
          </cell>
          <cell r="BN1861">
            <v>200</v>
          </cell>
          <cell r="BO1861">
            <v>280</v>
          </cell>
          <cell r="BP1861">
            <v>72</v>
          </cell>
          <cell r="BQ1861">
            <v>22</v>
          </cell>
          <cell r="BR1861">
            <v>70</v>
          </cell>
          <cell r="BS1861">
            <v>1839</v>
          </cell>
          <cell r="BT1861">
            <v>4</v>
          </cell>
          <cell r="BU1861" t="str">
            <v>KABHREPALANCHOK</v>
          </cell>
          <cell r="BV1861" t="str">
            <v>Dhankuta</v>
          </cell>
          <cell r="BW1861">
            <v>3</v>
          </cell>
        </row>
        <row r="1862">
          <cell r="F1862" t="str">
            <v>135-41-2</v>
          </cell>
          <cell r="G1862">
            <v>1</v>
          </cell>
          <cell r="H1862">
            <v>2</v>
          </cell>
          <cell r="I1862">
            <v>1</v>
          </cell>
          <cell r="J1862">
            <v>0</v>
          </cell>
          <cell r="K1862">
            <v>7</v>
          </cell>
          <cell r="L1862">
            <v>4</v>
          </cell>
          <cell r="M1862">
            <v>28</v>
          </cell>
          <cell r="N1862">
            <v>0</v>
          </cell>
          <cell r="O1862">
            <v>0</v>
          </cell>
          <cell r="P1862">
            <v>6</v>
          </cell>
          <cell r="Q1862">
            <v>1</v>
          </cell>
          <cell r="R1862" t="str">
            <v>Pw</v>
          </cell>
          <cell r="S1862">
            <v>2</v>
          </cell>
          <cell r="T1862">
            <v>60</v>
          </cell>
          <cell r="U1862">
            <v>3</v>
          </cell>
          <cell r="V1862">
            <v>40753.637060185189</v>
          </cell>
          <cell r="W1862" t="str">
            <v>0101000020E6100000AA86ACF06C61554049655E26CDAD3B40</v>
          </cell>
          <cell r="X1862">
            <v>1</v>
          </cell>
          <cell r="Y1862">
            <v>96722</v>
          </cell>
          <cell r="Z1862">
            <v>16121</v>
          </cell>
          <cell r="AA1862">
            <v>45</v>
          </cell>
          <cell r="AB1862">
            <v>2</v>
          </cell>
          <cell r="AC1862">
            <v>3</v>
          </cell>
          <cell r="AD1862">
            <v>3</v>
          </cell>
          <cell r="AE1862">
            <v>354268.62709999998</v>
          </cell>
          <cell r="AF1862">
            <v>3062507.6779999998</v>
          </cell>
          <cell r="AG1862">
            <v>85.522274179999997</v>
          </cell>
          <cell r="AH1862">
            <v>27.678911589999998</v>
          </cell>
          <cell r="AI1862">
            <v>1</v>
          </cell>
          <cell r="AJ1862">
            <v>2</v>
          </cell>
          <cell r="AK1862">
            <v>-2</v>
          </cell>
          <cell r="AL1862">
            <v>2</v>
          </cell>
          <cell r="AM1862">
            <v>2</v>
          </cell>
          <cell r="AN1862" t="str">
            <v>Devendra Karna</v>
          </cell>
          <cell r="AO1862">
            <v>40529</v>
          </cell>
          <cell r="AP1862">
            <v>3</v>
          </cell>
          <cell r="AQ1862" t="str">
            <v>0101000020E6100000AA86ACF06C61554049655E26CDAD3B40</v>
          </cell>
          <cell r="AR1862">
            <v>1862</v>
          </cell>
          <cell r="AS1862">
            <v>1</v>
          </cell>
          <cell r="AT1862">
            <v>1</v>
          </cell>
          <cell r="AU1862">
            <v>0</v>
          </cell>
          <cell r="AV1862" t="str">
            <v>FRA 2010-2015</v>
          </cell>
          <cell r="AW1862">
            <v>3</v>
          </cell>
          <cell r="AX1862">
            <v>0</v>
          </cell>
          <cell r="AY1862">
            <v>45</v>
          </cell>
          <cell r="AZ1862">
            <v>354268.62708200002</v>
          </cell>
          <cell r="BA1862">
            <v>3062507.678479</v>
          </cell>
          <cell r="BB1862">
            <v>1</v>
          </cell>
          <cell r="BC1862">
            <v>0</v>
          </cell>
          <cell r="BD1862">
            <v>0</v>
          </cell>
          <cell r="BE1862">
            <v>0</v>
          </cell>
          <cell r="BF1862">
            <v>40654</v>
          </cell>
          <cell r="BG1862" t="str">
            <v>Shree Krishna Gautam</v>
          </cell>
          <cell r="BH1862">
            <v>3</v>
          </cell>
          <cell r="BI1862">
            <v>3</v>
          </cell>
          <cell r="BJ1862">
            <v>3</v>
          </cell>
          <cell r="BK1862" t="str">
            <v>Tukucha</v>
          </cell>
          <cell r="BL1862" t="str">
            <v>Hilejaljale</v>
          </cell>
          <cell r="BM1862">
            <v>-9999</v>
          </cell>
          <cell r="BN1862">
            <v>190</v>
          </cell>
          <cell r="BO1862">
            <v>-9999</v>
          </cell>
          <cell r="BP1862">
            <v>84</v>
          </cell>
          <cell r="BQ1862">
            <v>180</v>
          </cell>
          <cell r="BR1862">
            <v>30</v>
          </cell>
          <cell r="BS1862">
            <v>1836</v>
          </cell>
          <cell r="BT1862">
            <v>4</v>
          </cell>
          <cell r="BU1862" t="str">
            <v>KABHREPALANCHOK</v>
          </cell>
          <cell r="BV1862" t="str">
            <v>Dhankuta</v>
          </cell>
          <cell r="BW1862">
            <v>3</v>
          </cell>
        </row>
        <row r="1863">
          <cell r="F1863" t="str">
            <v>135-41-3</v>
          </cell>
          <cell r="G1863">
            <v>1</v>
          </cell>
          <cell r="H1863">
            <v>2</v>
          </cell>
          <cell r="I1863">
            <v>1</v>
          </cell>
          <cell r="J1863">
            <v>0</v>
          </cell>
          <cell r="K1863">
            <v>7</v>
          </cell>
          <cell r="L1863">
            <v>4</v>
          </cell>
          <cell r="M1863">
            <v>29</v>
          </cell>
          <cell r="N1863">
            <v>1</v>
          </cell>
          <cell r="O1863">
            <v>2</v>
          </cell>
          <cell r="P1863">
            <v>6</v>
          </cell>
          <cell r="Q1863">
            <v>1</v>
          </cell>
          <cell r="R1863" t="str">
            <v>Pw</v>
          </cell>
          <cell r="S1863">
            <v>2</v>
          </cell>
          <cell r="T1863">
            <v>92</v>
          </cell>
          <cell r="U1863">
            <v>4</v>
          </cell>
          <cell r="V1863">
            <v>40551.451469907406</v>
          </cell>
          <cell r="W1863" t="str">
            <v>0101000020E610000062A83EA46C6155406565C6DD25AE3B40</v>
          </cell>
          <cell r="X1863">
            <v>1</v>
          </cell>
          <cell r="Y1863">
            <v>96723</v>
          </cell>
          <cell r="Z1863">
            <v>16121</v>
          </cell>
          <cell r="AA1863">
            <v>45</v>
          </cell>
          <cell r="AB1863">
            <v>2</v>
          </cell>
          <cell r="AC1863">
            <v>3</v>
          </cell>
          <cell r="AD1863">
            <v>3</v>
          </cell>
          <cell r="AE1863">
            <v>354268.62709999998</v>
          </cell>
          <cell r="AF1863">
            <v>3062657.6779999998</v>
          </cell>
          <cell r="AG1863">
            <v>85.522255959999995</v>
          </cell>
          <cell r="AH1863">
            <v>27.680265290000001</v>
          </cell>
          <cell r="AI1863">
            <v>1</v>
          </cell>
          <cell r="AJ1863">
            <v>2</v>
          </cell>
          <cell r="AK1863">
            <v>-2</v>
          </cell>
          <cell r="AL1863">
            <v>2</v>
          </cell>
          <cell r="AM1863">
            <v>2</v>
          </cell>
          <cell r="AN1863" t="str">
            <v>Devendra Karna</v>
          </cell>
          <cell r="AO1863">
            <v>40529</v>
          </cell>
          <cell r="AP1863">
            <v>3</v>
          </cell>
          <cell r="AQ1863" t="str">
            <v>0101000020E610000062A83EA46C6155406565C6DD25AE3B40</v>
          </cell>
          <cell r="AR1863">
            <v>1878</v>
          </cell>
          <cell r="AS1863">
            <v>1</v>
          </cell>
          <cell r="AT1863">
            <v>1</v>
          </cell>
          <cell r="AU1863">
            <v>0</v>
          </cell>
          <cell r="AV1863" t="str">
            <v>FRA 2010-2015</v>
          </cell>
          <cell r="AW1863">
            <v>3</v>
          </cell>
          <cell r="AX1863">
            <v>0</v>
          </cell>
          <cell r="AY1863">
            <v>45</v>
          </cell>
          <cell r="AZ1863">
            <v>354268.62708200002</v>
          </cell>
          <cell r="BA1863">
            <v>3062657.678479</v>
          </cell>
          <cell r="BB1863">
            <v>1</v>
          </cell>
          <cell r="BC1863">
            <v>0</v>
          </cell>
          <cell r="BD1863">
            <v>0</v>
          </cell>
          <cell r="BE1863">
            <v>0</v>
          </cell>
          <cell r="BF1863">
            <v>40655</v>
          </cell>
          <cell r="BG1863" t="str">
            <v>Budhi S Poudel</v>
          </cell>
          <cell r="BH1863">
            <v>3</v>
          </cell>
          <cell r="BI1863">
            <v>3</v>
          </cell>
          <cell r="BJ1863">
            <v>3</v>
          </cell>
          <cell r="BK1863" t="str">
            <v>Tukucha</v>
          </cell>
          <cell r="BL1863" t="str">
            <v>Hille Jaljale</v>
          </cell>
          <cell r="BM1863">
            <v>-9999</v>
          </cell>
          <cell r="BN1863">
            <v>284</v>
          </cell>
          <cell r="BO1863">
            <v>-9999</v>
          </cell>
          <cell r="BP1863">
            <v>207</v>
          </cell>
          <cell r="BQ1863">
            <v>260</v>
          </cell>
          <cell r="BR1863">
            <v>55</v>
          </cell>
          <cell r="BS1863">
            <v>1846</v>
          </cell>
          <cell r="BT1863">
            <v>5</v>
          </cell>
          <cell r="BU1863" t="str">
            <v>KABHREPALANCHOK</v>
          </cell>
          <cell r="BV1863" t="str">
            <v>Triyuga</v>
          </cell>
          <cell r="BW1863">
            <v>14</v>
          </cell>
        </row>
        <row r="1864">
          <cell r="F1864" t="str">
            <v>135-41-4</v>
          </cell>
          <cell r="G1864">
            <v>1</v>
          </cell>
          <cell r="H1864">
            <v>2</v>
          </cell>
          <cell r="I1864">
            <v>1</v>
          </cell>
          <cell r="J1864">
            <v>0</v>
          </cell>
          <cell r="K1864">
            <v>7</v>
          </cell>
          <cell r="L1864">
            <v>5</v>
          </cell>
          <cell r="M1864">
            <v>25</v>
          </cell>
          <cell r="N1864">
            <v>0</v>
          </cell>
          <cell r="O1864">
            <v>1</v>
          </cell>
          <cell r="P1864">
            <v>6</v>
          </cell>
          <cell r="Q1864">
            <v>1</v>
          </cell>
          <cell r="R1864" t="str">
            <v>Pw</v>
          </cell>
          <cell r="S1864">
            <v>2</v>
          </cell>
          <cell r="T1864">
            <v>90</v>
          </cell>
          <cell r="U1864">
            <v>2</v>
          </cell>
          <cell r="V1864">
            <v>40551.543124999997</v>
          </cell>
          <cell r="W1864" t="str">
            <v>0101000020E6100000E812A8109F6155406E77AC8E76AD3B40</v>
          </cell>
          <cell r="X1864">
            <v>1</v>
          </cell>
          <cell r="Y1864">
            <v>96724</v>
          </cell>
          <cell r="Z1864">
            <v>16121</v>
          </cell>
          <cell r="AA1864">
            <v>45</v>
          </cell>
          <cell r="AB1864">
            <v>2</v>
          </cell>
          <cell r="AC1864">
            <v>3</v>
          </cell>
          <cell r="AD1864">
            <v>3</v>
          </cell>
          <cell r="AE1864">
            <v>354568.62709999998</v>
          </cell>
          <cell r="AF1864">
            <v>3062357.6779999998</v>
          </cell>
          <cell r="AG1864">
            <v>85.525333560000007</v>
          </cell>
          <cell r="AH1864">
            <v>27.677590290000001</v>
          </cell>
          <cell r="AI1864">
            <v>1</v>
          </cell>
          <cell r="AJ1864">
            <v>2</v>
          </cell>
          <cell r="AK1864">
            <v>-2</v>
          </cell>
          <cell r="AL1864">
            <v>2</v>
          </cell>
          <cell r="AM1864">
            <v>2</v>
          </cell>
          <cell r="AN1864" t="str">
            <v>Devendra Karna</v>
          </cell>
          <cell r="AO1864">
            <v>40529</v>
          </cell>
          <cell r="AP1864">
            <v>3</v>
          </cell>
          <cell r="AQ1864" t="str">
            <v>0101000020E6100000E812A8109F6155406E77AC8E76AD3B40</v>
          </cell>
          <cell r="AR1864">
            <v>1862</v>
          </cell>
          <cell r="AS1864">
            <v>1</v>
          </cell>
          <cell r="AT1864">
            <v>1</v>
          </cell>
          <cell r="AU1864">
            <v>0</v>
          </cell>
          <cell r="AV1864" t="str">
            <v>FRA 2010-2015</v>
          </cell>
          <cell r="AW1864">
            <v>3</v>
          </cell>
          <cell r="AX1864">
            <v>0</v>
          </cell>
          <cell r="AY1864">
            <v>45</v>
          </cell>
          <cell r="AZ1864">
            <v>354568.62708200002</v>
          </cell>
          <cell r="BA1864">
            <v>3062357.678479</v>
          </cell>
          <cell r="BB1864">
            <v>1</v>
          </cell>
          <cell r="BC1864">
            <v>0</v>
          </cell>
          <cell r="BD1864">
            <v>0</v>
          </cell>
          <cell r="BE1864">
            <v>0</v>
          </cell>
          <cell r="BF1864">
            <v>40654</v>
          </cell>
          <cell r="BG1864" t="str">
            <v>Shree Krishna Gautam</v>
          </cell>
          <cell r="BH1864">
            <v>3</v>
          </cell>
          <cell r="BI1864">
            <v>3</v>
          </cell>
          <cell r="BJ1864">
            <v>3</v>
          </cell>
          <cell r="BK1864" t="str">
            <v>Tukucha</v>
          </cell>
          <cell r="BL1864" t="str">
            <v>Hile Jaljale</v>
          </cell>
          <cell r="BM1864">
            <v>-9999</v>
          </cell>
          <cell r="BN1864">
            <v>303</v>
          </cell>
          <cell r="BO1864">
            <v>-9999</v>
          </cell>
          <cell r="BP1864">
            <v>213</v>
          </cell>
          <cell r="BQ1864">
            <v>355</v>
          </cell>
          <cell r="BR1864">
            <v>55</v>
          </cell>
          <cell r="BS1864">
            <v>1860</v>
          </cell>
          <cell r="BT1864">
            <v>4</v>
          </cell>
          <cell r="BU1864" t="str">
            <v>KABHREPALANCHOK</v>
          </cell>
          <cell r="BV1864" t="str">
            <v>Gajuri</v>
          </cell>
          <cell r="BW1864">
            <v>1</v>
          </cell>
        </row>
        <row r="1865">
          <cell r="F1865" t="str">
            <v>135-41-5</v>
          </cell>
          <cell r="G1865">
            <v>1</v>
          </cell>
          <cell r="H1865">
            <v>2</v>
          </cell>
          <cell r="I1865">
            <v>1</v>
          </cell>
          <cell r="J1865">
            <v>0</v>
          </cell>
          <cell r="K1865">
            <v>7</v>
          </cell>
          <cell r="L1865">
            <v>4</v>
          </cell>
          <cell r="M1865">
            <v>30</v>
          </cell>
          <cell r="N1865">
            <v>0</v>
          </cell>
          <cell r="O1865">
            <v>0</v>
          </cell>
          <cell r="P1865">
            <v>8</v>
          </cell>
          <cell r="Q1865">
            <v>1</v>
          </cell>
          <cell r="R1865" t="str">
            <v>LMH</v>
          </cell>
          <cell r="S1865">
            <v>2</v>
          </cell>
          <cell r="T1865">
            <v>88</v>
          </cell>
          <cell r="U1865">
            <v>2</v>
          </cell>
          <cell r="V1865">
            <v>41075.564479166664</v>
          </cell>
          <cell r="W1865" t="str">
            <v>0101000020E610000043CC63C49E615540079C1D46CFAD3B40</v>
          </cell>
          <cell r="X1865">
            <v>1</v>
          </cell>
          <cell r="Y1865">
            <v>96725</v>
          </cell>
          <cell r="Z1865">
            <v>16121</v>
          </cell>
          <cell r="AA1865">
            <v>45</v>
          </cell>
          <cell r="AB1865">
            <v>2</v>
          </cell>
          <cell r="AC1865">
            <v>3</v>
          </cell>
          <cell r="AD1865">
            <v>3</v>
          </cell>
          <cell r="AE1865">
            <v>354568.62709999998</v>
          </cell>
          <cell r="AF1865">
            <v>3062507.6779999998</v>
          </cell>
          <cell r="AG1865">
            <v>85.525315379999995</v>
          </cell>
          <cell r="AH1865">
            <v>27.678944000000001</v>
          </cell>
          <cell r="AI1865">
            <v>1</v>
          </cell>
          <cell r="AJ1865">
            <v>2</v>
          </cell>
          <cell r="AK1865">
            <v>-2</v>
          </cell>
          <cell r="AL1865">
            <v>2</v>
          </cell>
          <cell r="AM1865">
            <v>2</v>
          </cell>
          <cell r="AN1865" t="str">
            <v>Devendra Karna</v>
          </cell>
          <cell r="AO1865">
            <v>40529</v>
          </cell>
          <cell r="AP1865">
            <v>3</v>
          </cell>
          <cell r="AQ1865" t="str">
            <v>0101000020E610000043CC63C49E615540079C1D46CFAD3B40</v>
          </cell>
          <cell r="AR1865">
            <v>1859</v>
          </cell>
          <cell r="AS1865">
            <v>1</v>
          </cell>
          <cell r="AT1865">
            <v>1</v>
          </cell>
          <cell r="AU1865">
            <v>0</v>
          </cell>
          <cell r="AV1865" t="str">
            <v>FRA 2010-2015</v>
          </cell>
          <cell r="AW1865">
            <v>3</v>
          </cell>
          <cell r="AX1865">
            <v>0</v>
          </cell>
          <cell r="AY1865">
            <v>45</v>
          </cell>
          <cell r="AZ1865">
            <v>354568.62708200002</v>
          </cell>
          <cell r="BA1865">
            <v>3062507.678479</v>
          </cell>
          <cell r="BB1865">
            <v>1</v>
          </cell>
          <cell r="BC1865">
            <v>0</v>
          </cell>
          <cell r="BD1865">
            <v>0</v>
          </cell>
          <cell r="BE1865">
            <v>0</v>
          </cell>
          <cell r="BF1865">
            <v>40653</v>
          </cell>
          <cell r="BG1865" t="str">
            <v>Budhi S Poudel</v>
          </cell>
          <cell r="BH1865">
            <v>3</v>
          </cell>
          <cell r="BI1865">
            <v>3</v>
          </cell>
          <cell r="BJ1865">
            <v>3</v>
          </cell>
          <cell r="BK1865" t="str">
            <v>Tukucha</v>
          </cell>
          <cell r="BL1865" t="str">
            <v>Hile Jaljale, Khole Kharka</v>
          </cell>
          <cell r="BM1865">
            <v>-9999</v>
          </cell>
          <cell r="BN1865">
            <v>399</v>
          </cell>
          <cell r="BO1865">
            <v>-9999</v>
          </cell>
          <cell r="BP1865">
            <v>349</v>
          </cell>
          <cell r="BQ1865">
            <v>180</v>
          </cell>
          <cell r="BR1865">
            <v>10</v>
          </cell>
          <cell r="BS1865">
            <v>1830</v>
          </cell>
          <cell r="BT1865">
            <v>5</v>
          </cell>
          <cell r="BU1865" t="str">
            <v>KABHREPALANCHOK</v>
          </cell>
          <cell r="BV1865" t="str">
            <v>Gajuri</v>
          </cell>
          <cell r="BW1865">
            <v>1</v>
          </cell>
        </row>
        <row r="1866">
          <cell r="F1866" t="str">
            <v>135-41-6</v>
          </cell>
          <cell r="G1866">
            <v>1</v>
          </cell>
          <cell r="H1866">
            <v>2</v>
          </cell>
          <cell r="I1866">
            <v>1</v>
          </cell>
          <cell r="J1866">
            <v>0</v>
          </cell>
          <cell r="K1866">
            <v>7</v>
          </cell>
          <cell r="L1866">
            <v>5</v>
          </cell>
          <cell r="M1866">
            <v>25</v>
          </cell>
          <cell r="N1866">
            <v>0</v>
          </cell>
          <cell r="O1866">
            <v>0</v>
          </cell>
          <cell r="P1866">
            <v>6</v>
          </cell>
          <cell r="Q1866">
            <v>1</v>
          </cell>
          <cell r="R1866" t="str">
            <v>LMH</v>
          </cell>
          <cell r="S1866">
            <v>2</v>
          </cell>
          <cell r="T1866">
            <v>97</v>
          </cell>
          <cell r="U1866">
            <v>2</v>
          </cell>
          <cell r="V1866">
            <v>40551.617476851854</v>
          </cell>
          <cell r="W1866" t="str">
            <v>0101000020E61000003D291E789E61554096918DFD27AE3B40</v>
          </cell>
          <cell r="X1866">
            <v>1</v>
          </cell>
          <cell r="Y1866">
            <v>96726</v>
          </cell>
          <cell r="Z1866">
            <v>16121</v>
          </cell>
          <cell r="AA1866">
            <v>45</v>
          </cell>
          <cell r="AB1866">
            <v>2</v>
          </cell>
          <cell r="AC1866">
            <v>3</v>
          </cell>
          <cell r="AD1866">
            <v>3</v>
          </cell>
          <cell r="AE1866">
            <v>354568.62709999998</v>
          </cell>
          <cell r="AF1866">
            <v>3062657.6779999998</v>
          </cell>
          <cell r="AG1866">
            <v>85.525297190000003</v>
          </cell>
          <cell r="AH1866">
            <v>27.680297710000001</v>
          </cell>
          <cell r="AI1866">
            <v>1</v>
          </cell>
          <cell r="AJ1866">
            <v>2</v>
          </cell>
          <cell r="AK1866">
            <v>-2</v>
          </cell>
          <cell r="AL1866">
            <v>2</v>
          </cell>
          <cell r="AM1866">
            <v>2</v>
          </cell>
          <cell r="AN1866" t="str">
            <v>Devendra Karna</v>
          </cell>
          <cell r="AO1866">
            <v>40529</v>
          </cell>
          <cell r="AP1866">
            <v>3</v>
          </cell>
          <cell r="AQ1866" t="str">
            <v>0101000020E61000003D291E789E61554096918DFD27AE3B40</v>
          </cell>
          <cell r="AR1866">
            <v>1890</v>
          </cell>
          <cell r="AS1866">
            <v>1</v>
          </cell>
          <cell r="AT1866">
            <v>1</v>
          </cell>
          <cell r="AU1866">
            <v>0</v>
          </cell>
          <cell r="AV1866" t="str">
            <v>FRA 2010-2015</v>
          </cell>
          <cell r="AW1866">
            <v>3</v>
          </cell>
          <cell r="AX1866">
            <v>0</v>
          </cell>
          <cell r="AY1866">
            <v>45</v>
          </cell>
          <cell r="AZ1866">
            <v>354568.62708200002</v>
          </cell>
          <cell r="BA1866">
            <v>3062657.678479</v>
          </cell>
          <cell r="BB1866">
            <v>1</v>
          </cell>
          <cell r="BC1866">
            <v>0</v>
          </cell>
          <cell r="BD1866">
            <v>0</v>
          </cell>
          <cell r="BE1866">
            <v>0</v>
          </cell>
          <cell r="BF1866">
            <v>40654</v>
          </cell>
          <cell r="BG1866" t="str">
            <v>Budhi S Poudel</v>
          </cell>
          <cell r="BH1866">
            <v>3</v>
          </cell>
          <cell r="BI1866">
            <v>3</v>
          </cell>
          <cell r="BJ1866">
            <v>3</v>
          </cell>
          <cell r="BK1866" t="str">
            <v>Tukucha</v>
          </cell>
          <cell r="BL1866" t="str">
            <v>Hile Jaljale</v>
          </cell>
          <cell r="BM1866">
            <v>-9999</v>
          </cell>
          <cell r="BN1866">
            <v>556</v>
          </cell>
          <cell r="BO1866">
            <v>-9999</v>
          </cell>
          <cell r="BP1866">
            <v>508</v>
          </cell>
          <cell r="BQ1866">
            <v>285</v>
          </cell>
          <cell r="BR1866">
            <v>50</v>
          </cell>
          <cell r="BS1866">
            <v>1870</v>
          </cell>
          <cell r="BT1866">
            <v>5</v>
          </cell>
          <cell r="BU1866" t="str">
            <v>KABHREPALANCHOK</v>
          </cell>
          <cell r="BV1866" t="str">
            <v>Gajuri</v>
          </cell>
          <cell r="BW1866">
            <v>1</v>
          </cell>
        </row>
        <row r="1867">
          <cell r="F1867" t="str">
            <v>135-43-1</v>
          </cell>
          <cell r="G1867">
            <v>1</v>
          </cell>
          <cell r="H1867">
            <v>2</v>
          </cell>
          <cell r="I1867">
            <v>1</v>
          </cell>
          <cell r="J1867">
            <v>0</v>
          </cell>
          <cell r="K1867">
            <v>7</v>
          </cell>
          <cell r="L1867">
            <v>2</v>
          </cell>
          <cell r="M1867">
            <v>15</v>
          </cell>
          <cell r="N1867">
            <v>1</v>
          </cell>
          <cell r="O1867">
            <v>6</v>
          </cell>
          <cell r="P1867" t="str">
            <v>SCL</v>
          </cell>
          <cell r="Q1867">
            <v>1</v>
          </cell>
          <cell r="R1867" t="str">
            <v>LMH</v>
          </cell>
          <cell r="S1867">
            <v>1</v>
          </cell>
          <cell r="T1867">
            <v>70</v>
          </cell>
          <cell r="U1867">
            <v>3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0</v>
          </cell>
          <cell r="AD1867">
            <v>0</v>
          </cell>
          <cell r="AE1867">
            <v>354461.99070000002</v>
          </cell>
          <cell r="AF1867">
            <v>3070355.341</v>
          </cell>
          <cell r="AG1867">
            <v>85.523280589999999</v>
          </cell>
          <cell r="AH1867">
            <v>27.749755</v>
          </cell>
          <cell r="AI1867">
            <v>0</v>
          </cell>
          <cell r="AJ1867">
            <v>0</v>
          </cell>
          <cell r="AK1867">
            <v>0</v>
          </cell>
          <cell r="AL1867">
            <v>0</v>
          </cell>
          <cell r="AM1867">
            <v>0</v>
          </cell>
          <cell r="AN1867">
            <v>0</v>
          </cell>
          <cell r="AO1867">
            <v>0</v>
          </cell>
          <cell r="AP1867">
            <v>103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 t="str">
            <v>FRA 2016-2021</v>
          </cell>
          <cell r="AW1867">
            <v>3</v>
          </cell>
          <cell r="AX1867">
            <v>35</v>
          </cell>
          <cell r="AY1867" t="str">
            <v>EPSG:32645</v>
          </cell>
          <cell r="AZ1867">
            <v>354462</v>
          </cell>
          <cell r="BA1867">
            <v>3070351</v>
          </cell>
          <cell r="BB1867">
            <v>1</v>
          </cell>
          <cell r="BC1867">
            <v>2020</v>
          </cell>
          <cell r="BD1867">
            <v>3</v>
          </cell>
          <cell r="BE1867">
            <v>7</v>
          </cell>
          <cell r="BF1867" t="str">
            <v>3/7/2020</v>
          </cell>
          <cell r="BG1867">
            <v>0</v>
          </cell>
          <cell r="BH1867">
            <v>1</v>
          </cell>
          <cell r="BI1867">
            <v>0</v>
          </cell>
          <cell r="BJ1867">
            <v>2</v>
          </cell>
          <cell r="BK1867" t="str">
            <v>Shankarapur Na Pa-3,Jure Danda</v>
          </cell>
          <cell r="BL1867" t="str">
            <v>Simle Khet</v>
          </cell>
          <cell r="BM1867">
            <v>235</v>
          </cell>
          <cell r="BN1867">
            <v>99</v>
          </cell>
          <cell r="BO1867">
            <v>200</v>
          </cell>
          <cell r="BP1867">
            <v>12</v>
          </cell>
          <cell r="BQ1867">
            <v>190</v>
          </cell>
          <cell r="BR1867">
            <v>65</v>
          </cell>
          <cell r="BS1867">
            <v>1370</v>
          </cell>
          <cell r="BT1867">
            <v>5</v>
          </cell>
          <cell r="BU1867" t="str">
            <v>KATHMANDU</v>
          </cell>
          <cell r="BV1867" t="str">
            <v>Gajuri</v>
          </cell>
          <cell r="BW1867">
            <v>1</v>
          </cell>
        </row>
        <row r="1868">
          <cell r="F1868" t="str">
            <v>135-43-3</v>
          </cell>
          <cell r="G1868">
            <v>1</v>
          </cell>
          <cell r="H1868">
            <v>2</v>
          </cell>
          <cell r="I1868">
            <v>1</v>
          </cell>
          <cell r="J1868">
            <v>0</v>
          </cell>
          <cell r="K1868">
            <v>1</v>
          </cell>
          <cell r="L1868">
            <v>2</v>
          </cell>
          <cell r="M1868">
            <v>26</v>
          </cell>
          <cell r="N1868">
            <v>1</v>
          </cell>
          <cell r="O1868">
            <v>2</v>
          </cell>
          <cell r="P1868" t="str">
            <v>SL</v>
          </cell>
          <cell r="Q1868">
            <v>1</v>
          </cell>
          <cell r="R1868" t="str">
            <v>LMH</v>
          </cell>
          <cell r="S1868">
            <v>2</v>
          </cell>
          <cell r="T1868">
            <v>40</v>
          </cell>
          <cell r="U1868">
            <v>1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  <cell r="AE1868">
            <v>354461.99070000002</v>
          </cell>
          <cell r="AF1868">
            <v>3070655.341</v>
          </cell>
          <cell r="AG1868">
            <v>85.523244059999996</v>
          </cell>
          <cell r="AH1868">
            <v>27.752462380000001</v>
          </cell>
          <cell r="AI1868">
            <v>0</v>
          </cell>
          <cell r="AJ1868">
            <v>0</v>
          </cell>
          <cell r="AK1868">
            <v>0</v>
          </cell>
          <cell r="AL1868">
            <v>0</v>
          </cell>
          <cell r="AM1868">
            <v>0</v>
          </cell>
          <cell r="AN1868">
            <v>0</v>
          </cell>
          <cell r="AO1868">
            <v>0</v>
          </cell>
          <cell r="AP1868">
            <v>103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 t="str">
            <v>FRA 2016-2021</v>
          </cell>
          <cell r="AW1868">
            <v>3</v>
          </cell>
          <cell r="AX1868">
            <v>35</v>
          </cell>
          <cell r="AY1868" t="str">
            <v>EPSG:32645</v>
          </cell>
          <cell r="AZ1868">
            <v>354463</v>
          </cell>
          <cell r="BA1868">
            <v>3070657</v>
          </cell>
          <cell r="BB1868">
            <v>1</v>
          </cell>
          <cell r="BC1868">
            <v>2020</v>
          </cell>
          <cell r="BD1868">
            <v>3</v>
          </cell>
          <cell r="BE1868">
            <v>7</v>
          </cell>
          <cell r="BF1868" t="str">
            <v>3/7/2020</v>
          </cell>
          <cell r="BG1868">
            <v>0</v>
          </cell>
          <cell r="BH1868">
            <v>3</v>
          </cell>
          <cell r="BI1868">
            <v>0</v>
          </cell>
          <cell r="BJ1868">
            <v>2</v>
          </cell>
          <cell r="BK1868" t="str">
            <v>Sankharapur-3</v>
          </cell>
          <cell r="BL1868" t="str">
            <v>Pokhari Khola</v>
          </cell>
          <cell r="BM1868">
            <v>360</v>
          </cell>
          <cell r="BN1868">
            <v>99</v>
          </cell>
          <cell r="BO1868">
            <v>275</v>
          </cell>
          <cell r="BP1868">
            <v>10</v>
          </cell>
          <cell r="BQ1868">
            <v>5</v>
          </cell>
          <cell r="BR1868">
            <v>60</v>
          </cell>
          <cell r="BS1868">
            <v>1329</v>
          </cell>
          <cell r="BT1868">
            <v>5</v>
          </cell>
          <cell r="BU1868" t="str">
            <v>KATHMANDU</v>
          </cell>
          <cell r="BV1868" t="str">
            <v>Udayapurgadhi</v>
          </cell>
          <cell r="BW1868">
            <v>8</v>
          </cell>
        </row>
        <row r="1869">
          <cell r="F1869" t="str">
            <v>135-43-5</v>
          </cell>
          <cell r="G1869">
            <v>1</v>
          </cell>
          <cell r="H1869">
            <v>2</v>
          </cell>
          <cell r="I1869">
            <v>1</v>
          </cell>
          <cell r="J1869">
            <v>0</v>
          </cell>
          <cell r="K1869">
            <v>1</v>
          </cell>
          <cell r="L1869">
            <v>2</v>
          </cell>
          <cell r="M1869">
            <v>13</v>
          </cell>
          <cell r="N1869">
            <v>1</v>
          </cell>
          <cell r="O1869">
            <v>3</v>
          </cell>
          <cell r="P1869" t="str">
            <v>SL</v>
          </cell>
          <cell r="Q1869">
            <v>1</v>
          </cell>
          <cell r="R1869" t="str">
            <v>LMH</v>
          </cell>
          <cell r="S1869">
            <v>2</v>
          </cell>
          <cell r="T1869">
            <v>37</v>
          </cell>
          <cell r="U1869">
            <v>2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  <cell r="AD1869">
            <v>0</v>
          </cell>
          <cell r="AE1869">
            <v>354761.99070000002</v>
          </cell>
          <cell r="AF1869">
            <v>3070505.341</v>
          </cell>
          <cell r="AG1869">
            <v>85.526305530000002</v>
          </cell>
          <cell r="AH1869">
            <v>27.751141149999999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0</v>
          </cell>
          <cell r="AO1869">
            <v>0</v>
          </cell>
          <cell r="AP1869">
            <v>103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 t="str">
            <v>FRA 2016-2021</v>
          </cell>
          <cell r="AW1869">
            <v>3</v>
          </cell>
          <cell r="AX1869">
            <v>35</v>
          </cell>
          <cell r="AY1869" t="str">
            <v>EPSG:32645</v>
          </cell>
          <cell r="AZ1869">
            <v>354764</v>
          </cell>
          <cell r="BA1869">
            <v>3070501</v>
          </cell>
          <cell r="BB1869">
            <v>1</v>
          </cell>
          <cell r="BC1869">
            <v>2020</v>
          </cell>
          <cell r="BD1869">
            <v>0</v>
          </cell>
          <cell r="BE1869">
            <v>0</v>
          </cell>
          <cell r="BF1869" t="str">
            <v>0/0/2020</v>
          </cell>
          <cell r="BG1869">
            <v>0</v>
          </cell>
          <cell r="BH1869">
            <v>3</v>
          </cell>
          <cell r="BI1869">
            <v>0</v>
          </cell>
          <cell r="BJ1869">
            <v>2</v>
          </cell>
          <cell r="BK1869" t="str">
            <v>Sankharapur Na Pa-3, Dhakal Gaun</v>
          </cell>
          <cell r="BL1869" t="str">
            <v>Dhakal Gaun Ban</v>
          </cell>
          <cell r="BM1869">
            <v>110</v>
          </cell>
          <cell r="BN1869">
            <v>0</v>
          </cell>
          <cell r="BO1869">
            <v>110</v>
          </cell>
          <cell r="BP1869">
            <v>0</v>
          </cell>
          <cell r="BQ1869">
            <v>85</v>
          </cell>
          <cell r="BR1869">
            <v>49</v>
          </cell>
          <cell r="BS1869">
            <v>1290</v>
          </cell>
          <cell r="BT1869">
            <v>4</v>
          </cell>
          <cell r="BU1869" t="str">
            <v>KATHMANDU</v>
          </cell>
          <cell r="BV1869" t="str">
            <v>Udayapurgadhi</v>
          </cell>
          <cell r="BW1869">
            <v>8</v>
          </cell>
        </row>
        <row r="1870">
          <cell r="F1870" t="str">
            <v>135-43-6</v>
          </cell>
          <cell r="G1870">
            <v>1</v>
          </cell>
          <cell r="H1870">
            <v>2</v>
          </cell>
          <cell r="I1870">
            <v>1</v>
          </cell>
          <cell r="J1870">
            <v>0</v>
          </cell>
          <cell r="K1870">
            <v>1</v>
          </cell>
          <cell r="L1870">
            <v>2</v>
          </cell>
          <cell r="M1870">
            <v>20</v>
          </cell>
          <cell r="N1870">
            <v>1</v>
          </cell>
          <cell r="O1870">
            <v>2</v>
          </cell>
          <cell r="P1870" t="str">
            <v>SL</v>
          </cell>
          <cell r="Q1870">
            <v>1</v>
          </cell>
          <cell r="R1870" t="str">
            <v>LMH</v>
          </cell>
          <cell r="S1870">
            <v>2</v>
          </cell>
          <cell r="T1870">
            <v>64</v>
          </cell>
          <cell r="U1870">
            <v>2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  <cell r="AD1870">
            <v>0</v>
          </cell>
          <cell r="AE1870">
            <v>354761.99070000002</v>
          </cell>
          <cell r="AF1870">
            <v>3070655.341</v>
          </cell>
          <cell r="AG1870">
            <v>85.526287300000007</v>
          </cell>
          <cell r="AH1870">
            <v>27.752494850000001</v>
          </cell>
          <cell r="AI1870">
            <v>0</v>
          </cell>
          <cell r="AJ1870">
            <v>0</v>
          </cell>
          <cell r="AK1870">
            <v>0</v>
          </cell>
          <cell r="AL1870">
            <v>0</v>
          </cell>
          <cell r="AM1870">
            <v>0</v>
          </cell>
          <cell r="AN1870">
            <v>0</v>
          </cell>
          <cell r="AO1870">
            <v>0</v>
          </cell>
          <cell r="AP1870">
            <v>103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 t="str">
            <v>FRA 2016-2021</v>
          </cell>
          <cell r="AW1870">
            <v>3</v>
          </cell>
          <cell r="AX1870">
            <v>35</v>
          </cell>
          <cell r="AY1870" t="str">
            <v>EPSG:32645</v>
          </cell>
          <cell r="AZ1870">
            <v>354764</v>
          </cell>
          <cell r="BA1870">
            <v>3070654</v>
          </cell>
          <cell r="BB1870">
            <v>1</v>
          </cell>
          <cell r="BC1870">
            <v>2020</v>
          </cell>
          <cell r="BD1870">
            <v>0</v>
          </cell>
          <cell r="BE1870">
            <v>0</v>
          </cell>
          <cell r="BF1870" t="str">
            <v>0/0/2020</v>
          </cell>
          <cell r="BG1870">
            <v>0</v>
          </cell>
          <cell r="BH1870">
            <v>1</v>
          </cell>
          <cell r="BI1870">
            <v>0</v>
          </cell>
          <cell r="BJ1870">
            <v>2</v>
          </cell>
          <cell r="BK1870" t="str">
            <v>Sankharapur-3, Dhakal Gaun</v>
          </cell>
          <cell r="BL1870" t="str">
            <v>Dhakal Gaun</v>
          </cell>
          <cell r="BM1870">
            <v>330</v>
          </cell>
          <cell r="BN1870">
            <v>99</v>
          </cell>
          <cell r="BO1870">
            <v>86</v>
          </cell>
          <cell r="BP1870">
            <v>99</v>
          </cell>
          <cell r="BQ1870">
            <v>328</v>
          </cell>
          <cell r="BR1870">
            <v>84</v>
          </cell>
          <cell r="BS1870">
            <v>1312</v>
          </cell>
          <cell r="BT1870">
            <v>5</v>
          </cell>
          <cell r="BU1870" t="str">
            <v>KATHMANDU</v>
          </cell>
          <cell r="BV1870" t="str">
            <v>Udayapurgadhi</v>
          </cell>
          <cell r="BW1870">
            <v>8</v>
          </cell>
        </row>
        <row r="1871">
          <cell r="F1871" t="str">
            <v>135-46-5</v>
          </cell>
          <cell r="G1871">
            <v>1</v>
          </cell>
          <cell r="H1871">
            <v>2</v>
          </cell>
          <cell r="I1871">
            <v>1</v>
          </cell>
          <cell r="J1871">
            <v>0</v>
          </cell>
          <cell r="K1871">
            <v>1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UMH</v>
          </cell>
          <cell r="S1871">
            <v>1</v>
          </cell>
          <cell r="T1871">
            <v>29</v>
          </cell>
          <cell r="U1871">
            <v>2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  <cell r="AD1871">
            <v>0</v>
          </cell>
          <cell r="AE1871">
            <v>355052.03619999997</v>
          </cell>
          <cell r="AF1871">
            <v>3082501.8360000001</v>
          </cell>
          <cell r="AG1871">
            <v>85.527788839999999</v>
          </cell>
          <cell r="AH1871">
            <v>27.859435600000001</v>
          </cell>
          <cell r="AI1871">
            <v>0</v>
          </cell>
          <cell r="AJ1871">
            <v>0</v>
          </cell>
          <cell r="AK1871">
            <v>0</v>
          </cell>
          <cell r="AL1871">
            <v>0</v>
          </cell>
          <cell r="AM1871">
            <v>0</v>
          </cell>
          <cell r="AN1871">
            <v>0</v>
          </cell>
          <cell r="AO1871">
            <v>0</v>
          </cell>
          <cell r="AP1871">
            <v>103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 t="str">
            <v>FRA 2016-2021</v>
          </cell>
          <cell r="AW1871">
            <v>3</v>
          </cell>
          <cell r="AX1871">
            <v>66</v>
          </cell>
          <cell r="AY1871" t="str">
            <v>EPSG:32645</v>
          </cell>
          <cell r="AZ1871">
            <v>355052</v>
          </cell>
          <cell r="BA1871">
            <v>3082504</v>
          </cell>
          <cell r="BB1871">
            <v>1</v>
          </cell>
          <cell r="BC1871">
            <v>2020</v>
          </cell>
          <cell r="BD1871">
            <v>3</v>
          </cell>
          <cell r="BE1871">
            <v>1</v>
          </cell>
          <cell r="BF1871" t="str">
            <v>3/1/2020</v>
          </cell>
          <cell r="BG1871" t="str">
            <v>Pooja_Giri</v>
          </cell>
          <cell r="BH1871">
            <v>3</v>
          </cell>
          <cell r="BI1871">
            <v>0</v>
          </cell>
          <cell r="BJ1871">
            <v>2</v>
          </cell>
          <cell r="BK1871" t="str">
            <v>Melamchi Na pa-6, Talamorang</v>
          </cell>
          <cell r="BL1871" t="str">
            <v>Kali Pd Dhungana Forest</v>
          </cell>
          <cell r="BM1871">
            <v>100</v>
          </cell>
          <cell r="BN1871">
            <v>100</v>
          </cell>
          <cell r="BO1871">
            <v>100</v>
          </cell>
          <cell r="BP1871">
            <v>20</v>
          </cell>
          <cell r="BQ1871">
            <v>3</v>
          </cell>
          <cell r="BR1871">
            <v>72</v>
          </cell>
          <cell r="BS1871">
            <v>1410</v>
          </cell>
          <cell r="BT1871">
            <v>4</v>
          </cell>
          <cell r="BU1871" t="str">
            <v>SINDHUPALCHOK</v>
          </cell>
          <cell r="BV1871" t="str">
            <v>Udayapurgadhi</v>
          </cell>
          <cell r="BW1871">
            <v>8</v>
          </cell>
        </row>
        <row r="1872">
          <cell r="F1872" t="str">
            <v>135-46-6</v>
          </cell>
          <cell r="G1872">
            <v>1</v>
          </cell>
          <cell r="H1872">
            <v>2</v>
          </cell>
          <cell r="I1872">
            <v>1</v>
          </cell>
          <cell r="J1872">
            <v>0</v>
          </cell>
          <cell r="K1872">
            <v>1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UMH</v>
          </cell>
          <cell r="S1872">
            <v>1</v>
          </cell>
          <cell r="T1872">
            <v>22</v>
          </cell>
          <cell r="U1872">
            <v>2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  <cell r="AD1872">
            <v>0</v>
          </cell>
          <cell r="AE1872">
            <v>355052.03619999997</v>
          </cell>
          <cell r="AF1872">
            <v>3082651.8360000001</v>
          </cell>
          <cell r="AG1872">
            <v>85.527770540000006</v>
          </cell>
          <cell r="AH1872">
            <v>27.860789279999999</v>
          </cell>
          <cell r="AI1872">
            <v>0</v>
          </cell>
          <cell r="AJ1872">
            <v>0</v>
          </cell>
          <cell r="AK1872">
            <v>0</v>
          </cell>
          <cell r="AL1872">
            <v>0</v>
          </cell>
          <cell r="AM1872">
            <v>0</v>
          </cell>
          <cell r="AN1872">
            <v>0</v>
          </cell>
          <cell r="AO1872">
            <v>0</v>
          </cell>
          <cell r="AP1872">
            <v>103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 t="str">
            <v>FRA 2016-2021</v>
          </cell>
          <cell r="AW1872">
            <v>3</v>
          </cell>
          <cell r="AX1872">
            <v>66</v>
          </cell>
          <cell r="AY1872" t="str">
            <v>EPSG:32645</v>
          </cell>
          <cell r="AZ1872">
            <v>355054</v>
          </cell>
          <cell r="BA1872">
            <v>3082649</v>
          </cell>
          <cell r="BB1872">
            <v>1</v>
          </cell>
          <cell r="BC1872">
            <v>2020</v>
          </cell>
          <cell r="BD1872">
            <v>3</v>
          </cell>
          <cell r="BE1872">
            <v>1</v>
          </cell>
          <cell r="BF1872" t="str">
            <v>3/1/2020</v>
          </cell>
          <cell r="BG1872" t="str">
            <v>Pooja_Giri</v>
          </cell>
          <cell r="BH1872">
            <v>1</v>
          </cell>
          <cell r="BI1872">
            <v>0</v>
          </cell>
          <cell r="BJ1872">
            <v>2</v>
          </cell>
          <cell r="BK1872" t="str">
            <v>Melamchi Na pa-6, Tala marang</v>
          </cell>
          <cell r="BL1872" t="str">
            <v>Hari Dhungel Forest</v>
          </cell>
          <cell r="BM1872">
            <v>35</v>
          </cell>
          <cell r="BN1872">
            <v>200</v>
          </cell>
          <cell r="BO1872">
            <v>35</v>
          </cell>
          <cell r="BP1872">
            <v>50</v>
          </cell>
          <cell r="BQ1872">
            <v>10</v>
          </cell>
          <cell r="BR1872">
            <v>79</v>
          </cell>
          <cell r="BS1872">
            <v>1331</v>
          </cell>
          <cell r="BT1872">
            <v>4</v>
          </cell>
          <cell r="BU1872" t="str">
            <v>SINDHUPALCHOK</v>
          </cell>
          <cell r="BV1872" t="str">
            <v>Udayapurgadhi</v>
          </cell>
          <cell r="BW1872">
            <v>8</v>
          </cell>
        </row>
        <row r="1873">
          <cell r="F1873" t="str">
            <v>136-44-1</v>
          </cell>
          <cell r="G1873">
            <v>1</v>
          </cell>
          <cell r="H1873">
            <v>2</v>
          </cell>
          <cell r="I1873">
            <v>1</v>
          </cell>
          <cell r="J1873">
            <v>0</v>
          </cell>
          <cell r="K1873">
            <v>7</v>
          </cell>
          <cell r="L1873">
            <v>4</v>
          </cell>
          <cell r="M1873">
            <v>29</v>
          </cell>
          <cell r="N1873">
            <v>0</v>
          </cell>
          <cell r="O1873">
            <v>1</v>
          </cell>
          <cell r="P1873">
            <v>5</v>
          </cell>
          <cell r="Q1873">
            <v>1</v>
          </cell>
          <cell r="R1873" t="str">
            <v>TMH</v>
          </cell>
          <cell r="S1873">
            <v>2</v>
          </cell>
          <cell r="T1873">
            <v>70</v>
          </cell>
          <cell r="U1873">
            <v>3</v>
          </cell>
          <cell r="V1873">
            <v>40582.646111111113</v>
          </cell>
          <cell r="W1873" t="str">
            <v>0101000020E610000064271F871E645540FCCB9F8510C93B40</v>
          </cell>
          <cell r="X1873">
            <v>1</v>
          </cell>
          <cell r="Y1873">
            <v>97459</v>
          </cell>
          <cell r="Z1873">
            <v>16244</v>
          </cell>
          <cell r="AA1873">
            <v>45</v>
          </cell>
          <cell r="AB1873">
            <v>2</v>
          </cell>
          <cell r="AC1873">
            <v>3</v>
          </cell>
          <cell r="AD1873">
            <v>3</v>
          </cell>
          <cell r="AE1873">
            <v>358557.50400000002</v>
          </cell>
          <cell r="AF1873">
            <v>3074257.4909999999</v>
          </cell>
          <cell r="AG1873">
            <v>85.564363270000001</v>
          </cell>
          <cell r="AH1873">
            <v>27.785408360000002</v>
          </cell>
          <cell r="AI1873">
            <v>1</v>
          </cell>
          <cell r="AJ1873">
            <v>2</v>
          </cell>
          <cell r="AK1873">
            <v>-2</v>
          </cell>
          <cell r="AL1873">
            <v>2</v>
          </cell>
          <cell r="AM1873">
            <v>1</v>
          </cell>
          <cell r="AN1873" t="str">
            <v>Junu Shrestha</v>
          </cell>
          <cell r="AO1873">
            <v>40534</v>
          </cell>
          <cell r="AP1873">
            <v>3</v>
          </cell>
          <cell r="AQ1873" t="str">
            <v>0101000020E610000064271F871E645540FCCB9F8510C93B40</v>
          </cell>
          <cell r="AR1873">
            <v>909</v>
          </cell>
          <cell r="AS1873">
            <v>2</v>
          </cell>
          <cell r="AT1873">
            <v>1</v>
          </cell>
          <cell r="AU1873">
            <v>0</v>
          </cell>
          <cell r="AV1873" t="str">
            <v>FRA 2010-2015</v>
          </cell>
          <cell r="AW1873">
            <v>3</v>
          </cell>
          <cell r="AX1873">
            <v>0</v>
          </cell>
          <cell r="AY1873">
            <v>45</v>
          </cell>
          <cell r="AZ1873">
            <v>358557.50396200002</v>
          </cell>
          <cell r="BA1873">
            <v>3074257.4908790002</v>
          </cell>
          <cell r="BB1873">
            <v>1</v>
          </cell>
          <cell r="BC1873">
            <v>0</v>
          </cell>
          <cell r="BD1873">
            <v>0</v>
          </cell>
          <cell r="BE1873">
            <v>0</v>
          </cell>
          <cell r="BF1873">
            <v>40668</v>
          </cell>
          <cell r="BG1873" t="str">
            <v>Budhi S Poudel</v>
          </cell>
          <cell r="BH1873">
            <v>3</v>
          </cell>
          <cell r="BI1873">
            <v>3</v>
          </cell>
          <cell r="BJ1873">
            <v>3</v>
          </cell>
          <cell r="BK1873" t="str">
            <v>Bansbari</v>
          </cell>
          <cell r="BL1873" t="str">
            <v>Simalchaur</v>
          </cell>
          <cell r="BM1873">
            <v>290</v>
          </cell>
          <cell r="BN1873">
            <v>80</v>
          </cell>
          <cell r="BO1873">
            <v>260</v>
          </cell>
          <cell r="BP1873">
            <v>14</v>
          </cell>
          <cell r="BQ1873">
            <v>130</v>
          </cell>
          <cell r="BR1873">
            <v>40</v>
          </cell>
          <cell r="BS1873">
            <v>910</v>
          </cell>
          <cell r="BT1873">
            <v>4</v>
          </cell>
          <cell r="BU1873" t="str">
            <v>SINDHUPALCHOK</v>
          </cell>
          <cell r="BV1873" t="str">
            <v>Narayan</v>
          </cell>
          <cell r="BW1873">
            <v>4</v>
          </cell>
        </row>
        <row r="1874">
          <cell r="F1874" t="str">
            <v>136-44-4</v>
          </cell>
          <cell r="G1874">
            <v>1</v>
          </cell>
          <cell r="H1874">
            <v>2</v>
          </cell>
          <cell r="I1874">
            <v>1</v>
          </cell>
          <cell r="J1874">
            <v>0</v>
          </cell>
          <cell r="K1874">
            <v>7</v>
          </cell>
          <cell r="L1874">
            <v>4</v>
          </cell>
          <cell r="M1874">
            <v>24</v>
          </cell>
          <cell r="N1874">
            <v>1</v>
          </cell>
          <cell r="O1874">
            <v>1</v>
          </cell>
          <cell r="P1874">
            <v>5</v>
          </cell>
          <cell r="Q1874">
            <v>1</v>
          </cell>
          <cell r="R1874" t="str">
            <v>TMH</v>
          </cell>
          <cell r="S1874">
            <v>2</v>
          </cell>
          <cell r="T1874">
            <v>90</v>
          </cell>
          <cell r="U1874">
            <v>3</v>
          </cell>
          <cell r="V1874">
            <v>40610.557141203702</v>
          </cell>
          <cell r="W1874" t="str">
            <v>0101000020E6100000426A7B6750645540EEC2BB9712C93B40</v>
          </cell>
          <cell r="X1874">
            <v>1</v>
          </cell>
          <cell r="Y1874">
            <v>97462</v>
          </cell>
          <cell r="Z1874">
            <v>16244</v>
          </cell>
          <cell r="AA1874">
            <v>45</v>
          </cell>
          <cell r="AB1874">
            <v>2</v>
          </cell>
          <cell r="AC1874">
            <v>3</v>
          </cell>
          <cell r="AD1874">
            <v>3</v>
          </cell>
          <cell r="AE1874">
            <v>358857.50400000002</v>
          </cell>
          <cell r="AF1874">
            <v>3074257.4909999999</v>
          </cell>
          <cell r="AG1874">
            <v>85.56740748</v>
          </cell>
          <cell r="AH1874">
            <v>27.785439950000001</v>
          </cell>
          <cell r="AI1874">
            <v>1</v>
          </cell>
          <cell r="AJ1874">
            <v>2</v>
          </cell>
          <cell r="AK1874">
            <v>-2</v>
          </cell>
          <cell r="AL1874">
            <v>2</v>
          </cell>
          <cell r="AM1874">
            <v>1</v>
          </cell>
          <cell r="AN1874" t="str">
            <v>Junu Shrestha</v>
          </cell>
          <cell r="AO1874">
            <v>40534</v>
          </cell>
          <cell r="AP1874">
            <v>3</v>
          </cell>
          <cell r="AQ1874" t="str">
            <v>0101000020E6100000426A7B6750645540EEC2BB9712C93B40</v>
          </cell>
          <cell r="AR1874">
            <v>849</v>
          </cell>
          <cell r="AS1874">
            <v>2</v>
          </cell>
          <cell r="AT1874">
            <v>1</v>
          </cell>
          <cell r="AU1874">
            <v>0</v>
          </cell>
          <cell r="AV1874" t="str">
            <v>FRA 2010-2015</v>
          </cell>
          <cell r="AW1874">
            <v>3</v>
          </cell>
          <cell r="AX1874">
            <v>0</v>
          </cell>
          <cell r="AY1874">
            <v>45</v>
          </cell>
          <cell r="AZ1874">
            <v>358857.50396200002</v>
          </cell>
          <cell r="BA1874">
            <v>3074257.4908790002</v>
          </cell>
          <cell r="BB1874">
            <v>1</v>
          </cell>
          <cell r="BC1874">
            <v>0</v>
          </cell>
          <cell r="BD1874">
            <v>0</v>
          </cell>
          <cell r="BE1874">
            <v>0</v>
          </cell>
          <cell r="BF1874">
            <v>40668</v>
          </cell>
          <cell r="BG1874" t="str">
            <v>Shree Krishna Gautam</v>
          </cell>
          <cell r="BH1874">
            <v>3</v>
          </cell>
          <cell r="BI1874">
            <v>3</v>
          </cell>
          <cell r="BJ1874">
            <v>3</v>
          </cell>
          <cell r="BK1874" t="str">
            <v>Bansbari</v>
          </cell>
          <cell r="BL1874" t="str">
            <v>Aanpaghari</v>
          </cell>
          <cell r="BM1874">
            <v>60</v>
          </cell>
          <cell r="BN1874">
            <v>176</v>
          </cell>
          <cell r="BO1874">
            <v>10</v>
          </cell>
          <cell r="BP1874">
            <v>86</v>
          </cell>
          <cell r="BQ1874">
            <v>30</v>
          </cell>
          <cell r="BR1874">
            <v>45</v>
          </cell>
          <cell r="BS1874">
            <v>867</v>
          </cell>
          <cell r="BT1874">
            <v>5</v>
          </cell>
          <cell r="BU1874" t="str">
            <v>SINDHUPALCHOK</v>
          </cell>
          <cell r="BV1874" t="str">
            <v>Mahabu</v>
          </cell>
          <cell r="BW1874">
            <v>2</v>
          </cell>
        </row>
        <row r="1875">
          <cell r="F1875" t="str">
            <v>137-33-1</v>
          </cell>
          <cell r="G1875">
            <v>1</v>
          </cell>
          <cell r="H1875">
            <v>2</v>
          </cell>
          <cell r="I1875">
            <v>1</v>
          </cell>
          <cell r="J1875">
            <v>0</v>
          </cell>
          <cell r="K1875">
            <v>2</v>
          </cell>
          <cell r="L1875">
            <v>4</v>
          </cell>
          <cell r="M1875">
            <v>29</v>
          </cell>
          <cell r="N1875">
            <v>0</v>
          </cell>
          <cell r="O1875">
            <v>0</v>
          </cell>
          <cell r="P1875">
            <v>9</v>
          </cell>
          <cell r="Q1875">
            <v>1</v>
          </cell>
          <cell r="R1875" t="str">
            <v>LMH</v>
          </cell>
          <cell r="S1875">
            <v>2</v>
          </cell>
          <cell r="T1875">
            <v>80</v>
          </cell>
          <cell r="U1875">
            <v>2</v>
          </cell>
          <cell r="V1875">
            <v>41103.520995370367</v>
          </cell>
          <cell r="W1875">
            <v>0</v>
          </cell>
          <cell r="X1875">
            <v>1</v>
          </cell>
          <cell r="Y1875">
            <v>98113</v>
          </cell>
          <cell r="Z1875">
            <v>16353</v>
          </cell>
          <cell r="AA1875">
            <v>45</v>
          </cell>
          <cell r="AB1875">
            <v>2</v>
          </cell>
          <cell r="AC1875">
            <v>3</v>
          </cell>
          <cell r="AD1875">
            <v>3</v>
          </cell>
          <cell r="AE1875">
            <v>361492.83529999998</v>
          </cell>
          <cell r="AF1875">
            <v>3030173.6639999999</v>
          </cell>
          <cell r="AG1875">
            <v>85.599215150000006</v>
          </cell>
          <cell r="AH1875">
            <v>27.387852859999999</v>
          </cell>
          <cell r="AI1875">
            <v>1</v>
          </cell>
          <cell r="AJ1875">
            <v>2</v>
          </cell>
          <cell r="AK1875">
            <v>-2</v>
          </cell>
          <cell r="AL1875">
            <v>2</v>
          </cell>
          <cell r="AM1875">
            <v>1</v>
          </cell>
          <cell r="AN1875" t="str">
            <v>Anu Shrestha</v>
          </cell>
          <cell r="AO1875">
            <v>40534</v>
          </cell>
          <cell r="AP1875">
            <v>3</v>
          </cell>
          <cell r="AQ1875" t="str">
            <v>0101000020E6100000DADB808A59665540B41046534A633B40</v>
          </cell>
          <cell r="AR1875">
            <v>1210</v>
          </cell>
          <cell r="AS1875">
            <v>1</v>
          </cell>
          <cell r="AT1875">
            <v>1</v>
          </cell>
          <cell r="AU1875">
            <v>0</v>
          </cell>
          <cell r="AV1875" t="str">
            <v>FRA 2010-2015</v>
          </cell>
          <cell r="AW1875">
            <v>3</v>
          </cell>
          <cell r="AX1875">
            <v>0</v>
          </cell>
          <cell r="AY1875">
            <v>45</v>
          </cell>
          <cell r="AZ1875">
            <v>361492.835301999</v>
          </cell>
          <cell r="BA1875">
            <v>3030173.6635699901</v>
          </cell>
          <cell r="BB1875">
            <v>1</v>
          </cell>
          <cell r="BC1875">
            <v>0</v>
          </cell>
          <cell r="BD1875">
            <v>0</v>
          </cell>
          <cell r="BE1875">
            <v>0</v>
          </cell>
          <cell r="BF1875">
            <v>40858</v>
          </cell>
          <cell r="BG1875" t="str">
            <v>Milan Dhungana</v>
          </cell>
          <cell r="BH1875">
            <v>3</v>
          </cell>
          <cell r="BI1875">
            <v>3</v>
          </cell>
          <cell r="BJ1875">
            <v>3</v>
          </cell>
          <cell r="BK1875" t="str">
            <v>Ghartichhap</v>
          </cell>
          <cell r="BL1875" t="str">
            <v>Akura</v>
          </cell>
          <cell r="BM1875">
            <v>180</v>
          </cell>
          <cell r="BN1875">
            <v>412</v>
          </cell>
          <cell r="BO1875">
            <v>180</v>
          </cell>
          <cell r="BP1875">
            <v>360</v>
          </cell>
          <cell r="BQ1875">
            <v>185</v>
          </cell>
          <cell r="BR1875">
            <v>80</v>
          </cell>
          <cell r="BS1875">
            <v>1200</v>
          </cell>
          <cell r="BT1875">
            <v>4</v>
          </cell>
          <cell r="BU1875" t="str">
            <v>KABHREPALANCHOK</v>
          </cell>
          <cell r="BV1875" t="str">
            <v>Mahabu</v>
          </cell>
          <cell r="BW1875">
            <v>2</v>
          </cell>
        </row>
        <row r="1876">
          <cell r="F1876" t="str">
            <v>137-33-6</v>
          </cell>
          <cell r="G1876">
            <v>1</v>
          </cell>
          <cell r="H1876">
            <v>2</v>
          </cell>
          <cell r="I1876">
            <v>1</v>
          </cell>
          <cell r="J1876">
            <v>0</v>
          </cell>
          <cell r="K1876">
            <v>2</v>
          </cell>
          <cell r="L1876">
            <v>-9999</v>
          </cell>
          <cell r="M1876">
            <v>-9999</v>
          </cell>
          <cell r="N1876">
            <v>-9999</v>
          </cell>
          <cell r="O1876">
            <v>-9999</v>
          </cell>
          <cell r="P1876">
            <v>-9999</v>
          </cell>
          <cell r="Q1876">
            <v>-9999</v>
          </cell>
          <cell r="R1876" t="str">
            <v>LMH</v>
          </cell>
          <cell r="S1876">
            <v>2</v>
          </cell>
          <cell r="T1876">
            <v>45</v>
          </cell>
          <cell r="U1876">
            <v>2</v>
          </cell>
          <cell r="V1876">
            <v>41103.583310185182</v>
          </cell>
          <cell r="W1876">
            <v>0</v>
          </cell>
          <cell r="X1876">
            <v>1</v>
          </cell>
          <cell r="Y1876">
            <v>98118</v>
          </cell>
          <cell r="Z1876">
            <v>16353</v>
          </cell>
          <cell r="AA1876">
            <v>45</v>
          </cell>
          <cell r="AB1876">
            <v>2</v>
          </cell>
          <cell r="AC1876">
            <v>3</v>
          </cell>
          <cell r="AD1876">
            <v>3</v>
          </cell>
          <cell r="AE1876">
            <v>361792.83529999998</v>
          </cell>
          <cell r="AF1876">
            <v>3030473.6639999999</v>
          </cell>
          <cell r="AG1876">
            <v>85.602214399999994</v>
          </cell>
          <cell r="AH1876">
            <v>27.39059091</v>
          </cell>
          <cell r="AI1876">
            <v>3</v>
          </cell>
          <cell r="AJ1876">
            <v>2</v>
          </cell>
          <cell r="AK1876">
            <v>3</v>
          </cell>
          <cell r="AL1876">
            <v>2</v>
          </cell>
          <cell r="AM1876">
            <v>1</v>
          </cell>
          <cell r="AN1876" t="str">
            <v>Anu Shrestha</v>
          </cell>
          <cell r="AO1876">
            <v>40534</v>
          </cell>
          <cell r="AP1876">
            <v>3</v>
          </cell>
          <cell r="AQ1876" t="str">
            <v>0101000020E6100000BC3547AE8A665540FC9904C4FD633B40</v>
          </cell>
          <cell r="AR1876">
            <v>1429</v>
          </cell>
          <cell r="AS1876">
            <v>1</v>
          </cell>
          <cell r="AT1876">
            <v>1</v>
          </cell>
          <cell r="AU1876">
            <v>0</v>
          </cell>
          <cell r="AV1876" t="str">
            <v>FRA 2010-2015</v>
          </cell>
          <cell r="AW1876">
            <v>3</v>
          </cell>
          <cell r="AX1876">
            <v>0</v>
          </cell>
          <cell r="AY1876">
            <v>45</v>
          </cell>
          <cell r="AZ1876">
            <v>361792.835301999</v>
          </cell>
          <cell r="BA1876">
            <v>3030473.6635699901</v>
          </cell>
          <cell r="BB1876">
            <v>1</v>
          </cell>
          <cell r="BC1876">
            <v>0</v>
          </cell>
          <cell r="BD1876">
            <v>0</v>
          </cell>
          <cell r="BE1876">
            <v>0</v>
          </cell>
          <cell r="BF1876">
            <v>40856</v>
          </cell>
          <cell r="BG1876" t="str">
            <v>Milan Dhungana</v>
          </cell>
          <cell r="BH1876">
            <v>3</v>
          </cell>
          <cell r="BI1876">
            <v>3</v>
          </cell>
          <cell r="BJ1876">
            <v>3</v>
          </cell>
          <cell r="BK1876" t="str">
            <v>Phoksintar- 5</v>
          </cell>
          <cell r="BL1876" t="str">
            <v>yonjandada</v>
          </cell>
          <cell r="BM1876">
            <v>315</v>
          </cell>
          <cell r="BN1876">
            <v>67</v>
          </cell>
          <cell r="BO1876">
            <v>140</v>
          </cell>
          <cell r="BP1876">
            <v>23</v>
          </cell>
          <cell r="BQ1876">
            <v>355</v>
          </cell>
          <cell r="BR1876">
            <v>90</v>
          </cell>
          <cell r="BS1876">
            <v>1407</v>
          </cell>
          <cell r="BT1876">
            <v>4</v>
          </cell>
          <cell r="BU1876" t="str">
            <v>KABHREPALANCHOK</v>
          </cell>
          <cell r="BV1876" t="str">
            <v>Mahabu</v>
          </cell>
          <cell r="BW1876">
            <v>2</v>
          </cell>
        </row>
        <row r="1877">
          <cell r="F1877" t="str">
            <v>137-41-3</v>
          </cell>
          <cell r="G1877">
            <v>1</v>
          </cell>
          <cell r="H1877">
            <v>2</v>
          </cell>
          <cell r="I1877">
            <v>1</v>
          </cell>
          <cell r="J1877">
            <v>0</v>
          </cell>
          <cell r="K1877">
            <v>7</v>
          </cell>
          <cell r="L1877">
            <v>1</v>
          </cell>
          <cell r="M1877">
            <v>10</v>
          </cell>
          <cell r="N1877">
            <v>1</v>
          </cell>
          <cell r="O1877">
            <v>2</v>
          </cell>
          <cell r="P1877" t="str">
            <v>SL</v>
          </cell>
          <cell r="Q1877">
            <v>1</v>
          </cell>
          <cell r="R1877" t="str">
            <v>LMH</v>
          </cell>
          <cell r="S1877">
            <v>1</v>
          </cell>
          <cell r="T1877">
            <v>38</v>
          </cell>
          <cell r="U1877">
            <v>3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362266.28989999997</v>
          </cell>
          <cell r="AF1877">
            <v>3062464.3149999999</v>
          </cell>
          <cell r="AG1877">
            <v>85.603355829999998</v>
          </cell>
          <cell r="AH1877">
            <v>27.679361419999999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>
            <v>103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 t="str">
            <v>FRA 2016-2021</v>
          </cell>
          <cell r="AW1877">
            <v>3</v>
          </cell>
          <cell r="AX1877">
            <v>36</v>
          </cell>
          <cell r="AY1877" t="str">
            <v>EPSG:32645</v>
          </cell>
          <cell r="AZ1877">
            <v>362263</v>
          </cell>
          <cell r="BA1877">
            <v>3062463</v>
          </cell>
          <cell r="BB1877">
            <v>1</v>
          </cell>
          <cell r="BC1877">
            <v>2019</v>
          </cell>
          <cell r="BD1877">
            <v>12</v>
          </cell>
          <cell r="BE1877">
            <v>29</v>
          </cell>
          <cell r="BF1877" t="str">
            <v>12/29/2019</v>
          </cell>
          <cell r="BG1877" t="str">
            <v>Santosh_Labh</v>
          </cell>
          <cell r="BH1877">
            <v>1</v>
          </cell>
          <cell r="BI1877">
            <v>0</v>
          </cell>
          <cell r="BJ1877">
            <v>2</v>
          </cell>
          <cell r="BK1877" t="str">
            <v>Panchkhal - 2</v>
          </cell>
          <cell r="BL1877" t="str">
            <v>Jamunebote CF</v>
          </cell>
          <cell r="BM1877">
            <v>0</v>
          </cell>
          <cell r="BN1877">
            <v>0</v>
          </cell>
          <cell r="BO1877">
            <v>0</v>
          </cell>
          <cell r="BP1877">
            <v>0</v>
          </cell>
          <cell r="BQ1877">
            <v>32</v>
          </cell>
          <cell r="BR1877">
            <v>60</v>
          </cell>
          <cell r="BS1877">
            <v>1055</v>
          </cell>
          <cell r="BT1877">
            <v>3</v>
          </cell>
          <cell r="BU1877" t="str">
            <v>KABHREPALANCHOK</v>
          </cell>
          <cell r="BV1877" t="str">
            <v>Mahabu</v>
          </cell>
          <cell r="BW1877">
            <v>2</v>
          </cell>
        </row>
        <row r="1878">
          <cell r="F1878" t="str">
            <v>137-41-4</v>
          </cell>
          <cell r="G1878">
            <v>1</v>
          </cell>
          <cell r="H1878">
            <v>2</v>
          </cell>
          <cell r="I1878">
            <v>1</v>
          </cell>
          <cell r="J1878">
            <v>0</v>
          </cell>
          <cell r="K1878">
            <v>7</v>
          </cell>
          <cell r="L1878">
            <v>2</v>
          </cell>
          <cell r="M1878">
            <v>236</v>
          </cell>
          <cell r="N1878">
            <v>0</v>
          </cell>
          <cell r="O1878">
            <v>0</v>
          </cell>
          <cell r="P1878" t="str">
            <v>SCL</v>
          </cell>
          <cell r="Q1878">
            <v>1</v>
          </cell>
          <cell r="R1878" t="str">
            <v>LMH</v>
          </cell>
          <cell r="S1878">
            <v>2</v>
          </cell>
          <cell r="T1878">
            <v>64</v>
          </cell>
          <cell r="U1878">
            <v>2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362566.28989999997</v>
          </cell>
          <cell r="AF1878">
            <v>3062164.3149999999</v>
          </cell>
          <cell r="AG1878">
            <v>85.606431509999993</v>
          </cell>
          <cell r="AH1878">
            <v>27.67668454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>
            <v>103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 t="str">
            <v>FRA 2016-2021</v>
          </cell>
          <cell r="AW1878">
            <v>3</v>
          </cell>
          <cell r="AX1878">
            <v>36</v>
          </cell>
          <cell r="AY1878" t="str">
            <v>EPSG:32645</v>
          </cell>
          <cell r="AZ1878">
            <v>362568</v>
          </cell>
          <cell r="BA1878">
            <v>3062166</v>
          </cell>
          <cell r="BB1878">
            <v>1</v>
          </cell>
          <cell r="BC1878">
            <v>2020</v>
          </cell>
          <cell r="BD1878">
            <v>12</v>
          </cell>
          <cell r="BE1878">
            <v>28</v>
          </cell>
          <cell r="BF1878" t="str">
            <v>12/28/2020</v>
          </cell>
          <cell r="BG1878" t="str">
            <v>Prakash_Adhikari</v>
          </cell>
          <cell r="BH1878">
            <v>1</v>
          </cell>
          <cell r="BI1878">
            <v>0</v>
          </cell>
          <cell r="BJ1878">
            <v>2</v>
          </cell>
          <cell r="BK1878" t="str">
            <v>Panchkhal na.pa.-2</v>
          </cell>
          <cell r="BL1878">
            <v>0</v>
          </cell>
          <cell r="BM1878">
            <v>0</v>
          </cell>
          <cell r="BN1878">
            <v>0</v>
          </cell>
          <cell r="BO1878">
            <v>0</v>
          </cell>
          <cell r="BP1878">
            <v>0</v>
          </cell>
          <cell r="BQ1878">
            <v>10</v>
          </cell>
          <cell r="BR1878">
            <v>40</v>
          </cell>
          <cell r="BS1878">
            <v>992</v>
          </cell>
          <cell r="BT1878">
            <v>4</v>
          </cell>
          <cell r="BU1878" t="str">
            <v>KABHREPALANCHOK</v>
          </cell>
          <cell r="BV1878" t="str">
            <v>Mahabu</v>
          </cell>
          <cell r="BW1878">
            <v>2</v>
          </cell>
        </row>
        <row r="1879">
          <cell r="F1879" t="str">
            <v>137-41-6</v>
          </cell>
          <cell r="G1879">
            <v>1</v>
          </cell>
          <cell r="H1879">
            <v>2</v>
          </cell>
          <cell r="I1879">
            <v>1</v>
          </cell>
          <cell r="J1879">
            <v>0</v>
          </cell>
          <cell r="K1879">
            <v>7</v>
          </cell>
          <cell r="L1879">
            <v>3</v>
          </cell>
          <cell r="M1879">
            <v>26</v>
          </cell>
          <cell r="N1879">
            <v>0</v>
          </cell>
          <cell r="O1879">
            <v>0</v>
          </cell>
          <cell r="P1879" t="str">
            <v>SL</v>
          </cell>
          <cell r="Q1879">
            <v>1</v>
          </cell>
          <cell r="R1879" t="str">
            <v>LMH</v>
          </cell>
          <cell r="S1879">
            <v>2</v>
          </cell>
          <cell r="T1879">
            <v>66</v>
          </cell>
          <cell r="U1879">
            <v>3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362566.28989999997</v>
          </cell>
          <cell r="AF1879">
            <v>3062464.3149999999</v>
          </cell>
          <cell r="AG1879">
            <v>85.606397150000006</v>
          </cell>
          <cell r="AH1879">
            <v>27.679392050000001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>
            <v>103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 t="str">
            <v>FRA 2016-2021</v>
          </cell>
          <cell r="AW1879">
            <v>3</v>
          </cell>
          <cell r="AX1879">
            <v>36</v>
          </cell>
          <cell r="AY1879" t="str">
            <v>EPSG:32645</v>
          </cell>
          <cell r="AZ1879">
            <v>362567</v>
          </cell>
          <cell r="BA1879">
            <v>3062459</v>
          </cell>
          <cell r="BB1879">
            <v>1</v>
          </cell>
          <cell r="BC1879">
            <v>2020</v>
          </cell>
          <cell r="BD1879">
            <v>12</v>
          </cell>
          <cell r="BE1879">
            <v>28</v>
          </cell>
          <cell r="BF1879" t="str">
            <v>12/28/2020</v>
          </cell>
          <cell r="BG1879" t="str">
            <v>MAHADEEP</v>
          </cell>
          <cell r="BH1879">
            <v>1</v>
          </cell>
          <cell r="BI1879">
            <v>0</v>
          </cell>
          <cell r="BJ1879">
            <v>2</v>
          </cell>
          <cell r="BK1879" t="str">
            <v>Panchkhal Na.Pa.2</v>
          </cell>
          <cell r="BL1879" t="str">
            <v>Patedee forest</v>
          </cell>
          <cell r="BM1879">
            <v>0</v>
          </cell>
          <cell r="BN1879">
            <v>0</v>
          </cell>
          <cell r="BO1879">
            <v>0</v>
          </cell>
          <cell r="BP1879">
            <v>0</v>
          </cell>
          <cell r="BQ1879">
            <v>35</v>
          </cell>
          <cell r="BR1879">
            <v>40</v>
          </cell>
          <cell r="BS1879">
            <v>970</v>
          </cell>
          <cell r="BT1879">
            <v>4</v>
          </cell>
          <cell r="BU1879" t="str">
            <v>KABHREPALANCHOK</v>
          </cell>
          <cell r="BV1879" t="str">
            <v>Bagmati</v>
          </cell>
          <cell r="BW1879">
            <v>1</v>
          </cell>
        </row>
        <row r="1880">
          <cell r="F1880" t="str">
            <v>138-39-1</v>
          </cell>
          <cell r="G1880">
            <v>1</v>
          </cell>
          <cell r="H1880">
            <v>2</v>
          </cell>
          <cell r="I1880">
            <v>1</v>
          </cell>
          <cell r="J1880">
            <v>0</v>
          </cell>
          <cell r="K1880">
            <v>2</v>
          </cell>
          <cell r="L1880">
            <v>4</v>
          </cell>
          <cell r="M1880">
            <v>12</v>
          </cell>
          <cell r="N1880">
            <v>0</v>
          </cell>
          <cell r="O1880">
            <v>0</v>
          </cell>
          <cell r="P1880">
            <v>4</v>
          </cell>
          <cell r="Q1880">
            <v>1</v>
          </cell>
          <cell r="R1880" t="str">
            <v>Pr</v>
          </cell>
          <cell r="S1880">
            <v>2</v>
          </cell>
          <cell r="T1880">
            <v>11</v>
          </cell>
          <cell r="U1880">
            <v>2</v>
          </cell>
          <cell r="V1880">
            <v>40752.68178240741</v>
          </cell>
          <cell r="W1880" t="str">
            <v>0101000020E6100000A6A4C1C924695540DC5E65B59E9A3B40</v>
          </cell>
          <cell r="X1880">
            <v>1</v>
          </cell>
          <cell r="Y1880">
            <v>98869</v>
          </cell>
          <cell r="Z1880">
            <v>16479</v>
          </cell>
          <cell r="AA1880">
            <v>45</v>
          </cell>
          <cell r="AB1880">
            <v>2</v>
          </cell>
          <cell r="AC1880">
            <v>3</v>
          </cell>
          <cell r="AD1880">
            <v>3</v>
          </cell>
          <cell r="AE1880">
            <v>366071.75770000002</v>
          </cell>
          <cell r="AF1880">
            <v>3054069.97</v>
          </cell>
          <cell r="AG1880">
            <v>85.642870369999997</v>
          </cell>
          <cell r="AH1880">
            <v>27.603984199999999</v>
          </cell>
          <cell r="AI1880">
            <v>1</v>
          </cell>
          <cell r="AJ1880">
            <v>2</v>
          </cell>
          <cell r="AK1880">
            <v>-2</v>
          </cell>
          <cell r="AL1880">
            <v>2</v>
          </cell>
          <cell r="AM1880">
            <v>1</v>
          </cell>
          <cell r="AN1880" t="str">
            <v>Junu Shrestha</v>
          </cell>
          <cell r="AO1880">
            <v>40534</v>
          </cell>
          <cell r="AP1880">
            <v>3</v>
          </cell>
          <cell r="AQ1880" t="str">
            <v>0101000020E6100000A6A4C1C924695540DC5E65B59E9A3B40</v>
          </cell>
          <cell r="AR1880">
            <v>921</v>
          </cell>
          <cell r="AS1880">
            <v>1</v>
          </cell>
          <cell r="AT1880">
            <v>1</v>
          </cell>
          <cell r="AU1880">
            <v>0</v>
          </cell>
          <cell r="AV1880" t="str">
            <v>FRA 2010-2015</v>
          </cell>
          <cell r="AW1880">
            <v>3</v>
          </cell>
          <cell r="AX1880">
            <v>0</v>
          </cell>
          <cell r="AY1880">
            <v>45</v>
          </cell>
          <cell r="AZ1880">
            <v>366071.75765500002</v>
          </cell>
          <cell r="BA1880">
            <v>3054069.970189</v>
          </cell>
          <cell r="BB1880">
            <v>1</v>
          </cell>
          <cell r="BC1880">
            <v>0</v>
          </cell>
          <cell r="BD1880">
            <v>0</v>
          </cell>
          <cell r="BE1880">
            <v>0</v>
          </cell>
          <cell r="BF1880">
            <v>40652</v>
          </cell>
          <cell r="BG1880" t="str">
            <v>Shree Krishna Gautam</v>
          </cell>
          <cell r="BH1880">
            <v>3</v>
          </cell>
          <cell r="BI1880">
            <v>3</v>
          </cell>
          <cell r="BJ1880">
            <v>3</v>
          </cell>
          <cell r="BK1880" t="str">
            <v>Baluwa</v>
          </cell>
          <cell r="BL1880" t="str">
            <v>Karketar</v>
          </cell>
          <cell r="BM1880">
            <v>120</v>
          </cell>
          <cell r="BN1880">
            <v>401</v>
          </cell>
          <cell r="BO1880">
            <v>155</v>
          </cell>
          <cell r="BP1880">
            <v>275</v>
          </cell>
          <cell r="BQ1880">
            <v>10</v>
          </cell>
          <cell r="BR1880">
            <v>50</v>
          </cell>
          <cell r="BS1880">
            <v>916</v>
          </cell>
          <cell r="BT1880">
            <v>5</v>
          </cell>
          <cell r="BU1880" t="str">
            <v>KABHREPALANCHOK</v>
          </cell>
          <cell r="BV1880" t="str">
            <v>Bagmati</v>
          </cell>
          <cell r="BW1880">
            <v>1</v>
          </cell>
        </row>
        <row r="1881">
          <cell r="F1881" t="str">
            <v>138-39-2</v>
          </cell>
          <cell r="G1881">
            <v>1</v>
          </cell>
          <cell r="H1881">
            <v>2</v>
          </cell>
          <cell r="I1881">
            <v>1</v>
          </cell>
          <cell r="J1881">
            <v>0</v>
          </cell>
          <cell r="K1881">
            <v>2</v>
          </cell>
          <cell r="L1881">
            <v>5</v>
          </cell>
          <cell r="M1881">
            <v>13</v>
          </cell>
          <cell r="N1881">
            <v>0</v>
          </cell>
          <cell r="O1881">
            <v>0</v>
          </cell>
          <cell r="P1881">
            <v>5</v>
          </cell>
          <cell r="Q1881">
            <v>1</v>
          </cell>
          <cell r="R1881" t="str">
            <v>Pr</v>
          </cell>
          <cell r="S1881">
            <v>2</v>
          </cell>
          <cell r="T1881">
            <v>20</v>
          </cell>
          <cell r="U1881">
            <v>2</v>
          </cell>
          <cell r="V1881">
            <v>40752.709710648145</v>
          </cell>
          <cell r="W1881" t="str">
            <v>0101000020E6100000C83EC98324695540A8463C6EF79A3B40</v>
          </cell>
          <cell r="X1881">
            <v>1</v>
          </cell>
          <cell r="Y1881">
            <v>98870</v>
          </cell>
          <cell r="Z1881">
            <v>16479</v>
          </cell>
          <cell r="AA1881">
            <v>45</v>
          </cell>
          <cell r="AB1881">
            <v>2</v>
          </cell>
          <cell r="AC1881">
            <v>3</v>
          </cell>
          <cell r="AD1881">
            <v>3</v>
          </cell>
          <cell r="AE1881">
            <v>366071.75770000002</v>
          </cell>
          <cell r="AF1881">
            <v>3054219.97</v>
          </cell>
          <cell r="AG1881">
            <v>85.642853689999995</v>
          </cell>
          <cell r="AH1881">
            <v>27.605337989999999</v>
          </cell>
          <cell r="AI1881">
            <v>1</v>
          </cell>
          <cell r="AJ1881">
            <v>2</v>
          </cell>
          <cell r="AK1881">
            <v>-2</v>
          </cell>
          <cell r="AL1881">
            <v>2</v>
          </cell>
          <cell r="AM1881">
            <v>1</v>
          </cell>
          <cell r="AN1881" t="str">
            <v>Junu Shrestha</v>
          </cell>
          <cell r="AO1881">
            <v>40534</v>
          </cell>
          <cell r="AP1881">
            <v>3</v>
          </cell>
          <cell r="AQ1881" t="str">
            <v>0101000020E6100000C83EC98324695540A8463C6EF79A3B40</v>
          </cell>
          <cell r="AR1881">
            <v>951</v>
          </cell>
          <cell r="AS1881">
            <v>1</v>
          </cell>
          <cell r="AT1881">
            <v>1</v>
          </cell>
          <cell r="AU1881">
            <v>0</v>
          </cell>
          <cell r="AV1881" t="str">
            <v>FRA 2010-2015</v>
          </cell>
          <cell r="AW1881">
            <v>3</v>
          </cell>
          <cell r="AX1881">
            <v>0</v>
          </cell>
          <cell r="AY1881">
            <v>45</v>
          </cell>
          <cell r="AZ1881">
            <v>366071.75765500002</v>
          </cell>
          <cell r="BA1881">
            <v>3054219.970189</v>
          </cell>
          <cell r="BB1881">
            <v>1</v>
          </cell>
          <cell r="BC1881">
            <v>0</v>
          </cell>
          <cell r="BD1881">
            <v>0</v>
          </cell>
          <cell r="BE1881">
            <v>0</v>
          </cell>
          <cell r="BF1881">
            <v>40652</v>
          </cell>
          <cell r="BG1881" t="str">
            <v>Budhi S Poudel</v>
          </cell>
          <cell r="BH1881">
            <v>3</v>
          </cell>
          <cell r="BI1881">
            <v>3</v>
          </cell>
          <cell r="BJ1881">
            <v>3</v>
          </cell>
          <cell r="BK1881" t="str">
            <v>Dew Bhumi Baluwa</v>
          </cell>
          <cell r="BL1881" t="str">
            <v>Karketar</v>
          </cell>
          <cell r="BM1881">
            <v>-9999</v>
          </cell>
          <cell r="BN1881">
            <v>512</v>
          </cell>
          <cell r="BO1881">
            <v>-9999</v>
          </cell>
          <cell r="BP1881">
            <v>410</v>
          </cell>
          <cell r="BQ1881">
            <v>175</v>
          </cell>
          <cell r="BR1881">
            <v>18</v>
          </cell>
          <cell r="BS1881">
            <v>965</v>
          </cell>
          <cell r="BT1881">
            <v>3</v>
          </cell>
          <cell r="BU1881" t="str">
            <v>KABHREPALANCHOK</v>
          </cell>
          <cell r="BV1881" t="str">
            <v>Belkotgadhi</v>
          </cell>
          <cell r="BW1881">
            <v>11</v>
          </cell>
        </row>
        <row r="1882">
          <cell r="F1882" t="str">
            <v>138-39-3</v>
          </cell>
          <cell r="G1882">
            <v>1</v>
          </cell>
          <cell r="H1882">
            <v>2</v>
          </cell>
          <cell r="I1882">
            <v>1</v>
          </cell>
          <cell r="J1882">
            <v>0</v>
          </cell>
          <cell r="K1882">
            <v>2</v>
          </cell>
          <cell r="L1882">
            <v>5</v>
          </cell>
          <cell r="M1882">
            <v>12</v>
          </cell>
          <cell r="N1882">
            <v>0</v>
          </cell>
          <cell r="O1882">
            <v>0</v>
          </cell>
          <cell r="P1882">
            <v>5</v>
          </cell>
          <cell r="Q1882">
            <v>1</v>
          </cell>
          <cell r="R1882" t="str">
            <v>Pr</v>
          </cell>
          <cell r="S1882">
            <v>2</v>
          </cell>
          <cell r="T1882">
            <v>50</v>
          </cell>
          <cell r="U1882">
            <v>3</v>
          </cell>
          <cell r="V1882">
            <v>40753.472118055557</v>
          </cell>
          <cell r="W1882" t="str">
            <v>0101000020E6100000FB98CF3D24695540C4011227509B3B40</v>
          </cell>
          <cell r="X1882">
            <v>1</v>
          </cell>
          <cell r="Y1882">
            <v>98871</v>
          </cell>
          <cell r="Z1882">
            <v>16479</v>
          </cell>
          <cell r="AA1882">
            <v>45</v>
          </cell>
          <cell r="AB1882">
            <v>2</v>
          </cell>
          <cell r="AC1882">
            <v>3</v>
          </cell>
          <cell r="AD1882">
            <v>3</v>
          </cell>
          <cell r="AE1882">
            <v>366071.75770000002</v>
          </cell>
          <cell r="AF1882">
            <v>3054369.97</v>
          </cell>
          <cell r="AG1882">
            <v>85.642837</v>
          </cell>
          <cell r="AH1882">
            <v>27.606691779999998</v>
          </cell>
          <cell r="AI1882">
            <v>1</v>
          </cell>
          <cell r="AJ1882">
            <v>2</v>
          </cell>
          <cell r="AK1882">
            <v>-2</v>
          </cell>
          <cell r="AL1882">
            <v>2</v>
          </cell>
          <cell r="AM1882">
            <v>1</v>
          </cell>
          <cell r="AN1882" t="str">
            <v>Junu Shrestha</v>
          </cell>
          <cell r="AO1882">
            <v>40534</v>
          </cell>
          <cell r="AP1882">
            <v>3</v>
          </cell>
          <cell r="AQ1882" t="str">
            <v>0101000020E6100000FB98CF3D24695540C4011227509B3B40</v>
          </cell>
          <cell r="AR1882">
            <v>956</v>
          </cell>
          <cell r="AS1882">
            <v>1</v>
          </cell>
          <cell r="AT1882">
            <v>1</v>
          </cell>
          <cell r="AU1882">
            <v>0</v>
          </cell>
          <cell r="AV1882" t="str">
            <v>FRA 2010-2015</v>
          </cell>
          <cell r="AW1882">
            <v>3</v>
          </cell>
          <cell r="AX1882">
            <v>0</v>
          </cell>
          <cell r="AY1882">
            <v>45</v>
          </cell>
          <cell r="AZ1882">
            <v>366071.75765500002</v>
          </cell>
          <cell r="BA1882">
            <v>3054369.970189</v>
          </cell>
          <cell r="BB1882">
            <v>1</v>
          </cell>
          <cell r="BC1882">
            <v>0</v>
          </cell>
          <cell r="BD1882">
            <v>0</v>
          </cell>
          <cell r="BE1882">
            <v>0</v>
          </cell>
          <cell r="BF1882">
            <v>40653</v>
          </cell>
          <cell r="BG1882" t="str">
            <v>Shree Krishna Gautam</v>
          </cell>
          <cell r="BH1882">
            <v>3</v>
          </cell>
          <cell r="BI1882">
            <v>3</v>
          </cell>
          <cell r="BJ1882">
            <v>3</v>
          </cell>
          <cell r="BK1882" t="str">
            <v>Baluwa</v>
          </cell>
          <cell r="BL1882" t="str">
            <v>Karketar</v>
          </cell>
          <cell r="BM1882">
            <v>5</v>
          </cell>
          <cell r="BN1882">
            <v>619</v>
          </cell>
          <cell r="BO1882">
            <v>340</v>
          </cell>
          <cell r="BP1882">
            <v>528</v>
          </cell>
          <cell r="BQ1882">
            <v>7</v>
          </cell>
          <cell r="BR1882">
            <v>27</v>
          </cell>
          <cell r="BS1882">
            <v>955</v>
          </cell>
          <cell r="BT1882">
            <v>5</v>
          </cell>
          <cell r="BU1882" t="str">
            <v>KABHREPALANCHOK</v>
          </cell>
          <cell r="BV1882" t="str">
            <v>Belkotgadhi</v>
          </cell>
          <cell r="BW1882">
            <v>11</v>
          </cell>
        </row>
        <row r="1883">
          <cell r="F1883" t="str">
            <v>138-39-4</v>
          </cell>
          <cell r="G1883">
            <v>1</v>
          </cell>
          <cell r="H1883">
            <v>2</v>
          </cell>
          <cell r="I1883">
            <v>1</v>
          </cell>
          <cell r="J1883">
            <v>0</v>
          </cell>
          <cell r="K1883">
            <v>2</v>
          </cell>
          <cell r="L1883">
            <v>3</v>
          </cell>
          <cell r="M1883">
            <v>10</v>
          </cell>
          <cell r="N1883">
            <v>0</v>
          </cell>
          <cell r="O1883">
            <v>0</v>
          </cell>
          <cell r="P1883">
            <v>4</v>
          </cell>
          <cell r="Q1883">
            <v>1</v>
          </cell>
          <cell r="R1883" t="str">
            <v>LMH</v>
          </cell>
          <cell r="S1883">
            <v>2</v>
          </cell>
          <cell r="T1883">
            <v>33</v>
          </cell>
          <cell r="U1883">
            <v>1</v>
          </cell>
          <cell r="V1883">
            <v>40753.519201388888</v>
          </cell>
          <cell r="W1883" t="str">
            <v>0101000020E610000052727395566955404AC87DA7A09A3B40</v>
          </cell>
          <cell r="X1883">
            <v>1</v>
          </cell>
          <cell r="Y1883">
            <v>98872</v>
          </cell>
          <cell r="Z1883">
            <v>16479</v>
          </cell>
          <cell r="AA1883">
            <v>45</v>
          </cell>
          <cell r="AB1883">
            <v>2</v>
          </cell>
          <cell r="AC1883">
            <v>3</v>
          </cell>
          <cell r="AD1883">
            <v>3</v>
          </cell>
          <cell r="AE1883">
            <v>366371.75770000002</v>
          </cell>
          <cell r="AF1883">
            <v>3054069.97</v>
          </cell>
          <cell r="AG1883">
            <v>85.645909660000001</v>
          </cell>
          <cell r="AH1883">
            <v>27.604013890000001</v>
          </cell>
          <cell r="AI1883">
            <v>1</v>
          </cell>
          <cell r="AJ1883">
            <v>2</v>
          </cell>
          <cell r="AK1883">
            <v>-2</v>
          </cell>
          <cell r="AL1883">
            <v>2</v>
          </cell>
          <cell r="AM1883">
            <v>1</v>
          </cell>
          <cell r="AN1883" t="str">
            <v>Junu Shrestha</v>
          </cell>
          <cell r="AO1883">
            <v>40534</v>
          </cell>
          <cell r="AP1883">
            <v>3</v>
          </cell>
          <cell r="AQ1883" t="str">
            <v>0101000020E610000052727395566955404AC87DA7A09A3B40</v>
          </cell>
          <cell r="AR1883">
            <v>908</v>
          </cell>
          <cell r="AS1883">
            <v>1</v>
          </cell>
          <cell r="AT1883">
            <v>1</v>
          </cell>
          <cell r="AU1883">
            <v>0</v>
          </cell>
          <cell r="AV1883" t="str">
            <v>FRA 2010-2015</v>
          </cell>
          <cell r="AW1883">
            <v>3</v>
          </cell>
          <cell r="AX1883">
            <v>0</v>
          </cell>
          <cell r="AY1883">
            <v>45</v>
          </cell>
          <cell r="AZ1883">
            <v>366371.75765500002</v>
          </cell>
          <cell r="BA1883">
            <v>3054069.970189</v>
          </cell>
          <cell r="BB1883">
            <v>1</v>
          </cell>
          <cell r="BC1883">
            <v>0</v>
          </cell>
          <cell r="BD1883">
            <v>0</v>
          </cell>
          <cell r="BE1883">
            <v>0</v>
          </cell>
          <cell r="BF1883">
            <v>40651</v>
          </cell>
          <cell r="BG1883" t="str">
            <v>Shree Krishna Gautam</v>
          </cell>
          <cell r="BH1883">
            <v>3</v>
          </cell>
          <cell r="BI1883">
            <v>3</v>
          </cell>
          <cell r="BJ1883">
            <v>3</v>
          </cell>
          <cell r="BK1883" t="str">
            <v>Baluwa</v>
          </cell>
          <cell r="BL1883" t="str">
            <v>Karketar Community Forest</v>
          </cell>
          <cell r="BM1883">
            <v>130</v>
          </cell>
          <cell r="BN1883">
            <v>314</v>
          </cell>
          <cell r="BO1883">
            <v>335</v>
          </cell>
          <cell r="BP1883">
            <v>310</v>
          </cell>
          <cell r="BQ1883">
            <v>23</v>
          </cell>
          <cell r="BR1883">
            <v>46</v>
          </cell>
          <cell r="BS1883">
            <v>901</v>
          </cell>
          <cell r="BT1883">
            <v>5</v>
          </cell>
          <cell r="BU1883" t="str">
            <v>KABHREPALANCHOK</v>
          </cell>
          <cell r="BV1883" t="str">
            <v>Melamchi</v>
          </cell>
          <cell r="BW1883">
            <v>6</v>
          </cell>
        </row>
        <row r="1884">
          <cell r="F1884" t="str">
            <v>138-39-5</v>
          </cell>
          <cell r="G1884">
            <v>1</v>
          </cell>
          <cell r="H1884">
            <v>2</v>
          </cell>
          <cell r="I1884">
            <v>1</v>
          </cell>
          <cell r="J1884">
            <v>0</v>
          </cell>
          <cell r="K1884">
            <v>2</v>
          </cell>
          <cell r="L1884">
            <v>5</v>
          </cell>
          <cell r="M1884">
            <v>9</v>
          </cell>
          <cell r="N1884">
            <v>0</v>
          </cell>
          <cell r="O1884">
            <v>1</v>
          </cell>
          <cell r="P1884">
            <v>5</v>
          </cell>
          <cell r="Q1884">
            <v>1</v>
          </cell>
          <cell r="R1884" t="str">
            <v>Pr</v>
          </cell>
          <cell r="S1884">
            <v>2</v>
          </cell>
          <cell r="T1884">
            <v>33</v>
          </cell>
          <cell r="U1884">
            <v>3</v>
          </cell>
          <cell r="V1884">
            <v>40753.545740740738</v>
          </cell>
          <cell r="W1884" t="str">
            <v>0101000020E61000002C22A34F5669554002FE5B60F99A3B40</v>
          </cell>
          <cell r="X1884">
            <v>1</v>
          </cell>
          <cell r="Y1884">
            <v>98873</v>
          </cell>
          <cell r="Z1884">
            <v>16479</v>
          </cell>
          <cell r="AA1884">
            <v>45</v>
          </cell>
          <cell r="AB1884">
            <v>2</v>
          </cell>
          <cell r="AC1884">
            <v>3</v>
          </cell>
          <cell r="AD1884">
            <v>3</v>
          </cell>
          <cell r="AE1884">
            <v>366371.75770000002</v>
          </cell>
          <cell r="AF1884">
            <v>3054219.97</v>
          </cell>
          <cell r="AG1884">
            <v>85.645893009999995</v>
          </cell>
          <cell r="AH1884">
            <v>27.605367680000001</v>
          </cell>
          <cell r="AI1884">
            <v>1</v>
          </cell>
          <cell r="AJ1884">
            <v>2</v>
          </cell>
          <cell r="AK1884">
            <v>-2</v>
          </cell>
          <cell r="AL1884">
            <v>2</v>
          </cell>
          <cell r="AM1884">
            <v>1</v>
          </cell>
          <cell r="AN1884" t="str">
            <v>Junu Shrestha</v>
          </cell>
          <cell r="AO1884">
            <v>40534</v>
          </cell>
          <cell r="AP1884">
            <v>3</v>
          </cell>
          <cell r="AQ1884" t="str">
            <v>0101000020E61000002C22A34F5669554002FE5B60F99A3B40</v>
          </cell>
          <cell r="AR1884">
            <v>935</v>
          </cell>
          <cell r="AS1884">
            <v>1</v>
          </cell>
          <cell r="AT1884">
            <v>1</v>
          </cell>
          <cell r="AU1884">
            <v>0</v>
          </cell>
          <cell r="AV1884" t="str">
            <v>FRA 2010-2015</v>
          </cell>
          <cell r="AW1884">
            <v>3</v>
          </cell>
          <cell r="AX1884">
            <v>0</v>
          </cell>
          <cell r="AY1884">
            <v>45</v>
          </cell>
          <cell r="AZ1884">
            <v>366371.75765500002</v>
          </cell>
          <cell r="BA1884">
            <v>3054219.970189</v>
          </cell>
          <cell r="BB1884">
            <v>1</v>
          </cell>
          <cell r="BC1884">
            <v>0</v>
          </cell>
          <cell r="BD1884">
            <v>0</v>
          </cell>
          <cell r="BE1884">
            <v>0</v>
          </cell>
          <cell r="BF1884">
            <v>40651</v>
          </cell>
          <cell r="BG1884" t="str">
            <v>Budhi S Poudel</v>
          </cell>
          <cell r="BH1884">
            <v>3</v>
          </cell>
          <cell r="BI1884">
            <v>3</v>
          </cell>
          <cell r="BJ1884">
            <v>3</v>
          </cell>
          <cell r="BK1884" t="str">
            <v>Dew Bhumi Baluwa</v>
          </cell>
          <cell r="BL1884" t="str">
            <v>Karketar Community Forest</v>
          </cell>
          <cell r="BM1884">
            <v>-9999</v>
          </cell>
          <cell r="BN1884">
            <v>163</v>
          </cell>
          <cell r="BO1884">
            <v>-9999</v>
          </cell>
          <cell r="BP1884">
            <v>154</v>
          </cell>
          <cell r="BQ1884">
            <v>195</v>
          </cell>
          <cell r="BR1884">
            <v>17</v>
          </cell>
          <cell r="BS1884">
            <v>941</v>
          </cell>
          <cell r="BT1884">
            <v>3</v>
          </cell>
          <cell r="BU1884" t="str">
            <v>KABHREPALANCHOK</v>
          </cell>
          <cell r="BV1884" t="str">
            <v>Melamchi</v>
          </cell>
          <cell r="BW1884">
            <v>6</v>
          </cell>
        </row>
        <row r="1885">
          <cell r="F1885" t="str">
            <v>139-37-4</v>
          </cell>
          <cell r="G1885">
            <v>1</v>
          </cell>
          <cell r="H1885">
            <v>2</v>
          </cell>
          <cell r="I1885">
            <v>1</v>
          </cell>
          <cell r="J1885">
            <v>0</v>
          </cell>
          <cell r="K1885">
            <v>7</v>
          </cell>
          <cell r="L1885">
            <v>2</v>
          </cell>
          <cell r="M1885">
            <v>13</v>
          </cell>
          <cell r="N1885">
            <v>1</v>
          </cell>
          <cell r="O1885">
            <v>4</v>
          </cell>
          <cell r="P1885" t="str">
            <v>L</v>
          </cell>
          <cell r="Q1885">
            <v>1</v>
          </cell>
          <cell r="R1885" t="str">
            <v>UMH</v>
          </cell>
          <cell r="S1885">
            <v>1</v>
          </cell>
          <cell r="T1885">
            <v>0</v>
          </cell>
          <cell r="U1885">
            <v>2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370177.2254</v>
          </cell>
          <cell r="AF1885">
            <v>3045975.6260000002</v>
          </cell>
          <cell r="AG1885">
            <v>85.685334060000002</v>
          </cell>
          <cell r="AH1885">
            <v>27.531329410000001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>
            <v>103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 t="str">
            <v>FRA 2016-2021</v>
          </cell>
          <cell r="AW1885">
            <v>3</v>
          </cell>
          <cell r="AX1885">
            <v>36</v>
          </cell>
          <cell r="AY1885" t="str">
            <v>EPSG:32645</v>
          </cell>
          <cell r="AZ1885">
            <v>370176</v>
          </cell>
          <cell r="BA1885">
            <v>3045969</v>
          </cell>
          <cell r="BB1885">
            <v>1</v>
          </cell>
          <cell r="BC1885">
            <v>2020</v>
          </cell>
          <cell r="BD1885">
            <v>2</v>
          </cell>
          <cell r="BE1885">
            <v>28</v>
          </cell>
          <cell r="BF1885" t="str">
            <v>2/28/2020</v>
          </cell>
          <cell r="BG1885" t="str">
            <v>Pooja_Giri</v>
          </cell>
          <cell r="BH1885">
            <v>1</v>
          </cell>
          <cell r="BI1885">
            <v>0</v>
          </cell>
          <cell r="BJ1885">
            <v>2</v>
          </cell>
          <cell r="BK1885" t="str">
            <v>Namobuddha -5, Laskotbesi</v>
          </cell>
          <cell r="BL1885">
            <v>0</v>
          </cell>
          <cell r="BM1885">
            <v>95</v>
          </cell>
          <cell r="BN1885">
            <v>700</v>
          </cell>
          <cell r="BO1885">
            <v>95</v>
          </cell>
          <cell r="BP1885">
            <v>600</v>
          </cell>
          <cell r="BQ1885">
            <v>3</v>
          </cell>
          <cell r="BR1885">
            <v>62</v>
          </cell>
          <cell r="BS1885">
            <v>1054</v>
          </cell>
          <cell r="BT1885">
            <v>0</v>
          </cell>
          <cell r="BU1885" t="str">
            <v>KABHREPALANCHOK</v>
          </cell>
          <cell r="BV1885" t="str">
            <v>Meghang</v>
          </cell>
          <cell r="BW1885">
            <v>5</v>
          </cell>
        </row>
        <row r="1886">
          <cell r="F1886" t="str">
            <v>139-37-5</v>
          </cell>
          <cell r="G1886">
            <v>1</v>
          </cell>
          <cell r="H1886">
            <v>2</v>
          </cell>
          <cell r="I1886">
            <v>1</v>
          </cell>
          <cell r="J1886">
            <v>0</v>
          </cell>
          <cell r="K1886">
            <v>7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1</v>
          </cell>
          <cell r="R1886" t="str">
            <v>UMH</v>
          </cell>
          <cell r="S1886">
            <v>1</v>
          </cell>
          <cell r="T1886">
            <v>13</v>
          </cell>
          <cell r="U1886">
            <v>2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0</v>
          </cell>
          <cell r="AC1886">
            <v>0</v>
          </cell>
          <cell r="AD1886">
            <v>0</v>
          </cell>
          <cell r="AE1886">
            <v>370177.2254</v>
          </cell>
          <cell r="AF1886">
            <v>3046125.6260000002</v>
          </cell>
          <cell r="AG1886">
            <v>85.685317949999998</v>
          </cell>
          <cell r="AH1886">
            <v>27.532683240000001</v>
          </cell>
          <cell r="AI1886">
            <v>0</v>
          </cell>
          <cell r="AJ1886">
            <v>0</v>
          </cell>
          <cell r="AK1886">
            <v>0</v>
          </cell>
          <cell r="AL1886">
            <v>0</v>
          </cell>
          <cell r="AM1886">
            <v>0</v>
          </cell>
          <cell r="AN1886">
            <v>0</v>
          </cell>
          <cell r="AO1886">
            <v>0</v>
          </cell>
          <cell r="AP1886">
            <v>103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 t="str">
            <v>FRA 2016-2021</v>
          </cell>
          <cell r="AW1886">
            <v>3</v>
          </cell>
          <cell r="AX1886">
            <v>36</v>
          </cell>
          <cell r="AY1886" t="str">
            <v>EPSG:32645</v>
          </cell>
          <cell r="AZ1886">
            <v>370183</v>
          </cell>
          <cell r="BA1886">
            <v>3046129</v>
          </cell>
          <cell r="BB1886">
            <v>1</v>
          </cell>
          <cell r="BC1886">
            <v>2020</v>
          </cell>
          <cell r="BD1886">
            <v>2</v>
          </cell>
          <cell r="BE1886">
            <v>28</v>
          </cell>
          <cell r="BF1886" t="str">
            <v>2/28/2020</v>
          </cell>
          <cell r="BG1886" t="str">
            <v>Pooja_Giri</v>
          </cell>
          <cell r="BH1886">
            <v>1</v>
          </cell>
          <cell r="BI1886">
            <v>0</v>
          </cell>
          <cell r="BJ1886">
            <v>2</v>
          </cell>
          <cell r="BK1886" t="str">
            <v>Namobuddha - 5, Laskotbesi</v>
          </cell>
          <cell r="BL1886">
            <v>0</v>
          </cell>
          <cell r="BM1886">
            <v>153</v>
          </cell>
          <cell r="BN1886">
            <v>600</v>
          </cell>
          <cell r="BO1886">
            <v>153</v>
          </cell>
          <cell r="BP1886">
            <v>500</v>
          </cell>
          <cell r="BQ1886">
            <v>230</v>
          </cell>
          <cell r="BR1886">
            <v>80</v>
          </cell>
          <cell r="BS1886">
            <v>1140</v>
          </cell>
          <cell r="BT1886">
            <v>4</v>
          </cell>
          <cell r="BU1886" t="str">
            <v>KABHREPALANCHOK</v>
          </cell>
          <cell r="BV1886" t="str">
            <v>Meghang</v>
          </cell>
          <cell r="BW1886">
            <v>5</v>
          </cell>
        </row>
        <row r="1887">
          <cell r="F1887" t="str">
            <v>139-38-3</v>
          </cell>
          <cell r="G1887">
            <v>1</v>
          </cell>
          <cell r="H1887">
            <v>2</v>
          </cell>
          <cell r="I1887">
            <v>1</v>
          </cell>
          <cell r="J1887">
            <v>0</v>
          </cell>
          <cell r="K1887">
            <v>11</v>
          </cell>
          <cell r="L1887">
            <v>-9999</v>
          </cell>
          <cell r="M1887">
            <v>-9999</v>
          </cell>
          <cell r="N1887">
            <v>-9999</v>
          </cell>
          <cell r="O1887">
            <v>-9999</v>
          </cell>
          <cell r="P1887">
            <v>-9999</v>
          </cell>
          <cell r="Q1887">
            <v>-9999</v>
          </cell>
          <cell r="R1887" t="str">
            <v>S</v>
          </cell>
          <cell r="S1887">
            <v>2</v>
          </cell>
          <cell r="T1887">
            <v>35</v>
          </cell>
          <cell r="U1887">
            <v>2</v>
          </cell>
          <cell r="V1887">
            <v>41829.505567129629</v>
          </cell>
          <cell r="W1887">
            <v>0</v>
          </cell>
          <cell r="X1887">
            <v>1</v>
          </cell>
          <cell r="Y1887">
            <v>99585</v>
          </cell>
          <cell r="Z1887">
            <v>16598</v>
          </cell>
          <cell r="AA1887">
            <v>45</v>
          </cell>
          <cell r="AB1887">
            <v>2</v>
          </cell>
          <cell r="AC1887">
            <v>3</v>
          </cell>
          <cell r="AD1887">
            <v>3</v>
          </cell>
          <cell r="AE1887">
            <v>369973.90720000002</v>
          </cell>
          <cell r="AF1887">
            <v>3050274.4569999999</v>
          </cell>
          <cell r="AG1887">
            <v>85.682812690000006</v>
          </cell>
          <cell r="AH1887">
            <v>27.570108990000001</v>
          </cell>
          <cell r="AI1887">
            <v>2</v>
          </cell>
          <cell r="AJ1887">
            <v>2</v>
          </cell>
          <cell r="AK1887">
            <v>4</v>
          </cell>
          <cell r="AL1887">
            <v>2</v>
          </cell>
          <cell r="AM1887">
            <v>1</v>
          </cell>
          <cell r="AN1887" t="str">
            <v>Junu Shrestha</v>
          </cell>
          <cell r="AO1887">
            <v>40534</v>
          </cell>
          <cell r="AP1887">
            <v>13</v>
          </cell>
          <cell r="AQ1887" t="str">
            <v>0101000020E6100000D07A0234B36B55409447B6A9F2913B40</v>
          </cell>
          <cell r="AR1887">
            <v>1056</v>
          </cell>
          <cell r="AS1887">
            <v>3</v>
          </cell>
          <cell r="AT1887">
            <v>1</v>
          </cell>
          <cell r="AU1887">
            <v>0</v>
          </cell>
          <cell r="AV1887" t="str">
            <v>FRA 2010-2015</v>
          </cell>
          <cell r="AW1887">
            <v>3</v>
          </cell>
          <cell r="AX1887">
            <v>0</v>
          </cell>
          <cell r="AY1887">
            <v>45</v>
          </cell>
          <cell r="AZ1887">
            <v>369973.907238391</v>
          </cell>
          <cell r="BA1887">
            <v>3050274.4569616299</v>
          </cell>
          <cell r="BB1887">
            <v>1</v>
          </cell>
          <cell r="BC1887">
            <v>0</v>
          </cell>
          <cell r="BD1887">
            <v>0</v>
          </cell>
          <cell r="BE1887">
            <v>0</v>
          </cell>
          <cell r="BF1887">
            <v>41754</v>
          </cell>
          <cell r="BG1887" t="str">
            <v>Sabitri Aryal</v>
          </cell>
          <cell r="BH1887">
            <v>3</v>
          </cell>
          <cell r="BI1887">
            <v>3</v>
          </cell>
          <cell r="BJ1887">
            <v>3</v>
          </cell>
          <cell r="BK1887" t="str">
            <v>Bohore</v>
          </cell>
          <cell r="BL1887" t="str">
            <v>Salle pakha</v>
          </cell>
          <cell r="BM1887">
            <v>-9999</v>
          </cell>
          <cell r="BN1887">
            <v>156</v>
          </cell>
          <cell r="BO1887">
            <v>-9999</v>
          </cell>
          <cell r="BP1887">
            <v>111</v>
          </cell>
          <cell r="BQ1887">
            <v>200</v>
          </cell>
          <cell r="BR1887">
            <v>80</v>
          </cell>
          <cell r="BS1887">
            <v>1046</v>
          </cell>
          <cell r="BT1887">
            <v>4</v>
          </cell>
          <cell r="BU1887" t="str">
            <v>KABHREPALANCHOK</v>
          </cell>
          <cell r="BV1887" t="str">
            <v>Meghang</v>
          </cell>
          <cell r="BW1887">
            <v>5</v>
          </cell>
        </row>
        <row r="1888">
          <cell r="F1888" t="str">
            <v>139-44-2</v>
          </cell>
          <cell r="G1888">
            <v>1</v>
          </cell>
          <cell r="H1888">
            <v>2</v>
          </cell>
          <cell r="I1888">
            <v>1</v>
          </cell>
          <cell r="J1888">
            <v>0</v>
          </cell>
          <cell r="K1888">
            <v>7</v>
          </cell>
          <cell r="L1888">
            <v>3</v>
          </cell>
          <cell r="M1888">
            <v>15</v>
          </cell>
          <cell r="N1888">
            <v>0</v>
          </cell>
          <cell r="O1888">
            <v>0</v>
          </cell>
          <cell r="P1888">
            <v>5</v>
          </cell>
          <cell r="Q1888">
            <v>1</v>
          </cell>
          <cell r="R1888" t="str">
            <v>LMH</v>
          </cell>
          <cell r="S1888">
            <v>2</v>
          </cell>
          <cell r="T1888">
            <v>51</v>
          </cell>
          <cell r="U1888">
            <v>2</v>
          </cell>
          <cell r="V1888">
            <v>40582.496296296296</v>
          </cell>
          <cell r="W1888" t="str">
            <v>0101000020E61000003FE0C74FE96B554018A9CB110DC93B40</v>
          </cell>
          <cell r="X1888">
            <v>1</v>
          </cell>
          <cell r="Y1888">
            <v>99620</v>
          </cell>
          <cell r="Z1888">
            <v>16604</v>
          </cell>
          <cell r="AA1888">
            <v>45</v>
          </cell>
          <cell r="AB1888">
            <v>2</v>
          </cell>
          <cell r="AC1888">
            <v>3</v>
          </cell>
          <cell r="AD1888">
            <v>3</v>
          </cell>
          <cell r="AE1888">
            <v>370553.99819999997</v>
          </cell>
          <cell r="AF1888">
            <v>3074117.4449999998</v>
          </cell>
          <cell r="AG1888">
            <v>85.686115209999997</v>
          </cell>
          <cell r="AH1888">
            <v>27.785355670000001</v>
          </cell>
          <cell r="AI1888">
            <v>1</v>
          </cell>
          <cell r="AJ1888">
            <v>2</v>
          </cell>
          <cell r="AK1888">
            <v>-2</v>
          </cell>
          <cell r="AL1888">
            <v>2</v>
          </cell>
          <cell r="AM1888">
            <v>1</v>
          </cell>
          <cell r="AN1888" t="str">
            <v>Junu Shrestha</v>
          </cell>
          <cell r="AO1888">
            <v>40534</v>
          </cell>
          <cell r="AP1888">
            <v>3</v>
          </cell>
          <cell r="AQ1888" t="str">
            <v>0101000020E61000003FE0C74FE96B554018A9CB110DC93B40</v>
          </cell>
          <cell r="AR1888">
            <v>1099</v>
          </cell>
          <cell r="AS1888">
            <v>1</v>
          </cell>
          <cell r="AT1888">
            <v>1</v>
          </cell>
          <cell r="AU1888">
            <v>0</v>
          </cell>
          <cell r="AV1888" t="str">
            <v>FRA 2010-2015</v>
          </cell>
          <cell r="AW1888">
            <v>3</v>
          </cell>
          <cell r="AX1888">
            <v>0</v>
          </cell>
          <cell r="AY1888">
            <v>45</v>
          </cell>
          <cell r="AZ1888">
            <v>370553.99818400003</v>
          </cell>
          <cell r="BA1888">
            <v>3074117.4454100002</v>
          </cell>
          <cell r="BB1888">
            <v>1</v>
          </cell>
          <cell r="BC1888">
            <v>0</v>
          </cell>
          <cell r="BD1888">
            <v>0</v>
          </cell>
          <cell r="BE1888">
            <v>0</v>
          </cell>
          <cell r="BF1888">
            <v>40638</v>
          </cell>
          <cell r="BG1888" t="str">
            <v>Shree Krishna Gautam</v>
          </cell>
          <cell r="BH1888">
            <v>3</v>
          </cell>
          <cell r="BI1888">
            <v>3</v>
          </cell>
          <cell r="BJ1888">
            <v>3</v>
          </cell>
          <cell r="BK1888" t="str">
            <v>Pipal Danda</v>
          </cell>
          <cell r="BL1888" t="str">
            <v>Chile Ghari Barhare</v>
          </cell>
          <cell r="BM1888">
            <v>205</v>
          </cell>
          <cell r="BN1888">
            <v>221</v>
          </cell>
          <cell r="BO1888">
            <v>200</v>
          </cell>
          <cell r="BP1888">
            <v>25</v>
          </cell>
          <cell r="BQ1888">
            <v>105</v>
          </cell>
          <cell r="BR1888">
            <v>70</v>
          </cell>
          <cell r="BS1888">
            <v>1095</v>
          </cell>
          <cell r="BT1888">
            <v>5</v>
          </cell>
          <cell r="BU1888" t="str">
            <v>SINDHUPALCHOK</v>
          </cell>
          <cell r="BV1888" t="str">
            <v>Meghang</v>
          </cell>
          <cell r="BW1888">
            <v>5</v>
          </cell>
        </row>
        <row r="1889">
          <cell r="F1889" t="str">
            <v>139-44-3</v>
          </cell>
          <cell r="G1889">
            <v>1</v>
          </cell>
          <cell r="H1889">
            <v>2</v>
          </cell>
          <cell r="I1889">
            <v>1</v>
          </cell>
          <cell r="J1889">
            <v>0</v>
          </cell>
          <cell r="K1889">
            <v>7</v>
          </cell>
          <cell r="L1889">
            <v>3</v>
          </cell>
          <cell r="M1889">
            <v>13</v>
          </cell>
          <cell r="N1889">
            <v>0</v>
          </cell>
          <cell r="O1889">
            <v>1</v>
          </cell>
          <cell r="P1889">
            <v>5</v>
          </cell>
          <cell r="Q1889">
            <v>1</v>
          </cell>
          <cell r="R1889" t="str">
            <v>LMH</v>
          </cell>
          <cell r="S1889">
            <v>2</v>
          </cell>
          <cell r="T1889">
            <v>64</v>
          </cell>
          <cell r="U1889">
            <v>2</v>
          </cell>
          <cell r="V1889">
            <v>40551.668576388889</v>
          </cell>
          <cell r="W1889" t="str">
            <v>0101000020E61000003065840BE96B5540FF0171CA65C93B40</v>
          </cell>
          <cell r="X1889">
            <v>1</v>
          </cell>
          <cell r="Y1889">
            <v>99621</v>
          </cell>
          <cell r="Z1889">
            <v>16604</v>
          </cell>
          <cell r="AA1889">
            <v>45</v>
          </cell>
          <cell r="AB1889">
            <v>2</v>
          </cell>
          <cell r="AC1889">
            <v>3</v>
          </cell>
          <cell r="AD1889">
            <v>3</v>
          </cell>
          <cell r="AE1889">
            <v>370553.99819999997</v>
          </cell>
          <cell r="AF1889">
            <v>3074267.4449999998</v>
          </cell>
          <cell r="AG1889">
            <v>85.686098939999994</v>
          </cell>
          <cell r="AH1889">
            <v>27.78670945</v>
          </cell>
          <cell r="AI1889">
            <v>1</v>
          </cell>
          <cell r="AJ1889">
            <v>2</v>
          </cell>
          <cell r="AK1889">
            <v>-2</v>
          </cell>
          <cell r="AL1889">
            <v>2</v>
          </cell>
          <cell r="AM1889">
            <v>1</v>
          </cell>
          <cell r="AN1889" t="str">
            <v>Junu Shrestha</v>
          </cell>
          <cell r="AO1889">
            <v>40534</v>
          </cell>
          <cell r="AP1889">
            <v>3</v>
          </cell>
          <cell r="AQ1889" t="str">
            <v>0101000020E61000003065840BE96B5540FF0171CA65C93B40</v>
          </cell>
          <cell r="AR1889">
            <v>1182</v>
          </cell>
          <cell r="AS1889">
            <v>1</v>
          </cell>
          <cell r="AT1889">
            <v>1</v>
          </cell>
          <cell r="AU1889">
            <v>0</v>
          </cell>
          <cell r="AV1889" t="str">
            <v>FRA 2010-2015</v>
          </cell>
          <cell r="AW1889">
            <v>3</v>
          </cell>
          <cell r="AX1889">
            <v>0</v>
          </cell>
          <cell r="AY1889">
            <v>45</v>
          </cell>
          <cell r="AZ1889">
            <v>370553.99818400003</v>
          </cell>
          <cell r="BA1889">
            <v>3074267.4454100002</v>
          </cell>
          <cell r="BB1889">
            <v>1</v>
          </cell>
          <cell r="BC1889">
            <v>0</v>
          </cell>
          <cell r="BD1889">
            <v>0</v>
          </cell>
          <cell r="BE1889">
            <v>0</v>
          </cell>
          <cell r="BF1889">
            <v>40638</v>
          </cell>
          <cell r="BG1889" t="str">
            <v>Budhi S Poudel</v>
          </cell>
          <cell r="BH1889">
            <v>3</v>
          </cell>
          <cell r="BI1889">
            <v>3</v>
          </cell>
          <cell r="BJ1889">
            <v>3</v>
          </cell>
          <cell r="BK1889" t="str">
            <v>Pipal Danda</v>
          </cell>
          <cell r="BL1889" t="str">
            <v>Gharti gaira</v>
          </cell>
          <cell r="BM1889">
            <v>190</v>
          </cell>
          <cell r="BN1889">
            <v>344</v>
          </cell>
          <cell r="BO1889">
            <v>190</v>
          </cell>
          <cell r="BP1889">
            <v>14</v>
          </cell>
          <cell r="BQ1889">
            <v>190</v>
          </cell>
          <cell r="BR1889">
            <v>60</v>
          </cell>
          <cell r="BS1889">
            <v>1167</v>
          </cell>
          <cell r="BT1889">
            <v>4</v>
          </cell>
          <cell r="BU1889" t="str">
            <v>SINDHUPALCHOK</v>
          </cell>
          <cell r="BV1889" t="str">
            <v>Meghang</v>
          </cell>
          <cell r="BW1889">
            <v>5</v>
          </cell>
        </row>
        <row r="1890">
          <cell r="F1890" t="str">
            <v>140-38-3</v>
          </cell>
          <cell r="G1890">
            <v>1</v>
          </cell>
          <cell r="H1890">
            <v>2</v>
          </cell>
          <cell r="I1890">
            <v>1</v>
          </cell>
          <cell r="J1890">
            <v>0</v>
          </cell>
          <cell r="K1890">
            <v>1</v>
          </cell>
          <cell r="L1890">
            <v>2</v>
          </cell>
          <cell r="M1890">
            <v>16</v>
          </cell>
          <cell r="N1890">
            <v>1</v>
          </cell>
          <cell r="O1890">
            <v>1</v>
          </cell>
          <cell r="P1890" t="str">
            <v>SICL</v>
          </cell>
          <cell r="Q1890">
            <v>1</v>
          </cell>
          <cell r="R1890" t="str">
            <v>UMH</v>
          </cell>
          <cell r="S1890">
            <v>1</v>
          </cell>
          <cell r="T1890">
            <v>13</v>
          </cell>
          <cell r="U1890">
            <v>2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0</v>
          </cell>
          <cell r="AC1890">
            <v>0</v>
          </cell>
          <cell r="AD1890">
            <v>0</v>
          </cell>
          <cell r="AE1890">
            <v>373972.73859999998</v>
          </cell>
          <cell r="AF1890">
            <v>3050177.7749999999</v>
          </cell>
          <cell r="AG1890">
            <v>85.723323359999995</v>
          </cell>
          <cell r="AH1890">
            <v>27.569614569999999</v>
          </cell>
          <cell r="AI1890">
            <v>0</v>
          </cell>
          <cell r="AJ1890">
            <v>0</v>
          </cell>
          <cell r="AK1890">
            <v>0</v>
          </cell>
          <cell r="AL1890">
            <v>0</v>
          </cell>
          <cell r="AM1890">
            <v>0</v>
          </cell>
          <cell r="AN1890">
            <v>0</v>
          </cell>
          <cell r="AO1890">
            <v>0</v>
          </cell>
          <cell r="AP1890">
            <v>103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 t="str">
            <v>FRA 2016-2021</v>
          </cell>
          <cell r="AW1890">
            <v>3</v>
          </cell>
          <cell r="AX1890">
            <v>36</v>
          </cell>
          <cell r="AY1890" t="str">
            <v>EPSG:32645</v>
          </cell>
          <cell r="AZ1890">
            <v>373937</v>
          </cell>
          <cell r="BA1890">
            <v>3050181</v>
          </cell>
          <cell r="BB1890">
            <v>1</v>
          </cell>
          <cell r="BC1890">
            <v>2020</v>
          </cell>
          <cell r="BD1890">
            <v>2</v>
          </cell>
          <cell r="BE1890">
            <v>29</v>
          </cell>
          <cell r="BF1890" t="str">
            <v>2/29/2020</v>
          </cell>
          <cell r="BG1890" t="str">
            <v>Pooja_Giri</v>
          </cell>
          <cell r="BH1890">
            <v>1</v>
          </cell>
          <cell r="BI1890">
            <v>0</v>
          </cell>
          <cell r="BJ1890">
            <v>2</v>
          </cell>
          <cell r="BK1890" t="str">
            <v>Sarsyungkharka ga.pa.-3</v>
          </cell>
          <cell r="BL1890" t="str">
            <v>Private Forest</v>
          </cell>
          <cell r="BM1890">
            <v>88</v>
          </cell>
          <cell r="BN1890">
            <v>100</v>
          </cell>
          <cell r="BO1890">
            <v>88</v>
          </cell>
          <cell r="BP1890">
            <v>100</v>
          </cell>
          <cell r="BQ1890">
            <v>7</v>
          </cell>
          <cell r="BR1890">
            <v>54</v>
          </cell>
          <cell r="BS1890">
            <v>880</v>
          </cell>
          <cell r="BT1890">
            <v>4</v>
          </cell>
          <cell r="BU1890" t="str">
            <v>KABHREPALANCHOK</v>
          </cell>
          <cell r="BV1890" t="str">
            <v>Meghang</v>
          </cell>
          <cell r="BW1890">
            <v>5</v>
          </cell>
        </row>
        <row r="1891">
          <cell r="F1891" t="str">
            <v>140-38-5</v>
          </cell>
          <cell r="G1891">
            <v>1</v>
          </cell>
          <cell r="H1891">
            <v>2</v>
          </cell>
          <cell r="I1891">
            <v>1</v>
          </cell>
          <cell r="J1891">
            <v>0</v>
          </cell>
          <cell r="K1891">
            <v>1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1</v>
          </cell>
          <cell r="R1891" t="str">
            <v>UMH</v>
          </cell>
          <cell r="S1891">
            <v>1</v>
          </cell>
          <cell r="T1891">
            <v>33</v>
          </cell>
          <cell r="U1891">
            <v>2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  <cell r="AE1891">
            <v>374272.73859999998</v>
          </cell>
          <cell r="AF1891">
            <v>3050027.7749999999</v>
          </cell>
          <cell r="AG1891">
            <v>85.726377429999999</v>
          </cell>
          <cell r="AH1891">
            <v>27.568288620000001</v>
          </cell>
          <cell r="AI1891">
            <v>0</v>
          </cell>
          <cell r="AJ1891">
            <v>0</v>
          </cell>
          <cell r="AK1891">
            <v>0</v>
          </cell>
          <cell r="AL1891">
            <v>0</v>
          </cell>
          <cell r="AM1891">
            <v>0</v>
          </cell>
          <cell r="AN1891">
            <v>0</v>
          </cell>
          <cell r="AO1891">
            <v>0</v>
          </cell>
          <cell r="AP1891">
            <v>103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 t="str">
            <v>FRA 2016-2021</v>
          </cell>
          <cell r="AW1891">
            <v>3</v>
          </cell>
          <cell r="AX1891">
            <v>36</v>
          </cell>
          <cell r="AY1891" t="str">
            <v>EPSG:32645</v>
          </cell>
          <cell r="AZ1891">
            <v>374242</v>
          </cell>
          <cell r="BA1891">
            <v>3050070</v>
          </cell>
          <cell r="BB1891">
            <v>1</v>
          </cell>
          <cell r="BC1891">
            <v>2020</v>
          </cell>
          <cell r="BD1891">
            <v>2</v>
          </cell>
          <cell r="BE1891">
            <v>29</v>
          </cell>
          <cell r="BF1891" t="str">
            <v>2/29/2020</v>
          </cell>
          <cell r="BG1891" t="str">
            <v>Pooja_Giri</v>
          </cell>
          <cell r="BH1891">
            <v>1</v>
          </cell>
          <cell r="BI1891">
            <v>0</v>
          </cell>
          <cell r="BJ1891">
            <v>2</v>
          </cell>
          <cell r="BK1891" t="str">
            <v>Sarsyunkharka Ga.Pa. 3</v>
          </cell>
          <cell r="BL1891" t="str">
            <v>Sarkeman tamang Private forest</v>
          </cell>
          <cell r="BM1891">
            <v>23</v>
          </cell>
          <cell r="BN1891">
            <v>200</v>
          </cell>
          <cell r="BO1891">
            <v>23</v>
          </cell>
          <cell r="BP1891">
            <v>50</v>
          </cell>
          <cell r="BQ1891">
            <v>140</v>
          </cell>
          <cell r="BR1891">
            <v>58</v>
          </cell>
          <cell r="BS1891">
            <v>768</v>
          </cell>
          <cell r="BT1891">
            <v>4</v>
          </cell>
          <cell r="BU1891" t="str">
            <v>KABHREPALANCHOK</v>
          </cell>
          <cell r="BV1891" t="str">
            <v>Maijogmai</v>
          </cell>
          <cell r="BW1891">
            <v>2</v>
          </cell>
        </row>
        <row r="1892">
          <cell r="F1892" t="str">
            <v>140-44-4</v>
          </cell>
          <cell r="G1892">
            <v>1</v>
          </cell>
          <cell r="H1892">
            <v>2</v>
          </cell>
          <cell r="I1892">
            <v>1</v>
          </cell>
          <cell r="J1892">
            <v>0</v>
          </cell>
          <cell r="K1892">
            <v>7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5</v>
          </cell>
          <cell r="Q1892">
            <v>1</v>
          </cell>
          <cell r="R1892" t="str">
            <v>LMH</v>
          </cell>
          <cell r="S1892">
            <v>2</v>
          </cell>
          <cell r="T1892">
            <v>40</v>
          </cell>
          <cell r="U1892">
            <v>2</v>
          </cell>
          <cell r="V1892">
            <v>40610.500497685185</v>
          </cell>
          <cell r="W1892" t="str">
            <v>0101000020E610000059B3CC7AB46E554009BE21E595C83B40</v>
          </cell>
          <cell r="X1892">
            <v>1</v>
          </cell>
          <cell r="Y1892">
            <v>100342</v>
          </cell>
          <cell r="Z1892">
            <v>16724</v>
          </cell>
          <cell r="AA1892">
            <v>45</v>
          </cell>
          <cell r="AB1892">
            <v>2</v>
          </cell>
          <cell r="AC1892">
            <v>3</v>
          </cell>
          <cell r="AD1892">
            <v>3</v>
          </cell>
          <cell r="AE1892">
            <v>374852.8296</v>
          </cell>
          <cell r="AF1892">
            <v>3073870.764</v>
          </cell>
          <cell r="AG1892">
            <v>85.729765610000001</v>
          </cell>
          <cell r="AH1892">
            <v>27.783537219999999</v>
          </cell>
          <cell r="AI1892">
            <v>3</v>
          </cell>
          <cell r="AJ1892">
            <v>2</v>
          </cell>
          <cell r="AK1892">
            <v>3</v>
          </cell>
          <cell r="AL1892">
            <v>2</v>
          </cell>
          <cell r="AM1892">
            <v>1</v>
          </cell>
          <cell r="AN1892" t="str">
            <v>Sangita Shakya</v>
          </cell>
          <cell r="AO1892">
            <v>40519</v>
          </cell>
          <cell r="AP1892">
            <v>3</v>
          </cell>
          <cell r="AQ1892" t="str">
            <v>0101000020E610000059B3CC7AB46E554009BE21E595C83B40</v>
          </cell>
          <cell r="AR1892">
            <v>1131</v>
          </cell>
          <cell r="AS1892">
            <v>2</v>
          </cell>
          <cell r="AT1892">
            <v>1</v>
          </cell>
          <cell r="AU1892">
            <v>0</v>
          </cell>
          <cell r="AV1892" t="str">
            <v>FRA 2010-2015</v>
          </cell>
          <cell r="AW1892">
            <v>3</v>
          </cell>
          <cell r="AX1892">
            <v>0</v>
          </cell>
          <cell r="AY1892">
            <v>45</v>
          </cell>
          <cell r="AZ1892">
            <v>374852.82959099999</v>
          </cell>
          <cell r="BA1892">
            <v>3073870.76358</v>
          </cell>
          <cell r="BB1892">
            <v>1</v>
          </cell>
          <cell r="BC1892">
            <v>0</v>
          </cell>
          <cell r="BD1892">
            <v>0</v>
          </cell>
          <cell r="BE1892">
            <v>0</v>
          </cell>
          <cell r="BF1892">
            <v>40659</v>
          </cell>
          <cell r="BG1892" t="str">
            <v>Budhi S Poudel</v>
          </cell>
          <cell r="BH1892">
            <v>3</v>
          </cell>
          <cell r="BI1892">
            <v>3</v>
          </cell>
          <cell r="BJ1892">
            <v>3</v>
          </cell>
          <cell r="BK1892" t="str">
            <v>Kubhinde</v>
          </cell>
          <cell r="BL1892" t="str">
            <v>Chature</v>
          </cell>
          <cell r="BM1892">
            <v>165</v>
          </cell>
          <cell r="BN1892">
            <v>90</v>
          </cell>
          <cell r="BO1892">
            <v>15</v>
          </cell>
          <cell r="BP1892">
            <v>5</v>
          </cell>
          <cell r="BQ1892">
            <v>15</v>
          </cell>
          <cell r="BR1892">
            <v>30</v>
          </cell>
          <cell r="BS1892">
            <v>1133</v>
          </cell>
          <cell r="BT1892">
            <v>4</v>
          </cell>
          <cell r="BU1892" t="str">
            <v>SINDHUPALCHOK</v>
          </cell>
          <cell r="BV1892" t="str">
            <v>Likhu</v>
          </cell>
          <cell r="BW1892">
            <v>7</v>
          </cell>
        </row>
        <row r="1893">
          <cell r="F1893" t="str">
            <v>142-34-2</v>
          </cell>
          <cell r="G1893">
            <v>1</v>
          </cell>
          <cell r="H1893">
            <v>2</v>
          </cell>
          <cell r="I1893">
            <v>1</v>
          </cell>
          <cell r="J1893">
            <v>0</v>
          </cell>
          <cell r="K1893">
            <v>7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-9999</v>
          </cell>
          <cell r="Q1893">
            <v>1</v>
          </cell>
          <cell r="R1893" t="str">
            <v>TMH</v>
          </cell>
          <cell r="S1893">
            <v>2</v>
          </cell>
          <cell r="T1893">
            <v>20</v>
          </cell>
          <cell r="U1893">
            <v>2</v>
          </cell>
          <cell r="V1893">
            <v>41338.465127314812</v>
          </cell>
          <cell r="W1893">
            <v>0</v>
          </cell>
          <cell r="X1893">
            <v>1</v>
          </cell>
          <cell r="Y1893">
            <v>101720</v>
          </cell>
          <cell r="Z1893">
            <v>16954</v>
          </cell>
          <cell r="AA1893">
            <v>45</v>
          </cell>
          <cell r="AB1893">
            <v>2</v>
          </cell>
          <cell r="AC1893">
            <v>3</v>
          </cell>
          <cell r="AD1893">
            <v>3</v>
          </cell>
          <cell r="AE1893">
            <v>381583.67420000001</v>
          </cell>
          <cell r="AF1893">
            <v>3033839.0860000001</v>
          </cell>
          <cell r="AG1893">
            <v>85.802006980000002</v>
          </cell>
          <cell r="AH1893">
            <v>27.422829190000002</v>
          </cell>
          <cell r="AI1893">
            <v>8</v>
          </cell>
          <cell r="AJ1893">
            <v>2</v>
          </cell>
          <cell r="AK1893">
            <v>4</v>
          </cell>
          <cell r="AL1893">
            <v>2</v>
          </cell>
          <cell r="AM1893">
            <v>1</v>
          </cell>
          <cell r="AN1893" t="str">
            <v>Sangita Shakya</v>
          </cell>
          <cell r="AO1893">
            <v>40519</v>
          </cell>
          <cell r="AP1893">
            <v>3</v>
          </cell>
          <cell r="AQ1893" t="str">
            <v>0101000020E6100000D960111554735540968CBA883E6C3B40</v>
          </cell>
          <cell r="AR1893">
            <v>825</v>
          </cell>
          <cell r="AS1893">
            <v>1</v>
          </cell>
          <cell r="AT1893">
            <v>1</v>
          </cell>
          <cell r="AU1893">
            <v>0</v>
          </cell>
          <cell r="AV1893" t="str">
            <v>FRA 2010-2015</v>
          </cell>
          <cell r="AW1893">
            <v>3</v>
          </cell>
          <cell r="AX1893">
            <v>0</v>
          </cell>
          <cell r="AY1893">
            <v>45</v>
          </cell>
          <cell r="AZ1893">
            <v>381583.67416300002</v>
          </cell>
          <cell r="BA1893">
            <v>3033839.08586</v>
          </cell>
          <cell r="BB1893">
            <v>1</v>
          </cell>
          <cell r="BC1893">
            <v>0</v>
          </cell>
          <cell r="BD1893">
            <v>0</v>
          </cell>
          <cell r="BE1893">
            <v>0</v>
          </cell>
          <cell r="BF1893">
            <v>40804</v>
          </cell>
          <cell r="BG1893" t="str">
            <v>Devendra kumar lal Karna</v>
          </cell>
          <cell r="BH1893">
            <v>3</v>
          </cell>
          <cell r="BI1893">
            <v>3</v>
          </cell>
          <cell r="BJ1893">
            <v>3</v>
          </cell>
          <cell r="BK1893" t="str">
            <v>Kusheshwar Dhumya</v>
          </cell>
          <cell r="BL1893" t="str">
            <v>Tarke Bhir Pani CF</v>
          </cell>
          <cell r="BM1893">
            <v>220</v>
          </cell>
          <cell r="BN1893">
            <v>232</v>
          </cell>
          <cell r="BO1893">
            <v>220</v>
          </cell>
          <cell r="BP1893">
            <v>27</v>
          </cell>
          <cell r="BQ1893">
            <v>300</v>
          </cell>
          <cell r="BR1893">
            <v>90</v>
          </cell>
          <cell r="BS1893">
            <v>760</v>
          </cell>
          <cell r="BT1893">
            <v>5</v>
          </cell>
          <cell r="BU1893" t="str">
            <v>SINDHULI</v>
          </cell>
          <cell r="BV1893" t="str">
            <v>Sandhikharka</v>
          </cell>
          <cell r="BW1893">
            <v>3</v>
          </cell>
        </row>
        <row r="1894">
          <cell r="F1894" t="str">
            <v>142-34-4</v>
          </cell>
          <cell r="G1894">
            <v>1</v>
          </cell>
          <cell r="H1894">
            <v>2</v>
          </cell>
          <cell r="I1894">
            <v>1</v>
          </cell>
          <cell r="J1894">
            <v>0</v>
          </cell>
          <cell r="K1894">
            <v>7</v>
          </cell>
          <cell r="L1894">
            <v>4</v>
          </cell>
          <cell r="M1894">
            <v>19</v>
          </cell>
          <cell r="N1894">
            <v>0</v>
          </cell>
          <cell r="O1894">
            <v>0</v>
          </cell>
          <cell r="P1894">
            <v>10</v>
          </cell>
          <cell r="Q1894">
            <v>1</v>
          </cell>
          <cell r="R1894" t="str">
            <v>Pr</v>
          </cell>
          <cell r="S1894">
            <v>2</v>
          </cell>
          <cell r="T1894">
            <v>45</v>
          </cell>
          <cell r="U1894">
            <v>3</v>
          </cell>
          <cell r="V1894">
            <v>41338.505694444444</v>
          </cell>
          <cell r="W1894">
            <v>0</v>
          </cell>
          <cell r="X1894">
            <v>1</v>
          </cell>
          <cell r="Y1894">
            <v>101722</v>
          </cell>
          <cell r="Z1894">
            <v>16954</v>
          </cell>
          <cell r="AA1894">
            <v>45</v>
          </cell>
          <cell r="AB1894">
            <v>2</v>
          </cell>
          <cell r="AC1894">
            <v>3</v>
          </cell>
          <cell r="AD1894">
            <v>3</v>
          </cell>
          <cell r="AE1894">
            <v>381883.67420000001</v>
          </cell>
          <cell r="AF1894">
            <v>3033689.0860000001</v>
          </cell>
          <cell r="AG1894">
            <v>85.805056050000005</v>
          </cell>
          <cell r="AH1894">
            <v>27.421501330000002</v>
          </cell>
          <cell r="AI1894">
            <v>1</v>
          </cell>
          <cell r="AJ1894">
            <v>2</v>
          </cell>
          <cell r="AK1894">
            <v>-2</v>
          </cell>
          <cell r="AL1894">
            <v>2</v>
          </cell>
          <cell r="AM1894">
            <v>1</v>
          </cell>
          <cell r="AN1894" t="str">
            <v>Sangita Shakya</v>
          </cell>
          <cell r="AO1894">
            <v>40519</v>
          </cell>
          <cell r="AP1894">
            <v>3</v>
          </cell>
          <cell r="AQ1894" t="str">
            <v>0101000020E6100000C8FBD10986735540F4CFD682E76B3B40</v>
          </cell>
          <cell r="AR1894">
            <v>1073</v>
          </cell>
          <cell r="AS1894">
            <v>1</v>
          </cell>
          <cell r="AT1894">
            <v>1</v>
          </cell>
          <cell r="AU1894">
            <v>0</v>
          </cell>
          <cell r="AV1894" t="str">
            <v>FRA 2010-2015</v>
          </cell>
          <cell r="AW1894">
            <v>3</v>
          </cell>
          <cell r="AX1894">
            <v>0</v>
          </cell>
          <cell r="AY1894">
            <v>45</v>
          </cell>
          <cell r="AZ1894">
            <v>381883.67416300002</v>
          </cell>
          <cell r="BA1894">
            <v>3033689.08586</v>
          </cell>
          <cell r="BB1894">
            <v>1</v>
          </cell>
          <cell r="BC1894">
            <v>0</v>
          </cell>
          <cell r="BD1894">
            <v>0</v>
          </cell>
          <cell r="BE1894">
            <v>0</v>
          </cell>
          <cell r="BF1894">
            <v>40802</v>
          </cell>
          <cell r="BG1894" t="str">
            <v>Shree Krishna Gautam</v>
          </cell>
          <cell r="BH1894">
            <v>3</v>
          </cell>
          <cell r="BI1894">
            <v>3</v>
          </cell>
          <cell r="BJ1894">
            <v>3</v>
          </cell>
          <cell r="BK1894" t="str">
            <v>Kuseshwar Dumjha</v>
          </cell>
          <cell r="BL1894" t="str">
            <v>Tarebhirpani</v>
          </cell>
          <cell r="BM1894">
            <v>198</v>
          </cell>
          <cell r="BN1894">
            <v>318</v>
          </cell>
          <cell r="BO1894">
            <v>200</v>
          </cell>
          <cell r="BP1894">
            <v>190</v>
          </cell>
          <cell r="BQ1894">
            <v>182</v>
          </cell>
          <cell r="BR1894">
            <v>50</v>
          </cell>
          <cell r="BS1894">
            <v>1054</v>
          </cell>
          <cell r="BT1894">
            <v>4</v>
          </cell>
          <cell r="BU1894" t="str">
            <v>SINDHULI</v>
          </cell>
          <cell r="BV1894" t="str">
            <v>Shankharapur</v>
          </cell>
          <cell r="BW1894">
            <v>1</v>
          </cell>
        </row>
        <row r="1895">
          <cell r="F1895" t="str">
            <v>142-34-5</v>
          </cell>
          <cell r="G1895">
            <v>1</v>
          </cell>
          <cell r="H1895">
            <v>2</v>
          </cell>
          <cell r="I1895">
            <v>1</v>
          </cell>
          <cell r="J1895">
            <v>0</v>
          </cell>
          <cell r="K1895">
            <v>7</v>
          </cell>
          <cell r="L1895">
            <v>3</v>
          </cell>
          <cell r="M1895">
            <v>30</v>
          </cell>
          <cell r="N1895">
            <v>0</v>
          </cell>
          <cell r="O1895">
            <v>0</v>
          </cell>
          <cell r="P1895">
            <v>5</v>
          </cell>
          <cell r="Q1895">
            <v>1</v>
          </cell>
          <cell r="R1895" t="str">
            <v>Pr</v>
          </cell>
          <cell r="S1895">
            <v>2</v>
          </cell>
          <cell r="T1895">
            <v>10</v>
          </cell>
          <cell r="U1895">
            <v>4</v>
          </cell>
          <cell r="V1895">
            <v>41338.532187500001</v>
          </cell>
          <cell r="W1895">
            <v>0</v>
          </cell>
          <cell r="X1895">
            <v>1</v>
          </cell>
          <cell r="Y1895">
            <v>101723</v>
          </cell>
          <cell r="Z1895">
            <v>16954</v>
          </cell>
          <cell r="AA1895">
            <v>45</v>
          </cell>
          <cell r="AB1895">
            <v>2</v>
          </cell>
          <cell r="AC1895">
            <v>3</v>
          </cell>
          <cell r="AD1895">
            <v>3</v>
          </cell>
          <cell r="AE1895">
            <v>381883.67420000001</v>
          </cell>
          <cell r="AF1895">
            <v>3033839.0860000001</v>
          </cell>
          <cell r="AG1895">
            <v>85.80504148</v>
          </cell>
          <cell r="AH1895">
            <v>27.422855240000001</v>
          </cell>
          <cell r="AI1895">
            <v>3</v>
          </cell>
          <cell r="AJ1895">
            <v>2</v>
          </cell>
          <cell r="AK1895">
            <v>3</v>
          </cell>
          <cell r="AL1895">
            <v>2</v>
          </cell>
          <cell r="AM1895">
            <v>1</v>
          </cell>
          <cell r="AN1895" t="str">
            <v>Sangita Shakya</v>
          </cell>
          <cell r="AO1895">
            <v>40519</v>
          </cell>
          <cell r="AP1895">
            <v>3</v>
          </cell>
          <cell r="AQ1895" t="str">
            <v>0101000020E61000003CE6AFCC857355409D72B63D406C3B40</v>
          </cell>
          <cell r="AR1895">
            <v>1096</v>
          </cell>
          <cell r="AS1895">
            <v>1</v>
          </cell>
          <cell r="AT1895">
            <v>1</v>
          </cell>
          <cell r="AU1895">
            <v>0</v>
          </cell>
          <cell r="AV1895" t="str">
            <v>FRA 2010-2015</v>
          </cell>
          <cell r="AW1895">
            <v>3</v>
          </cell>
          <cell r="AX1895">
            <v>0</v>
          </cell>
          <cell r="AY1895">
            <v>45</v>
          </cell>
          <cell r="AZ1895">
            <v>381883.67416300002</v>
          </cell>
          <cell r="BA1895">
            <v>3033839.08586</v>
          </cell>
          <cell r="BB1895">
            <v>1</v>
          </cell>
          <cell r="BC1895">
            <v>0</v>
          </cell>
          <cell r="BD1895">
            <v>0</v>
          </cell>
          <cell r="BE1895">
            <v>0</v>
          </cell>
          <cell r="BF1895">
            <v>40802</v>
          </cell>
          <cell r="BG1895" t="str">
            <v>Devendra kumar lal Karna</v>
          </cell>
          <cell r="BH1895">
            <v>3</v>
          </cell>
          <cell r="BI1895">
            <v>3</v>
          </cell>
          <cell r="BJ1895">
            <v>3</v>
          </cell>
          <cell r="BK1895" t="str">
            <v>Kusheswar Dhumja</v>
          </cell>
          <cell r="BL1895" t="str">
            <v>Tarevir CF</v>
          </cell>
          <cell r="BM1895">
            <v>240</v>
          </cell>
          <cell r="BN1895">
            <v>243</v>
          </cell>
          <cell r="BO1895">
            <v>240</v>
          </cell>
          <cell r="BP1895">
            <v>95</v>
          </cell>
          <cell r="BQ1895">
            <v>270</v>
          </cell>
          <cell r="BR1895">
            <v>70</v>
          </cell>
          <cell r="BS1895">
            <v>1080</v>
          </cell>
          <cell r="BT1895">
            <v>3</v>
          </cell>
          <cell r="BU1895" t="str">
            <v>SINDHULI</v>
          </cell>
          <cell r="BV1895" t="str">
            <v>Shankharapur</v>
          </cell>
          <cell r="BW1895">
            <v>1</v>
          </cell>
        </row>
        <row r="1896">
          <cell r="F1896" t="str">
            <v>143-32-1</v>
          </cell>
          <cell r="G1896">
            <v>1</v>
          </cell>
          <cell r="H1896">
            <v>2</v>
          </cell>
          <cell r="I1896">
            <v>1</v>
          </cell>
          <cell r="J1896">
            <v>0</v>
          </cell>
          <cell r="K1896">
            <v>2</v>
          </cell>
          <cell r="L1896">
            <v>2</v>
          </cell>
          <cell r="M1896">
            <v>15</v>
          </cell>
          <cell r="N1896">
            <v>1</v>
          </cell>
          <cell r="O1896">
            <v>3</v>
          </cell>
          <cell r="P1896" t="str">
            <v>SICL</v>
          </cell>
          <cell r="Q1896">
            <v>1</v>
          </cell>
          <cell r="R1896" t="str">
            <v>UMH</v>
          </cell>
          <cell r="S1896">
            <v>2</v>
          </cell>
          <cell r="T1896">
            <v>66</v>
          </cell>
          <cell r="U1896">
            <v>3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385389.14189999999</v>
          </cell>
          <cell r="AF1896">
            <v>3025594.7409999999</v>
          </cell>
          <cell r="AG1896">
            <v>85.841275460000006</v>
          </cell>
          <cell r="AH1896">
            <v>27.34873924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>
            <v>103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 t="str">
            <v>FRA 2016-2021</v>
          </cell>
          <cell r="AW1896">
            <v>3</v>
          </cell>
          <cell r="AX1896">
            <v>65</v>
          </cell>
          <cell r="AY1896" t="str">
            <v>EPSG:32645</v>
          </cell>
          <cell r="AZ1896">
            <v>385390</v>
          </cell>
          <cell r="BA1896">
            <v>3025599</v>
          </cell>
          <cell r="BB1896">
            <v>1</v>
          </cell>
          <cell r="BC1896">
            <v>2020</v>
          </cell>
          <cell r="BD1896">
            <v>3</v>
          </cell>
          <cell r="BE1896">
            <v>25</v>
          </cell>
          <cell r="BF1896" t="str">
            <v>3/25/2020</v>
          </cell>
          <cell r="BG1896">
            <v>0</v>
          </cell>
          <cell r="BH1896">
            <v>1</v>
          </cell>
          <cell r="BI1896">
            <v>0</v>
          </cell>
          <cell r="BJ1896">
            <v>2</v>
          </cell>
          <cell r="BK1896" t="str">
            <v>Sunkoshi Ga Pa-5</v>
          </cell>
          <cell r="BL1896" t="str">
            <v>Mahabharat Ban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>
            <v>0</v>
          </cell>
          <cell r="BR1896">
            <v>0</v>
          </cell>
          <cell r="BS1896">
            <v>2191</v>
          </cell>
          <cell r="BT1896">
            <v>2</v>
          </cell>
          <cell r="BU1896" t="str">
            <v>SINDHULI</v>
          </cell>
          <cell r="BV1896" t="str">
            <v>Shankharapur</v>
          </cell>
          <cell r="BW1896">
            <v>1</v>
          </cell>
        </row>
        <row r="1897">
          <cell r="F1897" t="str">
            <v>143-32-2</v>
          </cell>
          <cell r="G1897">
            <v>1</v>
          </cell>
          <cell r="H1897">
            <v>2</v>
          </cell>
          <cell r="I1897">
            <v>1</v>
          </cell>
          <cell r="J1897">
            <v>0</v>
          </cell>
          <cell r="K1897">
            <v>2</v>
          </cell>
          <cell r="L1897">
            <v>3</v>
          </cell>
          <cell r="M1897">
            <v>29</v>
          </cell>
          <cell r="N1897">
            <v>1</v>
          </cell>
          <cell r="O1897">
            <v>5</v>
          </cell>
          <cell r="P1897" t="str">
            <v>SICL</v>
          </cell>
          <cell r="Q1897">
            <v>1</v>
          </cell>
          <cell r="R1897" t="str">
            <v>UMH</v>
          </cell>
          <cell r="S1897">
            <v>2</v>
          </cell>
          <cell r="T1897">
            <v>95</v>
          </cell>
          <cell r="U1897">
            <v>3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385389.14189999999</v>
          </cell>
          <cell r="AF1897">
            <v>3025744.7409999999</v>
          </cell>
          <cell r="AG1897">
            <v>85.841261369999998</v>
          </cell>
          <cell r="AH1897">
            <v>27.350093179999998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>
            <v>103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 t="str">
            <v>FRA 2016-2021</v>
          </cell>
          <cell r="AW1897">
            <v>3</v>
          </cell>
          <cell r="AX1897">
            <v>65</v>
          </cell>
          <cell r="AY1897" t="str">
            <v>EPSG:32645</v>
          </cell>
          <cell r="AZ1897">
            <v>385390</v>
          </cell>
          <cell r="BA1897">
            <v>3025745</v>
          </cell>
          <cell r="BB1897">
            <v>1</v>
          </cell>
          <cell r="BC1897">
            <v>2020</v>
          </cell>
          <cell r="BD1897">
            <v>3</v>
          </cell>
          <cell r="BE1897">
            <v>4</v>
          </cell>
          <cell r="BF1897" t="str">
            <v>3/4/2020</v>
          </cell>
          <cell r="BG1897">
            <v>0</v>
          </cell>
          <cell r="BH1897">
            <v>1</v>
          </cell>
          <cell r="BI1897">
            <v>0</v>
          </cell>
          <cell r="BJ1897">
            <v>2</v>
          </cell>
          <cell r="BK1897" t="str">
            <v>Sunkoshi ga pa-5</v>
          </cell>
          <cell r="BL1897" t="str">
            <v>Mahabharat Ban</v>
          </cell>
          <cell r="BM1897">
            <v>0</v>
          </cell>
          <cell r="BN1897">
            <v>0</v>
          </cell>
          <cell r="BO1897">
            <v>0</v>
          </cell>
          <cell r="BP1897">
            <v>0</v>
          </cell>
          <cell r="BQ1897">
            <v>112</v>
          </cell>
          <cell r="BR1897">
            <v>68</v>
          </cell>
          <cell r="BS1897">
            <v>2144</v>
          </cell>
          <cell r="BT1897">
            <v>3</v>
          </cell>
          <cell r="BU1897" t="str">
            <v>SINDHULI</v>
          </cell>
          <cell r="BV1897" t="str">
            <v>Shankharapur</v>
          </cell>
          <cell r="BW1897">
            <v>1</v>
          </cell>
        </row>
        <row r="1898">
          <cell r="F1898" t="str">
            <v>143-32-3</v>
          </cell>
          <cell r="G1898">
            <v>1</v>
          </cell>
          <cell r="H1898">
            <v>2</v>
          </cell>
          <cell r="I1898">
            <v>1</v>
          </cell>
          <cell r="J1898">
            <v>0</v>
          </cell>
          <cell r="K1898">
            <v>2</v>
          </cell>
          <cell r="L1898">
            <v>3</v>
          </cell>
          <cell r="M1898">
            <v>37</v>
          </cell>
          <cell r="N1898">
            <v>1</v>
          </cell>
          <cell r="O1898">
            <v>4</v>
          </cell>
          <cell r="P1898" t="str">
            <v>SCL</v>
          </cell>
          <cell r="Q1898">
            <v>1</v>
          </cell>
          <cell r="R1898" t="str">
            <v>UMH</v>
          </cell>
          <cell r="S1898">
            <v>2</v>
          </cell>
          <cell r="T1898">
            <v>92</v>
          </cell>
          <cell r="U1898">
            <v>3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385389.14189999999</v>
          </cell>
          <cell r="AF1898">
            <v>3025894.7409999999</v>
          </cell>
          <cell r="AG1898">
            <v>85.841247280000005</v>
          </cell>
          <cell r="AH1898">
            <v>27.35144712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>
            <v>103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 t="str">
            <v>FRA 2016-2021</v>
          </cell>
          <cell r="AW1898">
            <v>3</v>
          </cell>
          <cell r="AX1898">
            <v>65</v>
          </cell>
          <cell r="AY1898" t="str">
            <v>EPSG:32645</v>
          </cell>
          <cell r="AZ1898">
            <v>385391</v>
          </cell>
          <cell r="BA1898">
            <v>3025891</v>
          </cell>
          <cell r="BB1898">
            <v>1</v>
          </cell>
          <cell r="BC1898">
            <v>2020</v>
          </cell>
          <cell r="BD1898">
            <v>3</v>
          </cell>
          <cell r="BE1898">
            <v>4</v>
          </cell>
          <cell r="BF1898" t="str">
            <v>3/4/2020</v>
          </cell>
          <cell r="BG1898">
            <v>0</v>
          </cell>
          <cell r="BH1898">
            <v>1</v>
          </cell>
          <cell r="BI1898">
            <v>0</v>
          </cell>
          <cell r="BJ1898">
            <v>2</v>
          </cell>
          <cell r="BK1898" t="str">
            <v>Sunkoshi Ga Pa-5</v>
          </cell>
          <cell r="BL1898" t="str">
            <v>Mahabharat Ban</v>
          </cell>
          <cell r="BM1898">
            <v>0</v>
          </cell>
          <cell r="BN1898">
            <v>0</v>
          </cell>
          <cell r="BO1898">
            <v>0</v>
          </cell>
          <cell r="BP1898">
            <v>0</v>
          </cell>
          <cell r="BQ1898">
            <v>80</v>
          </cell>
          <cell r="BR1898">
            <v>70</v>
          </cell>
          <cell r="BS1898">
            <v>2125</v>
          </cell>
          <cell r="BT1898">
            <v>3</v>
          </cell>
          <cell r="BU1898" t="str">
            <v>SINDHULI</v>
          </cell>
          <cell r="BV1898" t="str">
            <v>Sigas</v>
          </cell>
          <cell r="BW1898">
            <v>1</v>
          </cell>
        </row>
        <row r="1899">
          <cell r="F1899" t="str">
            <v>143-32-4</v>
          </cell>
          <cell r="G1899">
            <v>1</v>
          </cell>
          <cell r="H1899">
            <v>2</v>
          </cell>
          <cell r="I1899">
            <v>1</v>
          </cell>
          <cell r="J1899">
            <v>0</v>
          </cell>
          <cell r="K1899">
            <v>2</v>
          </cell>
          <cell r="L1899">
            <v>3</v>
          </cell>
          <cell r="M1899">
            <v>38</v>
          </cell>
          <cell r="N1899">
            <v>1</v>
          </cell>
          <cell r="O1899">
            <v>8</v>
          </cell>
          <cell r="P1899" t="str">
            <v>SICL</v>
          </cell>
          <cell r="Q1899">
            <v>1</v>
          </cell>
          <cell r="R1899" t="str">
            <v>UMH</v>
          </cell>
          <cell r="S1899">
            <v>2</v>
          </cell>
          <cell r="T1899">
            <v>88</v>
          </cell>
          <cell r="U1899">
            <v>3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385689.14189999999</v>
          </cell>
          <cell r="AF1899">
            <v>3025594.7409999999</v>
          </cell>
          <cell r="AG1899">
            <v>85.844307979999996</v>
          </cell>
          <cell r="AH1899">
            <v>27.348764360000001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>
            <v>103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 t="str">
            <v>FRA 2016-2021</v>
          </cell>
          <cell r="AW1899">
            <v>3</v>
          </cell>
          <cell r="AX1899">
            <v>65</v>
          </cell>
          <cell r="AY1899" t="str">
            <v>EPSG:32645</v>
          </cell>
          <cell r="AZ1899">
            <v>385688</v>
          </cell>
          <cell r="BA1899">
            <v>3025595</v>
          </cell>
          <cell r="BB1899">
            <v>1</v>
          </cell>
          <cell r="BC1899">
            <v>2020</v>
          </cell>
          <cell r="BD1899">
            <v>3</v>
          </cell>
          <cell r="BE1899">
            <v>3</v>
          </cell>
          <cell r="BF1899" t="str">
            <v>3/3/2020</v>
          </cell>
          <cell r="BG1899">
            <v>0</v>
          </cell>
          <cell r="BH1899">
            <v>1</v>
          </cell>
          <cell r="BI1899">
            <v>0</v>
          </cell>
          <cell r="BJ1899">
            <v>2</v>
          </cell>
          <cell r="BK1899" t="str">
            <v>Sunkoshi Ga Pa-5</v>
          </cell>
          <cell r="BL1899" t="str">
            <v>Mahabharat Ban</v>
          </cell>
          <cell r="BM1899">
            <v>0</v>
          </cell>
          <cell r="BN1899">
            <v>0</v>
          </cell>
          <cell r="BO1899">
            <v>0</v>
          </cell>
          <cell r="BP1899">
            <v>0</v>
          </cell>
          <cell r="BQ1899">
            <v>0</v>
          </cell>
          <cell r="BR1899">
            <v>0</v>
          </cell>
          <cell r="BS1899">
            <v>2126</v>
          </cell>
          <cell r="BT1899">
            <v>2</v>
          </cell>
          <cell r="BU1899" t="str">
            <v>SINDHULI</v>
          </cell>
          <cell r="BV1899" t="str">
            <v>Sigas</v>
          </cell>
          <cell r="BW1899">
            <v>1</v>
          </cell>
        </row>
        <row r="1900">
          <cell r="F1900" t="str">
            <v>143-32-5</v>
          </cell>
          <cell r="G1900">
            <v>1</v>
          </cell>
          <cell r="H1900">
            <v>2</v>
          </cell>
          <cell r="I1900">
            <v>1</v>
          </cell>
          <cell r="J1900">
            <v>0</v>
          </cell>
          <cell r="K1900">
            <v>2</v>
          </cell>
          <cell r="L1900">
            <v>3</v>
          </cell>
          <cell r="M1900">
            <v>38</v>
          </cell>
          <cell r="N1900">
            <v>1</v>
          </cell>
          <cell r="O1900">
            <v>7</v>
          </cell>
          <cell r="P1900" t="str">
            <v>SICL</v>
          </cell>
          <cell r="Q1900">
            <v>1</v>
          </cell>
          <cell r="R1900" t="str">
            <v>UMH</v>
          </cell>
          <cell r="S1900">
            <v>2</v>
          </cell>
          <cell r="T1900">
            <v>97</v>
          </cell>
          <cell r="U1900">
            <v>3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0</v>
          </cell>
          <cell r="AB1900">
            <v>0</v>
          </cell>
          <cell r="AC1900">
            <v>0</v>
          </cell>
          <cell r="AD1900">
            <v>0</v>
          </cell>
          <cell r="AE1900">
            <v>385689.14189999999</v>
          </cell>
          <cell r="AF1900">
            <v>3025744.7409999999</v>
          </cell>
          <cell r="AG1900">
            <v>85.844293930000006</v>
          </cell>
          <cell r="AH1900">
            <v>27.350118309999999</v>
          </cell>
          <cell r="AI1900">
            <v>0</v>
          </cell>
          <cell r="AJ1900">
            <v>0</v>
          </cell>
          <cell r="AK1900">
            <v>0</v>
          </cell>
          <cell r="AL1900">
            <v>0</v>
          </cell>
          <cell r="AM1900">
            <v>0</v>
          </cell>
          <cell r="AN1900">
            <v>0</v>
          </cell>
          <cell r="AO1900">
            <v>0</v>
          </cell>
          <cell r="AP1900">
            <v>103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 t="str">
            <v>FRA 2016-2021</v>
          </cell>
          <cell r="AW1900">
            <v>3</v>
          </cell>
          <cell r="AX1900">
            <v>65</v>
          </cell>
          <cell r="AY1900" t="str">
            <v>EPSG:32645</v>
          </cell>
          <cell r="AZ1900">
            <v>385689</v>
          </cell>
          <cell r="BA1900">
            <v>3025748</v>
          </cell>
          <cell r="BB1900">
            <v>1</v>
          </cell>
          <cell r="BC1900">
            <v>2020</v>
          </cell>
          <cell r="BD1900">
            <v>3</v>
          </cell>
          <cell r="BE1900">
            <v>3</v>
          </cell>
          <cell r="BF1900" t="str">
            <v>3/3/2020</v>
          </cell>
          <cell r="BG1900">
            <v>0</v>
          </cell>
          <cell r="BH1900">
            <v>1</v>
          </cell>
          <cell r="BI1900">
            <v>0</v>
          </cell>
          <cell r="BJ1900">
            <v>2</v>
          </cell>
          <cell r="BK1900" t="str">
            <v>Sunkoshi Ga Pa-5</v>
          </cell>
          <cell r="BL1900" t="str">
            <v>Mahabharat Ban</v>
          </cell>
          <cell r="BM1900">
            <v>0</v>
          </cell>
          <cell r="BN1900">
            <v>0</v>
          </cell>
          <cell r="BO1900">
            <v>0</v>
          </cell>
          <cell r="BP1900">
            <v>0</v>
          </cell>
          <cell r="BQ1900">
            <v>85</v>
          </cell>
          <cell r="BR1900">
            <v>57</v>
          </cell>
          <cell r="BS1900">
            <v>2098</v>
          </cell>
          <cell r="BT1900">
            <v>3</v>
          </cell>
          <cell r="BU1900" t="str">
            <v>SINDHULI</v>
          </cell>
          <cell r="BV1900" t="str">
            <v>Bharatpur</v>
          </cell>
          <cell r="BW1900">
            <v>29</v>
          </cell>
        </row>
        <row r="1901">
          <cell r="F1901" t="str">
            <v>143-32-6</v>
          </cell>
          <cell r="G1901">
            <v>1</v>
          </cell>
          <cell r="H1901">
            <v>2</v>
          </cell>
          <cell r="I1901">
            <v>1</v>
          </cell>
          <cell r="J1901">
            <v>0</v>
          </cell>
          <cell r="K1901">
            <v>2</v>
          </cell>
          <cell r="L1901">
            <v>2</v>
          </cell>
          <cell r="M1901">
            <v>21</v>
          </cell>
          <cell r="N1901">
            <v>1</v>
          </cell>
          <cell r="O1901">
            <v>3</v>
          </cell>
          <cell r="P1901" t="str">
            <v>SCL</v>
          </cell>
          <cell r="Q1901">
            <v>1</v>
          </cell>
          <cell r="R1901" t="str">
            <v>UMH</v>
          </cell>
          <cell r="S1901">
            <v>2</v>
          </cell>
          <cell r="T1901">
            <v>86</v>
          </cell>
          <cell r="U1901">
            <v>3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385689.14189999999</v>
          </cell>
          <cell r="AF1901">
            <v>3025894.7409999999</v>
          </cell>
          <cell r="AG1901">
            <v>85.844279880000002</v>
          </cell>
          <cell r="AH1901">
            <v>27.351472260000001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>
            <v>103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 t="str">
            <v>FRA 2016-2021</v>
          </cell>
          <cell r="AW1901">
            <v>3</v>
          </cell>
          <cell r="AX1901">
            <v>65</v>
          </cell>
          <cell r="AY1901" t="str">
            <v>EPSG:32645</v>
          </cell>
          <cell r="AZ1901">
            <v>385691</v>
          </cell>
          <cell r="BA1901">
            <v>3025893</v>
          </cell>
          <cell r="BB1901">
            <v>1</v>
          </cell>
          <cell r="BC1901">
            <v>2020</v>
          </cell>
          <cell r="BD1901">
            <v>3</v>
          </cell>
          <cell r="BE1901">
            <v>3</v>
          </cell>
          <cell r="BF1901" t="str">
            <v>3/3/2020</v>
          </cell>
          <cell r="BG1901">
            <v>0</v>
          </cell>
          <cell r="BH1901">
            <v>1</v>
          </cell>
          <cell r="BI1901">
            <v>0</v>
          </cell>
          <cell r="BJ1901">
            <v>2</v>
          </cell>
          <cell r="BK1901" t="str">
            <v>Sunkoshi Ga Pa -5</v>
          </cell>
          <cell r="BL1901" t="str">
            <v>Mahabharat Ban</v>
          </cell>
          <cell r="BM1901">
            <v>0</v>
          </cell>
          <cell r="BN1901">
            <v>0</v>
          </cell>
          <cell r="BO1901">
            <v>0</v>
          </cell>
          <cell r="BP1901">
            <v>0</v>
          </cell>
          <cell r="BQ1901">
            <v>85</v>
          </cell>
          <cell r="BR1901">
            <v>33</v>
          </cell>
          <cell r="BS1901">
            <v>2081</v>
          </cell>
          <cell r="BT1901">
            <v>3</v>
          </cell>
          <cell r="BU1901" t="str">
            <v>SINDHULI</v>
          </cell>
          <cell r="BV1901" t="str">
            <v>Bharatpur</v>
          </cell>
          <cell r="BW1901">
            <v>29</v>
          </cell>
        </row>
        <row r="1902">
          <cell r="F1902" t="str">
            <v>144-33-1</v>
          </cell>
          <cell r="G1902">
            <v>1</v>
          </cell>
          <cell r="H1902">
            <v>2</v>
          </cell>
          <cell r="I1902">
            <v>1</v>
          </cell>
          <cell r="J1902">
            <v>0</v>
          </cell>
          <cell r="K1902">
            <v>7</v>
          </cell>
          <cell r="L1902">
            <v>1</v>
          </cell>
          <cell r="M1902">
            <v>10</v>
          </cell>
          <cell r="N1902">
            <v>1</v>
          </cell>
          <cell r="O1902">
            <v>1</v>
          </cell>
          <cell r="P1902" t="str">
            <v>SICL</v>
          </cell>
          <cell r="Q1902">
            <v>1</v>
          </cell>
          <cell r="R1902" t="str">
            <v>TMH</v>
          </cell>
          <cell r="S1902">
            <v>2</v>
          </cell>
          <cell r="T1902">
            <v>64</v>
          </cell>
          <cell r="U1902">
            <v>1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389484.65519999998</v>
          </cell>
          <cell r="AF1902">
            <v>3029496.8909999998</v>
          </cell>
          <cell r="AG1902">
            <v>85.882321160000004</v>
          </cell>
          <cell r="AH1902">
            <v>27.384298959999999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>
            <v>103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 t="str">
            <v>FRA 2016-2021</v>
          </cell>
          <cell r="AW1902">
            <v>3</v>
          </cell>
          <cell r="AX1902">
            <v>65</v>
          </cell>
          <cell r="AY1902" t="str">
            <v>EPSG:32645</v>
          </cell>
          <cell r="AZ1902">
            <v>389483</v>
          </cell>
          <cell r="BA1902">
            <v>3029493</v>
          </cell>
          <cell r="BB1902">
            <v>1</v>
          </cell>
          <cell r="BC1902">
            <v>2020</v>
          </cell>
          <cell r="BD1902">
            <v>3</v>
          </cell>
          <cell r="BE1902">
            <v>2</v>
          </cell>
          <cell r="BF1902" t="str">
            <v>3/2/2020</v>
          </cell>
          <cell r="BG1902" t="str">
            <v>SUNIL</v>
          </cell>
          <cell r="BH1902">
            <v>1</v>
          </cell>
          <cell r="BI1902">
            <v>0</v>
          </cell>
          <cell r="BJ1902">
            <v>2</v>
          </cell>
          <cell r="BK1902" t="str">
            <v>Sunkosi ga.pa. 5</v>
          </cell>
          <cell r="BL1902" t="str">
            <v>Chisapani CF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>
            <v>305</v>
          </cell>
          <cell r="BR1902">
            <v>100</v>
          </cell>
          <cell r="BS1902">
            <v>892</v>
          </cell>
          <cell r="BT1902">
            <v>4</v>
          </cell>
          <cell r="BU1902" t="str">
            <v>SINDHULI</v>
          </cell>
          <cell r="BV1902" t="str">
            <v>Bharatpur</v>
          </cell>
          <cell r="BW1902">
            <v>29</v>
          </cell>
        </row>
        <row r="1903">
          <cell r="F1903" t="str">
            <v>144-33-3</v>
          </cell>
          <cell r="G1903">
            <v>1</v>
          </cell>
          <cell r="H1903">
            <v>2</v>
          </cell>
          <cell r="I1903">
            <v>1</v>
          </cell>
          <cell r="J1903">
            <v>0</v>
          </cell>
          <cell r="K1903">
            <v>7</v>
          </cell>
          <cell r="L1903">
            <v>1</v>
          </cell>
          <cell r="M1903">
            <v>8</v>
          </cell>
          <cell r="N1903">
            <v>0</v>
          </cell>
          <cell r="O1903">
            <v>0</v>
          </cell>
          <cell r="P1903" t="str">
            <v>SCL</v>
          </cell>
          <cell r="Q1903">
            <v>1</v>
          </cell>
          <cell r="R1903" t="str">
            <v>Pr</v>
          </cell>
          <cell r="S1903">
            <v>2</v>
          </cell>
          <cell r="T1903">
            <v>46</v>
          </cell>
          <cell r="U1903">
            <v>3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389484.65519999998</v>
          </cell>
          <cell r="AF1903">
            <v>3029796.8909999998</v>
          </cell>
          <cell r="AG1903">
            <v>85.882293939999997</v>
          </cell>
          <cell r="AH1903">
            <v>27.387006880000001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>
            <v>103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 t="str">
            <v>FRA 2016-2021</v>
          </cell>
          <cell r="AW1903">
            <v>3</v>
          </cell>
          <cell r="AX1903">
            <v>65</v>
          </cell>
          <cell r="AY1903" t="str">
            <v>EPSG:32645</v>
          </cell>
          <cell r="AZ1903">
            <v>389485</v>
          </cell>
          <cell r="BA1903">
            <v>3029796</v>
          </cell>
          <cell r="BB1903">
            <v>1</v>
          </cell>
          <cell r="BC1903">
            <v>2020</v>
          </cell>
          <cell r="BD1903">
            <v>3</v>
          </cell>
          <cell r="BE1903">
            <v>2</v>
          </cell>
          <cell r="BF1903" t="str">
            <v>3/2/2020</v>
          </cell>
          <cell r="BG1903" t="str">
            <v>SUNIL</v>
          </cell>
          <cell r="BH1903">
            <v>3</v>
          </cell>
          <cell r="BI1903">
            <v>0</v>
          </cell>
          <cell r="BJ1903">
            <v>2</v>
          </cell>
          <cell r="BK1903" t="str">
            <v>Sunkoshi Gaunpalika - 5</v>
          </cell>
          <cell r="BL1903" t="str">
            <v>Chisapani CF</v>
          </cell>
          <cell r="BM1903">
            <v>0</v>
          </cell>
          <cell r="BN1903">
            <v>0</v>
          </cell>
          <cell r="BO1903">
            <v>0</v>
          </cell>
          <cell r="BP1903">
            <v>0</v>
          </cell>
          <cell r="BQ1903">
            <v>243</v>
          </cell>
          <cell r="BR1903">
            <v>60</v>
          </cell>
          <cell r="BS1903">
            <v>884</v>
          </cell>
          <cell r="BT1903">
            <v>4</v>
          </cell>
          <cell r="BU1903" t="str">
            <v>SINDHULI</v>
          </cell>
          <cell r="BV1903" t="str">
            <v>Bharatpur</v>
          </cell>
          <cell r="BW1903">
            <v>29</v>
          </cell>
        </row>
        <row r="1904">
          <cell r="F1904" t="str">
            <v>144-38-2</v>
          </cell>
          <cell r="G1904">
            <v>1</v>
          </cell>
          <cell r="H1904">
            <v>2</v>
          </cell>
          <cell r="I1904">
            <v>1</v>
          </cell>
          <cell r="J1904">
            <v>0</v>
          </cell>
          <cell r="K1904">
            <v>7</v>
          </cell>
          <cell r="L1904">
            <v>3</v>
          </cell>
          <cell r="M1904">
            <v>23</v>
          </cell>
          <cell r="N1904">
            <v>0</v>
          </cell>
          <cell r="O1904">
            <v>2</v>
          </cell>
          <cell r="P1904">
            <v>9</v>
          </cell>
          <cell r="Q1904">
            <v>1</v>
          </cell>
          <cell r="R1904" t="str">
            <v>LMH</v>
          </cell>
          <cell r="S1904">
            <v>2</v>
          </cell>
          <cell r="T1904">
            <v>66</v>
          </cell>
          <cell r="U1904">
            <v>1</v>
          </cell>
          <cell r="V1904">
            <v>41337.570532407408</v>
          </cell>
          <cell r="W1904">
            <v>0</v>
          </cell>
          <cell r="X1904">
            <v>1</v>
          </cell>
          <cell r="Y1904">
            <v>103184</v>
          </cell>
          <cell r="Z1904">
            <v>17198</v>
          </cell>
          <cell r="AA1904">
            <v>45</v>
          </cell>
          <cell r="AB1904">
            <v>2</v>
          </cell>
          <cell r="AC1904">
            <v>3</v>
          </cell>
          <cell r="AD1904">
            <v>3</v>
          </cell>
          <cell r="AE1904">
            <v>389968.06430000003</v>
          </cell>
          <cell r="AF1904">
            <v>3049641.048</v>
          </cell>
          <cell r="AG1904">
            <v>85.885380850000004</v>
          </cell>
          <cell r="AH1904">
            <v>27.566164629999999</v>
          </cell>
          <cell r="AI1904">
            <v>1</v>
          </cell>
          <cell r="AJ1904">
            <v>2</v>
          </cell>
          <cell r="AK1904">
            <v>-2</v>
          </cell>
          <cell r="AL1904">
            <v>2</v>
          </cell>
          <cell r="AM1904">
            <v>1</v>
          </cell>
          <cell r="AN1904" t="str">
            <v>Sangita Shakya</v>
          </cell>
          <cell r="AO1904">
            <v>40520</v>
          </cell>
          <cell r="AP1904">
            <v>3</v>
          </cell>
          <cell r="AQ1904" t="str">
            <v>0101000020E6100000E57B6E14AA785540F07B5C2AF0903B40</v>
          </cell>
          <cell r="AR1904">
            <v>1734</v>
          </cell>
          <cell r="AS1904">
            <v>1</v>
          </cell>
          <cell r="AT1904">
            <v>1</v>
          </cell>
          <cell r="AU1904">
            <v>0</v>
          </cell>
          <cell r="AV1904" t="str">
            <v>FRA 2010-2015</v>
          </cell>
          <cell r="AW1904">
            <v>3</v>
          </cell>
          <cell r="AX1904">
            <v>0</v>
          </cell>
          <cell r="AY1904">
            <v>45</v>
          </cell>
          <cell r="AZ1904">
            <v>389968.06427500001</v>
          </cell>
          <cell r="BA1904">
            <v>3049641.0478400001</v>
          </cell>
          <cell r="BB1904">
            <v>1</v>
          </cell>
          <cell r="BC1904">
            <v>0</v>
          </cell>
          <cell r="BD1904">
            <v>0</v>
          </cell>
          <cell r="BE1904">
            <v>0</v>
          </cell>
          <cell r="BF1904">
            <v>40861</v>
          </cell>
          <cell r="BG1904" t="str">
            <v>Keshav Goutam</v>
          </cell>
          <cell r="BH1904">
            <v>3</v>
          </cell>
          <cell r="BI1904">
            <v>3</v>
          </cell>
          <cell r="BJ1904">
            <v>3</v>
          </cell>
          <cell r="BK1904" t="str">
            <v>Lakhanpur</v>
          </cell>
          <cell r="BL1904" t="str">
            <v>Lithepani</v>
          </cell>
          <cell r="BM1904">
            <v>-9999</v>
          </cell>
          <cell r="BN1904">
            <v>211</v>
          </cell>
          <cell r="BO1904">
            <v>-9999</v>
          </cell>
          <cell r="BP1904">
            <v>93</v>
          </cell>
          <cell r="BQ1904">
            <v>180</v>
          </cell>
          <cell r="BR1904">
            <v>65</v>
          </cell>
          <cell r="BS1904">
            <v>1709</v>
          </cell>
          <cell r="BT1904">
            <v>4</v>
          </cell>
          <cell r="BU1904" t="str">
            <v>RAMECHHAP</v>
          </cell>
          <cell r="BV1904" t="str">
            <v>Bharatpur</v>
          </cell>
          <cell r="BW1904">
            <v>29</v>
          </cell>
        </row>
        <row r="1905">
          <cell r="F1905" t="str">
            <v>145-36-2</v>
          </cell>
          <cell r="G1905">
            <v>1</v>
          </cell>
          <cell r="H1905">
            <v>2</v>
          </cell>
          <cell r="I1905">
            <v>1</v>
          </cell>
          <cell r="J1905">
            <v>0</v>
          </cell>
          <cell r="K1905">
            <v>7</v>
          </cell>
          <cell r="L1905">
            <v>-9999</v>
          </cell>
          <cell r="M1905">
            <v>-9999</v>
          </cell>
          <cell r="N1905">
            <v>-9999</v>
          </cell>
          <cell r="O1905">
            <v>-9999</v>
          </cell>
          <cell r="P1905">
            <v>-9999</v>
          </cell>
          <cell r="Q1905">
            <v>-9999</v>
          </cell>
          <cell r="R1905" t="str">
            <v>LMH</v>
          </cell>
          <cell r="S1905">
            <v>2</v>
          </cell>
          <cell r="T1905">
            <v>30</v>
          </cell>
          <cell r="U1905">
            <v>2</v>
          </cell>
          <cell r="V1905">
            <v>41724.602280092593</v>
          </cell>
          <cell r="W1905">
            <v>0</v>
          </cell>
          <cell r="X1905">
            <v>1</v>
          </cell>
          <cell r="Y1905">
            <v>103892</v>
          </cell>
          <cell r="Z1905">
            <v>17316</v>
          </cell>
          <cell r="AA1905">
            <v>45</v>
          </cell>
          <cell r="AB1905">
            <v>2</v>
          </cell>
          <cell r="AC1905">
            <v>3</v>
          </cell>
          <cell r="AD1905">
            <v>3</v>
          </cell>
          <cell r="AE1905">
            <v>393773.53200000001</v>
          </cell>
          <cell r="AF1905">
            <v>3041546.7030000002</v>
          </cell>
          <cell r="AG1905">
            <v>85.924635769999995</v>
          </cell>
          <cell r="AH1905">
            <v>27.493406459999999</v>
          </cell>
          <cell r="AI1905">
            <v>2</v>
          </cell>
          <cell r="AJ1905">
            <v>2</v>
          </cell>
          <cell r="AK1905">
            <v>4</v>
          </cell>
          <cell r="AL1905">
            <v>0</v>
          </cell>
          <cell r="AM1905">
            <v>0</v>
          </cell>
          <cell r="AN1905" t="str">
            <v>Sangita Shakya</v>
          </cell>
          <cell r="AO1905">
            <v>40521</v>
          </cell>
          <cell r="AP1905">
            <v>3</v>
          </cell>
          <cell r="AQ1905" t="str">
            <v>0101000020E6100000A2FB803B2D7B55401F59D1E24F7E3B40</v>
          </cell>
          <cell r="AR1905">
            <v>1832</v>
          </cell>
          <cell r="AS1905">
            <v>2</v>
          </cell>
          <cell r="AT1905">
            <v>1</v>
          </cell>
          <cell r="AU1905">
            <v>0</v>
          </cell>
          <cell r="AV1905" t="str">
            <v>FRA 2010-2015</v>
          </cell>
          <cell r="AW1905">
            <v>3</v>
          </cell>
          <cell r="AX1905">
            <v>0</v>
          </cell>
          <cell r="AY1905">
            <v>45</v>
          </cell>
          <cell r="AZ1905">
            <v>393773.53203399898</v>
          </cell>
          <cell r="BA1905">
            <v>3041546.7031999901</v>
          </cell>
          <cell r="BB1905">
            <v>1</v>
          </cell>
          <cell r="BC1905">
            <v>0</v>
          </cell>
          <cell r="BD1905">
            <v>0</v>
          </cell>
          <cell r="BE1905">
            <v>0</v>
          </cell>
          <cell r="BF1905">
            <v>40803</v>
          </cell>
          <cell r="BG1905" t="str">
            <v>Ashok Chaudhary</v>
          </cell>
          <cell r="BH1905">
            <v>3</v>
          </cell>
          <cell r="BI1905">
            <v>3</v>
          </cell>
          <cell r="BJ1905">
            <v>3</v>
          </cell>
          <cell r="BK1905" t="str">
            <v>Khada devi</v>
          </cell>
          <cell r="BL1905" t="str">
            <v>Suryamukhi</v>
          </cell>
          <cell r="BM1905">
            <v>216</v>
          </cell>
          <cell r="BN1905">
            <v>247</v>
          </cell>
          <cell r="BO1905">
            <v>180</v>
          </cell>
          <cell r="BP1905">
            <v>123</v>
          </cell>
          <cell r="BQ1905">
            <v>30</v>
          </cell>
          <cell r="BR1905">
            <v>80</v>
          </cell>
          <cell r="BS1905">
            <v>1844</v>
          </cell>
          <cell r="BT1905">
            <v>3</v>
          </cell>
          <cell r="BU1905" t="str">
            <v>RAMECHHAP</v>
          </cell>
          <cell r="BV1905" t="str">
            <v>Bharatpur</v>
          </cell>
          <cell r="BW1905">
            <v>29</v>
          </cell>
        </row>
        <row r="1906">
          <cell r="F1906" t="str">
            <v>145-36-4</v>
          </cell>
          <cell r="G1906">
            <v>1</v>
          </cell>
          <cell r="H1906">
            <v>2</v>
          </cell>
          <cell r="I1906">
            <v>1</v>
          </cell>
          <cell r="J1906">
            <v>0</v>
          </cell>
          <cell r="K1906">
            <v>7</v>
          </cell>
          <cell r="L1906">
            <v>-9999</v>
          </cell>
          <cell r="M1906">
            <v>-9999</v>
          </cell>
          <cell r="N1906">
            <v>-9999</v>
          </cell>
          <cell r="O1906">
            <v>-9999</v>
          </cell>
          <cell r="P1906">
            <v>-9999</v>
          </cell>
          <cell r="Q1906">
            <v>-9999</v>
          </cell>
          <cell r="R1906" t="str">
            <v>LMH</v>
          </cell>
          <cell r="S1906">
            <v>2</v>
          </cell>
          <cell r="T1906">
            <v>77</v>
          </cell>
          <cell r="U1906">
            <v>2</v>
          </cell>
          <cell r="V1906">
            <v>41074.656180555554</v>
          </cell>
          <cell r="W1906">
            <v>0</v>
          </cell>
          <cell r="X1906">
            <v>1</v>
          </cell>
          <cell r="Y1906">
            <v>103894</v>
          </cell>
          <cell r="Z1906">
            <v>17316</v>
          </cell>
          <cell r="AA1906">
            <v>45</v>
          </cell>
          <cell r="AB1906">
            <v>2</v>
          </cell>
          <cell r="AC1906">
            <v>3</v>
          </cell>
          <cell r="AD1906">
            <v>3</v>
          </cell>
          <cell r="AE1906">
            <v>394073.53200000001</v>
          </cell>
          <cell r="AF1906">
            <v>3041396.7030000002</v>
          </cell>
          <cell r="AG1906">
            <v>85.927685449999998</v>
          </cell>
          <cell r="AH1906">
            <v>27.492075939999999</v>
          </cell>
          <cell r="AI1906">
            <v>1</v>
          </cell>
          <cell r="AJ1906">
            <v>2</v>
          </cell>
          <cell r="AK1906">
            <v>-2</v>
          </cell>
          <cell r="AL1906">
            <v>0</v>
          </cell>
          <cell r="AM1906">
            <v>0</v>
          </cell>
          <cell r="AN1906" t="str">
            <v>Sangita Shakya</v>
          </cell>
          <cell r="AO1906">
            <v>40521</v>
          </cell>
          <cell r="AP1906">
            <v>3</v>
          </cell>
          <cell r="AQ1906" t="str">
            <v>0101000020E61000007615CC325F7B5540764456B0F87D3B40</v>
          </cell>
          <cell r="AR1906">
            <v>1793</v>
          </cell>
          <cell r="AS1906">
            <v>2</v>
          </cell>
          <cell r="AT1906">
            <v>1</v>
          </cell>
          <cell r="AU1906">
            <v>0</v>
          </cell>
          <cell r="AV1906" t="str">
            <v>FRA 2010-2015</v>
          </cell>
          <cell r="AW1906">
            <v>3</v>
          </cell>
          <cell r="AX1906">
            <v>0</v>
          </cell>
          <cell r="AY1906">
            <v>45</v>
          </cell>
          <cell r="AZ1906">
            <v>394073.53203399898</v>
          </cell>
          <cell r="BA1906">
            <v>3041396.7031999901</v>
          </cell>
          <cell r="BB1906">
            <v>1</v>
          </cell>
          <cell r="BC1906">
            <v>0</v>
          </cell>
          <cell r="BD1906">
            <v>0</v>
          </cell>
          <cell r="BE1906">
            <v>0</v>
          </cell>
          <cell r="BF1906">
            <v>40803</v>
          </cell>
          <cell r="BG1906" t="str">
            <v>Budhi S Poudel</v>
          </cell>
          <cell r="BH1906">
            <v>3</v>
          </cell>
          <cell r="BI1906">
            <v>3</v>
          </cell>
          <cell r="BJ1906">
            <v>3</v>
          </cell>
          <cell r="BK1906" t="str">
            <v>Khadadevi</v>
          </cell>
          <cell r="BL1906" t="str">
            <v>Kuwaban,Suryamukhi CF</v>
          </cell>
          <cell r="BM1906">
            <v>265</v>
          </cell>
          <cell r="BN1906">
            <v>485</v>
          </cell>
          <cell r="BO1906">
            <v>265</v>
          </cell>
          <cell r="BP1906">
            <v>176</v>
          </cell>
          <cell r="BQ1906">
            <v>270</v>
          </cell>
          <cell r="BR1906">
            <v>52</v>
          </cell>
          <cell r="BS1906">
            <v>1784</v>
          </cell>
          <cell r="BT1906">
            <v>4</v>
          </cell>
          <cell r="BU1906" t="str">
            <v>RAMECHHAP</v>
          </cell>
          <cell r="BV1906" t="str">
            <v>Madi</v>
          </cell>
          <cell r="BW1906">
            <v>3</v>
          </cell>
        </row>
        <row r="1907">
          <cell r="F1907" t="str">
            <v>145-36-6</v>
          </cell>
          <cell r="G1907">
            <v>1</v>
          </cell>
          <cell r="H1907">
            <v>2</v>
          </cell>
          <cell r="I1907">
            <v>1</v>
          </cell>
          <cell r="J1907">
            <v>0</v>
          </cell>
          <cell r="K1907">
            <v>7</v>
          </cell>
          <cell r="L1907">
            <v>4</v>
          </cell>
          <cell r="M1907">
            <v>23</v>
          </cell>
          <cell r="N1907">
            <v>0</v>
          </cell>
          <cell r="O1907">
            <v>1</v>
          </cell>
          <cell r="P1907">
            <v>9</v>
          </cell>
          <cell r="Q1907">
            <v>1</v>
          </cell>
          <cell r="R1907" t="str">
            <v>LMH</v>
          </cell>
          <cell r="S1907">
            <v>2</v>
          </cell>
          <cell r="T1907">
            <v>70</v>
          </cell>
          <cell r="U1907">
            <v>3</v>
          </cell>
          <cell r="V1907">
            <v>41074.659398148149</v>
          </cell>
          <cell r="W1907">
            <v>0</v>
          </cell>
          <cell r="X1907">
            <v>1</v>
          </cell>
          <cell r="Y1907">
            <v>103896</v>
          </cell>
          <cell r="Z1907">
            <v>17316</v>
          </cell>
          <cell r="AA1907">
            <v>45</v>
          </cell>
          <cell r="AB1907">
            <v>2</v>
          </cell>
          <cell r="AC1907">
            <v>3</v>
          </cell>
          <cell r="AD1907">
            <v>3</v>
          </cell>
          <cell r="AE1907">
            <v>394073.53200000001</v>
          </cell>
          <cell r="AF1907">
            <v>3041696.7030000002</v>
          </cell>
          <cell r="AG1907">
            <v>85.927659210000002</v>
          </cell>
          <cell r="AH1907">
            <v>27.494783850000001</v>
          </cell>
          <cell r="AI1907">
            <v>1</v>
          </cell>
          <cell r="AJ1907">
            <v>2</v>
          </cell>
          <cell r="AK1907">
            <v>-2</v>
          </cell>
          <cell r="AL1907">
            <v>2</v>
          </cell>
          <cell r="AM1907">
            <v>0</v>
          </cell>
          <cell r="AN1907" t="str">
            <v>Sangita Shakya</v>
          </cell>
          <cell r="AO1907">
            <v>40521</v>
          </cell>
          <cell r="AP1907">
            <v>3</v>
          </cell>
          <cell r="AQ1907" t="str">
            <v>0101000020E61000009414BEC45E7B5540BD278D27AA7E3B40</v>
          </cell>
          <cell r="AR1907">
            <v>1961</v>
          </cell>
          <cell r="AS1907">
            <v>2</v>
          </cell>
          <cell r="AT1907">
            <v>1</v>
          </cell>
          <cell r="AU1907">
            <v>0</v>
          </cell>
          <cell r="AV1907" t="str">
            <v>FRA 2010-2015</v>
          </cell>
          <cell r="AW1907">
            <v>3</v>
          </cell>
          <cell r="AX1907">
            <v>0</v>
          </cell>
          <cell r="AY1907">
            <v>45</v>
          </cell>
          <cell r="AZ1907">
            <v>394073.53203399898</v>
          </cell>
          <cell r="BA1907">
            <v>3041696.7031999901</v>
          </cell>
          <cell r="BB1907">
            <v>1</v>
          </cell>
          <cell r="BC1907">
            <v>0</v>
          </cell>
          <cell r="BD1907">
            <v>0</v>
          </cell>
          <cell r="BE1907">
            <v>0</v>
          </cell>
          <cell r="BF1907">
            <v>40802</v>
          </cell>
          <cell r="BG1907" t="str">
            <v>Budhi S Poudel</v>
          </cell>
          <cell r="BH1907">
            <v>3</v>
          </cell>
          <cell r="BI1907">
            <v>3</v>
          </cell>
          <cell r="BJ1907">
            <v>3</v>
          </cell>
          <cell r="BK1907" t="str">
            <v>Khadadevi</v>
          </cell>
          <cell r="BL1907" t="str">
            <v>Suryamukhi</v>
          </cell>
          <cell r="BM1907">
            <v>200</v>
          </cell>
          <cell r="BN1907">
            <v>586</v>
          </cell>
          <cell r="BO1907">
            <v>35</v>
          </cell>
          <cell r="BP1907">
            <v>370</v>
          </cell>
          <cell r="BQ1907">
            <v>180</v>
          </cell>
          <cell r="BR1907">
            <v>102</v>
          </cell>
          <cell r="BS1907">
            <v>1956</v>
          </cell>
          <cell r="BT1907">
            <v>4</v>
          </cell>
          <cell r="BU1907" t="str">
            <v>RAMECHHAP</v>
          </cell>
          <cell r="BV1907" t="str">
            <v>Madi</v>
          </cell>
          <cell r="BW1907">
            <v>3</v>
          </cell>
        </row>
        <row r="1908">
          <cell r="F1908" t="str">
            <v>146-32-1</v>
          </cell>
          <cell r="G1908">
            <v>1</v>
          </cell>
          <cell r="H1908">
            <v>2</v>
          </cell>
          <cell r="I1908">
            <v>1</v>
          </cell>
          <cell r="J1908">
            <v>0</v>
          </cell>
          <cell r="K1908">
            <v>10</v>
          </cell>
          <cell r="L1908">
            <v>1</v>
          </cell>
          <cell r="M1908">
            <v>10</v>
          </cell>
          <cell r="N1908">
            <v>1</v>
          </cell>
          <cell r="O1908">
            <v>6</v>
          </cell>
          <cell r="P1908" t="str">
            <v>SICL</v>
          </cell>
          <cell r="Q1908">
            <v>1</v>
          </cell>
          <cell r="R1908" t="str">
            <v>TMH</v>
          </cell>
          <cell r="S1908">
            <v>2</v>
          </cell>
          <cell r="T1908">
            <v>77</v>
          </cell>
          <cell r="U1908">
            <v>2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397385.6361</v>
          </cell>
          <cell r="AF1908">
            <v>3025304.696</v>
          </cell>
          <cell r="AG1908">
            <v>85.962568279999999</v>
          </cell>
          <cell r="AH1908">
            <v>27.34707465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>
            <v>103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 t="str">
            <v>FRA 2016-2021</v>
          </cell>
          <cell r="AW1908">
            <v>3</v>
          </cell>
          <cell r="AX1908">
            <v>65</v>
          </cell>
          <cell r="AY1908" t="str">
            <v>EPSG:32645</v>
          </cell>
          <cell r="AZ1908">
            <v>397432</v>
          </cell>
          <cell r="BA1908">
            <v>3025305</v>
          </cell>
          <cell r="BB1908">
            <v>1</v>
          </cell>
          <cell r="BC1908">
            <v>2020</v>
          </cell>
          <cell r="BD1908">
            <v>3</v>
          </cell>
          <cell r="BE1908">
            <v>1</v>
          </cell>
          <cell r="BF1908" t="str">
            <v>3/1/2020</v>
          </cell>
          <cell r="BG1908" t="str">
            <v>SUNIL</v>
          </cell>
          <cell r="BH1908">
            <v>1</v>
          </cell>
          <cell r="BI1908">
            <v>0</v>
          </cell>
          <cell r="BJ1908">
            <v>2</v>
          </cell>
          <cell r="BK1908" t="str">
            <v>Sunkosi Ga.Pa. - 7</v>
          </cell>
          <cell r="BL1908" t="str">
            <v>Bhaduwa Leasehold Forest</v>
          </cell>
          <cell r="BM1908">
            <v>0</v>
          </cell>
          <cell r="BN1908">
            <v>0</v>
          </cell>
          <cell r="BO1908">
            <v>0</v>
          </cell>
          <cell r="BP1908">
            <v>0</v>
          </cell>
          <cell r="BQ1908">
            <v>353</v>
          </cell>
          <cell r="BR1908">
            <v>55</v>
          </cell>
          <cell r="BS1908">
            <v>664</v>
          </cell>
          <cell r="BT1908">
            <v>4</v>
          </cell>
          <cell r="BU1908" t="str">
            <v>SINDHULI</v>
          </cell>
          <cell r="BV1908" t="str">
            <v>Pokhara Lekhnath</v>
          </cell>
          <cell r="BW1908">
            <v>25</v>
          </cell>
        </row>
        <row r="1909">
          <cell r="F1909" t="str">
            <v>146-32-4</v>
          </cell>
          <cell r="G1909">
            <v>1</v>
          </cell>
          <cell r="H1909">
            <v>2</v>
          </cell>
          <cell r="I1909">
            <v>1</v>
          </cell>
          <cell r="J1909">
            <v>0</v>
          </cell>
          <cell r="K1909">
            <v>10</v>
          </cell>
          <cell r="L1909">
            <v>2</v>
          </cell>
          <cell r="M1909">
            <v>22</v>
          </cell>
          <cell r="N1909">
            <v>1</v>
          </cell>
          <cell r="O1909">
            <v>1</v>
          </cell>
          <cell r="P1909" t="str">
            <v>SICL</v>
          </cell>
          <cell r="Q1909">
            <v>1</v>
          </cell>
          <cell r="R1909" t="str">
            <v>TMH</v>
          </cell>
          <cell r="S1909">
            <v>2</v>
          </cell>
          <cell r="T1909">
            <v>31</v>
          </cell>
          <cell r="U1909">
            <v>4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397685.6361</v>
          </cell>
          <cell r="AF1909">
            <v>3025304.696</v>
          </cell>
          <cell r="AG1909">
            <v>85.965600879999997</v>
          </cell>
          <cell r="AH1909">
            <v>27.347097139999999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>
            <v>103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 t="str">
            <v>FRA 2016-2021</v>
          </cell>
          <cell r="AW1909">
            <v>3</v>
          </cell>
          <cell r="AX1909">
            <v>65</v>
          </cell>
          <cell r="AY1909" t="str">
            <v>EPSG:32645</v>
          </cell>
          <cell r="AZ1909">
            <v>397686</v>
          </cell>
          <cell r="BA1909">
            <v>3025302</v>
          </cell>
          <cell r="BB1909">
            <v>1</v>
          </cell>
          <cell r="BC1909">
            <v>2020</v>
          </cell>
          <cell r="BD1909">
            <v>3</v>
          </cell>
          <cell r="BE1909">
            <v>1</v>
          </cell>
          <cell r="BF1909" t="str">
            <v>3/1/2020</v>
          </cell>
          <cell r="BG1909" t="str">
            <v>SUNIL</v>
          </cell>
          <cell r="BH1909">
            <v>1</v>
          </cell>
          <cell r="BI1909">
            <v>0</v>
          </cell>
          <cell r="BJ1909">
            <v>2</v>
          </cell>
          <cell r="BK1909" t="str">
            <v>Sunkosi Ga.Pa.-7</v>
          </cell>
          <cell r="BL1909" t="str">
            <v>Tarpakhari Leasehold Forest</v>
          </cell>
          <cell r="BM1909">
            <v>0</v>
          </cell>
          <cell r="BN1909">
            <v>0</v>
          </cell>
          <cell r="BO1909">
            <v>0</v>
          </cell>
          <cell r="BP1909">
            <v>0</v>
          </cell>
          <cell r="BQ1909">
            <v>325</v>
          </cell>
          <cell r="BR1909">
            <v>45</v>
          </cell>
          <cell r="BS1909">
            <v>783</v>
          </cell>
          <cell r="BT1909">
            <v>3</v>
          </cell>
          <cell r="BU1909" t="str">
            <v>SINDHULI</v>
          </cell>
          <cell r="BV1909" t="str">
            <v>Pokhara Lekhnath</v>
          </cell>
          <cell r="BW1909">
            <v>25</v>
          </cell>
        </row>
        <row r="1910">
          <cell r="F1910" t="str">
            <v>148-41-3</v>
          </cell>
          <cell r="G1910">
            <v>1</v>
          </cell>
          <cell r="H1910">
            <v>2</v>
          </cell>
          <cell r="I1910">
            <v>1</v>
          </cell>
          <cell r="J1910">
            <v>0</v>
          </cell>
          <cell r="K1910">
            <v>7</v>
          </cell>
          <cell r="L1910">
            <v>4</v>
          </cell>
          <cell r="M1910">
            <v>28</v>
          </cell>
          <cell r="N1910">
            <v>1</v>
          </cell>
          <cell r="O1910">
            <v>5</v>
          </cell>
          <cell r="P1910">
            <v>5</v>
          </cell>
          <cell r="Q1910">
            <v>1</v>
          </cell>
          <cell r="R1910" t="str">
            <v>Pw</v>
          </cell>
          <cell r="S1910">
            <v>2</v>
          </cell>
          <cell r="T1910">
            <v>79</v>
          </cell>
          <cell r="U1910">
            <v>3</v>
          </cell>
          <cell r="V1910">
            <v>41334.550104166665</v>
          </cell>
          <cell r="W1910">
            <v>0</v>
          </cell>
          <cell r="X1910">
            <v>1</v>
          </cell>
          <cell r="Y1910">
            <v>106083</v>
          </cell>
          <cell r="Z1910">
            <v>17681</v>
          </cell>
          <cell r="AA1910">
            <v>45</v>
          </cell>
          <cell r="AB1910">
            <v>2</v>
          </cell>
          <cell r="AC1910">
            <v>3</v>
          </cell>
          <cell r="AD1910">
            <v>3</v>
          </cell>
          <cell r="AE1910">
            <v>406253.43540000002</v>
          </cell>
          <cell r="AF1910">
            <v>3061400.8149999999</v>
          </cell>
          <cell r="AG1910">
            <v>86.049414720000001</v>
          </cell>
          <cell r="AH1910">
            <v>27.673540339999999</v>
          </cell>
          <cell r="AI1910">
            <v>1</v>
          </cell>
          <cell r="AJ1910">
            <v>2</v>
          </cell>
          <cell r="AK1910">
            <v>-2</v>
          </cell>
          <cell r="AL1910">
            <v>2</v>
          </cell>
          <cell r="AM1910">
            <v>1</v>
          </cell>
          <cell r="AN1910" t="str">
            <v>Sangita Shakya</v>
          </cell>
          <cell r="AO1910">
            <v>40521</v>
          </cell>
          <cell r="AP1910">
            <v>3</v>
          </cell>
          <cell r="AQ1910" t="str">
            <v>0101000020E6100000DD2A5E9C29835540D527D3236DAC3B40</v>
          </cell>
          <cell r="AR1910">
            <v>1995</v>
          </cell>
          <cell r="AS1910">
            <v>1</v>
          </cell>
          <cell r="AT1910">
            <v>1</v>
          </cell>
          <cell r="AU1910">
            <v>0</v>
          </cell>
          <cell r="AV1910" t="str">
            <v>FRA 2010-2015</v>
          </cell>
          <cell r="AW1910">
            <v>3</v>
          </cell>
          <cell r="AX1910">
            <v>0</v>
          </cell>
          <cell r="AY1910">
            <v>45</v>
          </cell>
          <cell r="AZ1910">
            <v>406253.43537800002</v>
          </cell>
          <cell r="BA1910">
            <v>3061400.81476</v>
          </cell>
          <cell r="BB1910">
            <v>1</v>
          </cell>
          <cell r="BC1910">
            <v>0</v>
          </cell>
          <cell r="BD1910">
            <v>0</v>
          </cell>
          <cell r="BE1910">
            <v>0</v>
          </cell>
          <cell r="BF1910">
            <v>40856</v>
          </cell>
          <cell r="BG1910" t="str">
            <v>Keshav Goutam</v>
          </cell>
          <cell r="BH1910">
            <v>3</v>
          </cell>
          <cell r="BI1910">
            <v>3</v>
          </cell>
          <cell r="BJ1910">
            <v>3</v>
          </cell>
          <cell r="BK1910" t="str">
            <v>Bhimeshwar Municipality</v>
          </cell>
          <cell r="BL1910" t="str">
            <v>khorthali c. f.</v>
          </cell>
          <cell r="BM1910">
            <v>-9999</v>
          </cell>
          <cell r="BN1910">
            <v>140</v>
          </cell>
          <cell r="BO1910">
            <v>-9999</v>
          </cell>
          <cell r="BP1910">
            <v>100</v>
          </cell>
          <cell r="BQ1910">
            <v>120</v>
          </cell>
          <cell r="BR1910">
            <v>20</v>
          </cell>
          <cell r="BS1910">
            <v>2044</v>
          </cell>
          <cell r="BT1910">
            <v>4</v>
          </cell>
          <cell r="BU1910" t="str">
            <v>DOLAKHA</v>
          </cell>
          <cell r="BV1910" t="str">
            <v>Rong</v>
          </cell>
          <cell r="BW1910">
            <v>2</v>
          </cell>
        </row>
        <row r="1911">
          <cell r="F1911" t="str">
            <v>148-41-4</v>
          </cell>
          <cell r="G1911">
            <v>1</v>
          </cell>
          <cell r="H1911">
            <v>2</v>
          </cell>
          <cell r="I1911">
            <v>1</v>
          </cell>
          <cell r="J1911">
            <v>0</v>
          </cell>
          <cell r="K1911">
            <v>1</v>
          </cell>
          <cell r="L1911">
            <v>5</v>
          </cell>
          <cell r="M1911">
            <v>30</v>
          </cell>
          <cell r="N1911">
            <v>0</v>
          </cell>
          <cell r="O1911">
            <v>0</v>
          </cell>
          <cell r="P1911">
            <v>9</v>
          </cell>
          <cell r="Q1911">
            <v>1</v>
          </cell>
          <cell r="R1911" t="str">
            <v>LMH</v>
          </cell>
          <cell r="S1911">
            <v>2</v>
          </cell>
          <cell r="T1911">
            <v>48</v>
          </cell>
          <cell r="U1911">
            <v>3</v>
          </cell>
          <cell r="V1911">
            <v>41334.570462962962</v>
          </cell>
          <cell r="W1911">
            <v>0</v>
          </cell>
          <cell r="X1911">
            <v>1</v>
          </cell>
          <cell r="Y1911">
            <v>106084</v>
          </cell>
          <cell r="Z1911">
            <v>17681</v>
          </cell>
          <cell r="AA1911">
            <v>45</v>
          </cell>
          <cell r="AB1911">
            <v>2</v>
          </cell>
          <cell r="AC1911">
            <v>3</v>
          </cell>
          <cell r="AD1911">
            <v>3</v>
          </cell>
          <cell r="AE1911">
            <v>406553.43540000002</v>
          </cell>
          <cell r="AF1911">
            <v>3061100.8149999999</v>
          </cell>
          <cell r="AG1911">
            <v>86.052479730000002</v>
          </cell>
          <cell r="AH1911">
            <v>27.670853229999999</v>
          </cell>
          <cell r="AI1911">
            <v>1</v>
          </cell>
          <cell r="AJ1911">
            <v>2</v>
          </cell>
          <cell r="AK1911">
            <v>-2</v>
          </cell>
          <cell r="AL1911">
            <v>2</v>
          </cell>
          <cell r="AM1911">
            <v>1</v>
          </cell>
          <cell r="AN1911" t="str">
            <v>Sangita Shakya</v>
          </cell>
          <cell r="AO1911">
            <v>40521</v>
          </cell>
          <cell r="AP1911">
            <v>3</v>
          </cell>
          <cell r="AQ1911" t="str">
            <v>0101000020E61000009D6FF1D35B835540F6709109BDAB3B40</v>
          </cell>
          <cell r="AR1911">
            <v>1904</v>
          </cell>
          <cell r="AS1911">
            <v>1</v>
          </cell>
          <cell r="AT1911">
            <v>1</v>
          </cell>
          <cell r="AU1911">
            <v>0</v>
          </cell>
          <cell r="AV1911" t="str">
            <v>FRA 2010-2015</v>
          </cell>
          <cell r="AW1911">
            <v>3</v>
          </cell>
          <cell r="AX1911">
            <v>0</v>
          </cell>
          <cell r="AY1911">
            <v>45</v>
          </cell>
          <cell r="AZ1911">
            <v>406553.43537800002</v>
          </cell>
          <cell r="BA1911">
            <v>3061100.81476</v>
          </cell>
          <cell r="BB1911">
            <v>1</v>
          </cell>
          <cell r="BC1911">
            <v>0</v>
          </cell>
          <cell r="BD1911">
            <v>0</v>
          </cell>
          <cell r="BE1911">
            <v>0</v>
          </cell>
          <cell r="BF1911">
            <v>40856</v>
          </cell>
          <cell r="BG1911" t="str">
            <v>Manju Ghimire</v>
          </cell>
          <cell r="BH1911">
            <v>3</v>
          </cell>
          <cell r="BI1911">
            <v>3</v>
          </cell>
          <cell r="BJ1911">
            <v>3</v>
          </cell>
          <cell r="BK1911" t="str">
            <v>Bhimeshwar municipality</v>
          </cell>
          <cell r="BL1911" t="str">
            <v>Private forest</v>
          </cell>
          <cell r="BM1911">
            <v>270</v>
          </cell>
          <cell r="BN1911">
            <v>112</v>
          </cell>
          <cell r="BO1911">
            <v>270</v>
          </cell>
          <cell r="BP1911">
            <v>51</v>
          </cell>
          <cell r="BQ1911">
            <v>90</v>
          </cell>
          <cell r="BR1911">
            <v>25</v>
          </cell>
          <cell r="BS1911">
            <v>1916</v>
          </cell>
          <cell r="BT1911">
            <v>4</v>
          </cell>
          <cell r="BU1911" t="str">
            <v>DOLAKHA</v>
          </cell>
          <cell r="BV1911" t="str">
            <v>Rong</v>
          </cell>
          <cell r="BW1911">
            <v>2</v>
          </cell>
        </row>
        <row r="1912">
          <cell r="F1912" t="str">
            <v>149-36-2</v>
          </cell>
          <cell r="G1912">
            <v>1</v>
          </cell>
          <cell r="H1912">
            <v>2</v>
          </cell>
          <cell r="I1912">
            <v>1</v>
          </cell>
          <cell r="J1912">
            <v>0</v>
          </cell>
          <cell r="K1912">
            <v>7</v>
          </cell>
          <cell r="L1912">
            <v>1</v>
          </cell>
          <cell r="M1912">
            <v>7</v>
          </cell>
          <cell r="N1912">
            <v>1</v>
          </cell>
          <cell r="O1912">
            <v>3</v>
          </cell>
          <cell r="P1912" t="str">
            <v>SL</v>
          </cell>
          <cell r="Q1912">
            <v>1</v>
          </cell>
          <cell r="R1912" t="str">
            <v>TMH</v>
          </cell>
          <cell r="S1912">
            <v>2</v>
          </cell>
          <cell r="T1912">
            <v>66</v>
          </cell>
          <cell r="U1912">
            <v>2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409768.85769999999</v>
          </cell>
          <cell r="AF1912">
            <v>3041159.9759999998</v>
          </cell>
          <cell r="AG1912">
            <v>86.086572160000003</v>
          </cell>
          <cell r="AH1912">
            <v>27.491072519999999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>
            <v>103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 t="str">
            <v>FRA 2016-2021</v>
          </cell>
          <cell r="AW1912">
            <v>3</v>
          </cell>
          <cell r="AX1912">
            <v>55</v>
          </cell>
          <cell r="AY1912" t="str">
            <v>EPSG:32645</v>
          </cell>
          <cell r="AZ1912">
            <v>409771</v>
          </cell>
          <cell r="BA1912">
            <v>3041160</v>
          </cell>
          <cell r="BB1912">
            <v>1</v>
          </cell>
          <cell r="BC1912">
            <v>2020</v>
          </cell>
          <cell r="BD1912">
            <v>8</v>
          </cell>
          <cell r="BE1912">
            <v>26</v>
          </cell>
          <cell r="BF1912" t="str">
            <v>8/26/2020</v>
          </cell>
          <cell r="BG1912" t="str">
            <v>SUNIL</v>
          </cell>
          <cell r="BH1912">
            <v>1</v>
          </cell>
          <cell r="BI1912">
            <v>0</v>
          </cell>
          <cell r="BJ1912">
            <v>2</v>
          </cell>
          <cell r="BK1912" t="str">
            <v>Manthali N.P.-13</v>
          </cell>
          <cell r="BL1912" t="str">
            <v>Indradebi CF</v>
          </cell>
          <cell r="BM1912">
            <v>170</v>
          </cell>
          <cell r="BN1912">
            <v>999</v>
          </cell>
          <cell r="BO1912">
            <v>170</v>
          </cell>
          <cell r="BP1912">
            <v>68</v>
          </cell>
          <cell r="BQ1912">
            <v>10</v>
          </cell>
          <cell r="BR1912">
            <v>100</v>
          </cell>
          <cell r="BS1912">
            <v>935</v>
          </cell>
          <cell r="BT1912">
            <v>4</v>
          </cell>
          <cell r="BU1912" t="str">
            <v>RAMECHHAP</v>
          </cell>
          <cell r="BV1912" t="str">
            <v>Rong</v>
          </cell>
          <cell r="BW1912">
            <v>2</v>
          </cell>
        </row>
        <row r="1913">
          <cell r="F1913" t="str">
            <v>149-42-2</v>
          </cell>
          <cell r="G1913">
            <v>1</v>
          </cell>
          <cell r="H1913">
            <v>2</v>
          </cell>
          <cell r="I1913">
            <v>1</v>
          </cell>
          <cell r="J1913">
            <v>0</v>
          </cell>
          <cell r="K1913">
            <v>7</v>
          </cell>
          <cell r="L1913">
            <v>3</v>
          </cell>
          <cell r="M1913">
            <v>19</v>
          </cell>
          <cell r="N1913">
            <v>0</v>
          </cell>
          <cell r="O1913">
            <v>0</v>
          </cell>
          <cell r="P1913">
            <v>5</v>
          </cell>
          <cell r="Q1913">
            <v>1</v>
          </cell>
          <cell r="R1913" t="str">
            <v>LMH</v>
          </cell>
          <cell r="S1913">
            <v>2</v>
          </cell>
          <cell r="T1913">
            <v>81</v>
          </cell>
          <cell r="U1913">
            <v>2</v>
          </cell>
          <cell r="V1913">
            <v>41334.492696759262</v>
          </cell>
          <cell r="W1913">
            <v>0</v>
          </cell>
          <cell r="X1913">
            <v>1</v>
          </cell>
          <cell r="Y1913">
            <v>106808</v>
          </cell>
          <cell r="Z1913">
            <v>17802</v>
          </cell>
          <cell r="AA1913">
            <v>45</v>
          </cell>
          <cell r="AB1913">
            <v>2</v>
          </cell>
          <cell r="AC1913">
            <v>3</v>
          </cell>
          <cell r="AD1913">
            <v>3</v>
          </cell>
          <cell r="AE1913">
            <v>410348.9486</v>
          </cell>
          <cell r="AF1913">
            <v>3065152.9640000002</v>
          </cell>
          <cell r="AG1913">
            <v>86.090658070000003</v>
          </cell>
          <cell r="AH1913">
            <v>27.707688009999998</v>
          </cell>
          <cell r="AI1913">
            <v>1</v>
          </cell>
          <cell r="AJ1913">
            <v>2</v>
          </cell>
          <cell r="AK1913">
            <v>-2</v>
          </cell>
          <cell r="AL1913">
            <v>2</v>
          </cell>
          <cell r="AM1913">
            <v>1</v>
          </cell>
          <cell r="AN1913" t="str">
            <v>Sangita Shakya</v>
          </cell>
          <cell r="AO1913">
            <v>40522</v>
          </cell>
          <cell r="AP1913">
            <v>3</v>
          </cell>
          <cell r="AQ1913" t="str">
            <v>0101000020E6100000CBD37C57CD85554083FA910A2BB53B40</v>
          </cell>
          <cell r="AR1913">
            <v>1808</v>
          </cell>
          <cell r="AS1913">
            <v>2</v>
          </cell>
          <cell r="AT1913">
            <v>1</v>
          </cell>
          <cell r="AU1913">
            <v>0</v>
          </cell>
          <cell r="AV1913" t="str">
            <v>FRA 2010-2015</v>
          </cell>
          <cell r="AW1913">
            <v>3</v>
          </cell>
          <cell r="AX1913">
            <v>0</v>
          </cell>
          <cell r="AY1913">
            <v>45</v>
          </cell>
          <cell r="AZ1913">
            <v>410348.94861000002</v>
          </cell>
          <cell r="BA1913">
            <v>3065152.96435</v>
          </cell>
          <cell r="BB1913">
            <v>1</v>
          </cell>
          <cell r="BC1913">
            <v>0</v>
          </cell>
          <cell r="BD1913">
            <v>0</v>
          </cell>
          <cell r="BE1913">
            <v>0</v>
          </cell>
          <cell r="BF1913">
            <v>40864</v>
          </cell>
          <cell r="BG1913" t="str">
            <v>Keshav Goutam</v>
          </cell>
          <cell r="BH1913">
            <v>3</v>
          </cell>
          <cell r="BI1913">
            <v>3</v>
          </cell>
          <cell r="BJ1913">
            <v>3</v>
          </cell>
          <cell r="BK1913" t="str">
            <v>sunkhani</v>
          </cell>
          <cell r="BL1913" t="str">
            <v>palnagi</v>
          </cell>
          <cell r="BM1913">
            <v>-9999</v>
          </cell>
          <cell r="BN1913">
            <v>161</v>
          </cell>
          <cell r="BO1913">
            <v>-9999</v>
          </cell>
          <cell r="BP1913">
            <v>140</v>
          </cell>
          <cell r="BQ1913">
            <v>10</v>
          </cell>
          <cell r="BR1913">
            <v>20</v>
          </cell>
          <cell r="BS1913">
            <v>1808</v>
          </cell>
          <cell r="BT1913">
            <v>4</v>
          </cell>
          <cell r="BU1913" t="str">
            <v>DOLAKHA</v>
          </cell>
          <cell r="BV1913" t="str">
            <v>Rong</v>
          </cell>
          <cell r="BW1913">
            <v>2</v>
          </cell>
        </row>
        <row r="1914">
          <cell r="F1914" t="str">
            <v>149-42-3</v>
          </cell>
          <cell r="G1914">
            <v>1</v>
          </cell>
          <cell r="H1914">
            <v>2</v>
          </cell>
          <cell r="I1914">
            <v>1</v>
          </cell>
          <cell r="J1914">
            <v>0</v>
          </cell>
          <cell r="K1914">
            <v>7</v>
          </cell>
          <cell r="L1914">
            <v>3</v>
          </cell>
          <cell r="M1914">
            <v>14</v>
          </cell>
          <cell r="N1914">
            <v>1</v>
          </cell>
          <cell r="O1914">
            <v>2</v>
          </cell>
          <cell r="P1914">
            <v>5</v>
          </cell>
          <cell r="Q1914">
            <v>1</v>
          </cell>
          <cell r="R1914" t="str">
            <v>LMH</v>
          </cell>
          <cell r="S1914">
            <v>2</v>
          </cell>
          <cell r="T1914">
            <v>70</v>
          </cell>
          <cell r="U1914">
            <v>2</v>
          </cell>
          <cell r="V1914">
            <v>41724.674618055556</v>
          </cell>
          <cell r="W1914">
            <v>0</v>
          </cell>
          <cell r="X1914">
            <v>1</v>
          </cell>
          <cell r="Y1914">
            <v>106809</v>
          </cell>
          <cell r="Z1914">
            <v>17802</v>
          </cell>
          <cell r="AA1914">
            <v>45</v>
          </cell>
          <cell r="AB1914">
            <v>2</v>
          </cell>
          <cell r="AC1914">
            <v>3</v>
          </cell>
          <cell r="AD1914">
            <v>4</v>
          </cell>
          <cell r="AE1914">
            <v>410348.9486</v>
          </cell>
          <cell r="AF1914">
            <v>3065302.9640000002</v>
          </cell>
          <cell r="AG1914">
            <v>86.090646840000005</v>
          </cell>
          <cell r="AH1914">
            <v>27.709041989999999</v>
          </cell>
          <cell r="AI1914">
            <v>1</v>
          </cell>
          <cell r="AJ1914">
            <v>2</v>
          </cell>
          <cell r="AK1914">
            <v>-2</v>
          </cell>
          <cell r="AL1914">
            <v>2</v>
          </cell>
          <cell r="AM1914">
            <v>1</v>
          </cell>
          <cell r="AN1914" t="str">
            <v>Sangita Shakya</v>
          </cell>
          <cell r="AO1914">
            <v>40522</v>
          </cell>
          <cell r="AP1914">
            <v>3</v>
          </cell>
          <cell r="AQ1914" t="str">
            <v>0101000020E610000059276528CD8555405F9798C683B53B40</v>
          </cell>
          <cell r="AR1914">
            <v>1860</v>
          </cell>
          <cell r="AS1914">
            <v>2</v>
          </cell>
          <cell r="AT1914">
            <v>1</v>
          </cell>
          <cell r="AU1914">
            <v>0</v>
          </cell>
          <cell r="AV1914" t="str">
            <v>FRA 2010-2015</v>
          </cell>
          <cell r="AW1914">
            <v>4</v>
          </cell>
          <cell r="AX1914">
            <v>0</v>
          </cell>
          <cell r="AY1914">
            <v>45</v>
          </cell>
          <cell r="AZ1914">
            <v>410348.94860969699</v>
          </cell>
          <cell r="BA1914">
            <v>3065302.9643480401</v>
          </cell>
          <cell r="BB1914">
            <v>1</v>
          </cell>
          <cell r="BC1914">
            <v>0</v>
          </cell>
          <cell r="BD1914">
            <v>0</v>
          </cell>
          <cell r="BE1914">
            <v>0</v>
          </cell>
          <cell r="BF1914">
            <v>40865</v>
          </cell>
          <cell r="BG1914" t="str">
            <v>Keshav Goutam</v>
          </cell>
          <cell r="BH1914">
            <v>4</v>
          </cell>
          <cell r="BI1914">
            <v>4</v>
          </cell>
          <cell r="BJ1914">
            <v>4</v>
          </cell>
          <cell r="BK1914" t="str">
            <v>Sunkhani</v>
          </cell>
          <cell r="BL1914" t="str">
            <v>Bhasme</v>
          </cell>
          <cell r="BM1914">
            <v>99</v>
          </cell>
          <cell r="BN1914">
            <v>271</v>
          </cell>
          <cell r="BO1914">
            <v>99</v>
          </cell>
          <cell r="BP1914">
            <v>198</v>
          </cell>
          <cell r="BQ1914">
            <v>230</v>
          </cell>
          <cell r="BR1914">
            <v>30</v>
          </cell>
          <cell r="BS1914">
            <v>1842</v>
          </cell>
          <cell r="BT1914">
            <v>4</v>
          </cell>
          <cell r="BU1914" t="str">
            <v>DOLAKHA</v>
          </cell>
          <cell r="BV1914" t="str">
            <v>Rong</v>
          </cell>
          <cell r="BW1914">
            <v>2</v>
          </cell>
        </row>
        <row r="1915">
          <cell r="F1915" t="str">
            <v>149-42-5</v>
          </cell>
          <cell r="G1915">
            <v>1</v>
          </cell>
          <cell r="H1915">
            <v>2</v>
          </cell>
          <cell r="I1915">
            <v>1</v>
          </cell>
          <cell r="J1915">
            <v>0</v>
          </cell>
          <cell r="K1915">
            <v>7</v>
          </cell>
          <cell r="L1915">
            <v>4</v>
          </cell>
          <cell r="M1915">
            <v>25</v>
          </cell>
          <cell r="N1915">
            <v>1</v>
          </cell>
          <cell r="O1915">
            <v>2</v>
          </cell>
          <cell r="P1915">
            <v>9</v>
          </cell>
          <cell r="Q1915">
            <v>1</v>
          </cell>
          <cell r="R1915" t="str">
            <v>LMH</v>
          </cell>
          <cell r="S1915">
            <v>2</v>
          </cell>
          <cell r="T1915">
            <v>84</v>
          </cell>
          <cell r="U1915">
            <v>3</v>
          </cell>
          <cell r="V1915">
            <v>41334.51662037037</v>
          </cell>
          <cell r="W1915">
            <v>0</v>
          </cell>
          <cell r="X1915">
            <v>1</v>
          </cell>
          <cell r="Y1915">
            <v>106811</v>
          </cell>
          <cell r="Z1915">
            <v>17802</v>
          </cell>
          <cell r="AA1915">
            <v>45</v>
          </cell>
          <cell r="AB1915">
            <v>2</v>
          </cell>
          <cell r="AC1915">
            <v>3</v>
          </cell>
          <cell r="AD1915">
            <v>3</v>
          </cell>
          <cell r="AE1915">
            <v>410648.9486</v>
          </cell>
          <cell r="AF1915">
            <v>3065152.9640000002</v>
          </cell>
          <cell r="AG1915">
            <v>86.093700690000006</v>
          </cell>
          <cell r="AH1915">
            <v>27.70770796</v>
          </cell>
          <cell r="AI1915">
            <v>1</v>
          </cell>
          <cell r="AJ1915">
            <v>2</v>
          </cell>
          <cell r="AK1915">
            <v>-2</v>
          </cell>
          <cell r="AL1915">
            <v>2</v>
          </cell>
          <cell r="AM1915">
            <v>1</v>
          </cell>
          <cell r="AN1915" t="str">
            <v>Sangita Shakya</v>
          </cell>
          <cell r="AO1915">
            <v>40522</v>
          </cell>
          <cell r="AP1915">
            <v>3</v>
          </cell>
          <cell r="AQ1915" t="str">
            <v>0101000020E610000050653131FF855540BD984C592CB53B40</v>
          </cell>
          <cell r="AR1915">
            <v>1884</v>
          </cell>
          <cell r="AS1915">
            <v>2</v>
          </cell>
          <cell r="AT1915">
            <v>1</v>
          </cell>
          <cell r="AU1915">
            <v>0</v>
          </cell>
          <cell r="AV1915" t="str">
            <v>FRA 2010-2015</v>
          </cell>
          <cell r="AW1915">
            <v>3</v>
          </cell>
          <cell r="AX1915">
            <v>0</v>
          </cell>
          <cell r="AY1915">
            <v>45</v>
          </cell>
          <cell r="AZ1915">
            <v>410648.94861000002</v>
          </cell>
          <cell r="BA1915">
            <v>3065152.96435</v>
          </cell>
          <cell r="BB1915">
            <v>1</v>
          </cell>
          <cell r="BC1915">
            <v>0</v>
          </cell>
          <cell r="BD1915">
            <v>0</v>
          </cell>
          <cell r="BE1915">
            <v>0</v>
          </cell>
          <cell r="BF1915">
            <v>40865</v>
          </cell>
          <cell r="BG1915" t="str">
            <v>Manju Ghimire</v>
          </cell>
          <cell r="BH1915">
            <v>3</v>
          </cell>
          <cell r="BI1915">
            <v>3</v>
          </cell>
          <cell r="BJ1915">
            <v>3</v>
          </cell>
          <cell r="BK1915" t="str">
            <v>Sunkhani</v>
          </cell>
          <cell r="BL1915" t="str">
            <v>Soti kali</v>
          </cell>
          <cell r="BM1915">
            <v>210</v>
          </cell>
          <cell r="BN1915">
            <v>100</v>
          </cell>
          <cell r="BO1915">
            <v>210</v>
          </cell>
          <cell r="BP1915">
            <v>48</v>
          </cell>
          <cell r="BQ1915">
            <v>230</v>
          </cell>
          <cell r="BR1915">
            <v>60</v>
          </cell>
          <cell r="BS1915">
            <v>1880</v>
          </cell>
          <cell r="BT1915">
            <v>4</v>
          </cell>
          <cell r="BU1915" t="str">
            <v>DOLAKHA</v>
          </cell>
          <cell r="BV1915" t="str">
            <v>Rong</v>
          </cell>
          <cell r="BW1915">
            <v>1</v>
          </cell>
        </row>
        <row r="1916">
          <cell r="F1916" t="str">
            <v>149-42-6</v>
          </cell>
          <cell r="G1916">
            <v>1</v>
          </cell>
          <cell r="H1916">
            <v>2</v>
          </cell>
          <cell r="I1916">
            <v>1</v>
          </cell>
          <cell r="J1916">
            <v>0</v>
          </cell>
          <cell r="K1916">
            <v>7</v>
          </cell>
          <cell r="L1916">
            <v>4</v>
          </cell>
          <cell r="M1916">
            <v>19</v>
          </cell>
          <cell r="N1916">
            <v>1</v>
          </cell>
          <cell r="O1916">
            <v>2</v>
          </cell>
          <cell r="P1916">
            <v>9</v>
          </cell>
          <cell r="Q1916">
            <v>1</v>
          </cell>
          <cell r="R1916" t="str">
            <v>LMH</v>
          </cell>
          <cell r="S1916">
            <v>2</v>
          </cell>
          <cell r="T1916">
            <v>92</v>
          </cell>
          <cell r="U1916">
            <v>3</v>
          </cell>
          <cell r="V1916">
            <v>41725.576898148145</v>
          </cell>
          <cell r="W1916">
            <v>0</v>
          </cell>
          <cell r="X1916">
            <v>1</v>
          </cell>
          <cell r="Y1916">
            <v>106812</v>
          </cell>
          <cell r="Z1916">
            <v>17802</v>
          </cell>
          <cell r="AA1916">
            <v>45</v>
          </cell>
          <cell r="AB1916">
            <v>2</v>
          </cell>
          <cell r="AC1916">
            <v>3</v>
          </cell>
          <cell r="AD1916">
            <v>4</v>
          </cell>
          <cell r="AE1916">
            <v>410648.9486</v>
          </cell>
          <cell r="AF1916">
            <v>3065302.9640000002</v>
          </cell>
          <cell r="AG1916">
            <v>86.093689499999996</v>
          </cell>
          <cell r="AH1916">
            <v>27.709061940000002</v>
          </cell>
          <cell r="AI1916">
            <v>1</v>
          </cell>
          <cell r="AJ1916">
            <v>2</v>
          </cell>
          <cell r="AK1916">
            <v>-2</v>
          </cell>
          <cell r="AL1916">
            <v>2</v>
          </cell>
          <cell r="AM1916">
            <v>1</v>
          </cell>
          <cell r="AN1916" t="str">
            <v>Sangita Shakya</v>
          </cell>
          <cell r="AO1916">
            <v>40522</v>
          </cell>
          <cell r="AP1916">
            <v>3</v>
          </cell>
          <cell r="AQ1916" t="str">
            <v>0101000020E6100000EA0B4202FF8555403A1B581585B53B40</v>
          </cell>
          <cell r="AR1916">
            <v>1952</v>
          </cell>
          <cell r="AS1916">
            <v>2</v>
          </cell>
          <cell r="AT1916">
            <v>1</v>
          </cell>
          <cell r="AU1916">
            <v>0</v>
          </cell>
          <cell r="AV1916" t="str">
            <v>FRA 2010-2015</v>
          </cell>
          <cell r="AW1916">
            <v>4</v>
          </cell>
          <cell r="AX1916">
            <v>0</v>
          </cell>
          <cell r="AY1916">
            <v>45</v>
          </cell>
          <cell r="AZ1916">
            <v>410648.94860969699</v>
          </cell>
          <cell r="BA1916">
            <v>3065302.9643480401</v>
          </cell>
          <cell r="BB1916">
            <v>1</v>
          </cell>
          <cell r="BC1916">
            <v>0</v>
          </cell>
          <cell r="BD1916">
            <v>0</v>
          </cell>
          <cell r="BE1916">
            <v>0</v>
          </cell>
          <cell r="BF1916">
            <v>40864</v>
          </cell>
          <cell r="BG1916" t="str">
            <v>Manju Ghimire</v>
          </cell>
          <cell r="BH1916">
            <v>4</v>
          </cell>
          <cell r="BI1916">
            <v>4</v>
          </cell>
          <cell r="BJ1916">
            <v>4</v>
          </cell>
          <cell r="BK1916" t="str">
            <v>Sunkhani</v>
          </cell>
          <cell r="BL1916" t="str">
            <v>Sotikali pokhari</v>
          </cell>
          <cell r="BM1916">
            <v>190</v>
          </cell>
          <cell r="BN1916">
            <v>240</v>
          </cell>
          <cell r="BO1916">
            <v>190</v>
          </cell>
          <cell r="BP1916">
            <v>194</v>
          </cell>
          <cell r="BQ1916">
            <v>250</v>
          </cell>
          <cell r="BR1916">
            <v>70</v>
          </cell>
          <cell r="BS1916">
            <v>1930</v>
          </cell>
          <cell r="BT1916">
            <v>4</v>
          </cell>
          <cell r="BU1916" t="str">
            <v>DOLAKHA</v>
          </cell>
          <cell r="BV1916" t="str">
            <v>Falgunanda</v>
          </cell>
          <cell r="BW1916">
            <v>6</v>
          </cell>
        </row>
        <row r="1917">
          <cell r="F1917" t="str">
            <v>150-26-4</v>
          </cell>
          <cell r="G1917">
            <v>1</v>
          </cell>
          <cell r="H1917">
            <v>2</v>
          </cell>
          <cell r="I1917">
            <v>1</v>
          </cell>
          <cell r="J1917">
            <v>0</v>
          </cell>
          <cell r="K1917">
            <v>7</v>
          </cell>
          <cell r="L1917">
            <v>2</v>
          </cell>
          <cell r="M1917">
            <v>25</v>
          </cell>
          <cell r="N1917">
            <v>0</v>
          </cell>
          <cell r="O1917">
            <v>0</v>
          </cell>
          <cell r="P1917" t="str">
            <v>SL</v>
          </cell>
          <cell r="Q1917">
            <v>1</v>
          </cell>
          <cell r="R1917" t="str">
            <v>TMH</v>
          </cell>
          <cell r="S1917">
            <v>2</v>
          </cell>
          <cell r="T1917">
            <v>48</v>
          </cell>
          <cell r="U1917">
            <v>2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413100.87079999998</v>
          </cell>
          <cell r="AF1917">
            <v>3000924.98</v>
          </cell>
          <cell r="AG1917">
            <v>86.123159310000005</v>
          </cell>
          <cell r="AH1917">
            <v>27.128083190000002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>
            <v>103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 t="str">
            <v>FRA 2016-2021</v>
          </cell>
          <cell r="AW1917">
            <v>3</v>
          </cell>
          <cell r="AX1917">
            <v>65</v>
          </cell>
          <cell r="AY1917" t="str">
            <v>EPSG:32645</v>
          </cell>
          <cell r="AZ1917">
            <v>413100</v>
          </cell>
          <cell r="BA1917">
            <v>3000923</v>
          </cell>
          <cell r="BB1917">
            <v>1</v>
          </cell>
          <cell r="BC1917">
            <v>2020</v>
          </cell>
          <cell r="BD1917">
            <v>3</v>
          </cell>
          <cell r="BE1917">
            <v>1</v>
          </cell>
          <cell r="BF1917" t="str">
            <v>3/1/2020</v>
          </cell>
          <cell r="BG1917" t="str">
            <v>Santosh_Labh</v>
          </cell>
          <cell r="BH1917">
            <v>1</v>
          </cell>
          <cell r="BI1917">
            <v>0</v>
          </cell>
          <cell r="BJ1917">
            <v>2</v>
          </cell>
          <cell r="BK1917" t="str">
            <v>Tinpatan - 5</v>
          </cell>
          <cell r="BL1917" t="str">
            <v>Bhagwanpur CF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>
            <v>155</v>
          </cell>
          <cell r="BR1917">
            <v>95</v>
          </cell>
          <cell r="BS1917">
            <v>550</v>
          </cell>
          <cell r="BT1917">
            <v>4</v>
          </cell>
          <cell r="BU1917" t="str">
            <v>SINDHULI</v>
          </cell>
          <cell r="BV1917" t="str">
            <v>Falgunanda</v>
          </cell>
          <cell r="BW1917">
            <v>7</v>
          </cell>
        </row>
        <row r="1918">
          <cell r="F1918" t="str">
            <v>150-26-5</v>
          </cell>
          <cell r="G1918">
            <v>1</v>
          </cell>
          <cell r="H1918">
            <v>2</v>
          </cell>
          <cell r="I1918">
            <v>1</v>
          </cell>
          <cell r="J1918">
            <v>0</v>
          </cell>
          <cell r="K1918">
            <v>7</v>
          </cell>
          <cell r="L1918">
            <v>2</v>
          </cell>
          <cell r="M1918">
            <v>20</v>
          </cell>
          <cell r="N1918">
            <v>0</v>
          </cell>
          <cell r="O1918">
            <v>0</v>
          </cell>
          <cell r="P1918" t="str">
            <v>SL</v>
          </cell>
          <cell r="Q1918">
            <v>1</v>
          </cell>
          <cell r="R1918" t="str">
            <v>TMH</v>
          </cell>
          <cell r="S1918">
            <v>2</v>
          </cell>
          <cell r="T1918">
            <v>88</v>
          </cell>
          <cell r="U1918">
            <v>2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0</v>
          </cell>
          <cell r="AE1918">
            <v>413100.87079999998</v>
          </cell>
          <cell r="AF1918">
            <v>3001074.98</v>
          </cell>
          <cell r="AG1918">
            <v>86.123148749999999</v>
          </cell>
          <cell r="AH1918">
            <v>27.129437299999999</v>
          </cell>
          <cell r="AI1918">
            <v>0</v>
          </cell>
          <cell r="AJ1918">
            <v>0</v>
          </cell>
          <cell r="AK1918">
            <v>0</v>
          </cell>
          <cell r="AL1918">
            <v>0</v>
          </cell>
          <cell r="AM1918">
            <v>0</v>
          </cell>
          <cell r="AN1918">
            <v>0</v>
          </cell>
          <cell r="AO1918">
            <v>0</v>
          </cell>
          <cell r="AP1918">
            <v>103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 t="str">
            <v>FRA 2016-2021</v>
          </cell>
          <cell r="AW1918">
            <v>3</v>
          </cell>
          <cell r="AX1918">
            <v>65</v>
          </cell>
          <cell r="AY1918" t="str">
            <v>EPSG:32645</v>
          </cell>
          <cell r="AZ1918">
            <v>4131.3</v>
          </cell>
          <cell r="BA1918">
            <v>3001075</v>
          </cell>
          <cell r="BB1918">
            <v>1</v>
          </cell>
          <cell r="BC1918">
            <v>2020</v>
          </cell>
          <cell r="BD1918">
            <v>3</v>
          </cell>
          <cell r="BE1918">
            <v>1</v>
          </cell>
          <cell r="BF1918" t="str">
            <v>3/1/2020</v>
          </cell>
          <cell r="BG1918" t="str">
            <v>Santosh_Labh</v>
          </cell>
          <cell r="BH1918">
            <v>1</v>
          </cell>
          <cell r="BI1918">
            <v>0</v>
          </cell>
          <cell r="BJ1918">
            <v>2</v>
          </cell>
          <cell r="BK1918" t="str">
            <v>Tinpatan - 5</v>
          </cell>
          <cell r="BL1918" t="str">
            <v>Bhagawanpur CF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>
            <v>330</v>
          </cell>
          <cell r="BR1918">
            <v>80</v>
          </cell>
          <cell r="BS1918">
            <v>539</v>
          </cell>
          <cell r="BT1918">
            <v>4</v>
          </cell>
          <cell r="BU1918" t="str">
            <v>SINDHULI</v>
          </cell>
          <cell r="BV1918" t="str">
            <v>Palungtar</v>
          </cell>
          <cell r="BW1918">
            <v>1</v>
          </cell>
        </row>
        <row r="1919">
          <cell r="F1919" t="str">
            <v>150-26-6</v>
          </cell>
          <cell r="G1919">
            <v>1</v>
          </cell>
          <cell r="H1919">
            <v>2</v>
          </cell>
          <cell r="I1919">
            <v>1</v>
          </cell>
          <cell r="J1919">
            <v>0</v>
          </cell>
          <cell r="K1919">
            <v>0</v>
          </cell>
          <cell r="L1919">
            <v>2</v>
          </cell>
          <cell r="M1919">
            <v>25</v>
          </cell>
          <cell r="N1919">
            <v>1</v>
          </cell>
          <cell r="O1919">
            <v>3</v>
          </cell>
          <cell r="P1919" t="str">
            <v>SL</v>
          </cell>
          <cell r="Q1919">
            <v>1</v>
          </cell>
          <cell r="R1919" t="str">
            <v>TMH</v>
          </cell>
          <cell r="S1919">
            <v>2</v>
          </cell>
          <cell r="T1919">
            <v>59</v>
          </cell>
          <cell r="U1919">
            <v>1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413100.87079999998</v>
          </cell>
          <cell r="AF1919">
            <v>3001224.98</v>
          </cell>
          <cell r="AG1919">
            <v>86.123138190000006</v>
          </cell>
          <cell r="AH1919">
            <v>27.1307914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>
            <v>103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 t="str">
            <v>FRA 2016-2021</v>
          </cell>
          <cell r="AW1919">
            <v>3</v>
          </cell>
          <cell r="AX1919">
            <v>65</v>
          </cell>
          <cell r="AY1919" t="str">
            <v>EPSG:32645</v>
          </cell>
          <cell r="AZ1919">
            <v>413098</v>
          </cell>
          <cell r="BA1919">
            <v>3001231</v>
          </cell>
          <cell r="BB1919">
            <v>1</v>
          </cell>
          <cell r="BC1919">
            <v>2020</v>
          </cell>
          <cell r="BD1919">
            <v>3</v>
          </cell>
          <cell r="BE1919">
            <v>2</v>
          </cell>
          <cell r="BF1919" t="str">
            <v>3/2/2020</v>
          </cell>
          <cell r="BG1919" t="str">
            <v>Santosh_Labh</v>
          </cell>
          <cell r="BH1919">
            <v>1</v>
          </cell>
          <cell r="BI1919">
            <v>0</v>
          </cell>
          <cell r="BJ1919">
            <v>2</v>
          </cell>
          <cell r="BK1919" t="str">
            <v>Tinpatan - 5, Chohar</v>
          </cell>
          <cell r="BL1919" t="str">
            <v>Bhadare kholsi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>
            <v>285</v>
          </cell>
          <cell r="BR1919">
            <v>55</v>
          </cell>
          <cell r="BS1919">
            <v>543</v>
          </cell>
          <cell r="BT1919">
            <v>4</v>
          </cell>
          <cell r="BU1919" t="str">
            <v>SINDHULI</v>
          </cell>
          <cell r="BV1919" t="str">
            <v>Palungtar</v>
          </cell>
          <cell r="BW1919">
            <v>2</v>
          </cell>
        </row>
        <row r="1920">
          <cell r="F1920" t="str">
            <v>151-27-1</v>
          </cell>
          <cell r="G1920">
            <v>1</v>
          </cell>
          <cell r="H1920">
            <v>2</v>
          </cell>
          <cell r="I1920">
            <v>1</v>
          </cell>
          <cell r="J1920">
            <v>0</v>
          </cell>
          <cell r="K1920">
            <v>7</v>
          </cell>
          <cell r="L1920">
            <v>4</v>
          </cell>
          <cell r="M1920">
            <v>29</v>
          </cell>
          <cell r="N1920">
            <v>0</v>
          </cell>
          <cell r="O1920">
            <v>1</v>
          </cell>
          <cell r="P1920">
            <v>9</v>
          </cell>
          <cell r="Q1920">
            <v>1</v>
          </cell>
          <cell r="R1920" t="str">
            <v>LMH</v>
          </cell>
          <cell r="S1920">
            <v>2</v>
          </cell>
          <cell r="T1920">
            <v>81</v>
          </cell>
          <cell r="U1920">
            <v>2</v>
          </cell>
          <cell r="V1920">
            <v>41330.529918981483</v>
          </cell>
          <cell r="W1920">
            <v>0</v>
          </cell>
          <cell r="X1920">
            <v>1</v>
          </cell>
          <cell r="Y1920">
            <v>108157</v>
          </cell>
          <cell r="Z1920">
            <v>18027</v>
          </cell>
          <cell r="AA1920">
            <v>45</v>
          </cell>
          <cell r="AB1920">
            <v>2</v>
          </cell>
          <cell r="AC1920">
            <v>3</v>
          </cell>
          <cell r="AD1920">
            <v>3</v>
          </cell>
          <cell r="AE1920">
            <v>416896.38410000002</v>
          </cell>
          <cell r="AF1920">
            <v>3004827.13</v>
          </cell>
          <cell r="AG1920">
            <v>86.16119089</v>
          </cell>
          <cell r="AH1920">
            <v>27.163543499999999</v>
          </cell>
          <cell r="AI1920">
            <v>1</v>
          </cell>
          <cell r="AJ1920">
            <v>2</v>
          </cell>
          <cell r="AK1920">
            <v>-2</v>
          </cell>
          <cell r="AL1920">
            <v>2</v>
          </cell>
          <cell r="AM1920">
            <v>5</v>
          </cell>
          <cell r="AN1920" t="str">
            <v>Sangita Shakya</v>
          </cell>
          <cell r="AO1920">
            <v>40483</v>
          </cell>
          <cell r="AP1920">
            <v>3</v>
          </cell>
          <cell r="AQ1920" t="str">
            <v>0101000020E61000007E169BF3508A55405F11A0FCDD293B40</v>
          </cell>
          <cell r="AR1920">
            <v>1305</v>
          </cell>
          <cell r="AS1920">
            <v>1</v>
          </cell>
          <cell r="AT1920">
            <v>1</v>
          </cell>
          <cell r="AU1920">
            <v>0</v>
          </cell>
          <cell r="AV1920" t="str">
            <v>FRA 2010-2015</v>
          </cell>
          <cell r="AW1920">
            <v>3</v>
          </cell>
          <cell r="AX1920">
            <v>0</v>
          </cell>
          <cell r="AY1920">
            <v>45</v>
          </cell>
          <cell r="AZ1920">
            <v>416896.38406000001</v>
          </cell>
          <cell r="BA1920">
            <v>3004827.12959</v>
          </cell>
          <cell r="BB1920">
            <v>1</v>
          </cell>
          <cell r="BC1920">
            <v>0</v>
          </cell>
          <cell r="BD1920">
            <v>0</v>
          </cell>
          <cell r="BE1920">
            <v>0</v>
          </cell>
          <cell r="BF1920">
            <v>40864</v>
          </cell>
          <cell r="BG1920" t="str">
            <v>Milan Dhungana</v>
          </cell>
          <cell r="BH1920">
            <v>3</v>
          </cell>
          <cell r="BI1920">
            <v>3</v>
          </cell>
          <cell r="BJ1920">
            <v>3</v>
          </cell>
          <cell r="BK1920" t="str">
            <v>Javayotar</v>
          </cell>
          <cell r="BL1920" t="str">
            <v>Ramche pakha</v>
          </cell>
          <cell r="BM1920">
            <v>170</v>
          </cell>
          <cell r="BN1920">
            <v>72</v>
          </cell>
          <cell r="BO1920">
            <v>95</v>
          </cell>
          <cell r="BP1920">
            <v>30</v>
          </cell>
          <cell r="BQ1920">
            <v>190</v>
          </cell>
          <cell r="BR1920">
            <v>87</v>
          </cell>
          <cell r="BS1920">
            <v>1280</v>
          </cell>
          <cell r="BT1920">
            <v>4</v>
          </cell>
          <cell r="BU1920" t="str">
            <v>SINDHULI</v>
          </cell>
          <cell r="BV1920" t="str">
            <v>Palungtar</v>
          </cell>
          <cell r="BW1920">
            <v>1</v>
          </cell>
        </row>
        <row r="1921">
          <cell r="F1921" t="str">
            <v>151-27-2</v>
          </cell>
          <cell r="G1921">
            <v>1</v>
          </cell>
          <cell r="H1921">
            <v>2</v>
          </cell>
          <cell r="I1921">
            <v>1</v>
          </cell>
          <cell r="J1921">
            <v>0</v>
          </cell>
          <cell r="K1921">
            <v>7</v>
          </cell>
          <cell r="L1921">
            <v>4</v>
          </cell>
          <cell r="M1921">
            <v>28</v>
          </cell>
          <cell r="N1921">
            <v>1</v>
          </cell>
          <cell r="O1921">
            <v>1</v>
          </cell>
          <cell r="P1921">
            <v>9</v>
          </cell>
          <cell r="Q1921">
            <v>1</v>
          </cell>
          <cell r="R1921" t="str">
            <v>LMH</v>
          </cell>
          <cell r="S1921">
            <v>2</v>
          </cell>
          <cell r="T1921">
            <v>51</v>
          </cell>
          <cell r="U1921">
            <v>2</v>
          </cell>
          <cell r="V1921">
            <v>41330.547534722224</v>
          </cell>
          <cell r="W1921">
            <v>0</v>
          </cell>
          <cell r="X1921">
            <v>1</v>
          </cell>
          <cell r="Y1921">
            <v>108158</v>
          </cell>
          <cell r="Z1921">
            <v>18027</v>
          </cell>
          <cell r="AA1921">
            <v>45</v>
          </cell>
          <cell r="AB1921">
            <v>2</v>
          </cell>
          <cell r="AC1921">
            <v>3</v>
          </cell>
          <cell r="AD1921">
            <v>3</v>
          </cell>
          <cell r="AE1921">
            <v>416896.38410000002</v>
          </cell>
          <cell r="AF1921">
            <v>3004977.13</v>
          </cell>
          <cell r="AG1921">
            <v>86.161180770000001</v>
          </cell>
          <cell r="AH1921">
            <v>27.164897610000001</v>
          </cell>
          <cell r="AI1921">
            <v>1</v>
          </cell>
          <cell r="AJ1921">
            <v>2</v>
          </cell>
          <cell r="AK1921">
            <v>-2</v>
          </cell>
          <cell r="AL1921">
            <v>2</v>
          </cell>
          <cell r="AM1921">
            <v>5</v>
          </cell>
          <cell r="AN1921" t="str">
            <v>Sangita Shakya</v>
          </cell>
          <cell r="AO1921">
            <v>40483</v>
          </cell>
          <cell r="AP1921">
            <v>3</v>
          </cell>
          <cell r="AQ1921" t="str">
            <v>0101000020E61000007B7429C9508A55400A8CDABA362A3B40</v>
          </cell>
          <cell r="AR1921">
            <v>1393</v>
          </cell>
          <cell r="AS1921">
            <v>1</v>
          </cell>
          <cell r="AT1921">
            <v>1</v>
          </cell>
          <cell r="AU1921">
            <v>0</v>
          </cell>
          <cell r="AV1921" t="str">
            <v>FRA 2010-2015</v>
          </cell>
          <cell r="AW1921">
            <v>3</v>
          </cell>
          <cell r="AX1921">
            <v>0</v>
          </cell>
          <cell r="AY1921">
            <v>45</v>
          </cell>
          <cell r="AZ1921">
            <v>416896.38406000001</v>
          </cell>
          <cell r="BA1921">
            <v>3004977.12959</v>
          </cell>
          <cell r="BB1921">
            <v>1</v>
          </cell>
          <cell r="BC1921">
            <v>0</v>
          </cell>
          <cell r="BD1921">
            <v>0</v>
          </cell>
          <cell r="BE1921">
            <v>0</v>
          </cell>
          <cell r="BF1921">
            <v>40865</v>
          </cell>
          <cell r="BG1921" t="str">
            <v>Milan Dhungana</v>
          </cell>
          <cell r="BH1921">
            <v>3</v>
          </cell>
          <cell r="BI1921">
            <v>3</v>
          </cell>
          <cell r="BJ1921">
            <v>3</v>
          </cell>
          <cell r="BK1921" t="str">
            <v>Javayotar</v>
          </cell>
          <cell r="BL1921" t="str">
            <v>Ramche pakha</v>
          </cell>
          <cell r="BM1921">
            <v>135</v>
          </cell>
          <cell r="BN1921">
            <v>215</v>
          </cell>
          <cell r="BO1921">
            <v>140</v>
          </cell>
          <cell r="BP1921">
            <v>199</v>
          </cell>
          <cell r="BQ1921">
            <v>180</v>
          </cell>
          <cell r="BR1921">
            <v>90</v>
          </cell>
          <cell r="BS1921">
            <v>1392</v>
          </cell>
          <cell r="BT1921">
            <v>4</v>
          </cell>
          <cell r="BU1921" t="str">
            <v>SINDHULI</v>
          </cell>
          <cell r="BV1921" t="str">
            <v>Palungtar</v>
          </cell>
          <cell r="BW1921">
            <v>2</v>
          </cell>
        </row>
        <row r="1922">
          <cell r="F1922" t="str">
            <v>151-27-4</v>
          </cell>
          <cell r="G1922">
            <v>1</v>
          </cell>
          <cell r="H1922">
            <v>2</v>
          </cell>
          <cell r="I1922">
            <v>1</v>
          </cell>
          <cell r="J1922">
            <v>0</v>
          </cell>
          <cell r="K1922">
            <v>7</v>
          </cell>
          <cell r="L1922">
            <v>-9999</v>
          </cell>
          <cell r="M1922">
            <v>-9999</v>
          </cell>
          <cell r="N1922">
            <v>-9999</v>
          </cell>
          <cell r="O1922">
            <v>-9999</v>
          </cell>
          <cell r="P1922">
            <v>-9999</v>
          </cell>
          <cell r="Q1922">
            <v>-9999</v>
          </cell>
          <cell r="R1922" t="str">
            <v>LMH</v>
          </cell>
          <cell r="S1922">
            <v>2</v>
          </cell>
          <cell r="T1922">
            <v>66</v>
          </cell>
          <cell r="U1922">
            <v>3</v>
          </cell>
          <cell r="V1922">
            <v>41330.568854166668</v>
          </cell>
          <cell r="W1922">
            <v>0</v>
          </cell>
          <cell r="X1922">
            <v>1</v>
          </cell>
          <cell r="Y1922">
            <v>108160</v>
          </cell>
          <cell r="Z1922">
            <v>18027</v>
          </cell>
          <cell r="AA1922">
            <v>45</v>
          </cell>
          <cell r="AB1922">
            <v>2</v>
          </cell>
          <cell r="AC1922">
            <v>3</v>
          </cell>
          <cell r="AD1922">
            <v>3</v>
          </cell>
          <cell r="AE1922">
            <v>417196.38410000002</v>
          </cell>
          <cell r="AF1922">
            <v>3004827.13</v>
          </cell>
          <cell r="AG1922">
            <v>86.164218689999998</v>
          </cell>
          <cell r="AH1922">
            <v>27.163561569999999</v>
          </cell>
          <cell r="AI1922">
            <v>1</v>
          </cell>
          <cell r="AJ1922">
            <v>2</v>
          </cell>
          <cell r="AK1922">
            <v>-2</v>
          </cell>
          <cell r="AL1922">
            <v>2</v>
          </cell>
          <cell r="AM1922">
            <v>5</v>
          </cell>
          <cell r="AN1922" t="str">
            <v>Sangita Shakya</v>
          </cell>
          <cell r="AO1922">
            <v>40483</v>
          </cell>
          <cell r="AP1922">
            <v>3</v>
          </cell>
          <cell r="AQ1922" t="str">
            <v>0101000020E61000009E8E1D8F828A5540587AC72BDF293B40</v>
          </cell>
          <cell r="AR1922">
            <v>1173</v>
          </cell>
          <cell r="AS1922">
            <v>1</v>
          </cell>
          <cell r="AT1922">
            <v>1</v>
          </cell>
          <cell r="AU1922">
            <v>0</v>
          </cell>
          <cell r="AV1922" t="str">
            <v>FRA 2010-2015</v>
          </cell>
          <cell r="AW1922">
            <v>3</v>
          </cell>
          <cell r="AX1922">
            <v>0</v>
          </cell>
          <cell r="AY1922">
            <v>45</v>
          </cell>
          <cell r="AZ1922">
            <v>417196.38406000001</v>
          </cell>
          <cell r="BA1922">
            <v>3004827.12959</v>
          </cell>
          <cell r="BB1922">
            <v>1</v>
          </cell>
          <cell r="BC1922">
            <v>0</v>
          </cell>
          <cell r="BD1922">
            <v>0</v>
          </cell>
          <cell r="BE1922">
            <v>0</v>
          </cell>
          <cell r="BF1922">
            <v>40867</v>
          </cell>
          <cell r="BG1922" t="str">
            <v>Milan Dhungana</v>
          </cell>
          <cell r="BH1922">
            <v>3</v>
          </cell>
          <cell r="BI1922">
            <v>3</v>
          </cell>
          <cell r="BJ1922">
            <v>3</v>
          </cell>
          <cell r="BK1922" t="str">
            <v>Javayotar</v>
          </cell>
          <cell r="BL1922" t="str">
            <v>Ramchepakha(Rodepakha)</v>
          </cell>
          <cell r="BM1922">
            <v>280</v>
          </cell>
          <cell r="BN1922">
            <v>302</v>
          </cell>
          <cell r="BO1922">
            <v>345</v>
          </cell>
          <cell r="BP1922">
            <v>187</v>
          </cell>
          <cell r="BQ1922">
            <v>180</v>
          </cell>
          <cell r="BR1922">
            <v>90</v>
          </cell>
          <cell r="BS1922">
            <v>1132</v>
          </cell>
          <cell r="BT1922">
            <v>4</v>
          </cell>
          <cell r="BU1922" t="str">
            <v>SINDHULI</v>
          </cell>
          <cell r="BV1922" t="str">
            <v>Yangwarak</v>
          </cell>
          <cell r="BW1922">
            <v>3</v>
          </cell>
        </row>
        <row r="1923">
          <cell r="F1923" t="str">
            <v>151-27-6</v>
          </cell>
          <cell r="G1923">
            <v>1</v>
          </cell>
          <cell r="H1923">
            <v>2</v>
          </cell>
          <cell r="I1923">
            <v>1</v>
          </cell>
          <cell r="J1923">
            <v>0</v>
          </cell>
          <cell r="K1923">
            <v>7</v>
          </cell>
          <cell r="L1923">
            <v>4</v>
          </cell>
          <cell r="M1923">
            <v>27</v>
          </cell>
          <cell r="N1923">
            <v>2</v>
          </cell>
          <cell r="O1923">
            <v>2</v>
          </cell>
          <cell r="P1923">
            <v>9</v>
          </cell>
          <cell r="Q1923">
            <v>1</v>
          </cell>
          <cell r="R1923" t="str">
            <v>LMH</v>
          </cell>
          <cell r="S1923">
            <v>2</v>
          </cell>
          <cell r="T1923">
            <v>90</v>
          </cell>
          <cell r="U1923">
            <v>3</v>
          </cell>
          <cell r="V1923">
            <v>41330.580787037034</v>
          </cell>
          <cell r="W1923">
            <v>0</v>
          </cell>
          <cell r="X1923">
            <v>1</v>
          </cell>
          <cell r="Y1923">
            <v>108162</v>
          </cell>
          <cell r="Z1923">
            <v>18027</v>
          </cell>
          <cell r="AA1923">
            <v>45</v>
          </cell>
          <cell r="AB1923">
            <v>2</v>
          </cell>
          <cell r="AC1923">
            <v>3</v>
          </cell>
          <cell r="AD1923">
            <v>3</v>
          </cell>
          <cell r="AE1923">
            <v>417196.38410000002</v>
          </cell>
          <cell r="AF1923">
            <v>3005127.13</v>
          </cell>
          <cell r="AG1923">
            <v>86.164198529999993</v>
          </cell>
          <cell r="AH1923">
            <v>27.166269799999998</v>
          </cell>
          <cell r="AI1923">
            <v>1</v>
          </cell>
          <cell r="AJ1923">
            <v>2</v>
          </cell>
          <cell r="AK1923">
            <v>-2</v>
          </cell>
          <cell r="AL1923">
            <v>2</v>
          </cell>
          <cell r="AM1923">
            <v>5</v>
          </cell>
          <cell r="AN1923" t="str">
            <v>Sangita Shakya</v>
          </cell>
          <cell r="AO1923">
            <v>40483</v>
          </cell>
          <cell r="AP1923">
            <v>3</v>
          </cell>
          <cell r="AQ1923" t="str">
            <v>0101000020E610000087F3873A828A5540374A44A8902A3B40</v>
          </cell>
          <cell r="AR1923">
            <v>1358</v>
          </cell>
          <cell r="AS1923">
            <v>1</v>
          </cell>
          <cell r="AT1923">
            <v>1</v>
          </cell>
          <cell r="AU1923">
            <v>0</v>
          </cell>
          <cell r="AV1923" t="str">
            <v>FRA 2010-2015</v>
          </cell>
          <cell r="AW1923">
            <v>3</v>
          </cell>
          <cell r="AX1923">
            <v>0</v>
          </cell>
          <cell r="AY1923">
            <v>45</v>
          </cell>
          <cell r="AZ1923">
            <v>417196.38406000001</v>
          </cell>
          <cell r="BA1923">
            <v>3005127.12959</v>
          </cell>
          <cell r="BB1923">
            <v>1</v>
          </cell>
          <cell r="BC1923">
            <v>0</v>
          </cell>
          <cell r="BD1923">
            <v>0</v>
          </cell>
          <cell r="BE1923">
            <v>0</v>
          </cell>
          <cell r="BF1923">
            <v>40868</v>
          </cell>
          <cell r="BG1923" t="str">
            <v>Milan Dhungana</v>
          </cell>
          <cell r="BH1923">
            <v>3</v>
          </cell>
          <cell r="BI1923">
            <v>3</v>
          </cell>
          <cell r="BJ1923">
            <v>3</v>
          </cell>
          <cell r="BK1923" t="str">
            <v>Javayotar</v>
          </cell>
          <cell r="BL1923" t="str">
            <v>Ramchepakha</v>
          </cell>
          <cell r="BM1923">
            <v>175</v>
          </cell>
          <cell r="BN1923">
            <v>463</v>
          </cell>
          <cell r="BO1923">
            <v>120</v>
          </cell>
          <cell r="BP1923">
            <v>435</v>
          </cell>
          <cell r="BQ1923">
            <v>55</v>
          </cell>
          <cell r="BR1923">
            <v>45</v>
          </cell>
          <cell r="BS1923">
            <v>1390</v>
          </cell>
          <cell r="BT1923">
            <v>3</v>
          </cell>
          <cell r="BU1923" t="str">
            <v>SINDHULI</v>
          </cell>
          <cell r="BV1923" t="str">
            <v>Yangwarak</v>
          </cell>
          <cell r="BW1923">
            <v>3</v>
          </cell>
        </row>
        <row r="1924">
          <cell r="F1924" t="str">
            <v>152-28-1</v>
          </cell>
          <cell r="G1924">
            <v>1</v>
          </cell>
          <cell r="H1924">
            <v>2</v>
          </cell>
          <cell r="I1924">
            <v>1</v>
          </cell>
          <cell r="J1924">
            <v>0</v>
          </cell>
          <cell r="K1924">
            <v>7</v>
          </cell>
          <cell r="L1924">
            <v>2</v>
          </cell>
          <cell r="M1924">
            <v>24</v>
          </cell>
          <cell r="N1924">
            <v>1</v>
          </cell>
          <cell r="O1924">
            <v>1</v>
          </cell>
          <cell r="P1924" t="str">
            <v>SIL</v>
          </cell>
          <cell r="Q1924">
            <v>1</v>
          </cell>
          <cell r="R1924" t="str">
            <v>LMH</v>
          </cell>
          <cell r="S1924">
            <v>2</v>
          </cell>
          <cell r="T1924">
            <v>84</v>
          </cell>
          <cell r="U1924">
            <v>2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420991.89730000001</v>
          </cell>
          <cell r="AF1924">
            <v>3008729.2790000001</v>
          </cell>
          <cell r="AG1924">
            <v>86.202275270000001</v>
          </cell>
          <cell r="AH1924">
            <v>27.199011129999999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>
            <v>103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 t="str">
            <v>FRA 2016-2021</v>
          </cell>
          <cell r="AW1924">
            <v>3</v>
          </cell>
          <cell r="AX1924">
            <v>65</v>
          </cell>
          <cell r="AY1924" t="str">
            <v>EPSG:32645</v>
          </cell>
          <cell r="AZ1924">
            <v>420992</v>
          </cell>
          <cell r="BA1924">
            <v>3008724</v>
          </cell>
          <cell r="BB1924">
            <v>1</v>
          </cell>
          <cell r="BC1924">
            <v>2020</v>
          </cell>
          <cell r="BD1924">
            <v>3</v>
          </cell>
          <cell r="BE1924">
            <v>3</v>
          </cell>
          <cell r="BF1924" t="str">
            <v>3/3/2020</v>
          </cell>
          <cell r="BG1924" t="str">
            <v>Santosh_Labh</v>
          </cell>
          <cell r="BH1924">
            <v>1</v>
          </cell>
          <cell r="BI1924">
            <v>0</v>
          </cell>
          <cell r="BJ1924">
            <v>2</v>
          </cell>
          <cell r="BK1924" t="str">
            <v>Phikkal -2</v>
          </cell>
          <cell r="BL1924" t="str">
            <v>Neulo Bhyanjyang</v>
          </cell>
          <cell r="BM1924">
            <v>0</v>
          </cell>
          <cell r="BN1924">
            <v>0</v>
          </cell>
          <cell r="BO1924">
            <v>0</v>
          </cell>
          <cell r="BP1924">
            <v>0</v>
          </cell>
          <cell r="BQ1924">
            <v>270</v>
          </cell>
          <cell r="BR1924">
            <v>55</v>
          </cell>
          <cell r="BS1924">
            <v>1069</v>
          </cell>
          <cell r="BT1924">
            <v>3</v>
          </cell>
          <cell r="BU1924" t="str">
            <v>SINDHULI</v>
          </cell>
          <cell r="BV1924" t="str">
            <v>Yangwarak</v>
          </cell>
          <cell r="BW1924">
            <v>3</v>
          </cell>
        </row>
        <row r="1925">
          <cell r="F1925" t="str">
            <v>152-28-2</v>
          </cell>
          <cell r="G1925">
            <v>1</v>
          </cell>
          <cell r="H1925">
            <v>2</v>
          </cell>
          <cell r="I1925">
            <v>1</v>
          </cell>
          <cell r="J1925">
            <v>0</v>
          </cell>
          <cell r="K1925">
            <v>7</v>
          </cell>
          <cell r="L1925">
            <v>2</v>
          </cell>
          <cell r="M1925">
            <v>16</v>
          </cell>
          <cell r="N1925">
            <v>1</v>
          </cell>
          <cell r="O1925">
            <v>2</v>
          </cell>
          <cell r="P1925" t="str">
            <v>L</v>
          </cell>
          <cell r="Q1925">
            <v>2</v>
          </cell>
          <cell r="R1925" t="str">
            <v>TMH</v>
          </cell>
          <cell r="S1925">
            <v>2</v>
          </cell>
          <cell r="T1925">
            <v>44</v>
          </cell>
          <cell r="U1925">
            <v>2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420991.89730000001</v>
          </cell>
          <cell r="AF1925">
            <v>3008879.2790000001</v>
          </cell>
          <cell r="AG1925">
            <v>86.202265629999999</v>
          </cell>
          <cell r="AH1925">
            <v>27.200365250000001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>
            <v>103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 t="str">
            <v>FRA 2016-2021</v>
          </cell>
          <cell r="AW1925">
            <v>3</v>
          </cell>
          <cell r="AX1925">
            <v>65</v>
          </cell>
          <cell r="AY1925" t="str">
            <v>EPSG:32645</v>
          </cell>
          <cell r="AZ1925">
            <v>420991</v>
          </cell>
          <cell r="BA1925">
            <v>30008876</v>
          </cell>
          <cell r="BB1925">
            <v>1</v>
          </cell>
          <cell r="BC1925">
            <v>2020</v>
          </cell>
          <cell r="BD1925">
            <v>3</v>
          </cell>
          <cell r="BE1925">
            <v>3</v>
          </cell>
          <cell r="BF1925" t="str">
            <v>3/3/2020</v>
          </cell>
          <cell r="BG1925" t="str">
            <v>Santosh_Labh</v>
          </cell>
          <cell r="BH1925">
            <v>1</v>
          </cell>
          <cell r="BI1925">
            <v>0</v>
          </cell>
          <cell r="BJ1925">
            <v>2</v>
          </cell>
          <cell r="BK1925" t="str">
            <v>Phikkal -2</v>
          </cell>
          <cell r="BL1925" t="str">
            <v>Gahate ko kulo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>
            <v>355</v>
          </cell>
          <cell r="BR1925">
            <v>90</v>
          </cell>
          <cell r="BS1925">
            <v>941</v>
          </cell>
          <cell r="BT1925">
            <v>4</v>
          </cell>
          <cell r="BU1925" t="str">
            <v>SINDHULI</v>
          </cell>
          <cell r="BV1925" t="str">
            <v>Patan</v>
          </cell>
          <cell r="BW1925">
            <v>4</v>
          </cell>
        </row>
        <row r="1926">
          <cell r="F1926" t="str">
            <v>152-36-1</v>
          </cell>
          <cell r="G1926">
            <v>1</v>
          </cell>
          <cell r="H1926">
            <v>2</v>
          </cell>
          <cell r="I1926">
            <v>1</v>
          </cell>
          <cell r="J1926">
            <v>0</v>
          </cell>
          <cell r="K1926">
            <v>2</v>
          </cell>
          <cell r="L1926">
            <v>4</v>
          </cell>
          <cell r="M1926">
            <v>24</v>
          </cell>
          <cell r="N1926">
            <v>1</v>
          </cell>
          <cell r="O1926">
            <v>1</v>
          </cell>
          <cell r="P1926">
            <v>9</v>
          </cell>
          <cell r="Q1926">
            <v>1</v>
          </cell>
          <cell r="R1926" t="str">
            <v>UMH</v>
          </cell>
          <cell r="S1926">
            <v>2</v>
          </cell>
          <cell r="T1926">
            <v>92</v>
          </cell>
          <cell r="U1926">
            <v>3</v>
          </cell>
          <cell r="V1926">
            <v>41346.534143518518</v>
          </cell>
          <cell r="W1926">
            <v>0</v>
          </cell>
          <cell r="X1926">
            <v>1</v>
          </cell>
          <cell r="Y1926">
            <v>108931</v>
          </cell>
          <cell r="Z1926">
            <v>18156</v>
          </cell>
          <cell r="AA1926">
            <v>45</v>
          </cell>
          <cell r="AB1926">
            <v>2</v>
          </cell>
          <cell r="AC1926">
            <v>3</v>
          </cell>
          <cell r="AD1926">
            <v>3</v>
          </cell>
          <cell r="AE1926">
            <v>421765.35190000001</v>
          </cell>
          <cell r="AF1926">
            <v>3040719.93</v>
          </cell>
          <cell r="AG1926">
            <v>86.20803334</v>
          </cell>
          <cell r="AH1926">
            <v>27.487844219999999</v>
          </cell>
          <cell r="AI1926">
            <v>1</v>
          </cell>
          <cell r="AJ1926">
            <v>2</v>
          </cell>
          <cell r="AK1926">
            <v>-2</v>
          </cell>
          <cell r="AL1926">
            <v>2</v>
          </cell>
          <cell r="AM1926">
            <v>1</v>
          </cell>
          <cell r="AN1926" t="str">
            <v>Sangita Shakya</v>
          </cell>
          <cell r="AO1926">
            <v>40526</v>
          </cell>
          <cell r="AP1926">
            <v>3</v>
          </cell>
          <cell r="AQ1926" t="str">
            <v>0101000020E6100000ED4A166B508D554012E4C55BE37C3B40</v>
          </cell>
          <cell r="AR1926">
            <v>2454</v>
          </cell>
          <cell r="AS1926">
            <v>1</v>
          </cell>
          <cell r="AT1926">
            <v>1</v>
          </cell>
          <cell r="AU1926">
            <v>0</v>
          </cell>
          <cell r="AV1926" t="str">
            <v>FRA 2010-2015</v>
          </cell>
          <cell r="AW1926">
            <v>3</v>
          </cell>
          <cell r="AX1926">
            <v>0</v>
          </cell>
          <cell r="AY1926">
            <v>45</v>
          </cell>
          <cell r="AZ1926">
            <v>421765.35188600002</v>
          </cell>
          <cell r="BA1926">
            <v>3040719.9304300002</v>
          </cell>
          <cell r="BB1926">
            <v>1</v>
          </cell>
          <cell r="BC1926">
            <v>0</v>
          </cell>
          <cell r="BD1926">
            <v>0</v>
          </cell>
          <cell r="BE1926">
            <v>0</v>
          </cell>
          <cell r="BF1926">
            <v>40870</v>
          </cell>
          <cell r="BG1926" t="str">
            <v>Manju Ghimire</v>
          </cell>
          <cell r="BH1926">
            <v>3</v>
          </cell>
          <cell r="BI1926">
            <v>3</v>
          </cell>
          <cell r="BJ1926">
            <v>3</v>
          </cell>
          <cell r="BK1926" t="str">
            <v>Namadi</v>
          </cell>
          <cell r="BL1926" t="str">
            <v>Bhedakhor</v>
          </cell>
          <cell r="BM1926">
            <v>40</v>
          </cell>
          <cell r="BN1926">
            <v>474</v>
          </cell>
          <cell r="BO1926">
            <v>40</v>
          </cell>
          <cell r="BP1926">
            <v>197</v>
          </cell>
          <cell r="BQ1926">
            <v>30</v>
          </cell>
          <cell r="BR1926">
            <v>90</v>
          </cell>
          <cell r="BS1926">
            <v>2444</v>
          </cell>
          <cell r="BT1926">
            <v>4</v>
          </cell>
          <cell r="BU1926" t="str">
            <v>RAMECHHAP</v>
          </cell>
          <cell r="BV1926" t="str">
            <v>Patan</v>
          </cell>
          <cell r="BW1926">
            <v>4</v>
          </cell>
        </row>
        <row r="1927">
          <cell r="F1927" t="str">
            <v>152-36-3</v>
          </cell>
          <cell r="G1927">
            <v>1</v>
          </cell>
          <cell r="H1927">
            <v>2</v>
          </cell>
          <cell r="I1927">
            <v>1</v>
          </cell>
          <cell r="J1927">
            <v>0</v>
          </cell>
          <cell r="K1927">
            <v>2</v>
          </cell>
          <cell r="L1927">
            <v>3</v>
          </cell>
          <cell r="M1927">
            <v>14</v>
          </cell>
          <cell r="N1927">
            <v>1</v>
          </cell>
          <cell r="O1927">
            <v>2</v>
          </cell>
          <cell r="P1927">
            <v>5</v>
          </cell>
          <cell r="Q1927">
            <v>1</v>
          </cell>
          <cell r="R1927" t="str">
            <v>UMH</v>
          </cell>
          <cell r="S1927">
            <v>2</v>
          </cell>
          <cell r="T1927">
            <v>45</v>
          </cell>
          <cell r="U1927">
            <v>3</v>
          </cell>
          <cell r="V1927">
            <v>41346.567916666667</v>
          </cell>
          <cell r="W1927">
            <v>0</v>
          </cell>
          <cell r="X1927">
            <v>1</v>
          </cell>
          <cell r="Y1927">
            <v>108933</v>
          </cell>
          <cell r="Z1927">
            <v>18156</v>
          </cell>
          <cell r="AA1927">
            <v>45</v>
          </cell>
          <cell r="AB1927">
            <v>2</v>
          </cell>
          <cell r="AC1927">
            <v>3</v>
          </cell>
          <cell r="AD1927">
            <v>3</v>
          </cell>
          <cell r="AE1927">
            <v>421765.35190000001</v>
          </cell>
          <cell r="AF1927">
            <v>3041019.93</v>
          </cell>
          <cell r="AG1927">
            <v>86.208013969999996</v>
          </cell>
          <cell r="AH1927">
            <v>27.490552340000001</v>
          </cell>
          <cell r="AI1927">
            <v>1</v>
          </cell>
          <cell r="AJ1927">
            <v>2</v>
          </cell>
          <cell r="AK1927">
            <v>-2</v>
          </cell>
          <cell r="AL1927">
            <v>2</v>
          </cell>
          <cell r="AM1927">
            <v>1</v>
          </cell>
          <cell r="AN1927" t="str">
            <v>Sangita Shakya</v>
          </cell>
          <cell r="AO1927">
            <v>40526</v>
          </cell>
          <cell r="AP1927">
            <v>3</v>
          </cell>
          <cell r="AQ1927" t="str">
            <v>0101000020E6100000215BD119508D5540DBAEA5D6947D3B40</v>
          </cell>
          <cell r="AR1927">
            <v>2367</v>
          </cell>
          <cell r="AS1927">
            <v>1</v>
          </cell>
          <cell r="AT1927">
            <v>1</v>
          </cell>
          <cell r="AU1927">
            <v>0</v>
          </cell>
          <cell r="AV1927" t="str">
            <v>FRA 2010-2015</v>
          </cell>
          <cell r="AW1927">
            <v>3</v>
          </cell>
          <cell r="AX1927">
            <v>0</v>
          </cell>
          <cell r="AY1927">
            <v>45</v>
          </cell>
          <cell r="AZ1927">
            <v>421765.35188600002</v>
          </cell>
          <cell r="BA1927">
            <v>3041019.9304300002</v>
          </cell>
          <cell r="BB1927">
            <v>2</v>
          </cell>
          <cell r="BC1927">
            <v>0</v>
          </cell>
          <cell r="BD1927">
            <v>0</v>
          </cell>
          <cell r="BE1927">
            <v>0</v>
          </cell>
          <cell r="BF1927">
            <v>40871</v>
          </cell>
          <cell r="BG1927" t="str">
            <v>Manju Ghimire</v>
          </cell>
          <cell r="BH1927">
            <v>3</v>
          </cell>
          <cell r="BI1927">
            <v>3</v>
          </cell>
          <cell r="BJ1927">
            <v>3</v>
          </cell>
          <cell r="BK1927" t="str">
            <v>Namadi</v>
          </cell>
          <cell r="BL1927" t="str">
            <v>kalpane Muni</v>
          </cell>
          <cell r="BM1927">
            <v>-9999</v>
          </cell>
          <cell r="BN1927">
            <v>352</v>
          </cell>
          <cell r="BO1927">
            <v>-9999</v>
          </cell>
          <cell r="BP1927">
            <v>238</v>
          </cell>
          <cell r="BQ1927">
            <v>250</v>
          </cell>
          <cell r="BR1927">
            <v>60</v>
          </cell>
          <cell r="BS1927">
            <v>2330</v>
          </cell>
          <cell r="BT1927">
            <v>4</v>
          </cell>
          <cell r="BU1927" t="str">
            <v>RAMECHHAP</v>
          </cell>
          <cell r="BV1927" t="str">
            <v>Patan</v>
          </cell>
          <cell r="BW1927">
            <v>4</v>
          </cell>
        </row>
        <row r="1928">
          <cell r="F1928" t="str">
            <v>152-36-4</v>
          </cell>
          <cell r="G1928">
            <v>1</v>
          </cell>
          <cell r="H1928">
            <v>2</v>
          </cell>
          <cell r="I1928">
            <v>1</v>
          </cell>
          <cell r="J1928">
            <v>0</v>
          </cell>
          <cell r="K1928">
            <v>2</v>
          </cell>
          <cell r="L1928">
            <v>4</v>
          </cell>
          <cell r="M1928">
            <v>26</v>
          </cell>
          <cell r="N1928">
            <v>1</v>
          </cell>
          <cell r="O1928">
            <v>2</v>
          </cell>
          <cell r="P1928">
            <v>8</v>
          </cell>
          <cell r="Q1928">
            <v>1</v>
          </cell>
          <cell r="R1928" t="str">
            <v>UMH</v>
          </cell>
          <cell r="S1928">
            <v>2</v>
          </cell>
          <cell r="T1928">
            <v>40</v>
          </cell>
          <cell r="U1928">
            <v>2</v>
          </cell>
          <cell r="V1928">
            <v>41346.576388888891</v>
          </cell>
          <cell r="W1928">
            <v>0</v>
          </cell>
          <cell r="X1928">
            <v>1</v>
          </cell>
          <cell r="Y1928">
            <v>108934</v>
          </cell>
          <cell r="Z1928">
            <v>18156</v>
          </cell>
          <cell r="AA1928">
            <v>45</v>
          </cell>
          <cell r="AB1928">
            <v>2</v>
          </cell>
          <cell r="AC1928">
            <v>3</v>
          </cell>
          <cell r="AD1928">
            <v>3</v>
          </cell>
          <cell r="AE1928">
            <v>422065.35190000001</v>
          </cell>
          <cell r="AF1928">
            <v>3040719.93</v>
          </cell>
          <cell r="AG1928">
            <v>86.211070000000007</v>
          </cell>
          <cell r="AH1928">
            <v>27.487861460000001</v>
          </cell>
          <cell r="AI1928">
            <v>3</v>
          </cell>
          <cell r="AJ1928">
            <v>2</v>
          </cell>
          <cell r="AK1928">
            <v>3</v>
          </cell>
          <cell r="AL1928">
            <v>2</v>
          </cell>
          <cell r="AM1928">
            <v>1</v>
          </cell>
          <cell r="AN1928" t="str">
            <v>Sangita Shakya</v>
          </cell>
          <cell r="AO1928">
            <v>40526</v>
          </cell>
          <cell r="AP1928">
            <v>3</v>
          </cell>
          <cell r="AQ1928" t="str">
            <v>0101000020E61000004B72BE2B828D55409AF91A7DE47C3B40</v>
          </cell>
          <cell r="AR1928">
            <v>2508</v>
          </cell>
          <cell r="AS1928">
            <v>1</v>
          </cell>
          <cell r="AT1928">
            <v>1</v>
          </cell>
          <cell r="AU1928">
            <v>0</v>
          </cell>
          <cell r="AV1928" t="str">
            <v>FRA 2010-2015</v>
          </cell>
          <cell r="AW1928">
            <v>3</v>
          </cell>
          <cell r="AX1928">
            <v>0</v>
          </cell>
          <cell r="AY1928">
            <v>45</v>
          </cell>
          <cell r="AZ1928">
            <v>422065.35188600002</v>
          </cell>
          <cell r="BA1928">
            <v>3040719.9304300002</v>
          </cell>
          <cell r="BB1928">
            <v>1</v>
          </cell>
          <cell r="BC1928">
            <v>0</v>
          </cell>
          <cell r="BD1928">
            <v>0</v>
          </cell>
          <cell r="BE1928">
            <v>0</v>
          </cell>
          <cell r="BF1928">
            <v>40870</v>
          </cell>
          <cell r="BG1928" t="str">
            <v>Keshav Goutam</v>
          </cell>
          <cell r="BH1928">
            <v>3</v>
          </cell>
          <cell r="BI1928">
            <v>3</v>
          </cell>
          <cell r="BJ1928">
            <v>3</v>
          </cell>
          <cell r="BK1928" t="str">
            <v>duragaun</v>
          </cell>
          <cell r="BL1928" t="str">
            <v>Dhuchaur</v>
          </cell>
          <cell r="BM1928">
            <v>-9999</v>
          </cell>
          <cell r="BN1928">
            <v>317</v>
          </cell>
          <cell r="BO1928">
            <v>-9999</v>
          </cell>
          <cell r="BP1928">
            <v>154</v>
          </cell>
          <cell r="BQ1928">
            <v>68</v>
          </cell>
          <cell r="BR1928">
            <v>18</v>
          </cell>
          <cell r="BS1928">
            <v>2518</v>
          </cell>
          <cell r="BT1928">
            <v>3</v>
          </cell>
          <cell r="BU1928" t="str">
            <v>RAMECHHAP</v>
          </cell>
          <cell r="BV1928" t="str">
            <v>Gandaki</v>
          </cell>
          <cell r="BW1928">
            <v>2</v>
          </cell>
        </row>
        <row r="1929">
          <cell r="F1929" t="str">
            <v>152-36-5</v>
          </cell>
          <cell r="G1929">
            <v>1</v>
          </cell>
          <cell r="H1929">
            <v>2</v>
          </cell>
          <cell r="I1929">
            <v>1</v>
          </cell>
          <cell r="J1929">
            <v>0</v>
          </cell>
          <cell r="K1929">
            <v>2</v>
          </cell>
          <cell r="L1929">
            <v>5</v>
          </cell>
          <cell r="M1929">
            <v>22</v>
          </cell>
          <cell r="N1929">
            <v>1</v>
          </cell>
          <cell r="O1929">
            <v>2</v>
          </cell>
          <cell r="P1929">
            <v>7</v>
          </cell>
          <cell r="Q1929">
            <v>1</v>
          </cell>
          <cell r="R1929" t="str">
            <v>UMH</v>
          </cell>
          <cell r="S1929">
            <v>2</v>
          </cell>
          <cell r="T1929">
            <v>40</v>
          </cell>
          <cell r="U1929">
            <v>2</v>
          </cell>
          <cell r="V1929">
            <v>41346.586585648147</v>
          </cell>
          <cell r="W1929">
            <v>0</v>
          </cell>
          <cell r="X1929">
            <v>1</v>
          </cell>
          <cell r="Y1929">
            <v>108935</v>
          </cell>
          <cell r="Z1929">
            <v>18156</v>
          </cell>
          <cell r="AA1929">
            <v>45</v>
          </cell>
          <cell r="AB1929">
            <v>2</v>
          </cell>
          <cell r="AC1929">
            <v>3</v>
          </cell>
          <cell r="AD1929">
            <v>3</v>
          </cell>
          <cell r="AE1929">
            <v>422065.35190000001</v>
          </cell>
          <cell r="AF1929">
            <v>3040869.93</v>
          </cell>
          <cell r="AG1929">
            <v>86.211060349999997</v>
          </cell>
          <cell r="AH1929">
            <v>27.489215529999999</v>
          </cell>
          <cell r="AI1929">
            <v>3</v>
          </cell>
          <cell r="AJ1929">
            <v>2</v>
          </cell>
          <cell r="AK1929">
            <v>3</v>
          </cell>
          <cell r="AL1929">
            <v>2</v>
          </cell>
          <cell r="AM1929">
            <v>1</v>
          </cell>
          <cell r="AN1929" t="str">
            <v>Sangita Shakya</v>
          </cell>
          <cell r="AO1929">
            <v>40526</v>
          </cell>
          <cell r="AP1929">
            <v>3</v>
          </cell>
          <cell r="AQ1929" t="str">
            <v>0101000020E61000006E374403828D55401FB38F3A3D7D3B40</v>
          </cell>
          <cell r="AR1929">
            <v>2500</v>
          </cell>
          <cell r="AS1929">
            <v>1</v>
          </cell>
          <cell r="AT1929">
            <v>1</v>
          </cell>
          <cell r="AU1929">
            <v>0</v>
          </cell>
          <cell r="AV1929" t="str">
            <v>FRA 2010-2015</v>
          </cell>
          <cell r="AW1929">
            <v>3</v>
          </cell>
          <cell r="AX1929">
            <v>0</v>
          </cell>
          <cell r="AY1929">
            <v>45</v>
          </cell>
          <cell r="AZ1929">
            <v>422065.35188600002</v>
          </cell>
          <cell r="BA1929">
            <v>3040869.9304300002</v>
          </cell>
          <cell r="BB1929">
            <v>1</v>
          </cell>
          <cell r="BC1929">
            <v>0</v>
          </cell>
          <cell r="BD1929">
            <v>0</v>
          </cell>
          <cell r="BE1929">
            <v>0</v>
          </cell>
          <cell r="BF1929">
            <v>40871</v>
          </cell>
          <cell r="BG1929" t="str">
            <v>Keshav Goutam</v>
          </cell>
          <cell r="BH1929">
            <v>3</v>
          </cell>
          <cell r="BI1929">
            <v>3</v>
          </cell>
          <cell r="BJ1929">
            <v>3</v>
          </cell>
          <cell r="BK1929" t="str">
            <v>DURAGANU</v>
          </cell>
          <cell r="BL1929" t="str">
            <v>Base</v>
          </cell>
          <cell r="BM1929">
            <v>-9999</v>
          </cell>
          <cell r="BN1929">
            <v>173</v>
          </cell>
          <cell r="BO1929">
            <v>-9999</v>
          </cell>
          <cell r="BP1929">
            <v>132</v>
          </cell>
          <cell r="BQ1929">
            <v>60</v>
          </cell>
          <cell r="BR1929">
            <v>55</v>
          </cell>
          <cell r="BS1929">
            <v>2485</v>
          </cell>
          <cell r="BT1929">
            <v>3</v>
          </cell>
          <cell r="BU1929" t="str">
            <v>RAMECHHAP</v>
          </cell>
          <cell r="BV1929" t="str">
            <v>Gandaki</v>
          </cell>
          <cell r="BW1929">
            <v>2</v>
          </cell>
        </row>
        <row r="1930">
          <cell r="F1930" t="str">
            <v>152-36-6</v>
          </cell>
          <cell r="G1930">
            <v>1</v>
          </cell>
          <cell r="H1930">
            <v>2</v>
          </cell>
          <cell r="I1930">
            <v>1</v>
          </cell>
          <cell r="J1930">
            <v>0</v>
          </cell>
          <cell r="K1930">
            <v>2</v>
          </cell>
          <cell r="L1930">
            <v>4</v>
          </cell>
          <cell r="M1930">
            <v>28</v>
          </cell>
          <cell r="N1930">
            <v>0</v>
          </cell>
          <cell r="O1930">
            <v>0</v>
          </cell>
          <cell r="P1930">
            <v>9</v>
          </cell>
          <cell r="Q1930">
            <v>1</v>
          </cell>
          <cell r="R1930" t="str">
            <v>UMH</v>
          </cell>
          <cell r="S1930">
            <v>2</v>
          </cell>
          <cell r="T1930">
            <v>55</v>
          </cell>
          <cell r="U1930">
            <v>2</v>
          </cell>
          <cell r="V1930">
            <v>41346.597569444442</v>
          </cell>
          <cell r="W1930">
            <v>0</v>
          </cell>
          <cell r="X1930">
            <v>1</v>
          </cell>
          <cell r="Y1930">
            <v>108936</v>
          </cell>
          <cell r="Z1930">
            <v>18156</v>
          </cell>
          <cell r="AA1930">
            <v>45</v>
          </cell>
          <cell r="AB1930">
            <v>2</v>
          </cell>
          <cell r="AC1930">
            <v>3</v>
          </cell>
          <cell r="AD1930">
            <v>3</v>
          </cell>
          <cell r="AE1930">
            <v>422065.35190000001</v>
          </cell>
          <cell r="AF1930">
            <v>3041019.93</v>
          </cell>
          <cell r="AG1930">
            <v>86.211050700000001</v>
          </cell>
          <cell r="AH1930">
            <v>27.49056959</v>
          </cell>
          <cell r="AI1930">
            <v>1</v>
          </cell>
          <cell r="AJ1930">
            <v>2</v>
          </cell>
          <cell r="AK1930">
            <v>-2</v>
          </cell>
          <cell r="AL1930">
            <v>2</v>
          </cell>
          <cell r="AM1930">
            <v>1</v>
          </cell>
          <cell r="AN1930" t="str">
            <v>Sangita Shakya</v>
          </cell>
          <cell r="AO1930">
            <v>40526</v>
          </cell>
          <cell r="AP1930">
            <v>3</v>
          </cell>
          <cell r="AQ1930" t="str">
            <v>0101000020E61000002D43C9DA818D5540764703F8957D3B40</v>
          </cell>
          <cell r="AR1930">
            <v>2445</v>
          </cell>
          <cell r="AS1930">
            <v>1</v>
          </cell>
          <cell r="AT1930">
            <v>1</v>
          </cell>
          <cell r="AU1930">
            <v>0</v>
          </cell>
          <cell r="AV1930" t="str">
            <v>FRA 2010-2015</v>
          </cell>
          <cell r="AW1930">
            <v>3</v>
          </cell>
          <cell r="AX1930">
            <v>0</v>
          </cell>
          <cell r="AY1930">
            <v>45</v>
          </cell>
          <cell r="AZ1930">
            <v>422065.35188600002</v>
          </cell>
          <cell r="BA1930">
            <v>3041019.9304300002</v>
          </cell>
          <cell r="BB1930">
            <v>1</v>
          </cell>
          <cell r="BC1930">
            <v>0</v>
          </cell>
          <cell r="BD1930">
            <v>0</v>
          </cell>
          <cell r="BE1930">
            <v>0</v>
          </cell>
          <cell r="BF1930">
            <v>40872</v>
          </cell>
          <cell r="BG1930" t="str">
            <v>Keshav Goutam</v>
          </cell>
          <cell r="BH1930">
            <v>3</v>
          </cell>
          <cell r="BI1930">
            <v>3</v>
          </cell>
          <cell r="BJ1930">
            <v>3</v>
          </cell>
          <cell r="BK1930" t="str">
            <v>Duragaun</v>
          </cell>
          <cell r="BL1930" t="str">
            <v>Base</v>
          </cell>
          <cell r="BM1930">
            <v>65</v>
          </cell>
          <cell r="BN1930">
            <v>70</v>
          </cell>
          <cell r="BO1930">
            <v>65</v>
          </cell>
          <cell r="BP1930">
            <v>35</v>
          </cell>
          <cell r="BQ1930">
            <v>75</v>
          </cell>
          <cell r="BR1930">
            <v>70</v>
          </cell>
          <cell r="BS1930">
            <v>2484</v>
          </cell>
          <cell r="BT1930">
            <v>3</v>
          </cell>
          <cell r="BU1930" t="str">
            <v>RAMECHHAP</v>
          </cell>
          <cell r="BV1930" t="str">
            <v>Gandaki</v>
          </cell>
          <cell r="BW1930">
            <v>2</v>
          </cell>
        </row>
        <row r="1931">
          <cell r="F1931" t="str">
            <v>154-27-1</v>
          </cell>
          <cell r="G1931">
            <v>1</v>
          </cell>
          <cell r="H1931">
            <v>2</v>
          </cell>
          <cell r="I1931">
            <v>1</v>
          </cell>
          <cell r="J1931">
            <v>0</v>
          </cell>
          <cell r="K1931">
            <v>2</v>
          </cell>
          <cell r="L1931">
            <v>-9999</v>
          </cell>
          <cell r="M1931">
            <v>-9999</v>
          </cell>
          <cell r="N1931">
            <v>-9999</v>
          </cell>
          <cell r="O1931">
            <v>-9999</v>
          </cell>
          <cell r="P1931">
            <v>-9999</v>
          </cell>
          <cell r="Q1931">
            <v>-9999</v>
          </cell>
          <cell r="R1931" t="str">
            <v>LMH</v>
          </cell>
          <cell r="S1931">
            <v>2</v>
          </cell>
          <cell r="T1931">
            <v>52</v>
          </cell>
          <cell r="U1931">
            <v>1</v>
          </cell>
          <cell r="V1931">
            <v>41107.655914351853</v>
          </cell>
          <cell r="W1931">
            <v>0</v>
          </cell>
          <cell r="X1931">
            <v>1</v>
          </cell>
          <cell r="Y1931">
            <v>110317</v>
          </cell>
          <cell r="Z1931">
            <v>18387</v>
          </cell>
          <cell r="AA1931">
            <v>45</v>
          </cell>
          <cell r="AB1931">
            <v>2</v>
          </cell>
          <cell r="AC1931">
            <v>3</v>
          </cell>
          <cell r="AD1931">
            <v>3</v>
          </cell>
          <cell r="AE1931">
            <v>428892.87829999998</v>
          </cell>
          <cell r="AF1931">
            <v>3004537.0839999998</v>
          </cell>
          <cell r="AG1931">
            <v>86.282286319999997</v>
          </cell>
          <cell r="AH1931">
            <v>27.1615967</v>
          </cell>
          <cell r="AI1931">
            <v>1</v>
          </cell>
          <cell r="AJ1931">
            <v>2</v>
          </cell>
          <cell r="AK1931">
            <v>-2</v>
          </cell>
          <cell r="AL1931">
            <v>2</v>
          </cell>
          <cell r="AM1931">
            <v>1</v>
          </cell>
          <cell r="AN1931" t="str">
            <v>Sangita Shakya</v>
          </cell>
          <cell r="AO1931">
            <v>40526</v>
          </cell>
          <cell r="AP1931">
            <v>3</v>
          </cell>
          <cell r="AQ1931" t="str">
            <v>0101000020E6100000E4E5A2FA10925540F276C3665E293B40</v>
          </cell>
          <cell r="AR1931">
            <v>1808</v>
          </cell>
          <cell r="AS1931">
            <v>1</v>
          </cell>
          <cell r="AT1931">
            <v>1</v>
          </cell>
          <cell r="AU1931">
            <v>0</v>
          </cell>
          <cell r="AV1931" t="str">
            <v>FRA 2010-2015</v>
          </cell>
          <cell r="AW1931">
            <v>3</v>
          </cell>
          <cell r="AX1931">
            <v>0</v>
          </cell>
          <cell r="AY1931">
            <v>45</v>
          </cell>
          <cell r="AZ1931">
            <v>428892.87828200002</v>
          </cell>
          <cell r="BA1931">
            <v>3004537.08411999</v>
          </cell>
          <cell r="BB1931">
            <v>1</v>
          </cell>
          <cell r="BC1931">
            <v>0</v>
          </cell>
          <cell r="BD1931">
            <v>0</v>
          </cell>
          <cell r="BE1931">
            <v>0</v>
          </cell>
          <cell r="BF1931">
            <v>40872</v>
          </cell>
          <cell r="BG1931" t="str">
            <v>Milan Dhungana</v>
          </cell>
          <cell r="BH1931">
            <v>3</v>
          </cell>
          <cell r="BI1931">
            <v>3</v>
          </cell>
          <cell r="BJ1931">
            <v>3</v>
          </cell>
          <cell r="BK1931" t="str">
            <v>Mahadevdanda</v>
          </cell>
          <cell r="BL1931" t="str">
            <v>Fikkal</v>
          </cell>
          <cell r="BM1931">
            <v>185</v>
          </cell>
          <cell r="BN1931">
            <v>339</v>
          </cell>
          <cell r="BO1931">
            <v>180</v>
          </cell>
          <cell r="BP1931">
            <v>171</v>
          </cell>
          <cell r="BQ1931">
            <v>95</v>
          </cell>
          <cell r="BR1931">
            <v>99</v>
          </cell>
          <cell r="BS1931">
            <v>1810</v>
          </cell>
          <cell r="BT1931">
            <v>4</v>
          </cell>
          <cell r="BU1931" t="str">
            <v>SINDHULI</v>
          </cell>
          <cell r="BV1931" t="str">
            <v>Kummayak</v>
          </cell>
          <cell r="BW1931">
            <v>3</v>
          </cell>
        </row>
        <row r="1932">
          <cell r="F1932" t="str">
            <v>154-27-2</v>
          </cell>
          <cell r="G1932">
            <v>1</v>
          </cell>
          <cell r="H1932">
            <v>2</v>
          </cell>
          <cell r="I1932">
            <v>1</v>
          </cell>
          <cell r="J1932">
            <v>0</v>
          </cell>
          <cell r="K1932">
            <v>2</v>
          </cell>
          <cell r="L1932">
            <v>4</v>
          </cell>
          <cell r="M1932">
            <v>29</v>
          </cell>
          <cell r="N1932">
            <v>0</v>
          </cell>
          <cell r="O1932">
            <v>21</v>
          </cell>
          <cell r="P1932">
            <v>9</v>
          </cell>
          <cell r="Q1932">
            <v>1</v>
          </cell>
          <cell r="R1932" t="str">
            <v>LMH</v>
          </cell>
          <cell r="S1932">
            <v>2</v>
          </cell>
          <cell r="T1932">
            <v>66</v>
          </cell>
          <cell r="U1932">
            <v>2</v>
          </cell>
          <cell r="V1932">
            <v>41107.671122685184</v>
          </cell>
          <cell r="W1932">
            <v>0</v>
          </cell>
          <cell r="X1932">
            <v>1</v>
          </cell>
          <cell r="Y1932">
            <v>110318</v>
          </cell>
          <cell r="Z1932">
            <v>18387</v>
          </cell>
          <cell r="AA1932">
            <v>45</v>
          </cell>
          <cell r="AB1932">
            <v>2</v>
          </cell>
          <cell r="AC1932">
            <v>3</v>
          </cell>
          <cell r="AD1932">
            <v>3</v>
          </cell>
          <cell r="AE1932">
            <v>428892.87829999998</v>
          </cell>
          <cell r="AF1932">
            <v>3004687.0839999998</v>
          </cell>
          <cell r="AG1932">
            <v>86.282277660000005</v>
          </cell>
          <cell r="AH1932">
            <v>27.162950850000001</v>
          </cell>
          <cell r="AI1932">
            <v>1</v>
          </cell>
          <cell r="AJ1932">
            <v>2</v>
          </cell>
          <cell r="AK1932">
            <v>-2</v>
          </cell>
          <cell r="AL1932">
            <v>0</v>
          </cell>
          <cell r="AM1932">
            <v>0</v>
          </cell>
          <cell r="AN1932" t="str">
            <v>Sangita Shakya</v>
          </cell>
          <cell r="AO1932">
            <v>40526</v>
          </cell>
          <cell r="AP1932">
            <v>3</v>
          </cell>
          <cell r="AQ1932" t="str">
            <v>0101000020E6100000B99452D610925540E13DA725B7293B40</v>
          </cell>
          <cell r="AR1932">
            <v>1847</v>
          </cell>
          <cell r="AS1932">
            <v>1</v>
          </cell>
          <cell r="AT1932">
            <v>1</v>
          </cell>
          <cell r="AU1932">
            <v>0</v>
          </cell>
          <cell r="AV1932" t="str">
            <v>FRA 2010-2015</v>
          </cell>
          <cell r="AW1932">
            <v>3</v>
          </cell>
          <cell r="AX1932">
            <v>0</v>
          </cell>
          <cell r="AY1932">
            <v>45</v>
          </cell>
          <cell r="AZ1932">
            <v>428892.87828200002</v>
          </cell>
          <cell r="BA1932">
            <v>3004687.08411999</v>
          </cell>
          <cell r="BB1932">
            <v>1</v>
          </cell>
          <cell r="BC1932">
            <v>0</v>
          </cell>
          <cell r="BD1932">
            <v>0</v>
          </cell>
          <cell r="BE1932">
            <v>0</v>
          </cell>
          <cell r="BF1932">
            <v>40871</v>
          </cell>
          <cell r="BG1932" t="str">
            <v>Milan Dhungana</v>
          </cell>
          <cell r="BH1932">
            <v>3</v>
          </cell>
          <cell r="BI1932">
            <v>3</v>
          </cell>
          <cell r="BJ1932">
            <v>3</v>
          </cell>
          <cell r="BK1932" t="str">
            <v>Mahadev danda</v>
          </cell>
          <cell r="BL1932" t="str">
            <v>FIKKAL</v>
          </cell>
          <cell r="BM1932">
            <v>170</v>
          </cell>
          <cell r="BN1932">
            <v>516</v>
          </cell>
          <cell r="BO1932">
            <v>180</v>
          </cell>
          <cell r="BP1932">
            <v>329</v>
          </cell>
          <cell r="BQ1932">
            <v>155</v>
          </cell>
          <cell r="BR1932">
            <v>98</v>
          </cell>
          <cell r="BS1932">
            <v>1868</v>
          </cell>
          <cell r="BT1932">
            <v>4</v>
          </cell>
          <cell r="BU1932" t="str">
            <v>SINDHULI</v>
          </cell>
          <cell r="BV1932" t="str">
            <v>Kummayak</v>
          </cell>
          <cell r="BW1932">
            <v>3</v>
          </cell>
        </row>
        <row r="1933">
          <cell r="F1933" t="str">
            <v>154-27-3</v>
          </cell>
          <cell r="G1933">
            <v>1</v>
          </cell>
          <cell r="H1933">
            <v>2</v>
          </cell>
          <cell r="I1933">
            <v>1</v>
          </cell>
          <cell r="J1933">
            <v>0</v>
          </cell>
          <cell r="K1933">
            <v>2</v>
          </cell>
          <cell r="L1933">
            <v>-9999</v>
          </cell>
          <cell r="M1933">
            <v>-9999</v>
          </cell>
          <cell r="N1933">
            <v>-9999</v>
          </cell>
          <cell r="O1933">
            <v>-9999</v>
          </cell>
          <cell r="P1933">
            <v>-9999</v>
          </cell>
          <cell r="Q1933">
            <v>-9999</v>
          </cell>
          <cell r="R1933" t="str">
            <v>LMH</v>
          </cell>
          <cell r="S1933">
            <v>2</v>
          </cell>
          <cell r="T1933">
            <v>64</v>
          </cell>
          <cell r="U1933">
            <v>2</v>
          </cell>
          <cell r="V1933">
            <v>41744.418611111112</v>
          </cell>
          <cell r="W1933">
            <v>0</v>
          </cell>
          <cell r="X1933">
            <v>1</v>
          </cell>
          <cell r="Y1933">
            <v>110319</v>
          </cell>
          <cell r="Z1933">
            <v>18387</v>
          </cell>
          <cell r="AA1933">
            <v>45</v>
          </cell>
          <cell r="AB1933">
            <v>2</v>
          </cell>
          <cell r="AC1933">
            <v>3</v>
          </cell>
          <cell r="AD1933">
            <v>3</v>
          </cell>
          <cell r="AE1933">
            <v>428892.87829999998</v>
          </cell>
          <cell r="AF1933">
            <v>3004837.0839999998</v>
          </cell>
          <cell r="AG1933">
            <v>86.282268999999999</v>
          </cell>
          <cell r="AH1933">
            <v>27.164304999999999</v>
          </cell>
          <cell r="AI1933">
            <v>1</v>
          </cell>
          <cell r="AJ1933">
            <v>2</v>
          </cell>
          <cell r="AK1933">
            <v>-2</v>
          </cell>
          <cell r="AL1933">
            <v>2</v>
          </cell>
          <cell r="AM1933">
            <v>1</v>
          </cell>
          <cell r="AN1933" t="str">
            <v>Sangita Shakya</v>
          </cell>
          <cell r="AO1933">
            <v>40526</v>
          </cell>
          <cell r="AP1933">
            <v>3</v>
          </cell>
          <cell r="AQ1933" t="str">
            <v>0101000020E6100000839C01B2109255408DE289E40F2A3B40</v>
          </cell>
          <cell r="AR1933">
            <v>1892</v>
          </cell>
          <cell r="AS1933">
            <v>1</v>
          </cell>
          <cell r="AT1933">
            <v>1</v>
          </cell>
          <cell r="AU1933">
            <v>0</v>
          </cell>
          <cell r="AV1933" t="str">
            <v>FRA 2010-2015</v>
          </cell>
          <cell r="AW1933">
            <v>3</v>
          </cell>
          <cell r="AX1933">
            <v>0</v>
          </cell>
          <cell r="AY1933">
            <v>45</v>
          </cell>
          <cell r="AZ1933">
            <v>428892.87828200002</v>
          </cell>
          <cell r="BA1933">
            <v>3004837.08411999</v>
          </cell>
          <cell r="BB1933">
            <v>1</v>
          </cell>
          <cell r="BC1933">
            <v>0</v>
          </cell>
          <cell r="BD1933">
            <v>0</v>
          </cell>
          <cell r="BE1933">
            <v>0</v>
          </cell>
          <cell r="BF1933">
            <v>40872</v>
          </cell>
          <cell r="BG1933" t="str">
            <v>Milan Dhungana</v>
          </cell>
          <cell r="BH1933">
            <v>3</v>
          </cell>
          <cell r="BI1933">
            <v>3</v>
          </cell>
          <cell r="BJ1933">
            <v>3</v>
          </cell>
          <cell r="BK1933" t="str">
            <v>Mahadev danda</v>
          </cell>
          <cell r="BL1933" t="str">
            <v>Fikkal</v>
          </cell>
          <cell r="BM1933">
            <v>175</v>
          </cell>
          <cell r="BN1933">
            <v>635</v>
          </cell>
          <cell r="BO1933">
            <v>180</v>
          </cell>
          <cell r="BP1933">
            <v>451</v>
          </cell>
          <cell r="BQ1933">
            <v>160</v>
          </cell>
          <cell r="BR1933">
            <v>85</v>
          </cell>
          <cell r="BS1933">
            <v>1810</v>
          </cell>
          <cell r="BT1933">
            <v>3</v>
          </cell>
          <cell r="BU1933" t="str">
            <v>SINDHULI</v>
          </cell>
          <cell r="BV1933" t="str">
            <v>Kummayak</v>
          </cell>
          <cell r="BW1933">
            <v>3</v>
          </cell>
        </row>
        <row r="1934">
          <cell r="F1934" t="str">
            <v>154-27-5</v>
          </cell>
          <cell r="G1934">
            <v>1</v>
          </cell>
          <cell r="H1934">
            <v>2</v>
          </cell>
          <cell r="I1934">
            <v>1</v>
          </cell>
          <cell r="J1934">
            <v>0</v>
          </cell>
          <cell r="K1934">
            <v>2</v>
          </cell>
          <cell r="L1934">
            <v>-9999</v>
          </cell>
          <cell r="M1934">
            <v>-9999</v>
          </cell>
          <cell r="N1934">
            <v>-9999</v>
          </cell>
          <cell r="O1934">
            <v>-9999</v>
          </cell>
          <cell r="P1934">
            <v>-9999</v>
          </cell>
          <cell r="Q1934">
            <v>-9999</v>
          </cell>
          <cell r="R1934" t="str">
            <v>LMH</v>
          </cell>
          <cell r="S1934">
            <v>2</v>
          </cell>
          <cell r="T1934">
            <v>65</v>
          </cell>
          <cell r="U1934">
            <v>3</v>
          </cell>
          <cell r="V1934">
            <v>41744.677986111114</v>
          </cell>
          <cell r="W1934">
            <v>0</v>
          </cell>
          <cell r="X1934">
            <v>1</v>
          </cell>
          <cell r="Y1934">
            <v>110321</v>
          </cell>
          <cell r="Z1934">
            <v>18387</v>
          </cell>
          <cell r="AA1934">
            <v>45</v>
          </cell>
          <cell r="AB1934">
            <v>2</v>
          </cell>
          <cell r="AC1934">
            <v>3</v>
          </cell>
          <cell r="AD1934">
            <v>3</v>
          </cell>
          <cell r="AE1934">
            <v>429192.87829999998</v>
          </cell>
          <cell r="AF1934">
            <v>3004687.0839999998</v>
          </cell>
          <cell r="AG1934">
            <v>86.285305530000002</v>
          </cell>
          <cell r="AH1934">
            <v>27.162966310000002</v>
          </cell>
          <cell r="AI1934">
            <v>1</v>
          </cell>
          <cell r="AJ1934">
            <v>2</v>
          </cell>
          <cell r="AK1934">
            <v>-2</v>
          </cell>
          <cell r="AL1934">
            <v>2</v>
          </cell>
          <cell r="AM1934">
            <v>1</v>
          </cell>
          <cell r="AN1934" t="str">
            <v>Sangita Shakya</v>
          </cell>
          <cell r="AO1934">
            <v>40526</v>
          </cell>
          <cell r="AP1934">
            <v>3</v>
          </cell>
          <cell r="AQ1934" t="str">
            <v>0101000020E6100000DF64217242925540E89EF628B8293B40</v>
          </cell>
          <cell r="AR1934">
            <v>1765</v>
          </cell>
          <cell r="AS1934">
            <v>1</v>
          </cell>
          <cell r="AT1934">
            <v>1</v>
          </cell>
          <cell r="AU1934">
            <v>0</v>
          </cell>
          <cell r="AV1934" t="str">
            <v>FRA 2010-2015</v>
          </cell>
          <cell r="AW1934">
            <v>3</v>
          </cell>
          <cell r="AX1934">
            <v>0</v>
          </cell>
          <cell r="AY1934">
            <v>45</v>
          </cell>
          <cell r="AZ1934">
            <v>429192.87828200002</v>
          </cell>
          <cell r="BA1934">
            <v>3004687.08411999</v>
          </cell>
          <cell r="BB1934">
            <v>1</v>
          </cell>
          <cell r="BC1934">
            <v>0</v>
          </cell>
          <cell r="BD1934">
            <v>0</v>
          </cell>
          <cell r="BE1934">
            <v>0</v>
          </cell>
          <cell r="BF1934">
            <v>40873</v>
          </cell>
          <cell r="BG1934" t="str">
            <v>Milan Dhungana</v>
          </cell>
          <cell r="BH1934">
            <v>3</v>
          </cell>
          <cell r="BI1934">
            <v>3</v>
          </cell>
          <cell r="BJ1934">
            <v>3</v>
          </cell>
          <cell r="BK1934" t="str">
            <v>mahadevdanda</v>
          </cell>
          <cell r="BL1934" t="str">
            <v>fickal</v>
          </cell>
          <cell r="BM1934">
            <v>185</v>
          </cell>
          <cell r="BN1934">
            <v>559</v>
          </cell>
          <cell r="BO1934">
            <v>185</v>
          </cell>
          <cell r="BP1934">
            <v>448</v>
          </cell>
          <cell r="BQ1934">
            <v>115</v>
          </cell>
          <cell r="BR1934">
            <v>99</v>
          </cell>
          <cell r="BS1934">
            <v>1746</v>
          </cell>
          <cell r="BT1934">
            <v>4</v>
          </cell>
          <cell r="BU1934" t="str">
            <v>SINDHULI</v>
          </cell>
          <cell r="BV1934" t="str">
            <v>Gandaki</v>
          </cell>
          <cell r="BW1934">
            <v>8</v>
          </cell>
        </row>
        <row r="1935">
          <cell r="F1935" t="str">
            <v>154-33-2</v>
          </cell>
          <cell r="G1935">
            <v>1</v>
          </cell>
          <cell r="H1935">
            <v>2</v>
          </cell>
          <cell r="I1935">
            <v>1</v>
          </cell>
          <cell r="J1935">
            <v>0</v>
          </cell>
          <cell r="K1935">
            <v>7</v>
          </cell>
          <cell r="L1935">
            <v>1</v>
          </cell>
          <cell r="M1935">
            <v>6</v>
          </cell>
          <cell r="N1935">
            <v>0</v>
          </cell>
          <cell r="O1935">
            <v>1</v>
          </cell>
          <cell r="P1935" t="str">
            <v>SL</v>
          </cell>
          <cell r="Q1935">
            <v>1</v>
          </cell>
          <cell r="R1935" t="str">
            <v>LMH</v>
          </cell>
          <cell r="S1935">
            <v>2</v>
          </cell>
          <cell r="T1935">
            <v>7</v>
          </cell>
          <cell r="U1935">
            <v>2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429472.96919999999</v>
          </cell>
          <cell r="AF1935">
            <v>3028680.0729999999</v>
          </cell>
          <cell r="AG1935">
            <v>86.286751120000005</v>
          </cell>
          <cell r="AH1935">
            <v>27.379578469999998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>
            <v>103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 t="str">
            <v>FRA 2016-2021</v>
          </cell>
          <cell r="AW1935">
            <v>3</v>
          </cell>
          <cell r="AX1935">
            <v>49</v>
          </cell>
          <cell r="AY1935" t="str">
            <v>EPSG:32645</v>
          </cell>
          <cell r="AZ1935">
            <v>429472</v>
          </cell>
          <cell r="BA1935">
            <v>3028678</v>
          </cell>
          <cell r="BB1935">
            <v>1</v>
          </cell>
          <cell r="BC1935">
            <v>2020</v>
          </cell>
          <cell r="BD1935">
            <v>11</v>
          </cell>
          <cell r="BE1935">
            <v>16</v>
          </cell>
          <cell r="BF1935" t="str">
            <v>11/16/2020</v>
          </cell>
          <cell r="BG1935">
            <v>0</v>
          </cell>
          <cell r="BH1935">
            <v>2</v>
          </cell>
          <cell r="BI1935">
            <v>0</v>
          </cell>
          <cell r="BJ1935">
            <v>2</v>
          </cell>
          <cell r="BK1935" t="str">
            <v>Likhu Ga Pa-7, Simpani</v>
          </cell>
          <cell r="BL1935" t="str">
            <v>Chautara Patal CF</v>
          </cell>
          <cell r="BM1935">
            <v>149</v>
          </cell>
          <cell r="BN1935">
            <v>419</v>
          </cell>
          <cell r="BO1935">
            <v>149</v>
          </cell>
          <cell r="BP1935">
            <v>401</v>
          </cell>
          <cell r="BQ1935">
            <v>171</v>
          </cell>
          <cell r="BR1935">
            <v>80</v>
          </cell>
          <cell r="BS1935">
            <v>1931</v>
          </cell>
          <cell r="BT1935">
            <v>5</v>
          </cell>
          <cell r="BU1935" t="str">
            <v>OKHALDHUNGA</v>
          </cell>
          <cell r="BV1935" t="str">
            <v>Shivapuri</v>
          </cell>
          <cell r="BW1935">
            <v>4</v>
          </cell>
        </row>
        <row r="1936">
          <cell r="F1936" t="str">
            <v>154-33-3</v>
          </cell>
          <cell r="G1936">
            <v>1</v>
          </cell>
          <cell r="H1936">
            <v>2</v>
          </cell>
          <cell r="I1936">
            <v>1</v>
          </cell>
          <cell r="J1936">
            <v>0</v>
          </cell>
          <cell r="K1936">
            <v>7</v>
          </cell>
          <cell r="L1936">
            <v>1</v>
          </cell>
          <cell r="M1936">
            <v>6</v>
          </cell>
          <cell r="N1936">
            <v>0</v>
          </cell>
          <cell r="O1936">
            <v>1</v>
          </cell>
          <cell r="P1936" t="str">
            <v>SL</v>
          </cell>
          <cell r="Q1936">
            <v>1</v>
          </cell>
          <cell r="R1936" t="str">
            <v>UMH</v>
          </cell>
          <cell r="S1936">
            <v>2</v>
          </cell>
          <cell r="T1936">
            <v>0</v>
          </cell>
          <cell r="U1936">
            <v>2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429472.96919999999</v>
          </cell>
          <cell r="AF1936">
            <v>3028830.0729999999</v>
          </cell>
          <cell r="AG1936">
            <v>86.286742439999998</v>
          </cell>
          <cell r="AH1936">
            <v>27.38093258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>
            <v>103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 t="str">
            <v>FRA 2016-2021</v>
          </cell>
          <cell r="AW1936">
            <v>3</v>
          </cell>
          <cell r="AX1936">
            <v>49</v>
          </cell>
          <cell r="AY1936" t="str">
            <v>EPSG:32645</v>
          </cell>
          <cell r="AZ1936">
            <v>429472</v>
          </cell>
          <cell r="BA1936">
            <v>3028831</v>
          </cell>
          <cell r="BB1936">
            <v>1</v>
          </cell>
          <cell r="BC1936">
            <v>2020</v>
          </cell>
          <cell r="BD1936">
            <v>11</v>
          </cell>
          <cell r="BE1936">
            <v>17</v>
          </cell>
          <cell r="BF1936" t="str">
            <v>11/17/2020</v>
          </cell>
          <cell r="BG1936" t="str">
            <v>Yam Kumar Basnet</v>
          </cell>
          <cell r="BH1936">
            <v>2</v>
          </cell>
          <cell r="BI1936">
            <v>0</v>
          </cell>
          <cell r="BJ1936">
            <v>2</v>
          </cell>
          <cell r="BK1936" t="str">
            <v>Likhu Ga Pa-7, Simpani</v>
          </cell>
          <cell r="BL1936" t="str">
            <v>Chautara Patal CF</v>
          </cell>
          <cell r="BM1936">
            <v>281</v>
          </cell>
          <cell r="BN1936">
            <v>503</v>
          </cell>
          <cell r="BO1936">
            <v>289</v>
          </cell>
          <cell r="BP1936">
            <v>243</v>
          </cell>
          <cell r="BQ1936">
            <v>165</v>
          </cell>
          <cell r="BR1936">
            <v>100</v>
          </cell>
          <cell r="BS1936">
            <v>2060</v>
          </cell>
          <cell r="BT1936">
            <v>4</v>
          </cell>
          <cell r="BU1936" t="str">
            <v>OKHALDHUNGA</v>
          </cell>
          <cell r="BV1936" t="str">
            <v>Shivapuri</v>
          </cell>
          <cell r="BW1936">
            <v>4</v>
          </cell>
        </row>
        <row r="1937">
          <cell r="F1937" t="str">
            <v>154-33-4</v>
          </cell>
          <cell r="G1937">
            <v>1</v>
          </cell>
          <cell r="H1937">
            <v>2</v>
          </cell>
          <cell r="I1937">
            <v>1</v>
          </cell>
          <cell r="J1937">
            <v>0</v>
          </cell>
          <cell r="K1937">
            <v>7</v>
          </cell>
          <cell r="L1937">
            <v>1</v>
          </cell>
          <cell r="M1937">
            <v>6</v>
          </cell>
          <cell r="N1937">
            <v>0</v>
          </cell>
          <cell r="O1937">
            <v>3</v>
          </cell>
          <cell r="P1937" t="str">
            <v>SCL</v>
          </cell>
          <cell r="Q1937">
            <v>1</v>
          </cell>
          <cell r="R1937" t="str">
            <v>LMH</v>
          </cell>
          <cell r="S1937">
            <v>2</v>
          </cell>
          <cell r="T1937">
            <v>68</v>
          </cell>
          <cell r="U1937">
            <v>2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429772.96919999999</v>
          </cell>
          <cell r="AF1937">
            <v>3028530.0729999999</v>
          </cell>
          <cell r="AG1937">
            <v>86.289793520000003</v>
          </cell>
          <cell r="AH1937">
            <v>27.378239829999998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>
            <v>103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 t="str">
            <v>FRA 2016-2021</v>
          </cell>
          <cell r="AW1937">
            <v>3</v>
          </cell>
          <cell r="AX1937">
            <v>49</v>
          </cell>
          <cell r="AY1937" t="str">
            <v>EPSG:32645</v>
          </cell>
          <cell r="AZ1937">
            <v>429776</v>
          </cell>
          <cell r="BA1937">
            <v>3028528</v>
          </cell>
          <cell r="BB1937">
            <v>1</v>
          </cell>
          <cell r="BC1937">
            <v>2020</v>
          </cell>
          <cell r="BD1937">
            <v>11</v>
          </cell>
          <cell r="BE1937">
            <v>18</v>
          </cell>
          <cell r="BF1937" t="str">
            <v>11/18/2020</v>
          </cell>
          <cell r="BG1937" t="str">
            <v>Yam Kumar Basnet</v>
          </cell>
          <cell r="BH1937">
            <v>1</v>
          </cell>
          <cell r="BI1937">
            <v>0</v>
          </cell>
          <cell r="BJ1937">
            <v>2</v>
          </cell>
          <cell r="BK1937" t="str">
            <v>Likhu Ga Pa-5, Yesum ,majuwa</v>
          </cell>
          <cell r="BL1937" t="str">
            <v>Simkharka CF</v>
          </cell>
          <cell r="BM1937">
            <v>193</v>
          </cell>
          <cell r="BN1937">
            <v>231</v>
          </cell>
          <cell r="BO1937">
            <v>197</v>
          </cell>
          <cell r="BP1937">
            <v>218</v>
          </cell>
          <cell r="BQ1937">
            <v>305</v>
          </cell>
          <cell r="BR1937">
            <v>104</v>
          </cell>
          <cell r="BS1937">
            <v>1850</v>
          </cell>
          <cell r="BT1937">
            <v>5</v>
          </cell>
          <cell r="BU1937" t="str">
            <v>OKHALDHUNGA</v>
          </cell>
          <cell r="BV1937" t="str">
            <v>Shivapuri</v>
          </cell>
          <cell r="BW1937">
            <v>4</v>
          </cell>
        </row>
        <row r="1938">
          <cell r="F1938" t="str">
            <v>154-33-5</v>
          </cell>
          <cell r="G1938">
            <v>1</v>
          </cell>
          <cell r="H1938">
            <v>2</v>
          </cell>
          <cell r="I1938">
            <v>1</v>
          </cell>
          <cell r="J1938">
            <v>0</v>
          </cell>
          <cell r="K1938">
            <v>7</v>
          </cell>
          <cell r="L1938">
            <v>1</v>
          </cell>
          <cell r="M1938">
            <v>10</v>
          </cell>
          <cell r="N1938">
            <v>0</v>
          </cell>
          <cell r="O1938">
            <v>5</v>
          </cell>
          <cell r="P1938" t="str">
            <v>CL</v>
          </cell>
          <cell r="Q1938">
            <v>1</v>
          </cell>
          <cell r="R1938" t="str">
            <v>LMH</v>
          </cell>
          <cell r="S1938">
            <v>2</v>
          </cell>
          <cell r="T1938">
            <v>57</v>
          </cell>
          <cell r="U1938">
            <v>2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429772.96919999999</v>
          </cell>
          <cell r="AF1938">
            <v>3028680.0729999999</v>
          </cell>
          <cell r="AG1938">
            <v>86.289784870000005</v>
          </cell>
          <cell r="AH1938">
            <v>27.379593939999999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>
            <v>103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 t="str">
            <v>FRA 2016-2021</v>
          </cell>
          <cell r="AW1938">
            <v>3</v>
          </cell>
          <cell r="AX1938">
            <v>49</v>
          </cell>
          <cell r="AY1938" t="str">
            <v>EPSG:32645</v>
          </cell>
          <cell r="AZ1938">
            <v>429773</v>
          </cell>
          <cell r="BA1938">
            <v>3028679</v>
          </cell>
          <cell r="BB1938">
            <v>1</v>
          </cell>
          <cell r="BC1938">
            <v>2020</v>
          </cell>
          <cell r="BD1938">
            <v>11</v>
          </cell>
          <cell r="BE1938">
            <v>19</v>
          </cell>
          <cell r="BF1938" t="str">
            <v>11/19/2020</v>
          </cell>
          <cell r="BG1938" t="str">
            <v>Yam Kumar Basnet</v>
          </cell>
          <cell r="BH1938">
            <v>1</v>
          </cell>
          <cell r="BI1938">
            <v>0</v>
          </cell>
          <cell r="BJ1938">
            <v>2</v>
          </cell>
          <cell r="BK1938" t="str">
            <v>Likhu Ga Pa-7, Simpani</v>
          </cell>
          <cell r="BL1938" t="str">
            <v>Chautara patal CF</v>
          </cell>
          <cell r="BM1938">
            <v>188</v>
          </cell>
          <cell r="BN1938">
            <v>370</v>
          </cell>
          <cell r="BO1938">
            <v>189</v>
          </cell>
          <cell r="BP1938">
            <v>356</v>
          </cell>
          <cell r="BQ1938">
            <v>210</v>
          </cell>
          <cell r="BR1938">
            <v>35</v>
          </cell>
          <cell r="BS1938">
            <v>1964</v>
          </cell>
          <cell r="BT1938">
            <v>3</v>
          </cell>
          <cell r="BU1938" t="str">
            <v>OKHALDHUNGA</v>
          </cell>
          <cell r="BV1938" t="str">
            <v>Byas</v>
          </cell>
          <cell r="BW1938">
            <v>12</v>
          </cell>
        </row>
        <row r="1939">
          <cell r="F1939" t="str">
            <v>154-33-6</v>
          </cell>
          <cell r="G1939">
            <v>1</v>
          </cell>
          <cell r="H1939">
            <v>2</v>
          </cell>
          <cell r="I1939">
            <v>1</v>
          </cell>
          <cell r="J1939">
            <v>0</v>
          </cell>
          <cell r="K1939">
            <v>7</v>
          </cell>
          <cell r="L1939">
            <v>2</v>
          </cell>
          <cell r="M1939">
            <v>20</v>
          </cell>
          <cell r="N1939">
            <v>0</v>
          </cell>
          <cell r="O1939">
            <v>0</v>
          </cell>
          <cell r="P1939">
            <v>0</v>
          </cell>
          <cell r="Q1939">
            <v>1</v>
          </cell>
          <cell r="R1939" t="str">
            <v>UMH</v>
          </cell>
          <cell r="S1939">
            <v>1</v>
          </cell>
          <cell r="T1939">
            <v>13</v>
          </cell>
          <cell r="U1939">
            <v>2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B1939">
            <v>0</v>
          </cell>
          <cell r="AC1939">
            <v>0</v>
          </cell>
          <cell r="AD1939">
            <v>0</v>
          </cell>
          <cell r="AE1939">
            <v>429772.96919999999</v>
          </cell>
          <cell r="AF1939">
            <v>3028830.0729999999</v>
          </cell>
          <cell r="AG1939">
            <v>86.289776219999993</v>
          </cell>
          <cell r="AH1939">
            <v>27.380948050000001</v>
          </cell>
          <cell r="AI1939">
            <v>0</v>
          </cell>
          <cell r="AJ1939">
            <v>0</v>
          </cell>
          <cell r="AK1939">
            <v>0</v>
          </cell>
          <cell r="AL1939">
            <v>0</v>
          </cell>
          <cell r="AM1939">
            <v>0</v>
          </cell>
          <cell r="AN1939">
            <v>0</v>
          </cell>
          <cell r="AO1939">
            <v>0</v>
          </cell>
          <cell r="AP1939">
            <v>103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 t="str">
            <v>FRA 2016-2021</v>
          </cell>
          <cell r="AW1939">
            <v>3</v>
          </cell>
          <cell r="AX1939">
            <v>49</v>
          </cell>
          <cell r="AY1939" t="str">
            <v>EPSG:32645</v>
          </cell>
          <cell r="AZ1939">
            <v>429763</v>
          </cell>
          <cell r="BA1939">
            <v>3028831</v>
          </cell>
          <cell r="BB1939">
            <v>1</v>
          </cell>
          <cell r="BC1939">
            <v>2020</v>
          </cell>
          <cell r="BD1939">
            <v>3</v>
          </cell>
          <cell r="BE1939">
            <v>23</v>
          </cell>
          <cell r="BF1939" t="str">
            <v>3/23/2020</v>
          </cell>
          <cell r="BG1939" t="str">
            <v>Animesh_Parajuli</v>
          </cell>
          <cell r="BH1939">
            <v>0</v>
          </cell>
          <cell r="BI1939">
            <v>0</v>
          </cell>
          <cell r="BJ1939">
            <v>0</v>
          </cell>
          <cell r="BK1939" t="str">
            <v>Likhu Ga Pa-7</v>
          </cell>
          <cell r="BL1939" t="str">
            <v>Gwanopane Danda CF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>
            <v>175</v>
          </cell>
          <cell r="BR1939">
            <v>105</v>
          </cell>
          <cell r="BS1939">
            <v>2096</v>
          </cell>
          <cell r="BT1939">
            <v>2</v>
          </cell>
          <cell r="BU1939" t="str">
            <v>OKHALDHUNGA</v>
          </cell>
          <cell r="BV1939" t="str">
            <v>Byas</v>
          </cell>
          <cell r="BW1939">
            <v>1</v>
          </cell>
        </row>
        <row r="1940">
          <cell r="F1940" t="str">
            <v>154-33-6</v>
          </cell>
          <cell r="G1940">
            <v>1</v>
          </cell>
          <cell r="H1940">
            <v>2</v>
          </cell>
          <cell r="I1940">
            <v>1</v>
          </cell>
          <cell r="J1940">
            <v>0</v>
          </cell>
          <cell r="K1940">
            <v>7</v>
          </cell>
          <cell r="L1940">
            <v>2</v>
          </cell>
          <cell r="M1940">
            <v>20</v>
          </cell>
          <cell r="N1940">
            <v>0</v>
          </cell>
          <cell r="O1940">
            <v>0</v>
          </cell>
          <cell r="P1940">
            <v>0</v>
          </cell>
          <cell r="Q1940">
            <v>1</v>
          </cell>
          <cell r="R1940" t="str">
            <v>UMH</v>
          </cell>
          <cell r="S1940">
            <v>1</v>
          </cell>
          <cell r="T1940">
            <v>13</v>
          </cell>
          <cell r="U1940">
            <v>2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0</v>
          </cell>
          <cell r="AD1940">
            <v>0</v>
          </cell>
          <cell r="AE1940">
            <v>429772.96919999999</v>
          </cell>
          <cell r="AF1940">
            <v>3028830.0729999999</v>
          </cell>
          <cell r="AG1940">
            <v>86.289776219999993</v>
          </cell>
          <cell r="AH1940">
            <v>27.380948050000001</v>
          </cell>
          <cell r="AI1940">
            <v>0</v>
          </cell>
          <cell r="AJ1940">
            <v>0</v>
          </cell>
          <cell r="AK1940">
            <v>0</v>
          </cell>
          <cell r="AL1940">
            <v>0</v>
          </cell>
          <cell r="AM1940">
            <v>0</v>
          </cell>
          <cell r="AN1940">
            <v>0</v>
          </cell>
          <cell r="AO1940">
            <v>0</v>
          </cell>
          <cell r="AP1940">
            <v>103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 t="str">
            <v>FRA 2016-2021</v>
          </cell>
          <cell r="AW1940">
            <v>3</v>
          </cell>
          <cell r="AX1940">
            <v>49</v>
          </cell>
          <cell r="AY1940" t="str">
            <v>EPSG:32645</v>
          </cell>
          <cell r="AZ1940">
            <v>429763</v>
          </cell>
          <cell r="BA1940">
            <v>3028831</v>
          </cell>
          <cell r="BB1940">
            <v>1</v>
          </cell>
          <cell r="BC1940">
            <v>2020</v>
          </cell>
          <cell r="BD1940">
            <v>3</v>
          </cell>
          <cell r="BE1940">
            <v>23</v>
          </cell>
          <cell r="BF1940" t="str">
            <v>3/23/2020</v>
          </cell>
          <cell r="BG1940" t="str">
            <v>Animesh_Parajuli</v>
          </cell>
          <cell r="BH1940">
            <v>0</v>
          </cell>
          <cell r="BI1940">
            <v>0</v>
          </cell>
          <cell r="BJ1940">
            <v>0</v>
          </cell>
          <cell r="BK1940" t="str">
            <v>Likhu Ga Pa-7</v>
          </cell>
          <cell r="BL1940" t="str">
            <v>Gwanopane Danda CF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>
            <v>175</v>
          </cell>
          <cell r="BR1940">
            <v>105</v>
          </cell>
          <cell r="BS1940">
            <v>2096</v>
          </cell>
          <cell r="BT1940">
            <v>2</v>
          </cell>
          <cell r="BU1940" t="str">
            <v>OKHALDHUNGA</v>
          </cell>
          <cell r="BV1940" t="str">
            <v>Byas</v>
          </cell>
          <cell r="BW1940">
            <v>1</v>
          </cell>
        </row>
        <row r="1941">
          <cell r="F1941" t="str">
            <v>154-35-1</v>
          </cell>
          <cell r="G1941">
            <v>1</v>
          </cell>
          <cell r="H1941">
            <v>2</v>
          </cell>
          <cell r="I1941">
            <v>1</v>
          </cell>
          <cell r="J1941">
            <v>0</v>
          </cell>
          <cell r="K1941">
            <v>1</v>
          </cell>
          <cell r="L1941">
            <v>1</v>
          </cell>
          <cell r="M1941">
            <v>14</v>
          </cell>
          <cell r="N1941">
            <v>0</v>
          </cell>
          <cell r="O1941">
            <v>2</v>
          </cell>
          <cell r="P1941" t="str">
            <v>CL</v>
          </cell>
          <cell r="Q1941">
            <v>1</v>
          </cell>
          <cell r="R1941" t="str">
            <v>LMH</v>
          </cell>
          <cell r="S1941">
            <v>2</v>
          </cell>
          <cell r="T1941">
            <v>33</v>
          </cell>
          <cell r="U1941">
            <v>2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429666.33289999998</v>
          </cell>
          <cell r="AF1941">
            <v>3036527.7349999999</v>
          </cell>
          <cell r="AG1941">
            <v>86.288252580000005</v>
          </cell>
          <cell r="AH1941">
            <v>27.45043214</v>
          </cell>
          <cell r="AI1941">
            <v>0</v>
          </cell>
          <cell r="AJ1941">
            <v>0</v>
          </cell>
          <cell r="AK1941">
            <v>0</v>
          </cell>
          <cell r="AL1941">
            <v>0</v>
          </cell>
          <cell r="AM1941">
            <v>0</v>
          </cell>
          <cell r="AN1941">
            <v>0</v>
          </cell>
          <cell r="AO1941">
            <v>0</v>
          </cell>
          <cell r="AP1941">
            <v>103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 t="str">
            <v>FRA 2016-2021</v>
          </cell>
          <cell r="AW1941">
            <v>3</v>
          </cell>
          <cell r="AX1941">
            <v>49</v>
          </cell>
          <cell r="AY1941" t="str">
            <v>EPSG:32645</v>
          </cell>
          <cell r="AZ1941">
            <v>429668</v>
          </cell>
          <cell r="BA1941">
            <v>3036528</v>
          </cell>
          <cell r="BB1941">
            <v>1</v>
          </cell>
          <cell r="BC1941">
            <v>2020</v>
          </cell>
          <cell r="BD1941">
            <v>11</v>
          </cell>
          <cell r="BE1941">
            <v>22</v>
          </cell>
          <cell r="BF1941" t="str">
            <v>11/22/2020</v>
          </cell>
          <cell r="BG1941" t="str">
            <v>Yam Kumar Basnet</v>
          </cell>
          <cell r="BH1941">
            <v>3</v>
          </cell>
          <cell r="BI1941">
            <v>0</v>
          </cell>
          <cell r="BJ1941">
            <v>2</v>
          </cell>
          <cell r="BK1941" t="str">
            <v>Chigidemga Ga Pa-2, Rajani</v>
          </cell>
          <cell r="BL1941" t="str">
            <v>Dhurga Shankar himire PF</v>
          </cell>
          <cell r="BM1941">
            <v>135</v>
          </cell>
          <cell r="BN1941">
            <v>60</v>
          </cell>
          <cell r="BO1941">
            <v>195</v>
          </cell>
          <cell r="BP1941">
            <v>8</v>
          </cell>
          <cell r="BQ1941">
            <v>17</v>
          </cell>
          <cell r="BR1941">
            <v>38</v>
          </cell>
          <cell r="BS1941">
            <v>1781</v>
          </cell>
          <cell r="BT1941">
            <v>3</v>
          </cell>
          <cell r="BU1941" t="str">
            <v>OKHALDHUNGA</v>
          </cell>
          <cell r="BV1941" t="str">
            <v>Byas</v>
          </cell>
          <cell r="BW1941">
            <v>1</v>
          </cell>
        </row>
        <row r="1942">
          <cell r="F1942" t="str">
            <v>154-35-4</v>
          </cell>
          <cell r="G1942">
            <v>1</v>
          </cell>
          <cell r="H1942">
            <v>2</v>
          </cell>
          <cell r="I1942">
            <v>1</v>
          </cell>
          <cell r="J1942">
            <v>0</v>
          </cell>
          <cell r="K1942">
            <v>1</v>
          </cell>
          <cell r="L1942">
            <v>2</v>
          </cell>
          <cell r="M1942">
            <v>11</v>
          </cell>
          <cell r="N1942">
            <v>1</v>
          </cell>
          <cell r="O1942">
            <v>2</v>
          </cell>
          <cell r="P1942" t="str">
            <v>SCL</v>
          </cell>
          <cell r="Q1942">
            <v>1</v>
          </cell>
          <cell r="R1942" t="str">
            <v>LMH</v>
          </cell>
          <cell r="S1942">
            <v>2</v>
          </cell>
          <cell r="T1942">
            <v>35</v>
          </cell>
          <cell r="U1942">
            <v>2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0</v>
          </cell>
          <cell r="AD1942">
            <v>0</v>
          </cell>
          <cell r="AE1942">
            <v>429966.33289999998</v>
          </cell>
          <cell r="AF1942">
            <v>3036527.7349999999</v>
          </cell>
          <cell r="AG1942">
            <v>86.291288269999995</v>
          </cell>
          <cell r="AH1942">
            <v>27.450447619999998</v>
          </cell>
          <cell r="AI1942">
            <v>0</v>
          </cell>
          <cell r="AJ1942">
            <v>0</v>
          </cell>
          <cell r="AK1942">
            <v>0</v>
          </cell>
          <cell r="AL1942">
            <v>0</v>
          </cell>
          <cell r="AM1942">
            <v>0</v>
          </cell>
          <cell r="AN1942">
            <v>0</v>
          </cell>
          <cell r="AO1942">
            <v>0</v>
          </cell>
          <cell r="AP1942">
            <v>103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 t="str">
            <v>FRA 2016-2021</v>
          </cell>
          <cell r="AW1942">
            <v>3</v>
          </cell>
          <cell r="AX1942">
            <v>49</v>
          </cell>
          <cell r="AY1942" t="str">
            <v>EPSG:32645</v>
          </cell>
          <cell r="AZ1942">
            <v>429965</v>
          </cell>
          <cell r="BA1942">
            <v>3036527</v>
          </cell>
          <cell r="BB1942">
            <v>1</v>
          </cell>
          <cell r="BC1942">
            <v>2020</v>
          </cell>
          <cell r="BD1942">
            <v>11</v>
          </cell>
          <cell r="BE1942">
            <v>23</v>
          </cell>
          <cell r="BF1942" t="str">
            <v>11/23/2020</v>
          </cell>
          <cell r="BG1942" t="str">
            <v>Yam Kumar Basnet</v>
          </cell>
          <cell r="BH1942">
            <v>3</v>
          </cell>
          <cell r="BI1942">
            <v>0</v>
          </cell>
          <cell r="BJ1942">
            <v>2</v>
          </cell>
          <cell r="BK1942" t="str">
            <v>Chigidemba Ga Pa-1 Raani</v>
          </cell>
          <cell r="BL1942" t="str">
            <v>Tatta Bahadyr Rokaya PF</v>
          </cell>
          <cell r="BM1942">
            <v>332</v>
          </cell>
          <cell r="BN1942">
            <v>120</v>
          </cell>
          <cell r="BO1942">
            <v>200</v>
          </cell>
          <cell r="BP1942">
            <v>50</v>
          </cell>
          <cell r="BQ1942">
            <v>35</v>
          </cell>
          <cell r="BR1942">
            <v>30</v>
          </cell>
          <cell r="BS1942">
            <v>1716</v>
          </cell>
          <cell r="BT1942">
            <v>4</v>
          </cell>
          <cell r="BU1942" t="str">
            <v>OKHALDHUNGA</v>
          </cell>
          <cell r="BV1942" t="str">
            <v>Byas</v>
          </cell>
          <cell r="BW1942">
            <v>1</v>
          </cell>
        </row>
        <row r="1943">
          <cell r="F1943" t="str">
            <v>154-35-6</v>
          </cell>
          <cell r="G1943">
            <v>1</v>
          </cell>
          <cell r="H1943">
            <v>2</v>
          </cell>
          <cell r="I1943">
            <v>1</v>
          </cell>
          <cell r="J1943">
            <v>0</v>
          </cell>
          <cell r="K1943">
            <v>1</v>
          </cell>
          <cell r="L1943">
            <v>2</v>
          </cell>
          <cell r="M1943">
            <v>12</v>
          </cell>
          <cell r="N1943">
            <v>1</v>
          </cell>
          <cell r="O1943">
            <v>2</v>
          </cell>
          <cell r="P1943" t="str">
            <v>SCL</v>
          </cell>
          <cell r="Q1943">
            <v>1</v>
          </cell>
          <cell r="R1943" t="str">
            <v>LMH</v>
          </cell>
          <cell r="S1943">
            <v>2</v>
          </cell>
          <cell r="T1943">
            <v>42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0</v>
          </cell>
          <cell r="AD1943">
            <v>0</v>
          </cell>
          <cell r="AE1943">
            <v>429966.33289999998</v>
          </cell>
          <cell r="AF1943">
            <v>3036827.7349999999</v>
          </cell>
          <cell r="AG1943">
            <v>86.291270960000006</v>
          </cell>
          <cell r="AH1943">
            <v>27.453155809999998</v>
          </cell>
          <cell r="AI1943">
            <v>0</v>
          </cell>
          <cell r="AJ1943">
            <v>0</v>
          </cell>
          <cell r="AK1943">
            <v>0</v>
          </cell>
          <cell r="AL1943">
            <v>0</v>
          </cell>
          <cell r="AM1943">
            <v>0</v>
          </cell>
          <cell r="AN1943">
            <v>0</v>
          </cell>
          <cell r="AO1943">
            <v>0</v>
          </cell>
          <cell r="AP1943">
            <v>103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 t="str">
            <v>FRA 2016-2021</v>
          </cell>
          <cell r="AW1943">
            <v>3</v>
          </cell>
          <cell r="AX1943">
            <v>49</v>
          </cell>
          <cell r="AY1943" t="str">
            <v>EPSG:32645</v>
          </cell>
          <cell r="AZ1943">
            <v>429966</v>
          </cell>
          <cell r="BA1943">
            <v>3036833</v>
          </cell>
          <cell r="BB1943">
            <v>1</v>
          </cell>
          <cell r="BC1943">
            <v>2020</v>
          </cell>
          <cell r="BD1943">
            <v>11</v>
          </cell>
          <cell r="BE1943">
            <v>24</v>
          </cell>
          <cell r="BF1943" t="str">
            <v>11/24/2020</v>
          </cell>
          <cell r="BG1943">
            <v>0</v>
          </cell>
          <cell r="BH1943">
            <v>1</v>
          </cell>
          <cell r="BI1943">
            <v>0</v>
          </cell>
          <cell r="BJ1943">
            <v>2</v>
          </cell>
          <cell r="BK1943" t="str">
            <v>Chigideba Ga Pa-1, Ragani</v>
          </cell>
          <cell r="BL1943" t="str">
            <v>Ratamaya Sunuwar PF</v>
          </cell>
          <cell r="BM1943">
            <v>52</v>
          </cell>
          <cell r="BN1943">
            <v>300</v>
          </cell>
          <cell r="BO1943">
            <v>276</v>
          </cell>
          <cell r="BP1943">
            <v>19</v>
          </cell>
          <cell r="BQ1943">
            <v>88</v>
          </cell>
          <cell r="BR1943">
            <v>40</v>
          </cell>
          <cell r="BS1943">
            <v>1599</v>
          </cell>
          <cell r="BT1943">
            <v>5</v>
          </cell>
          <cell r="BU1943" t="str">
            <v>OKHALDHUNGA</v>
          </cell>
          <cell r="BV1943" t="str">
            <v>Byas</v>
          </cell>
          <cell r="BW1943">
            <v>12</v>
          </cell>
        </row>
        <row r="1944">
          <cell r="F1944" t="str">
            <v>159-24-1</v>
          </cell>
          <cell r="G1944">
            <v>1</v>
          </cell>
          <cell r="H1944">
            <v>2</v>
          </cell>
          <cell r="I1944">
            <v>1</v>
          </cell>
          <cell r="J1944">
            <v>0</v>
          </cell>
          <cell r="K1944">
            <v>2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1</v>
          </cell>
          <cell r="R1944" t="str">
            <v>LMH</v>
          </cell>
          <cell r="S1944">
            <v>2</v>
          </cell>
          <cell r="T1944">
            <v>46</v>
          </cell>
          <cell r="U1944">
            <v>2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0</v>
          </cell>
          <cell r="AD1944">
            <v>0</v>
          </cell>
          <cell r="AE1944">
            <v>448596.98979999998</v>
          </cell>
          <cell r="AF1944">
            <v>2992057.1809999999</v>
          </cell>
          <cell r="AG1944">
            <v>86.481679459999995</v>
          </cell>
          <cell r="AH1944">
            <v>27.049803369999999</v>
          </cell>
          <cell r="AI1944">
            <v>0</v>
          </cell>
          <cell r="AJ1944">
            <v>0</v>
          </cell>
          <cell r="AK1944">
            <v>0</v>
          </cell>
          <cell r="AL1944">
            <v>0</v>
          </cell>
          <cell r="AM1944">
            <v>0</v>
          </cell>
          <cell r="AN1944">
            <v>0</v>
          </cell>
          <cell r="AO1944">
            <v>0</v>
          </cell>
          <cell r="AP1944">
            <v>103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 t="str">
            <v>FRA 2016-2021</v>
          </cell>
          <cell r="AW1944">
            <v>3</v>
          </cell>
          <cell r="AX1944">
            <v>75</v>
          </cell>
          <cell r="AY1944" t="str">
            <v>EPSG:32645</v>
          </cell>
          <cell r="AZ1944">
            <v>448598</v>
          </cell>
          <cell r="BA1944">
            <v>2992060</v>
          </cell>
          <cell r="BB1944">
            <v>1</v>
          </cell>
          <cell r="BC1944">
            <v>2020</v>
          </cell>
          <cell r="BD1944">
            <v>11</v>
          </cell>
          <cell r="BE1944">
            <v>8</v>
          </cell>
          <cell r="BF1944" t="str">
            <v>11/8/2020</v>
          </cell>
          <cell r="BG1944" t="str">
            <v>Yam Kumar Basnet</v>
          </cell>
          <cell r="BH1944">
            <v>1</v>
          </cell>
          <cell r="BI1944">
            <v>0</v>
          </cell>
          <cell r="BJ1944">
            <v>2</v>
          </cell>
          <cell r="BK1944" t="str">
            <v>Taple -1, Nanhala</v>
          </cell>
          <cell r="BL1944" t="str">
            <v>Nnthala Rastriya Ban</v>
          </cell>
          <cell r="BM1944">
            <v>314</v>
          </cell>
          <cell r="BN1944">
            <v>293</v>
          </cell>
          <cell r="BO1944">
            <v>233</v>
          </cell>
          <cell r="BP1944">
            <v>84</v>
          </cell>
          <cell r="BQ1944">
            <v>310</v>
          </cell>
          <cell r="BR1944">
            <v>95</v>
          </cell>
          <cell r="BS1944">
            <v>1400</v>
          </cell>
          <cell r="BT1944">
            <v>4</v>
          </cell>
          <cell r="BU1944" t="str">
            <v>UDAYAPUR</v>
          </cell>
          <cell r="BV1944" t="str">
            <v>Rampur</v>
          </cell>
          <cell r="BW1944">
            <v>2</v>
          </cell>
        </row>
        <row r="1945">
          <cell r="F1945" t="str">
            <v>159-24-1</v>
          </cell>
          <cell r="G1945">
            <v>1</v>
          </cell>
          <cell r="H1945">
            <v>2</v>
          </cell>
          <cell r="I1945">
            <v>1</v>
          </cell>
          <cell r="J1945">
            <v>0</v>
          </cell>
          <cell r="K1945">
            <v>2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  <cell r="AE1945">
            <v>448596.98979999998</v>
          </cell>
          <cell r="AF1945">
            <v>2992057.1809999999</v>
          </cell>
          <cell r="AG1945">
            <v>86.481679459999995</v>
          </cell>
          <cell r="AH1945">
            <v>27.049803369999999</v>
          </cell>
          <cell r="AI1945">
            <v>0</v>
          </cell>
          <cell r="AJ1945">
            <v>0</v>
          </cell>
          <cell r="AK1945">
            <v>0</v>
          </cell>
          <cell r="AL1945">
            <v>0</v>
          </cell>
          <cell r="AM1945">
            <v>0</v>
          </cell>
          <cell r="AN1945">
            <v>0</v>
          </cell>
          <cell r="AO1945">
            <v>0</v>
          </cell>
          <cell r="AP1945">
            <v>103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 t="str">
            <v>FRA 2016-2021</v>
          </cell>
          <cell r="AW1945">
            <v>3</v>
          </cell>
          <cell r="AX1945">
            <v>75</v>
          </cell>
          <cell r="AY1945" t="str">
            <v>EPSG:32645</v>
          </cell>
          <cell r="AZ1945">
            <v>448598</v>
          </cell>
          <cell r="BA1945">
            <v>2992060</v>
          </cell>
          <cell r="BB1945">
            <v>1</v>
          </cell>
          <cell r="BC1945">
            <v>2020</v>
          </cell>
          <cell r="BD1945">
            <v>11</v>
          </cell>
          <cell r="BE1945">
            <v>8</v>
          </cell>
          <cell r="BF1945" t="str">
            <v>11/8/2020</v>
          </cell>
          <cell r="BG1945" t="str">
            <v>Yam Kumar Basnet</v>
          </cell>
          <cell r="BH1945">
            <v>1</v>
          </cell>
          <cell r="BI1945">
            <v>0</v>
          </cell>
          <cell r="BJ1945">
            <v>2</v>
          </cell>
          <cell r="BK1945" t="str">
            <v>Taple -1, Nanhala</v>
          </cell>
          <cell r="BL1945" t="str">
            <v>Nnthala Rastriya Ban</v>
          </cell>
          <cell r="BM1945">
            <v>314</v>
          </cell>
          <cell r="BN1945">
            <v>293</v>
          </cell>
          <cell r="BO1945">
            <v>233</v>
          </cell>
          <cell r="BP1945">
            <v>84</v>
          </cell>
          <cell r="BQ1945">
            <v>310</v>
          </cell>
          <cell r="BR1945">
            <v>95</v>
          </cell>
          <cell r="BS1945">
            <v>1400</v>
          </cell>
          <cell r="BT1945">
            <v>4</v>
          </cell>
          <cell r="BU1945" t="str">
            <v>UDAYAPUR</v>
          </cell>
          <cell r="BV1945" t="str">
            <v>Bagchaur</v>
          </cell>
          <cell r="BW1945">
            <v>9</v>
          </cell>
        </row>
        <row r="1946">
          <cell r="F1946" t="str">
            <v>159-24-2</v>
          </cell>
          <cell r="G1946">
            <v>1</v>
          </cell>
          <cell r="H1946">
            <v>2</v>
          </cell>
          <cell r="I1946">
            <v>1</v>
          </cell>
          <cell r="J1946">
            <v>0</v>
          </cell>
          <cell r="K1946">
            <v>2</v>
          </cell>
          <cell r="L1946">
            <v>1</v>
          </cell>
          <cell r="M1946">
            <v>5</v>
          </cell>
          <cell r="N1946">
            <v>0</v>
          </cell>
          <cell r="O1946">
            <v>0</v>
          </cell>
          <cell r="P1946" t="str">
            <v>SL</v>
          </cell>
          <cell r="Q1946">
            <v>1</v>
          </cell>
          <cell r="R1946" t="str">
            <v>LMH</v>
          </cell>
          <cell r="S1946">
            <v>2</v>
          </cell>
          <cell r="T1946">
            <v>88</v>
          </cell>
          <cell r="U1946">
            <v>2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0</v>
          </cell>
          <cell r="AD1946">
            <v>0</v>
          </cell>
          <cell r="AE1946">
            <v>448596.98979999998</v>
          </cell>
          <cell r="AF1946">
            <v>2992207.1809999999</v>
          </cell>
          <cell r="AG1946">
            <v>86.481673229999998</v>
          </cell>
          <cell r="AH1946">
            <v>27.051157589999999</v>
          </cell>
          <cell r="AI1946">
            <v>0</v>
          </cell>
          <cell r="AJ1946">
            <v>0</v>
          </cell>
          <cell r="AK1946">
            <v>0</v>
          </cell>
          <cell r="AL1946">
            <v>0</v>
          </cell>
          <cell r="AM1946">
            <v>0</v>
          </cell>
          <cell r="AN1946">
            <v>0</v>
          </cell>
          <cell r="AO1946">
            <v>0</v>
          </cell>
          <cell r="AP1946">
            <v>103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 t="str">
            <v>FRA 2016-2021</v>
          </cell>
          <cell r="AW1946">
            <v>3</v>
          </cell>
          <cell r="AX1946">
            <v>75</v>
          </cell>
          <cell r="AY1946" t="str">
            <v>EPSG:32645</v>
          </cell>
          <cell r="AZ1946">
            <v>448595</v>
          </cell>
          <cell r="BA1946">
            <v>2992201</v>
          </cell>
          <cell r="BB1946">
            <v>1</v>
          </cell>
          <cell r="BC1946">
            <v>2020</v>
          </cell>
          <cell r="BD1946">
            <v>11</v>
          </cell>
          <cell r="BE1946">
            <v>9</v>
          </cell>
          <cell r="BF1946" t="str">
            <v>11/9/2020</v>
          </cell>
          <cell r="BG1946" t="str">
            <v>Yam Kumar Basnet</v>
          </cell>
          <cell r="BH1946">
            <v>1</v>
          </cell>
          <cell r="BI1946">
            <v>0</v>
          </cell>
          <cell r="BJ1946">
            <v>2</v>
          </cell>
          <cell r="BK1946" t="str">
            <v>Taple-1, Shai Danda</v>
          </cell>
          <cell r="BL1946" t="str">
            <v>Nunthala Rastriya Ban</v>
          </cell>
          <cell r="BM1946">
            <v>283</v>
          </cell>
          <cell r="BN1946">
            <v>219</v>
          </cell>
          <cell r="BO1946">
            <v>199</v>
          </cell>
          <cell r="BP1946">
            <v>181</v>
          </cell>
          <cell r="BQ1946">
            <v>1</v>
          </cell>
          <cell r="BR1946">
            <v>75</v>
          </cell>
          <cell r="BS1946">
            <v>1308</v>
          </cell>
          <cell r="BT1946">
            <v>4</v>
          </cell>
          <cell r="BU1946" t="str">
            <v>UDAYAPUR</v>
          </cell>
          <cell r="BV1946" t="str">
            <v>Bagchaur</v>
          </cell>
          <cell r="BW1946">
            <v>9</v>
          </cell>
        </row>
        <row r="1947">
          <cell r="F1947" t="str">
            <v>159-24-3</v>
          </cell>
          <cell r="G1947">
            <v>1</v>
          </cell>
          <cell r="H1947">
            <v>2</v>
          </cell>
          <cell r="I1947">
            <v>1</v>
          </cell>
          <cell r="J1947">
            <v>0</v>
          </cell>
          <cell r="K1947">
            <v>2</v>
          </cell>
          <cell r="L1947">
            <v>1</v>
          </cell>
          <cell r="M1947">
            <v>8</v>
          </cell>
          <cell r="N1947">
            <v>0</v>
          </cell>
          <cell r="O1947">
            <v>3</v>
          </cell>
          <cell r="P1947" t="str">
            <v>SL</v>
          </cell>
          <cell r="Q1947">
            <v>1</v>
          </cell>
          <cell r="R1947" t="str">
            <v>LMH</v>
          </cell>
          <cell r="S1947">
            <v>2</v>
          </cell>
          <cell r="T1947">
            <v>79</v>
          </cell>
          <cell r="U1947">
            <v>2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0</v>
          </cell>
          <cell r="AB1947">
            <v>0</v>
          </cell>
          <cell r="AC1947">
            <v>0</v>
          </cell>
          <cell r="AD1947">
            <v>0</v>
          </cell>
          <cell r="AE1947">
            <v>448596.98979999998</v>
          </cell>
          <cell r="AF1947">
            <v>2992357.1809999999</v>
          </cell>
          <cell r="AG1947">
            <v>86.481667009999995</v>
          </cell>
          <cell r="AH1947">
            <v>27.052511819999999</v>
          </cell>
          <cell r="AI1947">
            <v>0</v>
          </cell>
          <cell r="AJ1947">
            <v>0</v>
          </cell>
          <cell r="AK1947">
            <v>0</v>
          </cell>
          <cell r="AL1947">
            <v>0</v>
          </cell>
          <cell r="AM1947">
            <v>0</v>
          </cell>
          <cell r="AN1947">
            <v>0</v>
          </cell>
          <cell r="AO1947">
            <v>0</v>
          </cell>
          <cell r="AP1947">
            <v>103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 t="str">
            <v>FRA 2016-2021</v>
          </cell>
          <cell r="AW1947">
            <v>3</v>
          </cell>
          <cell r="AX1947">
            <v>75</v>
          </cell>
          <cell r="AY1947" t="str">
            <v>EPSG:32645</v>
          </cell>
          <cell r="AZ1947">
            <v>448597</v>
          </cell>
          <cell r="BA1947">
            <v>2992354</v>
          </cell>
          <cell r="BB1947">
            <v>1</v>
          </cell>
          <cell r="BC1947">
            <v>2020</v>
          </cell>
          <cell r="BD1947">
            <v>11</v>
          </cell>
          <cell r="BE1947">
            <v>10</v>
          </cell>
          <cell r="BF1947" t="str">
            <v>11/10/2020</v>
          </cell>
          <cell r="BG1947" t="str">
            <v>Yam Kumar Basnet</v>
          </cell>
          <cell r="BH1947">
            <v>1</v>
          </cell>
          <cell r="BI1947">
            <v>0</v>
          </cell>
          <cell r="BJ1947">
            <v>2</v>
          </cell>
          <cell r="BK1947" t="str">
            <v>Tapli-1, Shahidanda</v>
          </cell>
          <cell r="BL1947" t="str">
            <v>Nunthala Rastriya Ban</v>
          </cell>
          <cell r="BM1947">
            <v>245</v>
          </cell>
          <cell r="BN1947">
            <v>260</v>
          </cell>
          <cell r="BO1947">
            <v>216</v>
          </cell>
          <cell r="BP1947">
            <v>258</v>
          </cell>
          <cell r="BQ1947">
            <v>20</v>
          </cell>
          <cell r="BR1947">
            <v>85</v>
          </cell>
          <cell r="BS1947">
            <v>1257</v>
          </cell>
          <cell r="BT1947">
            <v>4</v>
          </cell>
          <cell r="BU1947" t="str">
            <v>UDAYAPUR</v>
          </cell>
          <cell r="BV1947" t="str">
            <v>Bagchaur</v>
          </cell>
          <cell r="BW1947">
            <v>9</v>
          </cell>
        </row>
        <row r="1948">
          <cell r="F1948" t="str">
            <v>159-24-4</v>
          </cell>
          <cell r="G1948">
            <v>1</v>
          </cell>
          <cell r="H1948">
            <v>2</v>
          </cell>
          <cell r="I1948">
            <v>1</v>
          </cell>
          <cell r="J1948">
            <v>0</v>
          </cell>
          <cell r="K1948">
            <v>2</v>
          </cell>
          <cell r="L1948">
            <v>2</v>
          </cell>
          <cell r="M1948">
            <v>11</v>
          </cell>
          <cell r="N1948">
            <v>0</v>
          </cell>
          <cell r="O1948">
            <v>0</v>
          </cell>
          <cell r="P1948" t="str">
            <v>CL</v>
          </cell>
          <cell r="Q1948">
            <v>1</v>
          </cell>
          <cell r="R1948" t="str">
            <v>LMH</v>
          </cell>
          <cell r="S1948">
            <v>2</v>
          </cell>
          <cell r="T1948">
            <v>84</v>
          </cell>
          <cell r="U1948">
            <v>2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0</v>
          </cell>
          <cell r="AB1948">
            <v>0</v>
          </cell>
          <cell r="AC1948">
            <v>0</v>
          </cell>
          <cell r="AD1948">
            <v>0</v>
          </cell>
          <cell r="AE1948">
            <v>448896.98979999998</v>
          </cell>
          <cell r="AF1948">
            <v>2992057.1809999999</v>
          </cell>
          <cell r="AG1948">
            <v>86.484704399999998</v>
          </cell>
          <cell r="AH1948">
            <v>27.049814479999998</v>
          </cell>
          <cell r="AI1948">
            <v>0</v>
          </cell>
          <cell r="AJ1948">
            <v>0</v>
          </cell>
          <cell r="AK1948">
            <v>0</v>
          </cell>
          <cell r="AL1948">
            <v>0</v>
          </cell>
          <cell r="AM1948">
            <v>0</v>
          </cell>
          <cell r="AN1948">
            <v>0</v>
          </cell>
          <cell r="AO1948">
            <v>0</v>
          </cell>
          <cell r="AP1948">
            <v>103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 t="str">
            <v>FRA 2016-2021</v>
          </cell>
          <cell r="AW1948">
            <v>3</v>
          </cell>
          <cell r="AX1948">
            <v>75</v>
          </cell>
          <cell r="AY1948" t="str">
            <v>EPSG:32645</v>
          </cell>
          <cell r="AZ1948">
            <v>448892</v>
          </cell>
          <cell r="BA1948">
            <v>2992060</v>
          </cell>
          <cell r="BB1948">
            <v>1</v>
          </cell>
          <cell r="BC1948">
            <v>2020</v>
          </cell>
          <cell r="BD1948">
            <v>11</v>
          </cell>
          <cell r="BE1948">
            <v>11</v>
          </cell>
          <cell r="BF1948" t="str">
            <v>11/11/2020</v>
          </cell>
          <cell r="BG1948" t="str">
            <v>Yam Kumar Basnet</v>
          </cell>
          <cell r="BH1948">
            <v>1</v>
          </cell>
          <cell r="BI1948">
            <v>0</v>
          </cell>
          <cell r="BJ1948">
            <v>2</v>
          </cell>
          <cell r="BK1948" t="str">
            <v>Taple-1 Nunthala</v>
          </cell>
          <cell r="BL1948" t="str">
            <v>Nunthala Rastriya Ban</v>
          </cell>
          <cell r="BM1948">
            <v>292</v>
          </cell>
          <cell r="BN1948">
            <v>560</v>
          </cell>
          <cell r="BO1948">
            <v>329</v>
          </cell>
          <cell r="BP1948">
            <v>105</v>
          </cell>
          <cell r="BQ1948">
            <v>340</v>
          </cell>
          <cell r="BR1948">
            <v>75</v>
          </cell>
          <cell r="BS1948">
            <v>1463</v>
          </cell>
          <cell r="BT1948">
            <v>4</v>
          </cell>
          <cell r="BU1948" t="str">
            <v>UDAYAPUR</v>
          </cell>
          <cell r="BV1948" t="str">
            <v>Lungri</v>
          </cell>
          <cell r="BW1948">
            <v>1</v>
          </cell>
        </row>
        <row r="1949">
          <cell r="F1949" t="str">
            <v>159-24-5</v>
          </cell>
          <cell r="G1949">
            <v>1</v>
          </cell>
          <cell r="H1949">
            <v>2</v>
          </cell>
          <cell r="I1949">
            <v>1</v>
          </cell>
          <cell r="J1949">
            <v>0</v>
          </cell>
          <cell r="K1949">
            <v>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1</v>
          </cell>
          <cell r="R1949" t="str">
            <v>LMH</v>
          </cell>
          <cell r="S1949">
            <v>2</v>
          </cell>
          <cell r="T1949">
            <v>62</v>
          </cell>
          <cell r="U1949">
            <v>2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0</v>
          </cell>
          <cell r="AB1949">
            <v>0</v>
          </cell>
          <cell r="AC1949">
            <v>0</v>
          </cell>
          <cell r="AD1949">
            <v>0</v>
          </cell>
          <cell r="AE1949">
            <v>448896.98979999998</v>
          </cell>
          <cell r="AF1949">
            <v>2992207.1809999999</v>
          </cell>
          <cell r="AG1949">
            <v>86.484698210000005</v>
          </cell>
          <cell r="AH1949">
            <v>27.051168700000002</v>
          </cell>
          <cell r="AI1949">
            <v>0</v>
          </cell>
          <cell r="AJ1949">
            <v>0</v>
          </cell>
          <cell r="AK1949">
            <v>0</v>
          </cell>
          <cell r="AL1949">
            <v>0</v>
          </cell>
          <cell r="AM1949">
            <v>0</v>
          </cell>
          <cell r="AN1949">
            <v>0</v>
          </cell>
          <cell r="AO1949">
            <v>0</v>
          </cell>
          <cell r="AP1949">
            <v>103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 t="str">
            <v>FRA 2016-2021</v>
          </cell>
          <cell r="AW1949">
            <v>3</v>
          </cell>
          <cell r="AX1949">
            <v>75</v>
          </cell>
          <cell r="AY1949" t="str">
            <v>EPSG:32645</v>
          </cell>
          <cell r="AZ1949">
            <v>448897</v>
          </cell>
          <cell r="BA1949">
            <v>2992202</v>
          </cell>
          <cell r="BB1949">
            <v>1</v>
          </cell>
          <cell r="BC1949">
            <v>2020</v>
          </cell>
          <cell r="BD1949">
            <v>11</v>
          </cell>
          <cell r="BE1949">
            <v>12</v>
          </cell>
          <cell r="BF1949" t="str">
            <v>11/12/2020</v>
          </cell>
          <cell r="BG1949" t="str">
            <v>Yam Kumar Basnet</v>
          </cell>
          <cell r="BH1949">
            <v>1</v>
          </cell>
          <cell r="BI1949">
            <v>0</v>
          </cell>
          <cell r="BJ1949">
            <v>2</v>
          </cell>
          <cell r="BK1949" t="str">
            <v>Taple-1, Nunthala</v>
          </cell>
          <cell r="BL1949" t="str">
            <v>Nunthala Rastriya Ban</v>
          </cell>
          <cell r="BM1949">
            <v>274</v>
          </cell>
          <cell r="BN1949">
            <v>508</v>
          </cell>
          <cell r="BO1949">
            <v>195</v>
          </cell>
          <cell r="BP1949">
            <v>119</v>
          </cell>
          <cell r="BQ1949">
            <v>280</v>
          </cell>
          <cell r="BR1949">
            <v>70</v>
          </cell>
          <cell r="BS1949">
            <v>1377</v>
          </cell>
          <cell r="BT1949">
            <v>4</v>
          </cell>
          <cell r="BU1949" t="str">
            <v>UDAYAPUR</v>
          </cell>
          <cell r="BV1949" t="str">
            <v>Lungri</v>
          </cell>
          <cell r="BW1949">
            <v>1</v>
          </cell>
        </row>
        <row r="1950">
          <cell r="F1950" t="str">
            <v>159-24-6</v>
          </cell>
          <cell r="G1950">
            <v>1</v>
          </cell>
          <cell r="H1950">
            <v>2</v>
          </cell>
          <cell r="I1950">
            <v>1</v>
          </cell>
          <cell r="J1950">
            <v>0</v>
          </cell>
          <cell r="K1950">
            <v>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1</v>
          </cell>
          <cell r="R1950" t="str">
            <v>LMH</v>
          </cell>
          <cell r="S1950">
            <v>2</v>
          </cell>
          <cell r="T1950">
            <v>53</v>
          </cell>
          <cell r="U1950">
            <v>2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0</v>
          </cell>
          <cell r="AC1950">
            <v>0</v>
          </cell>
          <cell r="AD1950">
            <v>0</v>
          </cell>
          <cell r="AE1950">
            <v>448896.98979999998</v>
          </cell>
          <cell r="AF1950">
            <v>2992357.1809999999</v>
          </cell>
          <cell r="AG1950">
            <v>86.484692019999997</v>
          </cell>
          <cell r="AH1950">
            <v>27.052522929999999</v>
          </cell>
          <cell r="AI1950">
            <v>0</v>
          </cell>
          <cell r="AJ1950">
            <v>0</v>
          </cell>
          <cell r="AK1950">
            <v>0</v>
          </cell>
          <cell r="AL1950">
            <v>0</v>
          </cell>
          <cell r="AM1950">
            <v>0</v>
          </cell>
          <cell r="AN1950">
            <v>0</v>
          </cell>
          <cell r="AO1950">
            <v>0</v>
          </cell>
          <cell r="AP1950">
            <v>103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 t="str">
            <v>FRA 2016-2021</v>
          </cell>
          <cell r="AW1950">
            <v>3</v>
          </cell>
          <cell r="AX1950">
            <v>75</v>
          </cell>
          <cell r="AY1950" t="str">
            <v>EPSG:32645</v>
          </cell>
          <cell r="AZ1950">
            <v>44889</v>
          </cell>
          <cell r="BA1950">
            <v>2992356</v>
          </cell>
          <cell r="BB1950">
            <v>1</v>
          </cell>
          <cell r="BC1950">
            <v>2020</v>
          </cell>
          <cell r="BD1950">
            <v>11</v>
          </cell>
          <cell r="BE1950">
            <v>13</v>
          </cell>
          <cell r="BF1950" t="str">
            <v>11/13/2020</v>
          </cell>
          <cell r="BG1950" t="str">
            <v>Yam Kumar Basnet</v>
          </cell>
          <cell r="BH1950">
            <v>1</v>
          </cell>
          <cell r="BI1950">
            <v>0</v>
          </cell>
          <cell r="BJ1950">
            <v>2</v>
          </cell>
          <cell r="BK1950" t="str">
            <v>Taple-1, Nunthala</v>
          </cell>
          <cell r="BL1950" t="str">
            <v>Nunthala Rastriya Ban</v>
          </cell>
          <cell r="BM1950">
            <v>257</v>
          </cell>
          <cell r="BN1950">
            <v>525</v>
          </cell>
          <cell r="BO1950">
            <v>152</v>
          </cell>
          <cell r="BP1950">
            <v>201</v>
          </cell>
          <cell r="BQ1950">
            <v>34</v>
          </cell>
          <cell r="BR1950">
            <v>98</v>
          </cell>
          <cell r="BS1950">
            <v>1325</v>
          </cell>
          <cell r="BT1950">
            <v>4</v>
          </cell>
          <cell r="BU1950" t="str">
            <v>UDAYAPUR</v>
          </cell>
          <cell r="BV1950" t="str">
            <v>Lungri</v>
          </cell>
          <cell r="BW1950">
            <v>1</v>
          </cell>
        </row>
        <row r="1951">
          <cell r="F1951" t="str">
            <v>161-21-1</v>
          </cell>
          <cell r="G1951">
            <v>1</v>
          </cell>
          <cell r="H1951">
            <v>2</v>
          </cell>
          <cell r="I1951">
            <v>1</v>
          </cell>
          <cell r="J1951">
            <v>0</v>
          </cell>
          <cell r="K1951">
            <v>2</v>
          </cell>
          <cell r="L1951">
            <v>-9999</v>
          </cell>
          <cell r="M1951">
            <v>-9999</v>
          </cell>
          <cell r="N1951">
            <v>-9999</v>
          </cell>
          <cell r="O1951">
            <v>-9999</v>
          </cell>
          <cell r="P1951">
            <v>-9999</v>
          </cell>
          <cell r="Q1951">
            <v>-9999</v>
          </cell>
          <cell r="R1951" t="str">
            <v>TMH</v>
          </cell>
          <cell r="S1951">
            <v>2</v>
          </cell>
          <cell r="T1951">
            <v>65</v>
          </cell>
          <cell r="U1951">
            <v>3</v>
          </cell>
          <cell r="V1951">
            <v>41127.571909722225</v>
          </cell>
          <cell r="W1951">
            <v>0</v>
          </cell>
          <cell r="X1951">
            <v>1</v>
          </cell>
          <cell r="Y1951">
            <v>115321</v>
          </cell>
          <cell r="Z1951">
            <v>19221</v>
          </cell>
          <cell r="AA1951">
            <v>45</v>
          </cell>
          <cell r="AB1951">
            <v>1</v>
          </cell>
          <cell r="AC1951">
            <v>3</v>
          </cell>
          <cell r="AD1951">
            <v>3</v>
          </cell>
          <cell r="AE1951">
            <v>456304.60720000003</v>
          </cell>
          <cell r="AF1951">
            <v>2979867.3229999999</v>
          </cell>
          <cell r="AG1951">
            <v>86.559825570000001</v>
          </cell>
          <cell r="AH1951">
            <v>26.940014080000001</v>
          </cell>
          <cell r="AI1951">
            <v>1</v>
          </cell>
          <cell r="AJ1951">
            <v>2</v>
          </cell>
          <cell r="AK1951">
            <v>-2</v>
          </cell>
          <cell r="AL1951">
            <v>2</v>
          </cell>
          <cell r="AM1951">
            <v>1</v>
          </cell>
          <cell r="AN1951" t="str">
            <v>Sabitri Pokhrel</v>
          </cell>
          <cell r="AO1951">
            <v>40511</v>
          </cell>
          <cell r="AP1951">
            <v>3</v>
          </cell>
          <cell r="AQ1951" t="str">
            <v>0101000020E6100000E8BFA22ED4A35540A56C4BC3A4F03A40</v>
          </cell>
          <cell r="AR1951">
            <v>940</v>
          </cell>
          <cell r="AS1951">
            <v>1</v>
          </cell>
          <cell r="AT1951">
            <v>1</v>
          </cell>
          <cell r="AU1951">
            <v>0</v>
          </cell>
          <cell r="AV1951" t="str">
            <v>FRA 2010-2015</v>
          </cell>
          <cell r="AW1951">
            <v>3</v>
          </cell>
          <cell r="AX1951">
            <v>0</v>
          </cell>
          <cell r="AY1951">
            <v>45</v>
          </cell>
          <cell r="AZ1951">
            <v>456304.607187999</v>
          </cell>
          <cell r="BA1951">
            <v>2979867.3229</v>
          </cell>
          <cell r="BB1951">
            <v>1</v>
          </cell>
          <cell r="BC1951">
            <v>0</v>
          </cell>
          <cell r="BD1951">
            <v>0</v>
          </cell>
          <cell r="BE1951">
            <v>0</v>
          </cell>
          <cell r="BF1951">
            <v>41030</v>
          </cell>
          <cell r="BG1951" t="str">
            <v>Ashok Chaudhary</v>
          </cell>
          <cell r="BH1951">
            <v>3</v>
          </cell>
          <cell r="BI1951">
            <v>3</v>
          </cell>
          <cell r="BJ1951">
            <v>3</v>
          </cell>
          <cell r="BK1951" t="str">
            <v>Dumre</v>
          </cell>
          <cell r="BL1951" t="str">
            <v>Tilkaneban</v>
          </cell>
          <cell r="BM1951">
            <v>105</v>
          </cell>
          <cell r="BN1951">
            <v>142</v>
          </cell>
          <cell r="BO1951">
            <v>180</v>
          </cell>
          <cell r="BP1951">
            <v>23</v>
          </cell>
          <cell r="BQ1951">
            <v>110</v>
          </cell>
          <cell r="BR1951">
            <v>60</v>
          </cell>
          <cell r="BS1951">
            <v>920</v>
          </cell>
          <cell r="BT1951">
            <v>4</v>
          </cell>
          <cell r="BU1951" t="str">
            <v>UDAYAPUR</v>
          </cell>
          <cell r="BV1951" t="str">
            <v>Lungri</v>
          </cell>
          <cell r="BW1951">
            <v>1</v>
          </cell>
        </row>
        <row r="1952">
          <cell r="F1952" t="str">
            <v>161-21-4</v>
          </cell>
          <cell r="G1952">
            <v>1</v>
          </cell>
          <cell r="H1952">
            <v>2</v>
          </cell>
          <cell r="I1952">
            <v>1</v>
          </cell>
          <cell r="J1952">
            <v>0</v>
          </cell>
          <cell r="K1952">
            <v>2</v>
          </cell>
          <cell r="L1952">
            <v>3</v>
          </cell>
          <cell r="M1952">
            <v>15</v>
          </cell>
          <cell r="N1952">
            <v>0</v>
          </cell>
          <cell r="O1952">
            <v>0</v>
          </cell>
          <cell r="P1952">
            <v>5</v>
          </cell>
          <cell r="Q1952">
            <v>1</v>
          </cell>
          <cell r="R1952" t="str">
            <v>TMH</v>
          </cell>
          <cell r="S1952">
            <v>2</v>
          </cell>
          <cell r="T1952">
            <v>92</v>
          </cell>
          <cell r="U1952">
            <v>3</v>
          </cell>
          <cell r="V1952">
            <v>41127.591990740744</v>
          </cell>
          <cell r="W1952">
            <v>0</v>
          </cell>
          <cell r="X1952">
            <v>1</v>
          </cell>
          <cell r="Y1952">
            <v>115324</v>
          </cell>
          <cell r="Z1952">
            <v>19221</v>
          </cell>
          <cell r="AA1952">
            <v>45</v>
          </cell>
          <cell r="AB1952">
            <v>1</v>
          </cell>
          <cell r="AC1952">
            <v>3</v>
          </cell>
          <cell r="AD1952">
            <v>3</v>
          </cell>
          <cell r="AE1952">
            <v>456604.60720000003</v>
          </cell>
          <cell r="AF1952">
            <v>2979867.3229999999</v>
          </cell>
          <cell r="AG1952">
            <v>86.562847610000006</v>
          </cell>
          <cell r="AH1952">
            <v>26.940023480000001</v>
          </cell>
          <cell r="AI1952">
            <v>1</v>
          </cell>
          <cell r="AJ1952">
            <v>2</v>
          </cell>
          <cell r="AK1952">
            <v>-2</v>
          </cell>
          <cell r="AL1952">
            <v>2</v>
          </cell>
          <cell r="AM1952">
            <v>1</v>
          </cell>
          <cell r="AN1952" t="str">
            <v>Sabitri Pokhrel</v>
          </cell>
          <cell r="AO1952">
            <v>40511</v>
          </cell>
          <cell r="AP1952">
            <v>3</v>
          </cell>
          <cell r="AQ1952" t="str">
            <v>0101000020E61000003955FDB105A455403339EB60A5F03A40</v>
          </cell>
          <cell r="AR1952">
            <v>786</v>
          </cell>
          <cell r="AS1952">
            <v>1</v>
          </cell>
          <cell r="AT1952">
            <v>1</v>
          </cell>
          <cell r="AU1952">
            <v>0</v>
          </cell>
          <cell r="AV1952" t="str">
            <v>FRA 2010-2015</v>
          </cell>
          <cell r="AW1952">
            <v>3</v>
          </cell>
          <cell r="AX1952">
            <v>0</v>
          </cell>
          <cell r="AY1952">
            <v>45</v>
          </cell>
          <cell r="AZ1952">
            <v>456604.607187999</v>
          </cell>
          <cell r="BA1952">
            <v>2979867.3229</v>
          </cell>
          <cell r="BB1952">
            <v>1</v>
          </cell>
          <cell r="BC1952">
            <v>0</v>
          </cell>
          <cell r="BD1952">
            <v>0</v>
          </cell>
          <cell r="BE1952">
            <v>0</v>
          </cell>
          <cell r="BF1952">
            <v>41029</v>
          </cell>
          <cell r="BG1952" t="str">
            <v>Ashok Chaudhary</v>
          </cell>
          <cell r="BH1952">
            <v>3</v>
          </cell>
          <cell r="BI1952">
            <v>3</v>
          </cell>
          <cell r="BJ1952">
            <v>3</v>
          </cell>
          <cell r="BK1952" t="str">
            <v>Dumre</v>
          </cell>
          <cell r="BL1952" t="str">
            <v>Kerabariban</v>
          </cell>
          <cell r="BM1952">
            <v>150</v>
          </cell>
          <cell r="BN1952">
            <v>246</v>
          </cell>
          <cell r="BO1952">
            <v>170</v>
          </cell>
          <cell r="BP1952">
            <v>133</v>
          </cell>
          <cell r="BQ1952">
            <v>175</v>
          </cell>
          <cell r="BR1952">
            <v>50</v>
          </cell>
          <cell r="BS1952">
            <v>764</v>
          </cell>
          <cell r="BT1952">
            <v>4</v>
          </cell>
          <cell r="BU1952" t="str">
            <v>UDAYAPUR</v>
          </cell>
          <cell r="BV1952" t="str">
            <v>Gaidakot</v>
          </cell>
          <cell r="BW1952">
            <v>18</v>
          </cell>
        </row>
        <row r="1953">
          <cell r="F1953" t="str">
            <v>161-31-6</v>
          </cell>
          <cell r="G1953">
            <v>1</v>
          </cell>
          <cell r="H1953">
            <v>2</v>
          </cell>
          <cell r="I1953">
            <v>1</v>
          </cell>
          <cell r="J1953">
            <v>0</v>
          </cell>
          <cell r="K1953">
            <v>1</v>
          </cell>
          <cell r="L1953">
            <v>1</v>
          </cell>
          <cell r="M1953">
            <v>14</v>
          </cell>
          <cell r="N1953">
            <v>0</v>
          </cell>
          <cell r="O1953">
            <v>0</v>
          </cell>
          <cell r="P1953">
            <v>5</v>
          </cell>
          <cell r="Q1953">
            <v>1</v>
          </cell>
          <cell r="R1953" t="str">
            <v>LMH</v>
          </cell>
          <cell r="S1953">
            <v>2</v>
          </cell>
          <cell r="T1953">
            <v>46</v>
          </cell>
          <cell r="U1953">
            <v>3</v>
          </cell>
          <cell r="V1953">
            <v>41127.663055555553</v>
          </cell>
          <cell r="W1953">
            <v>0</v>
          </cell>
          <cell r="X1953">
            <v>1</v>
          </cell>
          <cell r="Y1953">
            <v>115386</v>
          </cell>
          <cell r="Z1953">
            <v>19231</v>
          </cell>
          <cell r="AA1953">
            <v>45</v>
          </cell>
          <cell r="AB1953">
            <v>1</v>
          </cell>
          <cell r="AC1953">
            <v>3</v>
          </cell>
          <cell r="AD1953">
            <v>3</v>
          </cell>
          <cell r="AE1953">
            <v>457571.42540000001</v>
          </cell>
          <cell r="AF1953">
            <v>3020155.6370000001</v>
          </cell>
          <cell r="AG1953">
            <v>86.571202139999997</v>
          </cell>
          <cell r="AH1953">
            <v>27.303783689999999</v>
          </cell>
          <cell r="AI1953">
            <v>1</v>
          </cell>
          <cell r="AJ1953">
            <v>2</v>
          </cell>
          <cell r="AK1953">
            <v>-2</v>
          </cell>
          <cell r="AL1953">
            <v>2</v>
          </cell>
          <cell r="AM1953">
            <v>1</v>
          </cell>
          <cell r="AN1953" t="str">
            <v>Sangita Shakya</v>
          </cell>
          <cell r="AO1953">
            <v>40527</v>
          </cell>
          <cell r="AP1953">
            <v>3</v>
          </cell>
          <cell r="AQ1953" t="str">
            <v>0101000020E610000051B470938EA455408DB9A7C4C44D3B40</v>
          </cell>
          <cell r="AR1953">
            <v>1248</v>
          </cell>
          <cell r="AS1953">
            <v>2</v>
          </cell>
          <cell r="AT1953">
            <v>1</v>
          </cell>
          <cell r="AU1953">
            <v>0</v>
          </cell>
          <cell r="AV1953" t="str">
            <v>FRA 2010-2015</v>
          </cell>
          <cell r="AW1953">
            <v>3</v>
          </cell>
          <cell r="AX1953">
            <v>0</v>
          </cell>
          <cell r="AY1953">
            <v>45</v>
          </cell>
          <cell r="AZ1953">
            <v>457571.42543100001</v>
          </cell>
          <cell r="BA1953">
            <v>3020155.6369699901</v>
          </cell>
          <cell r="BB1953">
            <v>1</v>
          </cell>
          <cell r="BC1953">
            <v>0</v>
          </cell>
          <cell r="BD1953">
            <v>0</v>
          </cell>
          <cell r="BE1953">
            <v>0</v>
          </cell>
          <cell r="BF1953">
            <v>41035</v>
          </cell>
          <cell r="BG1953" t="str">
            <v>Aananda Khadka</v>
          </cell>
          <cell r="BH1953">
            <v>3</v>
          </cell>
          <cell r="BI1953">
            <v>3</v>
          </cell>
          <cell r="BJ1953">
            <v>3</v>
          </cell>
          <cell r="BK1953" t="str">
            <v>Mamkha-3</v>
          </cell>
          <cell r="BL1953" t="str">
            <v>Jornali Pakha</v>
          </cell>
          <cell r="BM1953">
            <v>55</v>
          </cell>
          <cell r="BN1953">
            <v>503</v>
          </cell>
          <cell r="BO1953">
            <v>50</v>
          </cell>
          <cell r="BP1953">
            <v>85</v>
          </cell>
          <cell r="BQ1953">
            <v>310</v>
          </cell>
          <cell r="BR1953">
            <v>32</v>
          </cell>
          <cell r="BS1953">
            <v>1244</v>
          </cell>
          <cell r="BT1953">
            <v>5</v>
          </cell>
          <cell r="BU1953" t="str">
            <v>OKHALDHUNGA</v>
          </cell>
          <cell r="BV1953" t="str">
            <v>Barahtal</v>
          </cell>
          <cell r="BW1953">
            <v>10</v>
          </cell>
        </row>
        <row r="1954">
          <cell r="F1954" t="str">
            <v>162-20-1</v>
          </cell>
          <cell r="G1954">
            <v>1</v>
          </cell>
          <cell r="H1954">
            <v>2</v>
          </cell>
          <cell r="I1954">
            <v>1</v>
          </cell>
          <cell r="J1954">
            <v>0</v>
          </cell>
          <cell r="K1954">
            <v>7</v>
          </cell>
          <cell r="L1954">
            <v>1</v>
          </cell>
          <cell r="M1954">
            <v>10</v>
          </cell>
          <cell r="N1954">
            <v>0</v>
          </cell>
          <cell r="O1954">
            <v>0</v>
          </cell>
          <cell r="P1954" t="str">
            <v>SL</v>
          </cell>
          <cell r="Q1954">
            <v>1</v>
          </cell>
          <cell r="R1954" t="str">
            <v>S</v>
          </cell>
          <cell r="S1954">
            <v>2</v>
          </cell>
          <cell r="T1954">
            <v>73</v>
          </cell>
          <cell r="U1954">
            <v>2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460206.75679999997</v>
          </cell>
          <cell r="AF1954">
            <v>2975771.81</v>
          </cell>
          <cell r="AG1954">
            <v>86.599264509999998</v>
          </cell>
          <cell r="AH1954">
            <v>26.903155000000002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>
            <v>103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 t="str">
            <v>FRA 2016-2021</v>
          </cell>
          <cell r="AW1954">
            <v>3</v>
          </cell>
          <cell r="AX1954">
            <v>75</v>
          </cell>
          <cell r="AY1954" t="str">
            <v>EPSG:32645</v>
          </cell>
          <cell r="AZ1954">
            <v>460206</v>
          </cell>
          <cell r="BA1954">
            <v>2975772</v>
          </cell>
          <cell r="BB1954">
            <v>1</v>
          </cell>
          <cell r="BC1954">
            <v>2020</v>
          </cell>
          <cell r="BD1954">
            <v>0</v>
          </cell>
          <cell r="BE1954">
            <v>0</v>
          </cell>
          <cell r="BF1954" t="str">
            <v>0/0/2020</v>
          </cell>
          <cell r="BG1954">
            <v>0</v>
          </cell>
          <cell r="BH1954">
            <v>1</v>
          </cell>
          <cell r="BI1954">
            <v>0</v>
          </cell>
          <cell r="BJ1954">
            <v>2</v>
          </cell>
          <cell r="BK1954" t="str">
            <v>Rauta Ga Pa-8</v>
          </cell>
          <cell r="BL1954" t="str">
            <v>Annapurna CF</v>
          </cell>
          <cell r="BM1954">
            <v>5</v>
          </cell>
          <cell r="BN1954">
            <v>0</v>
          </cell>
          <cell r="BO1954">
            <v>0</v>
          </cell>
          <cell r="BP1954">
            <v>0</v>
          </cell>
          <cell r="BQ1954">
            <v>195</v>
          </cell>
          <cell r="BR1954">
            <v>50</v>
          </cell>
          <cell r="BS1954">
            <v>664</v>
          </cell>
          <cell r="BT1954">
            <v>3</v>
          </cell>
          <cell r="BU1954" t="str">
            <v>UDAYAPUR</v>
          </cell>
          <cell r="BV1954" t="str">
            <v>Barahtal</v>
          </cell>
          <cell r="BW1954">
            <v>10</v>
          </cell>
        </row>
        <row r="1955">
          <cell r="F1955" t="str">
            <v>162-20-2</v>
          </cell>
          <cell r="G1955">
            <v>1</v>
          </cell>
          <cell r="H1955">
            <v>2</v>
          </cell>
          <cell r="I1955">
            <v>1</v>
          </cell>
          <cell r="J1955">
            <v>0</v>
          </cell>
          <cell r="K1955">
            <v>7</v>
          </cell>
          <cell r="L1955">
            <v>2</v>
          </cell>
          <cell r="M1955">
            <v>17</v>
          </cell>
          <cell r="N1955">
            <v>0</v>
          </cell>
          <cell r="O1955">
            <v>0</v>
          </cell>
          <cell r="P1955" t="str">
            <v>SCL</v>
          </cell>
          <cell r="Q1955">
            <v>1</v>
          </cell>
          <cell r="R1955" t="str">
            <v>TMH</v>
          </cell>
          <cell r="S1955">
            <v>2</v>
          </cell>
          <cell r="T1955">
            <v>62</v>
          </cell>
          <cell r="U1955">
            <v>3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460206.75679999997</v>
          </cell>
          <cell r="AF1955">
            <v>2975921.81</v>
          </cell>
          <cell r="AG1955">
            <v>86.59925973</v>
          </cell>
          <cell r="AH1955">
            <v>26.904509269999998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>
            <v>103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 t="str">
            <v>FRA 2016-2021</v>
          </cell>
          <cell r="AW1955">
            <v>3</v>
          </cell>
          <cell r="AX1955">
            <v>75</v>
          </cell>
          <cell r="AY1955" t="str">
            <v>EPSG:32645</v>
          </cell>
          <cell r="AZ1955">
            <v>460209</v>
          </cell>
          <cell r="BA1955">
            <v>2975873</v>
          </cell>
          <cell r="BB1955">
            <v>1</v>
          </cell>
          <cell r="BC1955">
            <v>2020</v>
          </cell>
          <cell r="BD1955">
            <v>0</v>
          </cell>
          <cell r="BE1955">
            <v>0</v>
          </cell>
          <cell r="BF1955" t="str">
            <v>0/0/2020</v>
          </cell>
          <cell r="BG1955">
            <v>0</v>
          </cell>
          <cell r="BH1955">
            <v>1</v>
          </cell>
          <cell r="BI1955">
            <v>0</v>
          </cell>
          <cell r="BJ1955">
            <v>2</v>
          </cell>
          <cell r="BK1955" t="str">
            <v>Rauta Ga Pa-8</v>
          </cell>
          <cell r="BL1955" t="str">
            <v>Annapurna CF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>
            <v>80</v>
          </cell>
          <cell r="BR1955">
            <v>55</v>
          </cell>
          <cell r="BS1955">
            <v>650</v>
          </cell>
          <cell r="BT1955">
            <v>3</v>
          </cell>
          <cell r="BU1955" t="str">
            <v>UDAYAPUR</v>
          </cell>
          <cell r="BV1955" t="str">
            <v>Barahtal</v>
          </cell>
          <cell r="BW1955">
            <v>10</v>
          </cell>
        </row>
        <row r="1956">
          <cell r="F1956" t="str">
            <v>162-20-4</v>
          </cell>
          <cell r="G1956">
            <v>1</v>
          </cell>
          <cell r="H1956">
            <v>2</v>
          </cell>
          <cell r="I1956">
            <v>1</v>
          </cell>
          <cell r="J1956">
            <v>0</v>
          </cell>
          <cell r="K1956">
            <v>7</v>
          </cell>
          <cell r="L1956">
            <v>2</v>
          </cell>
          <cell r="M1956">
            <v>16</v>
          </cell>
          <cell r="N1956">
            <v>0</v>
          </cell>
          <cell r="O1956">
            <v>0</v>
          </cell>
          <cell r="P1956" t="str">
            <v>SCL</v>
          </cell>
          <cell r="Q1956">
            <v>1</v>
          </cell>
          <cell r="R1956" t="str">
            <v>TMH</v>
          </cell>
          <cell r="S1956">
            <v>2</v>
          </cell>
          <cell r="T1956">
            <v>75</v>
          </cell>
          <cell r="U1956">
            <v>3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460506.75679999997</v>
          </cell>
          <cell r="AF1956">
            <v>2975771.81</v>
          </cell>
          <cell r="AG1956">
            <v>86.60228558</v>
          </cell>
          <cell r="AH1956">
            <v>26.903163540000001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>
            <v>103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 t="str">
            <v>FRA 2016-2021</v>
          </cell>
          <cell r="AW1956">
            <v>3</v>
          </cell>
          <cell r="AX1956">
            <v>75</v>
          </cell>
          <cell r="AY1956" t="str">
            <v>EPSG:32645</v>
          </cell>
          <cell r="AZ1956">
            <v>460505</v>
          </cell>
          <cell r="BA1956">
            <v>2975772</v>
          </cell>
          <cell r="BB1956">
            <v>1</v>
          </cell>
          <cell r="BC1956">
            <v>2020</v>
          </cell>
          <cell r="BD1956">
            <v>0</v>
          </cell>
          <cell r="BE1956">
            <v>0</v>
          </cell>
          <cell r="BF1956" t="str">
            <v>0/0/2020</v>
          </cell>
          <cell r="BG1956">
            <v>0</v>
          </cell>
          <cell r="BH1956">
            <v>1</v>
          </cell>
          <cell r="BI1956">
            <v>0</v>
          </cell>
          <cell r="BJ1956">
            <v>2</v>
          </cell>
          <cell r="BK1956" t="str">
            <v>Rauta Ga Pa-7</v>
          </cell>
          <cell r="BL1956" t="str">
            <v>Annapurna CF</v>
          </cell>
          <cell r="BM1956">
            <v>350</v>
          </cell>
          <cell r="BN1956">
            <v>0</v>
          </cell>
          <cell r="BO1956">
            <v>100</v>
          </cell>
          <cell r="BP1956">
            <v>0</v>
          </cell>
          <cell r="BQ1956">
            <v>107</v>
          </cell>
          <cell r="BR1956">
            <v>40</v>
          </cell>
          <cell r="BS1956">
            <v>565</v>
          </cell>
          <cell r="BT1956">
            <v>3</v>
          </cell>
          <cell r="BU1956" t="str">
            <v>UDAYAPUR</v>
          </cell>
          <cell r="BV1956" t="str">
            <v>Ghanglekh</v>
          </cell>
          <cell r="BW1956">
            <v>1</v>
          </cell>
        </row>
        <row r="1957">
          <cell r="F1957" t="str">
            <v>162-20-5</v>
          </cell>
          <cell r="G1957">
            <v>1</v>
          </cell>
          <cell r="H1957">
            <v>2</v>
          </cell>
          <cell r="I1957">
            <v>1</v>
          </cell>
          <cell r="J1957">
            <v>0</v>
          </cell>
          <cell r="K1957">
            <v>7</v>
          </cell>
          <cell r="L1957">
            <v>2</v>
          </cell>
          <cell r="M1957">
            <v>14</v>
          </cell>
          <cell r="N1957">
            <v>1</v>
          </cell>
          <cell r="O1957">
            <v>2</v>
          </cell>
          <cell r="P1957" t="str">
            <v>SCL</v>
          </cell>
          <cell r="Q1957">
            <v>1</v>
          </cell>
          <cell r="R1957" t="str">
            <v>TMH</v>
          </cell>
          <cell r="S1957">
            <v>2</v>
          </cell>
          <cell r="T1957">
            <v>73</v>
          </cell>
          <cell r="U1957">
            <v>3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460506.75679999997</v>
          </cell>
          <cell r="AF1957">
            <v>2975921.81</v>
          </cell>
          <cell r="AG1957">
            <v>86.602280829999998</v>
          </cell>
          <cell r="AH1957">
            <v>26.904517810000002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>
            <v>103</v>
          </cell>
          <cell r="AQ1957">
            <v>0</v>
          </cell>
          <cell r="AR1957">
            <v>0</v>
          </cell>
          <cell r="AS1957">
            <v>0</v>
          </cell>
          <cell r="AT1957">
            <v>0</v>
          </cell>
          <cell r="AU1957">
            <v>0</v>
          </cell>
          <cell r="AV1957" t="str">
            <v>FRA 2016-2021</v>
          </cell>
          <cell r="AW1957">
            <v>3</v>
          </cell>
          <cell r="AX1957">
            <v>75</v>
          </cell>
          <cell r="AY1957" t="str">
            <v>EPSG:32645</v>
          </cell>
          <cell r="AZ1957">
            <v>460506</v>
          </cell>
          <cell r="BA1957">
            <v>2975871</v>
          </cell>
          <cell r="BB1957">
            <v>1</v>
          </cell>
          <cell r="BC1957">
            <v>2020</v>
          </cell>
          <cell r="BD1957">
            <v>0</v>
          </cell>
          <cell r="BE1957">
            <v>0</v>
          </cell>
          <cell r="BF1957" t="str">
            <v>0/0/2020</v>
          </cell>
          <cell r="BG1957">
            <v>0</v>
          </cell>
          <cell r="BH1957">
            <v>1</v>
          </cell>
          <cell r="BI1957">
            <v>0</v>
          </cell>
          <cell r="BJ1957">
            <v>2</v>
          </cell>
          <cell r="BK1957" t="str">
            <v>Rauta Ga Pa -7</v>
          </cell>
          <cell r="BL1957" t="str">
            <v>Annapurna CF</v>
          </cell>
          <cell r="BM1957">
            <v>350</v>
          </cell>
          <cell r="BN1957">
            <v>0</v>
          </cell>
          <cell r="BO1957">
            <v>100</v>
          </cell>
          <cell r="BP1957">
            <v>0</v>
          </cell>
          <cell r="BQ1957">
            <v>115</v>
          </cell>
          <cell r="BR1957">
            <v>30</v>
          </cell>
          <cell r="BS1957">
            <v>595</v>
          </cell>
          <cell r="BT1957">
            <v>3</v>
          </cell>
          <cell r="BU1957" t="str">
            <v>UDAYAPUR</v>
          </cell>
          <cell r="BV1957" t="str">
            <v>Ghanglekh</v>
          </cell>
          <cell r="BW1957">
            <v>1</v>
          </cell>
        </row>
        <row r="1958">
          <cell r="F1958" t="str">
            <v>162-20-6</v>
          </cell>
          <cell r="G1958">
            <v>1</v>
          </cell>
          <cell r="H1958">
            <v>2</v>
          </cell>
          <cell r="I1958">
            <v>1</v>
          </cell>
          <cell r="J1958">
            <v>0</v>
          </cell>
          <cell r="K1958">
            <v>7</v>
          </cell>
          <cell r="L1958">
            <v>2</v>
          </cell>
          <cell r="M1958">
            <v>13</v>
          </cell>
          <cell r="N1958">
            <v>0</v>
          </cell>
          <cell r="O1958">
            <v>0</v>
          </cell>
          <cell r="P1958" t="str">
            <v>SL</v>
          </cell>
          <cell r="Q1958">
            <v>1</v>
          </cell>
          <cell r="R1958" t="str">
            <v>TMH</v>
          </cell>
          <cell r="S1958">
            <v>2</v>
          </cell>
          <cell r="T1958">
            <v>77</v>
          </cell>
          <cell r="U1958">
            <v>3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460506.75679999997</v>
          </cell>
          <cell r="AF1958">
            <v>2976071.81</v>
          </cell>
          <cell r="AG1958">
            <v>86.602276090000004</v>
          </cell>
          <cell r="AH1958">
            <v>26.905872089999999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>
            <v>103</v>
          </cell>
          <cell r="AQ1958">
            <v>0</v>
          </cell>
          <cell r="AR1958">
            <v>0</v>
          </cell>
          <cell r="AS1958">
            <v>0</v>
          </cell>
          <cell r="AT1958">
            <v>0</v>
          </cell>
          <cell r="AU1958">
            <v>0</v>
          </cell>
          <cell r="AV1958" t="str">
            <v>FRA 2016-2021</v>
          </cell>
          <cell r="AW1958">
            <v>3</v>
          </cell>
          <cell r="AX1958">
            <v>75</v>
          </cell>
          <cell r="AY1958" t="str">
            <v>EPSG:32645</v>
          </cell>
          <cell r="AZ1958">
            <v>460508</v>
          </cell>
          <cell r="BA1958">
            <v>2976021</v>
          </cell>
          <cell r="BB1958">
            <v>1</v>
          </cell>
          <cell r="BC1958">
            <v>2020</v>
          </cell>
          <cell r="BD1958">
            <v>0</v>
          </cell>
          <cell r="BE1958">
            <v>0</v>
          </cell>
          <cell r="BF1958" t="str">
            <v>0/0/2020</v>
          </cell>
          <cell r="BG1958">
            <v>0</v>
          </cell>
          <cell r="BH1958">
            <v>1</v>
          </cell>
          <cell r="BI1958">
            <v>0</v>
          </cell>
          <cell r="BJ1958">
            <v>2</v>
          </cell>
          <cell r="BK1958" t="str">
            <v>Rauta Ga Pa-8</v>
          </cell>
          <cell r="BL1958" t="str">
            <v>Annapurna CF</v>
          </cell>
          <cell r="BM1958">
            <v>24</v>
          </cell>
          <cell r="BN1958">
            <v>0</v>
          </cell>
          <cell r="BO1958">
            <v>65</v>
          </cell>
          <cell r="BP1958">
            <v>0</v>
          </cell>
          <cell r="BQ1958">
            <v>60</v>
          </cell>
          <cell r="BR1958">
            <v>45</v>
          </cell>
          <cell r="BS1958">
            <v>575</v>
          </cell>
          <cell r="BT1958">
            <v>5</v>
          </cell>
          <cell r="BU1958" t="str">
            <v>UDAYAPUR</v>
          </cell>
          <cell r="BV1958" t="str">
            <v>Ghanglekh</v>
          </cell>
          <cell r="BW1958">
            <v>1</v>
          </cell>
        </row>
        <row r="1959">
          <cell r="F1959" t="str">
            <v>162-21-4</v>
          </cell>
          <cell r="G1959">
            <v>1</v>
          </cell>
          <cell r="H1959">
            <v>2</v>
          </cell>
          <cell r="I1959">
            <v>1</v>
          </cell>
          <cell r="J1959">
            <v>0</v>
          </cell>
          <cell r="K1959">
            <v>1</v>
          </cell>
          <cell r="L1959">
            <v>1</v>
          </cell>
          <cell r="M1959">
            <v>8</v>
          </cell>
          <cell r="N1959">
            <v>0</v>
          </cell>
          <cell r="O1959">
            <v>0</v>
          </cell>
          <cell r="P1959" t="str">
            <v>SL</v>
          </cell>
          <cell r="Q1959">
            <v>1</v>
          </cell>
          <cell r="R1959" t="str">
            <v>LMH</v>
          </cell>
          <cell r="S1959">
            <v>2</v>
          </cell>
          <cell r="T1959">
            <v>18</v>
          </cell>
          <cell r="U1959">
            <v>2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460603.43859999999</v>
          </cell>
          <cell r="AF1959">
            <v>2979770.6409999998</v>
          </cell>
          <cell r="AG1959">
            <v>86.603132900000006</v>
          </cell>
          <cell r="AH1959">
            <v>26.939269639999999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>
            <v>103</v>
          </cell>
          <cell r="AQ1959">
            <v>0</v>
          </cell>
          <cell r="AR1959">
            <v>0</v>
          </cell>
          <cell r="AS1959">
            <v>0</v>
          </cell>
          <cell r="AT1959">
            <v>0</v>
          </cell>
          <cell r="AU1959">
            <v>0</v>
          </cell>
          <cell r="AV1959" t="str">
            <v>FRA 2016-2021</v>
          </cell>
          <cell r="AW1959">
            <v>3</v>
          </cell>
          <cell r="AX1959">
            <v>75</v>
          </cell>
          <cell r="AY1959" t="str">
            <v>EPSG:32645</v>
          </cell>
          <cell r="AZ1959">
            <v>460604</v>
          </cell>
          <cell r="BA1959">
            <v>2979771</v>
          </cell>
          <cell r="BB1959">
            <v>1</v>
          </cell>
          <cell r="BC1959">
            <v>2020</v>
          </cell>
          <cell r="BD1959">
            <v>0</v>
          </cell>
          <cell r="BE1959">
            <v>0</v>
          </cell>
          <cell r="BF1959" t="str">
            <v>0/0/2020</v>
          </cell>
          <cell r="BG1959">
            <v>0</v>
          </cell>
          <cell r="BH1959">
            <v>3</v>
          </cell>
          <cell r="BI1959">
            <v>0</v>
          </cell>
          <cell r="BJ1959">
            <v>2</v>
          </cell>
          <cell r="BK1959" t="str">
            <v>Udyapurgadi Ga Pa</v>
          </cell>
          <cell r="BL1959" t="str">
            <v>Simle Phedi Forest</v>
          </cell>
          <cell r="BM1959">
            <v>205</v>
          </cell>
          <cell r="BN1959">
            <v>0</v>
          </cell>
          <cell r="BO1959">
            <v>360</v>
          </cell>
          <cell r="BP1959">
            <v>0</v>
          </cell>
          <cell r="BQ1959">
            <v>0</v>
          </cell>
          <cell r="BR1959">
            <v>55</v>
          </cell>
          <cell r="BS1959">
            <v>732</v>
          </cell>
          <cell r="BT1959">
            <v>5</v>
          </cell>
          <cell r="BU1959" t="str">
            <v>UDAYAPUR</v>
          </cell>
          <cell r="BV1959" t="str">
            <v>Ghanglekh</v>
          </cell>
          <cell r="BW1959">
            <v>1</v>
          </cell>
        </row>
        <row r="1960">
          <cell r="F1960" t="str">
            <v>164-28-1</v>
          </cell>
          <cell r="G1960">
            <v>1</v>
          </cell>
          <cell r="H1960">
            <v>2</v>
          </cell>
          <cell r="I1960">
            <v>1</v>
          </cell>
          <cell r="J1960">
            <v>0</v>
          </cell>
          <cell r="K1960">
            <v>7</v>
          </cell>
          <cell r="L1960">
            <v>-9999</v>
          </cell>
          <cell r="M1960">
            <v>-9999</v>
          </cell>
          <cell r="N1960">
            <v>-9999</v>
          </cell>
          <cell r="O1960">
            <v>-9999</v>
          </cell>
          <cell r="P1960">
            <v>-9999</v>
          </cell>
          <cell r="Q1960">
            <v>-9999</v>
          </cell>
          <cell r="R1960" t="str">
            <v>TMH</v>
          </cell>
          <cell r="S1960">
            <v>2</v>
          </cell>
          <cell r="T1960">
            <v>44</v>
          </cell>
          <cell r="U1960">
            <v>2</v>
          </cell>
          <cell r="V1960">
            <v>41467.472141203703</v>
          </cell>
          <cell r="W1960">
            <v>0</v>
          </cell>
          <cell r="X1960">
            <v>1</v>
          </cell>
          <cell r="Y1960">
            <v>117523</v>
          </cell>
          <cell r="Z1960">
            <v>19588</v>
          </cell>
          <cell r="AA1960">
            <v>45</v>
          </cell>
          <cell r="AB1960">
            <v>1</v>
          </cell>
          <cell r="AC1960">
            <v>3</v>
          </cell>
          <cell r="AD1960">
            <v>3</v>
          </cell>
          <cell r="AE1960">
            <v>468977.87420000002</v>
          </cell>
          <cell r="AF1960">
            <v>3007569.0970000001</v>
          </cell>
          <cell r="AG1960">
            <v>86.686796360000002</v>
          </cell>
          <cell r="AH1960">
            <v>27.19045663</v>
          </cell>
          <cell r="AI1960">
            <v>1</v>
          </cell>
          <cell r="AJ1960">
            <v>2</v>
          </cell>
          <cell r="AK1960">
            <v>-2</v>
          </cell>
          <cell r="AL1960">
            <v>2</v>
          </cell>
          <cell r="AM1960">
            <v>0</v>
          </cell>
          <cell r="AN1960" t="str">
            <v>Sangita Shakya</v>
          </cell>
          <cell r="AO1960">
            <v>40529</v>
          </cell>
          <cell r="AP1960">
            <v>3</v>
          </cell>
          <cell r="AQ1960" t="str">
            <v>0101000020E61000001CB1BB78F4AB5540D36B0BC4C1303B40</v>
          </cell>
          <cell r="AR1960">
            <v>822</v>
          </cell>
          <cell r="AS1960">
            <v>1</v>
          </cell>
          <cell r="AT1960">
            <v>1</v>
          </cell>
          <cell r="AU1960">
            <v>0</v>
          </cell>
          <cell r="AV1960" t="str">
            <v>FRA 2010-2015</v>
          </cell>
          <cell r="AW1960">
            <v>3</v>
          </cell>
          <cell r="AX1960">
            <v>0</v>
          </cell>
          <cell r="AY1960">
            <v>45</v>
          </cell>
          <cell r="AZ1960">
            <v>468977.87417999899</v>
          </cell>
          <cell r="BA1960">
            <v>3007569.0972799901</v>
          </cell>
          <cell r="BB1960">
            <v>1</v>
          </cell>
          <cell r="BC1960">
            <v>0</v>
          </cell>
          <cell r="BD1960">
            <v>0</v>
          </cell>
          <cell r="BE1960">
            <v>0</v>
          </cell>
          <cell r="BF1960">
            <v>41387</v>
          </cell>
          <cell r="BG1960" t="str">
            <v>Thakur Subedi</v>
          </cell>
          <cell r="BH1960">
            <v>3</v>
          </cell>
          <cell r="BI1960">
            <v>3</v>
          </cell>
          <cell r="BJ1960">
            <v>3</v>
          </cell>
          <cell r="BK1960" t="str">
            <v>Arkhaule</v>
          </cell>
          <cell r="BL1960" t="str">
            <v>Kusehurke cf Dhadkhop</v>
          </cell>
          <cell r="BM1960">
            <v>10</v>
          </cell>
          <cell r="BN1960">
            <v>613</v>
          </cell>
          <cell r="BO1960">
            <v>-9999</v>
          </cell>
          <cell r="BP1960">
            <v>556</v>
          </cell>
          <cell r="BQ1960">
            <v>50</v>
          </cell>
          <cell r="BR1960">
            <v>80</v>
          </cell>
          <cell r="BS1960">
            <v>796</v>
          </cell>
          <cell r="BT1960">
            <v>5</v>
          </cell>
          <cell r="BU1960" t="str">
            <v>KHOTANG</v>
          </cell>
          <cell r="BV1960" t="str">
            <v>Ghanglekh</v>
          </cell>
          <cell r="BW1960">
            <v>1</v>
          </cell>
        </row>
        <row r="1961">
          <cell r="F1961" t="str">
            <v>164-28-2</v>
          </cell>
          <cell r="G1961">
            <v>1</v>
          </cell>
          <cell r="H1961">
            <v>2</v>
          </cell>
          <cell r="I1961">
            <v>1</v>
          </cell>
          <cell r="J1961">
            <v>0</v>
          </cell>
          <cell r="K1961">
            <v>7</v>
          </cell>
          <cell r="L1961">
            <v>2</v>
          </cell>
          <cell r="M1961">
            <v>12</v>
          </cell>
          <cell r="N1961">
            <v>0</v>
          </cell>
          <cell r="O1961">
            <v>0</v>
          </cell>
          <cell r="P1961">
            <v>5</v>
          </cell>
          <cell r="Q1961">
            <v>1</v>
          </cell>
          <cell r="R1961" t="str">
            <v>TMH</v>
          </cell>
          <cell r="S1961">
            <v>2</v>
          </cell>
          <cell r="T1961">
            <v>55</v>
          </cell>
          <cell r="U1961">
            <v>1</v>
          </cell>
          <cell r="V1961">
            <v>41467.48746527778</v>
          </cell>
          <cell r="W1961">
            <v>0</v>
          </cell>
          <cell r="X1961">
            <v>1</v>
          </cell>
          <cell r="Y1961">
            <v>117524</v>
          </cell>
          <cell r="Z1961">
            <v>19588</v>
          </cell>
          <cell r="AA1961">
            <v>45</v>
          </cell>
          <cell r="AB1961">
            <v>1</v>
          </cell>
          <cell r="AC1961">
            <v>3</v>
          </cell>
          <cell r="AD1961">
            <v>3</v>
          </cell>
          <cell r="AE1961">
            <v>468977.87420000002</v>
          </cell>
          <cell r="AF1961">
            <v>3007719.0970000001</v>
          </cell>
          <cell r="AG1961">
            <v>86.686792580000002</v>
          </cell>
          <cell r="AH1961">
            <v>27.19181086</v>
          </cell>
          <cell r="AI1961">
            <v>1</v>
          </cell>
          <cell r="AJ1961">
            <v>2</v>
          </cell>
          <cell r="AK1961">
            <v>-2</v>
          </cell>
          <cell r="AL1961">
            <v>2</v>
          </cell>
          <cell r="AM1961">
            <v>0</v>
          </cell>
          <cell r="AN1961" t="str">
            <v>Sangita Shakya</v>
          </cell>
          <cell r="AO1961">
            <v>40529</v>
          </cell>
          <cell r="AP1961">
            <v>3</v>
          </cell>
          <cell r="AQ1961" t="str">
            <v>0101000020E6100000C9C0DD68F4AB5540DB404A841A313B40</v>
          </cell>
          <cell r="AR1961">
            <v>879</v>
          </cell>
          <cell r="AS1961">
            <v>1</v>
          </cell>
          <cell r="AT1961">
            <v>1</v>
          </cell>
          <cell r="AU1961">
            <v>0</v>
          </cell>
          <cell r="AV1961" t="str">
            <v>FRA 2010-2015</v>
          </cell>
          <cell r="AW1961">
            <v>3</v>
          </cell>
          <cell r="AX1961">
            <v>0</v>
          </cell>
          <cell r="AY1961">
            <v>45</v>
          </cell>
          <cell r="AZ1961">
            <v>468977.87417999899</v>
          </cell>
          <cell r="BA1961">
            <v>3007719.0972799901</v>
          </cell>
          <cell r="BB1961">
            <v>1</v>
          </cell>
          <cell r="BC1961">
            <v>0</v>
          </cell>
          <cell r="BD1961">
            <v>0</v>
          </cell>
          <cell r="BE1961">
            <v>0</v>
          </cell>
          <cell r="BF1961">
            <v>41386</v>
          </cell>
          <cell r="BG1961" t="str">
            <v>Thakur Subedi</v>
          </cell>
          <cell r="BH1961">
            <v>3</v>
          </cell>
          <cell r="BI1961">
            <v>3</v>
          </cell>
          <cell r="BJ1961">
            <v>3</v>
          </cell>
          <cell r="BK1961" t="str">
            <v>arkhaule</v>
          </cell>
          <cell r="BL1961" t="str">
            <v>simle</v>
          </cell>
          <cell r="BM1961">
            <v>10</v>
          </cell>
          <cell r="BN1961">
            <v>704</v>
          </cell>
          <cell r="BO1961">
            <v>-9999</v>
          </cell>
          <cell r="BP1961">
            <v>639</v>
          </cell>
          <cell r="BQ1961">
            <v>180</v>
          </cell>
          <cell r="BR1961">
            <v>55</v>
          </cell>
          <cell r="BS1961">
            <v>887</v>
          </cell>
          <cell r="BT1961">
            <v>4</v>
          </cell>
          <cell r="BU1961" t="str">
            <v>KHOTANG</v>
          </cell>
          <cell r="BV1961" t="str">
            <v>Ghanglekh</v>
          </cell>
          <cell r="BW1961">
            <v>1</v>
          </cell>
        </row>
        <row r="1962">
          <cell r="F1962" t="str">
            <v>164-28-4</v>
          </cell>
          <cell r="G1962">
            <v>1</v>
          </cell>
          <cell r="H1962">
            <v>2</v>
          </cell>
          <cell r="I1962">
            <v>1</v>
          </cell>
          <cell r="J1962">
            <v>0</v>
          </cell>
          <cell r="K1962">
            <v>7</v>
          </cell>
          <cell r="L1962">
            <v>-9999</v>
          </cell>
          <cell r="M1962">
            <v>-9999</v>
          </cell>
          <cell r="N1962">
            <v>-9999</v>
          </cell>
          <cell r="O1962">
            <v>-9999</v>
          </cell>
          <cell r="P1962">
            <v>-9999</v>
          </cell>
          <cell r="Q1962">
            <v>-9999</v>
          </cell>
          <cell r="R1962" t="str">
            <v>TMH</v>
          </cell>
          <cell r="S1962">
            <v>2</v>
          </cell>
          <cell r="T1962">
            <v>84</v>
          </cell>
          <cell r="U1962">
            <v>2</v>
          </cell>
          <cell r="V1962">
            <v>41467.513622685183</v>
          </cell>
          <cell r="W1962">
            <v>0</v>
          </cell>
          <cell r="X1962">
            <v>1</v>
          </cell>
          <cell r="Y1962">
            <v>117526</v>
          </cell>
          <cell r="Z1962">
            <v>19588</v>
          </cell>
          <cell r="AA1962">
            <v>45</v>
          </cell>
          <cell r="AB1962">
            <v>1</v>
          </cell>
          <cell r="AC1962">
            <v>3</v>
          </cell>
          <cell r="AD1962">
            <v>3</v>
          </cell>
          <cell r="AE1962">
            <v>469277.87420000002</v>
          </cell>
          <cell r="AF1962">
            <v>3007569.0970000001</v>
          </cell>
          <cell r="AG1962">
            <v>86.689825170000006</v>
          </cell>
          <cell r="AH1962">
            <v>27.190463359999999</v>
          </cell>
          <cell r="AI1962">
            <v>1</v>
          </cell>
          <cell r="AJ1962">
            <v>2</v>
          </cell>
          <cell r="AK1962">
            <v>-2</v>
          </cell>
          <cell r="AL1962">
            <v>2</v>
          </cell>
          <cell r="AM1962">
            <v>0</v>
          </cell>
          <cell r="AN1962" t="str">
            <v>Sangita Shakya</v>
          </cell>
          <cell r="AO1962">
            <v>40529</v>
          </cell>
          <cell r="AP1962">
            <v>3</v>
          </cell>
          <cell r="AQ1962" t="str">
            <v>0101000020E61000004061761826AC5540D18B0035C2303B40</v>
          </cell>
          <cell r="AR1962">
            <v>776</v>
          </cell>
          <cell r="AS1962">
            <v>1</v>
          </cell>
          <cell r="AT1962">
            <v>1</v>
          </cell>
          <cell r="AU1962">
            <v>0</v>
          </cell>
          <cell r="AV1962" t="str">
            <v>FRA 2010-2015</v>
          </cell>
          <cell r="AW1962">
            <v>3</v>
          </cell>
          <cell r="AX1962">
            <v>0</v>
          </cell>
          <cell r="AY1962">
            <v>45</v>
          </cell>
          <cell r="AZ1962">
            <v>469277.87417999899</v>
          </cell>
          <cell r="BA1962">
            <v>3007569.0972799901</v>
          </cell>
          <cell r="BB1962">
            <v>1</v>
          </cell>
          <cell r="BC1962">
            <v>0</v>
          </cell>
          <cell r="BD1962">
            <v>0</v>
          </cell>
          <cell r="BE1962">
            <v>0</v>
          </cell>
          <cell r="BF1962">
            <v>41387</v>
          </cell>
          <cell r="BG1962" t="str">
            <v>Basanta Sharma</v>
          </cell>
          <cell r="BH1962">
            <v>3</v>
          </cell>
          <cell r="BI1962">
            <v>3</v>
          </cell>
          <cell r="BJ1962">
            <v>3</v>
          </cell>
          <cell r="BK1962" t="str">
            <v>arkhaule8</v>
          </cell>
          <cell r="BL1962" t="str">
            <v>chulivir</v>
          </cell>
          <cell r="BM1962">
            <v>99</v>
          </cell>
          <cell r="BN1962">
            <v>380</v>
          </cell>
          <cell r="BO1962">
            <v>200</v>
          </cell>
          <cell r="BP1962">
            <v>295</v>
          </cell>
          <cell r="BQ1962">
            <v>30</v>
          </cell>
          <cell r="BR1962">
            <v>951</v>
          </cell>
          <cell r="BS1962">
            <v>832</v>
          </cell>
          <cell r="BT1962">
            <v>4</v>
          </cell>
          <cell r="BU1962" t="str">
            <v>KHOTANG</v>
          </cell>
          <cell r="BV1962" t="str">
            <v>Simta</v>
          </cell>
          <cell r="BW1962">
            <v>2</v>
          </cell>
        </row>
        <row r="1963">
          <cell r="F1963" t="str">
            <v>164-28-5</v>
          </cell>
          <cell r="G1963">
            <v>1</v>
          </cell>
          <cell r="H1963">
            <v>2</v>
          </cell>
          <cell r="I1963">
            <v>1</v>
          </cell>
          <cell r="J1963">
            <v>0</v>
          </cell>
          <cell r="K1963">
            <v>7</v>
          </cell>
          <cell r="L1963">
            <v>2</v>
          </cell>
          <cell r="M1963">
            <v>25</v>
          </cell>
          <cell r="N1963">
            <v>0</v>
          </cell>
          <cell r="O1963">
            <v>0</v>
          </cell>
          <cell r="P1963">
            <v>5</v>
          </cell>
          <cell r="Q1963">
            <v>1</v>
          </cell>
          <cell r="R1963" t="str">
            <v>TMH</v>
          </cell>
          <cell r="S1963">
            <v>2</v>
          </cell>
          <cell r="T1963">
            <v>77</v>
          </cell>
          <cell r="U1963">
            <v>2</v>
          </cell>
          <cell r="V1963">
            <v>41467.528726851851</v>
          </cell>
          <cell r="W1963">
            <v>0</v>
          </cell>
          <cell r="X1963">
            <v>1</v>
          </cell>
          <cell r="Y1963">
            <v>117527</v>
          </cell>
          <cell r="Z1963">
            <v>19588</v>
          </cell>
          <cell r="AA1963">
            <v>45</v>
          </cell>
          <cell r="AB1963">
            <v>1</v>
          </cell>
          <cell r="AC1963">
            <v>3</v>
          </cell>
          <cell r="AD1963">
            <v>3</v>
          </cell>
          <cell r="AE1963">
            <v>469277.87420000002</v>
          </cell>
          <cell r="AF1963">
            <v>3007719.0970000001</v>
          </cell>
          <cell r="AG1963">
            <v>86.689821420000001</v>
          </cell>
          <cell r="AH1963">
            <v>27.1918176</v>
          </cell>
          <cell r="AI1963">
            <v>1</v>
          </cell>
          <cell r="AJ1963">
            <v>2</v>
          </cell>
          <cell r="AK1963">
            <v>-2</v>
          </cell>
          <cell r="AL1963">
            <v>2</v>
          </cell>
          <cell r="AM1963">
            <v>0</v>
          </cell>
          <cell r="AN1963" t="str">
            <v>Sangita Shakya</v>
          </cell>
          <cell r="AO1963">
            <v>40529</v>
          </cell>
          <cell r="AP1963">
            <v>3</v>
          </cell>
          <cell r="AQ1963" t="str">
            <v>0101000020E61000005AB8BF0826AC55406C0D41F51A313B40</v>
          </cell>
          <cell r="AR1963">
            <v>816</v>
          </cell>
          <cell r="AS1963">
            <v>1</v>
          </cell>
          <cell r="AT1963">
            <v>1</v>
          </cell>
          <cell r="AU1963">
            <v>0</v>
          </cell>
          <cell r="AV1963" t="str">
            <v>FRA 2010-2015</v>
          </cell>
          <cell r="AW1963">
            <v>3</v>
          </cell>
          <cell r="AX1963">
            <v>0</v>
          </cell>
          <cell r="AY1963">
            <v>45</v>
          </cell>
          <cell r="AZ1963">
            <v>469277.87417999899</v>
          </cell>
          <cell r="BA1963">
            <v>3007719.0972799901</v>
          </cell>
          <cell r="BB1963">
            <v>1</v>
          </cell>
          <cell r="BC1963">
            <v>0</v>
          </cell>
          <cell r="BD1963">
            <v>0</v>
          </cell>
          <cell r="BE1963">
            <v>0</v>
          </cell>
          <cell r="BF1963">
            <v>41386</v>
          </cell>
          <cell r="BG1963" t="str">
            <v>Basanta Sharma</v>
          </cell>
          <cell r="BH1963">
            <v>3</v>
          </cell>
          <cell r="BI1963">
            <v>3</v>
          </cell>
          <cell r="BJ1963">
            <v>3</v>
          </cell>
          <cell r="BK1963" t="str">
            <v>arkhaule8</v>
          </cell>
          <cell r="BL1963" t="str">
            <v>khuse hurke FUG</v>
          </cell>
          <cell r="BM1963">
            <v>99</v>
          </cell>
          <cell r="BN1963">
            <v>250</v>
          </cell>
          <cell r="BO1963">
            <v>260</v>
          </cell>
          <cell r="BP1963">
            <v>202</v>
          </cell>
          <cell r="BQ1963">
            <v>200</v>
          </cell>
          <cell r="BR1963">
            <v>70</v>
          </cell>
          <cell r="BS1963">
            <v>825</v>
          </cell>
          <cell r="BT1963">
            <v>5</v>
          </cell>
          <cell r="BU1963" t="str">
            <v>KHOTANG</v>
          </cell>
          <cell r="BV1963" t="str">
            <v>Simta</v>
          </cell>
          <cell r="BW1963">
            <v>4</v>
          </cell>
        </row>
        <row r="1964">
          <cell r="F1964" t="str">
            <v>165-29-1</v>
          </cell>
          <cell r="G1964">
            <v>1</v>
          </cell>
          <cell r="H1964">
            <v>2</v>
          </cell>
          <cell r="I1964">
            <v>1</v>
          </cell>
          <cell r="J1964">
            <v>0</v>
          </cell>
          <cell r="K1964">
            <v>0</v>
          </cell>
          <cell r="L1964">
            <v>2</v>
          </cell>
          <cell r="M1964">
            <v>13</v>
          </cell>
          <cell r="N1964">
            <v>0</v>
          </cell>
          <cell r="O1964">
            <v>2</v>
          </cell>
          <cell r="P1964" t="str">
            <v>SICL</v>
          </cell>
          <cell r="Q1964">
            <v>1</v>
          </cell>
          <cell r="R1964" t="str">
            <v>LMH</v>
          </cell>
          <cell r="S1964">
            <v>2</v>
          </cell>
          <cell r="T1964">
            <v>80</v>
          </cell>
          <cell r="U1964">
            <v>2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0</v>
          </cell>
          <cell r="AD1964">
            <v>0</v>
          </cell>
          <cell r="AE1964">
            <v>473073.38740000001</v>
          </cell>
          <cell r="AF1964">
            <v>3011471.247</v>
          </cell>
          <cell r="AG1964">
            <v>86.728059329999994</v>
          </cell>
          <cell r="AH1964">
            <v>27.225772379999999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>
            <v>0</v>
          </cell>
          <cell r="AP1964">
            <v>103</v>
          </cell>
          <cell r="AQ1964">
            <v>0</v>
          </cell>
          <cell r="AR1964">
            <v>0</v>
          </cell>
          <cell r="AS1964">
            <v>0</v>
          </cell>
          <cell r="AT1964">
            <v>0</v>
          </cell>
          <cell r="AU1964">
            <v>0</v>
          </cell>
          <cell r="AV1964" t="str">
            <v>FRA 2016-2021</v>
          </cell>
          <cell r="AW1964">
            <v>3</v>
          </cell>
          <cell r="AX1964">
            <v>37</v>
          </cell>
          <cell r="AY1964" t="str">
            <v>EPSG:32645</v>
          </cell>
          <cell r="AZ1964">
            <v>473072</v>
          </cell>
          <cell r="BA1964">
            <v>3011473</v>
          </cell>
          <cell r="BB1964">
            <v>1</v>
          </cell>
          <cell r="BC1964">
            <v>2020</v>
          </cell>
          <cell r="BD1964">
            <v>12</v>
          </cell>
          <cell r="BE1964">
            <v>6</v>
          </cell>
          <cell r="BF1964" t="str">
            <v>12/6/2020</v>
          </cell>
          <cell r="BG1964" t="str">
            <v>Yam Kumar Basnet</v>
          </cell>
          <cell r="BH1964">
            <v>1</v>
          </cell>
          <cell r="BI1964">
            <v>0</v>
          </cell>
          <cell r="BJ1964">
            <v>2</v>
          </cell>
          <cell r="BK1964" t="str">
            <v>Diktel Rupakot MjuwagadiNa Pa-14</v>
          </cell>
          <cell r="BL1964">
            <v>0</v>
          </cell>
          <cell r="BM1964">
            <v>113</v>
          </cell>
          <cell r="BN1964">
            <v>236</v>
          </cell>
          <cell r="BO1964">
            <v>135</v>
          </cell>
          <cell r="BP1964">
            <v>157</v>
          </cell>
          <cell r="BQ1964">
            <v>348</v>
          </cell>
          <cell r="BR1964">
            <v>30</v>
          </cell>
          <cell r="BS1964">
            <v>1590</v>
          </cell>
          <cell r="BT1964">
            <v>4</v>
          </cell>
          <cell r="BU1964" t="str">
            <v>KHOTANG</v>
          </cell>
          <cell r="BV1964" t="str">
            <v>Jaimuni</v>
          </cell>
          <cell r="BW1964">
            <v>1</v>
          </cell>
        </row>
        <row r="1965">
          <cell r="F1965" t="str">
            <v>165-29-2</v>
          </cell>
          <cell r="G1965">
            <v>1</v>
          </cell>
          <cell r="H1965">
            <v>2</v>
          </cell>
          <cell r="I1965">
            <v>1</v>
          </cell>
          <cell r="J1965">
            <v>0</v>
          </cell>
          <cell r="K1965">
            <v>0</v>
          </cell>
          <cell r="L1965">
            <v>2</v>
          </cell>
          <cell r="M1965">
            <v>13</v>
          </cell>
          <cell r="N1965">
            <v>1</v>
          </cell>
          <cell r="O1965">
            <v>6</v>
          </cell>
          <cell r="P1965" t="str">
            <v>CL</v>
          </cell>
          <cell r="Q1965">
            <v>1</v>
          </cell>
          <cell r="R1965" t="str">
            <v>LMH</v>
          </cell>
          <cell r="S1965">
            <v>2</v>
          </cell>
          <cell r="T1965">
            <v>60</v>
          </cell>
          <cell r="U1965">
            <v>2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0</v>
          </cell>
          <cell r="AA1965">
            <v>0</v>
          </cell>
          <cell r="AB1965">
            <v>0</v>
          </cell>
          <cell r="AC1965">
            <v>0</v>
          </cell>
          <cell r="AD1965">
            <v>0</v>
          </cell>
          <cell r="AE1965">
            <v>473073.38740000001</v>
          </cell>
          <cell r="AF1965">
            <v>3011621.247</v>
          </cell>
          <cell r="AG1965">
            <v>86.728056039999998</v>
          </cell>
          <cell r="AH1965">
            <v>27.227126609999999</v>
          </cell>
          <cell r="AI1965">
            <v>0</v>
          </cell>
          <cell r="AJ1965">
            <v>0</v>
          </cell>
          <cell r="AK1965">
            <v>0</v>
          </cell>
          <cell r="AL1965">
            <v>0</v>
          </cell>
          <cell r="AM1965">
            <v>0</v>
          </cell>
          <cell r="AN1965">
            <v>0</v>
          </cell>
          <cell r="AO1965">
            <v>0</v>
          </cell>
          <cell r="AP1965">
            <v>103</v>
          </cell>
          <cell r="AQ1965">
            <v>0</v>
          </cell>
          <cell r="AR1965">
            <v>0</v>
          </cell>
          <cell r="AS1965">
            <v>0</v>
          </cell>
          <cell r="AT1965">
            <v>0</v>
          </cell>
          <cell r="AU1965">
            <v>0</v>
          </cell>
          <cell r="AV1965" t="str">
            <v>FRA 2016-2021</v>
          </cell>
          <cell r="AW1965">
            <v>3</v>
          </cell>
          <cell r="AX1965">
            <v>37</v>
          </cell>
          <cell r="AY1965" t="str">
            <v>EPSG:32645</v>
          </cell>
          <cell r="AZ1965">
            <v>473073</v>
          </cell>
          <cell r="BA1965">
            <v>3011619</v>
          </cell>
          <cell r="BB1965">
            <v>1</v>
          </cell>
          <cell r="BC1965">
            <v>2020</v>
          </cell>
          <cell r="BD1965">
            <v>12</v>
          </cell>
          <cell r="BE1965">
            <v>7</v>
          </cell>
          <cell r="BF1965" t="str">
            <v>12/7/2020</v>
          </cell>
          <cell r="BG1965" t="str">
            <v>Yam Kumar Basnet</v>
          </cell>
          <cell r="BH1965">
            <v>1</v>
          </cell>
          <cell r="BI1965">
            <v>0</v>
          </cell>
          <cell r="BJ1965">
            <v>2</v>
          </cell>
          <cell r="BK1965" t="str">
            <v>Diktel Rupakot Majuwagadi-14</v>
          </cell>
          <cell r="BL1965">
            <v>0</v>
          </cell>
          <cell r="BM1965">
            <v>54</v>
          </cell>
          <cell r="BN1965">
            <v>126</v>
          </cell>
          <cell r="BO1965">
            <v>59</v>
          </cell>
          <cell r="BP1965">
            <v>76</v>
          </cell>
          <cell r="BQ1965">
            <v>30</v>
          </cell>
          <cell r="BR1965">
            <v>33</v>
          </cell>
          <cell r="BS1965">
            <v>1595</v>
          </cell>
          <cell r="BT1965">
            <v>4</v>
          </cell>
          <cell r="BU1965" t="str">
            <v>KHOTANG</v>
          </cell>
          <cell r="BV1965" t="str">
            <v>Jaimuni</v>
          </cell>
          <cell r="BW1965">
            <v>1</v>
          </cell>
        </row>
        <row r="1966">
          <cell r="F1966" t="str">
            <v>165-29-3</v>
          </cell>
          <cell r="G1966">
            <v>1</v>
          </cell>
          <cell r="H1966">
            <v>2</v>
          </cell>
          <cell r="I1966">
            <v>1</v>
          </cell>
          <cell r="J1966">
            <v>0</v>
          </cell>
          <cell r="K1966">
            <v>1</v>
          </cell>
          <cell r="L1966">
            <v>1</v>
          </cell>
          <cell r="M1966">
            <v>12</v>
          </cell>
          <cell r="N1966">
            <v>0</v>
          </cell>
          <cell r="O1966">
            <v>2</v>
          </cell>
          <cell r="P1966" t="str">
            <v>CL</v>
          </cell>
          <cell r="Q1966">
            <v>1</v>
          </cell>
          <cell r="R1966" t="str">
            <v>LMH</v>
          </cell>
          <cell r="S1966">
            <v>2</v>
          </cell>
          <cell r="T1966">
            <v>66</v>
          </cell>
          <cell r="U1966">
            <v>2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0</v>
          </cell>
          <cell r="AD1966">
            <v>0</v>
          </cell>
          <cell r="AE1966">
            <v>473073.38740000001</v>
          </cell>
          <cell r="AF1966">
            <v>3011771.247</v>
          </cell>
          <cell r="AG1966">
            <v>86.728052750000003</v>
          </cell>
          <cell r="AH1966">
            <v>27.22848084</v>
          </cell>
          <cell r="AI1966">
            <v>0</v>
          </cell>
          <cell r="AJ1966">
            <v>0</v>
          </cell>
          <cell r="AK1966">
            <v>0</v>
          </cell>
          <cell r="AL1966">
            <v>0</v>
          </cell>
          <cell r="AM1966">
            <v>0</v>
          </cell>
          <cell r="AN1966">
            <v>0</v>
          </cell>
          <cell r="AO1966">
            <v>0</v>
          </cell>
          <cell r="AP1966">
            <v>103</v>
          </cell>
          <cell r="AQ1966">
            <v>0</v>
          </cell>
          <cell r="AR1966">
            <v>0</v>
          </cell>
          <cell r="AS1966">
            <v>0</v>
          </cell>
          <cell r="AT1966">
            <v>0</v>
          </cell>
          <cell r="AU1966">
            <v>0</v>
          </cell>
          <cell r="AV1966" t="str">
            <v>FRA 2016-2021</v>
          </cell>
          <cell r="AW1966">
            <v>3</v>
          </cell>
          <cell r="AX1966">
            <v>37</v>
          </cell>
          <cell r="AY1966" t="str">
            <v>EPSG:32645</v>
          </cell>
          <cell r="AZ1966">
            <v>473073</v>
          </cell>
          <cell r="BA1966">
            <v>3011773</v>
          </cell>
          <cell r="BB1966">
            <v>1</v>
          </cell>
          <cell r="BC1966">
            <v>2020</v>
          </cell>
          <cell r="BD1966">
            <v>12</v>
          </cell>
          <cell r="BE1966">
            <v>5</v>
          </cell>
          <cell r="BF1966" t="str">
            <v>12/5/2020</v>
          </cell>
          <cell r="BG1966" t="str">
            <v>Yam Kumar Basnet</v>
          </cell>
          <cell r="BH1966">
            <v>1</v>
          </cell>
          <cell r="BI1966">
            <v>0</v>
          </cell>
          <cell r="BJ1966">
            <v>2</v>
          </cell>
          <cell r="BK1966" t="str">
            <v>Diktel Rupakot MajuwagardNa Pa-14</v>
          </cell>
          <cell r="BL1966" t="str">
            <v>Ganesh Shakya PF</v>
          </cell>
          <cell r="BM1966">
            <v>107</v>
          </cell>
          <cell r="BN1966">
            <v>61</v>
          </cell>
          <cell r="BO1966">
            <v>135</v>
          </cell>
          <cell r="BP1966">
            <v>127</v>
          </cell>
          <cell r="BQ1966">
            <v>50</v>
          </cell>
          <cell r="BR1966">
            <v>10</v>
          </cell>
          <cell r="BS1966">
            <v>1606</v>
          </cell>
          <cell r="BT1966">
            <v>6</v>
          </cell>
          <cell r="BU1966" t="str">
            <v>KHOTANG</v>
          </cell>
          <cell r="BV1966" t="str">
            <v>Tara Khola</v>
          </cell>
          <cell r="BW1966">
            <v>1</v>
          </cell>
        </row>
        <row r="1967">
          <cell r="F1967" t="str">
            <v>165-29-4</v>
          </cell>
          <cell r="G1967">
            <v>1</v>
          </cell>
          <cell r="H1967">
            <v>2</v>
          </cell>
          <cell r="I1967">
            <v>1</v>
          </cell>
          <cell r="J1967">
            <v>0</v>
          </cell>
          <cell r="K1967">
            <v>0</v>
          </cell>
          <cell r="L1967">
            <v>2</v>
          </cell>
          <cell r="M1967">
            <v>13</v>
          </cell>
          <cell r="N1967">
            <v>1</v>
          </cell>
          <cell r="O1967">
            <v>2</v>
          </cell>
          <cell r="P1967" t="str">
            <v>SCL</v>
          </cell>
          <cell r="Q1967">
            <v>1</v>
          </cell>
          <cell r="R1967" t="str">
            <v>LMH</v>
          </cell>
          <cell r="S1967">
            <v>2</v>
          </cell>
          <cell r="T1967">
            <v>40</v>
          </cell>
          <cell r="U1967">
            <v>3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473373.38740000001</v>
          </cell>
          <cell r="AF1967">
            <v>3011471.247</v>
          </cell>
          <cell r="AG1967">
            <v>86.731089100000005</v>
          </cell>
          <cell r="AH1967">
            <v>27.22577823</v>
          </cell>
          <cell r="AI1967">
            <v>0</v>
          </cell>
          <cell r="AJ1967">
            <v>0</v>
          </cell>
          <cell r="AK1967">
            <v>0</v>
          </cell>
          <cell r="AL1967">
            <v>0</v>
          </cell>
          <cell r="AM1967">
            <v>0</v>
          </cell>
          <cell r="AN1967">
            <v>0</v>
          </cell>
          <cell r="AO1967">
            <v>0</v>
          </cell>
          <cell r="AP1967">
            <v>103</v>
          </cell>
          <cell r="AQ1967">
            <v>0</v>
          </cell>
          <cell r="AR1967">
            <v>0</v>
          </cell>
          <cell r="AS1967">
            <v>0</v>
          </cell>
          <cell r="AT1967">
            <v>0</v>
          </cell>
          <cell r="AU1967">
            <v>0</v>
          </cell>
          <cell r="AV1967" t="str">
            <v>FRA 2016-2021</v>
          </cell>
          <cell r="AW1967">
            <v>3</v>
          </cell>
          <cell r="AX1967">
            <v>37</v>
          </cell>
          <cell r="AY1967" t="str">
            <v>EPSG:32645</v>
          </cell>
          <cell r="AZ1967">
            <v>473372</v>
          </cell>
          <cell r="BA1967">
            <v>3011471</v>
          </cell>
          <cell r="BB1967">
            <v>1</v>
          </cell>
          <cell r="BC1967">
            <v>2020</v>
          </cell>
          <cell r="BD1967">
            <v>12</v>
          </cell>
          <cell r="BE1967">
            <v>4</v>
          </cell>
          <cell r="BF1967" t="str">
            <v>12/4/2020</v>
          </cell>
          <cell r="BG1967" t="str">
            <v>Yam Kumar Basnet</v>
          </cell>
          <cell r="BH1967">
            <v>1</v>
          </cell>
          <cell r="BI1967">
            <v>0</v>
          </cell>
          <cell r="BJ1967">
            <v>2</v>
          </cell>
          <cell r="BK1967" t="str">
            <v>Diktel Rupakot Majuwagad Na Pa-4</v>
          </cell>
          <cell r="BL1967">
            <v>0</v>
          </cell>
          <cell r="BM1967">
            <v>240</v>
          </cell>
          <cell r="BN1967">
            <v>117</v>
          </cell>
          <cell r="BO1967">
            <v>204</v>
          </cell>
          <cell r="BP1967">
            <v>57</v>
          </cell>
          <cell r="BQ1967">
            <v>10</v>
          </cell>
          <cell r="BR1967">
            <v>28</v>
          </cell>
          <cell r="BS1967">
            <v>1600</v>
          </cell>
          <cell r="BT1967">
            <v>4</v>
          </cell>
          <cell r="BU1967" t="str">
            <v>KHOTANG</v>
          </cell>
          <cell r="BV1967" t="str">
            <v>Tara Khola</v>
          </cell>
          <cell r="BW1967">
            <v>1</v>
          </cell>
        </row>
        <row r="1968">
          <cell r="F1968" t="str">
            <v>166-20-4</v>
          </cell>
          <cell r="G1968">
            <v>1</v>
          </cell>
          <cell r="H1968">
            <v>2</v>
          </cell>
          <cell r="I1968">
            <v>1</v>
          </cell>
          <cell r="J1968">
            <v>0</v>
          </cell>
          <cell r="K1968">
            <v>1</v>
          </cell>
          <cell r="L1968">
            <v>2</v>
          </cell>
          <cell r="M1968">
            <v>17</v>
          </cell>
          <cell r="N1968">
            <v>0</v>
          </cell>
          <cell r="O1968">
            <v>0</v>
          </cell>
          <cell r="P1968">
            <v>0</v>
          </cell>
          <cell r="Q1968">
            <v>1</v>
          </cell>
          <cell r="R1968" t="str">
            <v>LMH</v>
          </cell>
          <cell r="S1968">
            <v>2</v>
          </cell>
          <cell r="T1968">
            <v>64</v>
          </cell>
          <cell r="U1968">
            <v>4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476502.08240000001</v>
          </cell>
          <cell r="AF1968">
            <v>2975385.0819999999</v>
          </cell>
          <cell r="AG1968">
            <v>86.763371370000002</v>
          </cell>
          <cell r="AH1968">
            <v>26.900033659999998</v>
          </cell>
          <cell r="AI1968">
            <v>0</v>
          </cell>
          <cell r="AJ1968">
            <v>0</v>
          </cell>
          <cell r="AK1968">
            <v>0</v>
          </cell>
          <cell r="AL1968">
            <v>0</v>
          </cell>
          <cell r="AM1968">
            <v>0</v>
          </cell>
          <cell r="AN1968">
            <v>0</v>
          </cell>
          <cell r="AO1968">
            <v>0</v>
          </cell>
          <cell r="AP1968">
            <v>103</v>
          </cell>
          <cell r="AQ1968">
            <v>0</v>
          </cell>
          <cell r="AR1968">
            <v>0</v>
          </cell>
          <cell r="AS1968">
            <v>0</v>
          </cell>
          <cell r="AT1968">
            <v>0</v>
          </cell>
          <cell r="AU1968">
            <v>0</v>
          </cell>
          <cell r="AV1968" t="str">
            <v>FRA 2016-2021</v>
          </cell>
          <cell r="AW1968">
            <v>3</v>
          </cell>
          <cell r="AX1968">
            <v>75</v>
          </cell>
          <cell r="AY1968" t="str">
            <v>EPSG:32645</v>
          </cell>
          <cell r="AZ1968">
            <v>476494</v>
          </cell>
          <cell r="BA1968">
            <v>2975391</v>
          </cell>
          <cell r="BB1968">
            <v>1</v>
          </cell>
          <cell r="BC1968">
            <v>2020</v>
          </cell>
          <cell r="BD1968">
            <v>0</v>
          </cell>
          <cell r="BE1968">
            <v>0</v>
          </cell>
          <cell r="BF1968" t="str">
            <v>0/0/2020</v>
          </cell>
          <cell r="BG1968">
            <v>0</v>
          </cell>
          <cell r="BH1968">
            <v>1</v>
          </cell>
          <cell r="BI1968">
            <v>0</v>
          </cell>
          <cell r="BJ1968">
            <v>0</v>
          </cell>
          <cell r="BK1968">
            <v>0</v>
          </cell>
          <cell r="BL1968">
            <v>0</v>
          </cell>
          <cell r="BM1968">
            <v>200</v>
          </cell>
          <cell r="BN1968">
            <v>0</v>
          </cell>
          <cell r="BO1968">
            <v>360</v>
          </cell>
          <cell r="BP1968">
            <v>50</v>
          </cell>
          <cell r="BQ1968">
            <v>2</v>
          </cell>
          <cell r="BR1968">
            <v>75</v>
          </cell>
          <cell r="BS1968">
            <v>265</v>
          </cell>
          <cell r="BT1968">
            <v>4</v>
          </cell>
          <cell r="BU1968" t="str">
            <v>UDAYAPUR</v>
          </cell>
          <cell r="BV1968" t="str">
            <v>Chatrakot</v>
          </cell>
          <cell r="BW1968">
            <v>5</v>
          </cell>
        </row>
        <row r="1969">
          <cell r="F1969" t="str">
            <v>166-23-3</v>
          </cell>
          <cell r="G1969">
            <v>1</v>
          </cell>
          <cell r="H1969">
            <v>2</v>
          </cell>
          <cell r="I1969">
            <v>1</v>
          </cell>
          <cell r="J1969">
            <v>0</v>
          </cell>
          <cell r="K1969">
            <v>7</v>
          </cell>
          <cell r="L1969">
            <v>1</v>
          </cell>
          <cell r="M1969">
            <v>15</v>
          </cell>
          <cell r="N1969">
            <v>0</v>
          </cell>
          <cell r="O1969">
            <v>0</v>
          </cell>
          <cell r="P1969">
            <v>5</v>
          </cell>
          <cell r="Q1969">
            <v>1</v>
          </cell>
          <cell r="R1969" t="str">
            <v>S</v>
          </cell>
          <cell r="S1969">
            <v>2</v>
          </cell>
          <cell r="T1969">
            <v>75</v>
          </cell>
          <cell r="U1969">
            <v>2</v>
          </cell>
          <cell r="V1969">
            <v>41465.510266203702</v>
          </cell>
          <cell r="W1969">
            <v>0</v>
          </cell>
          <cell r="X1969">
            <v>1</v>
          </cell>
          <cell r="Y1969">
            <v>118935</v>
          </cell>
          <cell r="Z1969">
            <v>19823</v>
          </cell>
          <cell r="AA1969">
            <v>45</v>
          </cell>
          <cell r="AB1969">
            <v>1</v>
          </cell>
          <cell r="AC1969">
            <v>3</v>
          </cell>
          <cell r="AD1969">
            <v>3</v>
          </cell>
          <cell r="AE1969">
            <v>476492.12790000002</v>
          </cell>
          <cell r="AF1969">
            <v>2987681.577</v>
          </cell>
          <cell r="AG1969">
            <v>86.763038989999998</v>
          </cell>
          <cell r="AH1969">
            <v>27.011053310000001</v>
          </cell>
          <cell r="AI1969">
            <v>1</v>
          </cell>
          <cell r="AJ1969">
            <v>2</v>
          </cell>
          <cell r="AK1969">
            <v>-2</v>
          </cell>
          <cell r="AL1969">
            <v>2</v>
          </cell>
          <cell r="AM1969">
            <v>1</v>
          </cell>
          <cell r="AN1969" t="str">
            <v>Sangita Shakya</v>
          </cell>
          <cell r="AO1969">
            <v>40532</v>
          </cell>
          <cell r="AP1969">
            <v>3</v>
          </cell>
          <cell r="AQ1969" t="str">
            <v>0101000020E6100000F83179A1D5B055408AD8BC63D4023B40</v>
          </cell>
          <cell r="AR1969">
            <v>491</v>
          </cell>
          <cell r="AS1969">
            <v>1</v>
          </cell>
          <cell r="AT1969">
            <v>1</v>
          </cell>
          <cell r="AU1969">
            <v>0</v>
          </cell>
          <cell r="AV1969" t="str">
            <v>FRA 2010-2015</v>
          </cell>
          <cell r="AW1969">
            <v>3</v>
          </cell>
          <cell r="AX1969">
            <v>0</v>
          </cell>
          <cell r="AY1969">
            <v>45</v>
          </cell>
          <cell r="AZ1969">
            <v>476492.127872999</v>
          </cell>
          <cell r="BA1969">
            <v>2987681.5765900002</v>
          </cell>
          <cell r="BB1969">
            <v>1</v>
          </cell>
          <cell r="BC1969">
            <v>0</v>
          </cell>
          <cell r="BD1969">
            <v>0</v>
          </cell>
          <cell r="BE1969">
            <v>0</v>
          </cell>
          <cell r="BF1969">
            <v>41393</v>
          </cell>
          <cell r="BG1969" t="str">
            <v>Thakur Subedi</v>
          </cell>
          <cell r="BH1969">
            <v>3</v>
          </cell>
          <cell r="BI1969">
            <v>3</v>
          </cell>
          <cell r="BJ1969">
            <v>3</v>
          </cell>
          <cell r="BK1969" t="str">
            <v>Likchiramchhe</v>
          </cell>
          <cell r="BL1969" t="str">
            <v>Likchidherseni cf</v>
          </cell>
          <cell r="BM1969">
            <v>110</v>
          </cell>
          <cell r="BN1969">
            <v>136</v>
          </cell>
          <cell r="BO1969">
            <v>110</v>
          </cell>
          <cell r="BP1969">
            <v>54</v>
          </cell>
          <cell r="BQ1969">
            <v>25</v>
          </cell>
          <cell r="BR1969">
            <v>95</v>
          </cell>
          <cell r="BS1969">
            <v>501</v>
          </cell>
          <cell r="BT1969">
            <v>4</v>
          </cell>
          <cell r="BU1969" t="str">
            <v>KHOTANG</v>
          </cell>
          <cell r="BV1969" t="str">
            <v>Chatrakot</v>
          </cell>
          <cell r="BW1969">
            <v>5</v>
          </cell>
        </row>
        <row r="1970">
          <cell r="F1970" t="str">
            <v>166-23-4</v>
          </cell>
          <cell r="G1970">
            <v>1</v>
          </cell>
          <cell r="H1970">
            <v>2</v>
          </cell>
          <cell r="I1970">
            <v>1</v>
          </cell>
          <cell r="J1970">
            <v>0</v>
          </cell>
          <cell r="K1970">
            <v>7</v>
          </cell>
          <cell r="L1970">
            <v>3</v>
          </cell>
          <cell r="M1970">
            <v>26</v>
          </cell>
          <cell r="N1970">
            <v>0</v>
          </cell>
          <cell r="O1970">
            <v>0</v>
          </cell>
          <cell r="P1970">
            <v>5</v>
          </cell>
          <cell r="Q1970">
            <v>1</v>
          </cell>
          <cell r="R1970" t="str">
            <v>S</v>
          </cell>
          <cell r="S1970">
            <v>2</v>
          </cell>
          <cell r="T1970">
            <v>55</v>
          </cell>
          <cell r="U1970">
            <v>1</v>
          </cell>
          <cell r="V1970">
            <v>41465.549791666665</v>
          </cell>
          <cell r="W1970">
            <v>0</v>
          </cell>
          <cell r="X1970">
            <v>1</v>
          </cell>
          <cell r="Y1970">
            <v>118936</v>
          </cell>
          <cell r="Z1970">
            <v>19823</v>
          </cell>
          <cell r="AA1970">
            <v>45</v>
          </cell>
          <cell r="AB1970">
            <v>1</v>
          </cell>
          <cell r="AC1970">
            <v>3</v>
          </cell>
          <cell r="AD1970">
            <v>3</v>
          </cell>
          <cell r="AE1970">
            <v>476792.12790000002</v>
          </cell>
          <cell r="AF1970">
            <v>2987381.577</v>
          </cell>
          <cell r="AG1970">
            <v>86.766068590000003</v>
          </cell>
          <cell r="AH1970">
            <v>27.008349809999999</v>
          </cell>
          <cell r="AI1970">
            <v>1</v>
          </cell>
          <cell r="AJ1970">
            <v>2</v>
          </cell>
          <cell r="AK1970">
            <v>-2</v>
          </cell>
          <cell r="AL1970">
            <v>2</v>
          </cell>
          <cell r="AM1970">
            <v>0</v>
          </cell>
          <cell r="AN1970" t="str">
            <v>Sangita Shakya</v>
          </cell>
          <cell r="AO1970">
            <v>40532</v>
          </cell>
          <cell r="AP1970">
            <v>3</v>
          </cell>
          <cell r="AQ1970" t="str">
            <v>0101000020E610000075E3914407B1554001D6943623023B40</v>
          </cell>
          <cell r="AR1970">
            <v>693</v>
          </cell>
          <cell r="AS1970">
            <v>1</v>
          </cell>
          <cell r="AT1970">
            <v>1</v>
          </cell>
          <cell r="AU1970">
            <v>0</v>
          </cell>
          <cell r="AV1970" t="str">
            <v>FRA 2010-2015</v>
          </cell>
          <cell r="AW1970">
            <v>3</v>
          </cell>
          <cell r="AX1970">
            <v>0</v>
          </cell>
          <cell r="AY1970">
            <v>45</v>
          </cell>
          <cell r="AZ1970">
            <v>476792.127872999</v>
          </cell>
          <cell r="BA1970">
            <v>2987381.5765900002</v>
          </cell>
          <cell r="BB1970">
            <v>1</v>
          </cell>
          <cell r="BC1970">
            <v>0</v>
          </cell>
          <cell r="BD1970">
            <v>0</v>
          </cell>
          <cell r="BE1970">
            <v>0</v>
          </cell>
          <cell r="BF1970">
            <v>41391</v>
          </cell>
          <cell r="BG1970" t="str">
            <v>Thakur Subedi</v>
          </cell>
          <cell r="BH1970">
            <v>3</v>
          </cell>
          <cell r="BI1970">
            <v>3</v>
          </cell>
          <cell r="BJ1970">
            <v>3</v>
          </cell>
          <cell r="BK1970" t="str">
            <v>Likchiramche</v>
          </cell>
          <cell r="BL1970" t="str">
            <v>likchidhurseni cf</v>
          </cell>
          <cell r="BM1970">
            <v>270</v>
          </cell>
          <cell r="BN1970">
            <v>107</v>
          </cell>
          <cell r="BO1970">
            <v>270</v>
          </cell>
          <cell r="BP1970">
            <v>75</v>
          </cell>
          <cell r="BQ1970">
            <v>350</v>
          </cell>
          <cell r="BR1970">
            <v>65</v>
          </cell>
          <cell r="BS1970">
            <v>685</v>
          </cell>
          <cell r="BT1970">
            <v>4</v>
          </cell>
          <cell r="BU1970" t="str">
            <v>KHOTANG</v>
          </cell>
          <cell r="BV1970" t="str">
            <v>Hupsekot</v>
          </cell>
          <cell r="BW1970">
            <v>4</v>
          </cell>
        </row>
        <row r="1971">
          <cell r="F1971" t="str">
            <v>168-20-1</v>
          </cell>
          <cell r="G1971">
            <v>1</v>
          </cell>
          <cell r="H1971">
            <v>2</v>
          </cell>
          <cell r="I1971">
            <v>1</v>
          </cell>
          <cell r="J1971">
            <v>0</v>
          </cell>
          <cell r="K1971">
            <v>7</v>
          </cell>
          <cell r="L1971">
            <v>-9999</v>
          </cell>
          <cell r="M1971">
            <v>-9999</v>
          </cell>
          <cell r="N1971">
            <v>-9999</v>
          </cell>
          <cell r="O1971">
            <v>-9999</v>
          </cell>
          <cell r="P1971">
            <v>-9999</v>
          </cell>
          <cell r="Q1971">
            <v>-9999</v>
          </cell>
          <cell r="R1971" t="str">
            <v>TMH</v>
          </cell>
          <cell r="S1971">
            <v>2</v>
          </cell>
          <cell r="T1971">
            <v>72</v>
          </cell>
          <cell r="U1971">
            <v>2</v>
          </cell>
          <cell r="V1971">
            <v>41465.61886574074</v>
          </cell>
          <cell r="W1971">
            <v>0</v>
          </cell>
          <cell r="X1971">
            <v>1</v>
          </cell>
          <cell r="Y1971">
            <v>120355</v>
          </cell>
          <cell r="Z1971">
            <v>20060</v>
          </cell>
          <cell r="AA1971">
            <v>45</v>
          </cell>
          <cell r="AB1971">
            <v>1</v>
          </cell>
          <cell r="AC1971">
            <v>3</v>
          </cell>
          <cell r="AD1971">
            <v>3</v>
          </cell>
          <cell r="AE1971">
            <v>484199.7452</v>
          </cell>
          <cell r="AF1971">
            <v>2975191.719</v>
          </cell>
          <cell r="AG1971">
            <v>86.840890490000007</v>
          </cell>
          <cell r="AH1971">
            <v>26.898396429999998</v>
          </cell>
          <cell r="AI1971">
            <v>1</v>
          </cell>
          <cell r="AJ1971">
            <v>2</v>
          </cell>
          <cell r="AK1971">
            <v>-2</v>
          </cell>
          <cell r="AL1971">
            <v>2</v>
          </cell>
          <cell r="AM1971">
            <v>1</v>
          </cell>
          <cell r="AN1971" t="str">
            <v>Sangita Shakya</v>
          </cell>
          <cell r="AO1971">
            <v>40532</v>
          </cell>
          <cell r="AP1971">
            <v>3</v>
          </cell>
          <cell r="AQ1971" t="str">
            <v>0101000020E6100000D2805926D1B55540AA1EF04EFDE53A40</v>
          </cell>
          <cell r="AR1971">
            <v>531</v>
          </cell>
          <cell r="AS1971">
            <v>1</v>
          </cell>
          <cell r="AT1971">
            <v>1</v>
          </cell>
          <cell r="AU1971">
            <v>0</v>
          </cell>
          <cell r="AV1971" t="str">
            <v>FRA 2010-2015</v>
          </cell>
          <cell r="AW1971">
            <v>3</v>
          </cell>
          <cell r="AX1971">
            <v>0</v>
          </cell>
          <cell r="AY1971">
            <v>45</v>
          </cell>
          <cell r="AZ1971">
            <v>484199.745215</v>
          </cell>
          <cell r="BA1971">
            <v>2975191.71871999</v>
          </cell>
          <cell r="BB1971">
            <v>1</v>
          </cell>
          <cell r="BC1971">
            <v>0</v>
          </cell>
          <cell r="BD1971">
            <v>0</v>
          </cell>
          <cell r="BE1971">
            <v>0</v>
          </cell>
          <cell r="BF1971">
            <v>41397</v>
          </cell>
          <cell r="BG1971" t="str">
            <v>Basanta Sharma</v>
          </cell>
          <cell r="BH1971">
            <v>3</v>
          </cell>
          <cell r="BI1971">
            <v>3</v>
          </cell>
          <cell r="BJ1971">
            <v>3</v>
          </cell>
          <cell r="BK1971" t="str">
            <v>Faktang</v>
          </cell>
          <cell r="BL1971" t="str">
            <v>Sitapaila</v>
          </cell>
          <cell r="BM1971">
            <v>64</v>
          </cell>
          <cell r="BN1971">
            <v>419</v>
          </cell>
          <cell r="BO1971">
            <v>250</v>
          </cell>
          <cell r="BP1971">
            <v>75</v>
          </cell>
          <cell r="BQ1971">
            <v>70</v>
          </cell>
          <cell r="BR1971">
            <v>50</v>
          </cell>
          <cell r="BS1971">
            <v>530</v>
          </cell>
          <cell r="BT1971">
            <v>4</v>
          </cell>
          <cell r="BU1971" t="str">
            <v>KHOTANG</v>
          </cell>
          <cell r="BV1971" t="str">
            <v>Hupsekot</v>
          </cell>
          <cell r="BW1971">
            <v>4</v>
          </cell>
        </row>
        <row r="1972">
          <cell r="F1972" t="str">
            <v>168-22-1</v>
          </cell>
          <cell r="G1972">
            <v>1</v>
          </cell>
          <cell r="H1972">
            <v>2</v>
          </cell>
          <cell r="I1972">
            <v>1</v>
          </cell>
          <cell r="J1972">
            <v>0</v>
          </cell>
          <cell r="K1972">
            <v>7</v>
          </cell>
          <cell r="L1972">
            <v>1</v>
          </cell>
          <cell r="M1972">
            <v>10</v>
          </cell>
          <cell r="N1972">
            <v>1</v>
          </cell>
          <cell r="O1972">
            <v>1</v>
          </cell>
          <cell r="P1972" t="str">
            <v>SL</v>
          </cell>
          <cell r="Q1972">
            <v>1</v>
          </cell>
          <cell r="R1972" t="str">
            <v>LMH</v>
          </cell>
          <cell r="S1972">
            <v>2</v>
          </cell>
          <cell r="T1972">
            <v>75</v>
          </cell>
          <cell r="U1972">
            <v>3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484393.10889999999</v>
          </cell>
          <cell r="AF1972">
            <v>2983189.3820000002</v>
          </cell>
          <cell r="AG1972">
            <v>86.842737540000002</v>
          </cell>
          <cell r="AH1972">
            <v>26.970606669999999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>
            <v>103</v>
          </cell>
          <cell r="AQ1972">
            <v>0</v>
          </cell>
          <cell r="AR1972">
            <v>0</v>
          </cell>
          <cell r="AS1972">
            <v>0</v>
          </cell>
          <cell r="AT1972">
            <v>0</v>
          </cell>
          <cell r="AU1972">
            <v>0</v>
          </cell>
          <cell r="AV1972" t="str">
            <v>FRA 2016-2021</v>
          </cell>
          <cell r="AW1972">
            <v>3</v>
          </cell>
          <cell r="AX1972">
            <v>37</v>
          </cell>
          <cell r="AY1972" t="str">
            <v>EPSG:32645</v>
          </cell>
          <cell r="AZ1972">
            <v>484394</v>
          </cell>
          <cell r="BA1972">
            <v>2983185</v>
          </cell>
          <cell r="BB1972">
            <v>1</v>
          </cell>
          <cell r="BC1972">
            <v>2020</v>
          </cell>
          <cell r="BD1972">
            <v>11</v>
          </cell>
          <cell r="BE1972">
            <v>30</v>
          </cell>
          <cell r="BF1972" t="str">
            <v>11/30/2020</v>
          </cell>
          <cell r="BG1972" t="str">
            <v>Yam Kumar Basnet</v>
          </cell>
          <cell r="BH1972">
            <v>1</v>
          </cell>
          <cell r="BI1972">
            <v>0</v>
          </cell>
          <cell r="BJ1972">
            <v>2</v>
          </cell>
          <cell r="BK1972" t="str">
            <v>Jante Dhuna Ga Pa-2Dplung</v>
          </cell>
          <cell r="BL1972" t="str">
            <v>Gokl Thumke CF</v>
          </cell>
          <cell r="BM1972">
            <v>285</v>
          </cell>
          <cell r="BN1972">
            <v>600</v>
          </cell>
          <cell r="BO1972">
            <v>285</v>
          </cell>
          <cell r="BP1972">
            <v>450</v>
          </cell>
          <cell r="BQ1972">
            <v>310</v>
          </cell>
          <cell r="BR1972">
            <v>80</v>
          </cell>
          <cell r="BS1972">
            <v>1591</v>
          </cell>
          <cell r="BT1972">
            <v>4</v>
          </cell>
          <cell r="BU1972" t="str">
            <v>KHOTANG</v>
          </cell>
          <cell r="BV1972" t="str">
            <v>Hupsekot</v>
          </cell>
          <cell r="BW1972">
            <v>4</v>
          </cell>
        </row>
        <row r="1973">
          <cell r="F1973" t="str">
            <v>168-22-2</v>
          </cell>
          <cell r="G1973">
            <v>1</v>
          </cell>
          <cell r="H1973">
            <v>2</v>
          </cell>
          <cell r="I1973">
            <v>1</v>
          </cell>
          <cell r="J1973">
            <v>0</v>
          </cell>
          <cell r="K1973">
            <v>7</v>
          </cell>
          <cell r="L1973">
            <v>2</v>
          </cell>
          <cell r="M1973">
            <v>12</v>
          </cell>
          <cell r="N1973">
            <v>1</v>
          </cell>
          <cell r="O1973">
            <v>2</v>
          </cell>
          <cell r="P1973" t="str">
            <v>SCL</v>
          </cell>
          <cell r="Q1973">
            <v>1</v>
          </cell>
          <cell r="R1973" t="str">
            <v>LMH</v>
          </cell>
          <cell r="S1973">
            <v>2</v>
          </cell>
          <cell r="T1973">
            <v>70</v>
          </cell>
          <cell r="U1973">
            <v>3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484393.10889999999</v>
          </cell>
          <cell r="AF1973">
            <v>2983339.3820000002</v>
          </cell>
          <cell r="AG1973">
            <v>86.842735660000002</v>
          </cell>
          <cell r="AH1973">
            <v>26.971960960000001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>
            <v>103</v>
          </cell>
          <cell r="AQ1973">
            <v>0</v>
          </cell>
          <cell r="AR1973">
            <v>0</v>
          </cell>
          <cell r="AS1973">
            <v>0</v>
          </cell>
          <cell r="AT1973">
            <v>0</v>
          </cell>
          <cell r="AU1973">
            <v>0</v>
          </cell>
          <cell r="AV1973" t="str">
            <v>FRA 2016-2021</v>
          </cell>
          <cell r="AW1973">
            <v>3</v>
          </cell>
          <cell r="AX1973">
            <v>37</v>
          </cell>
          <cell r="AY1973" t="str">
            <v>EPSG:32645</v>
          </cell>
          <cell r="AZ1973">
            <v>484394</v>
          </cell>
          <cell r="BA1973">
            <v>2983340</v>
          </cell>
          <cell r="BB1973">
            <v>1</v>
          </cell>
          <cell r="BC1973">
            <v>2020</v>
          </cell>
          <cell r="BD1973">
            <v>12</v>
          </cell>
          <cell r="BE1973">
            <v>1</v>
          </cell>
          <cell r="BF1973" t="str">
            <v>12/1/2020</v>
          </cell>
          <cell r="BG1973" t="str">
            <v>Yam Kumar Basnet</v>
          </cell>
          <cell r="BH1973">
            <v>1</v>
          </cell>
          <cell r="BI1973">
            <v>0</v>
          </cell>
          <cell r="BJ1973">
            <v>2</v>
          </cell>
          <cell r="BK1973" t="str">
            <v>Jante Dhuna Ga Pa-2, Diplung</v>
          </cell>
          <cell r="BL1973" t="str">
            <v>Gokul Thumke CF</v>
          </cell>
          <cell r="BM1973">
            <v>360</v>
          </cell>
          <cell r="BN1973">
            <v>450</v>
          </cell>
          <cell r="BO1973">
            <v>360</v>
          </cell>
          <cell r="BP1973">
            <v>300</v>
          </cell>
          <cell r="BQ1973">
            <v>305</v>
          </cell>
          <cell r="BR1973">
            <v>60</v>
          </cell>
          <cell r="BS1973">
            <v>1561</v>
          </cell>
          <cell r="BT1973">
            <v>4</v>
          </cell>
          <cell r="BU1973" t="str">
            <v>KHOTANG</v>
          </cell>
          <cell r="BV1973" t="str">
            <v>Hupsekot</v>
          </cell>
          <cell r="BW1973">
            <v>4</v>
          </cell>
        </row>
        <row r="1974">
          <cell r="F1974" t="str">
            <v>168-22-4</v>
          </cell>
          <cell r="G1974">
            <v>1</v>
          </cell>
          <cell r="H1974">
            <v>2</v>
          </cell>
          <cell r="I1974">
            <v>1</v>
          </cell>
          <cell r="J1974">
            <v>0</v>
          </cell>
          <cell r="K1974">
            <v>7</v>
          </cell>
          <cell r="L1974">
            <v>2</v>
          </cell>
          <cell r="M1974">
            <v>12</v>
          </cell>
          <cell r="N1974">
            <v>1</v>
          </cell>
          <cell r="O1974">
            <v>2</v>
          </cell>
          <cell r="P1974" t="str">
            <v>SL</v>
          </cell>
          <cell r="Q1974">
            <v>1</v>
          </cell>
          <cell r="R1974" t="str">
            <v>LMH</v>
          </cell>
          <cell r="S1974">
            <v>2</v>
          </cell>
          <cell r="T1974">
            <v>60</v>
          </cell>
          <cell r="U1974">
            <v>2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484693.10889999999</v>
          </cell>
          <cell r="AF1974">
            <v>2983189.3820000002</v>
          </cell>
          <cell r="AG1974">
            <v>86.845760470000002</v>
          </cell>
          <cell r="AH1974">
            <v>26.970610010000001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>
            <v>103</v>
          </cell>
          <cell r="AQ1974">
            <v>0</v>
          </cell>
          <cell r="AR1974">
            <v>0</v>
          </cell>
          <cell r="AS1974">
            <v>0</v>
          </cell>
          <cell r="AT1974">
            <v>0</v>
          </cell>
          <cell r="AU1974">
            <v>0</v>
          </cell>
          <cell r="AV1974" t="str">
            <v>FRA 2016-2021</v>
          </cell>
          <cell r="AW1974">
            <v>3</v>
          </cell>
          <cell r="AX1974">
            <v>37</v>
          </cell>
          <cell r="AY1974" t="str">
            <v>EPSG:32645</v>
          </cell>
          <cell r="AZ1974">
            <v>484695</v>
          </cell>
          <cell r="BA1974">
            <v>2983189</v>
          </cell>
          <cell r="BB1974">
            <v>1</v>
          </cell>
          <cell r="BC1974">
            <v>2020</v>
          </cell>
          <cell r="BD1974">
            <v>12</v>
          </cell>
          <cell r="BE1974">
            <v>2</v>
          </cell>
          <cell r="BF1974" t="str">
            <v>12/2/2020</v>
          </cell>
          <cell r="BG1974" t="str">
            <v>Yam Kumar Basnet</v>
          </cell>
          <cell r="BH1974">
            <v>2</v>
          </cell>
          <cell r="BI1974">
            <v>0</v>
          </cell>
          <cell r="BJ1974">
            <v>2</v>
          </cell>
          <cell r="BK1974" t="str">
            <v>Jante Dhunga Ga Pa-2 Diplung</v>
          </cell>
          <cell r="BL1974" t="str">
            <v>Gokul Thumke CF</v>
          </cell>
          <cell r="BM1974">
            <v>89</v>
          </cell>
          <cell r="BN1974">
            <v>350</v>
          </cell>
          <cell r="BO1974">
            <v>89</v>
          </cell>
          <cell r="BP1974">
            <v>300</v>
          </cell>
          <cell r="BQ1974">
            <v>168</v>
          </cell>
          <cell r="BR1974">
            <v>55</v>
          </cell>
          <cell r="BS1974">
            <v>1751</v>
          </cell>
          <cell r="BT1974">
            <v>2</v>
          </cell>
          <cell r="BU1974" t="str">
            <v>KHOTANG</v>
          </cell>
          <cell r="BV1974" t="str">
            <v>Bangad Kupinde</v>
          </cell>
          <cell r="BW1974">
            <v>6</v>
          </cell>
        </row>
        <row r="1975">
          <cell r="F1975" t="str">
            <v>170-21-1</v>
          </cell>
          <cell r="G1975">
            <v>1</v>
          </cell>
          <cell r="H1975">
            <v>2</v>
          </cell>
          <cell r="I1975">
            <v>1</v>
          </cell>
          <cell r="J1975">
            <v>0</v>
          </cell>
          <cell r="K1975">
            <v>2</v>
          </cell>
          <cell r="L1975">
            <v>-9999</v>
          </cell>
          <cell r="M1975">
            <v>-9999</v>
          </cell>
          <cell r="N1975">
            <v>-9999</v>
          </cell>
          <cell r="O1975">
            <v>-9999</v>
          </cell>
          <cell r="P1975">
            <v>-9999</v>
          </cell>
          <cell r="Q1975">
            <v>-9999</v>
          </cell>
          <cell r="R1975" t="str">
            <v>LMH</v>
          </cell>
          <cell r="S1975">
            <v>2</v>
          </cell>
          <cell r="T1975">
            <v>64</v>
          </cell>
          <cell r="U1975">
            <v>1</v>
          </cell>
          <cell r="V1975">
            <v>41481.614965277775</v>
          </cell>
          <cell r="W1975">
            <v>0</v>
          </cell>
          <cell r="X1975">
            <v>1</v>
          </cell>
          <cell r="Y1975">
            <v>121801</v>
          </cell>
          <cell r="Z1975">
            <v>20301</v>
          </cell>
          <cell r="AA1975">
            <v>45</v>
          </cell>
          <cell r="AB1975">
            <v>1</v>
          </cell>
          <cell r="AC1975">
            <v>3</v>
          </cell>
          <cell r="AD1975">
            <v>3</v>
          </cell>
          <cell r="AE1975">
            <v>492294.08990000002</v>
          </cell>
          <cell r="AF1975">
            <v>2978997.1860000002</v>
          </cell>
          <cell r="AG1975">
            <v>86.922377429999997</v>
          </cell>
          <cell r="AH1975">
            <v>26.932823129999999</v>
          </cell>
          <cell r="AI1975">
            <v>2</v>
          </cell>
          <cell r="AJ1975">
            <v>2</v>
          </cell>
          <cell r="AK1975">
            <v>4</v>
          </cell>
          <cell r="AL1975">
            <v>2</v>
          </cell>
          <cell r="AM1975">
            <v>1</v>
          </cell>
          <cell r="AN1975" t="str">
            <v>Sangita Shakya</v>
          </cell>
          <cell r="AO1975">
            <v>40534</v>
          </cell>
          <cell r="AP1975">
            <v>3</v>
          </cell>
          <cell r="AQ1975" t="str">
            <v>0101000020E6100000438B593B08BB55401EB6357FCDEE3A40</v>
          </cell>
          <cell r="AR1975">
            <v>919</v>
          </cell>
          <cell r="AS1975">
            <v>1</v>
          </cell>
          <cell r="AT1975">
            <v>1</v>
          </cell>
          <cell r="AU1975">
            <v>0</v>
          </cell>
          <cell r="AV1975" t="str">
            <v>FRA 2010-2015</v>
          </cell>
          <cell r="AW1975">
            <v>3</v>
          </cell>
          <cell r="AX1975">
            <v>0</v>
          </cell>
          <cell r="AY1975">
            <v>45</v>
          </cell>
          <cell r="AZ1975">
            <v>492294.08985400002</v>
          </cell>
          <cell r="BA1975">
            <v>2978997.1864800001</v>
          </cell>
          <cell r="BB1975">
            <v>1</v>
          </cell>
          <cell r="BC1975">
            <v>0</v>
          </cell>
          <cell r="BD1975">
            <v>0</v>
          </cell>
          <cell r="BE1975">
            <v>0</v>
          </cell>
          <cell r="BF1975">
            <v>41399</v>
          </cell>
          <cell r="BG1975" t="str">
            <v>Thakur Subedi</v>
          </cell>
          <cell r="BH1975">
            <v>3</v>
          </cell>
          <cell r="BI1975">
            <v>3</v>
          </cell>
          <cell r="BJ1975">
            <v>3</v>
          </cell>
          <cell r="BK1975" t="str">
            <v>Devesthan</v>
          </cell>
          <cell r="BL1975" t="str">
            <v>Sirtemba</v>
          </cell>
          <cell r="BM1975">
            <v>185</v>
          </cell>
          <cell r="BN1975">
            <v>249</v>
          </cell>
          <cell r="BO1975">
            <v>165</v>
          </cell>
          <cell r="BP1975">
            <v>131</v>
          </cell>
          <cell r="BQ1975">
            <v>163</v>
          </cell>
          <cell r="BR1975">
            <v>90</v>
          </cell>
          <cell r="BS1975">
            <v>934</v>
          </cell>
          <cell r="BT1975">
            <v>4</v>
          </cell>
          <cell r="BU1975" t="str">
            <v>KHOTANG</v>
          </cell>
          <cell r="BV1975" t="str">
            <v>Bangad Kupinde</v>
          </cell>
          <cell r="BW1975">
            <v>6</v>
          </cell>
        </row>
        <row r="1976">
          <cell r="F1976" t="str">
            <v>170-21-2</v>
          </cell>
          <cell r="G1976">
            <v>1</v>
          </cell>
          <cell r="H1976">
            <v>2</v>
          </cell>
          <cell r="I1976">
            <v>1</v>
          </cell>
          <cell r="J1976">
            <v>0</v>
          </cell>
          <cell r="K1976">
            <v>2</v>
          </cell>
          <cell r="L1976">
            <v>-9999</v>
          </cell>
          <cell r="M1976">
            <v>-9999</v>
          </cell>
          <cell r="N1976">
            <v>-9999</v>
          </cell>
          <cell r="O1976">
            <v>-9999</v>
          </cell>
          <cell r="P1976">
            <v>-9999</v>
          </cell>
          <cell r="Q1976">
            <v>-9999</v>
          </cell>
          <cell r="R1976" t="str">
            <v>LMH</v>
          </cell>
          <cell r="S1976">
            <v>2</v>
          </cell>
          <cell r="T1976">
            <v>53</v>
          </cell>
          <cell r="U1976">
            <v>1</v>
          </cell>
          <cell r="V1976">
            <v>41481.629502314812</v>
          </cell>
          <cell r="W1976">
            <v>0</v>
          </cell>
          <cell r="X1976">
            <v>1</v>
          </cell>
          <cell r="Y1976">
            <v>121802</v>
          </cell>
          <cell r="Z1976">
            <v>20301</v>
          </cell>
          <cell r="AA1976">
            <v>45</v>
          </cell>
          <cell r="AB1976">
            <v>1</v>
          </cell>
          <cell r="AC1976">
            <v>3</v>
          </cell>
          <cell r="AD1976">
            <v>3</v>
          </cell>
          <cell r="AE1976">
            <v>492294.08990000002</v>
          </cell>
          <cell r="AF1976">
            <v>2979147.1860000002</v>
          </cell>
          <cell r="AG1976">
            <v>86.922376499999999</v>
          </cell>
          <cell r="AH1976">
            <v>26.934177429999998</v>
          </cell>
          <cell r="AI1976">
            <v>2</v>
          </cell>
          <cell r="AJ1976">
            <v>2</v>
          </cell>
          <cell r="AK1976">
            <v>4</v>
          </cell>
          <cell r="AL1976">
            <v>2</v>
          </cell>
          <cell r="AM1976">
            <v>1</v>
          </cell>
          <cell r="AN1976" t="str">
            <v>Sangita Shakya</v>
          </cell>
          <cell r="AO1976">
            <v>40534</v>
          </cell>
          <cell r="AP1976">
            <v>3</v>
          </cell>
          <cell r="AQ1976" t="str">
            <v>0101000020E61000007CF3753708BB5540D68E9B4026EF3A40</v>
          </cell>
          <cell r="AR1976">
            <v>987</v>
          </cell>
          <cell r="AS1976">
            <v>1</v>
          </cell>
          <cell r="AT1976">
            <v>1</v>
          </cell>
          <cell r="AU1976">
            <v>0</v>
          </cell>
          <cell r="AV1976" t="str">
            <v>FRA 2010-2015</v>
          </cell>
          <cell r="AW1976">
            <v>3</v>
          </cell>
          <cell r="AX1976">
            <v>0</v>
          </cell>
          <cell r="AY1976">
            <v>45</v>
          </cell>
          <cell r="AZ1976">
            <v>492294.08985400002</v>
          </cell>
          <cell r="BA1976">
            <v>2979147.1864800001</v>
          </cell>
          <cell r="BB1976">
            <v>1</v>
          </cell>
          <cell r="BC1976">
            <v>0</v>
          </cell>
          <cell r="BD1976">
            <v>0</v>
          </cell>
          <cell r="BE1976">
            <v>0</v>
          </cell>
          <cell r="BF1976">
            <v>41400</v>
          </cell>
          <cell r="BG1976" t="str">
            <v>Thakur Subedi</v>
          </cell>
          <cell r="BH1976">
            <v>3</v>
          </cell>
          <cell r="BI1976">
            <v>3</v>
          </cell>
          <cell r="BJ1976">
            <v>3</v>
          </cell>
          <cell r="BK1976" t="str">
            <v>Devisthan</v>
          </cell>
          <cell r="BL1976" t="str">
            <v>NA</v>
          </cell>
          <cell r="BM1976">
            <v>185</v>
          </cell>
          <cell r="BN1976">
            <v>229</v>
          </cell>
          <cell r="BO1976">
            <v>185</v>
          </cell>
          <cell r="BP1976">
            <v>142</v>
          </cell>
          <cell r="BQ1976">
            <v>154</v>
          </cell>
          <cell r="BR1976">
            <v>95</v>
          </cell>
          <cell r="BS1976">
            <v>1005</v>
          </cell>
          <cell r="BT1976">
            <v>4</v>
          </cell>
          <cell r="BU1976" t="str">
            <v>KHOTANG</v>
          </cell>
          <cell r="BV1976" t="str">
            <v>Bangad Kupinde</v>
          </cell>
          <cell r="BW1976">
            <v>6</v>
          </cell>
        </row>
        <row r="1977">
          <cell r="F1977" t="str">
            <v>170-21-3</v>
          </cell>
          <cell r="G1977">
            <v>1</v>
          </cell>
          <cell r="H1977">
            <v>2</v>
          </cell>
          <cell r="I1977">
            <v>1</v>
          </cell>
          <cell r="J1977">
            <v>0</v>
          </cell>
          <cell r="K1977">
            <v>2</v>
          </cell>
          <cell r="L1977">
            <v>-9999</v>
          </cell>
          <cell r="M1977">
            <v>-9999</v>
          </cell>
          <cell r="N1977">
            <v>-9999</v>
          </cell>
          <cell r="O1977">
            <v>-9999</v>
          </cell>
          <cell r="P1977">
            <v>-9999</v>
          </cell>
          <cell r="Q1977">
            <v>-9999</v>
          </cell>
          <cell r="R1977" t="str">
            <v>LMH</v>
          </cell>
          <cell r="S1977">
            <v>2</v>
          </cell>
          <cell r="T1977">
            <v>54</v>
          </cell>
          <cell r="U1977">
            <v>1</v>
          </cell>
          <cell r="V1977">
            <v>41481.643495370372</v>
          </cell>
          <cell r="W1977">
            <v>0</v>
          </cell>
          <cell r="X1977">
            <v>1</v>
          </cell>
          <cell r="Y1977">
            <v>121803</v>
          </cell>
          <cell r="Z1977">
            <v>20301</v>
          </cell>
          <cell r="AA1977">
            <v>45</v>
          </cell>
          <cell r="AB1977">
            <v>1</v>
          </cell>
          <cell r="AC1977">
            <v>3</v>
          </cell>
          <cell r="AD1977">
            <v>3</v>
          </cell>
          <cell r="AE1977">
            <v>492294.08990000002</v>
          </cell>
          <cell r="AF1977">
            <v>2979297.1860000002</v>
          </cell>
          <cell r="AG1977">
            <v>86.922375579999994</v>
          </cell>
          <cell r="AH1977">
            <v>26.935531739999998</v>
          </cell>
          <cell r="AI1977">
            <v>2</v>
          </cell>
          <cell r="AJ1977">
            <v>2</v>
          </cell>
          <cell r="AK1977">
            <v>4</v>
          </cell>
          <cell r="AL1977">
            <v>2</v>
          </cell>
          <cell r="AM1977">
            <v>1</v>
          </cell>
          <cell r="AN1977" t="str">
            <v>Sangita Shakya</v>
          </cell>
          <cell r="AO1977">
            <v>40534</v>
          </cell>
          <cell r="AP1977">
            <v>3</v>
          </cell>
          <cell r="AQ1977" t="str">
            <v>0101000020E6100000C349923308BB5540B14900027FEF3A40</v>
          </cell>
          <cell r="AR1977">
            <v>1073</v>
          </cell>
          <cell r="AS1977">
            <v>1</v>
          </cell>
          <cell r="AT1977">
            <v>1</v>
          </cell>
          <cell r="AU1977">
            <v>0</v>
          </cell>
          <cell r="AV1977" t="str">
            <v>FRA 2010-2015</v>
          </cell>
          <cell r="AW1977">
            <v>3</v>
          </cell>
          <cell r="AX1977">
            <v>0</v>
          </cell>
          <cell r="AY1977">
            <v>45</v>
          </cell>
          <cell r="AZ1977">
            <v>492294.08985400002</v>
          </cell>
          <cell r="BA1977">
            <v>2979297.1864800001</v>
          </cell>
          <cell r="BB1977">
            <v>1</v>
          </cell>
          <cell r="BC1977">
            <v>0</v>
          </cell>
          <cell r="BD1977">
            <v>0</v>
          </cell>
          <cell r="BE1977">
            <v>0</v>
          </cell>
          <cell r="BF1977">
            <v>41401</v>
          </cell>
          <cell r="BG1977" t="str">
            <v>Thakur Subedi</v>
          </cell>
          <cell r="BH1977">
            <v>3</v>
          </cell>
          <cell r="BI1977">
            <v>3</v>
          </cell>
          <cell r="BJ1977">
            <v>3</v>
          </cell>
          <cell r="BK1977" t="str">
            <v>Bopung</v>
          </cell>
          <cell r="BL1977" t="str">
            <v>NA</v>
          </cell>
          <cell r="BM1977">
            <v>128</v>
          </cell>
          <cell r="BN1977">
            <v>179</v>
          </cell>
          <cell r="BO1977">
            <v>111</v>
          </cell>
          <cell r="BP1977">
            <v>105</v>
          </cell>
          <cell r="BQ1977">
            <v>146</v>
          </cell>
          <cell r="BR1977">
            <v>90</v>
          </cell>
          <cell r="BS1977">
            <v>1080</v>
          </cell>
          <cell r="BT1977">
            <v>3</v>
          </cell>
          <cell r="BU1977" t="str">
            <v>KHOTANG</v>
          </cell>
          <cell r="BV1977" t="str">
            <v>Chapakot</v>
          </cell>
          <cell r="BW1977">
            <v>2</v>
          </cell>
        </row>
        <row r="1978">
          <cell r="F1978" t="str">
            <v>170-21-4</v>
          </cell>
          <cell r="G1978">
            <v>1</v>
          </cell>
          <cell r="H1978">
            <v>2</v>
          </cell>
          <cell r="I1978">
            <v>1</v>
          </cell>
          <cell r="J1978">
            <v>0</v>
          </cell>
          <cell r="K1978">
            <v>2</v>
          </cell>
          <cell r="L1978">
            <v>-9999</v>
          </cell>
          <cell r="M1978">
            <v>-9999</v>
          </cell>
          <cell r="N1978">
            <v>-9999</v>
          </cell>
          <cell r="O1978">
            <v>-9999</v>
          </cell>
          <cell r="P1978">
            <v>-9999</v>
          </cell>
          <cell r="Q1978">
            <v>-9999</v>
          </cell>
          <cell r="R1978" t="str">
            <v>TMH</v>
          </cell>
          <cell r="S1978">
            <v>2</v>
          </cell>
          <cell r="T1978">
            <v>90</v>
          </cell>
          <cell r="U1978">
            <v>2</v>
          </cell>
          <cell r="V1978">
            <v>41481.662928240738</v>
          </cell>
          <cell r="W1978">
            <v>0</v>
          </cell>
          <cell r="X1978">
            <v>1</v>
          </cell>
          <cell r="Y1978">
            <v>121804</v>
          </cell>
          <cell r="Z1978">
            <v>20301</v>
          </cell>
          <cell r="AA1978">
            <v>45</v>
          </cell>
          <cell r="AB1978">
            <v>1</v>
          </cell>
          <cell r="AC1978">
            <v>3</v>
          </cell>
          <cell r="AD1978">
            <v>3</v>
          </cell>
          <cell r="AE1978">
            <v>492594.08990000002</v>
          </cell>
          <cell r="AF1978">
            <v>2978997.1860000002</v>
          </cell>
          <cell r="AG1978">
            <v>86.925399369999994</v>
          </cell>
          <cell r="AH1978">
            <v>26.932824759999999</v>
          </cell>
          <cell r="AI1978">
            <v>1</v>
          </cell>
          <cell r="AJ1978">
            <v>2</v>
          </cell>
          <cell r="AK1978">
            <v>-2</v>
          </cell>
          <cell r="AL1978">
            <v>2</v>
          </cell>
          <cell r="AM1978">
            <v>1</v>
          </cell>
          <cell r="AN1978" t="str">
            <v>Sangita Shakya</v>
          </cell>
          <cell r="AO1978">
            <v>40534</v>
          </cell>
          <cell r="AP1978">
            <v>3</v>
          </cell>
          <cell r="AQ1978" t="str">
            <v>0101000020E6100000F5D042BE39BB5540C0698D9ACDEE3A40</v>
          </cell>
          <cell r="AR1978">
            <v>860</v>
          </cell>
          <cell r="AS1978">
            <v>1</v>
          </cell>
          <cell r="AT1978">
            <v>1</v>
          </cell>
          <cell r="AU1978">
            <v>0</v>
          </cell>
          <cell r="AV1978" t="str">
            <v>FRA 2010-2015</v>
          </cell>
          <cell r="AW1978">
            <v>3</v>
          </cell>
          <cell r="AX1978">
            <v>0</v>
          </cell>
          <cell r="AY1978">
            <v>45</v>
          </cell>
          <cell r="AZ1978">
            <v>492594.08985400002</v>
          </cell>
          <cell r="BA1978">
            <v>2978997.1864800001</v>
          </cell>
          <cell r="BB1978">
            <v>1</v>
          </cell>
          <cell r="BC1978">
            <v>0</v>
          </cell>
          <cell r="BD1978">
            <v>0</v>
          </cell>
          <cell r="BE1978">
            <v>0</v>
          </cell>
          <cell r="BF1978">
            <v>41399</v>
          </cell>
          <cell r="BG1978" t="str">
            <v>Basanta Sharma</v>
          </cell>
          <cell r="BH1978">
            <v>3</v>
          </cell>
          <cell r="BI1978">
            <v>3</v>
          </cell>
          <cell r="BJ1978">
            <v>3</v>
          </cell>
          <cell r="BK1978" t="str">
            <v>Bopung</v>
          </cell>
          <cell r="BL1978" t="str">
            <v>Jurethumka</v>
          </cell>
          <cell r="BM1978">
            <v>225</v>
          </cell>
          <cell r="BN1978">
            <v>553</v>
          </cell>
          <cell r="BO1978">
            <v>225</v>
          </cell>
          <cell r="BP1978">
            <v>438</v>
          </cell>
          <cell r="BQ1978">
            <v>185</v>
          </cell>
          <cell r="BR1978">
            <v>80</v>
          </cell>
          <cell r="BS1978">
            <v>831</v>
          </cell>
          <cell r="BT1978">
            <v>4</v>
          </cell>
          <cell r="BU1978" t="str">
            <v>KHOTANG</v>
          </cell>
          <cell r="BV1978" t="str">
            <v>Chapakot</v>
          </cell>
          <cell r="BW1978">
            <v>2</v>
          </cell>
        </row>
        <row r="1979">
          <cell r="F1979" t="str">
            <v>170-21-5</v>
          </cell>
          <cell r="G1979">
            <v>1</v>
          </cell>
          <cell r="H1979">
            <v>2</v>
          </cell>
          <cell r="I1979">
            <v>1</v>
          </cell>
          <cell r="J1979">
            <v>0</v>
          </cell>
          <cell r="K1979">
            <v>2</v>
          </cell>
          <cell r="L1979">
            <v>-9999</v>
          </cell>
          <cell r="M1979">
            <v>-9999</v>
          </cell>
          <cell r="N1979">
            <v>-9999</v>
          </cell>
          <cell r="O1979">
            <v>-9999</v>
          </cell>
          <cell r="P1979">
            <v>-9999</v>
          </cell>
          <cell r="Q1979">
            <v>-9999</v>
          </cell>
          <cell r="R1979" t="str">
            <v>TMH</v>
          </cell>
          <cell r="S1979">
            <v>2</v>
          </cell>
          <cell r="T1979">
            <v>53</v>
          </cell>
          <cell r="U1979">
            <v>2</v>
          </cell>
          <cell r="V1979">
            <v>41481.67527777778</v>
          </cell>
          <cell r="W1979">
            <v>0</v>
          </cell>
          <cell r="X1979">
            <v>1</v>
          </cell>
          <cell r="Y1979">
            <v>121805</v>
          </cell>
          <cell r="Z1979">
            <v>20301</v>
          </cell>
          <cell r="AA1979">
            <v>45</v>
          </cell>
          <cell r="AB1979">
            <v>1</v>
          </cell>
          <cell r="AC1979">
            <v>3</v>
          </cell>
          <cell r="AD1979">
            <v>3</v>
          </cell>
          <cell r="AE1979">
            <v>492594.08990000002</v>
          </cell>
          <cell r="AF1979">
            <v>2979147.1860000002</v>
          </cell>
          <cell r="AG1979">
            <v>86.925398470000005</v>
          </cell>
          <cell r="AH1979">
            <v>26.934179060000002</v>
          </cell>
          <cell r="AI1979">
            <v>1</v>
          </cell>
          <cell r="AJ1979">
            <v>2</v>
          </cell>
          <cell r="AK1979">
            <v>-2</v>
          </cell>
          <cell r="AL1979">
            <v>2</v>
          </cell>
          <cell r="AM1979">
            <v>1</v>
          </cell>
          <cell r="AN1979" t="str">
            <v>Sangita Shakya</v>
          </cell>
          <cell r="AO1979">
            <v>40534</v>
          </cell>
          <cell r="AP1979">
            <v>3</v>
          </cell>
          <cell r="AQ1979" t="str">
            <v>0101000020E61000009AFB85BA39BB5540E7AAF35B26EF3A40</v>
          </cell>
          <cell r="AR1979">
            <v>934</v>
          </cell>
          <cell r="AS1979">
            <v>1</v>
          </cell>
          <cell r="AT1979">
            <v>1</v>
          </cell>
          <cell r="AU1979">
            <v>0</v>
          </cell>
          <cell r="AV1979" t="str">
            <v>FRA 2010-2015</v>
          </cell>
          <cell r="AW1979">
            <v>3</v>
          </cell>
          <cell r="AX1979">
            <v>0</v>
          </cell>
          <cell r="AY1979">
            <v>45</v>
          </cell>
          <cell r="AZ1979">
            <v>492594.08985400002</v>
          </cell>
          <cell r="BA1979">
            <v>2979147.1864800001</v>
          </cell>
          <cell r="BB1979">
            <v>1</v>
          </cell>
          <cell r="BC1979">
            <v>0</v>
          </cell>
          <cell r="BD1979">
            <v>0</v>
          </cell>
          <cell r="BE1979">
            <v>0</v>
          </cell>
          <cell r="BF1979">
            <v>41401</v>
          </cell>
          <cell r="BG1979" t="str">
            <v>Basanta Sharma</v>
          </cell>
          <cell r="BH1979">
            <v>3</v>
          </cell>
          <cell r="BI1979">
            <v>3</v>
          </cell>
          <cell r="BJ1979">
            <v>3</v>
          </cell>
          <cell r="BK1979" t="str">
            <v>Bopung</v>
          </cell>
          <cell r="BL1979" t="str">
            <v>Jurethumka</v>
          </cell>
          <cell r="BM1979">
            <v>200</v>
          </cell>
          <cell r="BN1979">
            <v>524</v>
          </cell>
          <cell r="BO1979">
            <v>200</v>
          </cell>
          <cell r="BP1979">
            <v>434</v>
          </cell>
          <cell r="BQ1979">
            <v>265</v>
          </cell>
          <cell r="BR1979">
            <v>85</v>
          </cell>
          <cell r="BS1979">
            <v>908</v>
          </cell>
          <cell r="BT1979">
            <v>4</v>
          </cell>
          <cell r="BU1979" t="str">
            <v>KHOTANG</v>
          </cell>
          <cell r="BV1979" t="str">
            <v>Chapakot</v>
          </cell>
          <cell r="BW1979">
            <v>2</v>
          </cell>
        </row>
        <row r="1980">
          <cell r="F1980" t="str">
            <v>171-23-1</v>
          </cell>
          <cell r="G1980">
            <v>1</v>
          </cell>
          <cell r="H1980">
            <v>2</v>
          </cell>
          <cell r="I1980">
            <v>1</v>
          </cell>
          <cell r="J1980">
            <v>0</v>
          </cell>
          <cell r="K1980">
            <v>2</v>
          </cell>
          <cell r="L1980">
            <v>1</v>
          </cell>
          <cell r="M1980">
            <v>9</v>
          </cell>
          <cell r="N1980">
            <v>1</v>
          </cell>
          <cell r="O1980">
            <v>2</v>
          </cell>
          <cell r="P1980" t="str">
            <v>SL</v>
          </cell>
          <cell r="Q1980">
            <v>1</v>
          </cell>
          <cell r="R1980" t="str">
            <v>LMH</v>
          </cell>
          <cell r="S1980">
            <v>2</v>
          </cell>
          <cell r="T1980">
            <v>81</v>
          </cell>
          <cell r="U1980">
            <v>2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496486.28490000003</v>
          </cell>
          <cell r="AF1980">
            <v>2986898.1669999999</v>
          </cell>
          <cell r="AG1980">
            <v>86.964583599999997</v>
          </cell>
          <cell r="AH1980">
            <v>27.004175109999998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>
            <v>103</v>
          </cell>
          <cell r="AQ1980">
            <v>0</v>
          </cell>
          <cell r="AR1980">
            <v>0</v>
          </cell>
          <cell r="AS1980">
            <v>0</v>
          </cell>
          <cell r="AT1980">
            <v>0</v>
          </cell>
          <cell r="AU1980">
            <v>0</v>
          </cell>
          <cell r="AV1980" t="str">
            <v>FRA 2016-2021</v>
          </cell>
          <cell r="AW1980">
            <v>3</v>
          </cell>
          <cell r="AX1980">
            <v>37</v>
          </cell>
          <cell r="AY1980" t="str">
            <v>EPSG:32645</v>
          </cell>
          <cell r="AZ1980">
            <v>496492</v>
          </cell>
          <cell r="BA1980">
            <v>2986898</v>
          </cell>
          <cell r="BB1980">
            <v>1</v>
          </cell>
          <cell r="BC1980">
            <v>2020</v>
          </cell>
          <cell r="BD1980">
            <v>11</v>
          </cell>
          <cell r="BE1980">
            <v>27</v>
          </cell>
          <cell r="BF1980" t="str">
            <v>11/27/2020</v>
          </cell>
          <cell r="BG1980" t="str">
            <v>Yam Kumar Basnet</v>
          </cell>
          <cell r="BH1980">
            <v>1</v>
          </cell>
          <cell r="BI1980">
            <v>0</v>
          </cell>
          <cell r="BJ1980">
            <v>2</v>
          </cell>
          <cell r="BK1980" t="str">
            <v>Jante Dhunga  Pa-4</v>
          </cell>
          <cell r="BL1980" t="str">
            <v>Pani Gaira</v>
          </cell>
          <cell r="BM1980">
            <v>328</v>
          </cell>
          <cell r="BN1980">
            <v>249</v>
          </cell>
          <cell r="BO1980">
            <v>258</v>
          </cell>
          <cell r="BP1980">
            <v>132</v>
          </cell>
          <cell r="BQ1980">
            <v>93</v>
          </cell>
          <cell r="BR1980">
            <v>75</v>
          </cell>
          <cell r="BS1980">
            <v>1423</v>
          </cell>
          <cell r="BT1980">
            <v>5</v>
          </cell>
          <cell r="BU1980" t="str">
            <v>KHOTANG</v>
          </cell>
          <cell r="BV1980" t="str">
            <v>Kerabari</v>
          </cell>
          <cell r="BW1980">
            <v>1</v>
          </cell>
        </row>
        <row r="1981">
          <cell r="F1981" t="str">
            <v>171-23-2</v>
          </cell>
          <cell r="G1981">
            <v>1</v>
          </cell>
          <cell r="H1981">
            <v>2</v>
          </cell>
          <cell r="I1981">
            <v>1</v>
          </cell>
          <cell r="J1981">
            <v>0</v>
          </cell>
          <cell r="K1981">
            <v>0</v>
          </cell>
          <cell r="L1981">
            <v>1</v>
          </cell>
          <cell r="M1981">
            <v>10</v>
          </cell>
          <cell r="N1981">
            <v>1</v>
          </cell>
          <cell r="O1981">
            <v>2</v>
          </cell>
          <cell r="P1981" t="str">
            <v>SL</v>
          </cell>
          <cell r="Q1981">
            <v>1</v>
          </cell>
          <cell r="R1981" t="str">
            <v>LMH</v>
          </cell>
          <cell r="S1981">
            <v>2</v>
          </cell>
          <cell r="T1981">
            <v>57</v>
          </cell>
          <cell r="U1981">
            <v>2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496486.28490000003</v>
          </cell>
          <cell r="AF1981">
            <v>2987048.1669999999</v>
          </cell>
          <cell r="AG1981">
            <v>86.964583180000005</v>
          </cell>
          <cell r="AH1981">
            <v>27.0055294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>
            <v>103</v>
          </cell>
          <cell r="AQ1981">
            <v>0</v>
          </cell>
          <cell r="AR1981">
            <v>0</v>
          </cell>
          <cell r="AS1981">
            <v>0</v>
          </cell>
          <cell r="AT1981">
            <v>0</v>
          </cell>
          <cell r="AU1981">
            <v>0</v>
          </cell>
          <cell r="AV1981" t="str">
            <v>FRA 2016-2021</v>
          </cell>
          <cell r="AW1981">
            <v>3</v>
          </cell>
          <cell r="AX1981">
            <v>37</v>
          </cell>
          <cell r="AY1981" t="str">
            <v>EPSG:32645</v>
          </cell>
          <cell r="AZ1981">
            <v>496485</v>
          </cell>
          <cell r="BA1981">
            <v>2987048</v>
          </cell>
          <cell r="BB1981">
            <v>1</v>
          </cell>
          <cell r="BC1981">
            <v>2020</v>
          </cell>
          <cell r="BD1981">
            <v>11</v>
          </cell>
          <cell r="BE1981">
            <v>28</v>
          </cell>
          <cell r="BF1981" t="str">
            <v>11/28/2020</v>
          </cell>
          <cell r="BG1981" t="str">
            <v>Yam Kumar Basnet</v>
          </cell>
          <cell r="BH1981">
            <v>1</v>
          </cell>
          <cell r="BI1981">
            <v>0</v>
          </cell>
          <cell r="BJ1981">
            <v>2</v>
          </cell>
          <cell r="BK1981" t="str">
            <v>Jante Dhunga Ga Pa-4</v>
          </cell>
          <cell r="BL1981" t="str">
            <v>Bhasme Pakha</v>
          </cell>
          <cell r="BM1981">
            <v>289</v>
          </cell>
          <cell r="BN1981">
            <v>154</v>
          </cell>
          <cell r="BO1981">
            <v>290</v>
          </cell>
          <cell r="BP1981">
            <v>40</v>
          </cell>
          <cell r="BQ1981">
            <v>108</v>
          </cell>
          <cell r="BR1981">
            <v>85</v>
          </cell>
          <cell r="BS1981">
            <v>1435</v>
          </cell>
          <cell r="BT1981">
            <v>5</v>
          </cell>
          <cell r="BU1981" t="str">
            <v>KHOTANG</v>
          </cell>
          <cell r="BV1981" t="str">
            <v>Kerabari</v>
          </cell>
          <cell r="BW1981">
            <v>1</v>
          </cell>
        </row>
        <row r="1982">
          <cell r="F1982" t="str">
            <v>171-23-5</v>
          </cell>
          <cell r="G1982">
            <v>1</v>
          </cell>
          <cell r="H1982">
            <v>2</v>
          </cell>
          <cell r="I1982">
            <v>1</v>
          </cell>
          <cell r="J1982">
            <v>0</v>
          </cell>
          <cell r="K1982">
            <v>7</v>
          </cell>
          <cell r="L1982">
            <v>2</v>
          </cell>
          <cell r="M1982">
            <v>12</v>
          </cell>
          <cell r="N1982">
            <v>2</v>
          </cell>
          <cell r="O1982">
            <v>6</v>
          </cell>
          <cell r="P1982" t="str">
            <v>SCL</v>
          </cell>
          <cell r="Q1982">
            <v>1</v>
          </cell>
          <cell r="R1982" t="str">
            <v>LMH</v>
          </cell>
          <cell r="S1982">
            <v>2</v>
          </cell>
          <cell r="T1982">
            <v>67</v>
          </cell>
          <cell r="U1982">
            <v>3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496786.28490000003</v>
          </cell>
          <cell r="AF1982">
            <v>2987048.1669999999</v>
          </cell>
          <cell r="AG1982">
            <v>86.967607049999998</v>
          </cell>
          <cell r="AH1982">
            <v>27.00553012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>
            <v>103</v>
          </cell>
          <cell r="AQ1982">
            <v>0</v>
          </cell>
          <cell r="AR1982">
            <v>0</v>
          </cell>
          <cell r="AS1982">
            <v>0</v>
          </cell>
          <cell r="AT1982">
            <v>0</v>
          </cell>
          <cell r="AU1982">
            <v>0</v>
          </cell>
          <cell r="AV1982" t="str">
            <v>FRA 2016-2021</v>
          </cell>
          <cell r="AW1982">
            <v>3</v>
          </cell>
          <cell r="AX1982">
            <v>37</v>
          </cell>
          <cell r="AY1982" t="str">
            <v>EPSG:32645</v>
          </cell>
          <cell r="AZ1982">
            <v>496785</v>
          </cell>
          <cell r="BA1982">
            <v>2987049</v>
          </cell>
          <cell r="BB1982">
            <v>1</v>
          </cell>
          <cell r="BC1982">
            <v>2020</v>
          </cell>
          <cell r="BD1982">
            <v>12</v>
          </cell>
          <cell r="BE1982">
            <v>14</v>
          </cell>
          <cell r="BF1982" t="str">
            <v>12/14/2020</v>
          </cell>
          <cell r="BG1982" t="str">
            <v>Yam Kumar Basnet</v>
          </cell>
          <cell r="BH1982">
            <v>1</v>
          </cell>
          <cell r="BI1982">
            <v>0</v>
          </cell>
          <cell r="BJ1982">
            <v>2</v>
          </cell>
          <cell r="BK1982" t="str">
            <v>Amchok Ga Pa Banwa-2</v>
          </cell>
          <cell r="BL1982" t="str">
            <v>BanewaCF</v>
          </cell>
          <cell r="BM1982">
            <v>180</v>
          </cell>
          <cell r="BN1982">
            <v>337</v>
          </cell>
          <cell r="BO1982">
            <v>291</v>
          </cell>
          <cell r="BP1982">
            <v>38</v>
          </cell>
          <cell r="BQ1982">
            <v>299</v>
          </cell>
          <cell r="BR1982">
            <v>80</v>
          </cell>
          <cell r="BS1982">
            <v>1400</v>
          </cell>
          <cell r="BT1982">
            <v>5</v>
          </cell>
          <cell r="BU1982" t="str">
            <v>BHOJPUR</v>
          </cell>
          <cell r="BV1982" t="str">
            <v>Jorayal</v>
          </cell>
          <cell r="BW1982">
            <v>4</v>
          </cell>
        </row>
        <row r="1983">
          <cell r="F1983" t="str">
            <v>171-23-6</v>
          </cell>
          <cell r="G1983">
            <v>1</v>
          </cell>
          <cell r="H1983">
            <v>2</v>
          </cell>
          <cell r="I1983">
            <v>1</v>
          </cell>
          <cell r="J1983">
            <v>0</v>
          </cell>
          <cell r="K1983">
            <v>7</v>
          </cell>
          <cell r="L1983">
            <v>2</v>
          </cell>
          <cell r="M1983">
            <v>13</v>
          </cell>
          <cell r="N1983">
            <v>1</v>
          </cell>
          <cell r="O1983">
            <v>3</v>
          </cell>
          <cell r="P1983" t="str">
            <v>SCL</v>
          </cell>
          <cell r="Q1983">
            <v>1</v>
          </cell>
          <cell r="R1983" t="str">
            <v>LMH</v>
          </cell>
          <cell r="S1983">
            <v>2</v>
          </cell>
          <cell r="T1983">
            <v>58</v>
          </cell>
          <cell r="U1983">
            <v>3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496786.28490000003</v>
          </cell>
          <cell r="AF1983">
            <v>2987198.1669999999</v>
          </cell>
          <cell r="AG1983">
            <v>86.967606669999995</v>
          </cell>
          <cell r="AH1983">
            <v>27.006884410000001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>
            <v>103</v>
          </cell>
          <cell r="AQ1983">
            <v>0</v>
          </cell>
          <cell r="AR1983">
            <v>0</v>
          </cell>
          <cell r="AS1983">
            <v>0</v>
          </cell>
          <cell r="AT1983">
            <v>0</v>
          </cell>
          <cell r="AU1983">
            <v>0</v>
          </cell>
          <cell r="AV1983" t="str">
            <v>FRA 2016-2021</v>
          </cell>
          <cell r="AW1983">
            <v>3</v>
          </cell>
          <cell r="AX1983">
            <v>37</v>
          </cell>
          <cell r="AY1983" t="str">
            <v>EPSG:32645</v>
          </cell>
          <cell r="AZ1983">
            <v>496783</v>
          </cell>
          <cell r="BA1983">
            <v>2987197</v>
          </cell>
          <cell r="BB1983">
            <v>1</v>
          </cell>
          <cell r="BC1983">
            <v>2020</v>
          </cell>
          <cell r="BD1983">
            <v>11</v>
          </cell>
          <cell r="BE1983">
            <v>27</v>
          </cell>
          <cell r="BF1983" t="str">
            <v>11/27/2020</v>
          </cell>
          <cell r="BG1983" t="str">
            <v>Yam Kumar Basnet</v>
          </cell>
          <cell r="BH1983">
            <v>1</v>
          </cell>
          <cell r="BI1983">
            <v>0</v>
          </cell>
          <cell r="BJ1983">
            <v>2</v>
          </cell>
          <cell r="BK1983" t="str">
            <v>Amchok Ga Pa Banewa-02</v>
          </cell>
          <cell r="BL1983" t="str">
            <v>Banewa CF</v>
          </cell>
          <cell r="BM1983">
            <v>270</v>
          </cell>
          <cell r="BN1983">
            <v>63</v>
          </cell>
          <cell r="BO1983">
            <v>280</v>
          </cell>
          <cell r="BP1983">
            <v>58</v>
          </cell>
          <cell r="BQ1983">
            <v>287</v>
          </cell>
          <cell r="BR1983">
            <v>25</v>
          </cell>
          <cell r="BS1983">
            <v>1369</v>
          </cell>
          <cell r="BT1983">
            <v>5</v>
          </cell>
          <cell r="BU1983" t="str">
            <v>BHOJPUR</v>
          </cell>
          <cell r="BV1983" t="str">
            <v>Jorayal</v>
          </cell>
          <cell r="BW1983">
            <v>4</v>
          </cell>
        </row>
        <row r="1984">
          <cell r="F1984" t="str">
            <v>172-30-1</v>
          </cell>
          <cell r="G1984">
            <v>1</v>
          </cell>
          <cell r="H1984">
            <v>2</v>
          </cell>
          <cell r="I1984">
            <v>1</v>
          </cell>
          <cell r="J1984">
            <v>0</v>
          </cell>
          <cell r="K1984">
            <v>2</v>
          </cell>
          <cell r="L1984">
            <v>2</v>
          </cell>
          <cell r="M1984">
            <v>28</v>
          </cell>
          <cell r="N1984">
            <v>1</v>
          </cell>
          <cell r="O1984">
            <v>4</v>
          </cell>
          <cell r="P1984">
            <v>9</v>
          </cell>
          <cell r="Q1984">
            <v>1</v>
          </cell>
          <cell r="R1984" t="str">
            <v>LMH</v>
          </cell>
          <cell r="S1984">
            <v>2</v>
          </cell>
          <cell r="T1984">
            <v>80</v>
          </cell>
          <cell r="U1984">
            <v>3</v>
          </cell>
          <cell r="V1984">
            <v>41134.494537037041</v>
          </cell>
          <cell r="W1984">
            <v>0</v>
          </cell>
          <cell r="X1984">
            <v>1</v>
          </cell>
          <cell r="Y1984">
            <v>123295</v>
          </cell>
          <cell r="Z1984">
            <v>20550</v>
          </cell>
          <cell r="AA1984">
            <v>45</v>
          </cell>
          <cell r="AB1984">
            <v>1</v>
          </cell>
          <cell r="AC1984">
            <v>3</v>
          </cell>
          <cell r="AD1984">
            <v>3</v>
          </cell>
          <cell r="AE1984">
            <v>501161.88909999997</v>
          </cell>
          <cell r="AF1984">
            <v>3014793.3050000002</v>
          </cell>
          <cell r="AG1984">
            <v>87.011737499999995</v>
          </cell>
          <cell r="AH1984">
            <v>27.256028319999999</v>
          </cell>
          <cell r="AI1984">
            <v>1</v>
          </cell>
          <cell r="AJ1984">
            <v>2</v>
          </cell>
          <cell r="AK1984">
            <v>-2</v>
          </cell>
          <cell r="AL1984">
            <v>2</v>
          </cell>
          <cell r="AM1984">
            <v>1</v>
          </cell>
          <cell r="AN1984" t="str">
            <v>Junu Shrestha</v>
          </cell>
          <cell r="AO1984">
            <v>40513</v>
          </cell>
          <cell r="AP1984">
            <v>3</v>
          </cell>
          <cell r="AQ1984" t="str">
            <v>0101000020E6100000D819A24EC0C05540D54378128B413B40</v>
          </cell>
          <cell r="AR1984">
            <v>1859</v>
          </cell>
          <cell r="AS1984">
            <v>1</v>
          </cell>
          <cell r="AT1984">
            <v>1</v>
          </cell>
          <cell r="AU1984">
            <v>0</v>
          </cell>
          <cell r="AV1984" t="str">
            <v>FRA 2010-2015</v>
          </cell>
          <cell r="AW1984">
            <v>3</v>
          </cell>
          <cell r="AX1984">
            <v>0</v>
          </cell>
          <cell r="AY1984">
            <v>45</v>
          </cell>
          <cell r="AZ1984">
            <v>501161.889088</v>
          </cell>
          <cell r="BA1984">
            <v>3014793.30549999</v>
          </cell>
          <cell r="BB1984">
            <v>1</v>
          </cell>
          <cell r="BC1984">
            <v>0</v>
          </cell>
          <cell r="BD1984">
            <v>0</v>
          </cell>
          <cell r="BE1984">
            <v>0</v>
          </cell>
          <cell r="BF1984">
            <v>41025</v>
          </cell>
          <cell r="BG1984" t="str">
            <v>Devendra kumar lal Karna</v>
          </cell>
          <cell r="BH1984">
            <v>3</v>
          </cell>
          <cell r="BI1984">
            <v>3</v>
          </cell>
          <cell r="BJ1984">
            <v>3</v>
          </cell>
          <cell r="BK1984" t="str">
            <v>Timma-2</v>
          </cell>
          <cell r="BL1984" t="str">
            <v>Kharbari Ban</v>
          </cell>
          <cell r="BM1984">
            <v>99</v>
          </cell>
          <cell r="BN1984">
            <v>569</v>
          </cell>
          <cell r="BO1984">
            <v>99</v>
          </cell>
          <cell r="BP1984">
            <v>53</v>
          </cell>
          <cell r="BQ1984">
            <v>180</v>
          </cell>
          <cell r="BR1984">
            <v>55</v>
          </cell>
          <cell r="BS1984">
            <v>1840</v>
          </cell>
          <cell r="BT1984">
            <v>4</v>
          </cell>
          <cell r="BU1984" t="str">
            <v>BHOJPUR</v>
          </cell>
          <cell r="BV1984" t="str">
            <v>Jorayal</v>
          </cell>
          <cell r="BW1984">
            <v>4</v>
          </cell>
        </row>
        <row r="1985">
          <cell r="F1985" t="str">
            <v>172-30-2</v>
          </cell>
          <cell r="G1985">
            <v>1</v>
          </cell>
          <cell r="H1985">
            <v>2</v>
          </cell>
          <cell r="I1985">
            <v>1</v>
          </cell>
          <cell r="J1985">
            <v>0</v>
          </cell>
          <cell r="K1985">
            <v>2</v>
          </cell>
          <cell r="L1985">
            <v>4</v>
          </cell>
          <cell r="M1985">
            <v>29</v>
          </cell>
          <cell r="N1985">
            <v>1</v>
          </cell>
          <cell r="O1985">
            <v>7</v>
          </cell>
          <cell r="P1985">
            <v>9</v>
          </cell>
          <cell r="Q1985">
            <v>1</v>
          </cell>
          <cell r="R1985" t="str">
            <v>LMH</v>
          </cell>
          <cell r="S1985">
            <v>2</v>
          </cell>
          <cell r="T1985">
            <v>60</v>
          </cell>
          <cell r="U1985">
            <v>1</v>
          </cell>
          <cell r="V1985">
            <v>41134.535381944443</v>
          </cell>
          <cell r="W1985">
            <v>0</v>
          </cell>
          <cell r="X1985">
            <v>1</v>
          </cell>
          <cell r="Y1985">
            <v>123296</v>
          </cell>
          <cell r="Z1985">
            <v>20550</v>
          </cell>
          <cell r="AA1985">
            <v>45</v>
          </cell>
          <cell r="AB1985">
            <v>1</v>
          </cell>
          <cell r="AC1985">
            <v>3</v>
          </cell>
          <cell r="AD1985">
            <v>3</v>
          </cell>
          <cell r="AE1985">
            <v>501161.88909999997</v>
          </cell>
          <cell r="AF1985">
            <v>3014943.3050000002</v>
          </cell>
          <cell r="AG1985">
            <v>87.011737640000007</v>
          </cell>
          <cell r="AH1985">
            <v>27.25738256</v>
          </cell>
          <cell r="AI1985">
            <v>2</v>
          </cell>
          <cell r="AJ1985">
            <v>2</v>
          </cell>
          <cell r="AK1985">
            <v>4</v>
          </cell>
          <cell r="AL1985">
            <v>2</v>
          </cell>
          <cell r="AM1985">
            <v>1</v>
          </cell>
          <cell r="AN1985" t="str">
            <v>Bhim Bahadur Thapa</v>
          </cell>
          <cell r="AO1985">
            <v>40577</v>
          </cell>
          <cell r="AP1985">
            <v>3</v>
          </cell>
          <cell r="AQ1985" t="str">
            <v>0101000020E6100000F4C03A4FC0C0554085C9D7D2E3413B40</v>
          </cell>
          <cell r="AR1985">
            <v>1859</v>
          </cell>
          <cell r="AS1985">
            <v>1</v>
          </cell>
          <cell r="AT1985">
            <v>1</v>
          </cell>
          <cell r="AU1985">
            <v>0</v>
          </cell>
          <cell r="AV1985" t="str">
            <v>FRA 2010-2015</v>
          </cell>
          <cell r="AW1985">
            <v>3</v>
          </cell>
          <cell r="AX1985">
            <v>0</v>
          </cell>
          <cell r="AY1985">
            <v>45</v>
          </cell>
          <cell r="AZ1985">
            <v>501161.889088</v>
          </cell>
          <cell r="BA1985">
            <v>3014943.30549999</v>
          </cell>
          <cell r="BB1985">
            <v>1</v>
          </cell>
          <cell r="BC1985">
            <v>0</v>
          </cell>
          <cell r="BD1985">
            <v>0</v>
          </cell>
          <cell r="BE1985">
            <v>0</v>
          </cell>
          <cell r="BF1985">
            <v>41026</v>
          </cell>
          <cell r="BG1985" t="str">
            <v>Devendra kumar lal Karna</v>
          </cell>
          <cell r="BH1985">
            <v>3</v>
          </cell>
          <cell r="BI1985">
            <v>3</v>
          </cell>
          <cell r="BJ1985">
            <v>3</v>
          </cell>
          <cell r="BK1985" t="str">
            <v>Timma-2</v>
          </cell>
          <cell r="BL1985" t="str">
            <v>kharbari Ban</v>
          </cell>
          <cell r="BM1985">
            <v>99</v>
          </cell>
          <cell r="BN1985">
            <v>408</v>
          </cell>
          <cell r="BO1985">
            <v>99</v>
          </cell>
          <cell r="BP1985">
            <v>25</v>
          </cell>
          <cell r="BQ1985">
            <v>95</v>
          </cell>
          <cell r="BR1985">
            <v>30</v>
          </cell>
          <cell r="BS1985">
            <v>1885</v>
          </cell>
          <cell r="BT1985">
            <v>4</v>
          </cell>
          <cell r="BU1985" t="str">
            <v>BHOJPUR</v>
          </cell>
          <cell r="BV1985" t="str">
            <v>Jorayal</v>
          </cell>
          <cell r="BW1985">
            <v>4</v>
          </cell>
        </row>
        <row r="1986">
          <cell r="F1986" t="str">
            <v>172-30-6</v>
          </cell>
          <cell r="G1986">
            <v>1</v>
          </cell>
          <cell r="H1986">
            <v>2</v>
          </cell>
          <cell r="I1986">
            <v>1</v>
          </cell>
          <cell r="J1986">
            <v>0</v>
          </cell>
          <cell r="K1986">
            <v>2</v>
          </cell>
          <cell r="L1986">
            <v>5</v>
          </cell>
          <cell r="M1986">
            <v>30</v>
          </cell>
          <cell r="N1986">
            <v>1</v>
          </cell>
          <cell r="O1986">
            <v>4</v>
          </cell>
          <cell r="P1986">
            <v>9</v>
          </cell>
          <cell r="Q1986">
            <v>1</v>
          </cell>
          <cell r="R1986" t="str">
            <v>LMH</v>
          </cell>
          <cell r="S1986">
            <v>2</v>
          </cell>
          <cell r="T1986">
            <v>93</v>
          </cell>
          <cell r="U1986">
            <v>3</v>
          </cell>
          <cell r="V1986">
            <v>41134.574490740742</v>
          </cell>
          <cell r="W1986">
            <v>0</v>
          </cell>
          <cell r="X1986">
            <v>1</v>
          </cell>
          <cell r="Y1986">
            <v>123300</v>
          </cell>
          <cell r="Z1986">
            <v>20550</v>
          </cell>
          <cell r="AA1986">
            <v>45</v>
          </cell>
          <cell r="AB1986">
            <v>1</v>
          </cell>
          <cell r="AC1986">
            <v>3</v>
          </cell>
          <cell r="AD1986">
            <v>3</v>
          </cell>
          <cell r="AE1986">
            <v>501461.88909999997</v>
          </cell>
          <cell r="AF1986">
            <v>3015093.3050000002</v>
          </cell>
          <cell r="AG1986">
            <v>87.014768480000001</v>
          </cell>
          <cell r="AH1986">
            <v>27.258736509999999</v>
          </cell>
          <cell r="AI1986">
            <v>1</v>
          </cell>
          <cell r="AJ1986">
            <v>2</v>
          </cell>
          <cell r="AK1986">
            <v>-2</v>
          </cell>
          <cell r="AL1986">
            <v>0</v>
          </cell>
          <cell r="AM1986">
            <v>0</v>
          </cell>
          <cell r="AN1986" t="str">
            <v>Junu Shrestha</v>
          </cell>
          <cell r="AO1986">
            <v>40513</v>
          </cell>
          <cell r="AP1986">
            <v>3</v>
          </cell>
          <cell r="AQ1986" t="str">
            <v>0101000020E6100000A7377EF7F1C05540C8C5658E3C423B40</v>
          </cell>
          <cell r="AR1986">
            <v>1761</v>
          </cell>
          <cell r="AS1986">
            <v>1</v>
          </cell>
          <cell r="AT1986">
            <v>1</v>
          </cell>
          <cell r="AU1986">
            <v>0</v>
          </cell>
          <cell r="AV1986" t="str">
            <v>FRA 2010-2015</v>
          </cell>
          <cell r="AW1986">
            <v>3</v>
          </cell>
          <cell r="AX1986">
            <v>0</v>
          </cell>
          <cell r="AY1986">
            <v>45</v>
          </cell>
          <cell r="AZ1986">
            <v>501461.889088</v>
          </cell>
          <cell r="BA1986">
            <v>3015093.30549999</v>
          </cell>
          <cell r="BB1986">
            <v>1</v>
          </cell>
          <cell r="BC1986">
            <v>0</v>
          </cell>
          <cell r="BD1986">
            <v>0</v>
          </cell>
          <cell r="BE1986">
            <v>0</v>
          </cell>
          <cell r="BF1986">
            <v>41027</v>
          </cell>
          <cell r="BG1986" t="str">
            <v>Devendra kumar lal Karna</v>
          </cell>
          <cell r="BH1986">
            <v>3</v>
          </cell>
          <cell r="BI1986">
            <v>3</v>
          </cell>
          <cell r="BJ1986">
            <v>3</v>
          </cell>
          <cell r="BK1986" t="str">
            <v>Gupteshor-3</v>
          </cell>
          <cell r="BL1986" t="str">
            <v>Apatheyare ban</v>
          </cell>
          <cell r="BM1986">
            <v>99</v>
          </cell>
          <cell r="BN1986">
            <v>329</v>
          </cell>
          <cell r="BO1986">
            <v>99</v>
          </cell>
          <cell r="BP1986">
            <v>184</v>
          </cell>
          <cell r="BQ1986">
            <v>200</v>
          </cell>
          <cell r="BR1986">
            <v>90</v>
          </cell>
          <cell r="BS1986">
            <v>1771</v>
          </cell>
          <cell r="BT1986">
            <v>5</v>
          </cell>
          <cell r="BU1986" t="str">
            <v>BHOJPUR</v>
          </cell>
          <cell r="BV1986" t="str">
            <v>Jorayal</v>
          </cell>
          <cell r="BW1986">
            <v>4</v>
          </cell>
        </row>
        <row r="1987">
          <cell r="F1987" t="str">
            <v>173-33-2</v>
          </cell>
          <cell r="G1987">
            <v>1</v>
          </cell>
          <cell r="H1987">
            <v>2</v>
          </cell>
          <cell r="I1987">
            <v>1</v>
          </cell>
          <cell r="J1987">
            <v>0</v>
          </cell>
          <cell r="K1987">
            <v>2</v>
          </cell>
          <cell r="L1987">
            <v>5</v>
          </cell>
          <cell r="M1987">
            <v>26</v>
          </cell>
          <cell r="N1987">
            <v>1</v>
          </cell>
          <cell r="O1987">
            <v>6</v>
          </cell>
          <cell r="P1987">
            <v>9</v>
          </cell>
          <cell r="Q1987">
            <v>1</v>
          </cell>
          <cell r="R1987" t="str">
            <v>LMH</v>
          </cell>
          <cell r="S1987">
            <v>2</v>
          </cell>
          <cell r="T1987">
            <v>70</v>
          </cell>
          <cell r="U1987">
            <v>1</v>
          </cell>
          <cell r="V1987">
            <v>41136.489861111113</v>
          </cell>
          <cell r="W1987">
            <v>0</v>
          </cell>
          <cell r="X1987">
            <v>1</v>
          </cell>
          <cell r="Y1987">
            <v>124034</v>
          </cell>
          <cell r="Z1987">
            <v>20673</v>
          </cell>
          <cell r="AA1987">
            <v>45</v>
          </cell>
          <cell r="AB1987">
            <v>1</v>
          </cell>
          <cell r="AC1987">
            <v>3</v>
          </cell>
          <cell r="AD1987">
            <v>3</v>
          </cell>
          <cell r="AE1987">
            <v>505450.766</v>
          </cell>
          <cell r="AF1987">
            <v>3026843.1179999998</v>
          </cell>
          <cell r="AG1987">
            <v>87.055117800000005</v>
          </cell>
          <cell r="AH1987">
            <v>27.364806000000002</v>
          </cell>
          <cell r="AI1987">
            <v>3</v>
          </cell>
          <cell r="AJ1987">
            <v>2</v>
          </cell>
          <cell r="AK1987">
            <v>3</v>
          </cell>
          <cell r="AL1987">
            <v>2</v>
          </cell>
          <cell r="AM1987">
            <v>1</v>
          </cell>
          <cell r="AN1987" t="str">
            <v>Junu Shrestha</v>
          </cell>
          <cell r="AO1987">
            <v>40534</v>
          </cell>
          <cell r="AP1987">
            <v>3</v>
          </cell>
          <cell r="AQ1987" t="str">
            <v>0101000020E61000008638CB0C87C35540311319ED635D3B40</v>
          </cell>
          <cell r="AR1987">
            <v>1894</v>
          </cell>
          <cell r="AS1987">
            <v>2</v>
          </cell>
          <cell r="AT1987">
            <v>1</v>
          </cell>
          <cell r="AU1987">
            <v>0</v>
          </cell>
          <cell r="AV1987" t="str">
            <v>FRA 2010-2015</v>
          </cell>
          <cell r="AW1987">
            <v>3</v>
          </cell>
          <cell r="AX1987">
            <v>0</v>
          </cell>
          <cell r="AY1987">
            <v>45</v>
          </cell>
          <cell r="AZ1987">
            <v>505450.765969</v>
          </cell>
          <cell r="BA1987">
            <v>3026843.1179</v>
          </cell>
          <cell r="BB1987">
            <v>1</v>
          </cell>
          <cell r="BC1987">
            <v>0</v>
          </cell>
          <cell r="BD1987">
            <v>0</v>
          </cell>
          <cell r="BE1987">
            <v>0</v>
          </cell>
          <cell r="BF1987">
            <v>41032</v>
          </cell>
          <cell r="BG1987" t="str">
            <v>Devendra kumar lal Karna</v>
          </cell>
          <cell r="BH1987">
            <v>3</v>
          </cell>
          <cell r="BI1987">
            <v>3</v>
          </cell>
          <cell r="BJ1987">
            <v>3</v>
          </cell>
          <cell r="BK1987" t="str">
            <v>khartamcha-4</v>
          </cell>
          <cell r="BL1987" t="str">
            <v>kodeni baripakha</v>
          </cell>
          <cell r="BM1987">
            <v>99</v>
          </cell>
          <cell r="BN1987">
            <v>400</v>
          </cell>
          <cell r="BO1987">
            <v>99</v>
          </cell>
          <cell r="BP1987">
            <v>100</v>
          </cell>
          <cell r="BQ1987">
            <v>180</v>
          </cell>
          <cell r="BR1987">
            <v>70</v>
          </cell>
          <cell r="BS1987">
            <v>1902</v>
          </cell>
          <cell r="BT1987">
            <v>5</v>
          </cell>
          <cell r="BU1987" t="str">
            <v>BHOJPUR</v>
          </cell>
          <cell r="BV1987" t="str">
            <v>Jorayal</v>
          </cell>
          <cell r="BW1987">
            <v>4</v>
          </cell>
        </row>
        <row r="1988">
          <cell r="F1988" t="str">
            <v>173-33-4</v>
          </cell>
          <cell r="G1988">
            <v>1</v>
          </cell>
          <cell r="H1988">
            <v>2</v>
          </cell>
          <cell r="I1988">
            <v>1</v>
          </cell>
          <cell r="J1988">
            <v>0</v>
          </cell>
          <cell r="K1988">
            <v>2</v>
          </cell>
          <cell r="L1988">
            <v>-9999</v>
          </cell>
          <cell r="M1988">
            <v>-9999</v>
          </cell>
          <cell r="N1988">
            <v>-9999</v>
          </cell>
          <cell r="O1988">
            <v>-9999</v>
          </cell>
          <cell r="P1988">
            <v>-9999</v>
          </cell>
          <cell r="Q1988">
            <v>-9999</v>
          </cell>
          <cell r="R1988" t="str">
            <v>LMH</v>
          </cell>
          <cell r="S1988">
            <v>2</v>
          </cell>
          <cell r="T1988">
            <v>66</v>
          </cell>
          <cell r="U1988">
            <v>2</v>
          </cell>
          <cell r="V1988">
            <v>41137.476365740738</v>
          </cell>
          <cell r="W1988">
            <v>0</v>
          </cell>
          <cell r="X1988">
            <v>1</v>
          </cell>
          <cell r="Y1988">
            <v>124036</v>
          </cell>
          <cell r="Z1988">
            <v>20673</v>
          </cell>
          <cell r="AA1988">
            <v>45</v>
          </cell>
          <cell r="AB1988">
            <v>1</v>
          </cell>
          <cell r="AC1988">
            <v>3</v>
          </cell>
          <cell r="AD1988">
            <v>3</v>
          </cell>
          <cell r="AE1988">
            <v>505750.766</v>
          </cell>
          <cell r="AF1988">
            <v>3026693.1179999998</v>
          </cell>
          <cell r="AG1988">
            <v>87.058150670000003</v>
          </cell>
          <cell r="AH1988">
            <v>27.36345055</v>
          </cell>
          <cell r="AI1988">
            <v>1</v>
          </cell>
          <cell r="AJ1988">
            <v>2</v>
          </cell>
          <cell r="AK1988">
            <v>-2</v>
          </cell>
          <cell r="AL1988">
            <v>0</v>
          </cell>
          <cell r="AM1988">
            <v>0</v>
          </cell>
          <cell r="AN1988" t="str">
            <v>Bhim Bahadur Thapa</v>
          </cell>
          <cell r="AO1988">
            <v>40662</v>
          </cell>
          <cell r="AP1988">
            <v>3</v>
          </cell>
          <cell r="AQ1988" t="str">
            <v>0101000020E610000012B394BDB8C355407A8D70180B5D3B40</v>
          </cell>
          <cell r="AR1988">
            <v>1666</v>
          </cell>
          <cell r="AS1988">
            <v>2</v>
          </cell>
          <cell r="AT1988">
            <v>1</v>
          </cell>
          <cell r="AU1988">
            <v>0</v>
          </cell>
          <cell r="AV1988" t="str">
            <v>FRA 2010-2015</v>
          </cell>
          <cell r="AW1988">
            <v>3</v>
          </cell>
          <cell r="AX1988">
            <v>0</v>
          </cell>
          <cell r="AY1988">
            <v>45</v>
          </cell>
          <cell r="AZ1988">
            <v>505750.765969</v>
          </cell>
          <cell r="BA1988">
            <v>3026693.1179</v>
          </cell>
          <cell r="BB1988">
            <v>1</v>
          </cell>
          <cell r="BC1988">
            <v>0</v>
          </cell>
          <cell r="BD1988">
            <v>0</v>
          </cell>
          <cell r="BE1988">
            <v>0</v>
          </cell>
          <cell r="BF1988">
            <v>41034</v>
          </cell>
          <cell r="BG1988" t="str">
            <v>Devendra kumar lal Karna</v>
          </cell>
          <cell r="BH1988">
            <v>3</v>
          </cell>
          <cell r="BI1988">
            <v>3</v>
          </cell>
          <cell r="BJ1988">
            <v>3</v>
          </cell>
          <cell r="BK1988" t="str">
            <v>Khatemacha</v>
          </cell>
          <cell r="BL1988" t="str">
            <v>Raniban</v>
          </cell>
          <cell r="BM1988">
            <v>99</v>
          </cell>
          <cell r="BN1988">
            <v>669</v>
          </cell>
          <cell r="BO1988">
            <v>99</v>
          </cell>
          <cell r="BP1988">
            <v>152</v>
          </cell>
          <cell r="BQ1988">
            <v>180</v>
          </cell>
          <cell r="BR1988">
            <v>45</v>
          </cell>
          <cell r="BS1988">
            <v>1657</v>
          </cell>
          <cell r="BT1988">
            <v>4</v>
          </cell>
          <cell r="BU1988" t="str">
            <v>BHOJPUR</v>
          </cell>
          <cell r="BV1988" t="str">
            <v>Sworgadwary</v>
          </cell>
          <cell r="BW1988">
            <v>5</v>
          </cell>
        </row>
        <row r="1989">
          <cell r="F1989" t="str">
            <v>173-33-5</v>
          </cell>
          <cell r="G1989">
            <v>1</v>
          </cell>
          <cell r="H1989">
            <v>2</v>
          </cell>
          <cell r="I1989">
            <v>1</v>
          </cell>
          <cell r="J1989">
            <v>0</v>
          </cell>
          <cell r="K1989">
            <v>2</v>
          </cell>
          <cell r="L1989">
            <v>-9999</v>
          </cell>
          <cell r="M1989">
            <v>-9999</v>
          </cell>
          <cell r="N1989">
            <v>-9999</v>
          </cell>
          <cell r="O1989">
            <v>-9999</v>
          </cell>
          <cell r="P1989">
            <v>-9999</v>
          </cell>
          <cell r="Q1989">
            <v>-9999</v>
          </cell>
          <cell r="R1989" t="str">
            <v>LMH</v>
          </cell>
          <cell r="S1989">
            <v>2</v>
          </cell>
          <cell r="T1989">
            <v>59</v>
          </cell>
          <cell r="U1989">
            <v>4</v>
          </cell>
          <cell r="V1989">
            <v>41137.508020833331</v>
          </cell>
          <cell r="W1989">
            <v>0</v>
          </cell>
          <cell r="X1989">
            <v>1</v>
          </cell>
          <cell r="Y1989">
            <v>124037</v>
          </cell>
          <cell r="Z1989">
            <v>20673</v>
          </cell>
          <cell r="AA1989">
            <v>45</v>
          </cell>
          <cell r="AB1989">
            <v>1</v>
          </cell>
          <cell r="AC1989">
            <v>3</v>
          </cell>
          <cell r="AD1989">
            <v>3</v>
          </cell>
          <cell r="AE1989">
            <v>505750.766</v>
          </cell>
          <cell r="AF1989">
            <v>3026843.1179999998</v>
          </cell>
          <cell r="AG1989">
            <v>87.058151379999998</v>
          </cell>
          <cell r="AH1989">
            <v>27.364804769999999</v>
          </cell>
          <cell r="AI1989">
            <v>1</v>
          </cell>
          <cell r="AJ1989">
            <v>2</v>
          </cell>
          <cell r="AK1989">
            <v>-2</v>
          </cell>
          <cell r="AL1989">
            <v>0</v>
          </cell>
          <cell r="AM1989">
            <v>0</v>
          </cell>
          <cell r="AN1989" t="str">
            <v>Junu Shrestha</v>
          </cell>
          <cell r="AO1989">
            <v>40576</v>
          </cell>
          <cell r="AP1989">
            <v>3</v>
          </cell>
          <cell r="AQ1989" t="str">
            <v>0101000020E6100000C0768CC0B8C355400CC873D8635D3B40</v>
          </cell>
          <cell r="AR1989">
            <v>1757</v>
          </cell>
          <cell r="AS1989">
            <v>2</v>
          </cell>
          <cell r="AT1989">
            <v>1</v>
          </cell>
          <cell r="AU1989">
            <v>0</v>
          </cell>
          <cell r="AV1989" t="str">
            <v>FRA 2010-2015</v>
          </cell>
          <cell r="AW1989">
            <v>3</v>
          </cell>
          <cell r="AX1989">
            <v>0</v>
          </cell>
          <cell r="AY1989">
            <v>45</v>
          </cell>
          <cell r="AZ1989">
            <v>505750.765969</v>
          </cell>
          <cell r="BA1989">
            <v>3026843.1179</v>
          </cell>
          <cell r="BB1989">
            <v>1</v>
          </cell>
          <cell r="BC1989">
            <v>0</v>
          </cell>
          <cell r="BD1989">
            <v>0</v>
          </cell>
          <cell r="BE1989">
            <v>0</v>
          </cell>
          <cell r="BF1989">
            <v>41035</v>
          </cell>
          <cell r="BG1989" t="str">
            <v>Devendra kumar lal Karna</v>
          </cell>
          <cell r="BH1989">
            <v>3</v>
          </cell>
          <cell r="BI1989">
            <v>3</v>
          </cell>
          <cell r="BJ1989">
            <v>3</v>
          </cell>
          <cell r="BK1989" t="str">
            <v>Khartemacha</v>
          </cell>
          <cell r="BL1989" t="str">
            <v>Raniban</v>
          </cell>
          <cell r="BM1989">
            <v>99</v>
          </cell>
          <cell r="BN1989">
            <v>531</v>
          </cell>
          <cell r="BO1989">
            <v>99</v>
          </cell>
          <cell r="BP1989">
            <v>154</v>
          </cell>
          <cell r="BQ1989">
            <v>180</v>
          </cell>
          <cell r="BR1989">
            <v>60</v>
          </cell>
          <cell r="BS1989">
            <v>1759</v>
          </cell>
          <cell r="BT1989">
            <v>5</v>
          </cell>
          <cell r="BU1989" t="str">
            <v>BHOJPUR</v>
          </cell>
          <cell r="BV1989" t="str">
            <v>Sworgadwary</v>
          </cell>
          <cell r="BW1989">
            <v>5</v>
          </cell>
        </row>
        <row r="1990">
          <cell r="F1990" t="str">
            <v>174-25-3</v>
          </cell>
          <cell r="G1990">
            <v>1</v>
          </cell>
          <cell r="H1990">
            <v>2</v>
          </cell>
          <cell r="I1990">
            <v>1</v>
          </cell>
          <cell r="J1990">
            <v>0</v>
          </cell>
          <cell r="K1990">
            <v>7</v>
          </cell>
          <cell r="L1990">
            <v>1</v>
          </cell>
          <cell r="M1990">
            <v>3</v>
          </cell>
          <cell r="N1990">
            <v>0</v>
          </cell>
          <cell r="O1990">
            <v>0</v>
          </cell>
          <cell r="P1990" t="str">
            <v>SL</v>
          </cell>
          <cell r="Q1990">
            <v>1</v>
          </cell>
          <cell r="R1990" t="str">
            <v>Pr</v>
          </cell>
          <cell r="S1990">
            <v>2</v>
          </cell>
          <cell r="T1990">
            <v>46</v>
          </cell>
          <cell r="U1990">
            <v>2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508676.14279999997</v>
          </cell>
          <cell r="AF1990">
            <v>2994905.7850000001</v>
          </cell>
          <cell r="AG1990">
            <v>87.087506959999999</v>
          </cell>
          <cell r="AH1990">
            <v>27.076449459999999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>
            <v>103</v>
          </cell>
          <cell r="AQ1990">
            <v>0</v>
          </cell>
          <cell r="AR1990">
            <v>0</v>
          </cell>
          <cell r="AS1990">
            <v>0</v>
          </cell>
          <cell r="AT1990">
            <v>0</v>
          </cell>
          <cell r="AU1990">
            <v>0</v>
          </cell>
          <cell r="AV1990" t="str">
            <v>FRA 2016-2021</v>
          </cell>
          <cell r="AW1990">
            <v>3</v>
          </cell>
          <cell r="AX1990">
            <v>11</v>
          </cell>
          <cell r="AY1990" t="str">
            <v>EPSG:32645</v>
          </cell>
          <cell r="AZ1990">
            <v>508676</v>
          </cell>
          <cell r="BA1990">
            <v>2994906</v>
          </cell>
          <cell r="BB1990">
            <v>1</v>
          </cell>
          <cell r="BC1990">
            <v>2020</v>
          </cell>
          <cell r="BD1990">
            <v>12</v>
          </cell>
          <cell r="BE1990">
            <v>17</v>
          </cell>
          <cell r="BF1990" t="str">
            <v>12/17/2020</v>
          </cell>
          <cell r="BG1990">
            <v>0</v>
          </cell>
          <cell r="BH1990">
            <v>3</v>
          </cell>
          <cell r="BI1990">
            <v>0</v>
          </cell>
          <cell r="BJ1990">
            <v>2</v>
          </cell>
          <cell r="BK1990" t="str">
            <v>Ramprasad-5, Himang</v>
          </cell>
          <cell r="BL1990" t="str">
            <v>Laligurans CF</v>
          </cell>
          <cell r="BM1990">
            <v>203</v>
          </cell>
          <cell r="BN1990">
            <v>436</v>
          </cell>
          <cell r="BO1990">
            <v>191</v>
          </cell>
          <cell r="BP1990">
            <v>102</v>
          </cell>
          <cell r="BQ1990">
            <v>155</v>
          </cell>
          <cell r="BR1990">
            <v>15</v>
          </cell>
          <cell r="BS1990">
            <v>1005</v>
          </cell>
          <cell r="BT1990">
            <v>4</v>
          </cell>
          <cell r="BU1990" t="str">
            <v>BHOJPUR</v>
          </cell>
          <cell r="BV1990" t="str">
            <v>Sworgadwary</v>
          </cell>
          <cell r="BW1990">
            <v>5</v>
          </cell>
        </row>
        <row r="1991">
          <cell r="F1991" t="str">
            <v>174-25-6</v>
          </cell>
          <cell r="G1991">
            <v>1</v>
          </cell>
          <cell r="H1991">
            <v>2</v>
          </cell>
          <cell r="I1991">
            <v>1</v>
          </cell>
          <cell r="J1991">
            <v>0</v>
          </cell>
          <cell r="K1991">
            <v>7</v>
          </cell>
          <cell r="L1991">
            <v>1</v>
          </cell>
          <cell r="M1991">
            <v>5</v>
          </cell>
          <cell r="N1991">
            <v>0</v>
          </cell>
          <cell r="O1991">
            <v>0</v>
          </cell>
          <cell r="P1991" t="str">
            <v>SL</v>
          </cell>
          <cell r="Q1991">
            <v>1</v>
          </cell>
          <cell r="R1991" t="str">
            <v>Pr</v>
          </cell>
          <cell r="S1991">
            <v>2</v>
          </cell>
          <cell r="T1991">
            <v>46</v>
          </cell>
          <cell r="U1991">
            <v>3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508976.14279999997</v>
          </cell>
          <cell r="AF1991">
            <v>2994905.7850000001</v>
          </cell>
          <cell r="AG1991">
            <v>87.09053274</v>
          </cell>
          <cell r="AH1991">
            <v>27.07644754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>
            <v>103</v>
          </cell>
          <cell r="AQ1991">
            <v>0</v>
          </cell>
          <cell r="AR1991">
            <v>0</v>
          </cell>
          <cell r="AS1991">
            <v>0</v>
          </cell>
          <cell r="AT1991">
            <v>0</v>
          </cell>
          <cell r="AU1991">
            <v>0</v>
          </cell>
          <cell r="AV1991" t="str">
            <v>FRA 2016-2021</v>
          </cell>
          <cell r="AW1991">
            <v>3</v>
          </cell>
          <cell r="AX1991">
            <v>11</v>
          </cell>
          <cell r="AY1991" t="str">
            <v>EPSG:32645</v>
          </cell>
          <cell r="AZ1991">
            <v>508976</v>
          </cell>
          <cell r="BA1991">
            <v>2994907</v>
          </cell>
          <cell r="BB1991">
            <v>1</v>
          </cell>
          <cell r="BC1991">
            <v>2020</v>
          </cell>
          <cell r="BD1991">
            <v>12</v>
          </cell>
          <cell r="BE1991">
            <v>18</v>
          </cell>
          <cell r="BF1991" t="str">
            <v>12/18/2020</v>
          </cell>
          <cell r="BG1991">
            <v>0</v>
          </cell>
          <cell r="BH1991">
            <v>1</v>
          </cell>
          <cell r="BI1991">
            <v>0</v>
          </cell>
          <cell r="BJ1991">
            <v>2</v>
          </cell>
          <cell r="BK1991" t="str">
            <v>Ramprasad-5 imang</v>
          </cell>
          <cell r="BL1991" t="str">
            <v>Laligurans CF</v>
          </cell>
          <cell r="BM1991">
            <v>43</v>
          </cell>
          <cell r="BN1991">
            <v>588</v>
          </cell>
          <cell r="BO1991">
            <v>141</v>
          </cell>
          <cell r="BP1991">
            <v>162</v>
          </cell>
          <cell r="BQ1991">
            <v>245</v>
          </cell>
          <cell r="BR1991">
            <v>25</v>
          </cell>
          <cell r="BS1991">
            <v>992</v>
          </cell>
          <cell r="BT1991">
            <v>4</v>
          </cell>
          <cell r="BU1991" t="str">
            <v>BHOJPUR</v>
          </cell>
          <cell r="BV1991" t="str">
            <v>Sworgadwary</v>
          </cell>
          <cell r="BW1991">
            <v>5</v>
          </cell>
        </row>
        <row r="1992">
          <cell r="F1992" t="str">
            <v>176-20-2</v>
          </cell>
          <cell r="G1992">
            <v>1</v>
          </cell>
          <cell r="H1992">
            <v>2</v>
          </cell>
          <cell r="I1992">
            <v>1</v>
          </cell>
          <cell r="J1992">
            <v>0</v>
          </cell>
          <cell r="K1992">
            <v>7</v>
          </cell>
          <cell r="L1992">
            <v>4</v>
          </cell>
          <cell r="M1992">
            <v>6</v>
          </cell>
          <cell r="N1992">
            <v>0</v>
          </cell>
          <cell r="O1992">
            <v>0</v>
          </cell>
          <cell r="P1992">
            <v>9</v>
          </cell>
          <cell r="Q1992">
            <v>1</v>
          </cell>
          <cell r="R1992" t="str">
            <v>TMH</v>
          </cell>
          <cell r="S1992">
            <v>2</v>
          </cell>
          <cell r="T1992">
            <v>62</v>
          </cell>
          <cell r="U1992">
            <v>1</v>
          </cell>
          <cell r="V1992">
            <v>41138.580381944441</v>
          </cell>
          <cell r="W1992">
            <v>0</v>
          </cell>
          <cell r="X1992">
            <v>1</v>
          </cell>
          <cell r="Y1992">
            <v>126116</v>
          </cell>
          <cell r="Z1992">
            <v>21020</v>
          </cell>
          <cell r="AA1992">
            <v>45</v>
          </cell>
          <cell r="AB1992">
            <v>1</v>
          </cell>
          <cell r="AC1992">
            <v>3</v>
          </cell>
          <cell r="AD1992">
            <v>3</v>
          </cell>
          <cell r="AE1992">
            <v>516190.39649999997</v>
          </cell>
          <cell r="AF1992">
            <v>2974568.264</v>
          </cell>
          <cell r="AG1992">
            <v>87.163030169999999</v>
          </cell>
          <cell r="AH1992">
            <v>26.89276297</v>
          </cell>
          <cell r="AI1992">
            <v>1</v>
          </cell>
          <cell r="AJ1992">
            <v>2</v>
          </cell>
          <cell r="AK1992">
            <v>-2</v>
          </cell>
          <cell r="AL1992">
            <v>2</v>
          </cell>
          <cell r="AM1992">
            <v>1</v>
          </cell>
          <cell r="AN1992" t="str">
            <v>Junu Shrestha</v>
          </cell>
          <cell r="AO1992">
            <v>40526</v>
          </cell>
          <cell r="AP1992">
            <v>3</v>
          </cell>
          <cell r="AQ1992" t="str">
            <v>0101000020E6100000DF2A13166FCA5540F5632A1D8CE43A40</v>
          </cell>
          <cell r="AR1992">
            <v>375</v>
          </cell>
          <cell r="AS1992">
            <v>1</v>
          </cell>
          <cell r="AT1992">
            <v>1</v>
          </cell>
          <cell r="AU1992">
            <v>0</v>
          </cell>
          <cell r="AV1992" t="str">
            <v>FRA 2010-2015</v>
          </cell>
          <cell r="AW1992">
            <v>3</v>
          </cell>
          <cell r="AX1992">
            <v>0</v>
          </cell>
          <cell r="AY1992">
            <v>45</v>
          </cell>
          <cell r="AZ1992">
            <v>516190.39647500002</v>
          </cell>
          <cell r="BA1992">
            <v>2974568.26413</v>
          </cell>
          <cell r="BB1992">
            <v>1</v>
          </cell>
          <cell r="BC1992">
            <v>0</v>
          </cell>
          <cell r="BD1992">
            <v>0</v>
          </cell>
          <cell r="BE1992">
            <v>0</v>
          </cell>
          <cell r="BF1992">
            <v>41000</v>
          </cell>
          <cell r="BG1992" t="str">
            <v>Aananda Khadka</v>
          </cell>
          <cell r="BH1992">
            <v>3</v>
          </cell>
          <cell r="BI1992">
            <v>3</v>
          </cell>
          <cell r="BJ1992">
            <v>3</v>
          </cell>
          <cell r="BK1992" t="str">
            <v>Mainamaini-1</v>
          </cell>
          <cell r="BL1992" t="str">
            <v>Sumnima CF Bundukha</v>
          </cell>
          <cell r="BM1992">
            <v>-9999</v>
          </cell>
          <cell r="BN1992">
            <v>211</v>
          </cell>
          <cell r="BO1992">
            <v>-9999</v>
          </cell>
          <cell r="BP1992">
            <v>110</v>
          </cell>
          <cell r="BQ1992">
            <v>10</v>
          </cell>
          <cell r="BR1992">
            <v>102</v>
          </cell>
          <cell r="BS1992">
            <v>355</v>
          </cell>
          <cell r="BT1992">
            <v>5</v>
          </cell>
          <cell r="BU1992" t="str">
            <v>UDAYAPUR</v>
          </cell>
          <cell r="BV1992" t="str">
            <v>Sworgadwary</v>
          </cell>
          <cell r="BW1992">
            <v>5</v>
          </cell>
        </row>
        <row r="1993">
          <cell r="F1993" t="str">
            <v>176-21-3</v>
          </cell>
          <cell r="G1993">
            <v>1</v>
          </cell>
          <cell r="H1993">
            <v>2</v>
          </cell>
          <cell r="I1993">
            <v>1</v>
          </cell>
          <cell r="J1993">
            <v>0</v>
          </cell>
          <cell r="K1993">
            <v>7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1</v>
          </cell>
          <cell r="R1993" t="str">
            <v>TMH</v>
          </cell>
          <cell r="S1993">
            <v>2</v>
          </cell>
          <cell r="T1993">
            <v>92</v>
          </cell>
          <cell r="U1993">
            <v>3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516287.07829999999</v>
          </cell>
          <cell r="AF1993">
            <v>2978717.0959999999</v>
          </cell>
          <cell r="AG1993">
            <v>87.164057850000006</v>
          </cell>
          <cell r="AH1993">
            <v>26.93022028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>
            <v>103</v>
          </cell>
          <cell r="AQ1993">
            <v>0</v>
          </cell>
          <cell r="AR1993">
            <v>0</v>
          </cell>
          <cell r="AS1993">
            <v>0</v>
          </cell>
          <cell r="AT1993">
            <v>0</v>
          </cell>
          <cell r="AU1993">
            <v>0</v>
          </cell>
          <cell r="AV1993" t="str">
            <v>FRA 2016-2021</v>
          </cell>
          <cell r="AW1993">
            <v>3</v>
          </cell>
          <cell r="AX1993">
            <v>18</v>
          </cell>
          <cell r="AY1993" t="str">
            <v>EPSG:32645</v>
          </cell>
          <cell r="AZ1993">
            <v>516283</v>
          </cell>
          <cell r="BA1993">
            <v>2978714</v>
          </cell>
          <cell r="BB1993">
            <v>1</v>
          </cell>
          <cell r="BC1993">
            <v>2020</v>
          </cell>
          <cell r="BD1993">
            <v>11</v>
          </cell>
          <cell r="BE1993">
            <v>29</v>
          </cell>
          <cell r="BF1993" t="str">
            <v>11/29/2020</v>
          </cell>
          <cell r="BG1993">
            <v>0</v>
          </cell>
          <cell r="BH1993">
            <v>1</v>
          </cell>
          <cell r="BI1993">
            <v>0</v>
          </cell>
          <cell r="BJ1993">
            <v>2</v>
          </cell>
          <cell r="BK1993" t="str">
            <v>Shaidhumi-1, Pokhare</v>
          </cell>
          <cell r="BL1993" t="str">
            <v>Kibang pungthung CF</v>
          </cell>
          <cell r="BM1993">
            <v>192</v>
          </cell>
          <cell r="BN1993">
            <v>310</v>
          </cell>
          <cell r="BO1993">
            <v>181</v>
          </cell>
          <cell r="BP1993">
            <v>416</v>
          </cell>
          <cell r="BQ1993">
            <v>224</v>
          </cell>
          <cell r="BR1993">
            <v>90</v>
          </cell>
          <cell r="BS1993">
            <v>344</v>
          </cell>
          <cell r="BT1993">
            <v>4</v>
          </cell>
          <cell r="BU1993" t="str">
            <v>DHANKUTA</v>
          </cell>
          <cell r="BV1993" t="str">
            <v>Naubahini</v>
          </cell>
          <cell r="BW1993">
            <v>7</v>
          </cell>
        </row>
        <row r="1994">
          <cell r="F1994" t="str">
            <v>176-21-6</v>
          </cell>
          <cell r="G1994">
            <v>1</v>
          </cell>
          <cell r="H1994">
            <v>2</v>
          </cell>
          <cell r="I1994">
            <v>1</v>
          </cell>
          <cell r="J1994">
            <v>0</v>
          </cell>
          <cell r="K1994">
            <v>7</v>
          </cell>
          <cell r="L1994">
            <v>1</v>
          </cell>
          <cell r="M1994">
            <v>7</v>
          </cell>
          <cell r="N1994">
            <v>0</v>
          </cell>
          <cell r="O1994">
            <v>0</v>
          </cell>
          <cell r="P1994" t="str">
            <v>SL</v>
          </cell>
          <cell r="Q1994">
            <v>1</v>
          </cell>
          <cell r="R1994" t="str">
            <v>TMH</v>
          </cell>
          <cell r="S1994">
            <v>2</v>
          </cell>
          <cell r="T1994">
            <v>48</v>
          </cell>
          <cell r="U1994">
            <v>2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516587.07829999999</v>
          </cell>
          <cell r="AF1994">
            <v>2978717.0959999999</v>
          </cell>
          <cell r="AG1994">
            <v>87.167079700000002</v>
          </cell>
          <cell r="AH1994">
            <v>26.930216730000001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>
            <v>103</v>
          </cell>
          <cell r="AQ1994">
            <v>0</v>
          </cell>
          <cell r="AR1994">
            <v>0</v>
          </cell>
          <cell r="AS1994">
            <v>0</v>
          </cell>
          <cell r="AT1994">
            <v>0</v>
          </cell>
          <cell r="AU1994">
            <v>0</v>
          </cell>
          <cell r="AV1994" t="str">
            <v>FRA 2016-2021</v>
          </cell>
          <cell r="AW1994">
            <v>3</v>
          </cell>
          <cell r="AX1994">
            <v>18</v>
          </cell>
          <cell r="AY1994" t="str">
            <v>EPSG:32645</v>
          </cell>
          <cell r="AZ1994">
            <v>516582</v>
          </cell>
          <cell r="BA1994">
            <v>2978717</v>
          </cell>
          <cell r="BB1994">
            <v>1</v>
          </cell>
          <cell r="BC1994">
            <v>2020</v>
          </cell>
          <cell r="BD1994">
            <v>11</v>
          </cell>
          <cell r="BE1994">
            <v>30</v>
          </cell>
          <cell r="BF1994" t="str">
            <v>11/30/2020</v>
          </cell>
          <cell r="BG1994">
            <v>0</v>
          </cell>
          <cell r="BH1994">
            <v>1</v>
          </cell>
          <cell r="BI1994">
            <v>0</v>
          </cell>
          <cell r="BJ1994">
            <v>2</v>
          </cell>
          <cell r="BK1994" t="str">
            <v>Sahidbhumi-1, Lampate</v>
          </cell>
          <cell r="BL1994" t="str">
            <v>Kibang Pungthur</v>
          </cell>
          <cell r="BM1994">
            <v>219</v>
          </cell>
          <cell r="BN1994">
            <v>550</v>
          </cell>
          <cell r="BO1994">
            <v>133</v>
          </cell>
          <cell r="BP1994">
            <v>427</v>
          </cell>
          <cell r="BQ1994">
            <v>180</v>
          </cell>
          <cell r="BR1994">
            <v>38</v>
          </cell>
          <cell r="BS1994">
            <v>430</v>
          </cell>
          <cell r="BT1994">
            <v>4</v>
          </cell>
          <cell r="BU1994" t="str">
            <v>DHANKUTA</v>
          </cell>
          <cell r="BV1994" t="str">
            <v>Naubahini</v>
          </cell>
          <cell r="BW1994">
            <v>7</v>
          </cell>
        </row>
        <row r="1995">
          <cell r="F1995" t="str">
            <v>176-24-2</v>
          </cell>
          <cell r="G1995">
            <v>1</v>
          </cell>
          <cell r="H1995">
            <v>2</v>
          </cell>
          <cell r="I1995">
            <v>1</v>
          </cell>
          <cell r="J1995">
            <v>0</v>
          </cell>
          <cell r="K1995">
            <v>1</v>
          </cell>
          <cell r="L1995">
            <v>4</v>
          </cell>
          <cell r="M1995">
            <v>8</v>
          </cell>
          <cell r="N1995">
            <v>0</v>
          </cell>
          <cell r="O1995">
            <v>0</v>
          </cell>
          <cell r="P1995">
            <v>5</v>
          </cell>
          <cell r="Q1995">
            <v>1</v>
          </cell>
          <cell r="R1995" t="str">
            <v>TMH</v>
          </cell>
          <cell r="S1995">
            <v>2</v>
          </cell>
          <cell r="T1995">
            <v>20</v>
          </cell>
          <cell r="U1995">
            <v>3</v>
          </cell>
          <cell r="V1995">
            <v>41138.541701388887</v>
          </cell>
          <cell r="W1995">
            <v>0</v>
          </cell>
          <cell r="X1995">
            <v>1</v>
          </cell>
          <cell r="Y1995">
            <v>126140</v>
          </cell>
          <cell r="Z1995">
            <v>21024</v>
          </cell>
          <cell r="AA1995">
            <v>45</v>
          </cell>
          <cell r="AB1995">
            <v>1</v>
          </cell>
          <cell r="AC1995">
            <v>3</v>
          </cell>
          <cell r="AD1995">
            <v>3</v>
          </cell>
          <cell r="AE1995">
            <v>516577.1238</v>
          </cell>
          <cell r="AF1995">
            <v>2990563.59</v>
          </cell>
          <cell r="AG1995">
            <v>87.167137370000006</v>
          </cell>
          <cell r="AH1995">
            <v>27.037173849999999</v>
          </cell>
          <cell r="AI1995">
            <v>1</v>
          </cell>
          <cell r="AJ1995">
            <v>2</v>
          </cell>
          <cell r="AK1995">
            <v>-2</v>
          </cell>
          <cell r="AL1995">
            <v>2</v>
          </cell>
          <cell r="AM1995">
            <v>1</v>
          </cell>
          <cell r="AN1995" t="str">
            <v>Junu Shrestha</v>
          </cell>
          <cell r="AO1995">
            <v>40526</v>
          </cell>
          <cell r="AP1995">
            <v>3</v>
          </cell>
          <cell r="AQ1995" t="str">
            <v>0101000020E610000068ACF560B2CA5540C9E6A83984093B40</v>
          </cell>
          <cell r="AR1995">
            <v>755</v>
          </cell>
          <cell r="AS1995">
            <v>2</v>
          </cell>
          <cell r="AT1995">
            <v>1</v>
          </cell>
          <cell r="AU1995">
            <v>0</v>
          </cell>
          <cell r="AV1995" t="str">
            <v>FRA 2010-2015</v>
          </cell>
          <cell r="AW1995">
            <v>3</v>
          </cell>
          <cell r="AX1995">
            <v>0</v>
          </cell>
          <cell r="AY1995">
            <v>45</v>
          </cell>
          <cell r="AZ1995">
            <v>516577.12377200002</v>
          </cell>
          <cell r="BA1995">
            <v>2990563.5897599901</v>
          </cell>
          <cell r="BB1995">
            <v>1</v>
          </cell>
          <cell r="BC1995">
            <v>0</v>
          </cell>
          <cell r="BD1995">
            <v>0</v>
          </cell>
          <cell r="BE1995">
            <v>0</v>
          </cell>
          <cell r="BF1995">
            <v>40991</v>
          </cell>
          <cell r="BG1995" t="str">
            <v>Aananda Khadka</v>
          </cell>
          <cell r="BH1995">
            <v>3</v>
          </cell>
          <cell r="BI1995">
            <v>3</v>
          </cell>
          <cell r="BJ1995">
            <v>3</v>
          </cell>
          <cell r="BK1995" t="str">
            <v>Homtang</v>
          </cell>
          <cell r="BL1995" t="str">
            <v>Simalgaira</v>
          </cell>
          <cell r="BM1995">
            <v>-9999</v>
          </cell>
          <cell r="BN1995">
            <v>283</v>
          </cell>
          <cell r="BO1995">
            <v>-9999</v>
          </cell>
          <cell r="BP1995">
            <v>60</v>
          </cell>
          <cell r="BQ1995">
            <v>310</v>
          </cell>
          <cell r="BR1995">
            <v>90</v>
          </cell>
          <cell r="BS1995">
            <v>731</v>
          </cell>
          <cell r="BT1995">
            <v>4</v>
          </cell>
          <cell r="BU1995" t="str">
            <v>BHOJPUR</v>
          </cell>
          <cell r="BV1995" t="str">
            <v>Panchakanya</v>
          </cell>
          <cell r="BW1995">
            <v>4</v>
          </cell>
        </row>
        <row r="1996">
          <cell r="F1996" t="str">
            <v>176-24-6</v>
          </cell>
          <cell r="G1996">
            <v>1</v>
          </cell>
          <cell r="H1996">
            <v>2</v>
          </cell>
          <cell r="I1996">
            <v>1</v>
          </cell>
          <cell r="J1996">
            <v>0</v>
          </cell>
          <cell r="K1996">
            <v>1</v>
          </cell>
          <cell r="L1996">
            <v>-9999</v>
          </cell>
          <cell r="M1996">
            <v>-9999</v>
          </cell>
          <cell r="N1996">
            <v>-9999</v>
          </cell>
          <cell r="O1996">
            <v>-9999</v>
          </cell>
          <cell r="P1996">
            <v>-9999</v>
          </cell>
          <cell r="Q1996">
            <v>-9999</v>
          </cell>
          <cell r="R1996" t="str">
            <v>TMH</v>
          </cell>
          <cell r="S1996">
            <v>2</v>
          </cell>
          <cell r="T1996">
            <v>20</v>
          </cell>
          <cell r="U1996">
            <v>3</v>
          </cell>
          <cell r="V1996">
            <v>41138.557754629626</v>
          </cell>
          <cell r="W1996">
            <v>0</v>
          </cell>
          <cell r="X1996">
            <v>1</v>
          </cell>
          <cell r="Y1996">
            <v>126144</v>
          </cell>
          <cell r="Z1996">
            <v>21024</v>
          </cell>
          <cell r="AA1996">
            <v>45</v>
          </cell>
          <cell r="AB1996">
            <v>1</v>
          </cell>
          <cell r="AC1996">
            <v>3</v>
          </cell>
          <cell r="AD1996">
            <v>3</v>
          </cell>
          <cell r="AE1996">
            <v>516877.1238</v>
          </cell>
          <cell r="AF1996">
            <v>2990713.59</v>
          </cell>
          <cell r="AG1996">
            <v>87.170164130000003</v>
          </cell>
          <cell r="AH1996">
            <v>27.038524500000001</v>
          </cell>
          <cell r="AI1996">
            <v>2</v>
          </cell>
          <cell r="AJ1996">
            <v>2</v>
          </cell>
          <cell r="AK1996">
            <v>4</v>
          </cell>
          <cell r="AL1996">
            <v>2</v>
          </cell>
          <cell r="AM1996">
            <v>1</v>
          </cell>
          <cell r="AN1996" t="str">
            <v>Bhim Bahadur Thapa</v>
          </cell>
          <cell r="AO1996">
            <v>40581</v>
          </cell>
          <cell r="AP1996">
            <v>3</v>
          </cell>
          <cell r="AQ1996" t="str">
            <v>0101000020E6100000EB7816F8E3CA554086C9D6BDDC093B40</v>
          </cell>
          <cell r="AR1996">
            <v>676</v>
          </cell>
          <cell r="AS1996">
            <v>2</v>
          </cell>
          <cell r="AT1996">
            <v>1</v>
          </cell>
          <cell r="AU1996">
            <v>0</v>
          </cell>
          <cell r="AV1996" t="str">
            <v>FRA 2010-2015</v>
          </cell>
          <cell r="AW1996">
            <v>3</v>
          </cell>
          <cell r="AX1996">
            <v>0</v>
          </cell>
          <cell r="AY1996">
            <v>45</v>
          </cell>
          <cell r="AZ1996">
            <v>516877.12377200002</v>
          </cell>
          <cell r="BA1996">
            <v>2990713.5897599901</v>
          </cell>
          <cell r="BB1996">
            <v>1</v>
          </cell>
          <cell r="BC1996">
            <v>0</v>
          </cell>
          <cell r="BD1996">
            <v>0</v>
          </cell>
          <cell r="BE1996">
            <v>0</v>
          </cell>
          <cell r="BF1996">
            <v>40993</v>
          </cell>
          <cell r="BG1996" t="str">
            <v>Aananda Khadka</v>
          </cell>
          <cell r="BH1996">
            <v>3</v>
          </cell>
          <cell r="BI1996">
            <v>3</v>
          </cell>
          <cell r="BJ1996">
            <v>3</v>
          </cell>
          <cell r="BK1996" t="str">
            <v>hOMETANG</v>
          </cell>
          <cell r="BL1996" t="str">
            <v>kASEBARI</v>
          </cell>
          <cell r="BM1996">
            <v>-9999</v>
          </cell>
          <cell r="BN1996">
            <v>415</v>
          </cell>
          <cell r="BO1996">
            <v>-9999</v>
          </cell>
          <cell r="BP1996">
            <v>142</v>
          </cell>
          <cell r="BQ1996">
            <v>15</v>
          </cell>
          <cell r="BR1996">
            <v>40</v>
          </cell>
          <cell r="BS1996">
            <v>698</v>
          </cell>
          <cell r="BT1996">
            <v>4</v>
          </cell>
          <cell r="BU1996" t="str">
            <v>BHOJPUR</v>
          </cell>
          <cell r="BV1996" t="str">
            <v>Panchakanya</v>
          </cell>
          <cell r="BW1996">
            <v>4</v>
          </cell>
        </row>
        <row r="1997">
          <cell r="F1997" t="str">
            <v>177-22-1</v>
          </cell>
          <cell r="G1997">
            <v>1</v>
          </cell>
          <cell r="H1997">
            <v>2</v>
          </cell>
          <cell r="I1997">
            <v>1</v>
          </cell>
          <cell r="J1997">
            <v>0</v>
          </cell>
          <cell r="K1997">
            <v>12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1</v>
          </cell>
          <cell r="R1997" t="str">
            <v>LMH</v>
          </cell>
          <cell r="S1997">
            <v>2</v>
          </cell>
          <cell r="T1997">
            <v>37</v>
          </cell>
          <cell r="U1997">
            <v>2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520382.59149999998</v>
          </cell>
          <cell r="AF1997">
            <v>2982319.2450000001</v>
          </cell>
          <cell r="AG1997">
            <v>87.205370220000006</v>
          </cell>
          <cell r="AH1997">
            <v>26.96268869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>
            <v>103</v>
          </cell>
          <cell r="AQ1997">
            <v>0</v>
          </cell>
          <cell r="AR1997">
            <v>0</v>
          </cell>
          <cell r="AS1997">
            <v>0</v>
          </cell>
          <cell r="AT1997">
            <v>0</v>
          </cell>
          <cell r="AU1997">
            <v>0</v>
          </cell>
          <cell r="AV1997" t="str">
            <v>FRA 2016-2021</v>
          </cell>
          <cell r="AW1997">
            <v>3</v>
          </cell>
          <cell r="AX1997">
            <v>18</v>
          </cell>
          <cell r="AY1997" t="str">
            <v>EPSG:32645</v>
          </cell>
          <cell r="AZ1997">
            <v>520381</v>
          </cell>
          <cell r="BA1997">
            <v>2923118</v>
          </cell>
          <cell r="BB1997">
            <v>1</v>
          </cell>
          <cell r="BC1997">
            <v>2020</v>
          </cell>
          <cell r="BD1997">
            <v>12</v>
          </cell>
          <cell r="BE1997">
            <v>1</v>
          </cell>
          <cell r="BF1997" t="str">
            <v>12/1/2020</v>
          </cell>
          <cell r="BG1997">
            <v>0</v>
          </cell>
          <cell r="BH1997">
            <v>3</v>
          </cell>
          <cell r="BI1997">
            <v>0</v>
          </cell>
          <cell r="BJ1997">
            <v>2</v>
          </cell>
          <cell r="BK1997" t="str">
            <v>Chhintang-3, Dhitol</v>
          </cell>
          <cell r="BL1997" t="str">
            <v>Dhitol Ban</v>
          </cell>
          <cell r="BM1997">
            <v>357</v>
          </cell>
          <cell r="BN1997">
            <v>40</v>
          </cell>
          <cell r="BO1997">
            <v>350</v>
          </cell>
          <cell r="BP1997">
            <v>28</v>
          </cell>
          <cell r="BQ1997">
            <v>30</v>
          </cell>
          <cell r="BR1997">
            <v>32</v>
          </cell>
          <cell r="BS1997">
            <v>850</v>
          </cell>
          <cell r="BT1997">
            <v>4</v>
          </cell>
          <cell r="BU1997" t="str">
            <v>DHANKUTA</v>
          </cell>
          <cell r="BV1997" t="str">
            <v>Panchakanya</v>
          </cell>
          <cell r="BW1997">
            <v>4</v>
          </cell>
        </row>
        <row r="1998">
          <cell r="F1998" t="str">
            <v>177-22-3</v>
          </cell>
          <cell r="G1998">
            <v>1</v>
          </cell>
          <cell r="H1998">
            <v>2</v>
          </cell>
          <cell r="I1998">
            <v>1</v>
          </cell>
          <cell r="J1998">
            <v>0</v>
          </cell>
          <cell r="K1998">
            <v>12</v>
          </cell>
          <cell r="L1998">
            <v>1</v>
          </cell>
          <cell r="M1998">
            <v>4</v>
          </cell>
          <cell r="N1998">
            <v>0</v>
          </cell>
          <cell r="O1998">
            <v>0</v>
          </cell>
          <cell r="P1998" t="str">
            <v>SL</v>
          </cell>
          <cell r="Q1998">
            <v>1</v>
          </cell>
          <cell r="R1998" t="str">
            <v>TMH</v>
          </cell>
          <cell r="S1998">
            <v>2</v>
          </cell>
          <cell r="T1998">
            <v>55</v>
          </cell>
          <cell r="U1998">
            <v>2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520382.59149999998</v>
          </cell>
          <cell r="AF1998">
            <v>2982619.2450000001</v>
          </cell>
          <cell r="AG1998">
            <v>87.205375129999993</v>
          </cell>
          <cell r="AH1998">
            <v>26.96539726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>
            <v>103</v>
          </cell>
          <cell r="AQ1998">
            <v>0</v>
          </cell>
          <cell r="AR1998">
            <v>0</v>
          </cell>
          <cell r="AS1998">
            <v>0</v>
          </cell>
          <cell r="AT1998">
            <v>0</v>
          </cell>
          <cell r="AU1998">
            <v>0</v>
          </cell>
          <cell r="AV1998" t="str">
            <v>FRA 2016-2021</v>
          </cell>
          <cell r="AW1998">
            <v>3</v>
          </cell>
          <cell r="AX1998">
            <v>18</v>
          </cell>
          <cell r="AY1998" t="str">
            <v>EPSG:32645</v>
          </cell>
          <cell r="AZ1998">
            <v>520396</v>
          </cell>
          <cell r="BA1998">
            <v>2982617</v>
          </cell>
          <cell r="BB1998">
            <v>1</v>
          </cell>
          <cell r="BC1998">
            <v>2020</v>
          </cell>
          <cell r="BD1998">
            <v>12</v>
          </cell>
          <cell r="BE1998">
            <v>2</v>
          </cell>
          <cell r="BF1998" t="str">
            <v>12/2/2020</v>
          </cell>
          <cell r="BG1998">
            <v>0</v>
          </cell>
          <cell r="BH1998">
            <v>1</v>
          </cell>
          <cell r="BI1998">
            <v>0</v>
          </cell>
          <cell r="BJ1998">
            <v>2</v>
          </cell>
          <cell r="BK1998" t="str">
            <v>Chhintang -3, Dhadekhola</v>
          </cell>
          <cell r="BL1998" t="str">
            <v>Dhadekhola Ban</v>
          </cell>
          <cell r="BM1998">
            <v>175</v>
          </cell>
          <cell r="BN1998">
            <v>162</v>
          </cell>
          <cell r="BO1998">
            <v>191</v>
          </cell>
          <cell r="BP1998">
            <v>109</v>
          </cell>
          <cell r="BQ1998">
            <v>357</v>
          </cell>
          <cell r="BR1998">
            <v>65</v>
          </cell>
          <cell r="BS1998">
            <v>694</v>
          </cell>
          <cell r="BT1998">
            <v>4</v>
          </cell>
          <cell r="BU1998" t="str">
            <v>DHANKUTA</v>
          </cell>
          <cell r="BV1998" t="str">
            <v>Panchakanya</v>
          </cell>
          <cell r="BW1998">
            <v>4</v>
          </cell>
        </row>
        <row r="1999">
          <cell r="F1999" t="str">
            <v>177-22-4</v>
          </cell>
          <cell r="G1999">
            <v>1</v>
          </cell>
          <cell r="H1999">
            <v>2</v>
          </cell>
          <cell r="I1999">
            <v>1</v>
          </cell>
          <cell r="J1999">
            <v>0</v>
          </cell>
          <cell r="K1999">
            <v>12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1</v>
          </cell>
          <cell r="R1999" t="str">
            <v>TMH</v>
          </cell>
          <cell r="S1999">
            <v>2</v>
          </cell>
          <cell r="T1999">
            <v>51</v>
          </cell>
          <cell r="U1999">
            <v>2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520682.59149999998</v>
          </cell>
          <cell r="AF1999">
            <v>2982319.2450000001</v>
          </cell>
          <cell r="AG1999">
            <v>87.208392930000002</v>
          </cell>
          <cell r="AH1999">
            <v>26.962684249999999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>
            <v>103</v>
          </cell>
          <cell r="AQ1999">
            <v>0</v>
          </cell>
          <cell r="AR1999">
            <v>0</v>
          </cell>
          <cell r="AS1999">
            <v>0</v>
          </cell>
          <cell r="AT1999">
            <v>0</v>
          </cell>
          <cell r="AU1999">
            <v>0</v>
          </cell>
          <cell r="AV1999" t="str">
            <v>FRA 2016-2021</v>
          </cell>
          <cell r="AW1999">
            <v>3</v>
          </cell>
          <cell r="AX1999">
            <v>18</v>
          </cell>
          <cell r="AY1999" t="str">
            <v>EPSG:32645</v>
          </cell>
          <cell r="AZ1999">
            <v>520685</v>
          </cell>
          <cell r="BA1999">
            <v>2982318</v>
          </cell>
          <cell r="BB1999">
            <v>1</v>
          </cell>
          <cell r="BC1999">
            <v>2020</v>
          </cell>
          <cell r="BD1999">
            <v>12</v>
          </cell>
          <cell r="BE1999">
            <v>3</v>
          </cell>
          <cell r="BF1999" t="str">
            <v>12/3/2020</v>
          </cell>
          <cell r="BG1999">
            <v>0</v>
          </cell>
          <cell r="BH1999">
            <v>3</v>
          </cell>
          <cell r="BI1999">
            <v>0</v>
          </cell>
          <cell r="BJ1999">
            <v>2</v>
          </cell>
          <cell r="BK1999" t="str">
            <v>Chhintang-3, Chipkana</v>
          </cell>
          <cell r="BL1999" t="str">
            <v>Chipkana Ban</v>
          </cell>
          <cell r="BM1999">
            <v>307</v>
          </cell>
          <cell r="BN1999">
            <v>281</v>
          </cell>
          <cell r="BO1999">
            <v>278</v>
          </cell>
          <cell r="BP1999">
            <v>270</v>
          </cell>
          <cell r="BQ1999">
            <v>284</v>
          </cell>
          <cell r="BR1999">
            <v>70</v>
          </cell>
          <cell r="BS1999">
            <v>765</v>
          </cell>
          <cell r="BT1999">
            <v>4</v>
          </cell>
          <cell r="BU1999" t="str">
            <v>DHANKUTA</v>
          </cell>
          <cell r="BV1999" t="str">
            <v>Panchakanya</v>
          </cell>
          <cell r="BW1999">
            <v>4</v>
          </cell>
        </row>
        <row r="2000">
          <cell r="F2000" t="str">
            <v>177-30-1</v>
          </cell>
          <cell r="G2000">
            <v>1</v>
          </cell>
          <cell r="H2000">
            <v>2</v>
          </cell>
          <cell r="I2000">
            <v>1</v>
          </cell>
          <cell r="J2000">
            <v>0</v>
          </cell>
          <cell r="K2000">
            <v>7</v>
          </cell>
          <cell r="L2000">
            <v>4</v>
          </cell>
          <cell r="M2000">
            <v>25</v>
          </cell>
          <cell r="N2000">
            <v>0</v>
          </cell>
          <cell r="O2000">
            <v>0</v>
          </cell>
          <cell r="P2000">
            <v>9</v>
          </cell>
          <cell r="Q2000">
            <v>1</v>
          </cell>
          <cell r="R2000" t="str">
            <v>S</v>
          </cell>
          <cell r="S2000">
            <v>2</v>
          </cell>
          <cell r="T2000">
            <v>59</v>
          </cell>
          <cell r="U2000">
            <v>2</v>
          </cell>
          <cell r="V2000">
            <v>41145.475011574075</v>
          </cell>
          <cell r="W2000">
            <v>0</v>
          </cell>
          <cell r="X2000">
            <v>1</v>
          </cell>
          <cell r="Y2000">
            <v>126895</v>
          </cell>
          <cell r="Z2000">
            <v>21150</v>
          </cell>
          <cell r="AA2000">
            <v>45</v>
          </cell>
          <cell r="AB2000">
            <v>1</v>
          </cell>
          <cell r="AC2000">
            <v>3</v>
          </cell>
          <cell r="AD2000">
            <v>3</v>
          </cell>
          <cell r="AE2000">
            <v>521156.04609999998</v>
          </cell>
          <cell r="AF2000">
            <v>3014309.8960000002</v>
          </cell>
          <cell r="AG2000">
            <v>87.213711149999995</v>
          </cell>
          <cell r="AH2000">
            <v>27.251501359999999</v>
          </cell>
          <cell r="AI2000">
            <v>2</v>
          </cell>
          <cell r="AJ2000">
            <v>3</v>
          </cell>
          <cell r="AK2000">
            <v>4</v>
          </cell>
          <cell r="AL2000">
            <v>2</v>
          </cell>
          <cell r="AM2000">
            <v>1</v>
          </cell>
          <cell r="AN2000" t="str">
            <v>Bhim Bahadur Thapa</v>
          </cell>
          <cell r="AO2000">
            <v>40666</v>
          </cell>
          <cell r="AP2000">
            <v>3</v>
          </cell>
          <cell r="AQ2000" t="str">
            <v>0101000020E61000008D5E8771ADCD5540FA80936462403B40</v>
          </cell>
          <cell r="AR2000">
            <v>498</v>
          </cell>
          <cell r="AS2000">
            <v>1</v>
          </cell>
          <cell r="AT2000">
            <v>1</v>
          </cell>
          <cell r="AU2000">
            <v>0</v>
          </cell>
          <cell r="AV2000" t="str">
            <v>FRA 2010-2015</v>
          </cell>
          <cell r="AW2000">
            <v>3</v>
          </cell>
          <cell r="AX2000">
            <v>0</v>
          </cell>
          <cell r="AY2000">
            <v>45</v>
          </cell>
          <cell r="AZ2000">
            <v>521156.046124999</v>
          </cell>
          <cell r="BA2000">
            <v>3014309.89637999</v>
          </cell>
          <cell r="BB2000">
            <v>1</v>
          </cell>
          <cell r="BC2000">
            <v>0</v>
          </cell>
          <cell r="BD2000">
            <v>0</v>
          </cell>
          <cell r="BE2000">
            <v>0</v>
          </cell>
          <cell r="BF2000">
            <v>41022</v>
          </cell>
          <cell r="BG2000" t="str">
            <v>Thakur Subedi</v>
          </cell>
          <cell r="BH2000">
            <v>3</v>
          </cell>
          <cell r="BI2000">
            <v>3</v>
          </cell>
          <cell r="BJ2000">
            <v>3</v>
          </cell>
          <cell r="BK2000" t="str">
            <v>Kharang</v>
          </cell>
          <cell r="BL2000" t="str">
            <v>Sattare CF</v>
          </cell>
          <cell r="BM2000">
            <v>170</v>
          </cell>
          <cell r="BN2000">
            <v>150</v>
          </cell>
          <cell r="BO2000">
            <v>225</v>
          </cell>
          <cell r="BP2000">
            <v>70</v>
          </cell>
          <cell r="BQ2000">
            <v>240</v>
          </cell>
          <cell r="BR2000">
            <v>33</v>
          </cell>
          <cell r="BS2000">
            <v>503</v>
          </cell>
          <cell r="BT2000">
            <v>4</v>
          </cell>
          <cell r="BU2000" t="str">
            <v>SANKHUWASABHA</v>
          </cell>
          <cell r="BV2000" t="str">
            <v>Panchakanya</v>
          </cell>
          <cell r="BW2000">
            <v>4</v>
          </cell>
        </row>
        <row r="2001">
          <cell r="F2001" t="str">
            <v>177-30-2</v>
          </cell>
          <cell r="G2001">
            <v>1</v>
          </cell>
          <cell r="H2001">
            <v>2</v>
          </cell>
          <cell r="I2001">
            <v>1</v>
          </cell>
          <cell r="J2001">
            <v>0</v>
          </cell>
          <cell r="K2001">
            <v>7</v>
          </cell>
          <cell r="L2001">
            <v>4</v>
          </cell>
          <cell r="M2001">
            <v>20</v>
          </cell>
          <cell r="N2001">
            <v>0</v>
          </cell>
          <cell r="O2001">
            <v>0</v>
          </cell>
          <cell r="P2001">
            <v>9</v>
          </cell>
          <cell r="Q2001">
            <v>1</v>
          </cell>
          <cell r="R2001" t="str">
            <v>S</v>
          </cell>
          <cell r="S2001">
            <v>2</v>
          </cell>
          <cell r="T2001">
            <v>51</v>
          </cell>
          <cell r="U2001">
            <v>2</v>
          </cell>
          <cell r="V2001">
            <v>41145.510300925926</v>
          </cell>
          <cell r="W2001">
            <v>0</v>
          </cell>
          <cell r="X2001">
            <v>1</v>
          </cell>
          <cell r="Y2001">
            <v>126896</v>
          </cell>
          <cell r="Z2001">
            <v>21150</v>
          </cell>
          <cell r="AA2001">
            <v>45</v>
          </cell>
          <cell r="AB2001">
            <v>1</v>
          </cell>
          <cell r="AC2001">
            <v>3</v>
          </cell>
          <cell r="AD2001">
            <v>3</v>
          </cell>
          <cell r="AE2001">
            <v>521156.04609999998</v>
          </cell>
          <cell r="AF2001">
            <v>3014459.8960000002</v>
          </cell>
          <cell r="AG2001">
            <v>87.213713740000003</v>
          </cell>
          <cell r="AH2001">
            <v>27.252855589999999</v>
          </cell>
          <cell r="AI2001">
            <v>1</v>
          </cell>
          <cell r="AJ2001">
            <v>3</v>
          </cell>
          <cell r="AK2001">
            <v>-2</v>
          </cell>
          <cell r="AL2001">
            <v>2</v>
          </cell>
          <cell r="AM2001">
            <v>1</v>
          </cell>
          <cell r="AN2001" t="str">
            <v>Sangita Shakya</v>
          </cell>
          <cell r="AO2001">
            <v>40666</v>
          </cell>
          <cell r="AP2001">
            <v>3</v>
          </cell>
          <cell r="AQ2001" t="str">
            <v>0101000020E61000001542627CADCD55409147CE24BB403B40</v>
          </cell>
          <cell r="AR2001">
            <v>491</v>
          </cell>
          <cell r="AS2001">
            <v>1</v>
          </cell>
          <cell r="AT2001">
            <v>1</v>
          </cell>
          <cell r="AU2001">
            <v>0</v>
          </cell>
          <cell r="AV2001" t="str">
            <v>FRA 2010-2015</v>
          </cell>
          <cell r="AW2001">
            <v>3</v>
          </cell>
          <cell r="AX2001">
            <v>0</v>
          </cell>
          <cell r="AY2001">
            <v>45</v>
          </cell>
          <cell r="AZ2001">
            <v>521156.046124999</v>
          </cell>
          <cell r="BA2001">
            <v>3014459.89637999</v>
          </cell>
          <cell r="BB2001">
            <v>1</v>
          </cell>
          <cell r="BC2001">
            <v>0</v>
          </cell>
          <cell r="BD2001">
            <v>0</v>
          </cell>
          <cell r="BE2001">
            <v>0</v>
          </cell>
          <cell r="BF2001">
            <v>41021</v>
          </cell>
          <cell r="BG2001" t="str">
            <v>Thakur Subedi</v>
          </cell>
          <cell r="BH2001">
            <v>3</v>
          </cell>
          <cell r="BI2001">
            <v>3</v>
          </cell>
          <cell r="BJ2001">
            <v>3</v>
          </cell>
          <cell r="BK2001" t="str">
            <v>kharang</v>
          </cell>
          <cell r="BL2001" t="str">
            <v>sattare CF</v>
          </cell>
          <cell r="BM2001">
            <v>175</v>
          </cell>
          <cell r="BN2001">
            <v>140</v>
          </cell>
          <cell r="BO2001">
            <v>225</v>
          </cell>
          <cell r="BP2001">
            <v>70</v>
          </cell>
          <cell r="BQ2001">
            <v>274</v>
          </cell>
          <cell r="BR2001">
            <v>70</v>
          </cell>
          <cell r="BS2001">
            <v>486</v>
          </cell>
          <cell r="BT2001">
            <v>4</v>
          </cell>
          <cell r="BU2001" t="str">
            <v>SANKHUWASABHA</v>
          </cell>
          <cell r="BV2001" t="str">
            <v>Patan</v>
          </cell>
          <cell r="BW2001">
            <v>4</v>
          </cell>
        </row>
        <row r="2002">
          <cell r="F2002" t="str">
            <v>177-30-3</v>
          </cell>
          <cell r="G2002">
            <v>1</v>
          </cell>
          <cell r="H2002">
            <v>2</v>
          </cell>
          <cell r="I2002">
            <v>1</v>
          </cell>
          <cell r="J2002">
            <v>0</v>
          </cell>
          <cell r="K2002">
            <v>7</v>
          </cell>
          <cell r="L2002">
            <v>4</v>
          </cell>
          <cell r="M2002">
            <v>19</v>
          </cell>
          <cell r="N2002">
            <v>0</v>
          </cell>
          <cell r="O2002">
            <v>0</v>
          </cell>
          <cell r="P2002">
            <v>10</v>
          </cell>
          <cell r="Q2002">
            <v>1</v>
          </cell>
          <cell r="R2002" t="str">
            <v>S</v>
          </cell>
          <cell r="S2002">
            <v>2</v>
          </cell>
          <cell r="T2002">
            <v>55</v>
          </cell>
          <cell r="U2002">
            <v>2</v>
          </cell>
          <cell r="V2002">
            <v>41145.52815972222</v>
          </cell>
          <cell r="W2002">
            <v>0</v>
          </cell>
          <cell r="X2002">
            <v>1</v>
          </cell>
          <cell r="Y2002">
            <v>126897</v>
          </cell>
          <cell r="Z2002">
            <v>21150</v>
          </cell>
          <cell r="AA2002">
            <v>45</v>
          </cell>
          <cell r="AB2002">
            <v>1</v>
          </cell>
          <cell r="AC2002">
            <v>3</v>
          </cell>
          <cell r="AD2002">
            <v>3</v>
          </cell>
          <cell r="AE2002">
            <v>521156.04609999998</v>
          </cell>
          <cell r="AF2002">
            <v>3014609.8960000002</v>
          </cell>
          <cell r="AG2002">
            <v>87.213716329999997</v>
          </cell>
          <cell r="AH2002">
            <v>27.25420982</v>
          </cell>
          <cell r="AI2002">
            <v>2</v>
          </cell>
          <cell r="AJ2002">
            <v>3</v>
          </cell>
          <cell r="AK2002">
            <v>4</v>
          </cell>
          <cell r="AL2002">
            <v>2</v>
          </cell>
          <cell r="AM2002">
            <v>1</v>
          </cell>
          <cell r="AN2002" t="str">
            <v>Bhim Bahadur Thapa</v>
          </cell>
          <cell r="AO2002">
            <v>40666</v>
          </cell>
          <cell r="AP2002">
            <v>3</v>
          </cell>
          <cell r="AQ2002" t="str">
            <v>0101000020E61000007D573D87ADCD5540C6ED07E513413B40</v>
          </cell>
          <cell r="AR2002">
            <v>496</v>
          </cell>
          <cell r="AS2002">
            <v>1</v>
          </cell>
          <cell r="AT2002">
            <v>1</v>
          </cell>
          <cell r="AU2002">
            <v>0</v>
          </cell>
          <cell r="AV2002" t="str">
            <v>FRA 2010-2015</v>
          </cell>
          <cell r="AW2002">
            <v>3</v>
          </cell>
          <cell r="AX2002">
            <v>0</v>
          </cell>
          <cell r="AY2002">
            <v>45</v>
          </cell>
          <cell r="AZ2002">
            <v>521156.046124999</v>
          </cell>
          <cell r="BA2002">
            <v>3014609.89637999</v>
          </cell>
          <cell r="BB2002">
            <v>1</v>
          </cell>
          <cell r="BC2002">
            <v>0</v>
          </cell>
          <cell r="BD2002">
            <v>0</v>
          </cell>
          <cell r="BE2002">
            <v>0</v>
          </cell>
          <cell r="BF2002">
            <v>41267</v>
          </cell>
          <cell r="BG2002" t="str">
            <v>Thakur Subedi</v>
          </cell>
          <cell r="BH2002">
            <v>3</v>
          </cell>
          <cell r="BI2002">
            <v>3</v>
          </cell>
          <cell r="BJ2002">
            <v>3</v>
          </cell>
          <cell r="BK2002" t="str">
            <v xml:space="preserve">kharang </v>
          </cell>
          <cell r="BL2002" t="str">
            <v>sattare</v>
          </cell>
          <cell r="BM2002">
            <v>175</v>
          </cell>
          <cell r="BN2002">
            <v>170</v>
          </cell>
          <cell r="BO2002">
            <v>225</v>
          </cell>
          <cell r="BP2002">
            <v>45</v>
          </cell>
          <cell r="BQ2002">
            <v>260</v>
          </cell>
          <cell r="BR2002">
            <v>40</v>
          </cell>
          <cell r="BS2002">
            <v>515</v>
          </cell>
          <cell r="BT2002">
            <v>4</v>
          </cell>
          <cell r="BU2002" t="str">
            <v>SANKHUWASABHA</v>
          </cell>
          <cell r="BV2002" t="str">
            <v>Patan</v>
          </cell>
          <cell r="BW2002">
            <v>4</v>
          </cell>
        </row>
        <row r="2003">
          <cell r="F2003" t="str">
            <v>177-30-4</v>
          </cell>
          <cell r="G2003">
            <v>1</v>
          </cell>
          <cell r="H2003">
            <v>2</v>
          </cell>
          <cell r="I2003">
            <v>1</v>
          </cell>
          <cell r="J2003">
            <v>0</v>
          </cell>
          <cell r="K2003">
            <v>7</v>
          </cell>
          <cell r="L2003">
            <v>2</v>
          </cell>
          <cell r="M2003">
            <v>0</v>
          </cell>
          <cell r="N2003">
            <v>0</v>
          </cell>
          <cell r="O2003">
            <v>0</v>
          </cell>
          <cell r="P2003">
            <v>7</v>
          </cell>
          <cell r="Q2003">
            <v>1</v>
          </cell>
          <cell r="R2003" t="str">
            <v>S</v>
          </cell>
          <cell r="S2003">
            <v>2</v>
          </cell>
          <cell r="T2003">
            <v>57</v>
          </cell>
          <cell r="U2003">
            <v>2</v>
          </cell>
          <cell r="V2003">
            <v>41145.630578703705</v>
          </cell>
          <cell r="W2003">
            <v>0</v>
          </cell>
          <cell r="X2003">
            <v>1</v>
          </cell>
          <cell r="Y2003">
            <v>126898</v>
          </cell>
          <cell r="Z2003">
            <v>21150</v>
          </cell>
          <cell r="AA2003">
            <v>45</v>
          </cell>
          <cell r="AB2003">
            <v>1</v>
          </cell>
          <cell r="AC2003">
            <v>3</v>
          </cell>
          <cell r="AD2003">
            <v>3</v>
          </cell>
          <cell r="AE2003">
            <v>521456.04609999998</v>
          </cell>
          <cell r="AF2003">
            <v>3014309.8960000002</v>
          </cell>
          <cell r="AG2003">
            <v>87.216741630000001</v>
          </cell>
          <cell r="AH2003">
            <v>27.251496700000001</v>
          </cell>
          <cell r="AI2003">
            <v>2</v>
          </cell>
          <cell r="AJ2003">
            <v>3</v>
          </cell>
          <cell r="AK2003">
            <v>4</v>
          </cell>
          <cell r="AL2003">
            <v>2</v>
          </cell>
          <cell r="AM2003">
            <v>1</v>
          </cell>
          <cell r="AN2003" t="str">
            <v>Bhim Bahadur Thapa</v>
          </cell>
          <cell r="AO2003">
            <v>40666</v>
          </cell>
          <cell r="AP2003">
            <v>3</v>
          </cell>
          <cell r="AQ2003" t="str">
            <v>0101000020E6100000CF914818DFCD55407C7E6A1662403B40</v>
          </cell>
          <cell r="AR2003">
            <v>520</v>
          </cell>
          <cell r="AS2003">
            <v>1</v>
          </cell>
          <cell r="AT2003">
            <v>1</v>
          </cell>
          <cell r="AU2003">
            <v>0</v>
          </cell>
          <cell r="AV2003" t="str">
            <v>FRA 2010-2015</v>
          </cell>
          <cell r="AW2003">
            <v>3</v>
          </cell>
          <cell r="AX2003">
            <v>0</v>
          </cell>
          <cell r="AY2003">
            <v>45</v>
          </cell>
          <cell r="AZ2003">
            <v>521456.046124999</v>
          </cell>
          <cell r="BA2003">
            <v>3014309.89637999</v>
          </cell>
          <cell r="BB2003">
            <v>1</v>
          </cell>
          <cell r="BC2003">
            <v>0</v>
          </cell>
          <cell r="BD2003">
            <v>0</v>
          </cell>
          <cell r="BE2003">
            <v>0</v>
          </cell>
          <cell r="BF2003">
            <v>41023</v>
          </cell>
          <cell r="BG2003" t="str">
            <v>Rajendra Basukala</v>
          </cell>
          <cell r="BH2003">
            <v>3</v>
          </cell>
          <cell r="BI2003">
            <v>3</v>
          </cell>
          <cell r="BJ2003">
            <v>3</v>
          </cell>
          <cell r="BK2003" t="str">
            <v>Kjharang -9</v>
          </cell>
          <cell r="BL2003" t="str">
            <v>chhapagaun CF</v>
          </cell>
          <cell r="BM2003">
            <v>-9999</v>
          </cell>
          <cell r="BN2003">
            <v>200</v>
          </cell>
          <cell r="BO2003">
            <v>-9999</v>
          </cell>
          <cell r="BP2003">
            <v>80</v>
          </cell>
          <cell r="BQ2003">
            <v>175</v>
          </cell>
          <cell r="BR2003">
            <v>72</v>
          </cell>
          <cell r="BS2003">
            <v>533</v>
          </cell>
          <cell r="BT2003">
            <v>4</v>
          </cell>
          <cell r="BU2003" t="str">
            <v>SANKHUWASABHA</v>
          </cell>
          <cell r="BV2003" t="str">
            <v>Patan</v>
          </cell>
          <cell r="BW2003">
            <v>4</v>
          </cell>
        </row>
        <row r="2004">
          <cell r="F2004" t="str">
            <v>177-30-5</v>
          </cell>
          <cell r="G2004">
            <v>1</v>
          </cell>
          <cell r="H2004">
            <v>2</v>
          </cell>
          <cell r="I2004">
            <v>1</v>
          </cell>
          <cell r="J2004">
            <v>0</v>
          </cell>
          <cell r="K2004">
            <v>7</v>
          </cell>
          <cell r="L2004">
            <v>5</v>
          </cell>
          <cell r="M2004">
            <v>5</v>
          </cell>
          <cell r="N2004">
            <v>0</v>
          </cell>
          <cell r="O2004">
            <v>0</v>
          </cell>
          <cell r="P2004">
            <v>9</v>
          </cell>
          <cell r="Q2004">
            <v>1</v>
          </cell>
          <cell r="R2004" t="str">
            <v>TMH</v>
          </cell>
          <cell r="S2004">
            <v>2</v>
          </cell>
          <cell r="T2004">
            <v>18</v>
          </cell>
          <cell r="U2004">
            <v>2</v>
          </cell>
          <cell r="V2004">
            <v>41145.642476851855</v>
          </cell>
          <cell r="W2004">
            <v>0</v>
          </cell>
          <cell r="X2004">
            <v>1</v>
          </cell>
          <cell r="Y2004">
            <v>126899</v>
          </cell>
          <cell r="Z2004">
            <v>21150</v>
          </cell>
          <cell r="AA2004">
            <v>45</v>
          </cell>
          <cell r="AB2004">
            <v>1</v>
          </cell>
          <cell r="AC2004">
            <v>3</v>
          </cell>
          <cell r="AD2004">
            <v>3</v>
          </cell>
          <cell r="AE2004">
            <v>521456.04609999998</v>
          </cell>
          <cell r="AF2004">
            <v>3014459.8960000002</v>
          </cell>
          <cell r="AG2004">
            <v>87.216744250000005</v>
          </cell>
          <cell r="AH2004">
            <v>27.252850930000001</v>
          </cell>
          <cell r="AI2004">
            <v>1</v>
          </cell>
          <cell r="AJ2004">
            <v>3</v>
          </cell>
          <cell r="AK2004">
            <v>-2</v>
          </cell>
          <cell r="AL2004">
            <v>2</v>
          </cell>
          <cell r="AM2004">
            <v>1</v>
          </cell>
          <cell r="AN2004" t="str">
            <v>Sangita Shakya</v>
          </cell>
          <cell r="AO2004">
            <v>40666</v>
          </cell>
          <cell r="AP2004">
            <v>3</v>
          </cell>
          <cell r="AQ2004" t="str">
            <v>0101000020E6100000ECDC4A23DFCD5540FB1CA4D6BA403B40</v>
          </cell>
          <cell r="AR2004">
            <v>574</v>
          </cell>
          <cell r="AS2004">
            <v>1</v>
          </cell>
          <cell r="AT2004">
            <v>1</v>
          </cell>
          <cell r="AU2004">
            <v>0</v>
          </cell>
          <cell r="AV2004" t="str">
            <v>FRA 2010-2015</v>
          </cell>
          <cell r="AW2004">
            <v>3</v>
          </cell>
          <cell r="AX2004">
            <v>0</v>
          </cell>
          <cell r="AY2004">
            <v>45</v>
          </cell>
          <cell r="AZ2004">
            <v>521456.046124999</v>
          </cell>
          <cell r="BA2004">
            <v>3014459.89637999</v>
          </cell>
          <cell r="BB2004">
            <v>1</v>
          </cell>
          <cell r="BC2004">
            <v>0</v>
          </cell>
          <cell r="BD2004">
            <v>0</v>
          </cell>
          <cell r="BE2004">
            <v>0</v>
          </cell>
          <cell r="BF2004">
            <v>41022</v>
          </cell>
          <cell r="BG2004" t="str">
            <v>Rajendra Basukala</v>
          </cell>
          <cell r="BH2004">
            <v>3</v>
          </cell>
          <cell r="BI2004">
            <v>3</v>
          </cell>
          <cell r="BJ2004">
            <v>3</v>
          </cell>
          <cell r="BK2004" t="str">
            <v xml:space="preserve">Kharang  </v>
          </cell>
          <cell r="BL2004" t="str">
            <v>Chhapagaun CF</v>
          </cell>
          <cell r="BM2004">
            <v>-9999</v>
          </cell>
          <cell r="BN2004">
            <v>245</v>
          </cell>
          <cell r="BO2004">
            <v>99</v>
          </cell>
          <cell r="BP2004">
            <v>95</v>
          </cell>
          <cell r="BQ2004">
            <v>135</v>
          </cell>
          <cell r="BR2004">
            <v>20</v>
          </cell>
          <cell r="BS2004">
            <v>580</v>
          </cell>
          <cell r="BT2004">
            <v>4</v>
          </cell>
          <cell r="BU2004" t="str">
            <v>SANKHUWASABHA</v>
          </cell>
          <cell r="BV2004" t="str">
            <v>Patan</v>
          </cell>
          <cell r="BW2004">
            <v>4</v>
          </cell>
        </row>
        <row r="2005">
          <cell r="F2005" t="str">
            <v>177-30-6</v>
          </cell>
          <cell r="G2005">
            <v>1</v>
          </cell>
          <cell r="H2005">
            <v>2</v>
          </cell>
          <cell r="I2005">
            <v>1</v>
          </cell>
          <cell r="J2005">
            <v>0</v>
          </cell>
          <cell r="K2005">
            <v>7</v>
          </cell>
          <cell r="L2005">
            <v>3</v>
          </cell>
          <cell r="M2005">
            <v>14</v>
          </cell>
          <cell r="N2005">
            <v>0</v>
          </cell>
          <cell r="O2005">
            <v>0</v>
          </cell>
          <cell r="P2005">
            <v>5</v>
          </cell>
          <cell r="Q2005">
            <v>1</v>
          </cell>
          <cell r="R2005" t="str">
            <v>TMH</v>
          </cell>
          <cell r="S2005">
            <v>2</v>
          </cell>
          <cell r="T2005">
            <v>59</v>
          </cell>
          <cell r="U2005">
            <v>2</v>
          </cell>
          <cell r="V2005">
            <v>41145.664178240739</v>
          </cell>
          <cell r="W2005">
            <v>0</v>
          </cell>
          <cell r="X2005">
            <v>1</v>
          </cell>
          <cell r="Y2005">
            <v>126900</v>
          </cell>
          <cell r="Z2005">
            <v>21150</v>
          </cell>
          <cell r="AA2005">
            <v>45</v>
          </cell>
          <cell r="AB2005">
            <v>1</v>
          </cell>
          <cell r="AC2005">
            <v>3</v>
          </cell>
          <cell r="AD2005">
            <v>3</v>
          </cell>
          <cell r="AE2005">
            <v>521456.04609999998</v>
          </cell>
          <cell r="AF2005">
            <v>3014609.8960000002</v>
          </cell>
          <cell r="AG2005">
            <v>87.216746880000002</v>
          </cell>
          <cell r="AH2005">
            <v>27.254205160000001</v>
          </cell>
          <cell r="AI2005">
            <v>1</v>
          </cell>
          <cell r="AJ2005">
            <v>3</v>
          </cell>
          <cell r="AK2005">
            <v>-2</v>
          </cell>
          <cell r="AL2005">
            <v>2</v>
          </cell>
          <cell r="AM2005">
            <v>1</v>
          </cell>
          <cell r="AN2005" t="str">
            <v>Sangita Shakya</v>
          </cell>
          <cell r="AO2005">
            <v>40666</v>
          </cell>
          <cell r="AP2005">
            <v>3</v>
          </cell>
          <cell r="AQ2005" t="str">
            <v>0101000020E61000009F5A4D2EDFCD5540169BDC9613413B40</v>
          </cell>
          <cell r="AR2005">
            <v>598</v>
          </cell>
          <cell r="AS2005">
            <v>1</v>
          </cell>
          <cell r="AT2005">
            <v>1</v>
          </cell>
          <cell r="AU2005">
            <v>0</v>
          </cell>
          <cell r="AV2005" t="str">
            <v>FRA 2010-2015</v>
          </cell>
          <cell r="AW2005">
            <v>3</v>
          </cell>
          <cell r="AX2005">
            <v>0</v>
          </cell>
          <cell r="AY2005">
            <v>45</v>
          </cell>
          <cell r="AZ2005">
            <v>521456.046124999</v>
          </cell>
          <cell r="BA2005">
            <v>3014609.89637999</v>
          </cell>
          <cell r="BB2005">
            <v>1</v>
          </cell>
          <cell r="BC2005">
            <v>0</v>
          </cell>
          <cell r="BD2005">
            <v>0</v>
          </cell>
          <cell r="BE2005">
            <v>0</v>
          </cell>
          <cell r="BF2005">
            <v>41021</v>
          </cell>
          <cell r="BG2005" t="str">
            <v>Rajendra Basukala</v>
          </cell>
          <cell r="BH2005">
            <v>3</v>
          </cell>
          <cell r="BI2005">
            <v>3</v>
          </cell>
          <cell r="BJ2005">
            <v>3</v>
          </cell>
          <cell r="BK2005" t="str">
            <v>KHARANG-5</v>
          </cell>
          <cell r="BL2005" t="str">
            <v>CHHAPAUNGAU cf</v>
          </cell>
          <cell r="BM2005">
            <v>235</v>
          </cell>
          <cell r="BN2005">
            <v>300</v>
          </cell>
          <cell r="BO2005">
            <v>230</v>
          </cell>
          <cell r="BP2005">
            <v>70</v>
          </cell>
          <cell r="BQ2005">
            <v>225</v>
          </cell>
          <cell r="BR2005">
            <v>30</v>
          </cell>
          <cell r="BS2005">
            <v>918</v>
          </cell>
          <cell r="BT2005">
            <v>4</v>
          </cell>
          <cell r="BU2005" t="str">
            <v>SANKHUWASABHA</v>
          </cell>
          <cell r="BV2005" t="str">
            <v>Patan</v>
          </cell>
          <cell r="BW2005">
            <v>4</v>
          </cell>
        </row>
        <row r="2006">
          <cell r="F2006" t="str">
            <v>178-25-1</v>
          </cell>
          <cell r="G2006">
            <v>1</v>
          </cell>
          <cell r="H2006">
            <v>2</v>
          </cell>
          <cell r="I2006">
            <v>1</v>
          </cell>
          <cell r="J2006">
            <v>0</v>
          </cell>
          <cell r="K2006">
            <v>12</v>
          </cell>
          <cell r="L2006">
            <v>2</v>
          </cell>
          <cell r="M2006">
            <v>13</v>
          </cell>
          <cell r="N2006">
            <v>0</v>
          </cell>
          <cell r="O2006">
            <v>0</v>
          </cell>
          <cell r="P2006" t="str">
            <v>SL</v>
          </cell>
          <cell r="Q2006">
            <v>1</v>
          </cell>
          <cell r="R2006" t="str">
            <v>LMH</v>
          </cell>
          <cell r="S2006">
            <v>2</v>
          </cell>
          <cell r="T2006">
            <v>55</v>
          </cell>
          <cell r="U2006">
            <v>2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524671.46840000001</v>
          </cell>
          <cell r="AF2006">
            <v>2994219.0580000002</v>
          </cell>
          <cell r="AG2006">
            <v>87.248820159999994</v>
          </cell>
          <cell r="AH2006">
            <v>27.07005646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>
            <v>103</v>
          </cell>
          <cell r="AQ2006">
            <v>0</v>
          </cell>
          <cell r="AR2006">
            <v>0</v>
          </cell>
          <cell r="AS2006">
            <v>0</v>
          </cell>
          <cell r="AT2006">
            <v>0</v>
          </cell>
          <cell r="AU2006">
            <v>0</v>
          </cell>
          <cell r="AV2006" t="str">
            <v>FRA 2016-2021</v>
          </cell>
          <cell r="AW2006">
            <v>3</v>
          </cell>
          <cell r="AX2006">
            <v>18</v>
          </cell>
          <cell r="AY2006" t="str">
            <v>EPSG:32645</v>
          </cell>
          <cell r="AZ2006">
            <v>524669</v>
          </cell>
          <cell r="BA2006">
            <v>2994223</v>
          </cell>
          <cell r="BB2006">
            <v>1</v>
          </cell>
          <cell r="BC2006">
            <v>2020</v>
          </cell>
          <cell r="BD2006">
            <v>12</v>
          </cell>
          <cell r="BE2006">
            <v>5</v>
          </cell>
          <cell r="BF2006" t="str">
            <v>12/5/2020</v>
          </cell>
          <cell r="BG2006">
            <v>0</v>
          </cell>
          <cell r="BH2006">
            <v>3</v>
          </cell>
          <cell r="BI2006">
            <v>0</v>
          </cell>
          <cell r="BJ2006">
            <v>2</v>
          </cell>
          <cell r="BK2006" t="str">
            <v>Pakhribas-6, Bardanda</v>
          </cell>
          <cell r="BL2006" t="str">
            <v>Bardanda Ban</v>
          </cell>
          <cell r="BM2006">
            <v>211</v>
          </cell>
          <cell r="BN2006">
            <v>71</v>
          </cell>
          <cell r="BO2006">
            <v>174</v>
          </cell>
          <cell r="BP2006">
            <v>68</v>
          </cell>
          <cell r="BQ2006">
            <v>45</v>
          </cell>
          <cell r="BR2006">
            <v>90</v>
          </cell>
          <cell r="BS2006">
            <v>1529</v>
          </cell>
          <cell r="BT2006">
            <v>4</v>
          </cell>
          <cell r="BU2006" t="str">
            <v>DHANKUTA</v>
          </cell>
          <cell r="BV2006" t="str">
            <v>Patan</v>
          </cell>
          <cell r="BW2006">
            <v>4</v>
          </cell>
        </row>
        <row r="2007">
          <cell r="F2007" t="str">
            <v>178-25-2</v>
          </cell>
          <cell r="G2007">
            <v>1</v>
          </cell>
          <cell r="H2007">
            <v>2</v>
          </cell>
          <cell r="I2007">
            <v>1</v>
          </cell>
          <cell r="J2007">
            <v>0</v>
          </cell>
          <cell r="K2007">
            <v>12</v>
          </cell>
          <cell r="L2007">
            <v>2</v>
          </cell>
          <cell r="M2007">
            <v>11</v>
          </cell>
          <cell r="N2007">
            <v>0</v>
          </cell>
          <cell r="O2007">
            <v>0</v>
          </cell>
          <cell r="P2007" t="str">
            <v>SL</v>
          </cell>
          <cell r="Q2007">
            <v>1</v>
          </cell>
          <cell r="R2007" t="str">
            <v>LMH</v>
          </cell>
          <cell r="S2007">
            <v>2</v>
          </cell>
          <cell r="T2007">
            <v>92</v>
          </cell>
          <cell r="U2007">
            <v>2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524671.46840000001</v>
          </cell>
          <cell r="AF2007">
            <v>2994369.0580000002</v>
          </cell>
          <cell r="AG2007">
            <v>87.248823150000007</v>
          </cell>
          <cell r="AH2007">
            <v>27.071410719999999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>
            <v>103</v>
          </cell>
          <cell r="AQ2007">
            <v>0</v>
          </cell>
          <cell r="AR2007">
            <v>0</v>
          </cell>
          <cell r="AS2007">
            <v>0</v>
          </cell>
          <cell r="AT2007">
            <v>0</v>
          </cell>
          <cell r="AU2007">
            <v>0</v>
          </cell>
          <cell r="AV2007" t="str">
            <v>FRA 2016-2021</v>
          </cell>
          <cell r="AW2007">
            <v>3</v>
          </cell>
          <cell r="AX2007">
            <v>18</v>
          </cell>
          <cell r="AY2007" t="str">
            <v>EPSG:32645</v>
          </cell>
          <cell r="AZ2007">
            <v>524671</v>
          </cell>
          <cell r="BA2007">
            <v>2994372</v>
          </cell>
          <cell r="BB2007">
            <v>1</v>
          </cell>
          <cell r="BC2007">
            <v>2020</v>
          </cell>
          <cell r="BD2007">
            <v>12</v>
          </cell>
          <cell r="BE2007">
            <v>6</v>
          </cell>
          <cell r="BF2007" t="str">
            <v>12/6/2020</v>
          </cell>
          <cell r="BG2007">
            <v>0</v>
          </cell>
          <cell r="BH2007">
            <v>1</v>
          </cell>
          <cell r="BI2007">
            <v>0</v>
          </cell>
          <cell r="BJ2007">
            <v>2</v>
          </cell>
          <cell r="BK2007" t="str">
            <v xml:space="preserve">Pakhrbas6, Bardanda </v>
          </cell>
          <cell r="BL2007" t="str">
            <v>Bardanda Ban</v>
          </cell>
          <cell r="BM2007">
            <v>219</v>
          </cell>
          <cell r="BN2007">
            <v>115</v>
          </cell>
          <cell r="BO2007">
            <v>226</v>
          </cell>
          <cell r="BP2007">
            <v>28</v>
          </cell>
          <cell r="BQ2007">
            <v>60</v>
          </cell>
          <cell r="BR2007">
            <v>70</v>
          </cell>
          <cell r="BS2007">
            <v>1466</v>
          </cell>
          <cell r="BT2007">
            <v>4</v>
          </cell>
          <cell r="BU2007" t="str">
            <v>DHANKUTA</v>
          </cell>
          <cell r="BV2007" t="str">
            <v>Manthali</v>
          </cell>
          <cell r="BW2007">
            <v>13</v>
          </cell>
        </row>
        <row r="2008">
          <cell r="F2008" t="str">
            <v>178-25-4</v>
          </cell>
          <cell r="G2008">
            <v>1</v>
          </cell>
          <cell r="H2008">
            <v>2</v>
          </cell>
          <cell r="I2008">
            <v>1</v>
          </cell>
          <cell r="J2008">
            <v>0</v>
          </cell>
          <cell r="K2008">
            <v>12</v>
          </cell>
          <cell r="L2008">
            <v>2</v>
          </cell>
          <cell r="M2008">
            <v>13</v>
          </cell>
          <cell r="N2008">
            <v>0</v>
          </cell>
          <cell r="O2008">
            <v>0</v>
          </cell>
          <cell r="P2008" t="str">
            <v>SICL</v>
          </cell>
          <cell r="Q2008">
            <v>1</v>
          </cell>
          <cell r="R2008" t="str">
            <v>LMH</v>
          </cell>
          <cell r="S2008">
            <v>2</v>
          </cell>
          <cell r="T2008">
            <v>92</v>
          </cell>
          <cell r="U2008">
            <v>2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524971.46840000001</v>
          </cell>
          <cell r="AF2008">
            <v>2994219.0580000002</v>
          </cell>
          <cell r="AG2008">
            <v>87.251845739999993</v>
          </cell>
          <cell r="AH2008">
            <v>27.070051070000002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>
            <v>103</v>
          </cell>
          <cell r="AQ2008">
            <v>0</v>
          </cell>
          <cell r="AR2008">
            <v>0</v>
          </cell>
          <cell r="AS2008">
            <v>0</v>
          </cell>
          <cell r="AT2008">
            <v>0</v>
          </cell>
          <cell r="AU2008">
            <v>0</v>
          </cell>
          <cell r="AV2008" t="str">
            <v>FRA 2016-2021</v>
          </cell>
          <cell r="AW2008">
            <v>3</v>
          </cell>
          <cell r="AX2008">
            <v>18</v>
          </cell>
          <cell r="AY2008" t="str">
            <v>EPSG:32645</v>
          </cell>
          <cell r="AZ2008">
            <v>524967</v>
          </cell>
          <cell r="BA2008">
            <v>2994221</v>
          </cell>
          <cell r="BB2008">
            <v>1</v>
          </cell>
          <cell r="BC2008">
            <v>2020</v>
          </cell>
          <cell r="BD2008">
            <v>12</v>
          </cell>
          <cell r="BE2008">
            <v>7</v>
          </cell>
          <cell r="BF2008" t="str">
            <v>12/7/2020</v>
          </cell>
          <cell r="BG2008">
            <v>0</v>
          </cell>
          <cell r="BH2008">
            <v>1</v>
          </cell>
          <cell r="BI2008">
            <v>0</v>
          </cell>
          <cell r="BJ2008">
            <v>2</v>
          </cell>
          <cell r="BK2008" t="str">
            <v>Pakhribas-6, Majhgam</v>
          </cell>
          <cell r="BL2008" t="str">
            <v>Majhgam Ban</v>
          </cell>
          <cell r="BM2008">
            <v>125</v>
          </cell>
          <cell r="BN2008">
            <v>153</v>
          </cell>
          <cell r="BO2008">
            <v>323</v>
          </cell>
          <cell r="BP2008">
            <v>25</v>
          </cell>
          <cell r="BQ2008">
            <v>30</v>
          </cell>
          <cell r="BR2008">
            <v>35</v>
          </cell>
          <cell r="BS2008">
            <v>1451</v>
          </cell>
          <cell r="BT2008">
            <v>4</v>
          </cell>
          <cell r="BU2008" t="str">
            <v>DHANKUTA</v>
          </cell>
          <cell r="BV2008" t="str">
            <v>Namobuddha</v>
          </cell>
          <cell r="BW2008">
            <v>5</v>
          </cell>
        </row>
        <row r="2009">
          <cell r="F2009" t="str">
            <v>178-25-5</v>
          </cell>
          <cell r="G2009">
            <v>1</v>
          </cell>
          <cell r="H2009">
            <v>2</v>
          </cell>
          <cell r="I2009">
            <v>1</v>
          </cell>
          <cell r="J2009">
            <v>0</v>
          </cell>
          <cell r="K2009">
            <v>12</v>
          </cell>
          <cell r="L2009">
            <v>2</v>
          </cell>
          <cell r="M2009">
            <v>11</v>
          </cell>
          <cell r="N2009">
            <v>0</v>
          </cell>
          <cell r="O2009">
            <v>0</v>
          </cell>
          <cell r="P2009" t="str">
            <v>SL</v>
          </cell>
          <cell r="Q2009">
            <v>1</v>
          </cell>
          <cell r="R2009" t="str">
            <v>LMH</v>
          </cell>
          <cell r="S2009">
            <v>2</v>
          </cell>
          <cell r="T2009">
            <v>55</v>
          </cell>
          <cell r="U2009">
            <v>2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524971.46840000001</v>
          </cell>
          <cell r="AF2009">
            <v>2994369.0580000002</v>
          </cell>
          <cell r="AG2009">
            <v>87.251848769999995</v>
          </cell>
          <cell r="AH2009">
            <v>27.071405339999998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>
            <v>103</v>
          </cell>
          <cell r="AQ2009">
            <v>0</v>
          </cell>
          <cell r="AR2009">
            <v>0</v>
          </cell>
          <cell r="AS2009">
            <v>0</v>
          </cell>
          <cell r="AT2009">
            <v>0</v>
          </cell>
          <cell r="AU2009">
            <v>0</v>
          </cell>
          <cell r="AV2009" t="str">
            <v>FRA 2016-2021</v>
          </cell>
          <cell r="AW2009">
            <v>3</v>
          </cell>
          <cell r="AX2009">
            <v>18</v>
          </cell>
          <cell r="AY2009" t="str">
            <v>EPSG:32645</v>
          </cell>
          <cell r="AZ2009">
            <v>524969</v>
          </cell>
          <cell r="BA2009">
            <v>2994364</v>
          </cell>
          <cell r="BB2009">
            <v>1</v>
          </cell>
          <cell r="BC2009">
            <v>2020</v>
          </cell>
          <cell r="BD2009">
            <v>12</v>
          </cell>
          <cell r="BE2009">
            <v>8</v>
          </cell>
          <cell r="BF2009" t="str">
            <v>12/8/2020</v>
          </cell>
          <cell r="BG2009">
            <v>0</v>
          </cell>
          <cell r="BH2009">
            <v>1</v>
          </cell>
          <cell r="BI2009">
            <v>0</v>
          </cell>
          <cell r="BJ2009">
            <v>2</v>
          </cell>
          <cell r="BK2009" t="str">
            <v>Pakhribas-6, Majhgam</v>
          </cell>
          <cell r="BL2009" t="str">
            <v>Majhgam ban</v>
          </cell>
          <cell r="BM2009">
            <v>256</v>
          </cell>
          <cell r="BN2009">
            <v>153</v>
          </cell>
          <cell r="BO2009">
            <v>212</v>
          </cell>
          <cell r="BP2009">
            <v>136</v>
          </cell>
          <cell r="BQ2009">
            <v>330</v>
          </cell>
          <cell r="BR2009">
            <v>40</v>
          </cell>
          <cell r="BS2009">
            <v>1402</v>
          </cell>
          <cell r="BT2009">
            <v>4</v>
          </cell>
          <cell r="BU2009" t="str">
            <v>DHANKUTA</v>
          </cell>
          <cell r="BV2009" t="str">
            <v>Banglachuli</v>
          </cell>
          <cell r="BW2009">
            <v>3</v>
          </cell>
        </row>
        <row r="2010">
          <cell r="F2010" t="str">
            <v>178-25-6</v>
          </cell>
          <cell r="G2010">
            <v>1</v>
          </cell>
          <cell r="H2010">
            <v>2</v>
          </cell>
          <cell r="I2010">
            <v>1</v>
          </cell>
          <cell r="J2010">
            <v>0</v>
          </cell>
          <cell r="K2010">
            <v>12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1</v>
          </cell>
          <cell r="R2010" t="str">
            <v>LMH</v>
          </cell>
          <cell r="S2010">
            <v>2</v>
          </cell>
          <cell r="T2010">
            <v>90</v>
          </cell>
          <cell r="U2010">
            <v>2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524971.46840000001</v>
          </cell>
          <cell r="AF2010">
            <v>2994519.0580000002</v>
          </cell>
          <cell r="AG2010">
            <v>87.251851790000003</v>
          </cell>
          <cell r="AH2010">
            <v>27.072759600000001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>
            <v>103</v>
          </cell>
          <cell r="AQ2010">
            <v>0</v>
          </cell>
          <cell r="AR2010">
            <v>0</v>
          </cell>
          <cell r="AS2010">
            <v>0</v>
          </cell>
          <cell r="AT2010">
            <v>0</v>
          </cell>
          <cell r="AU2010">
            <v>0</v>
          </cell>
          <cell r="AV2010" t="str">
            <v>FRA 2016-2021</v>
          </cell>
          <cell r="AW2010">
            <v>3</v>
          </cell>
          <cell r="AX2010">
            <v>18</v>
          </cell>
          <cell r="AY2010" t="str">
            <v>EPSG:32645</v>
          </cell>
          <cell r="AZ2010">
            <v>524969</v>
          </cell>
          <cell r="BA2010">
            <v>2994518</v>
          </cell>
          <cell r="BB2010">
            <v>1</v>
          </cell>
          <cell r="BC2010">
            <v>2020</v>
          </cell>
          <cell r="BD2010">
            <v>12</v>
          </cell>
          <cell r="BE2010">
            <v>9</v>
          </cell>
          <cell r="BF2010" t="str">
            <v>12/9/2020</v>
          </cell>
          <cell r="BG2010">
            <v>0</v>
          </cell>
          <cell r="BH2010">
            <v>3</v>
          </cell>
          <cell r="BI2010">
            <v>0</v>
          </cell>
          <cell r="BJ2010">
            <v>2</v>
          </cell>
          <cell r="BK2010" t="str">
            <v>Pakhribas-6, Majhgaun</v>
          </cell>
          <cell r="BL2010" t="str">
            <v>Majhgaun Ban</v>
          </cell>
          <cell r="BM2010">
            <v>351</v>
          </cell>
          <cell r="BN2010">
            <v>176</v>
          </cell>
          <cell r="BO2010">
            <v>312</v>
          </cell>
          <cell r="BP2010">
            <v>57</v>
          </cell>
          <cell r="BQ2010">
            <v>30</v>
          </cell>
          <cell r="BR2010">
            <v>60</v>
          </cell>
          <cell r="BS2010">
            <v>1331</v>
          </cell>
          <cell r="BT2010">
            <v>4</v>
          </cell>
          <cell r="BU2010" t="str">
            <v>DHANKUTA</v>
          </cell>
          <cell r="BV2010" t="str">
            <v>Namobuddha</v>
          </cell>
          <cell r="BW2010">
            <v>5</v>
          </cell>
        </row>
        <row r="2011">
          <cell r="F2011" t="str">
            <v>179-22-1</v>
          </cell>
          <cell r="G2011">
            <v>1</v>
          </cell>
          <cell r="H2011">
            <v>2</v>
          </cell>
          <cell r="I2011">
            <v>1</v>
          </cell>
          <cell r="J2011">
            <v>0</v>
          </cell>
          <cell r="K2011">
            <v>7</v>
          </cell>
          <cell r="L2011">
            <v>4</v>
          </cell>
          <cell r="M2011">
            <v>9</v>
          </cell>
          <cell r="N2011">
            <v>0</v>
          </cell>
          <cell r="O2011">
            <v>0</v>
          </cell>
          <cell r="P2011">
            <v>5</v>
          </cell>
          <cell r="Q2011">
            <v>1</v>
          </cell>
          <cell r="R2011" t="str">
            <v>Pr</v>
          </cell>
          <cell r="S2011">
            <v>2</v>
          </cell>
          <cell r="T2011">
            <v>67</v>
          </cell>
          <cell r="U2011">
            <v>3</v>
          </cell>
          <cell r="V2011">
            <v>41141.459976851853</v>
          </cell>
          <cell r="W2011">
            <v>0</v>
          </cell>
          <cell r="X2011">
            <v>1</v>
          </cell>
          <cell r="Y2011">
            <v>128287</v>
          </cell>
          <cell r="Z2011">
            <v>21382</v>
          </cell>
          <cell r="AA2011">
            <v>45</v>
          </cell>
          <cell r="AB2011">
            <v>1</v>
          </cell>
          <cell r="AC2011">
            <v>3</v>
          </cell>
          <cell r="AD2011">
            <v>3</v>
          </cell>
          <cell r="AE2011">
            <v>528380.25430000003</v>
          </cell>
          <cell r="AF2011">
            <v>2982125.8810000001</v>
          </cell>
          <cell r="AG2011">
            <v>87.285947699999994</v>
          </cell>
          <cell r="AH2011">
            <v>26.960802520000001</v>
          </cell>
          <cell r="AI2011">
            <v>1</v>
          </cell>
          <cell r="AJ2011">
            <v>2</v>
          </cell>
          <cell r="AK2011">
            <v>-2</v>
          </cell>
          <cell r="AL2011">
            <v>2</v>
          </cell>
          <cell r="AM2011">
            <v>1</v>
          </cell>
          <cell r="AN2011" t="str">
            <v>Junu Shrestha</v>
          </cell>
          <cell r="AO2011">
            <v>40528</v>
          </cell>
          <cell r="AP2011">
            <v>3</v>
          </cell>
          <cell r="AQ2011" t="str">
            <v>0101000020E61000007DD48FF74CD25540106D6E27F7F53A40</v>
          </cell>
          <cell r="AR2011">
            <v>1247</v>
          </cell>
          <cell r="AS2011">
            <v>1</v>
          </cell>
          <cell r="AT2011">
            <v>1</v>
          </cell>
          <cell r="AU2011">
            <v>0</v>
          </cell>
          <cell r="AV2011" t="str">
            <v>FRA 2010-2015</v>
          </cell>
          <cell r="AW2011">
            <v>3</v>
          </cell>
          <cell r="AX2011">
            <v>0</v>
          </cell>
          <cell r="AY2011">
            <v>45</v>
          </cell>
          <cell r="AZ2011">
            <v>528380.25434500002</v>
          </cell>
          <cell r="BA2011">
            <v>2982125.8814699901</v>
          </cell>
          <cell r="BB2011">
            <v>1</v>
          </cell>
          <cell r="BC2011">
            <v>0</v>
          </cell>
          <cell r="BD2011">
            <v>0</v>
          </cell>
          <cell r="BE2011">
            <v>0</v>
          </cell>
          <cell r="BF2011">
            <v>40991</v>
          </cell>
          <cell r="BG2011" t="str">
            <v>Raj Kumar Giri</v>
          </cell>
          <cell r="BH2011">
            <v>3</v>
          </cell>
          <cell r="BI2011">
            <v>3</v>
          </cell>
          <cell r="BJ2011">
            <v>3</v>
          </cell>
          <cell r="BK2011" t="str">
            <v>Belihara-4</v>
          </cell>
          <cell r="BL2011" t="str">
            <v>sawabari-CF</v>
          </cell>
          <cell r="BM2011">
            <v>70</v>
          </cell>
          <cell r="BN2011">
            <v>578</v>
          </cell>
          <cell r="BO2011">
            <v>70</v>
          </cell>
          <cell r="BP2011">
            <v>373</v>
          </cell>
          <cell r="BQ2011">
            <v>210</v>
          </cell>
          <cell r="BR2011">
            <v>25</v>
          </cell>
          <cell r="BS2011">
            <v>1253</v>
          </cell>
          <cell r="BT2011">
            <v>4</v>
          </cell>
          <cell r="BU2011" t="str">
            <v>DHANKUTA</v>
          </cell>
          <cell r="BV2011" t="str">
            <v>Tribeni</v>
          </cell>
          <cell r="BW2011">
            <v>4</v>
          </cell>
        </row>
        <row r="2012">
          <cell r="F2012" t="str">
            <v>179-22-2</v>
          </cell>
          <cell r="G2012">
            <v>1</v>
          </cell>
          <cell r="H2012">
            <v>2</v>
          </cell>
          <cell r="I2012">
            <v>1</v>
          </cell>
          <cell r="J2012">
            <v>0</v>
          </cell>
          <cell r="K2012">
            <v>7</v>
          </cell>
          <cell r="L2012">
            <v>4</v>
          </cell>
          <cell r="M2012">
            <v>8</v>
          </cell>
          <cell r="N2012">
            <v>0</v>
          </cell>
          <cell r="O2012">
            <v>0</v>
          </cell>
          <cell r="P2012">
            <v>4</v>
          </cell>
          <cell r="Q2012">
            <v>1</v>
          </cell>
          <cell r="R2012" t="str">
            <v>Pr</v>
          </cell>
          <cell r="S2012">
            <v>2</v>
          </cell>
          <cell r="T2012">
            <v>47</v>
          </cell>
          <cell r="U2012">
            <v>4</v>
          </cell>
          <cell r="V2012">
            <v>41141.473090277781</v>
          </cell>
          <cell r="W2012">
            <v>0</v>
          </cell>
          <cell r="X2012">
            <v>1</v>
          </cell>
          <cell r="Y2012">
            <v>128288</v>
          </cell>
          <cell r="Z2012">
            <v>21382</v>
          </cell>
          <cell r="AA2012">
            <v>45</v>
          </cell>
          <cell r="AB2012">
            <v>1</v>
          </cell>
          <cell r="AC2012">
            <v>3</v>
          </cell>
          <cell r="AD2012">
            <v>3</v>
          </cell>
          <cell r="AE2012">
            <v>528380.25430000003</v>
          </cell>
          <cell r="AF2012">
            <v>2982275.8810000001</v>
          </cell>
          <cell r="AG2012">
            <v>87.285951119999993</v>
          </cell>
          <cell r="AH2012">
            <v>26.962156799999999</v>
          </cell>
          <cell r="AI2012">
            <v>1</v>
          </cell>
          <cell r="AJ2012">
            <v>2</v>
          </cell>
          <cell r="AK2012">
            <v>-2</v>
          </cell>
          <cell r="AL2012">
            <v>2</v>
          </cell>
          <cell r="AM2012">
            <v>1</v>
          </cell>
          <cell r="AN2012" t="str">
            <v>Junu Shrestha</v>
          </cell>
          <cell r="AO2012">
            <v>40528</v>
          </cell>
          <cell r="AP2012">
            <v>3</v>
          </cell>
          <cell r="AQ2012" t="str">
            <v>0101000020E610000083D5E7054DD255402FCF79E84FF63A40</v>
          </cell>
          <cell r="AR2012">
            <v>1266</v>
          </cell>
          <cell r="AS2012">
            <v>1</v>
          </cell>
          <cell r="AT2012">
            <v>1</v>
          </cell>
          <cell r="AU2012">
            <v>0</v>
          </cell>
          <cell r="AV2012" t="str">
            <v>FRA 2010-2015</v>
          </cell>
          <cell r="AW2012">
            <v>3</v>
          </cell>
          <cell r="AX2012">
            <v>0</v>
          </cell>
          <cell r="AY2012">
            <v>45</v>
          </cell>
          <cell r="AZ2012">
            <v>528380.25434500002</v>
          </cell>
          <cell r="BA2012">
            <v>2982275.8814699901</v>
          </cell>
          <cell r="BB2012">
            <v>1</v>
          </cell>
          <cell r="BC2012">
            <v>0</v>
          </cell>
          <cell r="BD2012">
            <v>0</v>
          </cell>
          <cell r="BE2012">
            <v>0</v>
          </cell>
          <cell r="BF2012">
            <v>40995</v>
          </cell>
          <cell r="BG2012" t="str">
            <v>Raj Kumar Giri</v>
          </cell>
          <cell r="BH2012">
            <v>3</v>
          </cell>
          <cell r="BI2012">
            <v>3</v>
          </cell>
          <cell r="BJ2012">
            <v>3</v>
          </cell>
          <cell r="BK2012" t="str">
            <v>Belahara</v>
          </cell>
          <cell r="BL2012" t="str">
            <v>Ghodakudaune danda, sawabari</v>
          </cell>
          <cell r="BM2012">
            <v>270</v>
          </cell>
          <cell r="BN2012">
            <v>640</v>
          </cell>
          <cell r="BO2012">
            <v>270</v>
          </cell>
          <cell r="BP2012">
            <v>464</v>
          </cell>
          <cell r="BQ2012">
            <v>270</v>
          </cell>
          <cell r="BR2012">
            <v>40</v>
          </cell>
          <cell r="BS2012">
            <v>1247</v>
          </cell>
          <cell r="BT2012">
            <v>3</v>
          </cell>
          <cell r="BU2012" t="str">
            <v>DHANKUTA</v>
          </cell>
          <cell r="BV2012" t="str">
            <v>Tribeni</v>
          </cell>
          <cell r="BW2012">
            <v>4</v>
          </cell>
        </row>
        <row r="2013">
          <cell r="F2013" t="str">
            <v>179-22-3</v>
          </cell>
          <cell r="G2013">
            <v>1</v>
          </cell>
          <cell r="H2013">
            <v>2</v>
          </cell>
          <cell r="I2013">
            <v>1</v>
          </cell>
          <cell r="J2013">
            <v>0</v>
          </cell>
          <cell r="K2013">
            <v>7</v>
          </cell>
          <cell r="L2013">
            <v>4</v>
          </cell>
          <cell r="M2013">
            <v>26</v>
          </cell>
          <cell r="N2013">
            <v>0</v>
          </cell>
          <cell r="O2013">
            <v>0</v>
          </cell>
          <cell r="P2013">
            <v>5</v>
          </cell>
          <cell r="Q2013">
            <v>1</v>
          </cell>
          <cell r="R2013" t="str">
            <v>Pr</v>
          </cell>
          <cell r="S2013">
            <v>2</v>
          </cell>
          <cell r="T2013">
            <v>79</v>
          </cell>
          <cell r="U2013">
            <v>3</v>
          </cell>
          <cell r="V2013">
            <v>41141.494490740741</v>
          </cell>
          <cell r="W2013">
            <v>0</v>
          </cell>
          <cell r="X2013">
            <v>1</v>
          </cell>
          <cell r="Y2013">
            <v>128289</v>
          </cell>
          <cell r="Z2013">
            <v>21382</v>
          </cell>
          <cell r="AA2013">
            <v>45</v>
          </cell>
          <cell r="AB2013">
            <v>1</v>
          </cell>
          <cell r="AC2013">
            <v>3</v>
          </cell>
          <cell r="AD2013">
            <v>3</v>
          </cell>
          <cell r="AE2013">
            <v>528380.25430000003</v>
          </cell>
          <cell r="AF2013">
            <v>2982425.8810000001</v>
          </cell>
          <cell r="AG2013">
            <v>87.285954540000006</v>
          </cell>
          <cell r="AH2013">
            <v>26.96351108</v>
          </cell>
          <cell r="AI2013">
            <v>1</v>
          </cell>
          <cell r="AJ2013">
            <v>2</v>
          </cell>
          <cell r="AK2013">
            <v>-2</v>
          </cell>
          <cell r="AL2013">
            <v>2</v>
          </cell>
          <cell r="AM2013">
            <v>1</v>
          </cell>
          <cell r="AN2013" t="str">
            <v>Junu Shrestha</v>
          </cell>
          <cell r="AO2013">
            <v>40528</v>
          </cell>
          <cell r="AP2013">
            <v>3</v>
          </cell>
          <cell r="AQ2013" t="str">
            <v>0101000020E6100000B31840144DD25540D41284A9A8F63A40</v>
          </cell>
          <cell r="AR2013">
            <v>1239</v>
          </cell>
          <cell r="AS2013">
            <v>1</v>
          </cell>
          <cell r="AT2013">
            <v>1</v>
          </cell>
          <cell r="AU2013">
            <v>0</v>
          </cell>
          <cell r="AV2013" t="str">
            <v>FRA 2010-2015</v>
          </cell>
          <cell r="AW2013">
            <v>3</v>
          </cell>
          <cell r="AX2013">
            <v>0</v>
          </cell>
          <cell r="AY2013">
            <v>45</v>
          </cell>
          <cell r="AZ2013">
            <v>528380.25434500002</v>
          </cell>
          <cell r="BA2013">
            <v>2982425.8814699901</v>
          </cell>
          <cell r="BB2013">
            <v>1</v>
          </cell>
          <cell r="BC2013">
            <v>0</v>
          </cell>
          <cell r="BD2013">
            <v>0</v>
          </cell>
          <cell r="BE2013">
            <v>0</v>
          </cell>
          <cell r="BF2013">
            <v>40992</v>
          </cell>
          <cell r="BG2013" t="str">
            <v>Raj Kumar Giri</v>
          </cell>
          <cell r="BH2013">
            <v>3</v>
          </cell>
          <cell r="BI2013">
            <v>3</v>
          </cell>
          <cell r="BJ2013">
            <v>3</v>
          </cell>
          <cell r="BK2013" t="str">
            <v>Balahara-4</v>
          </cell>
          <cell r="BL2013" t="str">
            <v>Juke</v>
          </cell>
          <cell r="BM2013">
            <v>270</v>
          </cell>
          <cell r="BN2013">
            <v>477</v>
          </cell>
          <cell r="BO2013">
            <v>270</v>
          </cell>
          <cell r="BP2013">
            <v>402</v>
          </cell>
          <cell r="BQ2013">
            <v>270</v>
          </cell>
          <cell r="BR2013">
            <v>50</v>
          </cell>
          <cell r="BS2013">
            <v>1220</v>
          </cell>
          <cell r="BT2013">
            <v>3</v>
          </cell>
          <cell r="BU2013" t="str">
            <v>DHANKUTA</v>
          </cell>
          <cell r="BV2013" t="str">
            <v>Tribeni</v>
          </cell>
          <cell r="BW2013">
            <v>4</v>
          </cell>
        </row>
        <row r="2014">
          <cell r="F2014" t="str">
            <v>179-22-4</v>
          </cell>
          <cell r="G2014">
            <v>1</v>
          </cell>
          <cell r="H2014">
            <v>2</v>
          </cell>
          <cell r="I2014">
            <v>1</v>
          </cell>
          <cell r="J2014">
            <v>0</v>
          </cell>
          <cell r="K2014">
            <v>7</v>
          </cell>
          <cell r="L2014">
            <v>4</v>
          </cell>
          <cell r="M2014">
            <v>4</v>
          </cell>
          <cell r="N2014">
            <v>0</v>
          </cell>
          <cell r="O2014">
            <v>0</v>
          </cell>
          <cell r="P2014">
            <v>9</v>
          </cell>
          <cell r="Q2014">
            <v>1</v>
          </cell>
          <cell r="R2014" t="str">
            <v>Pr</v>
          </cell>
          <cell r="S2014">
            <v>2</v>
          </cell>
          <cell r="T2014">
            <v>70</v>
          </cell>
          <cell r="U2014">
            <v>3</v>
          </cell>
          <cell r="V2014">
            <v>41141.507002314815</v>
          </cell>
          <cell r="W2014">
            <v>0</v>
          </cell>
          <cell r="X2014">
            <v>1</v>
          </cell>
          <cell r="Y2014">
            <v>128290</v>
          </cell>
          <cell r="Z2014">
            <v>21382</v>
          </cell>
          <cell r="AA2014">
            <v>45</v>
          </cell>
          <cell r="AB2014">
            <v>1</v>
          </cell>
          <cell r="AC2014">
            <v>3</v>
          </cell>
          <cell r="AD2014">
            <v>3</v>
          </cell>
          <cell r="AE2014">
            <v>528680.25430000003</v>
          </cell>
          <cell r="AF2014">
            <v>2982125.8810000001</v>
          </cell>
          <cell r="AG2014">
            <v>87.288970340000006</v>
          </cell>
          <cell r="AH2014">
            <v>26.96079636</v>
          </cell>
          <cell r="AI2014">
            <v>1</v>
          </cell>
          <cell r="AJ2014">
            <v>2</v>
          </cell>
          <cell r="AK2014">
            <v>-2</v>
          </cell>
          <cell r="AL2014">
            <v>2</v>
          </cell>
          <cell r="AM2014">
            <v>1</v>
          </cell>
          <cell r="AN2014" t="str">
            <v>Junu Shrestha</v>
          </cell>
          <cell r="AO2014">
            <v>40528</v>
          </cell>
          <cell r="AP2014">
            <v>3</v>
          </cell>
          <cell r="AQ2014" t="str">
            <v>0101000020E6100000D328747D7ED255407BB010C0F6F53A40</v>
          </cell>
          <cell r="AR2014">
            <v>1208</v>
          </cell>
          <cell r="AS2014">
            <v>1</v>
          </cell>
          <cell r="AT2014">
            <v>1</v>
          </cell>
          <cell r="AU2014">
            <v>0</v>
          </cell>
          <cell r="AV2014" t="str">
            <v>FRA 2010-2015</v>
          </cell>
          <cell r="AW2014">
            <v>3</v>
          </cell>
          <cell r="AX2014">
            <v>0</v>
          </cell>
          <cell r="AY2014">
            <v>45</v>
          </cell>
          <cell r="AZ2014">
            <v>528680.25434500002</v>
          </cell>
          <cell r="BA2014">
            <v>2982125.8814699901</v>
          </cell>
          <cell r="BB2014">
            <v>1</v>
          </cell>
          <cell r="BC2014">
            <v>0</v>
          </cell>
          <cell r="BD2014">
            <v>0</v>
          </cell>
          <cell r="BE2014">
            <v>0</v>
          </cell>
          <cell r="BF2014">
            <v>40994</v>
          </cell>
          <cell r="BG2014" t="str">
            <v>Raj Kumar Giri</v>
          </cell>
          <cell r="BH2014">
            <v>3</v>
          </cell>
          <cell r="BI2014">
            <v>3</v>
          </cell>
          <cell r="BJ2014">
            <v>3</v>
          </cell>
          <cell r="BK2014" t="str">
            <v>Belahara-4</v>
          </cell>
          <cell r="BL2014" t="str">
            <v>Thulo tar</v>
          </cell>
          <cell r="BM2014">
            <v>90</v>
          </cell>
          <cell r="BN2014">
            <v>341</v>
          </cell>
          <cell r="BO2014">
            <v>90</v>
          </cell>
          <cell r="BP2014">
            <v>262</v>
          </cell>
          <cell r="BQ2014">
            <v>145</v>
          </cell>
          <cell r="BR2014">
            <v>35</v>
          </cell>
          <cell r="BS2014">
            <v>1208</v>
          </cell>
          <cell r="BT2014">
            <v>3</v>
          </cell>
          <cell r="BU2014" t="str">
            <v>DHANKUTA</v>
          </cell>
          <cell r="BV2014" t="str">
            <v>Tribeni</v>
          </cell>
          <cell r="BW2014">
            <v>4</v>
          </cell>
        </row>
        <row r="2015">
          <cell r="F2015" t="str">
            <v>179-22-5</v>
          </cell>
          <cell r="G2015">
            <v>1</v>
          </cell>
          <cell r="H2015">
            <v>2</v>
          </cell>
          <cell r="I2015">
            <v>1</v>
          </cell>
          <cell r="J2015">
            <v>0</v>
          </cell>
          <cell r="K2015">
            <v>7</v>
          </cell>
          <cell r="L2015">
            <v>4</v>
          </cell>
          <cell r="M2015">
            <v>6</v>
          </cell>
          <cell r="N2015">
            <v>0</v>
          </cell>
          <cell r="O2015">
            <v>0</v>
          </cell>
          <cell r="P2015">
            <v>5</v>
          </cell>
          <cell r="Q2015">
            <v>1</v>
          </cell>
          <cell r="R2015" t="str">
            <v>Pr</v>
          </cell>
          <cell r="S2015">
            <v>2</v>
          </cell>
          <cell r="T2015">
            <v>48</v>
          </cell>
          <cell r="U2015">
            <v>4</v>
          </cell>
          <cell r="V2015">
            <v>41141.519618055558</v>
          </cell>
          <cell r="W2015">
            <v>0</v>
          </cell>
          <cell r="X2015">
            <v>1</v>
          </cell>
          <cell r="Y2015">
            <v>128291</v>
          </cell>
          <cell r="Z2015">
            <v>21382</v>
          </cell>
          <cell r="AA2015">
            <v>45</v>
          </cell>
          <cell r="AB2015">
            <v>1</v>
          </cell>
          <cell r="AC2015">
            <v>3</v>
          </cell>
          <cell r="AD2015">
            <v>3</v>
          </cell>
          <cell r="AE2015">
            <v>528680.25430000003</v>
          </cell>
          <cell r="AF2015">
            <v>2982275.8810000001</v>
          </cell>
          <cell r="AG2015">
            <v>87.288973799999994</v>
          </cell>
          <cell r="AH2015">
            <v>26.962150640000001</v>
          </cell>
          <cell r="AI2015">
            <v>1</v>
          </cell>
          <cell r="AJ2015">
            <v>2</v>
          </cell>
          <cell r="AK2015">
            <v>-2</v>
          </cell>
          <cell r="AL2015">
            <v>2</v>
          </cell>
          <cell r="AM2015">
            <v>1</v>
          </cell>
          <cell r="AN2015" t="str">
            <v>Junu Shrestha</v>
          </cell>
          <cell r="AO2015">
            <v>40528</v>
          </cell>
          <cell r="AP2015">
            <v>3</v>
          </cell>
          <cell r="AQ2015" t="str">
            <v>0101000020E61000003FFAF28B7ED255401A881A814FF63A40</v>
          </cell>
          <cell r="AR2015">
            <v>1267</v>
          </cell>
          <cell r="AS2015">
            <v>1</v>
          </cell>
          <cell r="AT2015">
            <v>1</v>
          </cell>
          <cell r="AU2015">
            <v>0</v>
          </cell>
          <cell r="AV2015" t="str">
            <v>FRA 2010-2015</v>
          </cell>
          <cell r="AW2015">
            <v>3</v>
          </cell>
          <cell r="AX2015">
            <v>0</v>
          </cell>
          <cell r="AY2015">
            <v>45</v>
          </cell>
          <cell r="AZ2015">
            <v>528680.25434500002</v>
          </cell>
          <cell r="BA2015">
            <v>2982275.8814699901</v>
          </cell>
          <cell r="BB2015">
            <v>1</v>
          </cell>
          <cell r="BC2015">
            <v>0</v>
          </cell>
          <cell r="BD2015">
            <v>0</v>
          </cell>
          <cell r="BE2015">
            <v>0</v>
          </cell>
          <cell r="BF2015">
            <v>40995</v>
          </cell>
          <cell r="BG2015" t="str">
            <v>Raj Kumar Giri</v>
          </cell>
          <cell r="BH2015">
            <v>3</v>
          </cell>
          <cell r="BI2015">
            <v>3</v>
          </cell>
          <cell r="BJ2015">
            <v>3</v>
          </cell>
          <cell r="BK2015" t="str">
            <v>Belahara</v>
          </cell>
          <cell r="BL2015" t="str">
            <v>Thulo khola, khahare</v>
          </cell>
          <cell r="BM2015">
            <v>115</v>
          </cell>
          <cell r="BN2015">
            <v>298</v>
          </cell>
          <cell r="BO2015">
            <v>115</v>
          </cell>
          <cell r="BP2015">
            <v>186</v>
          </cell>
          <cell r="BQ2015">
            <v>165</v>
          </cell>
          <cell r="BR2015">
            <v>32</v>
          </cell>
          <cell r="BS2015">
            <v>1255</v>
          </cell>
          <cell r="BT2015">
            <v>4</v>
          </cell>
          <cell r="BU2015" t="str">
            <v>DHANKUTA</v>
          </cell>
          <cell r="BV2015" t="str">
            <v>Tribeni</v>
          </cell>
          <cell r="BW2015">
            <v>4</v>
          </cell>
        </row>
        <row r="2016">
          <cell r="F2016" t="str">
            <v>179-22-6</v>
          </cell>
          <cell r="G2016">
            <v>1</v>
          </cell>
          <cell r="H2016">
            <v>2</v>
          </cell>
          <cell r="I2016">
            <v>1</v>
          </cell>
          <cell r="J2016">
            <v>0</v>
          </cell>
          <cell r="K2016">
            <v>7</v>
          </cell>
          <cell r="L2016">
            <v>4</v>
          </cell>
          <cell r="M2016">
            <v>24</v>
          </cell>
          <cell r="N2016">
            <v>0</v>
          </cell>
          <cell r="O2016">
            <v>0</v>
          </cell>
          <cell r="P2016">
            <v>5</v>
          </cell>
          <cell r="Q2016">
            <v>1</v>
          </cell>
          <cell r="R2016" t="str">
            <v>Pr</v>
          </cell>
          <cell r="S2016">
            <v>2</v>
          </cell>
          <cell r="T2016">
            <v>48</v>
          </cell>
          <cell r="U2016">
            <v>3</v>
          </cell>
          <cell r="V2016">
            <v>41141.528356481482</v>
          </cell>
          <cell r="W2016">
            <v>0</v>
          </cell>
          <cell r="X2016">
            <v>1</v>
          </cell>
          <cell r="Y2016">
            <v>128292</v>
          </cell>
          <cell r="Z2016">
            <v>21382</v>
          </cell>
          <cell r="AA2016">
            <v>45</v>
          </cell>
          <cell r="AB2016">
            <v>1</v>
          </cell>
          <cell r="AC2016">
            <v>3</v>
          </cell>
          <cell r="AD2016">
            <v>3</v>
          </cell>
          <cell r="AE2016">
            <v>528680.25430000003</v>
          </cell>
          <cell r="AF2016">
            <v>2982425.8810000001</v>
          </cell>
          <cell r="AG2016">
            <v>87.288977250000002</v>
          </cell>
          <cell r="AH2016">
            <v>26.963504919999998</v>
          </cell>
          <cell r="AI2016">
            <v>1</v>
          </cell>
          <cell r="AJ2016">
            <v>2</v>
          </cell>
          <cell r="AK2016">
            <v>-2</v>
          </cell>
          <cell r="AL2016">
            <v>2</v>
          </cell>
          <cell r="AM2016">
            <v>1</v>
          </cell>
          <cell r="AN2016" t="str">
            <v>Junu Shrestha</v>
          </cell>
          <cell r="AO2016">
            <v>40528</v>
          </cell>
          <cell r="AP2016">
            <v>3</v>
          </cell>
          <cell r="AQ2016" t="str">
            <v>0101000020E6100000870E729A7ED255403B412342A8F63A40</v>
          </cell>
          <cell r="AR2016">
            <v>1316</v>
          </cell>
          <cell r="AS2016">
            <v>1</v>
          </cell>
          <cell r="AT2016">
            <v>1</v>
          </cell>
          <cell r="AU2016">
            <v>0</v>
          </cell>
          <cell r="AV2016" t="str">
            <v>FRA 2010-2015</v>
          </cell>
          <cell r="AW2016">
            <v>3</v>
          </cell>
          <cell r="AX2016">
            <v>0</v>
          </cell>
          <cell r="AY2016">
            <v>45</v>
          </cell>
          <cell r="AZ2016">
            <v>528680.25434500002</v>
          </cell>
          <cell r="BA2016">
            <v>2982425.8814699901</v>
          </cell>
          <cell r="BB2016">
            <v>1</v>
          </cell>
          <cell r="BC2016">
            <v>0</v>
          </cell>
          <cell r="BD2016">
            <v>0</v>
          </cell>
          <cell r="BE2016">
            <v>0</v>
          </cell>
          <cell r="BF2016">
            <v>40994</v>
          </cell>
          <cell r="BG2016" t="str">
            <v>Aananda Khadka</v>
          </cell>
          <cell r="BH2016">
            <v>3</v>
          </cell>
          <cell r="BI2016">
            <v>3</v>
          </cell>
          <cell r="BJ2016">
            <v>3</v>
          </cell>
          <cell r="BK2016" t="str">
            <v>Belhara-4</v>
          </cell>
          <cell r="BL2016" t="str">
            <v>Sababari-CF</v>
          </cell>
          <cell r="BM2016">
            <v>113</v>
          </cell>
          <cell r="BN2016">
            <v>204</v>
          </cell>
          <cell r="BO2016">
            <v>76</v>
          </cell>
          <cell r="BP2016">
            <v>75</v>
          </cell>
          <cell r="BQ2016">
            <v>180</v>
          </cell>
          <cell r="BR2016">
            <v>30</v>
          </cell>
          <cell r="BS2016">
            <v>1267</v>
          </cell>
          <cell r="BT2016">
            <v>4</v>
          </cell>
          <cell r="BU2016" t="str">
            <v>DHANKUTA</v>
          </cell>
          <cell r="BV2016" t="str">
            <v>Tribeni</v>
          </cell>
          <cell r="BW2016">
            <v>4</v>
          </cell>
        </row>
        <row r="2017">
          <cell r="F2017" t="str">
            <v>179-32-4</v>
          </cell>
          <cell r="G2017">
            <v>1</v>
          </cell>
          <cell r="H2017">
            <v>2</v>
          </cell>
          <cell r="I2017">
            <v>1</v>
          </cell>
          <cell r="J2017">
            <v>0</v>
          </cell>
          <cell r="K2017">
            <v>7</v>
          </cell>
          <cell r="L2017">
            <v>4</v>
          </cell>
          <cell r="M2017">
            <v>27</v>
          </cell>
          <cell r="N2017">
            <v>0</v>
          </cell>
          <cell r="O2017">
            <v>0</v>
          </cell>
          <cell r="P2017">
            <v>12</v>
          </cell>
          <cell r="Q2017">
            <v>1</v>
          </cell>
          <cell r="R2017" t="str">
            <v>TMH</v>
          </cell>
          <cell r="S2017">
            <v>2</v>
          </cell>
          <cell r="T2017">
            <v>85</v>
          </cell>
          <cell r="U2017">
            <v>2</v>
          </cell>
          <cell r="V2017">
            <v>41144.596203703702</v>
          </cell>
          <cell r="W2017">
            <v>0</v>
          </cell>
          <cell r="X2017">
            <v>1</v>
          </cell>
          <cell r="Y2017">
            <v>128350</v>
          </cell>
          <cell r="Z2017">
            <v>21392</v>
          </cell>
          <cell r="AA2017">
            <v>45</v>
          </cell>
          <cell r="AB2017">
            <v>1</v>
          </cell>
          <cell r="AC2017">
            <v>3</v>
          </cell>
          <cell r="AD2017">
            <v>3</v>
          </cell>
          <cell r="AE2017">
            <v>529647.07259999996</v>
          </cell>
          <cell r="AF2017">
            <v>3022114.196</v>
          </cell>
          <cell r="AG2017">
            <v>87.299672819999998</v>
          </cell>
          <cell r="AH2017">
            <v>27.321802170000002</v>
          </cell>
          <cell r="AI2017">
            <v>1</v>
          </cell>
          <cell r="AJ2017">
            <v>2</v>
          </cell>
          <cell r="AK2017">
            <v>-2</v>
          </cell>
          <cell r="AL2017">
            <v>2</v>
          </cell>
          <cell r="AM2017">
            <v>1</v>
          </cell>
          <cell r="AN2017" t="str">
            <v>Junu Shrestha</v>
          </cell>
          <cell r="AO2017">
            <v>40528</v>
          </cell>
          <cell r="AP2017">
            <v>3</v>
          </cell>
          <cell r="AQ2017" t="str">
            <v>0101000020E61000001A2CE4D62DD35540FE1C7FA061523B40</v>
          </cell>
          <cell r="AR2017">
            <v>883</v>
          </cell>
          <cell r="AS2017">
            <v>2</v>
          </cell>
          <cell r="AT2017">
            <v>1</v>
          </cell>
          <cell r="AU2017">
            <v>0</v>
          </cell>
          <cell r="AV2017" t="str">
            <v>FRA 2010-2015</v>
          </cell>
          <cell r="AW2017">
            <v>3</v>
          </cell>
          <cell r="AX2017">
            <v>0</v>
          </cell>
          <cell r="AY2017">
            <v>45</v>
          </cell>
          <cell r="AZ2017">
            <v>529647.07258899906</v>
          </cell>
          <cell r="BA2017">
            <v>3022114.1955400002</v>
          </cell>
          <cell r="BB2017">
            <v>1</v>
          </cell>
          <cell r="BC2017">
            <v>0</v>
          </cell>
          <cell r="BD2017">
            <v>0</v>
          </cell>
          <cell r="BE2017">
            <v>0</v>
          </cell>
          <cell r="BF2017">
            <v>41031</v>
          </cell>
          <cell r="BG2017" t="str">
            <v>Thakur Subedi</v>
          </cell>
          <cell r="BH2017">
            <v>3</v>
          </cell>
          <cell r="BI2017">
            <v>3</v>
          </cell>
          <cell r="BJ2017">
            <v>3</v>
          </cell>
          <cell r="BK2017" t="str">
            <v>Jaljala</v>
          </cell>
          <cell r="BL2017" t="str">
            <v>Wakun CF</v>
          </cell>
          <cell r="BM2017">
            <v>225</v>
          </cell>
          <cell r="BN2017">
            <v>278</v>
          </cell>
          <cell r="BO2017">
            <v>225</v>
          </cell>
          <cell r="BP2017">
            <v>188</v>
          </cell>
          <cell r="BQ2017">
            <v>240</v>
          </cell>
          <cell r="BR2017">
            <v>65</v>
          </cell>
          <cell r="BS2017">
            <v>902</v>
          </cell>
          <cell r="BT2017">
            <v>4</v>
          </cell>
          <cell r="BU2017" t="str">
            <v>SANKHUWASABHA</v>
          </cell>
          <cell r="BV2017" t="str">
            <v>Bhumekasthan</v>
          </cell>
          <cell r="BW2017">
            <v>3</v>
          </cell>
        </row>
        <row r="2018">
          <cell r="F2018" t="str">
            <v>180-23-4</v>
          </cell>
          <cell r="G2018">
            <v>1</v>
          </cell>
          <cell r="H2018">
            <v>2</v>
          </cell>
          <cell r="I2018">
            <v>1</v>
          </cell>
          <cell r="J2018">
            <v>0</v>
          </cell>
          <cell r="K2018">
            <v>7</v>
          </cell>
          <cell r="L2018">
            <v>2</v>
          </cell>
          <cell r="M2018">
            <v>13</v>
          </cell>
          <cell r="N2018">
            <v>0</v>
          </cell>
          <cell r="O2018">
            <v>0</v>
          </cell>
          <cell r="P2018" t="str">
            <v>SL</v>
          </cell>
          <cell r="Q2018">
            <v>1</v>
          </cell>
          <cell r="R2018" t="str">
            <v>LMH</v>
          </cell>
          <cell r="S2018">
            <v>2</v>
          </cell>
          <cell r="T2018">
            <v>95</v>
          </cell>
          <cell r="U2018">
            <v>3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532775.76760000002</v>
          </cell>
          <cell r="AF2018">
            <v>2986028.031</v>
          </cell>
          <cell r="AG2018">
            <v>87.330337349999994</v>
          </cell>
          <cell r="AH2018">
            <v>26.995936220000001</v>
          </cell>
          <cell r="AI2018">
            <v>0</v>
          </cell>
          <cell r="AJ2018">
            <v>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>
            <v>0</v>
          </cell>
          <cell r="AP2018">
            <v>103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  <cell r="AV2018" t="str">
            <v>FRA 2016-2021</v>
          </cell>
          <cell r="AW2018">
            <v>3</v>
          </cell>
          <cell r="AX2018">
            <v>18</v>
          </cell>
          <cell r="AY2018" t="str">
            <v>EPSG:32645</v>
          </cell>
          <cell r="AZ2018">
            <v>532775</v>
          </cell>
          <cell r="BA2018">
            <v>2986031</v>
          </cell>
          <cell r="BB2018">
            <v>1</v>
          </cell>
          <cell r="BC2018">
            <v>2020</v>
          </cell>
          <cell r="BD2018">
            <v>9</v>
          </cell>
          <cell r="BE2018">
            <v>20</v>
          </cell>
          <cell r="BF2018" t="str">
            <v>9/20/2020</v>
          </cell>
          <cell r="BG2018">
            <v>0</v>
          </cell>
          <cell r="BH2018">
            <v>1</v>
          </cell>
          <cell r="BI2018">
            <v>0</v>
          </cell>
          <cell r="BJ2018">
            <v>2</v>
          </cell>
          <cell r="BK2018" t="str">
            <v>Dhankuta Na Pa-6</v>
          </cell>
          <cell r="BL2018" t="str">
            <v>Sildhunga CF</v>
          </cell>
          <cell r="BM2018">
            <v>245</v>
          </cell>
          <cell r="BN2018">
            <v>0</v>
          </cell>
          <cell r="BO2018">
            <v>245</v>
          </cell>
          <cell r="BP2018">
            <v>0</v>
          </cell>
          <cell r="BQ2018">
            <v>240</v>
          </cell>
          <cell r="BR2018">
            <v>80</v>
          </cell>
          <cell r="BS2018">
            <v>1349</v>
          </cell>
          <cell r="BT2018">
            <v>4</v>
          </cell>
          <cell r="BU2018" t="str">
            <v>DHANKUTA</v>
          </cell>
          <cell r="BV2018" t="str">
            <v>Bhumekasthan</v>
          </cell>
          <cell r="BW2018">
            <v>3</v>
          </cell>
        </row>
        <row r="2019">
          <cell r="F2019" t="str">
            <v>180-23-5</v>
          </cell>
          <cell r="G2019">
            <v>1</v>
          </cell>
          <cell r="H2019">
            <v>2</v>
          </cell>
          <cell r="I2019">
            <v>1</v>
          </cell>
          <cell r="J2019">
            <v>0</v>
          </cell>
          <cell r="K2019">
            <v>7</v>
          </cell>
          <cell r="L2019">
            <v>2</v>
          </cell>
          <cell r="M2019">
            <v>22</v>
          </cell>
          <cell r="N2019">
            <v>0</v>
          </cell>
          <cell r="O2019">
            <v>0</v>
          </cell>
          <cell r="P2019" t="str">
            <v>LS</v>
          </cell>
          <cell r="Q2019">
            <v>1</v>
          </cell>
          <cell r="R2019" t="str">
            <v>Pr</v>
          </cell>
          <cell r="S2019">
            <v>2</v>
          </cell>
          <cell r="T2019">
            <v>75</v>
          </cell>
          <cell r="U2019">
            <v>3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532775.76760000002</v>
          </cell>
          <cell r="AF2019">
            <v>2986178.031</v>
          </cell>
          <cell r="AG2019">
            <v>87.330341300000001</v>
          </cell>
          <cell r="AH2019">
            <v>26.997290490000001</v>
          </cell>
          <cell r="AI2019">
            <v>0</v>
          </cell>
          <cell r="AJ2019">
            <v>0</v>
          </cell>
          <cell r="AK2019">
            <v>0</v>
          </cell>
          <cell r="AL2019">
            <v>0</v>
          </cell>
          <cell r="AM2019">
            <v>0</v>
          </cell>
          <cell r="AN2019">
            <v>0</v>
          </cell>
          <cell r="AO2019">
            <v>0</v>
          </cell>
          <cell r="AP2019">
            <v>103</v>
          </cell>
          <cell r="AQ2019">
            <v>0</v>
          </cell>
          <cell r="AR2019">
            <v>0</v>
          </cell>
          <cell r="AS2019">
            <v>0</v>
          </cell>
          <cell r="AT2019">
            <v>0</v>
          </cell>
          <cell r="AU2019">
            <v>0</v>
          </cell>
          <cell r="AV2019" t="str">
            <v>FRA 2016-2021</v>
          </cell>
          <cell r="AW2019">
            <v>3</v>
          </cell>
          <cell r="AX2019">
            <v>18</v>
          </cell>
          <cell r="AY2019" t="str">
            <v>EPSG:32645</v>
          </cell>
          <cell r="AZ2019">
            <v>532776</v>
          </cell>
          <cell r="BA2019">
            <v>2986177</v>
          </cell>
          <cell r="BB2019">
            <v>1</v>
          </cell>
          <cell r="BC2019">
            <v>2020</v>
          </cell>
          <cell r="BD2019">
            <v>7</v>
          </cell>
          <cell r="BE2019">
            <v>8</v>
          </cell>
          <cell r="BF2019" t="str">
            <v>7/8/2020</v>
          </cell>
          <cell r="BG2019">
            <v>0</v>
          </cell>
          <cell r="BH2019">
            <v>1</v>
          </cell>
          <cell r="BI2019">
            <v>0</v>
          </cell>
          <cell r="BJ2019">
            <v>2</v>
          </cell>
          <cell r="BK2019" t="str">
            <v>Dhankuta Na Pa-4</v>
          </cell>
          <cell r="BL2019" t="str">
            <v>Sildhunga CF</v>
          </cell>
          <cell r="BM2019">
            <v>120</v>
          </cell>
          <cell r="BN2019">
            <v>0</v>
          </cell>
          <cell r="BO2019">
            <v>140</v>
          </cell>
          <cell r="BP2019">
            <v>65</v>
          </cell>
          <cell r="BQ2019">
            <v>250</v>
          </cell>
          <cell r="BR2019">
            <v>70</v>
          </cell>
          <cell r="BS2019">
            <v>1391</v>
          </cell>
          <cell r="BT2019">
            <v>3</v>
          </cell>
          <cell r="BU2019" t="str">
            <v>DHANKUTA</v>
          </cell>
          <cell r="BV2019" t="str">
            <v>Sunkoshi</v>
          </cell>
          <cell r="BW2019">
            <v>7</v>
          </cell>
        </row>
        <row r="2020">
          <cell r="F2020" t="str">
            <v>180-23-6</v>
          </cell>
          <cell r="G2020">
            <v>1</v>
          </cell>
          <cell r="H2020">
            <v>2</v>
          </cell>
          <cell r="I2020">
            <v>1</v>
          </cell>
          <cell r="J2020">
            <v>0</v>
          </cell>
          <cell r="K2020">
            <v>1</v>
          </cell>
          <cell r="L2020">
            <v>2</v>
          </cell>
          <cell r="M2020">
            <v>24</v>
          </cell>
          <cell r="N2020">
            <v>0</v>
          </cell>
          <cell r="O2020">
            <v>0</v>
          </cell>
          <cell r="P2020" t="str">
            <v>LS</v>
          </cell>
          <cell r="Q2020">
            <v>1</v>
          </cell>
          <cell r="R2020" t="str">
            <v>LMH</v>
          </cell>
          <cell r="S2020">
            <v>2</v>
          </cell>
          <cell r="T2020">
            <v>35</v>
          </cell>
          <cell r="U2020">
            <v>3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532775.76760000002</v>
          </cell>
          <cell r="AF2020">
            <v>2986328.031</v>
          </cell>
          <cell r="AG2020">
            <v>87.330345260000001</v>
          </cell>
          <cell r="AH2020">
            <v>26.998644760000001</v>
          </cell>
          <cell r="AI2020">
            <v>0</v>
          </cell>
          <cell r="AJ2020">
            <v>0</v>
          </cell>
          <cell r="AK2020">
            <v>0</v>
          </cell>
          <cell r="AL2020">
            <v>0</v>
          </cell>
          <cell r="AM2020">
            <v>0</v>
          </cell>
          <cell r="AN2020">
            <v>0</v>
          </cell>
          <cell r="AO2020">
            <v>0</v>
          </cell>
          <cell r="AP2020">
            <v>103</v>
          </cell>
          <cell r="AQ2020">
            <v>0</v>
          </cell>
          <cell r="AR2020">
            <v>0</v>
          </cell>
          <cell r="AS2020">
            <v>0</v>
          </cell>
          <cell r="AT2020">
            <v>0</v>
          </cell>
          <cell r="AU2020">
            <v>0</v>
          </cell>
          <cell r="AV2020" t="str">
            <v>FRA 2016-2021</v>
          </cell>
          <cell r="AW2020">
            <v>3</v>
          </cell>
          <cell r="AX2020">
            <v>18</v>
          </cell>
          <cell r="AY2020" t="str">
            <v>EPSG:32645</v>
          </cell>
          <cell r="AZ2020">
            <v>532730</v>
          </cell>
          <cell r="BA2020">
            <v>2986327</v>
          </cell>
          <cell r="BB2020">
            <v>1</v>
          </cell>
          <cell r="BC2020">
            <v>2020</v>
          </cell>
          <cell r="BD2020">
            <v>7</v>
          </cell>
          <cell r="BE2020">
            <v>8</v>
          </cell>
          <cell r="BF2020" t="str">
            <v>7/8/2020</v>
          </cell>
          <cell r="BG2020">
            <v>0</v>
          </cell>
          <cell r="BH2020">
            <v>1</v>
          </cell>
          <cell r="BI2020">
            <v>0</v>
          </cell>
          <cell r="BJ2020">
            <v>2</v>
          </cell>
          <cell r="BK2020" t="str">
            <v>Dhankuta na pa-3</v>
          </cell>
          <cell r="BL2020" t="str">
            <v>Sildhunga CF</v>
          </cell>
          <cell r="BM2020">
            <v>345</v>
          </cell>
          <cell r="BN2020">
            <v>38</v>
          </cell>
          <cell r="BO2020">
            <v>285</v>
          </cell>
          <cell r="BP2020">
            <v>6</v>
          </cell>
          <cell r="BQ2020">
            <v>140</v>
          </cell>
          <cell r="BR2020">
            <v>50</v>
          </cell>
          <cell r="BS2020">
            <v>1428</v>
          </cell>
          <cell r="BT2020">
            <v>3</v>
          </cell>
          <cell r="BU2020" t="str">
            <v>DHANKUTA</v>
          </cell>
          <cell r="BV2020" t="str">
            <v>Sunkoshi</v>
          </cell>
          <cell r="BW2020">
            <v>7</v>
          </cell>
        </row>
        <row r="2021">
          <cell r="F2021" t="str">
            <v>180-32-5</v>
          </cell>
          <cell r="G2021">
            <v>1</v>
          </cell>
          <cell r="H2021">
            <v>2</v>
          </cell>
          <cell r="I2021">
            <v>1</v>
          </cell>
          <cell r="J2021">
            <v>0</v>
          </cell>
          <cell r="K2021">
            <v>7</v>
          </cell>
          <cell r="L2021">
            <v>-9999</v>
          </cell>
          <cell r="M2021">
            <v>-9999</v>
          </cell>
          <cell r="N2021">
            <v>-9999</v>
          </cell>
          <cell r="O2021">
            <v>-9999</v>
          </cell>
          <cell r="P2021">
            <v>-9999</v>
          </cell>
          <cell r="Q2021">
            <v>-9999</v>
          </cell>
          <cell r="R2021" t="str">
            <v>TMH</v>
          </cell>
          <cell r="S2021">
            <v>2</v>
          </cell>
          <cell r="T2021">
            <v>55</v>
          </cell>
          <cell r="U2021">
            <v>4</v>
          </cell>
          <cell r="V2021">
            <v>41135.492430555554</v>
          </cell>
          <cell r="W2021">
            <v>0</v>
          </cell>
          <cell r="X2021">
            <v>1</v>
          </cell>
          <cell r="Y2021">
            <v>129071</v>
          </cell>
          <cell r="Z2021">
            <v>21512</v>
          </cell>
          <cell r="AA2021">
            <v>45</v>
          </cell>
          <cell r="AB2021">
            <v>1</v>
          </cell>
          <cell r="AC2021">
            <v>3</v>
          </cell>
          <cell r="AD2021">
            <v>3</v>
          </cell>
          <cell r="AE2021">
            <v>533645.90399999998</v>
          </cell>
          <cell r="AF2021">
            <v>3022167.514</v>
          </cell>
          <cell r="AG2021">
            <v>87.340093960000004</v>
          </cell>
          <cell r="AH2021">
            <v>27.322191010000001</v>
          </cell>
          <cell r="AI2021">
            <v>1</v>
          </cell>
          <cell r="AJ2021">
            <v>2</v>
          </cell>
          <cell r="AK2021">
            <v>-2</v>
          </cell>
          <cell r="AL2021">
            <v>2</v>
          </cell>
          <cell r="AM2021">
            <v>1</v>
          </cell>
          <cell r="AN2021" t="str">
            <v>Junu Shrestha</v>
          </cell>
          <cell r="AO2021">
            <v>40529</v>
          </cell>
          <cell r="AP2021">
            <v>3</v>
          </cell>
          <cell r="AQ2021" t="str">
            <v>0101000020E6100000AC757219C4D55540B5073D1C7B523B40</v>
          </cell>
          <cell r="AR2021">
            <v>910</v>
          </cell>
          <cell r="AS2021">
            <v>1</v>
          </cell>
          <cell r="AT2021">
            <v>1</v>
          </cell>
          <cell r="AU2021">
            <v>0</v>
          </cell>
          <cell r="AV2021" t="str">
            <v>FRA 2010-2015</v>
          </cell>
          <cell r="AW2021">
            <v>3</v>
          </cell>
          <cell r="AX2021">
            <v>0</v>
          </cell>
          <cell r="AY2021">
            <v>45</v>
          </cell>
          <cell r="AZ2021">
            <v>533645.90399599902</v>
          </cell>
          <cell r="BA2021">
            <v>3022167.5137200002</v>
          </cell>
          <cell r="BB2021">
            <v>1</v>
          </cell>
          <cell r="BC2021">
            <v>0</v>
          </cell>
          <cell r="BD2021">
            <v>0</v>
          </cell>
          <cell r="BE2021">
            <v>0</v>
          </cell>
          <cell r="BF2021">
            <v>41026</v>
          </cell>
          <cell r="BG2021" t="str">
            <v>Rajendra Basukala</v>
          </cell>
          <cell r="BH2021">
            <v>3</v>
          </cell>
          <cell r="BI2021">
            <v>3</v>
          </cell>
          <cell r="BJ2021">
            <v>3</v>
          </cell>
          <cell r="BK2021" t="str">
            <v>Sidha Pokhari-8,</v>
          </cell>
          <cell r="BL2021" t="str">
            <v>Mahadev sthan CF</v>
          </cell>
          <cell r="BM2021">
            <v>270</v>
          </cell>
          <cell r="BN2021">
            <v>311</v>
          </cell>
          <cell r="BO2021">
            <v>270</v>
          </cell>
          <cell r="BP2021">
            <v>92</v>
          </cell>
          <cell r="BQ2021">
            <v>325</v>
          </cell>
          <cell r="BR2021">
            <v>105</v>
          </cell>
          <cell r="BS2021">
            <v>905</v>
          </cell>
          <cell r="BT2021">
            <v>4</v>
          </cell>
          <cell r="BU2021" t="str">
            <v>SANKHUWASABHA</v>
          </cell>
          <cell r="BV2021" t="str">
            <v>Tansen</v>
          </cell>
          <cell r="BW2021">
            <v>10</v>
          </cell>
        </row>
        <row r="2022">
          <cell r="F2022" t="str">
            <v>181-34-1</v>
          </cell>
          <cell r="G2022">
            <v>1</v>
          </cell>
          <cell r="H2022">
            <v>2</v>
          </cell>
          <cell r="I2022">
            <v>1</v>
          </cell>
          <cell r="J2022">
            <v>0</v>
          </cell>
          <cell r="K2022">
            <v>7</v>
          </cell>
          <cell r="L2022">
            <v>4</v>
          </cell>
          <cell r="M2022">
            <v>15</v>
          </cell>
          <cell r="N2022">
            <v>0</v>
          </cell>
          <cell r="O2022">
            <v>1</v>
          </cell>
          <cell r="P2022">
            <v>7</v>
          </cell>
          <cell r="Q2022">
            <v>1</v>
          </cell>
          <cell r="R2022" t="str">
            <v>UMH</v>
          </cell>
          <cell r="S2022">
            <v>2</v>
          </cell>
          <cell r="T2022">
            <v>65</v>
          </cell>
          <cell r="U2022">
            <v>3</v>
          </cell>
          <cell r="V2022">
            <v>41143.595879629633</v>
          </cell>
          <cell r="W2022">
            <v>0</v>
          </cell>
          <cell r="X2022">
            <v>1</v>
          </cell>
          <cell r="Y2022">
            <v>129799</v>
          </cell>
          <cell r="Z2022">
            <v>21634</v>
          </cell>
          <cell r="AA2022">
            <v>45</v>
          </cell>
          <cell r="AB2022">
            <v>1</v>
          </cell>
          <cell r="AC2022">
            <v>3</v>
          </cell>
          <cell r="AD2022">
            <v>3</v>
          </cell>
          <cell r="AE2022">
            <v>537538.09909999999</v>
          </cell>
          <cell r="AF2022">
            <v>3029918.4950000001</v>
          </cell>
          <cell r="AG2022">
            <v>87.379674309999999</v>
          </cell>
          <cell r="AH2022">
            <v>27.392065110000001</v>
          </cell>
          <cell r="AI2022">
            <v>1</v>
          </cell>
          <cell r="AJ2022">
            <v>2</v>
          </cell>
          <cell r="AK2022">
            <v>-2</v>
          </cell>
          <cell r="AL2022">
            <v>2</v>
          </cell>
          <cell r="AM2022">
            <v>1</v>
          </cell>
          <cell r="AN2022" t="str">
            <v>Junu Shrestha</v>
          </cell>
          <cell r="AO2022">
            <v>40548</v>
          </cell>
          <cell r="AP2022">
            <v>3</v>
          </cell>
          <cell r="AQ2022" t="str">
            <v>0101000020E61000000C2B7E954CD855409FD4FC605E643B40</v>
          </cell>
          <cell r="AR2022">
            <v>2540</v>
          </cell>
          <cell r="AS2022">
            <v>1</v>
          </cell>
          <cell r="AT2022">
            <v>1</v>
          </cell>
          <cell r="AU2022">
            <v>0</v>
          </cell>
          <cell r="AV2022" t="str">
            <v>FRA 2010-2015</v>
          </cell>
          <cell r="AW2022">
            <v>3</v>
          </cell>
          <cell r="AX2022">
            <v>0</v>
          </cell>
          <cell r="AY2022">
            <v>45</v>
          </cell>
          <cell r="AZ2022">
            <v>537538.09905199904</v>
          </cell>
          <cell r="BA2022">
            <v>3029918.4947100002</v>
          </cell>
          <cell r="BB2022">
            <v>1</v>
          </cell>
          <cell r="BC2022">
            <v>0</v>
          </cell>
          <cell r="BD2022">
            <v>0</v>
          </cell>
          <cell r="BE2022">
            <v>0</v>
          </cell>
          <cell r="BF2022">
            <v>41027</v>
          </cell>
          <cell r="BG2022" t="str">
            <v>Rajendra Basukala</v>
          </cell>
          <cell r="BH2022">
            <v>3</v>
          </cell>
          <cell r="BI2022">
            <v>3</v>
          </cell>
          <cell r="BJ2022">
            <v>3</v>
          </cell>
          <cell r="BK2022" t="str">
            <v>Jaljala-1</v>
          </cell>
          <cell r="BL2022" t="str">
            <v>Bhalukha Suntale CF</v>
          </cell>
          <cell r="BM2022">
            <v>145</v>
          </cell>
          <cell r="BN2022">
            <v>246</v>
          </cell>
          <cell r="BO2022">
            <v>145</v>
          </cell>
          <cell r="BP2022">
            <v>83</v>
          </cell>
          <cell r="BQ2022">
            <v>140</v>
          </cell>
          <cell r="BR2022">
            <v>82</v>
          </cell>
          <cell r="BS2022">
            <v>2547</v>
          </cell>
          <cell r="BT2022">
            <v>3</v>
          </cell>
          <cell r="BU2022" t="str">
            <v>SANKHUWASABHA</v>
          </cell>
          <cell r="BV2022" t="str">
            <v>Tinpatan</v>
          </cell>
          <cell r="BW2022">
            <v>5</v>
          </cell>
        </row>
        <row r="2023">
          <cell r="F2023" t="str">
            <v>181-34-3</v>
          </cell>
          <cell r="G2023">
            <v>1</v>
          </cell>
          <cell r="H2023">
            <v>2</v>
          </cell>
          <cell r="I2023">
            <v>1</v>
          </cell>
          <cell r="J2023">
            <v>0</v>
          </cell>
          <cell r="K2023">
            <v>7</v>
          </cell>
          <cell r="L2023">
            <v>-9999</v>
          </cell>
          <cell r="M2023">
            <v>-9999</v>
          </cell>
          <cell r="N2023">
            <v>-9999</v>
          </cell>
          <cell r="O2023">
            <v>-9999</v>
          </cell>
          <cell r="P2023">
            <v>-9999</v>
          </cell>
          <cell r="Q2023">
            <v>-9999</v>
          </cell>
          <cell r="R2023" t="str">
            <v>UMH</v>
          </cell>
          <cell r="S2023">
            <v>2</v>
          </cell>
          <cell r="T2023">
            <v>65</v>
          </cell>
          <cell r="U2023">
            <v>3</v>
          </cell>
          <cell r="V2023">
            <v>41144.476238425923</v>
          </cell>
          <cell r="W2023">
            <v>0</v>
          </cell>
          <cell r="X2023">
            <v>1</v>
          </cell>
          <cell r="Y2023">
            <v>129801</v>
          </cell>
          <cell r="Z2023">
            <v>21634</v>
          </cell>
          <cell r="AA2023">
            <v>45</v>
          </cell>
          <cell r="AB2023">
            <v>1</v>
          </cell>
          <cell r="AC2023">
            <v>3</v>
          </cell>
          <cell r="AD2023">
            <v>3</v>
          </cell>
          <cell r="AE2023">
            <v>537538.09909999999</v>
          </cell>
          <cell r="AF2023">
            <v>3030218.4950000001</v>
          </cell>
          <cell r="AG2023">
            <v>87.379683569999997</v>
          </cell>
          <cell r="AH2023">
            <v>27.394773470000001</v>
          </cell>
          <cell r="AI2023">
            <v>1</v>
          </cell>
          <cell r="AJ2023">
            <v>2</v>
          </cell>
          <cell r="AK2023">
            <v>-2</v>
          </cell>
          <cell r="AL2023">
            <v>2</v>
          </cell>
          <cell r="AM2023">
            <v>1</v>
          </cell>
          <cell r="AN2023" t="str">
            <v>Junu Shrestha</v>
          </cell>
          <cell r="AO2023">
            <v>40548</v>
          </cell>
          <cell r="AP2023">
            <v>3</v>
          </cell>
          <cell r="AQ2023" t="str">
            <v>0101000020E610000013CD4BBC4CD8554080FCD7DF0F653B40</v>
          </cell>
          <cell r="AR2023">
            <v>2678</v>
          </cell>
          <cell r="AS2023">
            <v>1</v>
          </cell>
          <cell r="AT2023">
            <v>1</v>
          </cell>
          <cell r="AU2023">
            <v>0</v>
          </cell>
          <cell r="AV2023" t="str">
            <v>FRA 2010-2015</v>
          </cell>
          <cell r="AW2023">
            <v>3</v>
          </cell>
          <cell r="AX2023">
            <v>0</v>
          </cell>
          <cell r="AY2023">
            <v>45</v>
          </cell>
          <cell r="AZ2023">
            <v>537538.09905199904</v>
          </cell>
          <cell r="BA2023">
            <v>3030218.4947100002</v>
          </cell>
          <cell r="BB2023">
            <v>1</v>
          </cell>
          <cell r="BC2023">
            <v>0</v>
          </cell>
          <cell r="BD2023">
            <v>0</v>
          </cell>
          <cell r="BE2023">
            <v>0</v>
          </cell>
          <cell r="BF2023">
            <v>41029</v>
          </cell>
          <cell r="BG2023" t="str">
            <v>Rajendra Basukala</v>
          </cell>
          <cell r="BH2023">
            <v>3</v>
          </cell>
          <cell r="BI2023">
            <v>3</v>
          </cell>
          <cell r="BJ2023">
            <v>3</v>
          </cell>
          <cell r="BK2023" t="str">
            <v>Sabhapokhari-7</v>
          </cell>
          <cell r="BL2023" t="str">
            <v>Uhali-Apung CF</v>
          </cell>
          <cell r="BM2023">
            <v>260</v>
          </cell>
          <cell r="BN2023">
            <v>532</v>
          </cell>
          <cell r="BO2023">
            <v>250</v>
          </cell>
          <cell r="BP2023">
            <v>330</v>
          </cell>
          <cell r="BQ2023">
            <v>275</v>
          </cell>
          <cell r="BR2023">
            <v>85</v>
          </cell>
          <cell r="BS2023">
            <v>2668</v>
          </cell>
          <cell r="BT2023">
            <v>3</v>
          </cell>
          <cell r="BU2023" t="str">
            <v>SANKHUWASABHA</v>
          </cell>
          <cell r="BV2023" t="str">
            <v>Tinpatan</v>
          </cell>
          <cell r="BW2023">
            <v>5</v>
          </cell>
        </row>
        <row r="2024">
          <cell r="F2024" t="str">
            <v>181-34-4</v>
          </cell>
          <cell r="G2024">
            <v>1</v>
          </cell>
          <cell r="H2024">
            <v>2</v>
          </cell>
          <cell r="I2024">
            <v>1</v>
          </cell>
          <cell r="J2024">
            <v>0</v>
          </cell>
          <cell r="K2024">
            <v>7</v>
          </cell>
          <cell r="L2024">
            <v>4</v>
          </cell>
          <cell r="M2024">
            <v>25</v>
          </cell>
          <cell r="N2024">
            <v>0</v>
          </cell>
          <cell r="O2024">
            <v>1</v>
          </cell>
          <cell r="P2024">
            <v>12</v>
          </cell>
          <cell r="Q2024">
            <v>1</v>
          </cell>
          <cell r="R2024" t="str">
            <v>UMH</v>
          </cell>
          <cell r="S2024">
            <v>2</v>
          </cell>
          <cell r="T2024">
            <v>51</v>
          </cell>
          <cell r="U2024">
            <v>1</v>
          </cell>
          <cell r="V2024">
            <v>41144.508101851854</v>
          </cell>
          <cell r="W2024">
            <v>0</v>
          </cell>
          <cell r="X2024">
            <v>1</v>
          </cell>
          <cell r="Y2024">
            <v>129802</v>
          </cell>
          <cell r="Z2024">
            <v>21634</v>
          </cell>
          <cell r="AA2024">
            <v>45</v>
          </cell>
          <cell r="AB2024">
            <v>1</v>
          </cell>
          <cell r="AC2024">
            <v>3</v>
          </cell>
          <cell r="AD2024">
            <v>3</v>
          </cell>
          <cell r="AE2024">
            <v>537838.09909999999</v>
          </cell>
          <cell r="AF2024">
            <v>3029918.4950000001</v>
          </cell>
          <cell r="AG2024">
            <v>87.382708570000005</v>
          </cell>
          <cell r="AH2024">
            <v>27.392056820000001</v>
          </cell>
          <cell r="AI2024">
            <v>1</v>
          </cell>
          <cell r="AJ2024">
            <v>2</v>
          </cell>
          <cell r="AK2024">
            <v>-2</v>
          </cell>
          <cell r="AL2024">
            <v>2</v>
          </cell>
          <cell r="AM2024">
            <v>1</v>
          </cell>
          <cell r="AN2024" t="str">
            <v>Junu Shrestha</v>
          </cell>
          <cell r="AO2024">
            <v>40548</v>
          </cell>
          <cell r="AP2024">
            <v>3</v>
          </cell>
          <cell r="AQ2024" t="str">
            <v>0101000020E610000046E5164C7ED85540B8B5E6D55D643B40</v>
          </cell>
          <cell r="AR2024">
            <v>2383</v>
          </cell>
          <cell r="AS2024">
            <v>1</v>
          </cell>
          <cell r="AT2024">
            <v>1</v>
          </cell>
          <cell r="AU2024">
            <v>0</v>
          </cell>
          <cell r="AV2024" t="str">
            <v>FRA 2010-2015</v>
          </cell>
          <cell r="AW2024">
            <v>3</v>
          </cell>
          <cell r="AX2024">
            <v>0</v>
          </cell>
          <cell r="AY2024">
            <v>45</v>
          </cell>
          <cell r="AZ2024">
            <v>537838.09905199904</v>
          </cell>
          <cell r="BA2024">
            <v>3029918.4947100002</v>
          </cell>
          <cell r="BB2024">
            <v>1</v>
          </cell>
          <cell r="BC2024">
            <v>0</v>
          </cell>
          <cell r="BD2024">
            <v>0</v>
          </cell>
          <cell r="BE2024">
            <v>0</v>
          </cell>
          <cell r="BF2024">
            <v>41028</v>
          </cell>
          <cell r="BG2024" t="str">
            <v>Thakur Subedi</v>
          </cell>
          <cell r="BH2024">
            <v>3</v>
          </cell>
          <cell r="BI2024">
            <v>3</v>
          </cell>
          <cell r="BJ2024">
            <v>3</v>
          </cell>
          <cell r="BK2024" t="str">
            <v>JALJALE</v>
          </cell>
          <cell r="BL2024" t="str">
            <v>KHULEAKHA</v>
          </cell>
          <cell r="BM2024">
            <v>180</v>
          </cell>
          <cell r="BN2024">
            <v>137</v>
          </cell>
          <cell r="BO2024">
            <v>180</v>
          </cell>
          <cell r="BP2024">
            <v>128</v>
          </cell>
          <cell r="BQ2024">
            <v>170</v>
          </cell>
          <cell r="BR2024">
            <v>65</v>
          </cell>
          <cell r="BS2024">
            <v>2407</v>
          </cell>
          <cell r="BT2024">
            <v>4</v>
          </cell>
          <cell r="BU2024" t="str">
            <v>SANKHUWASABHA</v>
          </cell>
          <cell r="BV2024" t="str">
            <v>Tinpatan</v>
          </cell>
          <cell r="BW2024">
            <v>5</v>
          </cell>
        </row>
        <row r="2025">
          <cell r="F2025" t="str">
            <v>181-34-5</v>
          </cell>
          <cell r="G2025">
            <v>1</v>
          </cell>
          <cell r="H2025">
            <v>2</v>
          </cell>
          <cell r="I2025">
            <v>1</v>
          </cell>
          <cell r="J2025">
            <v>0</v>
          </cell>
          <cell r="K2025">
            <v>7</v>
          </cell>
          <cell r="L2025">
            <v>4</v>
          </cell>
          <cell r="M2025">
            <v>16</v>
          </cell>
          <cell r="N2025">
            <v>2</v>
          </cell>
          <cell r="O2025">
            <v>2</v>
          </cell>
          <cell r="P2025">
            <v>9</v>
          </cell>
          <cell r="Q2025">
            <v>1</v>
          </cell>
          <cell r="R2025" t="str">
            <v>UMH</v>
          </cell>
          <cell r="S2025">
            <v>2</v>
          </cell>
          <cell r="T2025">
            <v>80</v>
          </cell>
          <cell r="U2025">
            <v>2</v>
          </cell>
          <cell r="V2025">
            <v>41144.533807870372</v>
          </cell>
          <cell r="W2025">
            <v>0</v>
          </cell>
          <cell r="X2025">
            <v>1</v>
          </cell>
          <cell r="Y2025">
            <v>129803</v>
          </cell>
          <cell r="Z2025">
            <v>21634</v>
          </cell>
          <cell r="AA2025">
            <v>45</v>
          </cell>
          <cell r="AB2025">
            <v>1</v>
          </cell>
          <cell r="AC2025">
            <v>3</v>
          </cell>
          <cell r="AD2025">
            <v>3</v>
          </cell>
          <cell r="AE2025">
            <v>537838.09909999999</v>
          </cell>
          <cell r="AF2025">
            <v>3030068.4950000001</v>
          </cell>
          <cell r="AG2025">
            <v>87.382713229999993</v>
          </cell>
          <cell r="AH2025">
            <v>27.393411</v>
          </cell>
          <cell r="AI2025">
            <v>1</v>
          </cell>
          <cell r="AJ2025">
            <v>2</v>
          </cell>
          <cell r="AK2025">
            <v>-2</v>
          </cell>
          <cell r="AL2025">
            <v>2</v>
          </cell>
          <cell r="AM2025">
            <v>1</v>
          </cell>
          <cell r="AN2025" t="str">
            <v>Junu Shrestha</v>
          </cell>
          <cell r="AO2025">
            <v>40548</v>
          </cell>
          <cell r="AP2025">
            <v>3</v>
          </cell>
          <cell r="AQ2025" t="str">
            <v>0101000020E6100000603AA55F7ED8554093CD5295B6643B40</v>
          </cell>
          <cell r="AR2025">
            <v>2444</v>
          </cell>
          <cell r="AS2025">
            <v>1</v>
          </cell>
          <cell r="AT2025">
            <v>1</v>
          </cell>
          <cell r="AU2025">
            <v>0</v>
          </cell>
          <cell r="AV2025" t="str">
            <v>FRA 2010-2015</v>
          </cell>
          <cell r="AW2025">
            <v>3</v>
          </cell>
          <cell r="AX2025">
            <v>0</v>
          </cell>
          <cell r="AY2025">
            <v>45</v>
          </cell>
          <cell r="AZ2025">
            <v>537838.09905199904</v>
          </cell>
          <cell r="BA2025">
            <v>3030068.4947100002</v>
          </cell>
          <cell r="BB2025">
            <v>1</v>
          </cell>
          <cell r="BC2025">
            <v>0</v>
          </cell>
          <cell r="BD2025">
            <v>0</v>
          </cell>
          <cell r="BE2025">
            <v>0</v>
          </cell>
          <cell r="BF2025">
            <v>41029</v>
          </cell>
          <cell r="BG2025" t="str">
            <v>Thakur Subedi</v>
          </cell>
          <cell r="BH2025">
            <v>3</v>
          </cell>
          <cell r="BI2025">
            <v>3</v>
          </cell>
          <cell r="BJ2025">
            <v>3</v>
          </cell>
          <cell r="BK2025" t="str">
            <v xml:space="preserve">Jaljale </v>
          </cell>
          <cell r="BL2025" t="str">
            <v>Sano Bhalukhap suntale</v>
          </cell>
          <cell r="BM2025">
            <v>180</v>
          </cell>
          <cell r="BN2025">
            <v>145</v>
          </cell>
          <cell r="BO2025">
            <v>180</v>
          </cell>
          <cell r="BP2025">
            <v>110</v>
          </cell>
          <cell r="BQ2025">
            <v>120</v>
          </cell>
          <cell r="BR2025">
            <v>75</v>
          </cell>
          <cell r="BS2025">
            <v>2435</v>
          </cell>
          <cell r="BT2025">
            <v>4</v>
          </cell>
          <cell r="BU2025" t="str">
            <v>SANKHUWASABHA</v>
          </cell>
          <cell r="BV2025" t="str">
            <v>Sunkoshi</v>
          </cell>
          <cell r="BW2025">
            <v>5</v>
          </cell>
        </row>
        <row r="2026">
          <cell r="F2026" t="str">
            <v>181-34-6</v>
          </cell>
          <cell r="G2026">
            <v>1</v>
          </cell>
          <cell r="H2026">
            <v>2</v>
          </cell>
          <cell r="I2026">
            <v>1</v>
          </cell>
          <cell r="J2026">
            <v>0</v>
          </cell>
          <cell r="K2026">
            <v>7</v>
          </cell>
          <cell r="L2026">
            <v>5</v>
          </cell>
          <cell r="M2026">
            <v>29</v>
          </cell>
          <cell r="N2026">
            <v>2</v>
          </cell>
          <cell r="O2026">
            <v>1</v>
          </cell>
          <cell r="P2026">
            <v>12</v>
          </cell>
          <cell r="Q2026">
            <v>1</v>
          </cell>
          <cell r="R2026" t="str">
            <v>Q</v>
          </cell>
          <cell r="S2026">
            <v>2</v>
          </cell>
          <cell r="T2026">
            <v>58</v>
          </cell>
          <cell r="U2026">
            <v>3</v>
          </cell>
          <cell r="V2026">
            <v>41144.558020833334</v>
          </cell>
          <cell r="W2026">
            <v>0</v>
          </cell>
          <cell r="X2026">
            <v>1</v>
          </cell>
          <cell r="Y2026">
            <v>129804</v>
          </cell>
          <cell r="Z2026">
            <v>21634</v>
          </cell>
          <cell r="AA2026">
            <v>45</v>
          </cell>
          <cell r="AB2026">
            <v>1</v>
          </cell>
          <cell r="AC2026">
            <v>3</v>
          </cell>
          <cell r="AD2026">
            <v>3</v>
          </cell>
          <cell r="AE2026">
            <v>537838.09909999999</v>
          </cell>
          <cell r="AF2026">
            <v>3030218.4950000001</v>
          </cell>
          <cell r="AG2026">
            <v>87.382717900000003</v>
          </cell>
          <cell r="AH2026">
            <v>27.39476518</v>
          </cell>
          <cell r="AI2026">
            <v>1</v>
          </cell>
          <cell r="AJ2026">
            <v>2</v>
          </cell>
          <cell r="AK2026">
            <v>-2</v>
          </cell>
          <cell r="AL2026">
            <v>2</v>
          </cell>
          <cell r="AM2026">
            <v>1</v>
          </cell>
          <cell r="AN2026" t="str">
            <v>Junu Shrestha</v>
          </cell>
          <cell r="AO2026">
            <v>40548</v>
          </cell>
          <cell r="AP2026">
            <v>3</v>
          </cell>
          <cell r="AQ2026" t="str">
            <v>0101000020E61000002AE933737ED8554081C3BD540F653B40</v>
          </cell>
          <cell r="AR2026">
            <v>2559</v>
          </cell>
          <cell r="AS2026">
            <v>1</v>
          </cell>
          <cell r="AT2026">
            <v>1</v>
          </cell>
          <cell r="AU2026">
            <v>0</v>
          </cell>
          <cell r="AV2026" t="str">
            <v>FRA 2010-2015</v>
          </cell>
          <cell r="AW2026">
            <v>3</v>
          </cell>
          <cell r="AX2026">
            <v>0</v>
          </cell>
          <cell r="AY2026">
            <v>45</v>
          </cell>
          <cell r="AZ2026">
            <v>537838.09905199904</v>
          </cell>
          <cell r="BA2026">
            <v>3030218.4947100002</v>
          </cell>
          <cell r="BB2026">
            <v>1</v>
          </cell>
          <cell r="BC2026">
            <v>0</v>
          </cell>
          <cell r="BD2026">
            <v>0</v>
          </cell>
          <cell r="BE2026">
            <v>0</v>
          </cell>
          <cell r="BF2026">
            <v>41027</v>
          </cell>
          <cell r="BG2026" t="str">
            <v>Thakur Subedi</v>
          </cell>
          <cell r="BH2026">
            <v>3</v>
          </cell>
          <cell r="BI2026">
            <v>3</v>
          </cell>
          <cell r="BJ2026">
            <v>3</v>
          </cell>
          <cell r="BK2026" t="str">
            <v>JALJALA</v>
          </cell>
          <cell r="BL2026" t="str">
            <v>BHALUKHO SUNTALE CF</v>
          </cell>
          <cell r="BM2026">
            <v>180</v>
          </cell>
          <cell r="BN2026">
            <v>267</v>
          </cell>
          <cell r="BO2026">
            <v>180</v>
          </cell>
          <cell r="BP2026">
            <v>199</v>
          </cell>
          <cell r="BQ2026">
            <v>21</v>
          </cell>
          <cell r="BR2026">
            <v>105</v>
          </cell>
          <cell r="BS2026">
            <v>2587</v>
          </cell>
          <cell r="BT2026">
            <v>4</v>
          </cell>
          <cell r="BU2026" t="str">
            <v>SANKHUWASABHA</v>
          </cell>
          <cell r="BV2026" t="str">
            <v>Sunkoshi</v>
          </cell>
          <cell r="BW2026">
            <v>5</v>
          </cell>
        </row>
        <row r="2027">
          <cell r="F2027" t="str">
            <v>182-19-4</v>
          </cell>
          <cell r="G2027">
            <v>1</v>
          </cell>
          <cell r="H2027">
            <v>2</v>
          </cell>
          <cell r="I2027">
            <v>1</v>
          </cell>
          <cell r="J2027">
            <v>0</v>
          </cell>
          <cell r="K2027">
            <v>1</v>
          </cell>
          <cell r="L2027">
            <v>2</v>
          </cell>
          <cell r="M2027">
            <v>24</v>
          </cell>
          <cell r="N2027">
            <v>0</v>
          </cell>
          <cell r="O2027">
            <v>0</v>
          </cell>
          <cell r="P2027" t="str">
            <v>SL</v>
          </cell>
          <cell r="Q2027">
            <v>1</v>
          </cell>
          <cell r="R2027" t="str">
            <v>LMH</v>
          </cell>
          <cell r="S2027">
            <v>2</v>
          </cell>
          <cell r="T2027">
            <v>75</v>
          </cell>
          <cell r="U2027">
            <v>3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540386.70310000004</v>
          </cell>
          <cell r="AF2027">
            <v>2969839.3420000002</v>
          </cell>
          <cell r="AG2027">
            <v>87.406520150000006</v>
          </cell>
          <cell r="AH2027">
            <v>26.84957648</v>
          </cell>
          <cell r="AI2027">
            <v>0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>
            <v>0</v>
          </cell>
          <cell r="AP2027">
            <v>103</v>
          </cell>
          <cell r="AQ2027">
            <v>0</v>
          </cell>
          <cell r="AR2027">
            <v>0</v>
          </cell>
          <cell r="AS2027">
            <v>0</v>
          </cell>
          <cell r="AT2027">
            <v>0</v>
          </cell>
          <cell r="AU2027">
            <v>0</v>
          </cell>
          <cell r="AV2027" t="str">
            <v>FRA 2016-2021</v>
          </cell>
          <cell r="AW2027">
            <v>3</v>
          </cell>
          <cell r="AX2027">
            <v>43</v>
          </cell>
          <cell r="AY2027" t="str">
            <v>EPSG:32645</v>
          </cell>
          <cell r="AZ2027">
            <v>540384</v>
          </cell>
          <cell r="BA2027">
            <v>2969838</v>
          </cell>
          <cell r="BB2027">
            <v>1</v>
          </cell>
          <cell r="BC2027">
            <v>2020</v>
          </cell>
          <cell r="BD2027">
            <v>3</v>
          </cell>
          <cell r="BE2027">
            <v>24</v>
          </cell>
          <cell r="BF2027" t="str">
            <v>3/24/2020</v>
          </cell>
          <cell r="BG2027" t="str">
            <v>Prakash_Adhikari</v>
          </cell>
          <cell r="BH2027">
            <v>1</v>
          </cell>
          <cell r="BI2027">
            <v>0</v>
          </cell>
          <cell r="BJ2027">
            <v>2</v>
          </cell>
          <cell r="BK2027" t="str">
            <v>Kerabari ga pa-1, Patigaun</v>
          </cell>
          <cell r="BL2027" t="str">
            <v>Range</v>
          </cell>
          <cell r="BM2027">
            <v>0</v>
          </cell>
          <cell r="BN2027">
            <v>0</v>
          </cell>
          <cell r="BO2027">
            <v>0</v>
          </cell>
          <cell r="BP2027">
            <v>0</v>
          </cell>
          <cell r="BQ2027">
            <v>125</v>
          </cell>
          <cell r="BR2027">
            <v>90</v>
          </cell>
          <cell r="BS2027">
            <v>1489</v>
          </cell>
          <cell r="BT2027">
            <v>4</v>
          </cell>
          <cell r="BU2027" t="str">
            <v>MORANG</v>
          </cell>
          <cell r="BV2027" t="str">
            <v>Simta</v>
          </cell>
          <cell r="BW2027">
            <v>3</v>
          </cell>
        </row>
        <row r="2028">
          <cell r="F2028" t="str">
            <v>182-19-5</v>
          </cell>
          <cell r="G2028">
            <v>1</v>
          </cell>
          <cell r="H2028">
            <v>2</v>
          </cell>
          <cell r="I2028">
            <v>1</v>
          </cell>
          <cell r="J2028">
            <v>0</v>
          </cell>
          <cell r="K2028">
            <v>1</v>
          </cell>
          <cell r="L2028">
            <v>2</v>
          </cell>
          <cell r="M2028">
            <v>15</v>
          </cell>
          <cell r="N2028">
            <v>0</v>
          </cell>
          <cell r="O2028">
            <v>1</v>
          </cell>
          <cell r="P2028" t="str">
            <v>SL</v>
          </cell>
          <cell r="Q2028">
            <v>1</v>
          </cell>
          <cell r="R2028" t="str">
            <v>LMH</v>
          </cell>
          <cell r="S2028">
            <v>2</v>
          </cell>
          <cell r="T2028">
            <v>77</v>
          </cell>
          <cell r="U2028">
            <v>3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540386.70310000004</v>
          </cell>
          <cell r="AF2028">
            <v>2969989.3420000002</v>
          </cell>
          <cell r="AG2028">
            <v>87.406524989999994</v>
          </cell>
          <cell r="AH2028">
            <v>26.850930760000001</v>
          </cell>
          <cell r="AI2028">
            <v>0</v>
          </cell>
          <cell r="AJ2028">
            <v>0</v>
          </cell>
          <cell r="AK2028">
            <v>0</v>
          </cell>
          <cell r="AL2028">
            <v>0</v>
          </cell>
          <cell r="AM2028">
            <v>0</v>
          </cell>
          <cell r="AN2028">
            <v>0</v>
          </cell>
          <cell r="AO2028">
            <v>0</v>
          </cell>
          <cell r="AP2028">
            <v>103</v>
          </cell>
          <cell r="AQ2028">
            <v>0</v>
          </cell>
          <cell r="AR2028">
            <v>0</v>
          </cell>
          <cell r="AS2028">
            <v>0</v>
          </cell>
          <cell r="AT2028">
            <v>0</v>
          </cell>
          <cell r="AU2028">
            <v>0</v>
          </cell>
          <cell r="AV2028" t="str">
            <v>FRA 2016-2021</v>
          </cell>
          <cell r="AW2028">
            <v>3</v>
          </cell>
          <cell r="AX2028">
            <v>43</v>
          </cell>
          <cell r="AY2028" t="str">
            <v>EPSG:32645</v>
          </cell>
          <cell r="AZ2028">
            <v>540385</v>
          </cell>
          <cell r="BA2028">
            <v>2969996</v>
          </cell>
          <cell r="BB2028">
            <v>1</v>
          </cell>
          <cell r="BC2028">
            <v>2020</v>
          </cell>
          <cell r="BD2028">
            <v>3</v>
          </cell>
          <cell r="BE2028">
            <v>23</v>
          </cell>
          <cell r="BF2028" t="str">
            <v>3/23/2020</v>
          </cell>
          <cell r="BG2028" t="str">
            <v>Prakash_Adhikari</v>
          </cell>
          <cell r="BH2028">
            <v>1</v>
          </cell>
          <cell r="BI2028">
            <v>0</v>
          </cell>
          <cell r="BJ2028">
            <v>2</v>
          </cell>
          <cell r="BK2028" t="str">
            <v>Kerabari Ga.Pa -1, Patigaun</v>
          </cell>
          <cell r="BL2028" t="str">
            <v>Range</v>
          </cell>
          <cell r="BM2028">
            <v>0</v>
          </cell>
          <cell r="BN2028">
            <v>0</v>
          </cell>
          <cell r="BO2028">
            <v>0</v>
          </cell>
          <cell r="BP2028">
            <v>0</v>
          </cell>
          <cell r="BQ2028">
            <v>198</v>
          </cell>
          <cell r="BR2028">
            <v>50</v>
          </cell>
          <cell r="BS2028">
            <v>1571</v>
          </cell>
          <cell r="BT2028">
            <v>3</v>
          </cell>
          <cell r="BU2028" t="str">
            <v>MORANG</v>
          </cell>
          <cell r="BV2028" t="str">
            <v>Simta</v>
          </cell>
          <cell r="BW2028">
            <v>3</v>
          </cell>
        </row>
        <row r="2029">
          <cell r="F2029" t="str">
            <v>182-26-4</v>
          </cell>
          <cell r="G2029">
            <v>1</v>
          </cell>
          <cell r="H2029">
            <v>2</v>
          </cell>
          <cell r="I2029">
            <v>1</v>
          </cell>
          <cell r="J2029">
            <v>0</v>
          </cell>
          <cell r="K2029">
            <v>1</v>
          </cell>
          <cell r="L2029">
            <v>-9999</v>
          </cell>
          <cell r="M2029">
            <v>-9999</v>
          </cell>
          <cell r="N2029">
            <v>-9999</v>
          </cell>
          <cell r="O2029">
            <v>-9999</v>
          </cell>
          <cell r="P2029">
            <v>-9999</v>
          </cell>
          <cell r="Q2029">
            <v>-9999</v>
          </cell>
          <cell r="R2029" t="str">
            <v>UMH</v>
          </cell>
          <cell r="S2029">
            <v>2</v>
          </cell>
          <cell r="T2029">
            <v>62</v>
          </cell>
          <cell r="U2029">
            <v>2</v>
          </cell>
          <cell r="V2029">
            <v>41820.634039351855</v>
          </cell>
          <cell r="W2029">
            <v>0</v>
          </cell>
          <cell r="X2029">
            <v>1</v>
          </cell>
          <cell r="Y2029">
            <v>130474</v>
          </cell>
          <cell r="Z2029">
            <v>21746</v>
          </cell>
          <cell r="AA2029">
            <v>45</v>
          </cell>
          <cell r="AB2029">
            <v>1</v>
          </cell>
          <cell r="AC2029">
            <v>3</v>
          </cell>
          <cell r="AD2029">
            <v>3</v>
          </cell>
          <cell r="AE2029">
            <v>541063.47589999996</v>
          </cell>
          <cell r="AF2029">
            <v>2997831.162</v>
          </cell>
          <cell r="AG2029">
            <v>87.414256280000004</v>
          </cell>
          <cell r="AH2029">
            <v>27.102277789999999</v>
          </cell>
          <cell r="AI2029">
            <v>3</v>
          </cell>
          <cell r="AJ2029">
            <v>2</v>
          </cell>
          <cell r="AK2029">
            <v>3</v>
          </cell>
          <cell r="AL2029">
            <v>2</v>
          </cell>
          <cell r="AM2029">
            <v>1</v>
          </cell>
          <cell r="AN2029" t="str">
            <v>Bhim Bahadur Thapa</v>
          </cell>
          <cell r="AO2029">
            <v>40672</v>
          </cell>
          <cell r="AP2029">
            <v>13</v>
          </cell>
          <cell r="AQ2029" t="str">
            <v>0101000020E6100000DD91C02C83DA554025BB9CE02E1A3B40</v>
          </cell>
          <cell r="AR2029">
            <v>1788</v>
          </cell>
          <cell r="AS2029">
            <v>3</v>
          </cell>
          <cell r="AT2029">
            <v>1</v>
          </cell>
          <cell r="AU2029">
            <v>0</v>
          </cell>
          <cell r="AV2029" t="str">
            <v>FRA 2010-2015</v>
          </cell>
          <cell r="AW2029">
            <v>3</v>
          </cell>
          <cell r="AX2029">
            <v>0</v>
          </cell>
          <cell r="AY2029">
            <v>45</v>
          </cell>
          <cell r="AZ2029">
            <v>541063.47586490598</v>
          </cell>
          <cell r="BA2029">
            <v>2997831.1616269602</v>
          </cell>
          <cell r="BB2029">
            <v>1</v>
          </cell>
          <cell r="BC2029">
            <v>0</v>
          </cell>
          <cell r="BD2029">
            <v>0</v>
          </cell>
          <cell r="BE2029">
            <v>0</v>
          </cell>
          <cell r="BF2029">
            <v>41799</v>
          </cell>
          <cell r="BG2029" t="str">
            <v>Kaji Man Tamang</v>
          </cell>
          <cell r="BH2029">
            <v>3</v>
          </cell>
          <cell r="BI2029">
            <v>3</v>
          </cell>
          <cell r="BJ2029">
            <v>3</v>
          </cell>
          <cell r="BK2029" t="str">
            <v>Phulek-5</v>
          </cell>
          <cell r="BL2029" t="str">
            <v>-</v>
          </cell>
          <cell r="BM2029">
            <v>75</v>
          </cell>
          <cell r="BN2029">
            <v>80</v>
          </cell>
          <cell r="BO2029">
            <v>75</v>
          </cell>
          <cell r="BP2029">
            <v>80</v>
          </cell>
          <cell r="BQ2029">
            <v>75</v>
          </cell>
          <cell r="BR2029">
            <v>72</v>
          </cell>
          <cell r="BS2029">
            <v>1767</v>
          </cell>
          <cell r="BT2029">
            <v>4</v>
          </cell>
          <cell r="BU2029" t="str">
            <v>TERHATHUM</v>
          </cell>
          <cell r="BV2029" t="str">
            <v>Simta</v>
          </cell>
          <cell r="BW2029">
            <v>3</v>
          </cell>
        </row>
        <row r="2030">
          <cell r="F2030" t="str">
            <v>182-26-5</v>
          </cell>
          <cell r="G2030">
            <v>1</v>
          </cell>
          <cell r="H2030">
            <v>2</v>
          </cell>
          <cell r="I2030">
            <v>1</v>
          </cell>
          <cell r="J2030">
            <v>0</v>
          </cell>
          <cell r="K2030">
            <v>1</v>
          </cell>
          <cell r="L2030">
            <v>-9999</v>
          </cell>
          <cell r="M2030">
            <v>-9999</v>
          </cell>
          <cell r="N2030">
            <v>-9999</v>
          </cell>
          <cell r="O2030">
            <v>-9999</v>
          </cell>
          <cell r="P2030">
            <v>-9999</v>
          </cell>
          <cell r="Q2030">
            <v>-9999</v>
          </cell>
          <cell r="R2030" t="str">
            <v>UMH</v>
          </cell>
          <cell r="S2030">
            <v>2</v>
          </cell>
          <cell r="T2030">
            <v>91</v>
          </cell>
          <cell r="U2030">
            <v>3</v>
          </cell>
          <cell r="V2030">
            <v>41820.642256944448</v>
          </cell>
          <cell r="W2030">
            <v>0</v>
          </cell>
          <cell r="X2030">
            <v>1</v>
          </cell>
          <cell r="Y2030">
            <v>130475</v>
          </cell>
          <cell r="Z2030">
            <v>21746</v>
          </cell>
          <cell r="AA2030">
            <v>45</v>
          </cell>
          <cell r="AB2030">
            <v>1</v>
          </cell>
          <cell r="AC2030">
            <v>3</v>
          </cell>
          <cell r="AD2030">
            <v>3</v>
          </cell>
          <cell r="AE2030">
            <v>541063.47589999996</v>
          </cell>
          <cell r="AF2030">
            <v>2997981.162</v>
          </cell>
          <cell r="AG2030">
            <v>87.414261260000004</v>
          </cell>
          <cell r="AH2030">
            <v>27.10363203</v>
          </cell>
          <cell r="AI2030">
            <v>4</v>
          </cell>
          <cell r="AJ2030">
            <v>2</v>
          </cell>
          <cell r="AK2030">
            <v>0</v>
          </cell>
          <cell r="AL2030">
            <v>2</v>
          </cell>
          <cell r="AM2030">
            <v>1</v>
          </cell>
          <cell r="AN2030" t="str">
            <v>Bhim Bahadur Thapa</v>
          </cell>
          <cell r="AO2030">
            <v>40672</v>
          </cell>
          <cell r="AP2030">
            <v>13</v>
          </cell>
          <cell r="AQ2030" t="str">
            <v>0101000020E6100000A2BCA84183DA5540F840E3A0871A3B40</v>
          </cell>
          <cell r="AR2030">
            <v>1802</v>
          </cell>
          <cell r="AS2030">
            <v>3</v>
          </cell>
          <cell r="AT2030">
            <v>1</v>
          </cell>
          <cell r="AU2030">
            <v>0</v>
          </cell>
          <cell r="AV2030" t="str">
            <v>FRA 2010-2015</v>
          </cell>
          <cell r="AW2030">
            <v>3</v>
          </cell>
          <cell r="AX2030">
            <v>0</v>
          </cell>
          <cell r="AY2030">
            <v>45</v>
          </cell>
          <cell r="AZ2030">
            <v>541063.47586490598</v>
          </cell>
          <cell r="BA2030">
            <v>2997981.1616269602</v>
          </cell>
          <cell r="BB2030">
            <v>1</v>
          </cell>
          <cell r="BC2030">
            <v>0</v>
          </cell>
          <cell r="BD2030">
            <v>0</v>
          </cell>
          <cell r="BE2030">
            <v>0</v>
          </cell>
          <cell r="BF2030">
            <v>41800</v>
          </cell>
          <cell r="BG2030" t="str">
            <v>Kaji Man Tamang</v>
          </cell>
          <cell r="BH2030">
            <v>3</v>
          </cell>
          <cell r="BI2030">
            <v>3</v>
          </cell>
          <cell r="BJ2030">
            <v>3</v>
          </cell>
          <cell r="BK2030" t="str">
            <v>phulek-5</v>
          </cell>
          <cell r="BL2030" t="str">
            <v>-</v>
          </cell>
          <cell r="BM2030">
            <v>240</v>
          </cell>
          <cell r="BN2030">
            <v>99</v>
          </cell>
          <cell r="BO2030">
            <v>240</v>
          </cell>
          <cell r="BP2030">
            <v>99</v>
          </cell>
          <cell r="BQ2030">
            <v>98</v>
          </cell>
          <cell r="BR2030">
            <v>74</v>
          </cell>
          <cell r="BS2030">
            <v>1801</v>
          </cell>
          <cell r="BT2030">
            <v>4</v>
          </cell>
          <cell r="BU2030" t="str">
            <v>TERHATHUM</v>
          </cell>
          <cell r="BV2030" t="str">
            <v>Simta</v>
          </cell>
          <cell r="BW2030">
            <v>3</v>
          </cell>
        </row>
        <row r="2031">
          <cell r="F2031" t="str">
            <v>183-28-1</v>
          </cell>
          <cell r="G2031">
            <v>1</v>
          </cell>
          <cell r="H2031">
            <v>2</v>
          </cell>
          <cell r="I2031">
            <v>1</v>
          </cell>
          <cell r="J2031">
            <v>0</v>
          </cell>
          <cell r="K2031">
            <v>7</v>
          </cell>
          <cell r="L2031">
            <v>4</v>
          </cell>
          <cell r="M2031">
            <v>23</v>
          </cell>
          <cell r="N2031">
            <v>1</v>
          </cell>
          <cell r="O2031">
            <v>2</v>
          </cell>
          <cell r="P2031">
            <v>9</v>
          </cell>
          <cell r="Q2031">
            <v>1</v>
          </cell>
          <cell r="R2031" t="str">
            <v>UMH</v>
          </cell>
          <cell r="S2031">
            <v>2</v>
          </cell>
          <cell r="T2031">
            <v>30</v>
          </cell>
          <cell r="U2031">
            <v>2</v>
          </cell>
          <cell r="V2031">
            <v>41135.507627314815</v>
          </cell>
          <cell r="W2031">
            <v>0</v>
          </cell>
          <cell r="X2031">
            <v>1</v>
          </cell>
          <cell r="Y2031">
            <v>131203</v>
          </cell>
          <cell r="Z2031">
            <v>21868</v>
          </cell>
          <cell r="AA2031">
            <v>45</v>
          </cell>
          <cell r="AB2031">
            <v>1</v>
          </cell>
          <cell r="AC2031">
            <v>3</v>
          </cell>
          <cell r="AD2031">
            <v>3</v>
          </cell>
          <cell r="AE2031">
            <v>544955.67090000003</v>
          </cell>
          <cell r="AF2031">
            <v>3005732.1430000002</v>
          </cell>
          <cell r="AG2031">
            <v>87.453808499999994</v>
          </cell>
          <cell r="AH2031">
            <v>27.173487680000001</v>
          </cell>
          <cell r="AI2031">
            <v>1</v>
          </cell>
          <cell r="AJ2031">
            <v>2</v>
          </cell>
          <cell r="AK2031">
            <v>-2</v>
          </cell>
          <cell r="AL2031">
            <v>2</v>
          </cell>
          <cell r="AM2031">
            <v>1</v>
          </cell>
          <cell r="AN2031" t="str">
            <v>Junu Shrestha</v>
          </cell>
          <cell r="AO2031">
            <v>40522</v>
          </cell>
          <cell r="AP2031">
            <v>3</v>
          </cell>
          <cell r="AQ2031" t="str">
            <v>0101000020E6100000E4D4CE320BDD5540E4E034B0692C3B40</v>
          </cell>
          <cell r="AR2031">
            <v>2909</v>
          </cell>
          <cell r="AS2031">
            <v>1</v>
          </cell>
          <cell r="AT2031">
            <v>1</v>
          </cell>
          <cell r="AU2031">
            <v>0</v>
          </cell>
          <cell r="AV2031" t="str">
            <v>FRA 2010-2015</v>
          </cell>
          <cell r="AW2031">
            <v>3</v>
          </cell>
          <cell r="AX2031">
            <v>0</v>
          </cell>
          <cell r="AY2031">
            <v>45</v>
          </cell>
          <cell r="AZ2031">
            <v>544955.67092099902</v>
          </cell>
          <cell r="BA2031">
            <v>3005732.1426200001</v>
          </cell>
          <cell r="BB2031">
            <v>1</v>
          </cell>
          <cell r="BC2031">
            <v>0</v>
          </cell>
          <cell r="BD2031">
            <v>0</v>
          </cell>
          <cell r="BE2031">
            <v>0</v>
          </cell>
          <cell r="BF2031">
            <v>41028</v>
          </cell>
          <cell r="BG2031" t="str">
            <v>Manju Ghimire</v>
          </cell>
          <cell r="BH2031">
            <v>3</v>
          </cell>
          <cell r="BI2031">
            <v>3</v>
          </cell>
          <cell r="BJ2031">
            <v>3</v>
          </cell>
          <cell r="BK2031" t="str">
            <v>Sumnam</v>
          </cell>
          <cell r="BL2031" t="str">
            <v>Teenjure</v>
          </cell>
          <cell r="BM2031">
            <v>310</v>
          </cell>
          <cell r="BN2031">
            <v>1346</v>
          </cell>
          <cell r="BO2031">
            <v>310</v>
          </cell>
          <cell r="BP2031">
            <v>1191</v>
          </cell>
          <cell r="BQ2031">
            <v>315</v>
          </cell>
          <cell r="BR2031">
            <v>20</v>
          </cell>
          <cell r="BS2031">
            <v>2920</v>
          </cell>
          <cell r="BT2031">
            <v>4</v>
          </cell>
          <cell r="BU2031" t="str">
            <v>TERHATHUM</v>
          </cell>
          <cell r="BV2031" t="str">
            <v>Simta</v>
          </cell>
          <cell r="BW2031">
            <v>3</v>
          </cell>
        </row>
        <row r="2032">
          <cell r="F2032" t="str">
            <v>183-28-2</v>
          </cell>
          <cell r="G2032">
            <v>1</v>
          </cell>
          <cell r="H2032">
            <v>2</v>
          </cell>
          <cell r="I2032">
            <v>1</v>
          </cell>
          <cell r="J2032">
            <v>0</v>
          </cell>
          <cell r="K2032">
            <v>7</v>
          </cell>
          <cell r="L2032">
            <v>4</v>
          </cell>
          <cell r="M2032">
            <v>24</v>
          </cell>
          <cell r="N2032">
            <v>1</v>
          </cell>
          <cell r="O2032">
            <v>3</v>
          </cell>
          <cell r="P2032">
            <v>9</v>
          </cell>
          <cell r="Q2032">
            <v>1</v>
          </cell>
          <cell r="R2032" t="str">
            <v>UMH</v>
          </cell>
          <cell r="S2032">
            <v>2</v>
          </cell>
          <cell r="T2032">
            <v>53</v>
          </cell>
          <cell r="U2032">
            <v>2</v>
          </cell>
          <cell r="V2032">
            <v>41135.518900462965</v>
          </cell>
          <cell r="W2032">
            <v>0</v>
          </cell>
          <cell r="X2032">
            <v>1</v>
          </cell>
          <cell r="Y2032">
            <v>131204</v>
          </cell>
          <cell r="Z2032">
            <v>21868</v>
          </cell>
          <cell r="AA2032">
            <v>45</v>
          </cell>
          <cell r="AB2032">
            <v>1</v>
          </cell>
          <cell r="AC2032">
            <v>3</v>
          </cell>
          <cell r="AD2032">
            <v>3</v>
          </cell>
          <cell r="AE2032">
            <v>544955.67090000003</v>
          </cell>
          <cell r="AF2032">
            <v>3005882.1430000002</v>
          </cell>
          <cell r="AG2032">
            <v>87.453813980000007</v>
          </cell>
          <cell r="AH2032">
            <v>27.17484189</v>
          </cell>
          <cell r="AI2032">
            <v>1</v>
          </cell>
          <cell r="AJ2032">
            <v>2</v>
          </cell>
          <cell r="AK2032">
            <v>-2</v>
          </cell>
          <cell r="AL2032">
            <v>2</v>
          </cell>
          <cell r="AM2032">
            <v>1</v>
          </cell>
          <cell r="AN2032" t="str">
            <v>Junu Shrestha</v>
          </cell>
          <cell r="AO2032">
            <v>40522</v>
          </cell>
          <cell r="AP2032">
            <v>3</v>
          </cell>
          <cell r="AQ2032" t="str">
            <v>0101000020E6100000DEF5C7490BDD55402BD82170C22C3B40</v>
          </cell>
          <cell r="AR2032">
            <v>2917</v>
          </cell>
          <cell r="AS2032">
            <v>1</v>
          </cell>
          <cell r="AT2032">
            <v>1</v>
          </cell>
          <cell r="AU2032">
            <v>0</v>
          </cell>
          <cell r="AV2032" t="str">
            <v>FRA 2010-2015</v>
          </cell>
          <cell r="AW2032">
            <v>3</v>
          </cell>
          <cell r="AX2032">
            <v>0</v>
          </cell>
          <cell r="AY2032">
            <v>45</v>
          </cell>
          <cell r="AZ2032">
            <v>544955.67092099902</v>
          </cell>
          <cell r="BA2032">
            <v>3005882.1426200001</v>
          </cell>
          <cell r="BB2032">
            <v>1</v>
          </cell>
          <cell r="BC2032">
            <v>0</v>
          </cell>
          <cell r="BD2032">
            <v>0</v>
          </cell>
          <cell r="BE2032">
            <v>0</v>
          </cell>
          <cell r="BF2032">
            <v>41027</v>
          </cell>
          <cell r="BG2032" t="str">
            <v>Gopal Gautam</v>
          </cell>
          <cell r="BH2032">
            <v>3</v>
          </cell>
          <cell r="BI2032">
            <v>3</v>
          </cell>
          <cell r="BJ2032">
            <v>3</v>
          </cell>
          <cell r="BK2032" t="str">
            <v>Solma</v>
          </cell>
          <cell r="BL2032" t="str">
            <v>Tinjure</v>
          </cell>
          <cell r="BM2032">
            <v>270</v>
          </cell>
          <cell r="BN2032">
            <v>1376</v>
          </cell>
          <cell r="BO2032">
            <v>270</v>
          </cell>
          <cell r="BP2032">
            <v>1260</v>
          </cell>
          <cell r="BQ2032">
            <v>270</v>
          </cell>
          <cell r="BR2032">
            <v>18</v>
          </cell>
          <cell r="BS2032">
            <v>2910</v>
          </cell>
          <cell r="BT2032">
            <v>2</v>
          </cell>
          <cell r="BU2032" t="str">
            <v>TERHATHUM</v>
          </cell>
          <cell r="BV2032" t="str">
            <v>Simta</v>
          </cell>
          <cell r="BW2032">
            <v>3</v>
          </cell>
        </row>
        <row r="2033">
          <cell r="F2033" t="str">
            <v>183-28-3</v>
          </cell>
          <cell r="G2033">
            <v>1</v>
          </cell>
          <cell r="H2033">
            <v>2</v>
          </cell>
          <cell r="I2033">
            <v>1</v>
          </cell>
          <cell r="J2033">
            <v>0</v>
          </cell>
          <cell r="K2033">
            <v>7</v>
          </cell>
          <cell r="L2033">
            <v>4</v>
          </cell>
          <cell r="M2033">
            <v>28</v>
          </cell>
          <cell r="N2033">
            <v>1</v>
          </cell>
          <cell r="O2033">
            <v>2</v>
          </cell>
          <cell r="P2033">
            <v>10</v>
          </cell>
          <cell r="Q2033">
            <v>1</v>
          </cell>
          <cell r="R2033" t="str">
            <v>UMH</v>
          </cell>
          <cell r="S2033">
            <v>2</v>
          </cell>
          <cell r="T2033">
            <v>72</v>
          </cell>
          <cell r="U2033">
            <v>3</v>
          </cell>
          <cell r="V2033">
            <v>41135.553356481483</v>
          </cell>
          <cell r="W2033">
            <v>0</v>
          </cell>
          <cell r="X2033">
            <v>1</v>
          </cell>
          <cell r="Y2033">
            <v>131205</v>
          </cell>
          <cell r="Z2033">
            <v>21868</v>
          </cell>
          <cell r="AA2033">
            <v>45</v>
          </cell>
          <cell r="AB2033">
            <v>1</v>
          </cell>
          <cell r="AC2033">
            <v>3</v>
          </cell>
          <cell r="AD2033">
            <v>3</v>
          </cell>
          <cell r="AE2033">
            <v>544955.67090000003</v>
          </cell>
          <cell r="AF2033">
            <v>3006032.1430000002</v>
          </cell>
          <cell r="AG2033">
            <v>87.453819460000005</v>
          </cell>
          <cell r="AH2033">
            <v>27.176196099999999</v>
          </cell>
          <cell r="AI2033">
            <v>1</v>
          </cell>
          <cell r="AJ2033">
            <v>2</v>
          </cell>
          <cell r="AK2033">
            <v>-2</v>
          </cell>
          <cell r="AL2033">
            <v>2</v>
          </cell>
          <cell r="AM2033">
            <v>1</v>
          </cell>
          <cell r="AN2033" t="str">
            <v>Junu Shrestha</v>
          </cell>
          <cell r="AO2033">
            <v>40522</v>
          </cell>
          <cell r="AP2033">
            <v>3</v>
          </cell>
          <cell r="AQ2033" t="str">
            <v>0101000020E61000008280C1600BDD5540C3AE0D301B2D3B40</v>
          </cell>
          <cell r="AR2033">
            <v>2896</v>
          </cell>
          <cell r="AS2033">
            <v>1</v>
          </cell>
          <cell r="AT2033">
            <v>1</v>
          </cell>
          <cell r="AU2033">
            <v>0</v>
          </cell>
          <cell r="AV2033" t="str">
            <v>FRA 2010-2015</v>
          </cell>
          <cell r="AW2033">
            <v>3</v>
          </cell>
          <cell r="AX2033">
            <v>0</v>
          </cell>
          <cell r="AY2033">
            <v>45</v>
          </cell>
          <cell r="AZ2033">
            <v>544955.67092099902</v>
          </cell>
          <cell r="BA2033">
            <v>3006032.1426200001</v>
          </cell>
          <cell r="BB2033">
            <v>1</v>
          </cell>
          <cell r="BC2033">
            <v>0</v>
          </cell>
          <cell r="BD2033">
            <v>0</v>
          </cell>
          <cell r="BE2033">
            <v>0</v>
          </cell>
          <cell r="BF2033">
            <v>41026</v>
          </cell>
          <cell r="BG2033" t="str">
            <v>Gopal Gautam</v>
          </cell>
          <cell r="BH2033">
            <v>3</v>
          </cell>
          <cell r="BI2033">
            <v>3</v>
          </cell>
          <cell r="BJ2033">
            <v>3</v>
          </cell>
          <cell r="BK2033" t="str">
            <v>Solma</v>
          </cell>
          <cell r="BL2033" t="str">
            <v>Tinjure CF</v>
          </cell>
          <cell r="BM2033">
            <v>110</v>
          </cell>
          <cell r="BN2033">
            <v>1440</v>
          </cell>
          <cell r="BO2033">
            <v>110</v>
          </cell>
          <cell r="BP2033">
            <v>1344</v>
          </cell>
          <cell r="BQ2033">
            <v>100</v>
          </cell>
          <cell r="BR2033">
            <v>65</v>
          </cell>
          <cell r="BS2033">
            <v>2890</v>
          </cell>
          <cell r="BT2033">
            <v>4</v>
          </cell>
          <cell r="BU2033" t="str">
            <v>TERHATHUM</v>
          </cell>
          <cell r="BV2033" t="str">
            <v>Bihadi</v>
          </cell>
          <cell r="BW2033">
            <v>3</v>
          </cell>
        </row>
        <row r="2034">
          <cell r="F2034" t="str">
            <v>185-18-1</v>
          </cell>
          <cell r="G2034">
            <v>1</v>
          </cell>
          <cell r="H2034">
            <v>2</v>
          </cell>
          <cell r="I2034">
            <v>1</v>
          </cell>
          <cell r="J2034">
            <v>0</v>
          </cell>
          <cell r="K2034">
            <v>1</v>
          </cell>
          <cell r="L2034">
            <v>2</v>
          </cell>
          <cell r="M2034">
            <v>13</v>
          </cell>
          <cell r="N2034">
            <v>0</v>
          </cell>
          <cell r="O2034">
            <v>0</v>
          </cell>
          <cell r="P2034" t="str">
            <v>SCL</v>
          </cell>
          <cell r="Q2034">
            <v>1</v>
          </cell>
          <cell r="R2034" t="str">
            <v>LMH</v>
          </cell>
          <cell r="S2034">
            <v>2</v>
          </cell>
          <cell r="T2034">
            <v>48</v>
          </cell>
          <cell r="U2034">
            <v>3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0</v>
          </cell>
          <cell r="AD2034">
            <v>0</v>
          </cell>
          <cell r="AE2034">
            <v>551986.51549999998</v>
          </cell>
          <cell r="AF2034">
            <v>2965550.4649999999</v>
          </cell>
          <cell r="AG2034">
            <v>87.523098930000003</v>
          </cell>
          <cell r="AH2034">
            <v>26.81047083</v>
          </cell>
          <cell r="AI2034">
            <v>0</v>
          </cell>
          <cell r="AJ2034">
            <v>0</v>
          </cell>
          <cell r="AK2034">
            <v>0</v>
          </cell>
          <cell r="AL2034">
            <v>0</v>
          </cell>
          <cell r="AM2034">
            <v>0</v>
          </cell>
          <cell r="AN2034">
            <v>0</v>
          </cell>
          <cell r="AO2034">
            <v>0</v>
          </cell>
          <cell r="AP2034">
            <v>103</v>
          </cell>
          <cell r="AQ2034">
            <v>0</v>
          </cell>
          <cell r="AR2034">
            <v>0</v>
          </cell>
          <cell r="AS2034">
            <v>0</v>
          </cell>
          <cell r="AT2034">
            <v>0</v>
          </cell>
          <cell r="AU2034">
            <v>0</v>
          </cell>
          <cell r="AV2034" t="str">
            <v>FRA 2016-2021</v>
          </cell>
          <cell r="AW2034">
            <v>3</v>
          </cell>
          <cell r="AX2034">
            <v>43</v>
          </cell>
          <cell r="AY2034" t="str">
            <v>EPSG:32645</v>
          </cell>
          <cell r="AZ2034">
            <v>551990</v>
          </cell>
          <cell r="BA2034">
            <v>2965550</v>
          </cell>
          <cell r="BB2034">
            <v>1</v>
          </cell>
          <cell r="BC2034">
            <v>2020</v>
          </cell>
          <cell r="BD2034">
            <v>11</v>
          </cell>
          <cell r="BE2034">
            <v>24</v>
          </cell>
          <cell r="BF2034" t="str">
            <v>11/24/2020</v>
          </cell>
          <cell r="BG2034">
            <v>0</v>
          </cell>
          <cell r="BH2034">
            <v>1</v>
          </cell>
          <cell r="BI2034">
            <v>0</v>
          </cell>
          <cell r="BJ2034">
            <v>2</v>
          </cell>
          <cell r="BK2034" t="str">
            <v>Letang -7 Kumletar</v>
          </cell>
          <cell r="BL2034" t="str">
            <v>Padkele</v>
          </cell>
          <cell r="BM2034">
            <v>356</v>
          </cell>
          <cell r="BN2034">
            <v>78</v>
          </cell>
          <cell r="BO2034">
            <v>291</v>
          </cell>
          <cell r="BP2034">
            <v>51</v>
          </cell>
          <cell r="BQ2034">
            <v>9</v>
          </cell>
          <cell r="BR2034">
            <v>55</v>
          </cell>
          <cell r="BS2034">
            <v>957</v>
          </cell>
          <cell r="BT2034">
            <v>4</v>
          </cell>
          <cell r="BU2034" t="str">
            <v>MORANG</v>
          </cell>
          <cell r="BV2034" t="str">
            <v>Bihadi</v>
          </cell>
          <cell r="BW2034">
            <v>3</v>
          </cell>
        </row>
        <row r="2035">
          <cell r="F2035" t="str">
            <v>185-18-2</v>
          </cell>
          <cell r="G2035">
            <v>1</v>
          </cell>
          <cell r="H2035">
            <v>2</v>
          </cell>
          <cell r="I2035">
            <v>1</v>
          </cell>
          <cell r="J2035">
            <v>0</v>
          </cell>
          <cell r="K2035">
            <v>1</v>
          </cell>
          <cell r="L2035">
            <v>2</v>
          </cell>
          <cell r="M2035">
            <v>14</v>
          </cell>
          <cell r="N2035">
            <v>0</v>
          </cell>
          <cell r="O2035">
            <v>0</v>
          </cell>
          <cell r="P2035" t="str">
            <v>SCL</v>
          </cell>
          <cell r="Q2035">
            <v>1</v>
          </cell>
          <cell r="R2035" t="str">
            <v>LMH</v>
          </cell>
          <cell r="S2035">
            <v>2</v>
          </cell>
          <cell r="T2035">
            <v>68</v>
          </cell>
          <cell r="U2035">
            <v>4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0</v>
          </cell>
          <cell r="AE2035">
            <v>551986.51549999998</v>
          </cell>
          <cell r="AF2035">
            <v>2965700.4649999999</v>
          </cell>
          <cell r="AG2035">
            <v>87.523105150000006</v>
          </cell>
          <cell r="AH2035">
            <v>26.811825089999999</v>
          </cell>
          <cell r="AI2035">
            <v>0</v>
          </cell>
          <cell r="AJ2035">
            <v>0</v>
          </cell>
          <cell r="AK2035">
            <v>0</v>
          </cell>
          <cell r="AL2035">
            <v>0</v>
          </cell>
          <cell r="AM2035">
            <v>0</v>
          </cell>
          <cell r="AN2035">
            <v>0</v>
          </cell>
          <cell r="AO2035">
            <v>0</v>
          </cell>
          <cell r="AP2035">
            <v>103</v>
          </cell>
          <cell r="AQ2035">
            <v>0</v>
          </cell>
          <cell r="AR2035">
            <v>0</v>
          </cell>
          <cell r="AS2035">
            <v>0</v>
          </cell>
          <cell r="AT2035">
            <v>0</v>
          </cell>
          <cell r="AU2035">
            <v>0</v>
          </cell>
          <cell r="AV2035" t="str">
            <v>FRA 2016-2021</v>
          </cell>
          <cell r="AW2035">
            <v>3</v>
          </cell>
          <cell r="AX2035">
            <v>43</v>
          </cell>
          <cell r="AY2035" t="str">
            <v>EPSG:32645</v>
          </cell>
          <cell r="AZ2035">
            <v>551988</v>
          </cell>
          <cell r="BA2035">
            <v>2965697</v>
          </cell>
          <cell r="BB2035">
            <v>1</v>
          </cell>
          <cell r="BC2035">
            <v>2020</v>
          </cell>
          <cell r="BD2035">
            <v>11</v>
          </cell>
          <cell r="BE2035">
            <v>25</v>
          </cell>
          <cell r="BF2035" t="str">
            <v>11/25/2020</v>
          </cell>
          <cell r="BG2035">
            <v>0</v>
          </cell>
          <cell r="BH2035">
            <v>1</v>
          </cell>
          <cell r="BI2035">
            <v>0</v>
          </cell>
          <cell r="BJ2035">
            <v>2</v>
          </cell>
          <cell r="BK2035" t="str">
            <v>Letang-7, Kumletar</v>
          </cell>
          <cell r="BL2035" t="str">
            <v>Dadkile</v>
          </cell>
          <cell r="BM2035">
            <v>184</v>
          </cell>
          <cell r="BN2035">
            <v>79</v>
          </cell>
          <cell r="BO2035">
            <v>186</v>
          </cell>
          <cell r="BP2035">
            <v>59</v>
          </cell>
          <cell r="BQ2035">
            <v>350</v>
          </cell>
          <cell r="BR2035">
            <v>45</v>
          </cell>
          <cell r="BS2035">
            <v>915</v>
          </cell>
          <cell r="BT2035">
            <v>4</v>
          </cell>
          <cell r="BU2035" t="str">
            <v>MORANG</v>
          </cell>
          <cell r="BV2035" t="str">
            <v>Bihadi</v>
          </cell>
          <cell r="BW2035">
            <v>3</v>
          </cell>
        </row>
        <row r="2036">
          <cell r="F2036" t="str">
            <v>185-18-5</v>
          </cell>
          <cell r="G2036">
            <v>1</v>
          </cell>
          <cell r="H2036">
            <v>2</v>
          </cell>
          <cell r="I2036">
            <v>1</v>
          </cell>
          <cell r="J2036">
            <v>0</v>
          </cell>
          <cell r="K2036">
            <v>2</v>
          </cell>
          <cell r="L2036">
            <v>2</v>
          </cell>
          <cell r="M2036">
            <v>13</v>
          </cell>
          <cell r="N2036">
            <v>0</v>
          </cell>
          <cell r="O2036">
            <v>0</v>
          </cell>
          <cell r="P2036" t="str">
            <v>SCL</v>
          </cell>
          <cell r="Q2036">
            <v>1</v>
          </cell>
          <cell r="R2036" t="str">
            <v>LMH</v>
          </cell>
          <cell r="S2036">
            <v>2</v>
          </cell>
          <cell r="T2036">
            <v>55</v>
          </cell>
          <cell r="U2036">
            <v>4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0</v>
          </cell>
          <cell r="AE2036">
            <v>552286.51549999998</v>
          </cell>
          <cell r="AF2036">
            <v>2965700.4649999999</v>
          </cell>
          <cell r="AG2036">
            <v>87.526123740000003</v>
          </cell>
          <cell r="AH2036">
            <v>26.811813910000001</v>
          </cell>
          <cell r="AI2036">
            <v>0</v>
          </cell>
          <cell r="AJ2036">
            <v>0</v>
          </cell>
          <cell r="AK2036">
            <v>0</v>
          </cell>
          <cell r="AL2036">
            <v>0</v>
          </cell>
          <cell r="AM2036">
            <v>0</v>
          </cell>
          <cell r="AN2036">
            <v>0</v>
          </cell>
          <cell r="AO2036">
            <v>0</v>
          </cell>
          <cell r="AP2036">
            <v>103</v>
          </cell>
          <cell r="AQ2036">
            <v>0</v>
          </cell>
          <cell r="AR2036">
            <v>0</v>
          </cell>
          <cell r="AS2036">
            <v>0</v>
          </cell>
          <cell r="AT2036">
            <v>0</v>
          </cell>
          <cell r="AU2036">
            <v>0</v>
          </cell>
          <cell r="AV2036" t="str">
            <v>FRA 2016-2021</v>
          </cell>
          <cell r="AW2036">
            <v>3</v>
          </cell>
          <cell r="AX2036">
            <v>43</v>
          </cell>
          <cell r="AY2036" t="str">
            <v>EPSG:32645</v>
          </cell>
          <cell r="AZ2036">
            <v>552290</v>
          </cell>
          <cell r="BA2036">
            <v>2965703</v>
          </cell>
          <cell r="BB2036">
            <v>1</v>
          </cell>
          <cell r="BC2036">
            <v>2020</v>
          </cell>
          <cell r="BD2036">
            <v>11</v>
          </cell>
          <cell r="BE2036">
            <v>26</v>
          </cell>
          <cell r="BF2036" t="str">
            <v>11/26/2020</v>
          </cell>
          <cell r="BG2036">
            <v>0</v>
          </cell>
          <cell r="BH2036">
            <v>1</v>
          </cell>
          <cell r="BI2036">
            <v>0</v>
          </cell>
          <cell r="BJ2036">
            <v>2</v>
          </cell>
          <cell r="BK2036" t="str">
            <v>Letang-7</v>
          </cell>
          <cell r="BL2036" t="str">
            <v>Khola Pari</v>
          </cell>
          <cell r="BM2036">
            <v>256</v>
          </cell>
          <cell r="BN2036">
            <v>335</v>
          </cell>
          <cell r="BO2036">
            <v>253</v>
          </cell>
          <cell r="BP2036">
            <v>275</v>
          </cell>
          <cell r="BQ2036">
            <v>140</v>
          </cell>
          <cell r="BR2036">
            <v>40</v>
          </cell>
          <cell r="BS2036">
            <v>860</v>
          </cell>
          <cell r="BT2036">
            <v>4</v>
          </cell>
          <cell r="BU2036" t="str">
            <v>MORANG</v>
          </cell>
          <cell r="BV2036" t="str">
            <v>Bihadi</v>
          </cell>
          <cell r="BW2036">
            <v>3</v>
          </cell>
        </row>
        <row r="2037">
          <cell r="F2037" t="str">
            <v>185-18-6</v>
          </cell>
          <cell r="G2037">
            <v>1</v>
          </cell>
          <cell r="H2037">
            <v>2</v>
          </cell>
          <cell r="I2037">
            <v>1</v>
          </cell>
          <cell r="J2037">
            <v>0</v>
          </cell>
          <cell r="K2037">
            <v>2</v>
          </cell>
          <cell r="L2037">
            <v>1</v>
          </cell>
          <cell r="M2037">
            <v>9</v>
          </cell>
          <cell r="N2037">
            <v>0</v>
          </cell>
          <cell r="O2037">
            <v>0</v>
          </cell>
          <cell r="P2037" t="str">
            <v>SL</v>
          </cell>
          <cell r="Q2037">
            <v>1</v>
          </cell>
          <cell r="R2037" t="str">
            <v>LMH</v>
          </cell>
          <cell r="S2037">
            <v>2</v>
          </cell>
          <cell r="T2037">
            <v>62</v>
          </cell>
          <cell r="U2037">
            <v>3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0</v>
          </cell>
          <cell r="AE2037">
            <v>552286.51549999998</v>
          </cell>
          <cell r="AF2037">
            <v>2965850.4649999999</v>
          </cell>
          <cell r="AG2037">
            <v>87.526129990000001</v>
          </cell>
          <cell r="AH2037">
            <v>26.813168180000002</v>
          </cell>
          <cell r="AI2037">
            <v>0</v>
          </cell>
          <cell r="AJ2037">
            <v>0</v>
          </cell>
          <cell r="AK2037">
            <v>0</v>
          </cell>
          <cell r="AL2037">
            <v>0</v>
          </cell>
          <cell r="AM2037">
            <v>0</v>
          </cell>
          <cell r="AN2037">
            <v>0</v>
          </cell>
          <cell r="AO2037">
            <v>0</v>
          </cell>
          <cell r="AP2037">
            <v>103</v>
          </cell>
          <cell r="AQ2037">
            <v>0</v>
          </cell>
          <cell r="AR2037">
            <v>0</v>
          </cell>
          <cell r="AS2037">
            <v>0</v>
          </cell>
          <cell r="AT2037">
            <v>0</v>
          </cell>
          <cell r="AU2037">
            <v>0</v>
          </cell>
          <cell r="AV2037" t="str">
            <v>FRA 2016-2021</v>
          </cell>
          <cell r="AW2037">
            <v>3</v>
          </cell>
          <cell r="AX2037">
            <v>43</v>
          </cell>
          <cell r="AY2037" t="str">
            <v>EPSG:32645</v>
          </cell>
          <cell r="AZ2037">
            <v>552282</v>
          </cell>
          <cell r="BA2037">
            <v>2965848</v>
          </cell>
          <cell r="BB2037">
            <v>1</v>
          </cell>
          <cell r="BC2037">
            <v>2020</v>
          </cell>
          <cell r="BD2037">
            <v>11</v>
          </cell>
          <cell r="BE2037">
            <v>27</v>
          </cell>
          <cell r="BF2037" t="str">
            <v>11/27/2020</v>
          </cell>
          <cell r="BG2037">
            <v>0</v>
          </cell>
          <cell r="BH2037">
            <v>1</v>
          </cell>
          <cell r="BI2037">
            <v>0</v>
          </cell>
          <cell r="BJ2037">
            <v>2</v>
          </cell>
          <cell r="BK2037" t="str">
            <v>Letang-7</v>
          </cell>
          <cell r="BL2037" t="str">
            <v>Khola Pari</v>
          </cell>
          <cell r="BM2037">
            <v>234</v>
          </cell>
          <cell r="BN2037">
            <v>382</v>
          </cell>
          <cell r="BO2037">
            <v>231</v>
          </cell>
          <cell r="BP2037">
            <v>296</v>
          </cell>
          <cell r="BQ2037">
            <v>200</v>
          </cell>
          <cell r="BR2037">
            <v>50</v>
          </cell>
          <cell r="BS2037">
            <v>914</v>
          </cell>
          <cell r="BT2037">
            <v>4</v>
          </cell>
          <cell r="BU2037" t="str">
            <v>MORANG</v>
          </cell>
          <cell r="BV2037" t="str">
            <v>Bihadi</v>
          </cell>
          <cell r="BW2037">
            <v>3</v>
          </cell>
        </row>
        <row r="2038">
          <cell r="F2038" t="str">
            <v>185-24-1</v>
          </cell>
          <cell r="G2038">
            <v>1</v>
          </cell>
          <cell r="H2038">
            <v>2</v>
          </cell>
          <cell r="I2038">
            <v>1</v>
          </cell>
          <cell r="J2038">
            <v>0</v>
          </cell>
          <cell r="K2038">
            <v>7</v>
          </cell>
          <cell r="L2038">
            <v>3</v>
          </cell>
          <cell r="M2038">
            <v>11</v>
          </cell>
          <cell r="N2038">
            <v>2</v>
          </cell>
          <cell r="O2038">
            <v>1</v>
          </cell>
          <cell r="P2038">
            <v>5</v>
          </cell>
          <cell r="Q2038">
            <v>1</v>
          </cell>
          <cell r="R2038" t="str">
            <v>TMH</v>
          </cell>
          <cell r="S2038">
            <v>2</v>
          </cell>
          <cell r="T2038">
            <v>35</v>
          </cell>
          <cell r="U2038">
            <v>1</v>
          </cell>
          <cell r="V2038">
            <v>41124.61005787037</v>
          </cell>
          <cell r="W2038">
            <v>0</v>
          </cell>
          <cell r="X2038">
            <v>1</v>
          </cell>
          <cell r="Y2038">
            <v>132619</v>
          </cell>
          <cell r="Z2038">
            <v>22104</v>
          </cell>
          <cell r="AA2038">
            <v>45</v>
          </cell>
          <cell r="AB2038">
            <v>1</v>
          </cell>
          <cell r="AC2038">
            <v>3</v>
          </cell>
          <cell r="AD2038">
            <v>3</v>
          </cell>
          <cell r="AE2038">
            <v>552566.60640000005</v>
          </cell>
          <cell r="AF2038">
            <v>2989543.4530000002</v>
          </cell>
          <cell r="AG2038">
            <v>87.529946649999999</v>
          </cell>
          <cell r="AH2038">
            <v>27.027065329999999</v>
          </cell>
          <cell r="AI2038">
            <v>1</v>
          </cell>
          <cell r="AJ2038">
            <v>2</v>
          </cell>
          <cell r="AK2038">
            <v>-2</v>
          </cell>
          <cell r="AL2038">
            <v>2</v>
          </cell>
          <cell r="AM2038">
            <v>1</v>
          </cell>
          <cell r="AN2038" t="str">
            <v>Junu Shrestha</v>
          </cell>
          <cell r="AO2038">
            <v>40521</v>
          </cell>
          <cell r="AP2038">
            <v>3</v>
          </cell>
          <cell r="AQ2038" t="str">
            <v>0101000020E610000049A25DA5EAE15540F0ECE8C0ED063B40</v>
          </cell>
          <cell r="AR2038">
            <v>447</v>
          </cell>
          <cell r="AS2038">
            <v>1</v>
          </cell>
          <cell r="AT2038">
            <v>1</v>
          </cell>
          <cell r="AU2038">
            <v>0</v>
          </cell>
          <cell r="AV2038" t="str">
            <v>FRA 2010-2015</v>
          </cell>
          <cell r="AW2038">
            <v>3</v>
          </cell>
          <cell r="AX2038">
            <v>0</v>
          </cell>
          <cell r="AY2038">
            <v>45</v>
          </cell>
          <cell r="AZ2038">
            <v>552566.60643799906</v>
          </cell>
          <cell r="BA2038">
            <v>2989543.45334</v>
          </cell>
          <cell r="BB2038">
            <v>1</v>
          </cell>
          <cell r="BC2038">
            <v>0</v>
          </cell>
          <cell r="BD2038">
            <v>0</v>
          </cell>
          <cell r="BE2038">
            <v>0</v>
          </cell>
          <cell r="BF2038">
            <v>41032</v>
          </cell>
          <cell r="BG2038" t="str">
            <v>Manju Ghimire</v>
          </cell>
          <cell r="BH2038">
            <v>3</v>
          </cell>
          <cell r="BI2038">
            <v>3</v>
          </cell>
          <cell r="BJ2038">
            <v>3</v>
          </cell>
          <cell r="BK2038" t="str">
            <v>Faksamara</v>
          </cell>
          <cell r="BL2038" t="str">
            <v>madhuban</v>
          </cell>
          <cell r="BM2038">
            <v>150</v>
          </cell>
          <cell r="BN2038">
            <v>243</v>
          </cell>
          <cell r="BO2038">
            <v>60</v>
          </cell>
          <cell r="BP2038">
            <v>64</v>
          </cell>
          <cell r="BQ2038">
            <v>60</v>
          </cell>
          <cell r="BR2038">
            <v>70</v>
          </cell>
          <cell r="BS2038">
            <v>435</v>
          </cell>
          <cell r="BT2038">
            <v>4</v>
          </cell>
          <cell r="BU2038" t="str">
            <v>TERHATHUM</v>
          </cell>
          <cell r="BV2038" t="str">
            <v>Bihadi</v>
          </cell>
          <cell r="BW2038">
            <v>3</v>
          </cell>
        </row>
        <row r="2039">
          <cell r="F2039" t="str">
            <v>185-24-2</v>
          </cell>
          <cell r="G2039">
            <v>1</v>
          </cell>
          <cell r="H2039">
            <v>2</v>
          </cell>
          <cell r="I2039">
            <v>1</v>
          </cell>
          <cell r="J2039">
            <v>0</v>
          </cell>
          <cell r="K2039">
            <v>7</v>
          </cell>
          <cell r="L2039">
            <v>-9999</v>
          </cell>
          <cell r="M2039">
            <v>-9999</v>
          </cell>
          <cell r="N2039">
            <v>-9999</v>
          </cell>
          <cell r="O2039">
            <v>-9999</v>
          </cell>
          <cell r="P2039">
            <v>-9999</v>
          </cell>
          <cell r="Q2039">
            <v>-9999</v>
          </cell>
          <cell r="R2039" t="str">
            <v>TMH</v>
          </cell>
          <cell r="S2039">
            <v>2</v>
          </cell>
          <cell r="T2039">
            <v>30</v>
          </cell>
          <cell r="U2039">
            <v>3</v>
          </cell>
          <cell r="V2039">
            <v>41124.617291666669</v>
          </cell>
          <cell r="W2039">
            <v>0</v>
          </cell>
          <cell r="X2039">
            <v>1</v>
          </cell>
          <cell r="Y2039">
            <v>132620</v>
          </cell>
          <cell r="Z2039">
            <v>22104</v>
          </cell>
          <cell r="AA2039">
            <v>45</v>
          </cell>
          <cell r="AB2039">
            <v>1</v>
          </cell>
          <cell r="AC2039">
            <v>3</v>
          </cell>
          <cell r="AD2039">
            <v>3</v>
          </cell>
          <cell r="AE2039">
            <v>552566.60640000005</v>
          </cell>
          <cell r="AF2039">
            <v>2989693.4530000002</v>
          </cell>
          <cell r="AG2039">
            <v>87.52995301</v>
          </cell>
          <cell r="AH2039">
            <v>27.02841956</v>
          </cell>
          <cell r="AI2039">
            <v>3</v>
          </cell>
          <cell r="AJ2039">
            <v>2</v>
          </cell>
          <cell r="AK2039">
            <v>3</v>
          </cell>
          <cell r="AL2039">
            <v>2</v>
          </cell>
          <cell r="AM2039">
            <v>1</v>
          </cell>
          <cell r="AN2039" t="str">
            <v>Junu Shrestha</v>
          </cell>
          <cell r="AO2039">
            <v>40673</v>
          </cell>
          <cell r="AP2039">
            <v>3</v>
          </cell>
          <cell r="AQ2039" t="str">
            <v>0101000020E6100000A05A06C0EAE15540757A0C8146073B40</v>
          </cell>
          <cell r="AR2039">
            <v>418</v>
          </cell>
          <cell r="AS2039">
            <v>1</v>
          </cell>
          <cell r="AT2039">
            <v>1</v>
          </cell>
          <cell r="AU2039">
            <v>0</v>
          </cell>
          <cell r="AV2039" t="str">
            <v>FRA 2010-2015</v>
          </cell>
          <cell r="AW2039">
            <v>3</v>
          </cell>
          <cell r="AX2039">
            <v>0</v>
          </cell>
          <cell r="AY2039">
            <v>45</v>
          </cell>
          <cell r="AZ2039">
            <v>552566.60643799906</v>
          </cell>
          <cell r="BA2039">
            <v>2989693.45334</v>
          </cell>
          <cell r="BB2039">
            <v>1</v>
          </cell>
          <cell r="BC2039">
            <v>0</v>
          </cell>
          <cell r="BD2039">
            <v>0</v>
          </cell>
          <cell r="BE2039">
            <v>0</v>
          </cell>
          <cell r="BF2039">
            <v>41032</v>
          </cell>
          <cell r="BG2039" t="str">
            <v>Gopal Gautam</v>
          </cell>
          <cell r="BH2039">
            <v>3</v>
          </cell>
          <cell r="BI2039">
            <v>3</v>
          </cell>
          <cell r="BJ2039">
            <v>3</v>
          </cell>
          <cell r="BK2039" t="str">
            <v>Phachamara</v>
          </cell>
          <cell r="BL2039" t="str">
            <v>Madhu CF</v>
          </cell>
          <cell r="BM2039">
            <v>210</v>
          </cell>
          <cell r="BN2039">
            <v>347</v>
          </cell>
          <cell r="BO2039">
            <v>340</v>
          </cell>
          <cell r="BP2039">
            <v>30</v>
          </cell>
          <cell r="BQ2039">
            <v>77</v>
          </cell>
          <cell r="BR2039">
            <v>42</v>
          </cell>
          <cell r="BS2039">
            <v>410</v>
          </cell>
          <cell r="BT2039">
            <v>4</v>
          </cell>
          <cell r="BU2039" t="str">
            <v>TERHATHUM</v>
          </cell>
          <cell r="BV2039" t="str">
            <v>Godawari</v>
          </cell>
          <cell r="BW2039">
            <v>12</v>
          </cell>
        </row>
        <row r="2040">
          <cell r="F2040" t="str">
            <v>185-24-4</v>
          </cell>
          <cell r="G2040">
            <v>1</v>
          </cell>
          <cell r="H2040">
            <v>2</v>
          </cell>
          <cell r="I2040">
            <v>1</v>
          </cell>
          <cell r="J2040">
            <v>0</v>
          </cell>
          <cell r="K2040">
            <v>7</v>
          </cell>
          <cell r="L2040">
            <v>1</v>
          </cell>
          <cell r="M2040">
            <v>3</v>
          </cell>
          <cell r="N2040">
            <v>2</v>
          </cell>
          <cell r="O2040">
            <v>1</v>
          </cell>
          <cell r="P2040">
            <v>5</v>
          </cell>
          <cell r="Q2040">
            <v>1</v>
          </cell>
          <cell r="R2040" t="str">
            <v>KS/SK</v>
          </cell>
          <cell r="S2040">
            <v>2</v>
          </cell>
          <cell r="T2040">
            <v>35</v>
          </cell>
          <cell r="U2040">
            <v>2</v>
          </cell>
          <cell r="V2040">
            <v>41124.631585648145</v>
          </cell>
          <cell r="W2040">
            <v>0</v>
          </cell>
          <cell r="X2040">
            <v>1</v>
          </cell>
          <cell r="Y2040">
            <v>132622</v>
          </cell>
          <cell r="Z2040">
            <v>22104</v>
          </cell>
          <cell r="AA2040">
            <v>45</v>
          </cell>
          <cell r="AB2040">
            <v>1</v>
          </cell>
          <cell r="AC2040">
            <v>3</v>
          </cell>
          <cell r="AD2040">
            <v>3</v>
          </cell>
          <cell r="AE2040">
            <v>552866.60640000005</v>
          </cell>
          <cell r="AF2040">
            <v>2989543.4530000002</v>
          </cell>
          <cell r="AG2040">
            <v>87.532970980000002</v>
          </cell>
          <cell r="AH2040">
            <v>27.027053909999999</v>
          </cell>
          <cell r="AI2040">
            <v>1</v>
          </cell>
          <cell r="AJ2040">
            <v>2</v>
          </cell>
          <cell r="AK2040">
            <v>-2</v>
          </cell>
          <cell r="AL2040">
            <v>2</v>
          </cell>
          <cell r="AM2040">
            <v>1</v>
          </cell>
          <cell r="AN2040" t="str">
            <v>Junu Shrestha</v>
          </cell>
          <cell r="AO2040">
            <v>40521</v>
          </cell>
          <cell r="AP2040">
            <v>3</v>
          </cell>
          <cell r="AQ2040" t="str">
            <v>0101000020E6100000D7024D321CE255407FCD5F01ED063B40</v>
          </cell>
          <cell r="AR2040">
            <v>458</v>
          </cell>
          <cell r="AS2040">
            <v>1</v>
          </cell>
          <cell r="AT2040">
            <v>1</v>
          </cell>
          <cell r="AU2040">
            <v>0</v>
          </cell>
          <cell r="AV2040" t="str">
            <v>FRA 2010-2015</v>
          </cell>
          <cell r="AW2040">
            <v>3</v>
          </cell>
          <cell r="AX2040">
            <v>0</v>
          </cell>
          <cell r="AY2040">
            <v>45</v>
          </cell>
          <cell r="AZ2040">
            <v>552866.60643799906</v>
          </cell>
          <cell r="BA2040">
            <v>2989543.45334</v>
          </cell>
          <cell r="BB2040">
            <v>1</v>
          </cell>
          <cell r="BC2040">
            <v>0</v>
          </cell>
          <cell r="BD2040">
            <v>0</v>
          </cell>
          <cell r="BE2040">
            <v>0</v>
          </cell>
          <cell r="BF2040">
            <v>41031</v>
          </cell>
          <cell r="BG2040" t="str">
            <v>Manju Ghimire</v>
          </cell>
          <cell r="BH2040">
            <v>3</v>
          </cell>
          <cell r="BI2040">
            <v>3</v>
          </cell>
          <cell r="BJ2040">
            <v>3</v>
          </cell>
          <cell r="BK2040" t="str">
            <v>Okhare</v>
          </cell>
          <cell r="BL2040" t="str">
            <v>N/A</v>
          </cell>
          <cell r="BM2040">
            <v>150</v>
          </cell>
          <cell r="BN2040">
            <v>163</v>
          </cell>
          <cell r="BO2040">
            <v>165</v>
          </cell>
          <cell r="BP2040">
            <v>139</v>
          </cell>
          <cell r="BQ2040">
            <v>265</v>
          </cell>
          <cell r="BR2040">
            <v>17</v>
          </cell>
          <cell r="BS2040">
            <v>461</v>
          </cell>
          <cell r="BT2040">
            <v>4</v>
          </cell>
          <cell r="BU2040" t="str">
            <v>TERHATHUM</v>
          </cell>
          <cell r="BV2040" t="str">
            <v>Temal</v>
          </cell>
          <cell r="BW2040">
            <v>1</v>
          </cell>
        </row>
        <row r="2041">
          <cell r="F2041" t="str">
            <v>186-20-5</v>
          </cell>
          <cell r="G2041">
            <v>1</v>
          </cell>
          <cell r="H2041">
            <v>2</v>
          </cell>
          <cell r="I2041">
            <v>1</v>
          </cell>
          <cell r="J2041">
            <v>0</v>
          </cell>
          <cell r="K2041">
            <v>1</v>
          </cell>
          <cell r="L2041">
            <v>2</v>
          </cell>
          <cell r="M2041">
            <v>14</v>
          </cell>
          <cell r="N2041">
            <v>0</v>
          </cell>
          <cell r="O2041">
            <v>0</v>
          </cell>
          <cell r="P2041" t="str">
            <v>SL</v>
          </cell>
          <cell r="Q2041">
            <v>1</v>
          </cell>
          <cell r="R2041" t="str">
            <v>LMH</v>
          </cell>
          <cell r="S2041">
            <v>2</v>
          </cell>
          <cell r="T2041">
            <v>44</v>
          </cell>
          <cell r="U2041">
            <v>2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>
            <v>556478.71050000004</v>
          </cell>
          <cell r="AF2041">
            <v>2973601.446</v>
          </cell>
          <cell r="AG2041">
            <v>87.568661700000007</v>
          </cell>
          <cell r="AH2041">
            <v>26.882983629999998</v>
          </cell>
          <cell r="AI2041">
            <v>0</v>
          </cell>
          <cell r="AJ2041">
            <v>0</v>
          </cell>
          <cell r="AK2041">
            <v>0</v>
          </cell>
          <cell r="AL2041">
            <v>0</v>
          </cell>
          <cell r="AM2041">
            <v>0</v>
          </cell>
          <cell r="AN2041">
            <v>0</v>
          </cell>
          <cell r="AO2041">
            <v>0</v>
          </cell>
          <cell r="AP2041">
            <v>103</v>
          </cell>
          <cell r="AQ2041">
            <v>0</v>
          </cell>
          <cell r="AR2041">
            <v>0</v>
          </cell>
          <cell r="AS2041">
            <v>0</v>
          </cell>
          <cell r="AT2041">
            <v>0</v>
          </cell>
          <cell r="AU2041">
            <v>0</v>
          </cell>
          <cell r="AV2041" t="str">
            <v>FRA 2016-2021</v>
          </cell>
          <cell r="AW2041">
            <v>3</v>
          </cell>
          <cell r="AX2041">
            <v>51</v>
          </cell>
          <cell r="AY2041" t="str">
            <v>EPSG:32645</v>
          </cell>
          <cell r="AZ2041">
            <v>556474</v>
          </cell>
          <cell r="BA2041">
            <v>2973599</v>
          </cell>
          <cell r="BB2041">
            <v>1</v>
          </cell>
          <cell r="BC2041">
            <v>2020</v>
          </cell>
          <cell r="BD2041">
            <v>11</v>
          </cell>
          <cell r="BE2041">
            <v>8</v>
          </cell>
          <cell r="BF2041" t="str">
            <v>11/8/2020</v>
          </cell>
          <cell r="BG2041">
            <v>0</v>
          </cell>
          <cell r="BH2041">
            <v>3</v>
          </cell>
          <cell r="BI2041">
            <v>0</v>
          </cell>
          <cell r="BJ2041">
            <v>2</v>
          </cell>
          <cell r="BK2041" t="str">
            <v>Milkajun-8</v>
          </cell>
          <cell r="BL2041" t="str">
            <v>Tilpung</v>
          </cell>
          <cell r="BM2041">
            <v>278</v>
          </cell>
          <cell r="BN2041">
            <v>306</v>
          </cell>
          <cell r="BO2041">
            <v>244</v>
          </cell>
          <cell r="BP2041">
            <v>282</v>
          </cell>
          <cell r="BQ2041">
            <v>45</v>
          </cell>
          <cell r="BR2041">
            <v>35</v>
          </cell>
          <cell r="BS2041">
            <v>1505</v>
          </cell>
          <cell r="BT2041">
            <v>4</v>
          </cell>
          <cell r="BU2041" t="str">
            <v>PANCHTHAR</v>
          </cell>
          <cell r="BV2041" t="str">
            <v>Temal</v>
          </cell>
          <cell r="BW2041">
            <v>1</v>
          </cell>
        </row>
        <row r="2042">
          <cell r="F2042" t="str">
            <v>187-20-1</v>
          </cell>
          <cell r="G2042">
            <v>1</v>
          </cell>
          <cell r="H2042">
            <v>2</v>
          </cell>
          <cell r="I2042">
            <v>1</v>
          </cell>
          <cell r="J2042">
            <v>0</v>
          </cell>
          <cell r="K2042">
            <v>7</v>
          </cell>
          <cell r="L2042">
            <v>-9999</v>
          </cell>
          <cell r="M2042">
            <v>-9999</v>
          </cell>
          <cell r="N2042">
            <v>-9999</v>
          </cell>
          <cell r="O2042">
            <v>-9999</v>
          </cell>
          <cell r="P2042">
            <v>-9999</v>
          </cell>
          <cell r="Q2042">
            <v>1</v>
          </cell>
          <cell r="R2042" t="str">
            <v>LMH</v>
          </cell>
          <cell r="S2042">
            <v>2</v>
          </cell>
          <cell r="T2042">
            <v>15</v>
          </cell>
          <cell r="U2042">
            <v>2</v>
          </cell>
          <cell r="V2042">
            <v>41142.480092592596</v>
          </cell>
          <cell r="W2042">
            <v>0</v>
          </cell>
          <cell r="X2042">
            <v>1</v>
          </cell>
          <cell r="Y2042">
            <v>134035</v>
          </cell>
          <cell r="Z2042">
            <v>22340</v>
          </cell>
          <cell r="AA2042">
            <v>45</v>
          </cell>
          <cell r="AB2042">
            <v>1</v>
          </cell>
          <cell r="AC2042">
            <v>3</v>
          </cell>
          <cell r="AD2042">
            <v>3</v>
          </cell>
          <cell r="AE2042">
            <v>560177.54200000002</v>
          </cell>
          <cell r="AF2042">
            <v>2973354.764</v>
          </cell>
          <cell r="AG2042">
            <v>87.605890259999995</v>
          </cell>
          <cell r="AH2042">
            <v>26.88060175</v>
          </cell>
          <cell r="AI2042">
            <v>1</v>
          </cell>
          <cell r="AJ2042">
            <v>2</v>
          </cell>
          <cell r="AK2042">
            <v>-2</v>
          </cell>
          <cell r="AL2042">
            <v>2</v>
          </cell>
          <cell r="AM2042">
            <v>1</v>
          </cell>
          <cell r="AN2042" t="str">
            <v>Junu Shrestha</v>
          </cell>
          <cell r="AO2042">
            <v>40521</v>
          </cell>
          <cell r="AP2042">
            <v>3</v>
          </cell>
          <cell r="AQ2042" t="str">
            <v>0101000020E6100000751FEEE7C6E65540C89FC31D6FE13A40</v>
          </cell>
          <cell r="AR2042">
            <v>1819</v>
          </cell>
          <cell r="AS2042">
            <v>1</v>
          </cell>
          <cell r="AT2042">
            <v>1</v>
          </cell>
          <cell r="AU2042">
            <v>0</v>
          </cell>
          <cell r="AV2042" t="str">
            <v>FRA 2010-2015</v>
          </cell>
          <cell r="AW2042">
            <v>3</v>
          </cell>
          <cell r="AX2042">
            <v>0</v>
          </cell>
          <cell r="AY2042">
            <v>45</v>
          </cell>
          <cell r="AZ2042">
            <v>560177.54195600003</v>
          </cell>
          <cell r="BA2042">
            <v>2973354.76406</v>
          </cell>
          <cell r="BB2042">
            <v>1</v>
          </cell>
          <cell r="BC2042">
            <v>0</v>
          </cell>
          <cell r="BD2042">
            <v>0</v>
          </cell>
          <cell r="BE2042">
            <v>0</v>
          </cell>
          <cell r="BF2042">
            <v>40995</v>
          </cell>
          <cell r="BG2042" t="str">
            <v>Milan Dhungana</v>
          </cell>
          <cell r="BH2042">
            <v>3</v>
          </cell>
          <cell r="BI2042">
            <v>3</v>
          </cell>
          <cell r="BJ2042">
            <v>3</v>
          </cell>
          <cell r="BK2042" t="str">
            <v>Limba</v>
          </cell>
          <cell r="BL2042" t="str">
            <v>N/A</v>
          </cell>
          <cell r="BM2042">
            <v>220</v>
          </cell>
          <cell r="BN2042">
            <v>35</v>
          </cell>
          <cell r="BO2042">
            <v>220</v>
          </cell>
          <cell r="BP2042">
            <v>30</v>
          </cell>
          <cell r="BQ2042">
            <v>285</v>
          </cell>
          <cell r="BR2042">
            <v>65</v>
          </cell>
          <cell r="BS2042">
            <v>1830</v>
          </cell>
          <cell r="BT2042">
            <v>4</v>
          </cell>
          <cell r="BU2042" t="str">
            <v>PANCHTHAR</v>
          </cell>
          <cell r="BV2042" t="str">
            <v>Isma</v>
          </cell>
          <cell r="BW2042">
            <v>3</v>
          </cell>
        </row>
        <row r="2043">
          <cell r="F2043" t="str">
            <v>187-20-2</v>
          </cell>
          <cell r="G2043">
            <v>1</v>
          </cell>
          <cell r="H2043">
            <v>2</v>
          </cell>
          <cell r="I2043">
            <v>1</v>
          </cell>
          <cell r="J2043">
            <v>0</v>
          </cell>
          <cell r="K2043">
            <v>7</v>
          </cell>
          <cell r="L2043">
            <v>4</v>
          </cell>
          <cell r="M2043">
            <v>17</v>
          </cell>
          <cell r="N2043">
            <v>2</v>
          </cell>
          <cell r="O2043">
            <v>2</v>
          </cell>
          <cell r="P2043">
            <v>5</v>
          </cell>
          <cell r="Q2043">
            <v>1</v>
          </cell>
          <cell r="R2043" t="str">
            <v>LMH</v>
          </cell>
          <cell r="S2043">
            <v>2</v>
          </cell>
          <cell r="T2043">
            <v>70</v>
          </cell>
          <cell r="U2043">
            <v>2</v>
          </cell>
          <cell r="V2043">
            <v>41142.495636574073</v>
          </cell>
          <cell r="W2043">
            <v>0</v>
          </cell>
          <cell r="X2043">
            <v>1</v>
          </cell>
          <cell r="Y2043">
            <v>134036</v>
          </cell>
          <cell r="Z2043">
            <v>22340</v>
          </cell>
          <cell r="AA2043">
            <v>45</v>
          </cell>
          <cell r="AB2043">
            <v>1</v>
          </cell>
          <cell r="AC2043">
            <v>3</v>
          </cell>
          <cell r="AD2043">
            <v>3</v>
          </cell>
          <cell r="AE2043">
            <v>560177.54200000002</v>
          </cell>
          <cell r="AF2043">
            <v>2973504.764</v>
          </cell>
          <cell r="AG2043">
            <v>87.605897479999996</v>
          </cell>
          <cell r="AH2043">
            <v>26.881955990000002</v>
          </cell>
          <cell r="AI2043">
            <v>1</v>
          </cell>
          <cell r="AJ2043">
            <v>2</v>
          </cell>
          <cell r="AK2043">
            <v>-2</v>
          </cell>
          <cell r="AL2043">
            <v>2</v>
          </cell>
          <cell r="AM2043">
            <v>1</v>
          </cell>
          <cell r="AN2043" t="str">
            <v>Junu Shrestha</v>
          </cell>
          <cell r="AO2043">
            <v>40521</v>
          </cell>
          <cell r="AP2043">
            <v>3</v>
          </cell>
          <cell r="AQ2043" t="str">
            <v>0101000020E6100000F7A93706C7E655403A3D13DEC7E13A40</v>
          </cell>
          <cell r="AR2043">
            <v>1780</v>
          </cell>
          <cell r="AS2043">
            <v>1</v>
          </cell>
          <cell r="AT2043">
            <v>1</v>
          </cell>
          <cell r="AU2043">
            <v>0</v>
          </cell>
          <cell r="AV2043" t="str">
            <v>FRA 2010-2015</v>
          </cell>
          <cell r="AW2043">
            <v>3</v>
          </cell>
          <cell r="AX2043">
            <v>0</v>
          </cell>
          <cell r="AY2043">
            <v>45</v>
          </cell>
          <cell r="AZ2043">
            <v>560177.54195600003</v>
          </cell>
          <cell r="BA2043">
            <v>2973504.76406</v>
          </cell>
          <cell r="BB2043">
            <v>1</v>
          </cell>
          <cell r="BC2043">
            <v>0</v>
          </cell>
          <cell r="BD2043">
            <v>0</v>
          </cell>
          <cell r="BE2043">
            <v>0</v>
          </cell>
          <cell r="BF2043">
            <v>40996</v>
          </cell>
          <cell r="BG2043" t="str">
            <v>Milan Dhungana</v>
          </cell>
          <cell r="BH2043">
            <v>3</v>
          </cell>
          <cell r="BI2043">
            <v>3</v>
          </cell>
          <cell r="BJ2043">
            <v>3</v>
          </cell>
          <cell r="BK2043" t="str">
            <v>Limba</v>
          </cell>
          <cell r="BL2043" t="str">
            <v>Lekhgau</v>
          </cell>
          <cell r="BM2043">
            <v>0</v>
          </cell>
          <cell r="BN2043">
            <v>70</v>
          </cell>
          <cell r="BO2043">
            <v>0</v>
          </cell>
          <cell r="BP2043">
            <v>60</v>
          </cell>
          <cell r="BQ2043">
            <v>300</v>
          </cell>
          <cell r="BR2043">
            <v>65</v>
          </cell>
          <cell r="BS2043">
            <v>1800</v>
          </cell>
          <cell r="BT2043">
            <v>4</v>
          </cell>
          <cell r="BU2043" t="str">
            <v>PANCHTHAR</v>
          </cell>
          <cell r="BV2043" t="str">
            <v>Isma</v>
          </cell>
          <cell r="BW2043">
            <v>3</v>
          </cell>
        </row>
        <row r="2044">
          <cell r="F2044" t="str">
            <v>187-20-4</v>
          </cell>
          <cell r="G2044">
            <v>1</v>
          </cell>
          <cell r="H2044">
            <v>2</v>
          </cell>
          <cell r="I2044">
            <v>1</v>
          </cell>
          <cell r="J2044">
            <v>0</v>
          </cell>
          <cell r="K2044">
            <v>1</v>
          </cell>
          <cell r="L2044">
            <v>-9999</v>
          </cell>
          <cell r="M2044">
            <v>-9999</v>
          </cell>
          <cell r="N2044">
            <v>-9999</v>
          </cell>
          <cell r="O2044">
            <v>-9999</v>
          </cell>
          <cell r="P2044">
            <v>-9999</v>
          </cell>
          <cell r="Q2044">
            <v>-9999</v>
          </cell>
          <cell r="R2044" t="str">
            <v>UMH</v>
          </cell>
          <cell r="S2044">
            <v>2</v>
          </cell>
          <cell r="T2044">
            <v>40</v>
          </cell>
          <cell r="U2044">
            <v>2</v>
          </cell>
          <cell r="V2044">
            <v>41142.514409722222</v>
          </cell>
          <cell r="W2044">
            <v>0</v>
          </cell>
          <cell r="X2044">
            <v>1</v>
          </cell>
          <cell r="Y2044">
            <v>134038</v>
          </cell>
          <cell r="Z2044">
            <v>22340</v>
          </cell>
          <cell r="AA2044">
            <v>45</v>
          </cell>
          <cell r="AB2044">
            <v>1</v>
          </cell>
          <cell r="AC2044">
            <v>3</v>
          </cell>
          <cell r="AD2044">
            <v>3</v>
          </cell>
          <cell r="AE2044">
            <v>560477.54200000002</v>
          </cell>
          <cell r="AF2044">
            <v>2973354.764</v>
          </cell>
          <cell r="AG2044">
            <v>87.608910629999997</v>
          </cell>
          <cell r="AH2044">
            <v>26.880588769999999</v>
          </cell>
          <cell r="AI2044">
            <v>1</v>
          </cell>
          <cell r="AJ2044">
            <v>2</v>
          </cell>
          <cell r="AK2044">
            <v>-2</v>
          </cell>
          <cell r="AL2044">
            <v>2</v>
          </cell>
          <cell r="AM2044">
            <v>1</v>
          </cell>
          <cell r="AN2044" t="str">
            <v>Junu Shrestha</v>
          </cell>
          <cell r="AO2044">
            <v>40521</v>
          </cell>
          <cell r="AP2044">
            <v>3</v>
          </cell>
          <cell r="AQ2044" t="str">
            <v>0101000020E6100000A9914E64F8E65540401CF4436EE13A40</v>
          </cell>
          <cell r="AR2044">
            <v>1858</v>
          </cell>
          <cell r="AS2044">
            <v>1</v>
          </cell>
          <cell r="AT2044">
            <v>1</v>
          </cell>
          <cell r="AU2044">
            <v>0</v>
          </cell>
          <cell r="AV2044" t="str">
            <v>FRA 2010-2015</v>
          </cell>
          <cell r="AW2044">
            <v>3</v>
          </cell>
          <cell r="AX2044">
            <v>0</v>
          </cell>
          <cell r="AY2044">
            <v>45</v>
          </cell>
          <cell r="AZ2044">
            <v>560477.54195600003</v>
          </cell>
          <cell r="BA2044">
            <v>2973354.76406</v>
          </cell>
          <cell r="BB2044">
            <v>1</v>
          </cell>
          <cell r="BC2044">
            <v>0</v>
          </cell>
          <cell r="BD2044">
            <v>0</v>
          </cell>
          <cell r="BE2044">
            <v>0</v>
          </cell>
          <cell r="BF2044">
            <v>40995</v>
          </cell>
          <cell r="BG2044" t="str">
            <v>Rajendra Basukala</v>
          </cell>
          <cell r="BH2044">
            <v>3</v>
          </cell>
          <cell r="BI2044">
            <v>3</v>
          </cell>
          <cell r="BJ2044">
            <v>3</v>
          </cell>
          <cell r="BK2044" t="str">
            <v>LIMBA-8</v>
          </cell>
          <cell r="BL2044" t="str">
            <v>BAKHACHUWA</v>
          </cell>
          <cell r="BM2044">
            <v>190</v>
          </cell>
          <cell r="BN2044">
            <v>79</v>
          </cell>
          <cell r="BO2044">
            <v>200</v>
          </cell>
          <cell r="BP2044">
            <v>76</v>
          </cell>
          <cell r="BQ2044">
            <v>70</v>
          </cell>
          <cell r="BR2044">
            <v>65</v>
          </cell>
          <cell r="BS2044">
            <v>1852</v>
          </cell>
          <cell r="BT2044">
            <v>3</v>
          </cell>
          <cell r="BU2044" t="str">
            <v>PANCHTHAR</v>
          </cell>
          <cell r="BV2044" t="str">
            <v>Isma</v>
          </cell>
          <cell r="BW2044">
            <v>3</v>
          </cell>
        </row>
        <row r="2045">
          <cell r="F2045" t="str">
            <v>187-26-2</v>
          </cell>
          <cell r="G2045">
            <v>1</v>
          </cell>
          <cell r="H2045">
            <v>2</v>
          </cell>
          <cell r="I2045">
            <v>1</v>
          </cell>
          <cell r="J2045">
            <v>0</v>
          </cell>
          <cell r="K2045">
            <v>2</v>
          </cell>
          <cell r="L2045">
            <v>2</v>
          </cell>
          <cell r="M2045">
            <v>18</v>
          </cell>
          <cell r="N2045">
            <v>0</v>
          </cell>
          <cell r="O2045">
            <v>0</v>
          </cell>
          <cell r="P2045" t="str">
            <v>SICL</v>
          </cell>
          <cell r="Q2045">
            <v>1</v>
          </cell>
          <cell r="R2045" t="str">
            <v>LMH</v>
          </cell>
          <cell r="S2045">
            <v>2</v>
          </cell>
          <cell r="T2045">
            <v>13</v>
          </cell>
          <cell r="U2045">
            <v>2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560757.63289999997</v>
          </cell>
          <cell r="AF2045">
            <v>2997497.753</v>
          </cell>
          <cell r="AG2045">
            <v>87.612910650000003</v>
          </cell>
          <cell r="AH2045">
            <v>27.09854168</v>
          </cell>
          <cell r="AI2045">
            <v>0</v>
          </cell>
          <cell r="AJ2045">
            <v>0</v>
          </cell>
          <cell r="AK2045">
            <v>0</v>
          </cell>
          <cell r="AL2045">
            <v>0</v>
          </cell>
          <cell r="AM2045">
            <v>0</v>
          </cell>
          <cell r="AN2045">
            <v>0</v>
          </cell>
          <cell r="AO2045">
            <v>0</v>
          </cell>
          <cell r="AP2045">
            <v>103</v>
          </cell>
          <cell r="AQ2045">
            <v>0</v>
          </cell>
          <cell r="AR2045">
            <v>0</v>
          </cell>
          <cell r="AS2045">
            <v>0</v>
          </cell>
          <cell r="AT2045">
            <v>0</v>
          </cell>
          <cell r="AU2045">
            <v>0</v>
          </cell>
          <cell r="AV2045" t="str">
            <v>FRA 2016-2021</v>
          </cell>
          <cell r="AW2045">
            <v>3</v>
          </cell>
          <cell r="AX2045">
            <v>51</v>
          </cell>
          <cell r="AY2045" t="str">
            <v>EPSG:32645</v>
          </cell>
          <cell r="AZ2045">
            <v>560759</v>
          </cell>
          <cell r="BA2045">
            <v>2997498</v>
          </cell>
          <cell r="BB2045">
            <v>1</v>
          </cell>
          <cell r="BC2045">
            <v>2020</v>
          </cell>
          <cell r="BD2045">
            <v>7</v>
          </cell>
          <cell r="BE2045">
            <v>3</v>
          </cell>
          <cell r="BF2045" t="str">
            <v>7/3/2020</v>
          </cell>
          <cell r="BG2045">
            <v>0</v>
          </cell>
          <cell r="BH2045">
            <v>1</v>
          </cell>
          <cell r="BI2045">
            <v>0</v>
          </cell>
          <cell r="BJ2045">
            <v>2</v>
          </cell>
          <cell r="BK2045" t="str">
            <v>Komyang Ga Pa-3</v>
          </cell>
          <cell r="BL2045" t="str">
            <v>Bhadaure Danda NF</v>
          </cell>
          <cell r="BM2045">
            <v>110</v>
          </cell>
          <cell r="BN2045">
            <v>99</v>
          </cell>
          <cell r="BO2045">
            <v>170</v>
          </cell>
          <cell r="BP2045">
            <v>6</v>
          </cell>
          <cell r="BQ2045">
            <v>350</v>
          </cell>
          <cell r="BR2045">
            <v>57</v>
          </cell>
          <cell r="BS2045">
            <v>1034</v>
          </cell>
          <cell r="BT2045">
            <v>3</v>
          </cell>
          <cell r="BU2045" t="str">
            <v>PANCHTHAR</v>
          </cell>
          <cell r="BV2045" t="str">
            <v>Isma</v>
          </cell>
          <cell r="BW2045">
            <v>3</v>
          </cell>
        </row>
        <row r="2046">
          <cell r="F2046" t="str">
            <v>187-26-3</v>
          </cell>
          <cell r="G2046">
            <v>1</v>
          </cell>
          <cell r="H2046">
            <v>2</v>
          </cell>
          <cell r="I2046">
            <v>1</v>
          </cell>
          <cell r="J2046">
            <v>0</v>
          </cell>
          <cell r="K2046">
            <v>2</v>
          </cell>
          <cell r="L2046">
            <v>2</v>
          </cell>
          <cell r="M2046">
            <v>190</v>
          </cell>
          <cell r="N2046">
            <v>0</v>
          </cell>
          <cell r="O2046">
            <v>0</v>
          </cell>
          <cell r="P2046" t="str">
            <v>SICL</v>
          </cell>
          <cell r="Q2046">
            <v>1</v>
          </cell>
          <cell r="R2046" t="str">
            <v>Pr</v>
          </cell>
          <cell r="S2046">
            <v>2</v>
          </cell>
          <cell r="T2046">
            <v>16</v>
          </cell>
          <cell r="U2046">
            <v>2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560757.63289999997</v>
          </cell>
          <cell r="AF2046">
            <v>2997647.753</v>
          </cell>
          <cell r="AG2046">
            <v>87.612918019999995</v>
          </cell>
          <cell r="AH2046">
            <v>27.099895879999998</v>
          </cell>
          <cell r="AI2046">
            <v>0</v>
          </cell>
          <cell r="AJ2046">
            <v>0</v>
          </cell>
          <cell r="AK2046">
            <v>0</v>
          </cell>
          <cell r="AL2046">
            <v>0</v>
          </cell>
          <cell r="AM2046">
            <v>0</v>
          </cell>
          <cell r="AN2046">
            <v>0</v>
          </cell>
          <cell r="AO2046">
            <v>0</v>
          </cell>
          <cell r="AP2046">
            <v>103</v>
          </cell>
          <cell r="AQ2046">
            <v>0</v>
          </cell>
          <cell r="AR2046">
            <v>0</v>
          </cell>
          <cell r="AS2046">
            <v>0</v>
          </cell>
          <cell r="AT2046">
            <v>0</v>
          </cell>
          <cell r="AU2046">
            <v>0</v>
          </cell>
          <cell r="AV2046" t="str">
            <v>FRA 2016-2021</v>
          </cell>
          <cell r="AW2046">
            <v>3</v>
          </cell>
          <cell r="AX2046">
            <v>51</v>
          </cell>
          <cell r="AY2046" t="str">
            <v>EPSG:32645</v>
          </cell>
          <cell r="AZ2046">
            <v>560754</v>
          </cell>
          <cell r="BA2046">
            <v>2997644</v>
          </cell>
          <cell r="BB2046">
            <v>1</v>
          </cell>
          <cell r="BC2046">
            <v>2020</v>
          </cell>
          <cell r="BD2046">
            <v>7</v>
          </cell>
          <cell r="BE2046">
            <v>3</v>
          </cell>
          <cell r="BF2046" t="str">
            <v>7/3/2020</v>
          </cell>
          <cell r="BG2046">
            <v>0</v>
          </cell>
          <cell r="BH2046">
            <v>1</v>
          </cell>
          <cell r="BI2046">
            <v>0</v>
          </cell>
          <cell r="BJ2046">
            <v>2</v>
          </cell>
          <cell r="BK2046" t="str">
            <v>Kumbayak Ga Pa-3</v>
          </cell>
          <cell r="BL2046" t="str">
            <v>Bhadaure NF</v>
          </cell>
          <cell r="BM2046">
            <v>200</v>
          </cell>
          <cell r="BN2046">
            <v>99</v>
          </cell>
          <cell r="BO2046">
            <v>200</v>
          </cell>
          <cell r="BP2046">
            <v>99</v>
          </cell>
          <cell r="BQ2046">
            <v>295</v>
          </cell>
          <cell r="BR2046">
            <v>50</v>
          </cell>
          <cell r="BS2046">
            <v>943</v>
          </cell>
          <cell r="BT2046">
            <v>3</v>
          </cell>
          <cell r="BU2046" t="str">
            <v>PANCHTHAR</v>
          </cell>
          <cell r="BV2046" t="str">
            <v>Devchuli</v>
          </cell>
          <cell r="BW2046">
            <v>16</v>
          </cell>
        </row>
        <row r="2047">
          <cell r="F2047" t="str">
            <v>187-26-6</v>
          </cell>
          <cell r="G2047">
            <v>1</v>
          </cell>
          <cell r="H2047">
            <v>2</v>
          </cell>
          <cell r="I2047">
            <v>1</v>
          </cell>
          <cell r="J2047">
            <v>0</v>
          </cell>
          <cell r="K2047">
            <v>2</v>
          </cell>
          <cell r="L2047">
            <v>2</v>
          </cell>
          <cell r="M2047">
            <v>17</v>
          </cell>
          <cell r="N2047">
            <v>0</v>
          </cell>
          <cell r="O2047">
            <v>0</v>
          </cell>
          <cell r="P2047" t="str">
            <v>SICL</v>
          </cell>
          <cell r="Q2047">
            <v>1</v>
          </cell>
          <cell r="R2047" t="str">
            <v>TMH</v>
          </cell>
          <cell r="S2047">
            <v>2</v>
          </cell>
          <cell r="T2047">
            <v>13</v>
          </cell>
          <cell r="U2047">
            <v>2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561057.63289999997</v>
          </cell>
          <cell r="AF2047">
            <v>2997647.753</v>
          </cell>
          <cell r="AG2047">
            <v>87.615944260000006</v>
          </cell>
          <cell r="AH2047">
            <v>27.099882650000001</v>
          </cell>
          <cell r="AI2047">
            <v>0</v>
          </cell>
          <cell r="AJ2047">
            <v>0</v>
          </cell>
          <cell r="AK2047">
            <v>0</v>
          </cell>
          <cell r="AL2047">
            <v>0</v>
          </cell>
          <cell r="AM2047">
            <v>0</v>
          </cell>
          <cell r="AN2047">
            <v>0</v>
          </cell>
          <cell r="AO2047">
            <v>0</v>
          </cell>
          <cell r="AP2047">
            <v>103</v>
          </cell>
          <cell r="AQ2047">
            <v>0</v>
          </cell>
          <cell r="AR2047">
            <v>0</v>
          </cell>
          <cell r="AS2047">
            <v>0</v>
          </cell>
          <cell r="AT2047">
            <v>0</v>
          </cell>
          <cell r="AU2047">
            <v>0</v>
          </cell>
          <cell r="AV2047" t="str">
            <v>FRA 2016-2021</v>
          </cell>
          <cell r="AW2047">
            <v>3</v>
          </cell>
          <cell r="AX2047">
            <v>51</v>
          </cell>
          <cell r="AY2047" t="str">
            <v>EPSG:32645</v>
          </cell>
          <cell r="AZ2047">
            <v>561056</v>
          </cell>
          <cell r="BA2047">
            <v>2997649</v>
          </cell>
          <cell r="BB2047">
            <v>1</v>
          </cell>
          <cell r="BC2047">
            <v>2020</v>
          </cell>
          <cell r="BD2047">
            <v>7</v>
          </cell>
          <cell r="BE2047">
            <v>3</v>
          </cell>
          <cell r="BF2047" t="str">
            <v>7/3/2020</v>
          </cell>
          <cell r="BG2047">
            <v>0</v>
          </cell>
          <cell r="BH2047">
            <v>1</v>
          </cell>
          <cell r="BI2047">
            <v>0</v>
          </cell>
          <cell r="BJ2047">
            <v>2</v>
          </cell>
          <cell r="BK2047" t="str">
            <v>Kummayak-3</v>
          </cell>
          <cell r="BL2047" t="str">
            <v>Kupre Pakha NF</v>
          </cell>
          <cell r="BM2047">
            <v>75</v>
          </cell>
          <cell r="BN2047">
            <v>99</v>
          </cell>
          <cell r="BO2047">
            <v>75</v>
          </cell>
          <cell r="BP2047">
            <v>99</v>
          </cell>
          <cell r="BQ2047">
            <v>5</v>
          </cell>
          <cell r="BR2047">
            <v>70</v>
          </cell>
          <cell r="BS2047">
            <v>987</v>
          </cell>
          <cell r="BT2047">
            <v>3</v>
          </cell>
          <cell r="BU2047" t="str">
            <v>PANCHTHAR</v>
          </cell>
          <cell r="BV2047" t="str">
            <v>Devchuli</v>
          </cell>
          <cell r="BW2047">
            <v>16</v>
          </cell>
        </row>
        <row r="2048">
          <cell r="F2048" t="str">
            <v>188-32-1</v>
          </cell>
          <cell r="G2048">
            <v>1</v>
          </cell>
          <cell r="H2048">
            <v>2</v>
          </cell>
          <cell r="I2048">
            <v>1</v>
          </cell>
          <cell r="J2048">
            <v>0</v>
          </cell>
          <cell r="K2048">
            <v>2</v>
          </cell>
          <cell r="L2048">
            <v>3</v>
          </cell>
          <cell r="M2048">
            <v>16</v>
          </cell>
          <cell r="N2048">
            <v>0</v>
          </cell>
          <cell r="O2048">
            <v>0</v>
          </cell>
          <cell r="P2048">
            <v>9</v>
          </cell>
          <cell r="Q2048">
            <v>1</v>
          </cell>
          <cell r="R2048" t="str">
            <v>LMH</v>
          </cell>
          <cell r="S2048">
            <v>2</v>
          </cell>
          <cell r="T2048">
            <v>50</v>
          </cell>
          <cell r="U2048">
            <v>2</v>
          </cell>
          <cell r="V2048">
            <v>41023.515162037038</v>
          </cell>
          <cell r="W2048">
            <v>0</v>
          </cell>
          <cell r="X2048">
            <v>1</v>
          </cell>
          <cell r="Y2048">
            <v>134827</v>
          </cell>
          <cell r="Z2048">
            <v>22472</v>
          </cell>
          <cell r="AA2048">
            <v>45</v>
          </cell>
          <cell r="AB2048">
            <v>1</v>
          </cell>
          <cell r="AC2048">
            <v>3</v>
          </cell>
          <cell r="AD2048">
            <v>3</v>
          </cell>
          <cell r="AE2048">
            <v>565336.55530000001</v>
          </cell>
          <cell r="AF2048">
            <v>3021244.0589999999</v>
          </cell>
          <cell r="AG2048">
            <v>87.660361730000005</v>
          </cell>
          <cell r="AH2048">
            <v>27.312707899999999</v>
          </cell>
          <cell r="AI2048">
            <v>1</v>
          </cell>
          <cell r="AJ2048">
            <v>2</v>
          </cell>
          <cell r="AK2048">
            <v>-2</v>
          </cell>
          <cell r="AL2048">
            <v>2</v>
          </cell>
          <cell r="AM2048">
            <v>1</v>
          </cell>
          <cell r="AN2048" t="str">
            <v>Junu Shrestha</v>
          </cell>
          <cell r="AO2048">
            <v>40521</v>
          </cell>
          <cell r="AP2048">
            <v>3</v>
          </cell>
          <cell r="AQ2048" t="str">
            <v>0101000020E610000001ABD75D43EA5540280A05A00D503B40</v>
          </cell>
          <cell r="AR2048">
            <v>1051</v>
          </cell>
          <cell r="AS2048">
            <v>1</v>
          </cell>
          <cell r="AT2048">
            <v>1</v>
          </cell>
          <cell r="AU2048">
            <v>0</v>
          </cell>
          <cell r="AV2048" t="str">
            <v>FRA 2010-2015</v>
          </cell>
          <cell r="AW2048">
            <v>3</v>
          </cell>
          <cell r="AX2048">
            <v>0</v>
          </cell>
          <cell r="AY2048">
            <v>45</v>
          </cell>
          <cell r="AZ2048">
            <v>565336.55525500001</v>
          </cell>
          <cell r="BA2048">
            <v>3021244.05913</v>
          </cell>
          <cell r="BB2048">
            <v>1</v>
          </cell>
          <cell r="BC2048">
            <v>0</v>
          </cell>
          <cell r="BD2048">
            <v>0</v>
          </cell>
          <cell r="BE2048">
            <v>0</v>
          </cell>
          <cell r="BF2048">
            <v>40995</v>
          </cell>
          <cell r="BG2048" t="str">
            <v>Manju Ghimire</v>
          </cell>
          <cell r="BH2048">
            <v>3</v>
          </cell>
          <cell r="BI2048">
            <v>3</v>
          </cell>
          <cell r="BJ2048">
            <v>3</v>
          </cell>
          <cell r="BK2048" t="str">
            <v>Fullbari</v>
          </cell>
          <cell r="BL2048" t="str">
            <v>Phakmari</v>
          </cell>
          <cell r="BM2048">
            <v>64</v>
          </cell>
          <cell r="BN2048">
            <v>100</v>
          </cell>
          <cell r="BO2048">
            <v>64</v>
          </cell>
          <cell r="BP2048">
            <v>100</v>
          </cell>
          <cell r="BQ2048">
            <v>30</v>
          </cell>
          <cell r="BR2048">
            <v>40</v>
          </cell>
          <cell r="BS2048">
            <v>1055</v>
          </cell>
          <cell r="BT2048">
            <v>4</v>
          </cell>
          <cell r="BU2048" t="str">
            <v>TAPLEJUNG</v>
          </cell>
          <cell r="BV2048" t="str">
            <v>Bhanu</v>
          </cell>
          <cell r="BW2048">
            <v>5</v>
          </cell>
        </row>
        <row r="2049">
          <cell r="F2049" t="str">
            <v>188-32-2</v>
          </cell>
          <cell r="G2049">
            <v>1</v>
          </cell>
          <cell r="H2049">
            <v>2</v>
          </cell>
          <cell r="I2049">
            <v>1</v>
          </cell>
          <cell r="J2049">
            <v>0</v>
          </cell>
          <cell r="K2049">
            <v>1</v>
          </cell>
          <cell r="L2049">
            <v>3</v>
          </cell>
          <cell r="M2049">
            <v>12</v>
          </cell>
          <cell r="N2049">
            <v>0</v>
          </cell>
          <cell r="O2049">
            <v>0</v>
          </cell>
          <cell r="P2049">
            <v>5</v>
          </cell>
          <cell r="Q2049">
            <v>1</v>
          </cell>
          <cell r="R2049" t="str">
            <v>LMH</v>
          </cell>
          <cell r="S2049">
            <v>2</v>
          </cell>
          <cell r="T2049">
            <v>64</v>
          </cell>
          <cell r="U2049">
            <v>3</v>
          </cell>
          <cell r="V2049">
            <v>41023.499872685185</v>
          </cell>
          <cell r="W2049">
            <v>0</v>
          </cell>
          <cell r="X2049">
            <v>1</v>
          </cell>
          <cell r="Y2049">
            <v>134828</v>
          </cell>
          <cell r="Z2049">
            <v>22472</v>
          </cell>
          <cell r="AA2049">
            <v>45</v>
          </cell>
          <cell r="AB2049">
            <v>1</v>
          </cell>
          <cell r="AC2049">
            <v>3</v>
          </cell>
          <cell r="AD2049">
            <v>3</v>
          </cell>
          <cell r="AE2049">
            <v>565336.55530000001</v>
          </cell>
          <cell r="AF2049">
            <v>3021394.0589999999</v>
          </cell>
          <cell r="AG2049">
            <v>87.660369750000001</v>
          </cell>
          <cell r="AH2049">
            <v>27.31406204</v>
          </cell>
          <cell r="AI2049">
            <v>1</v>
          </cell>
          <cell r="AJ2049">
            <v>2</v>
          </cell>
          <cell r="AK2049">
            <v>-2</v>
          </cell>
          <cell r="AL2049">
            <v>2</v>
          </cell>
          <cell r="AM2049">
            <v>1</v>
          </cell>
          <cell r="AN2049" t="str">
            <v>Junu Shrestha</v>
          </cell>
          <cell r="AO2049">
            <v>40521</v>
          </cell>
          <cell r="AP2049">
            <v>3</v>
          </cell>
          <cell r="AQ2049" t="str">
            <v>0101000020E610000047B6787F43EA55403C9AB15E66503B40</v>
          </cell>
          <cell r="AR2049">
            <v>1025</v>
          </cell>
          <cell r="AS2049">
            <v>1</v>
          </cell>
          <cell r="AT2049">
            <v>1</v>
          </cell>
          <cell r="AU2049">
            <v>0</v>
          </cell>
          <cell r="AV2049" t="str">
            <v>FRA 2010-2015</v>
          </cell>
          <cell r="AW2049">
            <v>3</v>
          </cell>
          <cell r="AX2049">
            <v>0</v>
          </cell>
          <cell r="AY2049">
            <v>45</v>
          </cell>
          <cell r="AZ2049">
            <v>565336.55525500001</v>
          </cell>
          <cell r="BA2049">
            <v>3021394.05913</v>
          </cell>
          <cell r="BB2049">
            <v>1</v>
          </cell>
          <cell r="BC2049">
            <v>0</v>
          </cell>
          <cell r="BD2049">
            <v>0</v>
          </cell>
          <cell r="BE2049">
            <v>0</v>
          </cell>
          <cell r="BF2049">
            <v>40994</v>
          </cell>
          <cell r="BG2049" t="str">
            <v>Gopal Gautam</v>
          </cell>
          <cell r="BH2049">
            <v>3</v>
          </cell>
          <cell r="BI2049">
            <v>3</v>
          </cell>
          <cell r="BJ2049">
            <v>3</v>
          </cell>
          <cell r="BK2049" t="str">
            <v>Fullbari-6</v>
          </cell>
          <cell r="BL2049" t="str">
            <v>Chile</v>
          </cell>
          <cell r="BM2049">
            <v>80</v>
          </cell>
          <cell r="BN2049">
            <v>132</v>
          </cell>
          <cell r="BO2049">
            <v>85</v>
          </cell>
          <cell r="BP2049">
            <v>36</v>
          </cell>
          <cell r="BQ2049">
            <v>80</v>
          </cell>
          <cell r="BR2049">
            <v>50</v>
          </cell>
          <cell r="BS2049">
            <v>1139</v>
          </cell>
          <cell r="BT2049">
            <v>4</v>
          </cell>
          <cell r="BU2049" t="str">
            <v>TAPLEJUNG</v>
          </cell>
          <cell r="BV2049" t="str">
            <v>Bhanu</v>
          </cell>
          <cell r="BW2049">
            <v>5</v>
          </cell>
        </row>
        <row r="2050">
          <cell r="F2050" t="str">
            <v>188-32-3</v>
          </cell>
          <cell r="G2050">
            <v>1</v>
          </cell>
          <cell r="H2050">
            <v>2</v>
          </cell>
          <cell r="I2050">
            <v>1</v>
          </cell>
          <cell r="J2050">
            <v>0</v>
          </cell>
          <cell r="K2050">
            <v>1</v>
          </cell>
          <cell r="L2050">
            <v>3</v>
          </cell>
          <cell r="M2050">
            <v>11</v>
          </cell>
          <cell r="N2050">
            <v>0</v>
          </cell>
          <cell r="O2050">
            <v>0</v>
          </cell>
          <cell r="P2050">
            <v>5</v>
          </cell>
          <cell r="Q2050">
            <v>1</v>
          </cell>
          <cell r="R2050" t="str">
            <v>LMH</v>
          </cell>
          <cell r="S2050">
            <v>2</v>
          </cell>
          <cell r="T2050">
            <v>62</v>
          </cell>
          <cell r="U2050">
            <v>3</v>
          </cell>
          <cell r="V2050">
            <v>41023.485937500001</v>
          </cell>
          <cell r="W2050">
            <v>0</v>
          </cell>
          <cell r="X2050">
            <v>1</v>
          </cell>
          <cell r="Y2050">
            <v>134829</v>
          </cell>
          <cell r="Z2050">
            <v>22472</v>
          </cell>
          <cell r="AA2050">
            <v>45</v>
          </cell>
          <cell r="AB2050">
            <v>1</v>
          </cell>
          <cell r="AC2050">
            <v>3</v>
          </cell>
          <cell r="AD2050">
            <v>3</v>
          </cell>
          <cell r="AE2050">
            <v>565336.55530000001</v>
          </cell>
          <cell r="AF2050">
            <v>3021544.0589999999</v>
          </cell>
          <cell r="AG2050">
            <v>87.660377769999997</v>
          </cell>
          <cell r="AH2050">
            <v>27.31541618</v>
          </cell>
          <cell r="AI2050">
            <v>1</v>
          </cell>
          <cell r="AJ2050">
            <v>2</v>
          </cell>
          <cell r="AK2050">
            <v>-2</v>
          </cell>
          <cell r="AL2050">
            <v>2</v>
          </cell>
          <cell r="AM2050">
            <v>1</v>
          </cell>
          <cell r="AN2050" t="str">
            <v>Junu Shrestha</v>
          </cell>
          <cell r="AO2050">
            <v>40521</v>
          </cell>
          <cell r="AP2050">
            <v>3</v>
          </cell>
          <cell r="AQ2050" t="str">
            <v>0101000020E6100000EE5B1AA143EA554064075D1DBF503B40</v>
          </cell>
          <cell r="AR2050">
            <v>989</v>
          </cell>
          <cell r="AS2050">
            <v>1</v>
          </cell>
          <cell r="AT2050">
            <v>1</v>
          </cell>
          <cell r="AU2050">
            <v>0</v>
          </cell>
          <cell r="AV2050" t="str">
            <v>FRA 2010-2015</v>
          </cell>
          <cell r="AW2050">
            <v>3</v>
          </cell>
          <cell r="AX2050">
            <v>0</v>
          </cell>
          <cell r="AY2050">
            <v>45</v>
          </cell>
          <cell r="AZ2050">
            <v>565336.55525500001</v>
          </cell>
          <cell r="BA2050">
            <v>3021544.05913</v>
          </cell>
          <cell r="BB2050">
            <v>1</v>
          </cell>
          <cell r="BC2050">
            <v>0</v>
          </cell>
          <cell r="BD2050">
            <v>0</v>
          </cell>
          <cell r="BE2050">
            <v>0</v>
          </cell>
          <cell r="BF2050">
            <v>40994</v>
          </cell>
          <cell r="BG2050" t="str">
            <v>Manju Ghimire</v>
          </cell>
          <cell r="BH2050">
            <v>3</v>
          </cell>
          <cell r="BI2050">
            <v>3</v>
          </cell>
          <cell r="BJ2050">
            <v>3</v>
          </cell>
          <cell r="BK2050" t="str">
            <v>Fullbari-2</v>
          </cell>
          <cell r="BL2050" t="str">
            <v>Malbasi</v>
          </cell>
          <cell r="BM2050">
            <v>44</v>
          </cell>
          <cell r="BN2050">
            <v>45</v>
          </cell>
          <cell r="BO2050">
            <v>44</v>
          </cell>
          <cell r="BP2050">
            <v>45</v>
          </cell>
          <cell r="BQ2050">
            <v>30</v>
          </cell>
          <cell r="BR2050">
            <v>65</v>
          </cell>
          <cell r="BS2050">
            <v>1025</v>
          </cell>
          <cell r="BT2050">
            <v>4</v>
          </cell>
          <cell r="BU2050" t="str">
            <v>TAPLEJUNG</v>
          </cell>
          <cell r="BV2050" t="str">
            <v>Bhanu</v>
          </cell>
          <cell r="BW2050">
            <v>5</v>
          </cell>
        </row>
        <row r="2051">
          <cell r="F2051" t="str">
            <v>188-32-4</v>
          </cell>
          <cell r="G2051">
            <v>1</v>
          </cell>
          <cell r="H2051">
            <v>2</v>
          </cell>
          <cell r="I2051">
            <v>1</v>
          </cell>
          <cell r="J2051">
            <v>0</v>
          </cell>
          <cell r="K2051">
            <v>1</v>
          </cell>
          <cell r="L2051">
            <v>3</v>
          </cell>
          <cell r="M2051">
            <v>9</v>
          </cell>
          <cell r="N2051">
            <v>1</v>
          </cell>
          <cell r="O2051">
            <v>1</v>
          </cell>
          <cell r="P2051">
            <v>9</v>
          </cell>
          <cell r="Q2051">
            <v>1</v>
          </cell>
          <cell r="R2051" t="str">
            <v>LMH</v>
          </cell>
          <cell r="S2051">
            <v>2</v>
          </cell>
          <cell r="T2051">
            <v>84</v>
          </cell>
          <cell r="U2051">
            <v>4</v>
          </cell>
          <cell r="V2051">
            <v>41023.462268518517</v>
          </cell>
          <cell r="W2051">
            <v>0</v>
          </cell>
          <cell r="X2051">
            <v>1</v>
          </cell>
          <cell r="Y2051">
            <v>134830</v>
          </cell>
          <cell r="Z2051">
            <v>22472</v>
          </cell>
          <cell r="AA2051">
            <v>45</v>
          </cell>
          <cell r="AB2051">
            <v>1</v>
          </cell>
          <cell r="AC2051">
            <v>3</v>
          </cell>
          <cell r="AD2051">
            <v>3</v>
          </cell>
          <cell r="AE2051">
            <v>565636.55530000001</v>
          </cell>
          <cell r="AF2051">
            <v>3021244.0589999999</v>
          </cell>
          <cell r="AG2051">
            <v>87.663393690000007</v>
          </cell>
          <cell r="AH2051">
            <v>27.312693549999999</v>
          </cell>
          <cell r="AI2051">
            <v>1</v>
          </cell>
          <cell r="AJ2051">
            <v>2</v>
          </cell>
          <cell r="AK2051">
            <v>-2</v>
          </cell>
          <cell r="AL2051">
            <v>2</v>
          </cell>
          <cell r="AM2051">
            <v>1</v>
          </cell>
          <cell r="AN2051" t="str">
            <v>Junu Shrestha</v>
          </cell>
          <cell r="AO2051">
            <v>40521</v>
          </cell>
          <cell r="AP2051">
            <v>3</v>
          </cell>
          <cell r="AQ2051" t="str">
            <v>0101000020E6100000BF64CD0A75EA554079402AAF0C503B40</v>
          </cell>
          <cell r="AR2051">
            <v>1008</v>
          </cell>
          <cell r="AS2051">
            <v>1</v>
          </cell>
          <cell r="AT2051">
            <v>1</v>
          </cell>
          <cell r="AU2051">
            <v>0</v>
          </cell>
          <cell r="AV2051" t="str">
            <v>FRA 2010-2015</v>
          </cell>
          <cell r="AW2051">
            <v>3</v>
          </cell>
          <cell r="AX2051">
            <v>0</v>
          </cell>
          <cell r="AY2051">
            <v>45</v>
          </cell>
          <cell r="AZ2051">
            <v>565636.55525500001</v>
          </cell>
          <cell r="BA2051">
            <v>3021244.05913</v>
          </cell>
          <cell r="BB2051">
            <v>1</v>
          </cell>
          <cell r="BC2051">
            <v>0</v>
          </cell>
          <cell r="BD2051">
            <v>0</v>
          </cell>
          <cell r="BE2051">
            <v>0</v>
          </cell>
          <cell r="BF2051">
            <v>40995</v>
          </cell>
          <cell r="BG2051" t="str">
            <v>Gopal Gautam</v>
          </cell>
          <cell r="BH2051">
            <v>3</v>
          </cell>
          <cell r="BI2051">
            <v>3</v>
          </cell>
          <cell r="BJ2051">
            <v>3</v>
          </cell>
          <cell r="BK2051" t="str">
            <v>Fulbari</v>
          </cell>
          <cell r="BL2051" t="str">
            <v>Kudar</v>
          </cell>
          <cell r="BM2051">
            <v>100</v>
          </cell>
          <cell r="BN2051">
            <v>45</v>
          </cell>
          <cell r="BO2051">
            <v>100</v>
          </cell>
          <cell r="BP2051">
            <v>85</v>
          </cell>
          <cell r="BQ2051">
            <v>23</v>
          </cell>
          <cell r="BR2051">
            <v>45</v>
          </cell>
          <cell r="BS2051">
            <v>1032</v>
          </cell>
          <cell r="BT2051">
            <v>4</v>
          </cell>
          <cell r="BU2051" t="str">
            <v>TAPLEJUNG</v>
          </cell>
          <cell r="BV2051" t="str">
            <v>Bhanu</v>
          </cell>
          <cell r="BW2051">
            <v>5</v>
          </cell>
        </row>
        <row r="2052">
          <cell r="F2052" t="str">
            <v>188-32-5</v>
          </cell>
          <cell r="G2052">
            <v>1</v>
          </cell>
          <cell r="H2052">
            <v>2</v>
          </cell>
          <cell r="I2052">
            <v>1</v>
          </cell>
          <cell r="J2052">
            <v>0</v>
          </cell>
          <cell r="K2052">
            <v>1</v>
          </cell>
          <cell r="L2052">
            <v>-9999</v>
          </cell>
          <cell r="M2052">
            <v>-9999</v>
          </cell>
          <cell r="N2052">
            <v>-9999</v>
          </cell>
          <cell r="O2052">
            <v>-9999</v>
          </cell>
          <cell r="P2052">
            <v>-9999</v>
          </cell>
          <cell r="Q2052">
            <v>-9999</v>
          </cell>
          <cell r="R2052" t="str">
            <v>LMH</v>
          </cell>
          <cell r="S2052">
            <v>2</v>
          </cell>
          <cell r="T2052">
            <v>22</v>
          </cell>
          <cell r="U2052">
            <v>2</v>
          </cell>
          <cell r="V2052">
            <v>41022.515127314815</v>
          </cell>
          <cell r="W2052">
            <v>0</v>
          </cell>
          <cell r="X2052">
            <v>1</v>
          </cell>
          <cell r="Y2052">
            <v>134831</v>
          </cell>
          <cell r="Z2052">
            <v>22472</v>
          </cell>
          <cell r="AA2052">
            <v>45</v>
          </cell>
          <cell r="AB2052">
            <v>1</v>
          </cell>
          <cell r="AC2052">
            <v>3</v>
          </cell>
          <cell r="AD2052">
            <v>3</v>
          </cell>
          <cell r="AE2052">
            <v>565636.55530000001</v>
          </cell>
          <cell r="AF2052">
            <v>3021394.0589999999</v>
          </cell>
          <cell r="AG2052">
            <v>87.663401739999998</v>
          </cell>
          <cell r="AH2052">
            <v>27.314047680000002</v>
          </cell>
          <cell r="AI2052">
            <v>1</v>
          </cell>
          <cell r="AJ2052">
            <v>2</v>
          </cell>
          <cell r="AK2052">
            <v>-2</v>
          </cell>
          <cell r="AL2052">
            <v>2</v>
          </cell>
          <cell r="AM2052">
            <v>1</v>
          </cell>
          <cell r="AN2052" t="str">
            <v>Junu Shrestha</v>
          </cell>
          <cell r="AO2052">
            <v>40521</v>
          </cell>
          <cell r="AP2052">
            <v>3</v>
          </cell>
          <cell r="AQ2052" t="str">
            <v>0101000020E610000030F5952C75EA55409441D36D65503B40</v>
          </cell>
          <cell r="AR2052">
            <v>939</v>
          </cell>
          <cell r="AS2052">
            <v>1</v>
          </cell>
          <cell r="AT2052">
            <v>1</v>
          </cell>
          <cell r="AU2052">
            <v>0</v>
          </cell>
          <cell r="AV2052" t="str">
            <v>FRA 2010-2015</v>
          </cell>
          <cell r="AW2052">
            <v>3</v>
          </cell>
          <cell r="AX2052">
            <v>0</v>
          </cell>
          <cell r="AY2052">
            <v>45</v>
          </cell>
          <cell r="AZ2052">
            <v>565636.55525500001</v>
          </cell>
          <cell r="BA2052">
            <v>3021394.05913</v>
          </cell>
          <cell r="BB2052">
            <v>1</v>
          </cell>
          <cell r="BC2052">
            <v>0</v>
          </cell>
          <cell r="BD2052">
            <v>0</v>
          </cell>
          <cell r="BE2052">
            <v>0</v>
          </cell>
          <cell r="BF2052">
            <v>40996</v>
          </cell>
          <cell r="BG2052" t="str">
            <v>Manju Ghimire</v>
          </cell>
          <cell r="BH2052">
            <v>3</v>
          </cell>
          <cell r="BI2052">
            <v>3</v>
          </cell>
          <cell r="BJ2052">
            <v>3</v>
          </cell>
          <cell r="BK2052" t="str">
            <v>Fullbari</v>
          </cell>
          <cell r="BL2052" t="str">
            <v>Thakmari</v>
          </cell>
          <cell r="BM2052">
            <v>110</v>
          </cell>
          <cell r="BN2052">
            <v>56</v>
          </cell>
          <cell r="BO2052">
            <v>110</v>
          </cell>
          <cell r="BP2052">
            <v>56</v>
          </cell>
          <cell r="BQ2052">
            <v>30</v>
          </cell>
          <cell r="BR2052">
            <v>30</v>
          </cell>
          <cell r="BS2052">
            <v>958</v>
          </cell>
          <cell r="BT2052">
            <v>4</v>
          </cell>
          <cell r="BU2052" t="str">
            <v>TAPLEJUNG</v>
          </cell>
          <cell r="BV2052" t="str">
            <v>Hupsekot</v>
          </cell>
          <cell r="BW2052">
            <v>5</v>
          </cell>
        </row>
        <row r="2053">
          <cell r="F2053" t="str">
            <v>188-32-6</v>
          </cell>
          <cell r="G2053">
            <v>1</v>
          </cell>
          <cell r="H2053">
            <v>2</v>
          </cell>
          <cell r="I2053">
            <v>1</v>
          </cell>
          <cell r="J2053">
            <v>0</v>
          </cell>
          <cell r="K2053">
            <v>1</v>
          </cell>
          <cell r="L2053">
            <v>3</v>
          </cell>
          <cell r="M2053">
            <v>8</v>
          </cell>
          <cell r="N2053">
            <v>1</v>
          </cell>
          <cell r="O2053">
            <v>1</v>
          </cell>
          <cell r="P2053">
            <v>5</v>
          </cell>
          <cell r="Q2053">
            <v>1</v>
          </cell>
          <cell r="R2053" t="str">
            <v>LMH</v>
          </cell>
          <cell r="S2053">
            <v>2</v>
          </cell>
          <cell r="T2053">
            <v>64</v>
          </cell>
          <cell r="U2053">
            <v>4</v>
          </cell>
          <cell r="V2053">
            <v>41022.501400462963</v>
          </cell>
          <cell r="W2053">
            <v>0</v>
          </cell>
          <cell r="X2053">
            <v>1</v>
          </cell>
          <cell r="Y2053">
            <v>134832</v>
          </cell>
          <cell r="Z2053">
            <v>22472</v>
          </cell>
          <cell r="AA2053">
            <v>45</v>
          </cell>
          <cell r="AB2053">
            <v>1</v>
          </cell>
          <cell r="AC2053">
            <v>3</v>
          </cell>
          <cell r="AD2053">
            <v>3</v>
          </cell>
          <cell r="AE2053">
            <v>565636.55530000001</v>
          </cell>
          <cell r="AF2053">
            <v>3021544.0589999999</v>
          </cell>
          <cell r="AG2053">
            <v>87.663409799999997</v>
          </cell>
          <cell r="AH2053">
            <v>27.315401820000002</v>
          </cell>
          <cell r="AI2053">
            <v>1</v>
          </cell>
          <cell r="AJ2053">
            <v>2</v>
          </cell>
          <cell r="AK2053">
            <v>-2</v>
          </cell>
          <cell r="AL2053">
            <v>2</v>
          </cell>
          <cell r="AM2053">
            <v>1</v>
          </cell>
          <cell r="AN2053" t="str">
            <v>Junu Shrestha</v>
          </cell>
          <cell r="AO2053">
            <v>40521</v>
          </cell>
          <cell r="AP2053">
            <v>3</v>
          </cell>
          <cell r="AQ2053" t="str">
            <v>0101000020E6100000B8205F4E75EA5540BB1F7B2CBE503B40</v>
          </cell>
          <cell r="AR2053">
            <v>898</v>
          </cell>
          <cell r="AS2053">
            <v>1</v>
          </cell>
          <cell r="AT2053">
            <v>1</v>
          </cell>
          <cell r="AU2053">
            <v>0</v>
          </cell>
          <cell r="AV2053" t="str">
            <v>FRA 2010-2015</v>
          </cell>
          <cell r="AW2053">
            <v>3</v>
          </cell>
          <cell r="AX2053">
            <v>0</v>
          </cell>
          <cell r="AY2053">
            <v>45</v>
          </cell>
          <cell r="AZ2053">
            <v>565636.55525500001</v>
          </cell>
          <cell r="BA2053">
            <v>3021544.05913</v>
          </cell>
          <cell r="BB2053">
            <v>1</v>
          </cell>
          <cell r="BC2053">
            <v>0</v>
          </cell>
          <cell r="BD2053">
            <v>0</v>
          </cell>
          <cell r="BE2053">
            <v>0</v>
          </cell>
          <cell r="BF2053">
            <v>40996</v>
          </cell>
          <cell r="BG2053" t="str">
            <v>Gopal Gautam</v>
          </cell>
          <cell r="BH2053">
            <v>3</v>
          </cell>
          <cell r="BI2053">
            <v>3</v>
          </cell>
          <cell r="BJ2053">
            <v>3</v>
          </cell>
          <cell r="BK2053" t="str">
            <v>Fulbari-6</v>
          </cell>
          <cell r="BL2053" t="str">
            <v>Phakamare</v>
          </cell>
          <cell r="BM2053">
            <v>90</v>
          </cell>
          <cell r="BN2053">
            <v>132</v>
          </cell>
          <cell r="BO2053">
            <v>90</v>
          </cell>
          <cell r="BP2053">
            <v>117</v>
          </cell>
          <cell r="BQ2053">
            <v>10</v>
          </cell>
          <cell r="BR2053">
            <v>30</v>
          </cell>
          <cell r="BS2053">
            <v>884</v>
          </cell>
          <cell r="BT2053">
            <v>4</v>
          </cell>
          <cell r="BU2053" t="str">
            <v>TAPLEJUNG</v>
          </cell>
          <cell r="BV2053" t="str">
            <v>Hupsekot</v>
          </cell>
          <cell r="BW2053">
            <v>5</v>
          </cell>
        </row>
        <row r="2054">
          <cell r="F2054" t="str">
            <v>189-21-2</v>
          </cell>
          <cell r="G2054">
            <v>1</v>
          </cell>
          <cell r="H2054">
            <v>2</v>
          </cell>
          <cell r="I2054">
            <v>1</v>
          </cell>
          <cell r="J2054">
            <v>0</v>
          </cell>
          <cell r="K2054">
            <v>1</v>
          </cell>
          <cell r="L2054">
            <v>-9999</v>
          </cell>
          <cell r="M2054">
            <v>-9999</v>
          </cell>
          <cell r="N2054">
            <v>-9999</v>
          </cell>
          <cell r="O2054">
            <v>-9999</v>
          </cell>
          <cell r="P2054">
            <v>-9999</v>
          </cell>
          <cell r="Q2054">
            <v>-9999</v>
          </cell>
          <cell r="R2054" t="str">
            <v>LMH</v>
          </cell>
          <cell r="S2054">
            <v>2</v>
          </cell>
          <cell r="T2054">
            <v>64</v>
          </cell>
          <cell r="U2054">
            <v>3</v>
          </cell>
          <cell r="V2054">
            <v>41142.646678240744</v>
          </cell>
          <cell r="W2054">
            <v>0</v>
          </cell>
          <cell r="X2054">
            <v>1</v>
          </cell>
          <cell r="Y2054">
            <v>135482</v>
          </cell>
          <cell r="Z2054">
            <v>22581</v>
          </cell>
          <cell r="AA2054">
            <v>45</v>
          </cell>
          <cell r="AB2054">
            <v>1</v>
          </cell>
          <cell r="AC2054">
            <v>3</v>
          </cell>
          <cell r="AD2054">
            <v>3</v>
          </cell>
          <cell r="AE2054">
            <v>568271.88659999997</v>
          </cell>
          <cell r="AF2054">
            <v>2977310.2319999998</v>
          </cell>
          <cell r="AG2054">
            <v>87.687598949999995</v>
          </cell>
          <cell r="AH2054">
            <v>26.915939089999998</v>
          </cell>
          <cell r="AI2054">
            <v>1</v>
          </cell>
          <cell r="AJ2054">
            <v>2</v>
          </cell>
          <cell r="AK2054">
            <v>-2</v>
          </cell>
          <cell r="AL2054">
            <v>2</v>
          </cell>
          <cell r="AM2054">
            <v>1</v>
          </cell>
          <cell r="AN2054" t="str">
            <v>Bhim Bahadur Thapa</v>
          </cell>
          <cell r="AO2054">
            <v>40521</v>
          </cell>
          <cell r="AP2054">
            <v>3</v>
          </cell>
          <cell r="AQ2054" t="str">
            <v>0101000020E610000011B6099F01EC5540606A09FC7AEA3A40</v>
          </cell>
          <cell r="AR2054">
            <v>1789</v>
          </cell>
          <cell r="AS2054">
            <v>2</v>
          </cell>
          <cell r="AT2054">
            <v>1</v>
          </cell>
          <cell r="AU2054">
            <v>0</v>
          </cell>
          <cell r="AV2054" t="str">
            <v>FRA 2010-2015</v>
          </cell>
          <cell r="AW2054">
            <v>3</v>
          </cell>
          <cell r="AX2054">
            <v>0</v>
          </cell>
          <cell r="AY2054">
            <v>45</v>
          </cell>
          <cell r="AZ2054">
            <v>568271.88659500005</v>
          </cell>
          <cell r="BA2054">
            <v>2977310.2318199901</v>
          </cell>
          <cell r="BB2054">
            <v>1</v>
          </cell>
          <cell r="BC2054">
            <v>0</v>
          </cell>
          <cell r="BD2054">
            <v>0</v>
          </cell>
          <cell r="BE2054">
            <v>0</v>
          </cell>
          <cell r="BF2054">
            <v>40991</v>
          </cell>
          <cell r="BG2054" t="str">
            <v>Milan Dhungana</v>
          </cell>
          <cell r="BH2054">
            <v>3</v>
          </cell>
          <cell r="BI2054">
            <v>3</v>
          </cell>
          <cell r="BJ2054">
            <v>3</v>
          </cell>
          <cell r="BK2054" t="str">
            <v>Ravi</v>
          </cell>
          <cell r="BL2054" t="str">
            <v>Hikunamba</v>
          </cell>
          <cell r="BM2054">
            <v>180</v>
          </cell>
          <cell r="BN2054">
            <v>35</v>
          </cell>
          <cell r="BO2054">
            <v>180</v>
          </cell>
          <cell r="BP2054">
            <v>20</v>
          </cell>
          <cell r="BQ2054">
            <v>90</v>
          </cell>
          <cell r="BR2054">
            <v>90</v>
          </cell>
          <cell r="BS2054">
            <v>1780</v>
          </cell>
          <cell r="BT2054">
            <v>4</v>
          </cell>
          <cell r="BU2054" t="str">
            <v>PANCHTHAR</v>
          </cell>
          <cell r="BV2054" t="str">
            <v>Chaurjahari</v>
          </cell>
          <cell r="BW2054">
            <v>8</v>
          </cell>
        </row>
        <row r="2055">
          <cell r="F2055" t="str">
            <v>189-21-3</v>
          </cell>
          <cell r="G2055">
            <v>1</v>
          </cell>
          <cell r="H2055">
            <v>2</v>
          </cell>
          <cell r="I2055">
            <v>1</v>
          </cell>
          <cell r="J2055">
            <v>0</v>
          </cell>
          <cell r="K2055">
            <v>1</v>
          </cell>
          <cell r="L2055">
            <v>-9999</v>
          </cell>
          <cell r="M2055">
            <v>-9999</v>
          </cell>
          <cell r="N2055">
            <v>-9999</v>
          </cell>
          <cell r="O2055">
            <v>-9999</v>
          </cell>
          <cell r="P2055">
            <v>-9999</v>
          </cell>
          <cell r="Q2055">
            <v>-9999</v>
          </cell>
          <cell r="R2055" t="str">
            <v>LMH</v>
          </cell>
          <cell r="S2055">
            <v>2</v>
          </cell>
          <cell r="T2055">
            <v>85</v>
          </cell>
          <cell r="U2055">
            <v>3</v>
          </cell>
          <cell r="V2055">
            <v>41143.482986111114</v>
          </cell>
          <cell r="W2055">
            <v>0</v>
          </cell>
          <cell r="X2055">
            <v>1</v>
          </cell>
          <cell r="Y2055">
            <v>135483</v>
          </cell>
          <cell r="Z2055">
            <v>22581</v>
          </cell>
          <cell r="AA2055">
            <v>45</v>
          </cell>
          <cell r="AB2055">
            <v>1</v>
          </cell>
          <cell r="AC2055">
            <v>3</v>
          </cell>
          <cell r="AD2055">
            <v>3</v>
          </cell>
          <cell r="AE2055">
            <v>568271.88659999997</v>
          </cell>
          <cell r="AF2055">
            <v>2977460.2319999998</v>
          </cell>
          <cell r="AG2055">
            <v>87.687607159999999</v>
          </cell>
          <cell r="AH2055">
            <v>26.917293300000001</v>
          </cell>
          <cell r="AI2055">
            <v>1</v>
          </cell>
          <cell r="AJ2055">
            <v>2</v>
          </cell>
          <cell r="AK2055">
            <v>-2</v>
          </cell>
          <cell r="AL2055">
            <v>2</v>
          </cell>
          <cell r="AM2055">
            <v>1</v>
          </cell>
          <cell r="AN2055" t="str">
            <v>Bhim Bahadur Thapa</v>
          </cell>
          <cell r="AO2055">
            <v>40521</v>
          </cell>
          <cell r="AP2055">
            <v>3</v>
          </cell>
          <cell r="AQ2055" t="str">
            <v>0101000020E6100000E94576C101EC5540AEE4DDBBD3EA3A40</v>
          </cell>
          <cell r="AR2055">
            <v>1763</v>
          </cell>
          <cell r="AS2055">
            <v>2</v>
          </cell>
          <cell r="AT2055">
            <v>1</v>
          </cell>
          <cell r="AU2055">
            <v>0</v>
          </cell>
          <cell r="AV2055" t="str">
            <v>FRA 2010-2015</v>
          </cell>
          <cell r="AW2055">
            <v>3</v>
          </cell>
          <cell r="AX2055">
            <v>0</v>
          </cell>
          <cell r="AY2055">
            <v>45</v>
          </cell>
          <cell r="AZ2055">
            <v>568271.88659500005</v>
          </cell>
          <cell r="BA2055">
            <v>2977460.2318199901</v>
          </cell>
          <cell r="BB2055">
            <v>1</v>
          </cell>
          <cell r="BC2055">
            <v>0</v>
          </cell>
          <cell r="BD2055">
            <v>0</v>
          </cell>
          <cell r="BE2055">
            <v>0</v>
          </cell>
          <cell r="BF2055">
            <v>40992</v>
          </cell>
          <cell r="BG2055" t="str">
            <v>Milan Dhungana</v>
          </cell>
          <cell r="BH2055">
            <v>3</v>
          </cell>
          <cell r="BI2055">
            <v>3</v>
          </cell>
          <cell r="BJ2055">
            <v>3</v>
          </cell>
          <cell r="BK2055" t="str">
            <v>Rabi</v>
          </cell>
          <cell r="BL2055" t="str">
            <v>Pipali Pakha</v>
          </cell>
          <cell r="BM2055">
            <v>-9999</v>
          </cell>
          <cell r="BN2055">
            <v>130</v>
          </cell>
          <cell r="BO2055">
            <v>-9999</v>
          </cell>
          <cell r="BP2055">
            <v>60</v>
          </cell>
          <cell r="BQ2055">
            <v>20</v>
          </cell>
          <cell r="BR2055">
            <v>60</v>
          </cell>
          <cell r="BS2055">
            <v>1750</v>
          </cell>
          <cell r="BT2055">
            <v>4</v>
          </cell>
          <cell r="BU2055" t="str">
            <v>PANCHTHAR</v>
          </cell>
          <cell r="BV2055" t="str">
            <v>Chaurjahari</v>
          </cell>
          <cell r="BW2055">
            <v>8</v>
          </cell>
        </row>
        <row r="2056">
          <cell r="F2056" t="str">
            <v>189-21-4</v>
          </cell>
          <cell r="G2056">
            <v>1</v>
          </cell>
          <cell r="H2056">
            <v>2</v>
          </cell>
          <cell r="I2056">
            <v>1</v>
          </cell>
          <cell r="J2056">
            <v>0</v>
          </cell>
          <cell r="K2056">
            <v>1</v>
          </cell>
          <cell r="L2056">
            <v>4</v>
          </cell>
          <cell r="M2056">
            <v>24</v>
          </cell>
          <cell r="N2056">
            <v>1</v>
          </cell>
          <cell r="O2056">
            <v>2</v>
          </cell>
          <cell r="P2056">
            <v>8</v>
          </cell>
          <cell r="Q2056">
            <v>1</v>
          </cell>
          <cell r="R2056" t="str">
            <v>LMH</v>
          </cell>
          <cell r="S2056">
            <v>2</v>
          </cell>
          <cell r="T2056">
            <v>80</v>
          </cell>
          <cell r="U2056">
            <v>3</v>
          </cell>
          <cell r="V2056">
            <v>41143.525023148148</v>
          </cell>
          <cell r="W2056">
            <v>0</v>
          </cell>
          <cell r="X2056">
            <v>1</v>
          </cell>
          <cell r="Y2056">
            <v>135484</v>
          </cell>
          <cell r="Z2056">
            <v>22581</v>
          </cell>
          <cell r="AA2056">
            <v>45</v>
          </cell>
          <cell r="AB2056">
            <v>1</v>
          </cell>
          <cell r="AC2056">
            <v>3</v>
          </cell>
          <cell r="AD2056">
            <v>3</v>
          </cell>
          <cell r="AE2056">
            <v>568571.88659999997</v>
          </cell>
          <cell r="AF2056">
            <v>2977160.2319999998</v>
          </cell>
          <cell r="AG2056">
            <v>87.69061198</v>
          </cell>
          <cell r="AH2056">
            <v>26.914570139999999</v>
          </cell>
          <cell r="AI2056">
            <v>3</v>
          </cell>
          <cell r="AJ2056">
            <v>2</v>
          </cell>
          <cell r="AK2056">
            <v>3</v>
          </cell>
          <cell r="AL2056">
            <v>2</v>
          </cell>
          <cell r="AM2056">
            <v>1</v>
          </cell>
          <cell r="AN2056" t="str">
            <v>Bhim Bahadur Thapa</v>
          </cell>
          <cell r="AO2056">
            <v>40521</v>
          </cell>
          <cell r="AP2056">
            <v>3</v>
          </cell>
          <cell r="AQ2056" t="str">
            <v>0101000020E6100000C35694FC32EC5540C4C4CE4421EA3A40</v>
          </cell>
          <cell r="AR2056">
            <v>1859</v>
          </cell>
          <cell r="AS2056">
            <v>2</v>
          </cell>
          <cell r="AT2056">
            <v>1</v>
          </cell>
          <cell r="AU2056">
            <v>0</v>
          </cell>
          <cell r="AV2056" t="str">
            <v>FRA 2010-2015</v>
          </cell>
          <cell r="AW2056">
            <v>3</v>
          </cell>
          <cell r="AX2056">
            <v>0</v>
          </cell>
          <cell r="AY2056">
            <v>45</v>
          </cell>
          <cell r="AZ2056">
            <v>568571.88659500005</v>
          </cell>
          <cell r="BA2056">
            <v>2977160.2318199901</v>
          </cell>
          <cell r="BB2056">
            <v>1</v>
          </cell>
          <cell r="BC2056">
            <v>0</v>
          </cell>
          <cell r="BD2056">
            <v>0</v>
          </cell>
          <cell r="BE2056">
            <v>0</v>
          </cell>
          <cell r="BF2056">
            <v>40992</v>
          </cell>
          <cell r="BG2056" t="str">
            <v>Rajendra Basukala</v>
          </cell>
          <cell r="BH2056">
            <v>3</v>
          </cell>
          <cell r="BI2056">
            <v>3</v>
          </cell>
          <cell r="BJ2056">
            <v>3</v>
          </cell>
          <cell r="BK2056" t="str">
            <v>Ravi VDC-7</v>
          </cell>
          <cell r="BL2056" t="str">
            <v>Private forest of Dr. Novel krishna rai</v>
          </cell>
          <cell r="BM2056">
            <v>318</v>
          </cell>
          <cell r="BN2056">
            <v>56</v>
          </cell>
          <cell r="BO2056">
            <v>300</v>
          </cell>
          <cell r="BP2056">
            <v>50</v>
          </cell>
          <cell r="BQ2056">
            <v>325</v>
          </cell>
          <cell r="BR2056">
            <v>50</v>
          </cell>
          <cell r="BS2056">
            <v>1833</v>
          </cell>
          <cell r="BT2056">
            <v>3</v>
          </cell>
          <cell r="BU2056" t="str">
            <v>PANCHTHAR</v>
          </cell>
          <cell r="BV2056" t="str">
            <v>Chaurjahari</v>
          </cell>
          <cell r="BW2056">
            <v>7</v>
          </cell>
        </row>
        <row r="2057">
          <cell r="F2057" t="str">
            <v>189-25-5</v>
          </cell>
          <cell r="G2057">
            <v>1</v>
          </cell>
          <cell r="H2057">
            <v>2</v>
          </cell>
          <cell r="I2057">
            <v>1</v>
          </cell>
          <cell r="J2057">
            <v>0</v>
          </cell>
          <cell r="K2057">
            <v>1</v>
          </cell>
          <cell r="L2057">
            <v>2</v>
          </cell>
          <cell r="M2057">
            <v>11</v>
          </cell>
          <cell r="N2057">
            <v>0</v>
          </cell>
          <cell r="O2057">
            <v>0</v>
          </cell>
          <cell r="P2057" t="str">
            <v>CL</v>
          </cell>
          <cell r="Q2057">
            <v>1</v>
          </cell>
          <cell r="R2057" t="str">
            <v>LMH</v>
          </cell>
          <cell r="S2057">
            <v>2</v>
          </cell>
          <cell r="T2057">
            <v>76</v>
          </cell>
          <cell r="U2057">
            <v>3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568958.6139</v>
          </cell>
          <cell r="AF2057">
            <v>2993305.557</v>
          </cell>
          <cell r="AG2057">
            <v>87.695402189999996</v>
          </cell>
          <cell r="AH2057">
            <v>27.060310139999999</v>
          </cell>
          <cell r="AI2057">
            <v>0</v>
          </cell>
          <cell r="AJ2057">
            <v>0</v>
          </cell>
          <cell r="AK2057">
            <v>0</v>
          </cell>
          <cell r="AL2057">
            <v>0</v>
          </cell>
          <cell r="AM2057">
            <v>0</v>
          </cell>
          <cell r="AN2057">
            <v>0</v>
          </cell>
          <cell r="AO2057">
            <v>0</v>
          </cell>
          <cell r="AP2057">
            <v>103</v>
          </cell>
          <cell r="AQ2057">
            <v>0</v>
          </cell>
          <cell r="AR2057">
            <v>0</v>
          </cell>
          <cell r="AS2057">
            <v>0</v>
          </cell>
          <cell r="AT2057">
            <v>0</v>
          </cell>
          <cell r="AU2057">
            <v>0</v>
          </cell>
          <cell r="AV2057" t="str">
            <v>FRA 2016-2021</v>
          </cell>
          <cell r="AW2057">
            <v>3</v>
          </cell>
          <cell r="AX2057">
            <v>51</v>
          </cell>
          <cell r="AY2057" t="str">
            <v>EPSG:32645</v>
          </cell>
          <cell r="AZ2057">
            <v>568960</v>
          </cell>
          <cell r="BA2057">
            <v>2993309</v>
          </cell>
          <cell r="BB2057">
            <v>1</v>
          </cell>
          <cell r="BC2057">
            <v>2020</v>
          </cell>
          <cell r="BD2057">
            <v>7</v>
          </cell>
          <cell r="BE2057">
            <v>2</v>
          </cell>
          <cell r="BF2057" t="str">
            <v>7/2/2020</v>
          </cell>
          <cell r="BG2057">
            <v>0</v>
          </cell>
          <cell r="BH2057">
            <v>3</v>
          </cell>
          <cell r="BI2057">
            <v>0</v>
          </cell>
          <cell r="BJ2057">
            <v>2</v>
          </cell>
          <cell r="BK2057" t="str">
            <v>Phalgunanda Ga Pa-7</v>
          </cell>
          <cell r="BL2057" t="str">
            <v>Timure Pakho</v>
          </cell>
          <cell r="BM2057">
            <v>215</v>
          </cell>
          <cell r="BN2057">
            <v>0</v>
          </cell>
          <cell r="BO2057">
            <v>215</v>
          </cell>
          <cell r="BP2057">
            <v>0</v>
          </cell>
          <cell r="BQ2057">
            <v>340</v>
          </cell>
          <cell r="BR2057">
            <v>60</v>
          </cell>
          <cell r="BS2057">
            <v>1099</v>
          </cell>
          <cell r="BT2057">
            <v>5</v>
          </cell>
          <cell r="BU2057" t="str">
            <v>PANCHTHAR</v>
          </cell>
          <cell r="BV2057" t="str">
            <v>Chaurjahari</v>
          </cell>
          <cell r="BW2057">
            <v>8</v>
          </cell>
        </row>
        <row r="2058">
          <cell r="F2058" t="str">
            <v>189-25-6</v>
          </cell>
          <cell r="G2058">
            <v>1</v>
          </cell>
          <cell r="H2058">
            <v>2</v>
          </cell>
          <cell r="I2058">
            <v>1</v>
          </cell>
          <cell r="J2058">
            <v>0</v>
          </cell>
          <cell r="K2058">
            <v>1</v>
          </cell>
          <cell r="L2058">
            <v>1</v>
          </cell>
          <cell r="M2058">
            <v>8</v>
          </cell>
          <cell r="N2058">
            <v>0</v>
          </cell>
          <cell r="O2058">
            <v>0</v>
          </cell>
          <cell r="P2058" t="str">
            <v>SL</v>
          </cell>
          <cell r="Q2058">
            <v>1</v>
          </cell>
          <cell r="R2058" t="str">
            <v>LMH</v>
          </cell>
          <cell r="S2058">
            <v>2</v>
          </cell>
          <cell r="T2058">
            <v>56</v>
          </cell>
          <cell r="U2058">
            <v>3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568958.6139</v>
          </cell>
          <cell r="AF2058">
            <v>2993455.557</v>
          </cell>
          <cell r="AG2058">
            <v>87.695410550000005</v>
          </cell>
          <cell r="AH2058">
            <v>27.061664319999998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>
            <v>103</v>
          </cell>
          <cell r="AQ2058">
            <v>0</v>
          </cell>
          <cell r="AR2058">
            <v>0</v>
          </cell>
          <cell r="AS2058">
            <v>0</v>
          </cell>
          <cell r="AT2058">
            <v>0</v>
          </cell>
          <cell r="AU2058">
            <v>0</v>
          </cell>
          <cell r="AV2058" t="str">
            <v>FRA 2016-2021</v>
          </cell>
          <cell r="AW2058">
            <v>3</v>
          </cell>
          <cell r="AX2058">
            <v>51</v>
          </cell>
          <cell r="AY2058" t="str">
            <v>EPSG:32645</v>
          </cell>
          <cell r="AZ2058">
            <v>568964</v>
          </cell>
          <cell r="BA2058">
            <v>2993455</v>
          </cell>
          <cell r="BB2058">
            <v>1</v>
          </cell>
          <cell r="BC2058">
            <v>2020</v>
          </cell>
          <cell r="BD2058">
            <v>7</v>
          </cell>
          <cell r="BE2058">
            <v>2</v>
          </cell>
          <cell r="BF2058" t="str">
            <v>7/2/2020</v>
          </cell>
          <cell r="BG2058">
            <v>0</v>
          </cell>
          <cell r="BH2058">
            <v>1</v>
          </cell>
          <cell r="BI2058">
            <v>0</v>
          </cell>
          <cell r="BJ2058">
            <v>2</v>
          </cell>
          <cell r="BK2058" t="str">
            <v>Falgunanda Ga Pa-6</v>
          </cell>
          <cell r="BL2058" t="str">
            <v>Mangena Doban Ban</v>
          </cell>
          <cell r="BM2058">
            <v>70</v>
          </cell>
          <cell r="BN2058">
            <v>0</v>
          </cell>
          <cell r="BO2058">
            <v>340</v>
          </cell>
          <cell r="BP2058">
            <v>0</v>
          </cell>
          <cell r="BQ2058">
            <v>85</v>
          </cell>
          <cell r="BR2058">
            <v>98</v>
          </cell>
          <cell r="BS2058">
            <v>1054</v>
          </cell>
          <cell r="BT2058">
            <v>5</v>
          </cell>
          <cell r="BU2058" t="str">
            <v>PANCHTHAR</v>
          </cell>
          <cell r="BV2058" t="str">
            <v>Phikkal</v>
          </cell>
          <cell r="BW2058">
            <v>2</v>
          </cell>
        </row>
        <row r="2059">
          <cell r="F2059" t="str">
            <v>190-33-2</v>
          </cell>
          <cell r="G2059">
            <v>1</v>
          </cell>
          <cell r="H2059">
            <v>2</v>
          </cell>
          <cell r="I2059">
            <v>1</v>
          </cell>
          <cell r="J2059">
            <v>0</v>
          </cell>
          <cell r="K2059">
            <v>1</v>
          </cell>
          <cell r="L2059">
            <v>2</v>
          </cell>
          <cell r="M2059">
            <v>16</v>
          </cell>
          <cell r="N2059">
            <v>0</v>
          </cell>
          <cell r="O2059">
            <v>0</v>
          </cell>
          <cell r="P2059" t="str">
            <v>L</v>
          </cell>
          <cell r="Q2059">
            <v>1</v>
          </cell>
          <cell r="R2059" t="str">
            <v>LMH</v>
          </cell>
          <cell r="S2059">
            <v>2</v>
          </cell>
          <cell r="T2059">
            <v>53</v>
          </cell>
          <cell r="U2059">
            <v>3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573430.89989999996</v>
          </cell>
          <cell r="AF2059">
            <v>3025199.5269999998</v>
          </cell>
          <cell r="AG2059">
            <v>87.742404480000005</v>
          </cell>
          <cell r="AH2059">
            <v>27.348005140000001</v>
          </cell>
          <cell r="AI2059">
            <v>0</v>
          </cell>
          <cell r="AJ2059">
            <v>0</v>
          </cell>
          <cell r="AK2059">
            <v>0</v>
          </cell>
          <cell r="AL2059">
            <v>0</v>
          </cell>
          <cell r="AM2059">
            <v>0</v>
          </cell>
          <cell r="AN2059">
            <v>0</v>
          </cell>
          <cell r="AO2059">
            <v>0</v>
          </cell>
          <cell r="AP2059">
            <v>103</v>
          </cell>
          <cell r="AQ2059">
            <v>0</v>
          </cell>
          <cell r="AR2059">
            <v>0</v>
          </cell>
          <cell r="AS2059">
            <v>0</v>
          </cell>
          <cell r="AT2059">
            <v>0</v>
          </cell>
          <cell r="AU2059">
            <v>0</v>
          </cell>
          <cell r="AV2059" t="str">
            <v>FRA 2016-2021</v>
          </cell>
          <cell r="AW2059">
            <v>3</v>
          </cell>
          <cell r="AX2059">
            <v>73</v>
          </cell>
          <cell r="AY2059" t="str">
            <v>EPSG:32645</v>
          </cell>
          <cell r="AZ2059">
            <v>573432</v>
          </cell>
          <cell r="BA2059">
            <v>3025200</v>
          </cell>
          <cell r="BB2059">
            <v>1</v>
          </cell>
          <cell r="BC2059">
            <v>2020</v>
          </cell>
          <cell r="BD2059">
            <v>0</v>
          </cell>
          <cell r="BE2059">
            <v>0</v>
          </cell>
          <cell r="BF2059" t="str">
            <v>0/0/2020</v>
          </cell>
          <cell r="BG2059">
            <v>0</v>
          </cell>
          <cell r="BH2059">
            <v>1</v>
          </cell>
          <cell r="BI2059">
            <v>0</v>
          </cell>
          <cell r="BJ2059">
            <v>2</v>
          </cell>
          <cell r="BK2059" t="str">
            <v>Yangorok-3</v>
          </cell>
          <cell r="BL2059" t="str">
            <v>Odare</v>
          </cell>
          <cell r="BM2059">
            <v>0</v>
          </cell>
          <cell r="BN2059">
            <v>0</v>
          </cell>
          <cell r="BO2059">
            <v>0</v>
          </cell>
          <cell r="BP2059">
            <v>0</v>
          </cell>
          <cell r="BQ2059">
            <v>5</v>
          </cell>
          <cell r="BR2059">
            <v>40</v>
          </cell>
          <cell r="BS2059">
            <v>1900</v>
          </cell>
          <cell r="BT2059">
            <v>4</v>
          </cell>
          <cell r="BU2059" t="str">
            <v>TAPLEJUNG</v>
          </cell>
          <cell r="BV2059" t="str">
            <v>Phikkal</v>
          </cell>
          <cell r="BW2059">
            <v>2</v>
          </cell>
        </row>
        <row r="2060">
          <cell r="F2060" t="str">
            <v>190-33-5</v>
          </cell>
          <cell r="G2060">
            <v>1</v>
          </cell>
          <cell r="H2060">
            <v>2</v>
          </cell>
          <cell r="I2060">
            <v>1</v>
          </cell>
          <cell r="J2060">
            <v>0</v>
          </cell>
          <cell r="K2060">
            <v>1</v>
          </cell>
          <cell r="L2060">
            <v>2</v>
          </cell>
          <cell r="M2060">
            <v>15</v>
          </cell>
          <cell r="N2060">
            <v>1</v>
          </cell>
          <cell r="O2060">
            <v>5</v>
          </cell>
          <cell r="P2060" t="str">
            <v>SIL</v>
          </cell>
          <cell r="Q2060">
            <v>1</v>
          </cell>
          <cell r="R2060" t="str">
            <v>LMH</v>
          </cell>
          <cell r="S2060">
            <v>2</v>
          </cell>
          <cell r="T2060">
            <v>35</v>
          </cell>
          <cell r="U2060">
            <v>2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573730.89989999996</v>
          </cell>
          <cell r="AF2060">
            <v>3025199.5269999998</v>
          </cell>
          <cell r="AG2060">
            <v>87.745437350000003</v>
          </cell>
          <cell r="AH2060">
            <v>27.347988990000001</v>
          </cell>
          <cell r="AI2060">
            <v>0</v>
          </cell>
          <cell r="AJ2060">
            <v>0</v>
          </cell>
          <cell r="AK2060">
            <v>0</v>
          </cell>
          <cell r="AL2060">
            <v>0</v>
          </cell>
          <cell r="AM2060">
            <v>0</v>
          </cell>
          <cell r="AN2060">
            <v>0</v>
          </cell>
          <cell r="AO2060">
            <v>0</v>
          </cell>
          <cell r="AP2060">
            <v>103</v>
          </cell>
          <cell r="AQ2060">
            <v>0</v>
          </cell>
          <cell r="AR2060">
            <v>0</v>
          </cell>
          <cell r="AS2060">
            <v>0</v>
          </cell>
          <cell r="AT2060">
            <v>0</v>
          </cell>
          <cell r="AU2060">
            <v>0</v>
          </cell>
          <cell r="AV2060" t="str">
            <v>FRA 2016-2021</v>
          </cell>
          <cell r="AW2060">
            <v>3</v>
          </cell>
          <cell r="AX2060">
            <v>73</v>
          </cell>
          <cell r="AY2060" t="str">
            <v>EPSG:32645</v>
          </cell>
          <cell r="AZ2060">
            <v>573731</v>
          </cell>
          <cell r="BA2060">
            <v>3025198</v>
          </cell>
          <cell r="BB2060">
            <v>1</v>
          </cell>
          <cell r="BC2060">
            <v>2020</v>
          </cell>
          <cell r="BD2060">
            <v>0</v>
          </cell>
          <cell r="BE2060">
            <v>0</v>
          </cell>
          <cell r="BF2060" t="str">
            <v>0/0/2020</v>
          </cell>
          <cell r="BG2060">
            <v>0</v>
          </cell>
          <cell r="BH2060">
            <v>1</v>
          </cell>
          <cell r="BI2060">
            <v>0</v>
          </cell>
          <cell r="BJ2060">
            <v>2</v>
          </cell>
          <cell r="BK2060" t="str">
            <v>Yangorok-3</v>
          </cell>
          <cell r="BL2060" t="str">
            <v>Dudhile Private land with Alichi</v>
          </cell>
          <cell r="BM2060">
            <v>180</v>
          </cell>
          <cell r="BN2060">
            <v>99</v>
          </cell>
          <cell r="BO2060">
            <v>10</v>
          </cell>
          <cell r="BP2060">
            <v>60</v>
          </cell>
          <cell r="BQ2060">
            <v>15</v>
          </cell>
          <cell r="BR2060">
            <v>45</v>
          </cell>
          <cell r="BS2060">
            <v>1941</v>
          </cell>
          <cell r="BT2060">
            <v>4</v>
          </cell>
          <cell r="BU2060" t="str">
            <v>TAPLEJUNG</v>
          </cell>
          <cell r="BV2060" t="str">
            <v>Chaukune</v>
          </cell>
          <cell r="BW2060">
            <v>6</v>
          </cell>
        </row>
        <row r="2061">
          <cell r="F2061" t="str">
            <v>190-33-6</v>
          </cell>
          <cell r="G2061">
            <v>1</v>
          </cell>
          <cell r="H2061">
            <v>2</v>
          </cell>
          <cell r="I2061">
            <v>1</v>
          </cell>
          <cell r="J2061">
            <v>0</v>
          </cell>
          <cell r="K2061">
            <v>1</v>
          </cell>
          <cell r="L2061">
            <v>2</v>
          </cell>
          <cell r="M2061">
            <v>23</v>
          </cell>
          <cell r="N2061">
            <v>2</v>
          </cell>
          <cell r="O2061">
            <v>5</v>
          </cell>
          <cell r="P2061" t="str">
            <v>SCL</v>
          </cell>
          <cell r="Q2061">
            <v>1</v>
          </cell>
          <cell r="R2061" t="str">
            <v>LMH</v>
          </cell>
          <cell r="S2061">
            <v>2</v>
          </cell>
          <cell r="T2061">
            <v>29</v>
          </cell>
          <cell r="U2061">
            <v>3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573730.89989999996</v>
          </cell>
          <cell r="AF2061">
            <v>3025349.5269999998</v>
          </cell>
          <cell r="AG2061">
            <v>87.74544641</v>
          </cell>
          <cell r="AH2061">
            <v>27.349343090000001</v>
          </cell>
          <cell r="AI2061">
            <v>0</v>
          </cell>
          <cell r="AJ2061">
            <v>0</v>
          </cell>
          <cell r="AK2061">
            <v>0</v>
          </cell>
          <cell r="AL2061">
            <v>0</v>
          </cell>
          <cell r="AM2061">
            <v>0</v>
          </cell>
          <cell r="AN2061">
            <v>0</v>
          </cell>
          <cell r="AO2061">
            <v>0</v>
          </cell>
          <cell r="AP2061">
            <v>103</v>
          </cell>
          <cell r="AQ2061">
            <v>0</v>
          </cell>
          <cell r="AR2061">
            <v>0</v>
          </cell>
          <cell r="AS2061">
            <v>0</v>
          </cell>
          <cell r="AT2061">
            <v>0</v>
          </cell>
          <cell r="AU2061">
            <v>0</v>
          </cell>
          <cell r="AV2061" t="str">
            <v>FRA 2016-2021</v>
          </cell>
          <cell r="AW2061">
            <v>3</v>
          </cell>
          <cell r="AX2061">
            <v>73</v>
          </cell>
          <cell r="AY2061" t="str">
            <v>EPSG:32645</v>
          </cell>
          <cell r="AZ2061">
            <v>573729</v>
          </cell>
          <cell r="BA2061">
            <v>3025349</v>
          </cell>
          <cell r="BB2061">
            <v>1</v>
          </cell>
          <cell r="BC2061">
            <v>2077</v>
          </cell>
          <cell r="BD2061">
            <v>0</v>
          </cell>
          <cell r="BE2061">
            <v>0</v>
          </cell>
          <cell r="BF2061" t="str">
            <v>0/0/2077</v>
          </cell>
          <cell r="BG2061">
            <v>0</v>
          </cell>
          <cell r="BH2061">
            <v>1</v>
          </cell>
          <cell r="BI2061">
            <v>0</v>
          </cell>
          <cell r="BJ2061">
            <v>2</v>
          </cell>
          <cell r="BK2061" t="str">
            <v>Yangrok-3,Odare</v>
          </cell>
          <cell r="BL2061" t="str">
            <v>Odare</v>
          </cell>
          <cell r="BM2061">
            <v>90</v>
          </cell>
          <cell r="BN2061">
            <v>99</v>
          </cell>
          <cell r="BO2061">
            <v>250</v>
          </cell>
          <cell r="BP2061">
            <v>99</v>
          </cell>
          <cell r="BQ2061">
            <v>15</v>
          </cell>
          <cell r="BR2061">
            <v>65</v>
          </cell>
          <cell r="BS2061">
            <v>1890</v>
          </cell>
          <cell r="BT2061">
            <v>4</v>
          </cell>
          <cell r="BU2061" t="str">
            <v>TAPLEJUNG</v>
          </cell>
          <cell r="BV2061" t="str">
            <v>Chaukune</v>
          </cell>
          <cell r="BW2061">
            <v>6</v>
          </cell>
        </row>
        <row r="2062">
          <cell r="F2062" t="str">
            <v>191-27-3</v>
          </cell>
          <cell r="G2062">
            <v>1</v>
          </cell>
          <cell r="H2062">
            <v>2</v>
          </cell>
          <cell r="I2062">
            <v>1</v>
          </cell>
          <cell r="J2062">
            <v>0</v>
          </cell>
          <cell r="K2062">
            <v>7</v>
          </cell>
          <cell r="L2062">
            <v>-9999</v>
          </cell>
          <cell r="M2062">
            <v>-9999</v>
          </cell>
          <cell r="N2062">
            <v>-9999</v>
          </cell>
          <cell r="O2062">
            <v>-9999</v>
          </cell>
          <cell r="P2062">
            <v>-9999</v>
          </cell>
          <cell r="Q2062">
            <v>-9999</v>
          </cell>
          <cell r="R2062" t="str">
            <v>LMH</v>
          </cell>
          <cell r="S2062">
            <v>2</v>
          </cell>
          <cell r="T2062">
            <v>30</v>
          </cell>
          <cell r="U2062">
            <v>2</v>
          </cell>
          <cell r="V2062">
            <v>41138.643078703702</v>
          </cell>
          <cell r="W2062">
            <v>0</v>
          </cell>
          <cell r="X2062">
            <v>1</v>
          </cell>
          <cell r="Y2062">
            <v>136959</v>
          </cell>
          <cell r="Z2062">
            <v>22827</v>
          </cell>
          <cell r="AA2062">
            <v>45</v>
          </cell>
          <cell r="AB2062">
            <v>1</v>
          </cell>
          <cell r="AC2062">
            <v>3</v>
          </cell>
          <cell r="AD2062">
            <v>3</v>
          </cell>
          <cell r="AE2062">
            <v>576849.64040000003</v>
          </cell>
          <cell r="AF2062">
            <v>3001259.8569999998</v>
          </cell>
          <cell r="AG2062">
            <v>87.775466899999998</v>
          </cell>
          <cell r="AH2062">
            <v>27.13170285</v>
          </cell>
          <cell r="AI2062">
            <v>2</v>
          </cell>
          <cell r="AJ2062">
            <v>2</v>
          </cell>
          <cell r="AK2062">
            <v>4</v>
          </cell>
          <cell r="AL2062">
            <v>2</v>
          </cell>
          <cell r="AM2062">
            <v>1</v>
          </cell>
          <cell r="AN2062" t="str">
            <v>Bhim Bahadur Thapa</v>
          </cell>
          <cell r="AO2062">
            <v>40682</v>
          </cell>
          <cell r="AP2062">
            <v>3</v>
          </cell>
          <cell r="AQ2062" t="str">
            <v>0101000020E6100000D758F03FA1F1554062991A47B7213B40</v>
          </cell>
          <cell r="AR2062">
            <v>1394</v>
          </cell>
          <cell r="AS2062">
            <v>1</v>
          </cell>
          <cell r="AT2062">
            <v>1</v>
          </cell>
          <cell r="AU2062">
            <v>0</v>
          </cell>
          <cell r="AV2062" t="str">
            <v>FRA 2010-2015</v>
          </cell>
          <cell r="AW2062">
            <v>3</v>
          </cell>
          <cell r="AX2062">
            <v>0</v>
          </cell>
          <cell r="AY2062">
            <v>45</v>
          </cell>
          <cell r="AZ2062">
            <v>576849.64035600005</v>
          </cell>
          <cell r="BA2062">
            <v>3001259.8566200002</v>
          </cell>
          <cell r="BB2062">
            <v>1</v>
          </cell>
          <cell r="BC2062">
            <v>0</v>
          </cell>
          <cell r="BD2062">
            <v>0</v>
          </cell>
          <cell r="BE2062">
            <v>0</v>
          </cell>
          <cell r="BF2062">
            <v>40991</v>
          </cell>
          <cell r="BG2062" t="str">
            <v>Devendra kumar lal Karna</v>
          </cell>
          <cell r="BH2062">
            <v>3</v>
          </cell>
          <cell r="BI2062">
            <v>3</v>
          </cell>
          <cell r="BJ2062">
            <v>3</v>
          </cell>
          <cell r="BK2062" t="str">
            <v>Phidim-3</v>
          </cell>
          <cell r="BL2062" t="str">
            <v>BP CF</v>
          </cell>
          <cell r="BM2062">
            <v>99</v>
          </cell>
          <cell r="BN2062">
            <v>232</v>
          </cell>
          <cell r="BO2062">
            <v>30</v>
          </cell>
          <cell r="BP2062">
            <v>10</v>
          </cell>
          <cell r="BQ2062">
            <v>30</v>
          </cell>
          <cell r="BR2062">
            <v>50</v>
          </cell>
          <cell r="BS2062">
            <v>1388</v>
          </cell>
          <cell r="BT2062">
            <v>4</v>
          </cell>
          <cell r="BU2062" t="str">
            <v>PANCHTHAR</v>
          </cell>
          <cell r="BV2062" t="str">
            <v>Chaukune</v>
          </cell>
          <cell r="BW2062">
            <v>6</v>
          </cell>
        </row>
        <row r="2063">
          <cell r="F2063" t="str">
            <v>191-32-5</v>
          </cell>
          <cell r="G2063">
            <v>1</v>
          </cell>
          <cell r="H2063">
            <v>2</v>
          </cell>
          <cell r="I2063">
            <v>1</v>
          </cell>
          <cell r="J2063">
            <v>0</v>
          </cell>
          <cell r="K2063">
            <v>2</v>
          </cell>
          <cell r="L2063">
            <v>-9999</v>
          </cell>
          <cell r="M2063">
            <v>-9999</v>
          </cell>
          <cell r="N2063">
            <v>-9999</v>
          </cell>
          <cell r="O2063">
            <v>-9999</v>
          </cell>
          <cell r="P2063">
            <v>-9999</v>
          </cell>
          <cell r="Q2063">
            <v>-9999</v>
          </cell>
          <cell r="R2063" t="str">
            <v>LMH</v>
          </cell>
          <cell r="S2063">
            <v>2</v>
          </cell>
          <cell r="T2063">
            <v>80</v>
          </cell>
          <cell r="U2063">
            <v>3</v>
          </cell>
          <cell r="V2063">
            <v>41018.534201388888</v>
          </cell>
          <cell r="W2063">
            <v>0</v>
          </cell>
          <cell r="X2063">
            <v>1</v>
          </cell>
          <cell r="Y2063">
            <v>136991</v>
          </cell>
          <cell r="Z2063">
            <v>22832</v>
          </cell>
          <cell r="AA2063">
            <v>45</v>
          </cell>
          <cell r="AB2063">
            <v>1</v>
          </cell>
          <cell r="AC2063">
            <v>3</v>
          </cell>
          <cell r="AD2063">
            <v>3</v>
          </cell>
          <cell r="AE2063">
            <v>577633.04949999996</v>
          </cell>
          <cell r="AF2063">
            <v>3021104.014</v>
          </cell>
          <cell r="AG2063">
            <v>87.784625779999999</v>
          </cell>
          <cell r="AH2063">
            <v>27.310801349999998</v>
          </cell>
          <cell r="AI2063">
            <v>3</v>
          </cell>
          <cell r="AJ2063">
            <v>2</v>
          </cell>
          <cell r="AK2063">
            <v>3</v>
          </cell>
          <cell r="AL2063">
            <v>2</v>
          </cell>
          <cell r="AM2063">
            <v>1</v>
          </cell>
          <cell r="AN2063" t="str">
            <v>Junu Shrestha</v>
          </cell>
          <cell r="AO2063">
            <v>40521</v>
          </cell>
          <cell r="AP2063">
            <v>3</v>
          </cell>
          <cell r="AQ2063" t="str">
            <v>0101000020E61000005D55114F37F25540A81F5CAD904F3B40</v>
          </cell>
          <cell r="AR2063">
            <v>1896</v>
          </cell>
          <cell r="AS2063">
            <v>2</v>
          </cell>
          <cell r="AT2063">
            <v>1</v>
          </cell>
          <cell r="AU2063">
            <v>0</v>
          </cell>
          <cell r="AV2063" t="str">
            <v>FRA 2010-2015</v>
          </cell>
          <cell r="AW2063">
            <v>3</v>
          </cell>
          <cell r="AX2063">
            <v>0</v>
          </cell>
          <cell r="AY2063">
            <v>45</v>
          </cell>
          <cell r="AZ2063">
            <v>577633.04947700002</v>
          </cell>
          <cell r="BA2063">
            <v>3021104.0136500001</v>
          </cell>
          <cell r="BB2063">
            <v>1</v>
          </cell>
          <cell r="BC2063">
            <v>0</v>
          </cell>
          <cell r="BD2063">
            <v>0</v>
          </cell>
          <cell r="BE2063">
            <v>0</v>
          </cell>
          <cell r="BF2063">
            <v>40991</v>
          </cell>
          <cell r="BG2063" t="str">
            <v>Manju Ghimire</v>
          </cell>
          <cell r="BH2063">
            <v>3</v>
          </cell>
          <cell r="BI2063">
            <v>3</v>
          </cell>
          <cell r="BJ2063">
            <v>3</v>
          </cell>
          <cell r="BK2063" t="str">
            <v>Dumrise-5</v>
          </cell>
          <cell r="BL2063" t="str">
            <v>Chungkhole CF</v>
          </cell>
          <cell r="BM2063">
            <v>198</v>
          </cell>
          <cell r="BN2063">
            <v>118</v>
          </cell>
          <cell r="BO2063">
            <v>225</v>
          </cell>
          <cell r="BP2063">
            <v>6</v>
          </cell>
          <cell r="BQ2063">
            <v>290</v>
          </cell>
          <cell r="BR2063">
            <v>55</v>
          </cell>
          <cell r="BS2063">
            <v>1903</v>
          </cell>
          <cell r="BT2063">
            <v>4</v>
          </cell>
          <cell r="BU2063" t="str">
            <v>TAPLEJUNG</v>
          </cell>
          <cell r="BV2063" t="str">
            <v>Chaukune</v>
          </cell>
          <cell r="BW2063">
            <v>8</v>
          </cell>
        </row>
        <row r="2064">
          <cell r="F2064" t="str">
            <v>191-32-6</v>
          </cell>
          <cell r="G2064">
            <v>1</v>
          </cell>
          <cell r="H2064">
            <v>2</v>
          </cell>
          <cell r="I2064">
            <v>1</v>
          </cell>
          <cell r="J2064">
            <v>0</v>
          </cell>
          <cell r="K2064">
            <v>2</v>
          </cell>
          <cell r="L2064">
            <v>3</v>
          </cell>
          <cell r="M2064">
            <v>17</v>
          </cell>
          <cell r="N2064">
            <v>0</v>
          </cell>
          <cell r="O2064">
            <v>0</v>
          </cell>
          <cell r="P2064">
            <v>9</v>
          </cell>
          <cell r="Q2064">
            <v>1</v>
          </cell>
          <cell r="R2064" t="str">
            <v>LMH</v>
          </cell>
          <cell r="S2064">
            <v>2</v>
          </cell>
          <cell r="T2064">
            <v>68</v>
          </cell>
          <cell r="U2064">
            <v>3</v>
          </cell>
          <cell r="V2064">
            <v>41018.509525462963</v>
          </cell>
          <cell r="W2064">
            <v>0</v>
          </cell>
          <cell r="X2064">
            <v>1</v>
          </cell>
          <cell r="Y2064">
            <v>136992</v>
          </cell>
          <cell r="Z2064">
            <v>22832</v>
          </cell>
          <cell r="AA2064">
            <v>45</v>
          </cell>
          <cell r="AB2064">
            <v>1</v>
          </cell>
          <cell r="AC2064">
            <v>3</v>
          </cell>
          <cell r="AD2064">
            <v>3</v>
          </cell>
          <cell r="AE2064">
            <v>577633.04949999996</v>
          </cell>
          <cell r="AF2064">
            <v>3021254.014</v>
          </cell>
          <cell r="AG2064">
            <v>87.784635309999999</v>
          </cell>
          <cell r="AH2064">
            <v>27.312155449999999</v>
          </cell>
          <cell r="AI2064">
            <v>1</v>
          </cell>
          <cell r="AJ2064">
            <v>2</v>
          </cell>
          <cell r="AK2064">
            <v>-2</v>
          </cell>
          <cell r="AL2064">
            <v>2</v>
          </cell>
          <cell r="AM2064">
            <v>1</v>
          </cell>
          <cell r="AN2064" t="str">
            <v>Junu Shrestha</v>
          </cell>
          <cell r="AO2064">
            <v>40521</v>
          </cell>
          <cell r="AP2064">
            <v>3</v>
          </cell>
          <cell r="AQ2064" t="str">
            <v>0101000020E6100000F676057737F25540BB896A6BE94F3B40</v>
          </cell>
          <cell r="AR2064">
            <v>1827</v>
          </cell>
          <cell r="AS2064">
            <v>2</v>
          </cell>
          <cell r="AT2064">
            <v>1</v>
          </cell>
          <cell r="AU2064">
            <v>0</v>
          </cell>
          <cell r="AV2064" t="str">
            <v>FRA 2010-2015</v>
          </cell>
          <cell r="AW2064">
            <v>3</v>
          </cell>
          <cell r="AX2064">
            <v>0</v>
          </cell>
          <cell r="AY2064">
            <v>45</v>
          </cell>
          <cell r="AZ2064">
            <v>577633.04947700002</v>
          </cell>
          <cell r="BA2064">
            <v>3021254.0136500001</v>
          </cell>
          <cell r="BB2064">
            <v>1</v>
          </cell>
          <cell r="BC2064">
            <v>0</v>
          </cell>
          <cell r="BD2064">
            <v>0</v>
          </cell>
          <cell r="BE2064">
            <v>0</v>
          </cell>
          <cell r="BF2064">
            <v>40992</v>
          </cell>
          <cell r="BG2064" t="str">
            <v>Gopal Gautam</v>
          </cell>
          <cell r="BH2064">
            <v>3</v>
          </cell>
          <cell r="BI2064">
            <v>3</v>
          </cell>
          <cell r="BJ2064">
            <v>3</v>
          </cell>
          <cell r="BK2064" t="str">
            <v>Dumrise</v>
          </cell>
          <cell r="BL2064" t="str">
            <v>Utis Ghari</v>
          </cell>
          <cell r="BM2064">
            <v>280</v>
          </cell>
          <cell r="BN2064">
            <v>201</v>
          </cell>
          <cell r="BO2064">
            <v>90</v>
          </cell>
          <cell r="BP2064">
            <v>40</v>
          </cell>
          <cell r="BQ2064">
            <v>2</v>
          </cell>
          <cell r="BR2064">
            <v>25</v>
          </cell>
          <cell r="BS2064">
            <v>1620</v>
          </cell>
          <cell r="BT2064">
            <v>4</v>
          </cell>
          <cell r="BU2064" t="str">
            <v>TAPLEJUNG</v>
          </cell>
          <cell r="BV2064" t="str">
            <v>Chaukune</v>
          </cell>
          <cell r="BW2064">
            <v>6</v>
          </cell>
        </row>
        <row r="2065">
          <cell r="F2065" t="str">
            <v>192-23-3</v>
          </cell>
          <cell r="G2065">
            <v>1</v>
          </cell>
          <cell r="H2065">
            <v>2</v>
          </cell>
          <cell r="I2065">
            <v>1</v>
          </cell>
          <cell r="J2065">
            <v>0</v>
          </cell>
          <cell r="K2065">
            <v>1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LMH</v>
          </cell>
          <cell r="S2065">
            <v>3</v>
          </cell>
          <cell r="T2065">
            <v>22</v>
          </cell>
          <cell r="U2065">
            <v>3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580461.74450000003</v>
          </cell>
          <cell r="AF2065">
            <v>2985167.8489999999</v>
          </cell>
          <cell r="AG2065">
            <v>87.810867310000006</v>
          </cell>
          <cell r="AH2065">
            <v>26.986224459999999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>
            <v>103</v>
          </cell>
          <cell r="AQ2065">
            <v>0</v>
          </cell>
          <cell r="AR2065">
            <v>0</v>
          </cell>
          <cell r="AS2065">
            <v>0</v>
          </cell>
          <cell r="AT2065">
            <v>0</v>
          </cell>
          <cell r="AU2065">
            <v>0</v>
          </cell>
          <cell r="AV2065" t="str">
            <v>FRA 2016-2021</v>
          </cell>
          <cell r="AW2065">
            <v>3</v>
          </cell>
          <cell r="AX2065">
            <v>26</v>
          </cell>
          <cell r="AY2065" t="str">
            <v>EPSG:32645</v>
          </cell>
          <cell r="AZ2065">
            <v>580463</v>
          </cell>
          <cell r="BA2065">
            <v>2952169</v>
          </cell>
          <cell r="BB2065">
            <v>1</v>
          </cell>
          <cell r="BC2065">
            <v>2020</v>
          </cell>
          <cell r="BD2065">
            <v>11</v>
          </cell>
          <cell r="BE2065">
            <v>13</v>
          </cell>
          <cell r="BF2065" t="str">
            <v>11/13/2020</v>
          </cell>
          <cell r="BG2065">
            <v>0</v>
          </cell>
          <cell r="BH2065">
            <v>3</v>
          </cell>
          <cell r="BI2065">
            <v>0</v>
          </cell>
          <cell r="BJ2065">
            <v>2</v>
          </cell>
          <cell r="BK2065" t="str">
            <v>Phakphatum-6</v>
          </cell>
          <cell r="BL2065" t="str">
            <v>Ganesh Tamang Private Land</v>
          </cell>
          <cell r="BM2065">
            <v>192</v>
          </cell>
          <cell r="BN2065">
            <v>63</v>
          </cell>
          <cell r="BO2065">
            <v>225</v>
          </cell>
          <cell r="BP2065">
            <v>29</v>
          </cell>
          <cell r="BQ2065">
            <v>100</v>
          </cell>
          <cell r="BR2065">
            <v>25</v>
          </cell>
          <cell r="BS2065">
            <v>1686</v>
          </cell>
          <cell r="BT2065">
            <v>4</v>
          </cell>
          <cell r="BU2065" t="str">
            <v>ILAM</v>
          </cell>
          <cell r="BV2065" t="str">
            <v>Chaukune</v>
          </cell>
          <cell r="BW2065">
            <v>6</v>
          </cell>
        </row>
        <row r="2066">
          <cell r="F2066" t="str">
            <v>192-23-6</v>
          </cell>
          <cell r="G2066">
            <v>1</v>
          </cell>
          <cell r="H2066">
            <v>2</v>
          </cell>
          <cell r="I2066">
            <v>1</v>
          </cell>
          <cell r="J2066">
            <v>0</v>
          </cell>
          <cell r="K2066">
            <v>1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LMH</v>
          </cell>
          <cell r="S2066">
            <v>3</v>
          </cell>
          <cell r="T2066">
            <v>44</v>
          </cell>
          <cell r="U2066">
            <v>2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580761.74450000003</v>
          </cell>
          <cell r="AF2066">
            <v>2985167.8489999999</v>
          </cell>
          <cell r="AG2066">
            <v>87.813890360000002</v>
          </cell>
          <cell r="AH2066">
            <v>26.986207029999999</v>
          </cell>
          <cell r="AI2066">
            <v>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>
            <v>0</v>
          </cell>
          <cell r="AP2066">
            <v>103</v>
          </cell>
          <cell r="AQ2066">
            <v>0</v>
          </cell>
          <cell r="AR2066">
            <v>0</v>
          </cell>
          <cell r="AS2066">
            <v>0</v>
          </cell>
          <cell r="AT2066">
            <v>0</v>
          </cell>
          <cell r="AU2066">
            <v>0</v>
          </cell>
          <cell r="AV2066" t="str">
            <v>FRA 2016-2021</v>
          </cell>
          <cell r="AW2066">
            <v>3</v>
          </cell>
          <cell r="AX2066">
            <v>26</v>
          </cell>
          <cell r="AY2066" t="str">
            <v>EPSG:32645</v>
          </cell>
          <cell r="AZ2066">
            <v>580764</v>
          </cell>
          <cell r="BA2066">
            <v>2985169</v>
          </cell>
          <cell r="BB2066">
            <v>1</v>
          </cell>
          <cell r="BC2066">
            <v>2020</v>
          </cell>
          <cell r="BD2066">
            <v>11</v>
          </cell>
          <cell r="BE2066">
            <v>15</v>
          </cell>
          <cell r="BF2066" t="str">
            <v>11/15/2020</v>
          </cell>
          <cell r="BG2066">
            <v>0</v>
          </cell>
          <cell r="BH2066">
            <v>4</v>
          </cell>
          <cell r="BI2066">
            <v>0</v>
          </cell>
          <cell r="BJ2066">
            <v>2</v>
          </cell>
          <cell r="BK2066" t="str">
            <v>Phakatum 6, Illam</v>
          </cell>
          <cell r="BL2066">
            <v>0</v>
          </cell>
          <cell r="BM2066">
            <v>223</v>
          </cell>
          <cell r="BN2066">
            <v>156</v>
          </cell>
          <cell r="BO2066">
            <v>188</v>
          </cell>
          <cell r="BP2066">
            <v>35</v>
          </cell>
          <cell r="BQ2066">
            <v>50</v>
          </cell>
          <cell r="BR2066">
            <v>60</v>
          </cell>
          <cell r="BS2066">
            <v>1495</v>
          </cell>
          <cell r="BT2066">
            <v>4</v>
          </cell>
          <cell r="BU2066" t="str">
            <v>ILAM</v>
          </cell>
          <cell r="BV2066" t="str">
            <v>Sharada</v>
          </cell>
          <cell r="BW2066">
            <v>1</v>
          </cell>
        </row>
        <row r="2067">
          <cell r="F2067" t="str">
            <v>193-25-3</v>
          </cell>
          <cell r="G2067">
            <v>1</v>
          </cell>
          <cell r="H2067">
            <v>2</v>
          </cell>
          <cell r="I2067">
            <v>1</v>
          </cell>
          <cell r="J2067">
            <v>0</v>
          </cell>
          <cell r="K2067">
            <v>7</v>
          </cell>
          <cell r="L2067">
            <v>4</v>
          </cell>
          <cell r="M2067">
            <v>24</v>
          </cell>
          <cell r="N2067">
            <v>1</v>
          </cell>
          <cell r="O2067">
            <v>1</v>
          </cell>
          <cell r="P2067">
            <v>3</v>
          </cell>
          <cell r="Q2067">
            <v>1</v>
          </cell>
          <cell r="R2067" t="str">
            <v>UMH</v>
          </cell>
          <cell r="S2067">
            <v>2</v>
          </cell>
          <cell r="T2067">
            <v>33</v>
          </cell>
          <cell r="U2067">
            <v>4</v>
          </cell>
          <cell r="V2067">
            <v>41141.620879629627</v>
          </cell>
          <cell r="W2067">
            <v>0</v>
          </cell>
          <cell r="X2067">
            <v>1</v>
          </cell>
          <cell r="Y2067">
            <v>138387</v>
          </cell>
          <cell r="Z2067">
            <v>23065</v>
          </cell>
          <cell r="AA2067">
            <v>45</v>
          </cell>
          <cell r="AB2067">
            <v>1</v>
          </cell>
          <cell r="AC2067">
            <v>3</v>
          </cell>
          <cell r="AD2067">
            <v>3</v>
          </cell>
          <cell r="AE2067">
            <v>584653.93949999998</v>
          </cell>
          <cell r="AF2067">
            <v>2993068.83</v>
          </cell>
          <cell r="AG2067">
            <v>87.853650160000001</v>
          </cell>
          <cell r="AH2067">
            <v>27.05730166</v>
          </cell>
          <cell r="AI2067">
            <v>1</v>
          </cell>
          <cell r="AJ2067">
            <v>3</v>
          </cell>
          <cell r="AK2067">
            <v>-2</v>
          </cell>
          <cell r="AL2067">
            <v>2</v>
          </cell>
          <cell r="AM2067">
            <v>1</v>
          </cell>
          <cell r="AN2067" t="str">
            <v>Junu Shrestha</v>
          </cell>
          <cell r="AO2067">
            <v>40520</v>
          </cell>
          <cell r="AP2067">
            <v>3</v>
          </cell>
          <cell r="AQ2067" t="str">
            <v>0101000020E610000053B54C34A2F6554032035B52AB0E3B40</v>
          </cell>
          <cell r="AR2067">
            <v>2766</v>
          </cell>
          <cell r="AS2067">
            <v>1</v>
          </cell>
          <cell r="AT2067">
            <v>1</v>
          </cell>
          <cell r="AU2067">
            <v>0</v>
          </cell>
          <cell r="AV2067" t="str">
            <v>FRA 2010-2015</v>
          </cell>
          <cell r="AW2067">
            <v>3</v>
          </cell>
          <cell r="AX2067">
            <v>0</v>
          </cell>
          <cell r="AY2067">
            <v>45</v>
          </cell>
          <cell r="AZ2067">
            <v>584653.93952200003</v>
          </cell>
          <cell r="BA2067">
            <v>2993068.83014999</v>
          </cell>
          <cell r="BB2067">
            <v>1</v>
          </cell>
          <cell r="BC2067">
            <v>0</v>
          </cell>
          <cell r="BD2067">
            <v>0</v>
          </cell>
          <cell r="BE2067">
            <v>0</v>
          </cell>
          <cell r="BF2067">
            <v>40999</v>
          </cell>
          <cell r="BG2067" t="str">
            <v>Devendra kumar lal Karna</v>
          </cell>
          <cell r="BH2067">
            <v>3</v>
          </cell>
          <cell r="BI2067">
            <v>3</v>
          </cell>
          <cell r="BJ2067">
            <v>3</v>
          </cell>
          <cell r="BK2067" t="str">
            <v>puwamaghuwa</v>
          </cell>
          <cell r="BL2067" t="str">
            <v>puwamaghuwa CF</v>
          </cell>
          <cell r="BM2067">
            <v>185</v>
          </cell>
          <cell r="BN2067">
            <v>1757</v>
          </cell>
          <cell r="BO2067">
            <v>185</v>
          </cell>
          <cell r="BP2067">
            <v>1691</v>
          </cell>
          <cell r="BQ2067">
            <v>155</v>
          </cell>
          <cell r="BR2067">
            <v>90</v>
          </cell>
          <cell r="BS2067">
            <v>2112</v>
          </cell>
          <cell r="BT2067">
            <v>3</v>
          </cell>
          <cell r="BU2067" t="str">
            <v>ILAM</v>
          </cell>
          <cell r="BV2067" t="str">
            <v>Runtigadi</v>
          </cell>
          <cell r="BW2067">
            <v>9</v>
          </cell>
        </row>
        <row r="2068">
          <cell r="F2068" t="str">
            <v>193-25-5</v>
          </cell>
          <cell r="G2068">
            <v>1</v>
          </cell>
          <cell r="H2068">
            <v>2</v>
          </cell>
          <cell r="I2068">
            <v>1</v>
          </cell>
          <cell r="J2068">
            <v>0</v>
          </cell>
          <cell r="K2068">
            <v>7</v>
          </cell>
          <cell r="L2068">
            <v>4</v>
          </cell>
          <cell r="M2068">
            <v>23</v>
          </cell>
          <cell r="N2068">
            <v>0</v>
          </cell>
          <cell r="O2068">
            <v>1</v>
          </cell>
          <cell r="P2068">
            <v>4</v>
          </cell>
          <cell r="Q2068">
            <v>1</v>
          </cell>
          <cell r="R2068" t="str">
            <v>UMH</v>
          </cell>
          <cell r="S2068">
            <v>2</v>
          </cell>
          <cell r="T2068">
            <v>81</v>
          </cell>
          <cell r="U2068">
            <v>4</v>
          </cell>
          <cell r="V2068">
            <v>41141.631168981483</v>
          </cell>
          <cell r="W2068">
            <v>0</v>
          </cell>
          <cell r="X2068">
            <v>1</v>
          </cell>
          <cell r="Y2068">
            <v>138389</v>
          </cell>
          <cell r="Z2068">
            <v>23065</v>
          </cell>
          <cell r="AA2068">
            <v>45</v>
          </cell>
          <cell r="AB2068">
            <v>1</v>
          </cell>
          <cell r="AC2068">
            <v>3</v>
          </cell>
          <cell r="AD2068">
            <v>3</v>
          </cell>
          <cell r="AE2068">
            <v>584953.93949999998</v>
          </cell>
          <cell r="AF2068">
            <v>2992918.83</v>
          </cell>
          <cell r="AG2068">
            <v>87.856664800000004</v>
          </cell>
          <cell r="AH2068">
            <v>27.055929150000001</v>
          </cell>
          <cell r="AI2068">
            <v>1</v>
          </cell>
          <cell r="AJ2068">
            <v>3</v>
          </cell>
          <cell r="AK2068">
            <v>-2</v>
          </cell>
          <cell r="AL2068">
            <v>2</v>
          </cell>
          <cell r="AM2068">
            <v>1</v>
          </cell>
          <cell r="AN2068" t="str">
            <v>Junu Shrestha</v>
          </cell>
          <cell r="AO2068">
            <v>40520</v>
          </cell>
          <cell r="AP2068">
            <v>3</v>
          </cell>
          <cell r="AQ2068" t="str">
            <v>0101000020E610000028809D98D3F655408465605F510E3B40</v>
          </cell>
          <cell r="AR2068">
            <v>2661</v>
          </cell>
          <cell r="AS2068">
            <v>1</v>
          </cell>
          <cell r="AT2068">
            <v>1</v>
          </cell>
          <cell r="AU2068">
            <v>0</v>
          </cell>
          <cell r="AV2068" t="str">
            <v>FRA 2010-2015</v>
          </cell>
          <cell r="AW2068">
            <v>3</v>
          </cell>
          <cell r="AX2068">
            <v>0</v>
          </cell>
          <cell r="AY2068">
            <v>45</v>
          </cell>
          <cell r="AZ2068">
            <v>584953.93952200003</v>
          </cell>
          <cell r="BA2068">
            <v>2992918.83014999</v>
          </cell>
          <cell r="BB2068">
            <v>1</v>
          </cell>
          <cell r="BC2068">
            <v>0</v>
          </cell>
          <cell r="BD2068">
            <v>0</v>
          </cell>
          <cell r="BE2068">
            <v>0</v>
          </cell>
          <cell r="BF2068">
            <v>41000</v>
          </cell>
          <cell r="BG2068" t="str">
            <v>Devendra kumar lal Karna</v>
          </cell>
          <cell r="BH2068">
            <v>3</v>
          </cell>
          <cell r="BI2068">
            <v>3</v>
          </cell>
          <cell r="BJ2068">
            <v>3</v>
          </cell>
          <cell r="BK2068" t="str">
            <v>puwamaghuwa</v>
          </cell>
          <cell r="BL2068" t="str">
            <v>Gangate pati</v>
          </cell>
          <cell r="BM2068">
            <v>208</v>
          </cell>
          <cell r="BN2068">
            <v>1494</v>
          </cell>
          <cell r="BO2068">
            <v>210</v>
          </cell>
          <cell r="BP2068">
            <v>1406</v>
          </cell>
          <cell r="BQ2068">
            <v>155</v>
          </cell>
          <cell r="BR2068">
            <v>78</v>
          </cell>
          <cell r="BS2068">
            <v>2634</v>
          </cell>
          <cell r="BT2068">
            <v>4</v>
          </cell>
          <cell r="BU2068" t="str">
            <v>ILAM</v>
          </cell>
          <cell r="BV2068" t="str">
            <v>Runtigadi</v>
          </cell>
          <cell r="BW2068">
            <v>9</v>
          </cell>
        </row>
        <row r="2069">
          <cell r="F2069" t="str">
            <v>193-25-6</v>
          </cell>
          <cell r="G2069">
            <v>1</v>
          </cell>
          <cell r="H2069">
            <v>2</v>
          </cell>
          <cell r="I2069">
            <v>1</v>
          </cell>
          <cell r="J2069">
            <v>0</v>
          </cell>
          <cell r="K2069">
            <v>7</v>
          </cell>
          <cell r="L2069">
            <v>5</v>
          </cell>
          <cell r="M2069">
            <v>47</v>
          </cell>
          <cell r="N2069">
            <v>1</v>
          </cell>
          <cell r="O2069">
            <v>1</v>
          </cell>
          <cell r="P2069">
            <v>9</v>
          </cell>
          <cell r="Q2069">
            <v>1</v>
          </cell>
          <cell r="R2069" t="str">
            <v>UMH</v>
          </cell>
          <cell r="S2069">
            <v>2</v>
          </cell>
          <cell r="T2069">
            <v>45</v>
          </cell>
          <cell r="U2069">
            <v>4</v>
          </cell>
          <cell r="V2069">
            <v>41141.641435185185</v>
          </cell>
          <cell r="W2069">
            <v>0</v>
          </cell>
          <cell r="X2069">
            <v>1</v>
          </cell>
          <cell r="Y2069">
            <v>138390</v>
          </cell>
          <cell r="Z2069">
            <v>23065</v>
          </cell>
          <cell r="AA2069">
            <v>45</v>
          </cell>
          <cell r="AB2069">
            <v>1</v>
          </cell>
          <cell r="AC2069">
            <v>3</v>
          </cell>
          <cell r="AD2069">
            <v>3</v>
          </cell>
          <cell r="AE2069">
            <v>584953.93949999998</v>
          </cell>
          <cell r="AF2069">
            <v>2993068.83</v>
          </cell>
          <cell r="AG2069">
            <v>87.856675089999996</v>
          </cell>
          <cell r="AH2069">
            <v>27.057283269999999</v>
          </cell>
          <cell r="AI2069">
            <v>1</v>
          </cell>
          <cell r="AJ2069">
            <v>3</v>
          </cell>
          <cell r="AK2069">
            <v>-2</v>
          </cell>
          <cell r="AL2069">
            <v>2</v>
          </cell>
          <cell r="AM2069">
            <v>1</v>
          </cell>
          <cell r="AN2069" t="str">
            <v>Junu Shrestha</v>
          </cell>
          <cell r="AO2069">
            <v>40520</v>
          </cell>
          <cell r="AP2069">
            <v>3</v>
          </cell>
          <cell r="AQ2069" t="str">
            <v>0101000020E6100000B034C3C3D3F655408E0BD91DAA0E3B40</v>
          </cell>
          <cell r="AR2069">
            <v>2758</v>
          </cell>
          <cell r="AS2069">
            <v>1</v>
          </cell>
          <cell r="AT2069">
            <v>1</v>
          </cell>
          <cell r="AU2069">
            <v>0</v>
          </cell>
          <cell r="AV2069" t="str">
            <v>FRA 2010-2015</v>
          </cell>
          <cell r="AW2069">
            <v>3</v>
          </cell>
          <cell r="AX2069">
            <v>0</v>
          </cell>
          <cell r="AY2069">
            <v>45</v>
          </cell>
          <cell r="AZ2069">
            <v>584953.93952200003</v>
          </cell>
          <cell r="BA2069">
            <v>2993068.83014999</v>
          </cell>
          <cell r="BB2069">
            <v>1</v>
          </cell>
          <cell r="BC2069">
            <v>0</v>
          </cell>
          <cell r="BD2069">
            <v>0</v>
          </cell>
          <cell r="BE2069">
            <v>0</v>
          </cell>
          <cell r="BF2069">
            <v>41000</v>
          </cell>
          <cell r="BG2069" t="str">
            <v>Ashok Chaudhary</v>
          </cell>
          <cell r="BH2069">
            <v>3</v>
          </cell>
          <cell r="BI2069">
            <v>3</v>
          </cell>
          <cell r="BJ2069">
            <v>3</v>
          </cell>
          <cell r="BK2069" t="str">
            <v>puwamaghuwa</v>
          </cell>
          <cell r="BL2069" t="str">
            <v>puwamaghuwa CF</v>
          </cell>
          <cell r="BM2069">
            <v>195</v>
          </cell>
          <cell r="BN2069">
            <v>1618</v>
          </cell>
          <cell r="BO2069">
            <v>195</v>
          </cell>
          <cell r="BP2069">
            <v>1548</v>
          </cell>
          <cell r="BQ2069">
            <v>210</v>
          </cell>
          <cell r="BR2069">
            <v>50</v>
          </cell>
          <cell r="BS2069">
            <v>2734</v>
          </cell>
          <cell r="BT2069">
            <v>4</v>
          </cell>
          <cell r="BU2069" t="str">
            <v>ILAM</v>
          </cell>
          <cell r="BV2069" t="str">
            <v>Runtigadi</v>
          </cell>
          <cell r="BW2069">
            <v>9</v>
          </cell>
        </row>
        <row r="2070">
          <cell r="F2070" t="str">
            <v>193-31-4</v>
          </cell>
          <cell r="G2070">
            <v>1</v>
          </cell>
          <cell r="H2070">
            <v>2</v>
          </cell>
          <cell r="I2070">
            <v>1</v>
          </cell>
          <cell r="J2070">
            <v>0</v>
          </cell>
          <cell r="K2070">
            <v>1</v>
          </cell>
          <cell r="L2070">
            <v>1</v>
          </cell>
          <cell r="M2070">
            <v>8</v>
          </cell>
          <cell r="N2070">
            <v>0</v>
          </cell>
          <cell r="O2070">
            <v>0</v>
          </cell>
          <cell r="P2070" t="str">
            <v>SICL</v>
          </cell>
          <cell r="Q2070">
            <v>1</v>
          </cell>
          <cell r="R2070" t="str">
            <v>LMH</v>
          </cell>
          <cell r="S2070">
            <v>2</v>
          </cell>
          <cell r="T2070">
            <v>100</v>
          </cell>
          <cell r="U2070">
            <v>2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585534.03049999999</v>
          </cell>
          <cell r="AF2070">
            <v>3016761.8190000001</v>
          </cell>
          <cell r="AG2070">
            <v>87.864169329999996</v>
          </cell>
          <cell r="AH2070">
            <v>27.271132560000002</v>
          </cell>
          <cell r="AI2070">
            <v>0</v>
          </cell>
          <cell r="AJ2070">
            <v>0</v>
          </cell>
          <cell r="AK2070">
            <v>0</v>
          </cell>
          <cell r="AL2070">
            <v>0</v>
          </cell>
          <cell r="AM2070">
            <v>0</v>
          </cell>
          <cell r="AN2070">
            <v>0</v>
          </cell>
          <cell r="AO2070">
            <v>0</v>
          </cell>
          <cell r="AP2070">
            <v>103</v>
          </cell>
          <cell r="AQ2070">
            <v>0</v>
          </cell>
          <cell r="AR2070">
            <v>0</v>
          </cell>
          <cell r="AS2070">
            <v>0</v>
          </cell>
          <cell r="AT2070">
            <v>0</v>
          </cell>
          <cell r="AU2070">
            <v>0</v>
          </cell>
          <cell r="AV2070" t="str">
            <v>FRA 2016-2021</v>
          </cell>
          <cell r="AW2070">
            <v>3</v>
          </cell>
          <cell r="AX2070">
            <v>51</v>
          </cell>
          <cell r="AY2070" t="str">
            <v>EPSG:32645</v>
          </cell>
          <cell r="AZ2070">
            <v>585534</v>
          </cell>
          <cell r="BA2070">
            <v>3016761</v>
          </cell>
          <cell r="BB2070">
            <v>1</v>
          </cell>
          <cell r="BC2070">
            <v>2020</v>
          </cell>
          <cell r="BD2070">
            <v>6</v>
          </cell>
          <cell r="BE2070">
            <v>30</v>
          </cell>
          <cell r="BF2070" t="str">
            <v>6/30/2020</v>
          </cell>
          <cell r="BG2070">
            <v>0</v>
          </cell>
          <cell r="BH2070">
            <v>1</v>
          </cell>
          <cell r="BI2070">
            <v>0</v>
          </cell>
          <cell r="BJ2070">
            <v>2</v>
          </cell>
          <cell r="BK2070" t="str">
            <v>Yang Barak Ga Pa-3</v>
          </cell>
          <cell r="BL2070" t="str">
            <v>Pakha Ban</v>
          </cell>
          <cell r="BM2070">
            <v>250</v>
          </cell>
          <cell r="BN2070">
            <v>110</v>
          </cell>
          <cell r="BO2070">
            <v>250</v>
          </cell>
          <cell r="BP2070">
            <v>110</v>
          </cell>
          <cell r="BQ2070">
            <v>357</v>
          </cell>
          <cell r="BR2070">
            <v>72</v>
          </cell>
          <cell r="BS2070">
            <v>1110</v>
          </cell>
          <cell r="BT2070">
            <v>4</v>
          </cell>
          <cell r="BU2070" t="str">
            <v>PANCHTHAR</v>
          </cell>
          <cell r="BV2070" t="str">
            <v>Runtigadi</v>
          </cell>
          <cell r="BW2070">
            <v>9</v>
          </cell>
        </row>
        <row r="2071">
          <cell r="F2071" t="str">
            <v>193-31-5</v>
          </cell>
          <cell r="G2071">
            <v>1</v>
          </cell>
          <cell r="H2071">
            <v>2</v>
          </cell>
          <cell r="I2071">
            <v>1</v>
          </cell>
          <cell r="J2071">
            <v>0</v>
          </cell>
          <cell r="K2071">
            <v>1</v>
          </cell>
          <cell r="L2071">
            <v>2</v>
          </cell>
          <cell r="M2071">
            <v>15</v>
          </cell>
          <cell r="N2071">
            <v>0</v>
          </cell>
          <cell r="O2071">
            <v>0</v>
          </cell>
          <cell r="P2071" t="str">
            <v>SICL</v>
          </cell>
          <cell r="Q2071">
            <v>1</v>
          </cell>
          <cell r="R2071" t="str">
            <v>LMH</v>
          </cell>
          <cell r="S2071">
            <v>2</v>
          </cell>
          <cell r="T2071">
            <v>53</v>
          </cell>
          <cell r="U2071">
            <v>2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585534.03049999999</v>
          </cell>
          <cell r="AF2071">
            <v>3016911.8190000001</v>
          </cell>
          <cell r="AG2071">
            <v>87.864179800000002</v>
          </cell>
          <cell r="AH2071">
            <v>27.27248664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>
            <v>103</v>
          </cell>
          <cell r="AQ2071">
            <v>0</v>
          </cell>
          <cell r="AR2071">
            <v>0</v>
          </cell>
          <cell r="AS2071">
            <v>0</v>
          </cell>
          <cell r="AT2071">
            <v>0</v>
          </cell>
          <cell r="AU2071">
            <v>0</v>
          </cell>
          <cell r="AV2071" t="str">
            <v>FRA 2016-2021</v>
          </cell>
          <cell r="AW2071">
            <v>3</v>
          </cell>
          <cell r="AX2071">
            <v>51</v>
          </cell>
          <cell r="AY2071" t="str">
            <v>EPSG:32645</v>
          </cell>
          <cell r="AZ2071">
            <v>585453</v>
          </cell>
          <cell r="BA2071">
            <v>3016911</v>
          </cell>
          <cell r="BB2071">
            <v>1</v>
          </cell>
          <cell r="BC2071">
            <v>2020</v>
          </cell>
          <cell r="BD2071">
            <v>7</v>
          </cell>
          <cell r="BE2071">
            <v>1</v>
          </cell>
          <cell r="BF2071" t="str">
            <v>7/1/2020</v>
          </cell>
          <cell r="BG2071">
            <v>0</v>
          </cell>
          <cell r="BH2071">
            <v>1</v>
          </cell>
          <cell r="BI2071">
            <v>0</v>
          </cell>
          <cell r="BJ2071">
            <v>2</v>
          </cell>
          <cell r="BK2071" t="str">
            <v>Yang Barak Ga Pa-3</v>
          </cell>
          <cell r="BL2071" t="str">
            <v>Pakho Ban</v>
          </cell>
          <cell r="BM2071">
            <v>255</v>
          </cell>
          <cell r="BN2071">
            <v>99</v>
          </cell>
          <cell r="BO2071">
            <v>300</v>
          </cell>
          <cell r="BP2071">
            <v>7</v>
          </cell>
          <cell r="BQ2071">
            <v>290</v>
          </cell>
          <cell r="BR2071">
            <v>75</v>
          </cell>
          <cell r="BS2071">
            <v>994</v>
          </cell>
          <cell r="BT2071">
            <v>4</v>
          </cell>
          <cell r="BU2071" t="str">
            <v>PANCHTHAR</v>
          </cell>
          <cell r="BV2071" t="str">
            <v>Panchkhal</v>
          </cell>
          <cell r="BW2071">
            <v>2</v>
          </cell>
        </row>
        <row r="2072">
          <cell r="F2072" t="str">
            <v>193-31-6</v>
          </cell>
          <cell r="G2072">
            <v>1</v>
          </cell>
          <cell r="H2072">
            <v>2</v>
          </cell>
          <cell r="I2072">
            <v>1</v>
          </cell>
          <cell r="J2072">
            <v>0</v>
          </cell>
          <cell r="K2072">
            <v>1</v>
          </cell>
          <cell r="L2072">
            <v>1</v>
          </cell>
          <cell r="M2072">
            <v>5</v>
          </cell>
          <cell r="N2072">
            <v>0</v>
          </cell>
          <cell r="O2072">
            <v>0</v>
          </cell>
          <cell r="P2072" t="str">
            <v>SICL</v>
          </cell>
          <cell r="Q2072">
            <v>1</v>
          </cell>
          <cell r="R2072" t="str">
            <v>LMH</v>
          </cell>
          <cell r="S2072">
            <v>2</v>
          </cell>
          <cell r="T2072">
            <v>42</v>
          </cell>
          <cell r="U2072">
            <v>2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585534.03049999999</v>
          </cell>
          <cell r="AF2072">
            <v>3017061.8190000001</v>
          </cell>
          <cell r="AG2072">
            <v>87.864190280000003</v>
          </cell>
          <cell r="AH2072">
            <v>27.273840719999999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103</v>
          </cell>
          <cell r="AQ2072">
            <v>0</v>
          </cell>
          <cell r="AR2072">
            <v>0</v>
          </cell>
          <cell r="AS2072">
            <v>0</v>
          </cell>
          <cell r="AT2072">
            <v>0</v>
          </cell>
          <cell r="AU2072">
            <v>0</v>
          </cell>
          <cell r="AV2072" t="str">
            <v>FRA 2016-2021</v>
          </cell>
          <cell r="AW2072">
            <v>3</v>
          </cell>
          <cell r="AX2072">
            <v>51</v>
          </cell>
          <cell r="AY2072" t="str">
            <v>EPSG:32644</v>
          </cell>
          <cell r="AZ2072">
            <v>585533</v>
          </cell>
          <cell r="BA2072">
            <v>3017059</v>
          </cell>
          <cell r="BB2072">
            <v>1</v>
          </cell>
          <cell r="BC2072">
            <v>2020</v>
          </cell>
          <cell r="BD2072">
            <v>6</v>
          </cell>
          <cell r="BE2072">
            <v>30</v>
          </cell>
          <cell r="BF2072" t="str">
            <v>6/30/2020</v>
          </cell>
          <cell r="BG2072">
            <v>0</v>
          </cell>
          <cell r="BH2072">
            <v>1</v>
          </cell>
          <cell r="BI2072">
            <v>0</v>
          </cell>
          <cell r="BJ2072">
            <v>2</v>
          </cell>
          <cell r="BK2072" t="str">
            <v>Yang Barak Ga Pa-3</v>
          </cell>
          <cell r="BL2072" t="str">
            <v>Pakha Ban</v>
          </cell>
          <cell r="BM2072">
            <v>220</v>
          </cell>
          <cell r="BN2072">
            <v>0</v>
          </cell>
          <cell r="BO2072">
            <v>220</v>
          </cell>
          <cell r="BP2072">
            <v>0</v>
          </cell>
          <cell r="BQ2072">
            <v>340</v>
          </cell>
          <cell r="BR2072">
            <v>55</v>
          </cell>
          <cell r="BS2072">
            <v>1025</v>
          </cell>
          <cell r="BT2072">
            <v>5</v>
          </cell>
          <cell r="BU2072" t="str">
            <v>PANCHTHAR</v>
          </cell>
          <cell r="BV2072" t="str">
            <v>Panchkhal</v>
          </cell>
          <cell r="BW2072">
            <v>2</v>
          </cell>
        </row>
        <row r="2073">
          <cell r="F2073" t="str">
            <v>194-29-2</v>
          </cell>
          <cell r="G2073">
            <v>1</v>
          </cell>
          <cell r="H2073">
            <v>2</v>
          </cell>
          <cell r="I2073">
            <v>1</v>
          </cell>
          <cell r="J2073">
            <v>0</v>
          </cell>
          <cell r="K2073">
            <v>1</v>
          </cell>
          <cell r="L2073">
            <v>-9999</v>
          </cell>
          <cell r="M2073">
            <v>-9999</v>
          </cell>
          <cell r="N2073">
            <v>-9999</v>
          </cell>
          <cell r="O2073">
            <v>-9999</v>
          </cell>
          <cell r="P2073">
            <v>-9999</v>
          </cell>
          <cell r="Q2073">
            <v>-9999</v>
          </cell>
          <cell r="R2073" t="str">
            <v>LMH</v>
          </cell>
          <cell r="S2073">
            <v>2</v>
          </cell>
          <cell r="T2073">
            <v>45</v>
          </cell>
          <cell r="U2073">
            <v>2</v>
          </cell>
          <cell r="V2073">
            <v>41740.659814814811</v>
          </cell>
          <cell r="W2073">
            <v>0</v>
          </cell>
          <cell r="X2073">
            <v>1</v>
          </cell>
          <cell r="Y2073">
            <v>139130</v>
          </cell>
          <cell r="Z2073">
            <v>23189</v>
          </cell>
          <cell r="AA2073">
            <v>45</v>
          </cell>
          <cell r="AB2073">
            <v>1</v>
          </cell>
          <cell r="AC2073">
            <v>3</v>
          </cell>
          <cell r="AD2073">
            <v>3</v>
          </cell>
          <cell r="AE2073">
            <v>589039.49820000003</v>
          </cell>
          <cell r="AF2073">
            <v>3008817.4739999999</v>
          </cell>
          <cell r="AG2073">
            <v>87.899006049999997</v>
          </cell>
          <cell r="AH2073">
            <v>27.19919436</v>
          </cell>
          <cell r="AI2073">
            <v>1</v>
          </cell>
          <cell r="AJ2073">
            <v>2</v>
          </cell>
          <cell r="AK2073">
            <v>-2</v>
          </cell>
          <cell r="AL2073">
            <v>2</v>
          </cell>
          <cell r="AM2073">
            <v>1</v>
          </cell>
          <cell r="AN2073" t="str">
            <v>Junu Shrestha</v>
          </cell>
          <cell r="AO2073">
            <v>40520</v>
          </cell>
          <cell r="AP2073">
            <v>3</v>
          </cell>
          <cell r="AQ2073" t="str">
            <v>0101000020E6100000AF6EAD5089F955407718E366FE323B40</v>
          </cell>
          <cell r="AR2073">
            <v>1390</v>
          </cell>
          <cell r="AS2073">
            <v>1</v>
          </cell>
          <cell r="AT2073">
            <v>1</v>
          </cell>
          <cell r="AU2073">
            <v>0</v>
          </cell>
          <cell r="AV2073" t="str">
            <v>FRA 2010-2015</v>
          </cell>
          <cell r="AW2073">
            <v>3</v>
          </cell>
          <cell r="AX2073">
            <v>0</v>
          </cell>
          <cell r="AY2073">
            <v>45</v>
          </cell>
          <cell r="AZ2073">
            <v>589039.498227</v>
          </cell>
          <cell r="BA2073">
            <v>3008817.4739600001</v>
          </cell>
          <cell r="BB2073">
            <v>1</v>
          </cell>
          <cell r="BC2073">
            <v>0</v>
          </cell>
          <cell r="BD2073">
            <v>0</v>
          </cell>
          <cell r="BE2073">
            <v>0</v>
          </cell>
          <cell r="BF2073">
            <v>40996</v>
          </cell>
          <cell r="BG2073" t="str">
            <v>Devendra kumar lal Karna</v>
          </cell>
          <cell r="BH2073">
            <v>3</v>
          </cell>
          <cell r="BI2073">
            <v>3</v>
          </cell>
          <cell r="BJ2073">
            <v>3</v>
          </cell>
          <cell r="BK2073" t="str">
            <v>Namikhola</v>
          </cell>
          <cell r="BL2073" t="str">
            <v>PF</v>
          </cell>
          <cell r="BM2073">
            <v>185</v>
          </cell>
          <cell r="BN2073">
            <v>40</v>
          </cell>
          <cell r="BO2073">
            <v>105</v>
          </cell>
          <cell r="BP2073">
            <v>21</v>
          </cell>
          <cell r="BQ2073">
            <v>85</v>
          </cell>
          <cell r="BR2073">
            <v>5</v>
          </cell>
          <cell r="BS2073">
            <v>1373</v>
          </cell>
          <cell r="BT2073">
            <v>5</v>
          </cell>
          <cell r="BU2073" t="str">
            <v>PANCHTHAR</v>
          </cell>
          <cell r="BV2073" t="str">
            <v>Duikholi</v>
          </cell>
          <cell r="BW2073">
            <v>2</v>
          </cell>
        </row>
        <row r="2074">
          <cell r="F2074" t="str">
            <v>194-29-4</v>
          </cell>
          <cell r="G2074">
            <v>1</v>
          </cell>
          <cell r="H2074">
            <v>2</v>
          </cell>
          <cell r="I2074">
            <v>1</v>
          </cell>
          <cell r="J2074">
            <v>0</v>
          </cell>
          <cell r="K2074">
            <v>1</v>
          </cell>
          <cell r="L2074">
            <v>-9999</v>
          </cell>
          <cell r="M2074">
            <v>-9999</v>
          </cell>
          <cell r="N2074">
            <v>-9999</v>
          </cell>
          <cell r="O2074">
            <v>-9999</v>
          </cell>
          <cell r="P2074">
            <v>-9999</v>
          </cell>
          <cell r="Q2074">
            <v>-9999</v>
          </cell>
          <cell r="R2074" t="str">
            <v>LMH</v>
          </cell>
          <cell r="S2074">
            <v>2</v>
          </cell>
          <cell r="T2074">
            <v>25</v>
          </cell>
          <cell r="U2074">
            <v>3</v>
          </cell>
          <cell r="V2074">
            <v>41141.555173611108</v>
          </cell>
          <cell r="W2074">
            <v>0</v>
          </cell>
          <cell r="X2074">
            <v>1</v>
          </cell>
          <cell r="Y2074">
            <v>139132</v>
          </cell>
          <cell r="Z2074">
            <v>23189</v>
          </cell>
          <cell r="AA2074">
            <v>45</v>
          </cell>
          <cell r="AB2074">
            <v>1</v>
          </cell>
          <cell r="AC2074">
            <v>3</v>
          </cell>
          <cell r="AD2074">
            <v>3</v>
          </cell>
          <cell r="AE2074">
            <v>589339.49820000003</v>
          </cell>
          <cell r="AF2074">
            <v>3008667.4739999999</v>
          </cell>
          <cell r="AG2074">
            <v>87.90202386</v>
          </cell>
          <cell r="AH2074">
            <v>27.197820830000001</v>
          </cell>
          <cell r="AI2074">
            <v>1</v>
          </cell>
          <cell r="AJ2074">
            <v>2</v>
          </cell>
          <cell r="AK2074">
            <v>-2</v>
          </cell>
          <cell r="AL2074">
            <v>2</v>
          </cell>
          <cell r="AM2074">
            <v>1</v>
          </cell>
          <cell r="AN2074" t="str">
            <v>Junu Shrestha</v>
          </cell>
          <cell r="AO2074">
            <v>40520</v>
          </cell>
          <cell r="AP2074">
            <v>3</v>
          </cell>
          <cell r="AQ2074" t="str">
            <v>0101000020E61000006F874CC2BAF95540770BB762A4323B40</v>
          </cell>
          <cell r="AR2074">
            <v>1516</v>
          </cell>
          <cell r="AS2074">
            <v>1</v>
          </cell>
          <cell r="AT2074">
            <v>1</v>
          </cell>
          <cell r="AU2074">
            <v>0</v>
          </cell>
          <cell r="AV2074" t="str">
            <v>FRA 2010-2015</v>
          </cell>
          <cell r="AW2074">
            <v>3</v>
          </cell>
          <cell r="AX2074">
            <v>0</v>
          </cell>
          <cell r="AY2074">
            <v>45</v>
          </cell>
          <cell r="AZ2074">
            <v>589339.498227</v>
          </cell>
          <cell r="BA2074">
            <v>3008667.4739600001</v>
          </cell>
          <cell r="BB2074">
            <v>1</v>
          </cell>
          <cell r="BC2074">
            <v>0</v>
          </cell>
          <cell r="BD2074">
            <v>0</v>
          </cell>
          <cell r="BE2074">
            <v>0</v>
          </cell>
          <cell r="BF2074">
            <v>40995</v>
          </cell>
          <cell r="BG2074" t="str">
            <v>Ashok Chaudhary</v>
          </cell>
          <cell r="BH2074">
            <v>3</v>
          </cell>
          <cell r="BI2074">
            <v>3</v>
          </cell>
          <cell r="BJ2074">
            <v>3</v>
          </cell>
          <cell r="BK2074" t="str">
            <v>Ektin</v>
          </cell>
          <cell r="BL2074" t="str">
            <v>N/A</v>
          </cell>
          <cell r="BM2074">
            <v>130</v>
          </cell>
          <cell r="BN2074">
            <v>66</v>
          </cell>
          <cell r="BO2074">
            <v>180</v>
          </cell>
          <cell r="BP2074">
            <v>3</v>
          </cell>
          <cell r="BQ2074">
            <v>355</v>
          </cell>
          <cell r="BR2074">
            <v>50</v>
          </cell>
          <cell r="BS2074">
            <v>1527</v>
          </cell>
          <cell r="BT2074">
            <v>4</v>
          </cell>
          <cell r="BU2074" t="str">
            <v>PANCHTHAR</v>
          </cell>
          <cell r="BV2074" t="str">
            <v>Duikholi</v>
          </cell>
          <cell r="BW2074">
            <v>2</v>
          </cell>
        </row>
        <row r="2075">
          <cell r="F2075" t="str">
            <v>194-29-5</v>
          </cell>
          <cell r="G2075">
            <v>1</v>
          </cell>
          <cell r="H2075">
            <v>2</v>
          </cell>
          <cell r="I2075">
            <v>1</v>
          </cell>
          <cell r="J2075">
            <v>0</v>
          </cell>
          <cell r="K2075">
            <v>1</v>
          </cell>
          <cell r="L2075">
            <v>-9999</v>
          </cell>
          <cell r="M2075">
            <v>-9999</v>
          </cell>
          <cell r="N2075">
            <v>-9999</v>
          </cell>
          <cell r="O2075">
            <v>-9999</v>
          </cell>
          <cell r="P2075">
            <v>-9999</v>
          </cell>
          <cell r="Q2075">
            <v>-9999</v>
          </cell>
          <cell r="R2075" t="str">
            <v>LMH</v>
          </cell>
          <cell r="S2075">
            <v>2</v>
          </cell>
          <cell r="T2075">
            <v>32</v>
          </cell>
          <cell r="U2075">
            <v>3</v>
          </cell>
          <cell r="V2075">
            <v>41141.559120370373</v>
          </cell>
          <cell r="W2075">
            <v>0</v>
          </cell>
          <cell r="X2075">
            <v>1</v>
          </cell>
          <cell r="Y2075">
            <v>139133</v>
          </cell>
          <cell r="Z2075">
            <v>23189</v>
          </cell>
          <cell r="AA2075">
            <v>45</v>
          </cell>
          <cell r="AB2075">
            <v>1</v>
          </cell>
          <cell r="AC2075">
            <v>3</v>
          </cell>
          <cell r="AD2075">
            <v>3</v>
          </cell>
          <cell r="AE2075">
            <v>589339.49820000003</v>
          </cell>
          <cell r="AF2075">
            <v>3008817.4739999999</v>
          </cell>
          <cell r="AG2075">
            <v>87.902034760000006</v>
          </cell>
          <cell r="AH2075">
            <v>27.19917491</v>
          </cell>
          <cell r="AI2075">
            <v>1</v>
          </cell>
          <cell r="AJ2075">
            <v>2</v>
          </cell>
          <cell r="AK2075">
            <v>-2</v>
          </cell>
          <cell r="AL2075">
            <v>2</v>
          </cell>
          <cell r="AM2075">
            <v>1</v>
          </cell>
          <cell r="AN2075" t="str">
            <v>Junu Shrestha</v>
          </cell>
          <cell r="AO2075">
            <v>40520</v>
          </cell>
          <cell r="AP2075">
            <v>3</v>
          </cell>
          <cell r="AQ2075" t="str">
            <v>0101000020E61000008D2702F0BAF95540AF317320FD323B40</v>
          </cell>
          <cell r="AR2075">
            <v>1463</v>
          </cell>
          <cell r="AS2075">
            <v>1</v>
          </cell>
          <cell r="AT2075">
            <v>1</v>
          </cell>
          <cell r="AU2075">
            <v>0</v>
          </cell>
          <cell r="AV2075" t="str">
            <v>FRA 2010-2015</v>
          </cell>
          <cell r="AW2075">
            <v>3</v>
          </cell>
          <cell r="AX2075">
            <v>0</v>
          </cell>
          <cell r="AY2075">
            <v>45</v>
          </cell>
          <cell r="AZ2075">
            <v>589339.498227</v>
          </cell>
          <cell r="BA2075">
            <v>3008817.4739600001</v>
          </cell>
          <cell r="BB2075">
            <v>1</v>
          </cell>
          <cell r="BC2075">
            <v>0</v>
          </cell>
          <cell r="BD2075">
            <v>0</v>
          </cell>
          <cell r="BE2075">
            <v>0</v>
          </cell>
          <cell r="BF2075">
            <v>40996</v>
          </cell>
          <cell r="BG2075" t="str">
            <v>Ashok Chaudhary</v>
          </cell>
          <cell r="BH2075">
            <v>3</v>
          </cell>
          <cell r="BI2075">
            <v>3</v>
          </cell>
          <cell r="BJ2075">
            <v>3</v>
          </cell>
          <cell r="BK2075" t="str">
            <v>Ekteen</v>
          </cell>
          <cell r="BL2075" t="str">
            <v>N/A</v>
          </cell>
          <cell r="BM2075">
            <v>150</v>
          </cell>
          <cell r="BN2075">
            <v>216</v>
          </cell>
          <cell r="BO2075">
            <v>2</v>
          </cell>
          <cell r="BP2075">
            <v>5</v>
          </cell>
          <cell r="BQ2075">
            <v>40</v>
          </cell>
          <cell r="BR2075">
            <v>55</v>
          </cell>
          <cell r="BS2075">
            <v>1474</v>
          </cell>
          <cell r="BT2075">
            <v>5</v>
          </cell>
          <cell r="BU2075" t="str">
            <v>PANCHTHAR</v>
          </cell>
          <cell r="BV2075" t="str">
            <v>Modi</v>
          </cell>
          <cell r="BW2075">
            <v>3</v>
          </cell>
        </row>
        <row r="2076">
          <cell r="F2076" t="str">
            <v>195-27-4</v>
          </cell>
          <cell r="G2076">
            <v>1</v>
          </cell>
          <cell r="H2076">
            <v>2</v>
          </cell>
          <cell r="I2076">
            <v>1</v>
          </cell>
          <cell r="J2076">
            <v>0</v>
          </cell>
          <cell r="K2076">
            <v>7</v>
          </cell>
          <cell r="L2076">
            <v>3</v>
          </cell>
          <cell r="M2076">
            <v>30</v>
          </cell>
          <cell r="N2076">
            <v>1</v>
          </cell>
          <cell r="O2076">
            <v>1</v>
          </cell>
          <cell r="P2076" t="str">
            <v>SCL</v>
          </cell>
          <cell r="Q2076">
            <v>1</v>
          </cell>
          <cell r="R2076" t="str">
            <v>UMH</v>
          </cell>
          <cell r="S2076">
            <v>2</v>
          </cell>
          <cell r="T2076">
            <v>40</v>
          </cell>
          <cell r="U2076">
            <v>2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593144.96600000001</v>
          </cell>
          <cell r="AF2076">
            <v>3000573.1290000002</v>
          </cell>
          <cell r="AG2076">
            <v>87.939830060000006</v>
          </cell>
          <cell r="AH2076">
            <v>27.12449934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103</v>
          </cell>
          <cell r="AQ2076">
            <v>0</v>
          </cell>
          <cell r="AR2076">
            <v>0</v>
          </cell>
          <cell r="AS2076">
            <v>0</v>
          </cell>
          <cell r="AT2076">
            <v>0</v>
          </cell>
          <cell r="AU2076">
            <v>0</v>
          </cell>
          <cell r="AV2076" t="str">
            <v>FRA 2016-2021</v>
          </cell>
          <cell r="AW2076">
            <v>3</v>
          </cell>
          <cell r="AX2076">
            <v>51</v>
          </cell>
          <cell r="AY2076" t="str">
            <v>EPSG:32645</v>
          </cell>
          <cell r="AZ2076">
            <v>593143</v>
          </cell>
          <cell r="BA2076">
            <v>3000574</v>
          </cell>
          <cell r="BB2076">
            <v>1</v>
          </cell>
          <cell r="BC2076">
            <v>2020</v>
          </cell>
          <cell r="BD2076">
            <v>11</v>
          </cell>
          <cell r="BE2076">
            <v>10</v>
          </cell>
          <cell r="BF2076" t="str">
            <v>11/10/2020</v>
          </cell>
          <cell r="BG2076">
            <v>0</v>
          </cell>
          <cell r="BH2076">
            <v>2</v>
          </cell>
          <cell r="BI2076">
            <v>0</v>
          </cell>
          <cell r="BJ2076">
            <v>2</v>
          </cell>
          <cell r="BK2076" t="str">
            <v>Falelung-6 Yekrate Panchthar</v>
          </cell>
          <cell r="BL2076" t="str">
            <v>Kanyadevi CF</v>
          </cell>
          <cell r="BM2076">
            <v>306</v>
          </cell>
          <cell r="BN2076">
            <v>194</v>
          </cell>
          <cell r="BO2076">
            <v>271</v>
          </cell>
          <cell r="BP2076">
            <v>17</v>
          </cell>
          <cell r="BQ2076">
            <v>2240</v>
          </cell>
          <cell r="BR2076">
            <v>62</v>
          </cell>
          <cell r="BS2076">
            <v>2541</v>
          </cell>
          <cell r="BT2076">
            <v>4</v>
          </cell>
          <cell r="BU2076" t="str">
            <v>PANCHTHAR</v>
          </cell>
          <cell r="BV2076" t="str">
            <v>Modi</v>
          </cell>
          <cell r="BW2076">
            <v>3</v>
          </cell>
        </row>
        <row r="2077">
          <cell r="F2077" t="str">
            <v>195-27-6</v>
          </cell>
          <cell r="G2077">
            <v>1</v>
          </cell>
          <cell r="H2077">
            <v>2</v>
          </cell>
          <cell r="I2077">
            <v>1</v>
          </cell>
          <cell r="J2077">
            <v>0</v>
          </cell>
          <cell r="K2077">
            <v>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UMH</v>
          </cell>
          <cell r="S2077">
            <v>2</v>
          </cell>
          <cell r="T2077">
            <v>18</v>
          </cell>
          <cell r="U2077">
            <v>1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593144.96600000001</v>
          </cell>
          <cell r="AF2077">
            <v>3000873.1290000002</v>
          </cell>
          <cell r="AG2077">
            <v>87.939852689999995</v>
          </cell>
          <cell r="AH2077">
            <v>27.127207500000001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103</v>
          </cell>
          <cell r="AQ2077">
            <v>0</v>
          </cell>
          <cell r="AR2077">
            <v>0</v>
          </cell>
          <cell r="AS2077">
            <v>0</v>
          </cell>
          <cell r="AT2077">
            <v>0</v>
          </cell>
          <cell r="AU2077">
            <v>0</v>
          </cell>
          <cell r="AV2077" t="str">
            <v>FRA 2016-2021</v>
          </cell>
          <cell r="AW2077">
            <v>3</v>
          </cell>
          <cell r="AX2077">
            <v>51</v>
          </cell>
          <cell r="AY2077" t="str">
            <v>EPSG:32645</v>
          </cell>
          <cell r="AZ2077">
            <v>593144</v>
          </cell>
          <cell r="BA2077">
            <v>3000875</v>
          </cell>
          <cell r="BB2077">
            <v>1</v>
          </cell>
          <cell r="BC2077">
            <v>2020</v>
          </cell>
          <cell r="BD2077">
            <v>11</v>
          </cell>
          <cell r="BE2077">
            <v>11</v>
          </cell>
          <cell r="BF2077" t="str">
            <v>11/11/2020</v>
          </cell>
          <cell r="BG2077">
            <v>0</v>
          </cell>
          <cell r="BH2077">
            <v>3</v>
          </cell>
          <cell r="BI2077">
            <v>0</v>
          </cell>
          <cell r="BJ2077">
            <v>2</v>
          </cell>
          <cell r="BK2077" t="str">
            <v>Fatelung-6, Panchthar</v>
          </cell>
          <cell r="BL2077" t="str">
            <v>Dadeli Kanyadevi CF</v>
          </cell>
          <cell r="BM2077">
            <v>195</v>
          </cell>
          <cell r="BN2077">
            <v>26</v>
          </cell>
          <cell r="BO2077">
            <v>203</v>
          </cell>
          <cell r="BP2077">
            <v>12</v>
          </cell>
          <cell r="BQ2077">
            <v>330</v>
          </cell>
          <cell r="BR2077">
            <v>67</v>
          </cell>
          <cell r="BS2077">
            <v>2516</v>
          </cell>
          <cell r="BT2077">
            <v>4</v>
          </cell>
          <cell r="BU2077" t="str">
            <v>PANCHTHAR</v>
          </cell>
          <cell r="BV2077" t="str">
            <v>Chhatreshwori</v>
          </cell>
          <cell r="BW2077">
            <v>2</v>
          </cell>
        </row>
        <row r="2078">
          <cell r="F2078" t="str">
            <v>195-33-2</v>
          </cell>
          <cell r="G2078">
            <v>1</v>
          </cell>
          <cell r="H2078">
            <v>2</v>
          </cell>
          <cell r="I2078">
            <v>1</v>
          </cell>
          <cell r="J2078">
            <v>0</v>
          </cell>
          <cell r="K2078">
            <v>2</v>
          </cell>
          <cell r="L2078">
            <v>3</v>
          </cell>
          <cell r="M2078">
            <v>20</v>
          </cell>
          <cell r="N2078">
            <v>1</v>
          </cell>
          <cell r="O2078">
            <v>4</v>
          </cell>
          <cell r="P2078">
            <v>9</v>
          </cell>
          <cell r="Q2078">
            <v>1</v>
          </cell>
          <cell r="R2078" t="str">
            <v>UMH</v>
          </cell>
          <cell r="S2078">
            <v>2</v>
          </cell>
          <cell r="T2078">
            <v>53</v>
          </cell>
          <cell r="U2078">
            <v>2</v>
          </cell>
          <cell r="V2078">
            <v>41124.467291666668</v>
          </cell>
          <cell r="W2078">
            <v>0</v>
          </cell>
          <cell r="X2078">
            <v>1</v>
          </cell>
          <cell r="Y2078">
            <v>139874</v>
          </cell>
          <cell r="Z2078">
            <v>23313</v>
          </cell>
          <cell r="AA2078">
            <v>45</v>
          </cell>
          <cell r="AB2078">
            <v>1</v>
          </cell>
          <cell r="AC2078">
            <v>3</v>
          </cell>
          <cell r="AD2078">
            <v>3</v>
          </cell>
          <cell r="AE2078">
            <v>593425.05689999997</v>
          </cell>
          <cell r="AF2078">
            <v>3024716.1179999998</v>
          </cell>
          <cell r="AG2078">
            <v>87.944493460000004</v>
          </cell>
          <cell r="AH2078">
            <v>27.342420749999999</v>
          </cell>
          <cell r="AI2078">
            <v>1</v>
          </cell>
          <cell r="AJ2078">
            <v>2</v>
          </cell>
          <cell r="AK2078">
            <v>-2</v>
          </cell>
          <cell r="AL2078">
            <v>2</v>
          </cell>
          <cell r="AM2078">
            <v>1</v>
          </cell>
          <cell r="AN2078" t="str">
            <v>Junu Shrestha</v>
          </cell>
          <cell r="AO2078">
            <v>40520</v>
          </cell>
          <cell r="AP2078">
            <v>3</v>
          </cell>
          <cell r="AQ2078" t="str">
            <v>0101000020E61000000CB6AF9472FC55400EA7D4E2A8573B40</v>
          </cell>
          <cell r="AR2078">
            <v>3133</v>
          </cell>
          <cell r="AS2078">
            <v>1</v>
          </cell>
          <cell r="AT2078">
            <v>1</v>
          </cell>
          <cell r="AU2078">
            <v>0</v>
          </cell>
          <cell r="AV2078" t="str">
            <v>FRA 2010-2015</v>
          </cell>
          <cell r="AW2078">
            <v>3</v>
          </cell>
          <cell r="AX2078">
            <v>0</v>
          </cell>
          <cell r="AY2078">
            <v>45</v>
          </cell>
          <cell r="AZ2078">
            <v>593425.05693099904</v>
          </cell>
          <cell r="BA2078">
            <v>3024716.11775999</v>
          </cell>
          <cell r="BB2078">
            <v>1</v>
          </cell>
          <cell r="BC2078">
            <v>0</v>
          </cell>
          <cell r="BD2078">
            <v>0</v>
          </cell>
          <cell r="BE2078">
            <v>0</v>
          </cell>
          <cell r="BF2078">
            <v>41042</v>
          </cell>
          <cell r="BG2078" t="str">
            <v>Manju Ghimire</v>
          </cell>
          <cell r="BH2078">
            <v>3</v>
          </cell>
          <cell r="BI2078">
            <v>3</v>
          </cell>
          <cell r="BJ2078">
            <v>3</v>
          </cell>
          <cell r="BK2078" t="str">
            <v>Swimkhim</v>
          </cell>
          <cell r="BL2078" t="str">
            <v>Dadale</v>
          </cell>
          <cell r="BM2078">
            <v>300</v>
          </cell>
          <cell r="BN2078">
            <v>73</v>
          </cell>
          <cell r="BO2078">
            <v>300</v>
          </cell>
          <cell r="BP2078">
            <v>21</v>
          </cell>
          <cell r="BQ2078">
            <v>160</v>
          </cell>
          <cell r="BR2078">
            <v>98</v>
          </cell>
          <cell r="BS2078">
            <v>3899</v>
          </cell>
          <cell r="BT2078">
            <v>4</v>
          </cell>
          <cell r="BU2078" t="str">
            <v>TAPLEJUNG</v>
          </cell>
          <cell r="BV2078" t="str">
            <v>Sharada</v>
          </cell>
          <cell r="BW2078">
            <v>4</v>
          </cell>
        </row>
        <row r="2079">
          <cell r="F2079" t="str">
            <v>195-33-4</v>
          </cell>
          <cell r="G2079">
            <v>1</v>
          </cell>
          <cell r="H2079">
            <v>2</v>
          </cell>
          <cell r="I2079">
            <v>1</v>
          </cell>
          <cell r="J2079">
            <v>0</v>
          </cell>
          <cell r="K2079">
            <v>2</v>
          </cell>
          <cell r="L2079">
            <v>-9999</v>
          </cell>
          <cell r="M2079">
            <v>-9999</v>
          </cell>
          <cell r="N2079">
            <v>-9999</v>
          </cell>
          <cell r="O2079">
            <v>-9999</v>
          </cell>
          <cell r="P2079">
            <v>-9999</v>
          </cell>
          <cell r="Q2079">
            <v>-9999</v>
          </cell>
          <cell r="R2079" t="str">
            <v>UMH</v>
          </cell>
          <cell r="S2079">
            <v>2</v>
          </cell>
          <cell r="T2079">
            <v>40</v>
          </cell>
          <cell r="U2079">
            <v>3</v>
          </cell>
          <cell r="V2079">
            <v>41124.513171296298</v>
          </cell>
          <cell r="W2079">
            <v>0</v>
          </cell>
          <cell r="X2079">
            <v>1</v>
          </cell>
          <cell r="Y2079">
            <v>139876</v>
          </cell>
          <cell r="Z2079">
            <v>23313</v>
          </cell>
          <cell r="AA2079">
            <v>45</v>
          </cell>
          <cell r="AB2079">
            <v>1</v>
          </cell>
          <cell r="AC2079">
            <v>3</v>
          </cell>
          <cell r="AD2079">
            <v>3</v>
          </cell>
          <cell r="AE2079">
            <v>593725.05689999997</v>
          </cell>
          <cell r="AF2079">
            <v>3024566.1179999998</v>
          </cell>
          <cell r="AG2079">
            <v>87.947514499999997</v>
          </cell>
          <cell r="AH2079">
            <v>27.341046169999998</v>
          </cell>
          <cell r="AI2079">
            <v>1</v>
          </cell>
          <cell r="AJ2079">
            <v>2</v>
          </cell>
          <cell r="AK2079">
            <v>-2</v>
          </cell>
          <cell r="AL2079">
            <v>2</v>
          </cell>
          <cell r="AM2079">
            <v>1</v>
          </cell>
          <cell r="AN2079" t="str">
            <v>Junu Shrestha</v>
          </cell>
          <cell r="AO2079">
            <v>40520</v>
          </cell>
          <cell r="AP2079">
            <v>3</v>
          </cell>
          <cell r="AQ2079" t="str">
            <v>0101000020E6100000F469D613A4FC55404B8B44CD4E573B40</v>
          </cell>
          <cell r="AR2079">
            <v>3125</v>
          </cell>
          <cell r="AS2079">
            <v>1</v>
          </cell>
          <cell r="AT2079">
            <v>1</v>
          </cell>
          <cell r="AU2079">
            <v>0</v>
          </cell>
          <cell r="AV2079" t="str">
            <v>FRA 2010-2015</v>
          </cell>
          <cell r="AW2079">
            <v>3</v>
          </cell>
          <cell r="AX2079">
            <v>0</v>
          </cell>
          <cell r="AY2079">
            <v>45</v>
          </cell>
          <cell r="AZ2079">
            <v>593725.05693099904</v>
          </cell>
          <cell r="BA2079">
            <v>3024566.11775999</v>
          </cell>
          <cell r="BB2079">
            <v>1</v>
          </cell>
          <cell r="BC2079">
            <v>0</v>
          </cell>
          <cell r="BD2079">
            <v>0</v>
          </cell>
          <cell r="BE2079">
            <v>0</v>
          </cell>
          <cell r="BF2079">
            <v>41041</v>
          </cell>
          <cell r="BG2079" t="str">
            <v>Gopal Gautam</v>
          </cell>
          <cell r="BH2079">
            <v>3</v>
          </cell>
          <cell r="BI2079">
            <v>3</v>
          </cell>
          <cell r="BJ2079">
            <v>3</v>
          </cell>
          <cell r="BK2079" t="str">
            <v>Limbudin</v>
          </cell>
          <cell r="BL2079" t="str">
            <v>Bhirkune</v>
          </cell>
          <cell r="BM2079">
            <v>295</v>
          </cell>
          <cell r="BN2079">
            <v>263</v>
          </cell>
          <cell r="BO2079">
            <v>295</v>
          </cell>
          <cell r="BP2079">
            <v>234</v>
          </cell>
          <cell r="BQ2079">
            <v>355</v>
          </cell>
          <cell r="BR2079">
            <v>39</v>
          </cell>
          <cell r="BS2079">
            <v>3124</v>
          </cell>
          <cell r="BT2079">
            <v>5</v>
          </cell>
          <cell r="BU2079" t="str">
            <v>TAPLEJUNG</v>
          </cell>
          <cell r="BV2079" t="str">
            <v>Sharada</v>
          </cell>
          <cell r="BW2079">
            <v>4</v>
          </cell>
        </row>
        <row r="2080">
          <cell r="F2080" t="str">
            <v>195-33-5</v>
          </cell>
          <cell r="G2080">
            <v>1</v>
          </cell>
          <cell r="H2080">
            <v>2</v>
          </cell>
          <cell r="I2080">
            <v>1</v>
          </cell>
          <cell r="J2080">
            <v>0</v>
          </cell>
          <cell r="K2080">
            <v>2</v>
          </cell>
          <cell r="L2080">
            <v>4</v>
          </cell>
          <cell r="M2080">
            <v>21</v>
          </cell>
          <cell r="N2080">
            <v>1</v>
          </cell>
          <cell r="O2080">
            <v>4</v>
          </cell>
          <cell r="P2080">
            <v>5</v>
          </cell>
          <cell r="Q2080">
            <v>1</v>
          </cell>
          <cell r="R2080" t="str">
            <v>UMH</v>
          </cell>
          <cell r="S2080">
            <v>2</v>
          </cell>
          <cell r="T2080">
            <v>48</v>
          </cell>
          <cell r="U2080">
            <v>2</v>
          </cell>
          <cell r="V2080">
            <v>41124.530902777777</v>
          </cell>
          <cell r="W2080">
            <v>0</v>
          </cell>
          <cell r="X2080">
            <v>1</v>
          </cell>
          <cell r="Y2080">
            <v>139877</v>
          </cell>
          <cell r="Z2080">
            <v>23313</v>
          </cell>
          <cell r="AA2080">
            <v>45</v>
          </cell>
          <cell r="AB2080">
            <v>1</v>
          </cell>
          <cell r="AC2080">
            <v>3</v>
          </cell>
          <cell r="AD2080">
            <v>3</v>
          </cell>
          <cell r="AE2080">
            <v>593725.05689999997</v>
          </cell>
          <cell r="AF2080">
            <v>3024716.1179999998</v>
          </cell>
          <cell r="AG2080">
            <v>87.947526010000004</v>
          </cell>
          <cell r="AH2080">
            <v>27.342400210000001</v>
          </cell>
          <cell r="AI2080">
            <v>1</v>
          </cell>
          <cell r="AJ2080">
            <v>2</v>
          </cell>
          <cell r="AK2080">
            <v>-2</v>
          </cell>
          <cell r="AL2080">
            <v>2</v>
          </cell>
          <cell r="AM2080">
            <v>1</v>
          </cell>
          <cell r="AN2080" t="str">
            <v>Junu Shrestha</v>
          </cell>
          <cell r="AO2080">
            <v>40520</v>
          </cell>
          <cell r="AP2080">
            <v>3</v>
          </cell>
          <cell r="AQ2080" t="str">
            <v>0101000020E610000008B72544A4FC554067CA3E8AA7573B40</v>
          </cell>
          <cell r="AR2080">
            <v>3197</v>
          </cell>
          <cell r="AS2080">
            <v>1</v>
          </cell>
          <cell r="AT2080">
            <v>1</v>
          </cell>
          <cell r="AU2080">
            <v>0</v>
          </cell>
          <cell r="AV2080" t="str">
            <v>FRA 2010-2015</v>
          </cell>
          <cell r="AW2080">
            <v>3</v>
          </cell>
          <cell r="AX2080">
            <v>0</v>
          </cell>
          <cell r="AY2080">
            <v>45</v>
          </cell>
          <cell r="AZ2080">
            <v>593725.05693099904</v>
          </cell>
          <cell r="BA2080">
            <v>3024716.11775999</v>
          </cell>
          <cell r="BB2080">
            <v>1</v>
          </cell>
          <cell r="BC2080">
            <v>0</v>
          </cell>
          <cell r="BD2080">
            <v>0</v>
          </cell>
          <cell r="BE2080">
            <v>0</v>
          </cell>
          <cell r="BF2080">
            <v>41042</v>
          </cell>
          <cell r="BG2080" t="str">
            <v>Gopal Gautam</v>
          </cell>
          <cell r="BH2080">
            <v>3</v>
          </cell>
          <cell r="BI2080">
            <v>3</v>
          </cell>
          <cell r="BJ2080">
            <v>3</v>
          </cell>
          <cell r="BK2080" t="str">
            <v>Surkhim</v>
          </cell>
          <cell r="BL2080" t="str">
            <v>bhirkune</v>
          </cell>
          <cell r="BM2080">
            <v>252</v>
          </cell>
          <cell r="BN2080">
            <v>207</v>
          </cell>
          <cell r="BO2080">
            <v>252</v>
          </cell>
          <cell r="BP2080">
            <v>149</v>
          </cell>
          <cell r="BQ2080">
            <v>180</v>
          </cell>
          <cell r="BR2080">
            <v>90</v>
          </cell>
          <cell r="BS2080">
            <v>3176</v>
          </cell>
          <cell r="BT2080">
            <v>4</v>
          </cell>
          <cell r="BU2080" t="str">
            <v>TAPLEJUNG</v>
          </cell>
          <cell r="BV2080" t="str">
            <v>Sharada</v>
          </cell>
          <cell r="BW2080">
            <v>6</v>
          </cell>
        </row>
        <row r="2081">
          <cell r="F2081" t="str">
            <v>195-33-6</v>
          </cell>
          <cell r="G2081">
            <v>1</v>
          </cell>
          <cell r="H2081">
            <v>2</v>
          </cell>
          <cell r="I2081">
            <v>1</v>
          </cell>
          <cell r="J2081">
            <v>0</v>
          </cell>
          <cell r="K2081">
            <v>2</v>
          </cell>
          <cell r="L2081">
            <v>3</v>
          </cell>
          <cell r="M2081">
            <v>28</v>
          </cell>
          <cell r="N2081">
            <v>1</v>
          </cell>
          <cell r="O2081">
            <v>4</v>
          </cell>
          <cell r="P2081">
            <v>9</v>
          </cell>
          <cell r="Q2081">
            <v>1</v>
          </cell>
          <cell r="R2081" t="str">
            <v>UMH</v>
          </cell>
          <cell r="S2081">
            <v>2</v>
          </cell>
          <cell r="T2081">
            <v>42</v>
          </cell>
          <cell r="U2081">
            <v>3</v>
          </cell>
          <cell r="V2081">
            <v>41124.56181712963</v>
          </cell>
          <cell r="W2081">
            <v>0</v>
          </cell>
          <cell r="X2081">
            <v>1</v>
          </cell>
          <cell r="Y2081">
            <v>139878</v>
          </cell>
          <cell r="Z2081">
            <v>23313</v>
          </cell>
          <cell r="AA2081">
            <v>45</v>
          </cell>
          <cell r="AB2081">
            <v>1</v>
          </cell>
          <cell r="AC2081">
            <v>3</v>
          </cell>
          <cell r="AD2081">
            <v>3</v>
          </cell>
          <cell r="AE2081">
            <v>593725.05689999997</v>
          </cell>
          <cell r="AF2081">
            <v>3024866.1179999998</v>
          </cell>
          <cell r="AG2081">
            <v>87.947537530000005</v>
          </cell>
          <cell r="AH2081">
            <v>27.343754239999999</v>
          </cell>
          <cell r="AI2081">
            <v>1</v>
          </cell>
          <cell r="AJ2081">
            <v>2</v>
          </cell>
          <cell r="AK2081">
            <v>-2</v>
          </cell>
          <cell r="AL2081">
            <v>2</v>
          </cell>
          <cell r="AM2081">
            <v>1</v>
          </cell>
          <cell r="AN2081" t="str">
            <v>Junu Shrestha</v>
          </cell>
          <cell r="AO2081">
            <v>40520</v>
          </cell>
          <cell r="AP2081">
            <v>3</v>
          </cell>
          <cell r="AQ2081" t="str">
            <v>0101000020E6100000CAE17574A4FC5540E6E3374700583B40</v>
          </cell>
          <cell r="AR2081">
            <v>3171</v>
          </cell>
          <cell r="AS2081">
            <v>1</v>
          </cell>
          <cell r="AT2081">
            <v>1</v>
          </cell>
          <cell r="AU2081">
            <v>0</v>
          </cell>
          <cell r="AV2081" t="str">
            <v>FRA 2010-2015</v>
          </cell>
          <cell r="AW2081">
            <v>3</v>
          </cell>
          <cell r="AX2081">
            <v>0</v>
          </cell>
          <cell r="AY2081">
            <v>45</v>
          </cell>
          <cell r="AZ2081">
            <v>593725.05693099904</v>
          </cell>
          <cell r="BA2081">
            <v>3024866.11775999</v>
          </cell>
          <cell r="BB2081">
            <v>1</v>
          </cell>
          <cell r="BC2081">
            <v>0</v>
          </cell>
          <cell r="BD2081">
            <v>0</v>
          </cell>
          <cell r="BE2081">
            <v>0</v>
          </cell>
          <cell r="BF2081">
            <v>41041</v>
          </cell>
          <cell r="BG2081" t="str">
            <v>Manju Ghimire</v>
          </cell>
          <cell r="BH2081">
            <v>3</v>
          </cell>
          <cell r="BI2081">
            <v>3</v>
          </cell>
          <cell r="BJ2081">
            <v>3</v>
          </cell>
          <cell r="BK2081" t="str">
            <v>Limbudin</v>
          </cell>
          <cell r="BL2081" t="str">
            <v>Pahade</v>
          </cell>
          <cell r="BM2081">
            <v>250</v>
          </cell>
          <cell r="BN2081">
            <v>263</v>
          </cell>
          <cell r="BO2081">
            <v>250</v>
          </cell>
          <cell r="BP2081">
            <v>137</v>
          </cell>
          <cell r="BQ2081">
            <v>178</v>
          </cell>
          <cell r="BR2081">
            <v>80</v>
          </cell>
          <cell r="BS2081">
            <v>3188</v>
          </cell>
          <cell r="BT2081">
            <v>4</v>
          </cell>
          <cell r="BU2081" t="str">
            <v>TAPLEJUNG</v>
          </cell>
          <cell r="BV2081" t="str">
            <v>Sharada</v>
          </cell>
          <cell r="BW2081">
            <v>6</v>
          </cell>
        </row>
        <row r="2082">
          <cell r="F2082" t="str">
            <v>196-20-4</v>
          </cell>
          <cell r="G2082">
            <v>1</v>
          </cell>
          <cell r="H2082">
            <v>2</v>
          </cell>
          <cell r="I2082">
            <v>1</v>
          </cell>
          <cell r="J2082">
            <v>0</v>
          </cell>
          <cell r="K2082">
            <v>2</v>
          </cell>
          <cell r="L2082">
            <v>4</v>
          </cell>
          <cell r="M2082">
            <v>27</v>
          </cell>
          <cell r="N2082">
            <v>1</v>
          </cell>
          <cell r="O2082">
            <v>3</v>
          </cell>
          <cell r="P2082">
            <v>12</v>
          </cell>
          <cell r="Q2082">
            <v>1</v>
          </cell>
          <cell r="R2082" t="str">
            <v>LMH</v>
          </cell>
          <cell r="S2082">
            <v>2</v>
          </cell>
          <cell r="T2082">
            <v>55</v>
          </cell>
          <cell r="U2082">
            <v>2</v>
          </cell>
          <cell r="V2082">
            <v>41110.491898148146</v>
          </cell>
          <cell r="W2082">
            <v>0</v>
          </cell>
          <cell r="X2082">
            <v>1</v>
          </cell>
          <cell r="Y2082">
            <v>140518</v>
          </cell>
          <cell r="Z2082">
            <v>23420</v>
          </cell>
          <cell r="AA2082">
            <v>45</v>
          </cell>
          <cell r="AB2082">
            <v>1</v>
          </cell>
          <cell r="AC2082">
            <v>3</v>
          </cell>
          <cell r="AD2082">
            <v>3</v>
          </cell>
          <cell r="AE2082">
            <v>596467.0246</v>
          </cell>
          <cell r="AF2082">
            <v>2972484.628</v>
          </cell>
          <cell r="AG2082">
            <v>87.971165029999995</v>
          </cell>
          <cell r="AH2082">
            <v>26.87070791</v>
          </cell>
          <cell r="AI2082">
            <v>1</v>
          </cell>
          <cell r="AJ2082">
            <v>2</v>
          </cell>
          <cell r="AK2082">
            <v>-2</v>
          </cell>
          <cell r="AL2082">
            <v>2</v>
          </cell>
          <cell r="AM2082">
            <v>1</v>
          </cell>
          <cell r="AN2082" t="str">
            <v>Junu Shrestha</v>
          </cell>
          <cell r="AO2082">
            <v>40519</v>
          </cell>
          <cell r="AP2082">
            <v>3</v>
          </cell>
          <cell r="AQ2082" t="str">
            <v>0101000020E6100000DA735F9127FE5540D84499B6E6DE3A40</v>
          </cell>
          <cell r="AR2082">
            <v>1026</v>
          </cell>
          <cell r="AS2082">
            <v>2</v>
          </cell>
          <cell r="AT2082">
            <v>1</v>
          </cell>
          <cell r="AU2082">
            <v>0</v>
          </cell>
          <cell r="AV2082" t="str">
            <v>FRA 2010-2015</v>
          </cell>
          <cell r="AW2082">
            <v>3</v>
          </cell>
          <cell r="AX2082">
            <v>0</v>
          </cell>
          <cell r="AY2082">
            <v>45</v>
          </cell>
          <cell r="AZ2082">
            <v>596467.02462299902</v>
          </cell>
          <cell r="BA2082">
            <v>2972484.6276400001</v>
          </cell>
          <cell r="BB2082">
            <v>1</v>
          </cell>
          <cell r="BC2082">
            <v>0</v>
          </cell>
          <cell r="BD2082">
            <v>0</v>
          </cell>
          <cell r="BE2082">
            <v>0</v>
          </cell>
          <cell r="BF2082">
            <v>40977</v>
          </cell>
          <cell r="BG2082" t="str">
            <v>Bimal Acharya</v>
          </cell>
          <cell r="BH2082">
            <v>3</v>
          </cell>
          <cell r="BI2082">
            <v>3</v>
          </cell>
          <cell r="BJ2082">
            <v>3</v>
          </cell>
          <cell r="BK2082" t="str">
            <v>Laxmipur</v>
          </cell>
          <cell r="BL2082" t="str">
            <v>Bhangtar siran</v>
          </cell>
          <cell r="BM2082">
            <v>-9999</v>
          </cell>
          <cell r="BN2082">
            <v>660</v>
          </cell>
          <cell r="BO2082">
            <v>-9999</v>
          </cell>
          <cell r="BP2082">
            <v>51</v>
          </cell>
          <cell r="BQ2082">
            <v>25</v>
          </cell>
          <cell r="BR2082">
            <v>75</v>
          </cell>
          <cell r="BS2082">
            <v>1014</v>
          </cell>
          <cell r="BT2082">
            <v>4</v>
          </cell>
          <cell r="BU2082" t="str">
            <v>ILAM</v>
          </cell>
          <cell r="BV2082" t="str">
            <v>Ribdikot</v>
          </cell>
          <cell r="BW2082">
            <v>7</v>
          </cell>
        </row>
        <row r="2083">
          <cell r="F2083" t="str">
            <v>197-18-1</v>
          </cell>
          <cell r="G2083">
            <v>1</v>
          </cell>
          <cell r="H2083">
            <v>2</v>
          </cell>
          <cell r="I2083">
            <v>1</v>
          </cell>
          <cell r="J2083">
            <v>0</v>
          </cell>
          <cell r="K2083">
            <v>7</v>
          </cell>
          <cell r="L2083">
            <v>2</v>
          </cell>
          <cell r="M2083">
            <v>14</v>
          </cell>
          <cell r="N2083">
            <v>0</v>
          </cell>
          <cell r="O2083">
            <v>0</v>
          </cell>
          <cell r="P2083" t="str">
            <v>SL</v>
          </cell>
          <cell r="Q2083">
            <v>1</v>
          </cell>
          <cell r="R2083" t="str">
            <v>LMH</v>
          </cell>
          <cell r="S2083">
            <v>2</v>
          </cell>
          <cell r="T2083">
            <v>55</v>
          </cell>
          <cell r="U2083">
            <v>2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599972.49239999999</v>
          </cell>
          <cell r="AF2083">
            <v>2964390.2829999998</v>
          </cell>
          <cell r="AG2083">
            <v>88.005805690000003</v>
          </cell>
          <cell r="AH2083">
            <v>26.797390069999999</v>
          </cell>
          <cell r="AI2083">
            <v>0</v>
          </cell>
          <cell r="AJ2083">
            <v>0</v>
          </cell>
          <cell r="AK2083">
            <v>0</v>
          </cell>
          <cell r="AL2083">
            <v>0</v>
          </cell>
          <cell r="AM2083">
            <v>0</v>
          </cell>
          <cell r="AN2083">
            <v>0</v>
          </cell>
          <cell r="AO2083">
            <v>0</v>
          </cell>
          <cell r="AP2083">
            <v>103</v>
          </cell>
          <cell r="AQ2083">
            <v>0</v>
          </cell>
          <cell r="AR2083">
            <v>0</v>
          </cell>
          <cell r="AS2083">
            <v>0</v>
          </cell>
          <cell r="AT2083">
            <v>0</v>
          </cell>
          <cell r="AU2083">
            <v>0</v>
          </cell>
          <cell r="AV2083" t="str">
            <v>FRA 2016-2021</v>
          </cell>
          <cell r="AW2083">
            <v>3</v>
          </cell>
          <cell r="AX2083">
            <v>26</v>
          </cell>
          <cell r="AY2083" t="str">
            <v>EPSG:32645</v>
          </cell>
          <cell r="AZ2083">
            <v>599915</v>
          </cell>
          <cell r="BA2083">
            <v>2964389</v>
          </cell>
          <cell r="BB2083">
            <v>1</v>
          </cell>
          <cell r="BC2083">
            <v>2020</v>
          </cell>
          <cell r="BD2083">
            <v>0</v>
          </cell>
          <cell r="BE2083">
            <v>0</v>
          </cell>
          <cell r="BF2083" t="str">
            <v>0/0/2020</v>
          </cell>
          <cell r="BG2083">
            <v>0</v>
          </cell>
          <cell r="BH2083">
            <v>1</v>
          </cell>
          <cell r="BI2083">
            <v>0</v>
          </cell>
          <cell r="BJ2083">
            <v>2</v>
          </cell>
          <cell r="BK2083" t="str">
            <v>Rong Ga Pa-1</v>
          </cell>
          <cell r="BL2083" t="str">
            <v>Ramjanaki CF</v>
          </cell>
          <cell r="BM2083">
            <v>120</v>
          </cell>
          <cell r="BN2083">
            <v>0</v>
          </cell>
          <cell r="BO2083">
            <v>130</v>
          </cell>
          <cell r="BP2083">
            <v>0</v>
          </cell>
          <cell r="BQ2083">
            <v>0</v>
          </cell>
          <cell r="BR2083">
            <v>45</v>
          </cell>
          <cell r="BS2083">
            <v>600</v>
          </cell>
          <cell r="BT2083">
            <v>3</v>
          </cell>
          <cell r="BU2083" t="str">
            <v>ILAM</v>
          </cell>
          <cell r="BV2083" t="str">
            <v>Rainadevi Chhahara</v>
          </cell>
          <cell r="BW2083">
            <v>5</v>
          </cell>
        </row>
        <row r="2084">
          <cell r="F2084" t="str">
            <v>197-18-2</v>
          </cell>
          <cell r="G2084">
            <v>1</v>
          </cell>
          <cell r="H2084">
            <v>2</v>
          </cell>
          <cell r="I2084">
            <v>1</v>
          </cell>
          <cell r="J2084">
            <v>0</v>
          </cell>
          <cell r="K2084">
            <v>7</v>
          </cell>
          <cell r="L2084">
            <v>2</v>
          </cell>
          <cell r="M2084">
            <v>16</v>
          </cell>
          <cell r="N2084">
            <v>0</v>
          </cell>
          <cell r="O2084">
            <v>0</v>
          </cell>
          <cell r="P2084" t="str">
            <v>SICL</v>
          </cell>
          <cell r="Q2084">
            <v>1</v>
          </cell>
          <cell r="R2084" t="str">
            <v>TMH</v>
          </cell>
          <cell r="S2084">
            <v>2</v>
          </cell>
          <cell r="T2084">
            <v>33</v>
          </cell>
          <cell r="U2084">
            <v>3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599972.49239999999</v>
          </cell>
          <cell r="AF2084">
            <v>2964540.2829999998</v>
          </cell>
          <cell r="AG2084">
            <v>88.005817629999996</v>
          </cell>
          <cell r="AH2084">
            <v>26.798744190000001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103</v>
          </cell>
          <cell r="AQ2084">
            <v>0</v>
          </cell>
          <cell r="AR2084">
            <v>0</v>
          </cell>
          <cell r="AS2084">
            <v>0</v>
          </cell>
          <cell r="AT2084">
            <v>0</v>
          </cell>
          <cell r="AU2084">
            <v>0</v>
          </cell>
          <cell r="AV2084" t="str">
            <v>FRA 2016-2021</v>
          </cell>
          <cell r="AW2084">
            <v>3</v>
          </cell>
          <cell r="AX2084">
            <v>26</v>
          </cell>
          <cell r="AY2084" t="str">
            <v>EPSG:32645</v>
          </cell>
          <cell r="AZ2084">
            <v>599975</v>
          </cell>
          <cell r="BA2084">
            <v>2964537</v>
          </cell>
          <cell r="BB2084">
            <v>1</v>
          </cell>
          <cell r="BC2084">
            <v>2020</v>
          </cell>
          <cell r="BD2084">
            <v>0</v>
          </cell>
          <cell r="BE2084">
            <v>0</v>
          </cell>
          <cell r="BF2084" t="str">
            <v>0/0/2020</v>
          </cell>
          <cell r="BG2084">
            <v>0</v>
          </cell>
          <cell r="BH2084">
            <v>1</v>
          </cell>
          <cell r="BI2084">
            <v>0</v>
          </cell>
          <cell r="BJ2084">
            <v>2</v>
          </cell>
          <cell r="BK2084" t="str">
            <v>Rong Ga Pa-1</v>
          </cell>
          <cell r="BL2084" t="str">
            <v>Ramjanaki CF</v>
          </cell>
          <cell r="BM2084">
            <v>0</v>
          </cell>
          <cell r="BN2084">
            <v>0</v>
          </cell>
          <cell r="BO2084">
            <v>160</v>
          </cell>
          <cell r="BP2084">
            <v>40</v>
          </cell>
          <cell r="BQ2084">
            <v>360</v>
          </cell>
          <cell r="BR2084">
            <v>50</v>
          </cell>
          <cell r="BS2084">
            <v>595</v>
          </cell>
          <cell r="BT2084">
            <v>3</v>
          </cell>
          <cell r="BU2084" t="str">
            <v>ILAM</v>
          </cell>
          <cell r="BV2084" t="str">
            <v>Ribdikot</v>
          </cell>
          <cell r="BW2084">
            <v>8</v>
          </cell>
        </row>
        <row r="2085">
          <cell r="F2085" t="str">
            <v>197-18-3</v>
          </cell>
          <cell r="G2085">
            <v>1</v>
          </cell>
          <cell r="H2085">
            <v>2</v>
          </cell>
          <cell r="I2085">
            <v>1</v>
          </cell>
          <cell r="J2085">
            <v>0</v>
          </cell>
          <cell r="K2085">
            <v>7</v>
          </cell>
          <cell r="L2085">
            <v>2</v>
          </cell>
          <cell r="M2085">
            <v>13</v>
          </cell>
          <cell r="N2085">
            <v>0</v>
          </cell>
          <cell r="O2085">
            <v>0</v>
          </cell>
          <cell r="P2085" t="str">
            <v>SL</v>
          </cell>
          <cell r="Q2085">
            <v>1</v>
          </cell>
          <cell r="R2085" t="str">
            <v>S</v>
          </cell>
          <cell r="S2085">
            <v>2</v>
          </cell>
          <cell r="T2085">
            <v>64</v>
          </cell>
          <cell r="U2085">
            <v>3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599972.49239999999</v>
          </cell>
          <cell r="AF2085">
            <v>2964690.2829999998</v>
          </cell>
          <cell r="AG2085">
            <v>88.005829579999997</v>
          </cell>
          <cell r="AH2085">
            <v>26.800098309999999</v>
          </cell>
          <cell r="AI2085">
            <v>0</v>
          </cell>
          <cell r="AJ2085">
            <v>0</v>
          </cell>
          <cell r="AK2085">
            <v>0</v>
          </cell>
          <cell r="AL2085">
            <v>0</v>
          </cell>
          <cell r="AM2085">
            <v>0</v>
          </cell>
          <cell r="AN2085">
            <v>0</v>
          </cell>
          <cell r="AO2085">
            <v>0</v>
          </cell>
          <cell r="AP2085">
            <v>103</v>
          </cell>
          <cell r="AQ2085">
            <v>0</v>
          </cell>
          <cell r="AR2085">
            <v>0</v>
          </cell>
          <cell r="AS2085">
            <v>0</v>
          </cell>
          <cell r="AT2085">
            <v>0</v>
          </cell>
          <cell r="AU2085">
            <v>0</v>
          </cell>
          <cell r="AV2085" t="str">
            <v>FRA 2016-2021</v>
          </cell>
          <cell r="AW2085">
            <v>3</v>
          </cell>
          <cell r="AX2085">
            <v>26</v>
          </cell>
          <cell r="AY2085" t="str">
            <v>EPSG:32645</v>
          </cell>
          <cell r="AZ2085">
            <v>599972</v>
          </cell>
          <cell r="BA2085">
            <v>2964688</v>
          </cell>
          <cell r="BB2085">
            <v>1</v>
          </cell>
          <cell r="BC2085">
            <v>2020</v>
          </cell>
          <cell r="BD2085">
            <v>0</v>
          </cell>
          <cell r="BE2085">
            <v>0</v>
          </cell>
          <cell r="BF2085" t="str">
            <v>0/0/2020</v>
          </cell>
          <cell r="BG2085">
            <v>0</v>
          </cell>
          <cell r="BH2085">
            <v>1</v>
          </cell>
          <cell r="BI2085">
            <v>0</v>
          </cell>
          <cell r="BJ2085">
            <v>2</v>
          </cell>
          <cell r="BK2085" t="str">
            <v>Rong Ga Pa-1</v>
          </cell>
          <cell r="BL2085" t="str">
            <v>Ramjanaki CF</v>
          </cell>
          <cell r="BM2085">
            <v>355</v>
          </cell>
          <cell r="BN2085">
            <v>0</v>
          </cell>
          <cell r="BO2085">
            <v>0</v>
          </cell>
          <cell r="BP2085">
            <v>0</v>
          </cell>
          <cell r="BQ2085">
            <v>255</v>
          </cell>
          <cell r="BR2085">
            <v>70</v>
          </cell>
          <cell r="BS2085">
            <v>565</v>
          </cell>
          <cell r="BT2085">
            <v>4</v>
          </cell>
          <cell r="BU2085" t="str">
            <v>ILAM</v>
          </cell>
          <cell r="BV2085" t="str">
            <v>Nisdi</v>
          </cell>
          <cell r="BW2085">
            <v>7</v>
          </cell>
        </row>
        <row r="2086">
          <cell r="F2086" t="str">
            <v>197-18-4</v>
          </cell>
          <cell r="G2086">
            <v>1</v>
          </cell>
          <cell r="H2086">
            <v>2</v>
          </cell>
          <cell r="I2086">
            <v>1</v>
          </cell>
          <cell r="J2086">
            <v>0</v>
          </cell>
          <cell r="K2086">
            <v>7</v>
          </cell>
          <cell r="L2086">
            <v>1</v>
          </cell>
          <cell r="M2086">
            <v>5</v>
          </cell>
          <cell r="N2086">
            <v>0</v>
          </cell>
          <cell r="O2086">
            <v>0</v>
          </cell>
          <cell r="P2086" t="str">
            <v>SL</v>
          </cell>
          <cell r="Q2086">
            <v>1</v>
          </cell>
          <cell r="R2086" t="str">
            <v>TMH</v>
          </cell>
          <cell r="S2086">
            <v>2</v>
          </cell>
          <cell r="T2086">
            <v>55</v>
          </cell>
          <cell r="U2086">
            <v>3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600272.49239999999</v>
          </cell>
          <cell r="AF2086">
            <v>2964390.2829999998</v>
          </cell>
          <cell r="AG2086">
            <v>88.008823559999996</v>
          </cell>
          <cell r="AH2086">
            <v>26.797368609999999</v>
          </cell>
          <cell r="AI2086">
            <v>0</v>
          </cell>
          <cell r="AJ2086">
            <v>0</v>
          </cell>
          <cell r="AK2086">
            <v>0</v>
          </cell>
          <cell r="AL2086">
            <v>0</v>
          </cell>
          <cell r="AM2086">
            <v>0</v>
          </cell>
          <cell r="AN2086">
            <v>0</v>
          </cell>
          <cell r="AO2086">
            <v>0</v>
          </cell>
          <cell r="AP2086">
            <v>103</v>
          </cell>
          <cell r="AQ2086">
            <v>0</v>
          </cell>
          <cell r="AR2086">
            <v>0</v>
          </cell>
          <cell r="AS2086">
            <v>0</v>
          </cell>
          <cell r="AT2086">
            <v>0</v>
          </cell>
          <cell r="AU2086">
            <v>0</v>
          </cell>
          <cell r="AV2086" t="str">
            <v>FRA 2016-2021</v>
          </cell>
          <cell r="AW2086">
            <v>3</v>
          </cell>
          <cell r="AX2086">
            <v>26</v>
          </cell>
          <cell r="AY2086" t="str">
            <v>EPSG:32644</v>
          </cell>
          <cell r="AZ2086">
            <v>600224</v>
          </cell>
          <cell r="BA2086">
            <v>2964388</v>
          </cell>
          <cell r="BB2086">
            <v>1</v>
          </cell>
          <cell r="BC2086">
            <v>2020</v>
          </cell>
          <cell r="BD2086">
            <v>7</v>
          </cell>
          <cell r="BE2086">
            <v>7</v>
          </cell>
          <cell r="BF2086" t="str">
            <v>7/7/2020</v>
          </cell>
          <cell r="BG2086">
            <v>0</v>
          </cell>
          <cell r="BH2086">
            <v>1</v>
          </cell>
          <cell r="BI2086">
            <v>0</v>
          </cell>
          <cell r="BJ2086">
            <v>2</v>
          </cell>
          <cell r="BK2086" t="str">
            <v>Rong Ga Pa-1</v>
          </cell>
          <cell r="BL2086" t="str">
            <v>Ramjanaki CF</v>
          </cell>
          <cell r="BM2086">
            <v>100</v>
          </cell>
          <cell r="BN2086">
            <v>0</v>
          </cell>
          <cell r="BO2086">
            <v>100</v>
          </cell>
          <cell r="BP2086">
            <v>0</v>
          </cell>
          <cell r="BQ2086">
            <v>180</v>
          </cell>
          <cell r="BR2086">
            <v>40</v>
          </cell>
          <cell r="BS2086">
            <v>587</v>
          </cell>
          <cell r="BT2086">
            <v>4</v>
          </cell>
          <cell r="BU2086" t="str">
            <v>ILAM</v>
          </cell>
          <cell r="BV2086" t="str">
            <v>Nisdi</v>
          </cell>
          <cell r="BW2086">
            <v>7</v>
          </cell>
        </row>
        <row r="2087">
          <cell r="F2087" t="str">
            <v>197-18-5</v>
          </cell>
          <cell r="G2087">
            <v>1</v>
          </cell>
          <cell r="H2087">
            <v>2</v>
          </cell>
          <cell r="I2087">
            <v>1</v>
          </cell>
          <cell r="J2087">
            <v>0</v>
          </cell>
          <cell r="K2087">
            <v>7</v>
          </cell>
          <cell r="L2087">
            <v>2</v>
          </cell>
          <cell r="M2087">
            <v>14</v>
          </cell>
          <cell r="N2087">
            <v>0</v>
          </cell>
          <cell r="O2087">
            <v>0</v>
          </cell>
          <cell r="P2087" t="str">
            <v>SCL</v>
          </cell>
          <cell r="Q2087">
            <v>1</v>
          </cell>
          <cell r="R2087" t="str">
            <v>TMH</v>
          </cell>
          <cell r="S2087">
            <v>2</v>
          </cell>
          <cell r="T2087">
            <v>80</v>
          </cell>
          <cell r="U2087">
            <v>3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600272.49239999999</v>
          </cell>
          <cell r="AF2087">
            <v>2964540.2829999998</v>
          </cell>
          <cell r="AG2087">
            <v>88.008835540000007</v>
          </cell>
          <cell r="AH2087">
            <v>26.798722720000001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103</v>
          </cell>
          <cell r="AQ2087">
            <v>0</v>
          </cell>
          <cell r="AR2087">
            <v>0</v>
          </cell>
          <cell r="AS2087">
            <v>0</v>
          </cell>
          <cell r="AT2087">
            <v>0</v>
          </cell>
          <cell r="AU2087">
            <v>0</v>
          </cell>
          <cell r="AV2087" t="str">
            <v>FRA 2016-2021</v>
          </cell>
          <cell r="AW2087">
            <v>3</v>
          </cell>
          <cell r="AX2087">
            <v>26</v>
          </cell>
          <cell r="AY2087" t="str">
            <v>EPSG:32645</v>
          </cell>
          <cell r="AZ2087">
            <v>600280</v>
          </cell>
          <cell r="BA2087">
            <v>2964537</v>
          </cell>
          <cell r="BB2087">
            <v>1</v>
          </cell>
          <cell r="BC2087">
            <v>2020</v>
          </cell>
          <cell r="BD2087">
            <v>7</v>
          </cell>
          <cell r="BE2087">
            <v>7</v>
          </cell>
          <cell r="BF2087" t="str">
            <v>7/7/2020</v>
          </cell>
          <cell r="BG2087">
            <v>0</v>
          </cell>
          <cell r="BH2087">
            <v>1</v>
          </cell>
          <cell r="BI2087">
            <v>0</v>
          </cell>
          <cell r="BJ2087">
            <v>2</v>
          </cell>
          <cell r="BK2087" t="str">
            <v>Rong Ga Pa-1</v>
          </cell>
          <cell r="BL2087" t="str">
            <v>Ramjanaki CF</v>
          </cell>
          <cell r="BM2087">
            <v>20</v>
          </cell>
          <cell r="BN2087">
            <v>0</v>
          </cell>
          <cell r="BO2087">
            <v>20</v>
          </cell>
          <cell r="BP2087">
            <v>0</v>
          </cell>
          <cell r="BQ2087">
            <v>55</v>
          </cell>
          <cell r="BR2087">
            <v>65</v>
          </cell>
          <cell r="BS2087">
            <v>605</v>
          </cell>
          <cell r="BT2087">
            <v>3</v>
          </cell>
          <cell r="BU2087" t="str">
            <v>ILAM</v>
          </cell>
          <cell r="BV2087" t="str">
            <v>Nisdi</v>
          </cell>
          <cell r="BW2087">
            <v>7</v>
          </cell>
        </row>
        <row r="2088">
          <cell r="F2088" t="str">
            <v>197-18-6</v>
          </cell>
          <cell r="G2088">
            <v>1</v>
          </cell>
          <cell r="H2088">
            <v>2</v>
          </cell>
          <cell r="I2088">
            <v>1</v>
          </cell>
          <cell r="J2088">
            <v>0</v>
          </cell>
          <cell r="K2088">
            <v>7</v>
          </cell>
          <cell r="L2088">
            <v>3</v>
          </cell>
          <cell r="M2088">
            <v>29</v>
          </cell>
          <cell r="N2088">
            <v>0</v>
          </cell>
          <cell r="O2088">
            <v>0</v>
          </cell>
          <cell r="P2088" t="str">
            <v>CL</v>
          </cell>
          <cell r="Q2088">
            <v>1</v>
          </cell>
          <cell r="R2088" t="str">
            <v>TMH</v>
          </cell>
          <cell r="S2088">
            <v>2</v>
          </cell>
          <cell r="T2088">
            <v>73</v>
          </cell>
          <cell r="U2088">
            <v>2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600272.49239999999</v>
          </cell>
          <cell r="AF2088">
            <v>2964690.2829999998</v>
          </cell>
          <cell r="AG2088">
            <v>88.008847520000003</v>
          </cell>
          <cell r="AH2088">
            <v>26.800076839999999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103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  <cell r="AV2088" t="str">
            <v>FRA 2016-2021</v>
          </cell>
          <cell r="AW2088">
            <v>3</v>
          </cell>
          <cell r="AX2088">
            <v>26</v>
          </cell>
          <cell r="AY2088" t="str">
            <v>EPSG:32645</v>
          </cell>
          <cell r="AZ2088">
            <v>600270</v>
          </cell>
          <cell r="BA2088">
            <v>2964691</v>
          </cell>
          <cell r="BB2088">
            <v>1</v>
          </cell>
          <cell r="BC2088">
            <v>2020</v>
          </cell>
          <cell r="BD2088">
            <v>7</v>
          </cell>
          <cell r="BE2088">
            <v>5</v>
          </cell>
          <cell r="BF2088" t="str">
            <v>7/5/2020</v>
          </cell>
          <cell r="BG2088">
            <v>0</v>
          </cell>
          <cell r="BH2088">
            <v>1</v>
          </cell>
          <cell r="BI2088">
            <v>0</v>
          </cell>
          <cell r="BJ2088">
            <v>2</v>
          </cell>
          <cell r="BK2088" t="str">
            <v>Rong-1,Illam</v>
          </cell>
          <cell r="BL2088" t="str">
            <v>Ramjanaki CF</v>
          </cell>
          <cell r="BM2088">
            <v>5</v>
          </cell>
          <cell r="BN2088">
            <v>0</v>
          </cell>
          <cell r="BO2088">
            <v>5</v>
          </cell>
          <cell r="BP2088">
            <v>45</v>
          </cell>
          <cell r="BQ2088">
            <v>145</v>
          </cell>
          <cell r="BR2088">
            <v>93</v>
          </cell>
          <cell r="BS2088">
            <v>660</v>
          </cell>
          <cell r="BT2088">
            <v>3</v>
          </cell>
          <cell r="BU2088" t="str">
            <v>ILAM</v>
          </cell>
          <cell r="BV2088" t="str">
            <v>Nisdi</v>
          </cell>
          <cell r="BW2088">
            <v>7</v>
          </cell>
        </row>
        <row r="2089">
          <cell r="F2089" t="str">
            <v>197-19-3</v>
          </cell>
          <cell r="G2089">
            <v>1</v>
          </cell>
          <cell r="H2089">
            <v>2</v>
          </cell>
          <cell r="I2089">
            <v>1</v>
          </cell>
          <cell r="J2089">
            <v>0</v>
          </cell>
          <cell r="K2089">
            <v>7</v>
          </cell>
          <cell r="L2089">
            <v>3</v>
          </cell>
          <cell r="M2089">
            <v>20</v>
          </cell>
          <cell r="N2089">
            <v>0</v>
          </cell>
          <cell r="O2089">
            <v>4</v>
          </cell>
          <cell r="P2089">
            <v>10</v>
          </cell>
          <cell r="Q2089">
            <v>1</v>
          </cell>
          <cell r="R2089" t="str">
            <v>TMH</v>
          </cell>
          <cell r="S2089">
            <v>2</v>
          </cell>
          <cell r="T2089">
            <v>84</v>
          </cell>
          <cell r="U2089">
            <v>3</v>
          </cell>
          <cell r="V2089">
            <v>41110.539664351854</v>
          </cell>
          <cell r="W2089">
            <v>0</v>
          </cell>
          <cell r="X2089">
            <v>1</v>
          </cell>
          <cell r="Y2089">
            <v>141231</v>
          </cell>
          <cell r="Z2089">
            <v>23539</v>
          </cell>
          <cell r="AA2089">
            <v>45</v>
          </cell>
          <cell r="AB2089">
            <v>1</v>
          </cell>
          <cell r="AC2089">
            <v>3</v>
          </cell>
          <cell r="AD2089">
            <v>3</v>
          </cell>
          <cell r="AE2089">
            <v>600069.17420000001</v>
          </cell>
          <cell r="AF2089">
            <v>2968689.1140000001</v>
          </cell>
          <cell r="AG2089">
            <v>88.007121229999996</v>
          </cell>
          <cell r="AH2089">
            <v>26.836190559999999</v>
          </cell>
          <cell r="AI2089">
            <v>1</v>
          </cell>
          <cell r="AJ2089">
            <v>2</v>
          </cell>
          <cell r="AK2089">
            <v>-2</v>
          </cell>
          <cell r="AL2089">
            <v>2</v>
          </cell>
          <cell r="AM2089">
            <v>1</v>
          </cell>
          <cell r="AN2089" t="str">
            <v>Junu Shrestha</v>
          </cell>
          <cell r="AO2089">
            <v>40519</v>
          </cell>
          <cell r="AP2089">
            <v>3</v>
          </cell>
          <cell r="AQ2089" t="str">
            <v>0101000020E610000023EE98AC740056406926A39510D63A40</v>
          </cell>
          <cell r="AR2089">
            <v>893</v>
          </cell>
          <cell r="AS2089">
            <v>1</v>
          </cell>
          <cell r="AT2089">
            <v>1</v>
          </cell>
          <cell r="AU2089">
            <v>0</v>
          </cell>
          <cell r="AV2089" t="str">
            <v>FRA 2010-2015</v>
          </cell>
          <cell r="AW2089">
            <v>3</v>
          </cell>
          <cell r="AX2089">
            <v>0</v>
          </cell>
          <cell r="AY2089">
            <v>45</v>
          </cell>
          <cell r="AZ2089">
            <v>600069.17420600005</v>
          </cell>
          <cell r="BA2089">
            <v>2968689.1144099901</v>
          </cell>
          <cell r="BB2089">
            <v>1</v>
          </cell>
          <cell r="BC2089">
            <v>0</v>
          </cell>
          <cell r="BD2089">
            <v>0</v>
          </cell>
          <cell r="BE2089">
            <v>0</v>
          </cell>
          <cell r="BF2089">
            <v>40969</v>
          </cell>
          <cell r="BG2089" t="str">
            <v>Bimal Acharya</v>
          </cell>
          <cell r="BH2089">
            <v>3</v>
          </cell>
          <cell r="BI2089">
            <v>3</v>
          </cell>
          <cell r="BJ2089">
            <v>3</v>
          </cell>
          <cell r="BK2089" t="str">
            <v>Shantipur</v>
          </cell>
          <cell r="BL2089" t="str">
            <v>NA</v>
          </cell>
          <cell r="BM2089">
            <v>280</v>
          </cell>
          <cell r="BN2089">
            <v>280</v>
          </cell>
          <cell r="BO2089">
            <v>280</v>
          </cell>
          <cell r="BP2089">
            <v>74</v>
          </cell>
          <cell r="BQ2089">
            <v>275</v>
          </cell>
          <cell r="BR2089">
            <v>55</v>
          </cell>
          <cell r="BS2089">
            <v>838</v>
          </cell>
          <cell r="BT2089">
            <v>5</v>
          </cell>
          <cell r="BU2089" t="str">
            <v>ILAM</v>
          </cell>
          <cell r="BV2089" t="str">
            <v>Chaurjahari</v>
          </cell>
          <cell r="BW2089">
            <v>7</v>
          </cell>
        </row>
        <row r="2090">
          <cell r="F2090" t="str">
            <v>197-19-4</v>
          </cell>
          <cell r="G2090">
            <v>1</v>
          </cell>
          <cell r="H2090">
            <v>2</v>
          </cell>
          <cell r="I2090">
            <v>1</v>
          </cell>
          <cell r="J2090">
            <v>0</v>
          </cell>
          <cell r="K2090">
            <v>7</v>
          </cell>
          <cell r="L2090">
            <v>4</v>
          </cell>
          <cell r="M2090">
            <v>23</v>
          </cell>
          <cell r="N2090">
            <v>0</v>
          </cell>
          <cell r="O2090">
            <v>0</v>
          </cell>
          <cell r="P2090">
            <v>4</v>
          </cell>
          <cell r="Q2090">
            <v>1</v>
          </cell>
          <cell r="R2090" t="str">
            <v>TMH</v>
          </cell>
          <cell r="S2090">
            <v>2</v>
          </cell>
          <cell r="T2090">
            <v>73</v>
          </cell>
          <cell r="U2090">
            <v>3</v>
          </cell>
          <cell r="V2090">
            <v>41110.551087962966</v>
          </cell>
          <cell r="W2090">
            <v>0</v>
          </cell>
          <cell r="X2090">
            <v>1</v>
          </cell>
          <cell r="Y2090">
            <v>141232</v>
          </cell>
          <cell r="Z2090">
            <v>23539</v>
          </cell>
          <cell r="AA2090">
            <v>45</v>
          </cell>
          <cell r="AB2090">
            <v>1</v>
          </cell>
          <cell r="AC2090">
            <v>3</v>
          </cell>
          <cell r="AD2090">
            <v>3</v>
          </cell>
          <cell r="AE2090">
            <v>600369.17420000001</v>
          </cell>
          <cell r="AF2090">
            <v>2968389.1140000001</v>
          </cell>
          <cell r="AG2090">
            <v>88.010116100000005</v>
          </cell>
          <cell r="AH2090">
            <v>26.833460819999999</v>
          </cell>
          <cell r="AI2090">
            <v>1</v>
          </cell>
          <cell r="AJ2090">
            <v>2</v>
          </cell>
          <cell r="AK2090">
            <v>-2</v>
          </cell>
          <cell r="AL2090">
            <v>2</v>
          </cell>
          <cell r="AM2090">
            <v>1</v>
          </cell>
          <cell r="AN2090" t="str">
            <v>Junu Shrestha</v>
          </cell>
          <cell r="AO2090">
            <v>40519</v>
          </cell>
          <cell r="AP2090">
            <v>3</v>
          </cell>
          <cell r="AQ2090" t="str">
            <v>0101000020E6100000798BFDBDA5005640805A21B05DD53A40</v>
          </cell>
          <cell r="AR2090">
            <v>941</v>
          </cell>
          <cell r="AS2090">
            <v>1</v>
          </cell>
          <cell r="AT2090">
            <v>1</v>
          </cell>
          <cell r="AU2090">
            <v>0</v>
          </cell>
          <cell r="AV2090" t="str">
            <v>FRA 2010-2015</v>
          </cell>
          <cell r="AW2090">
            <v>3</v>
          </cell>
          <cell r="AX2090">
            <v>0</v>
          </cell>
          <cell r="AY2090">
            <v>45</v>
          </cell>
          <cell r="AZ2090">
            <v>600369.17420600005</v>
          </cell>
          <cell r="BA2090">
            <v>2968389.1144099901</v>
          </cell>
          <cell r="BB2090">
            <v>1</v>
          </cell>
          <cell r="BC2090">
            <v>0</v>
          </cell>
          <cell r="BD2090">
            <v>0</v>
          </cell>
          <cell r="BE2090">
            <v>0</v>
          </cell>
          <cell r="BF2090">
            <v>40970</v>
          </cell>
          <cell r="BG2090" t="str">
            <v>Aananda Khadka</v>
          </cell>
          <cell r="BH2090">
            <v>3</v>
          </cell>
          <cell r="BI2090">
            <v>3</v>
          </cell>
          <cell r="BJ2090">
            <v>3</v>
          </cell>
          <cell r="BK2090" t="str">
            <v>Shantipur -6</v>
          </cell>
          <cell r="BL2090" t="str">
            <v>Sadabahar Goldare CF</v>
          </cell>
          <cell r="BM2090">
            <v>190</v>
          </cell>
          <cell r="BN2090">
            <v>266</v>
          </cell>
          <cell r="BO2090">
            <v>190</v>
          </cell>
          <cell r="BP2090">
            <v>88</v>
          </cell>
          <cell r="BQ2090">
            <v>180</v>
          </cell>
          <cell r="BR2090">
            <v>75</v>
          </cell>
          <cell r="BS2090">
            <v>935</v>
          </cell>
          <cell r="BT2090">
            <v>5</v>
          </cell>
          <cell r="BU2090" t="str">
            <v>ILAM</v>
          </cell>
          <cell r="BV2090" t="str">
            <v>Duikholi</v>
          </cell>
          <cell r="BW2090">
            <v>2</v>
          </cell>
        </row>
        <row r="2091">
          <cell r="F2091" t="str">
            <v>198-23-6</v>
          </cell>
          <cell r="G2091">
            <v>1</v>
          </cell>
          <cell r="H2091">
            <v>2</v>
          </cell>
          <cell r="I2091">
            <v>1</v>
          </cell>
          <cell r="J2091">
            <v>0</v>
          </cell>
          <cell r="K2091">
            <v>1</v>
          </cell>
          <cell r="L2091">
            <v>3</v>
          </cell>
          <cell r="M2091">
            <v>28</v>
          </cell>
          <cell r="N2091">
            <v>0</v>
          </cell>
          <cell r="O2091">
            <v>0</v>
          </cell>
          <cell r="P2091" t="str">
            <v>SL</v>
          </cell>
          <cell r="Q2091">
            <v>1</v>
          </cell>
          <cell r="R2091" t="str">
            <v>LMH</v>
          </cell>
          <cell r="S2091">
            <v>2</v>
          </cell>
          <cell r="T2091">
            <v>60</v>
          </cell>
          <cell r="U2091">
            <v>2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604754.73289999994</v>
          </cell>
          <cell r="AF2091">
            <v>2984587.7579999999</v>
          </cell>
          <cell r="AG2091">
            <v>88.055605650000004</v>
          </cell>
          <cell r="AH2091">
            <v>26.979366890000001</v>
          </cell>
          <cell r="AI2091">
            <v>0</v>
          </cell>
          <cell r="AJ2091">
            <v>0</v>
          </cell>
          <cell r="AK2091">
            <v>0</v>
          </cell>
          <cell r="AL2091">
            <v>0</v>
          </cell>
          <cell r="AM2091">
            <v>0</v>
          </cell>
          <cell r="AN2091">
            <v>0</v>
          </cell>
          <cell r="AO2091">
            <v>0</v>
          </cell>
          <cell r="AP2091">
            <v>103</v>
          </cell>
          <cell r="AQ2091">
            <v>0</v>
          </cell>
          <cell r="AR2091">
            <v>0</v>
          </cell>
          <cell r="AS2091">
            <v>0</v>
          </cell>
          <cell r="AT2091">
            <v>0</v>
          </cell>
          <cell r="AU2091">
            <v>0</v>
          </cell>
          <cell r="AV2091" t="str">
            <v>FRA 2016-2021</v>
          </cell>
          <cell r="AW2091">
            <v>3</v>
          </cell>
          <cell r="AX2091">
            <v>26</v>
          </cell>
          <cell r="AY2091" t="str">
            <v>EPSG:32645</v>
          </cell>
          <cell r="AZ2091">
            <v>604755</v>
          </cell>
          <cell r="BA2091">
            <v>2984588</v>
          </cell>
          <cell r="BB2091">
            <v>1</v>
          </cell>
          <cell r="BC2091">
            <v>2020</v>
          </cell>
          <cell r="BD2091">
            <v>6</v>
          </cell>
          <cell r="BE2091">
            <v>28</v>
          </cell>
          <cell r="BF2091" t="str">
            <v>6/28/2020</v>
          </cell>
          <cell r="BG2091">
            <v>0</v>
          </cell>
          <cell r="BH2091">
            <v>1</v>
          </cell>
          <cell r="BI2091">
            <v>0</v>
          </cell>
          <cell r="BJ2091">
            <v>2</v>
          </cell>
          <cell r="BK2091" t="str">
            <v>Maijogmai-2</v>
          </cell>
          <cell r="BL2091" t="str">
            <v>Barbote Ban</v>
          </cell>
          <cell r="BM2091">
            <v>360</v>
          </cell>
          <cell r="BN2091">
            <v>53</v>
          </cell>
          <cell r="BO2091">
            <v>360</v>
          </cell>
          <cell r="BP2091">
            <v>7</v>
          </cell>
          <cell r="BQ2091">
            <v>165</v>
          </cell>
          <cell r="BR2091">
            <v>72</v>
          </cell>
          <cell r="BS2091">
            <v>1562</v>
          </cell>
          <cell r="BT2091">
            <v>4</v>
          </cell>
          <cell r="BU2091" t="str">
            <v>ILAM</v>
          </cell>
          <cell r="BV2091" t="str">
            <v>Duikholi</v>
          </cell>
          <cell r="BW2091">
            <v>2</v>
          </cell>
        </row>
        <row r="2092">
          <cell r="F2092" t="str">
            <v>199-21-4</v>
          </cell>
          <cell r="G2092">
            <v>1</v>
          </cell>
          <cell r="H2092">
            <v>2</v>
          </cell>
          <cell r="I2092">
            <v>1</v>
          </cell>
          <cell r="J2092">
            <v>0</v>
          </cell>
          <cell r="K2092">
            <v>1</v>
          </cell>
          <cell r="L2092">
            <v>4</v>
          </cell>
          <cell r="M2092">
            <v>23</v>
          </cell>
          <cell r="N2092">
            <v>0</v>
          </cell>
          <cell r="O2092">
            <v>0</v>
          </cell>
          <cell r="P2092">
            <v>5</v>
          </cell>
          <cell r="Q2092">
            <v>1</v>
          </cell>
          <cell r="R2092" t="str">
            <v>LMH</v>
          </cell>
          <cell r="S2092">
            <v>2</v>
          </cell>
          <cell r="T2092">
            <v>75</v>
          </cell>
          <cell r="U2092">
            <v>3</v>
          </cell>
          <cell r="V2092">
            <v>41108.510115740741</v>
          </cell>
          <cell r="W2092">
            <v>0</v>
          </cell>
          <cell r="X2092">
            <v>1</v>
          </cell>
          <cell r="Y2092">
            <v>142684</v>
          </cell>
          <cell r="Z2092">
            <v>23781</v>
          </cell>
          <cell r="AA2092">
            <v>45</v>
          </cell>
          <cell r="AB2092">
            <v>1</v>
          </cell>
          <cell r="AC2092">
            <v>3</v>
          </cell>
          <cell r="AD2092">
            <v>3</v>
          </cell>
          <cell r="AE2092">
            <v>608560.20070000004</v>
          </cell>
          <cell r="AF2092">
            <v>2976193.4139999999</v>
          </cell>
          <cell r="AG2092">
            <v>88.093216290000001</v>
          </cell>
          <cell r="AH2092">
            <v>26.90329861</v>
          </cell>
          <cell r="AI2092">
            <v>1</v>
          </cell>
          <cell r="AJ2092">
            <v>2</v>
          </cell>
          <cell r="AK2092">
            <v>-2</v>
          </cell>
          <cell r="AL2092">
            <v>2</v>
          </cell>
          <cell r="AM2092">
            <v>1</v>
          </cell>
          <cell r="AN2092" t="str">
            <v>Junu Shrestha</v>
          </cell>
          <cell r="AO2092">
            <v>40513</v>
          </cell>
          <cell r="AP2092">
            <v>3</v>
          </cell>
          <cell r="AQ2092" t="str">
            <v>0101000020E6100000C3147341F70556405C1CD6933EE73A40</v>
          </cell>
          <cell r="AR2092">
            <v>1346</v>
          </cell>
          <cell r="AS2092">
            <v>1</v>
          </cell>
          <cell r="AT2092">
            <v>1</v>
          </cell>
          <cell r="AU2092">
            <v>0</v>
          </cell>
          <cell r="AV2092" t="str">
            <v>FRA 2010-2015</v>
          </cell>
          <cell r="AW2092">
            <v>3</v>
          </cell>
          <cell r="AX2092">
            <v>0</v>
          </cell>
          <cell r="AY2092">
            <v>45</v>
          </cell>
          <cell r="AZ2092">
            <v>608560.20066900004</v>
          </cell>
          <cell r="BA2092">
            <v>2976193.4135799902</v>
          </cell>
          <cell r="BB2092">
            <v>1</v>
          </cell>
          <cell r="BC2092">
            <v>0</v>
          </cell>
          <cell r="BD2092">
            <v>0</v>
          </cell>
          <cell r="BE2092">
            <v>0</v>
          </cell>
          <cell r="BF2092">
            <v>40973</v>
          </cell>
          <cell r="BG2092" t="str">
            <v>Aananda Khadka</v>
          </cell>
          <cell r="BH2092">
            <v>3</v>
          </cell>
          <cell r="BI2092">
            <v>3</v>
          </cell>
          <cell r="BJ2092">
            <v>3</v>
          </cell>
          <cell r="BK2092" t="str">
            <v>Fikkal-3</v>
          </cell>
          <cell r="BL2092" t="str">
            <v>Ardangpakha</v>
          </cell>
          <cell r="BM2092">
            <v>-9999</v>
          </cell>
          <cell r="BN2092">
            <v>160</v>
          </cell>
          <cell r="BO2092">
            <v>-9999</v>
          </cell>
          <cell r="BP2092">
            <v>60</v>
          </cell>
          <cell r="BQ2092">
            <v>225</v>
          </cell>
          <cell r="BR2092">
            <v>70</v>
          </cell>
          <cell r="BS2092">
            <v>1313</v>
          </cell>
          <cell r="BT2092">
            <v>4</v>
          </cell>
          <cell r="BU2092" t="str">
            <v>ILAM</v>
          </cell>
          <cell r="BV2092" t="str">
            <v>Chingad</v>
          </cell>
          <cell r="BW2092">
            <v>3</v>
          </cell>
        </row>
        <row r="2093">
          <cell r="F2093" t="str">
            <v>199-21-5</v>
          </cell>
          <cell r="G2093">
            <v>1</v>
          </cell>
          <cell r="H2093">
            <v>2</v>
          </cell>
          <cell r="I2093">
            <v>1</v>
          </cell>
          <cell r="J2093">
            <v>0</v>
          </cell>
          <cell r="K2093">
            <v>1</v>
          </cell>
          <cell r="L2093">
            <v>-9999</v>
          </cell>
          <cell r="M2093">
            <v>-9999</v>
          </cell>
          <cell r="N2093">
            <v>-9999</v>
          </cell>
          <cell r="O2093">
            <v>-9999</v>
          </cell>
          <cell r="P2093">
            <v>-9999</v>
          </cell>
          <cell r="Q2093">
            <v>1</v>
          </cell>
          <cell r="R2093" t="str">
            <v>LMH</v>
          </cell>
          <cell r="S2093">
            <v>2</v>
          </cell>
          <cell r="T2093">
            <v>77</v>
          </cell>
          <cell r="U2093">
            <v>2</v>
          </cell>
          <cell r="V2093">
            <v>41108.54582175926</v>
          </cell>
          <cell r="W2093">
            <v>0</v>
          </cell>
          <cell r="X2093">
            <v>1</v>
          </cell>
          <cell r="Y2093">
            <v>142685</v>
          </cell>
          <cell r="Z2093">
            <v>23781</v>
          </cell>
          <cell r="AA2093">
            <v>45</v>
          </cell>
          <cell r="AB2093">
            <v>1</v>
          </cell>
          <cell r="AC2093">
            <v>3</v>
          </cell>
          <cell r="AD2093">
            <v>3</v>
          </cell>
          <cell r="AE2093">
            <v>608560.20070000004</v>
          </cell>
          <cell r="AF2093">
            <v>2976343.4139999999</v>
          </cell>
          <cell r="AG2093">
            <v>88.09322933</v>
          </cell>
          <cell r="AH2093">
            <v>26.904652670000001</v>
          </cell>
          <cell r="AI2093">
            <v>1</v>
          </cell>
          <cell r="AJ2093">
            <v>2</v>
          </cell>
          <cell r="AK2093">
            <v>-2</v>
          </cell>
          <cell r="AL2093">
            <v>2</v>
          </cell>
          <cell r="AM2093">
            <v>1</v>
          </cell>
          <cell r="AN2093" t="str">
            <v>Junu Shrestha</v>
          </cell>
          <cell r="AO2093">
            <v>40513</v>
          </cell>
          <cell r="AP2093">
            <v>3</v>
          </cell>
          <cell r="AQ2093" t="str">
            <v>0101000020E6100000660D2678F70556407A5B325197E73A40</v>
          </cell>
          <cell r="AR2093">
            <v>1339</v>
          </cell>
          <cell r="AS2093">
            <v>1</v>
          </cell>
          <cell r="AT2093">
            <v>1</v>
          </cell>
          <cell r="AU2093">
            <v>0</v>
          </cell>
          <cell r="AV2093" t="str">
            <v>FRA 2010-2015</v>
          </cell>
          <cell r="AW2093">
            <v>3</v>
          </cell>
          <cell r="AX2093">
            <v>0</v>
          </cell>
          <cell r="AY2093">
            <v>45</v>
          </cell>
          <cell r="AZ2093">
            <v>608560.20066900004</v>
          </cell>
          <cell r="BA2093">
            <v>2976343.4135799902</v>
          </cell>
          <cell r="BB2093">
            <v>1</v>
          </cell>
          <cell r="BC2093">
            <v>0</v>
          </cell>
          <cell r="BD2093">
            <v>0</v>
          </cell>
          <cell r="BE2093">
            <v>0</v>
          </cell>
          <cell r="BF2093">
            <v>40972</v>
          </cell>
          <cell r="BG2093" t="str">
            <v>Aananda Khadka</v>
          </cell>
          <cell r="BH2093">
            <v>3</v>
          </cell>
          <cell r="BI2093">
            <v>3</v>
          </cell>
          <cell r="BJ2093">
            <v>3</v>
          </cell>
          <cell r="BK2093" t="str">
            <v>Fikkal-3</v>
          </cell>
          <cell r="BL2093" t="str">
            <v>PULGAIRI</v>
          </cell>
          <cell r="BM2093">
            <v>-9999</v>
          </cell>
          <cell r="BN2093">
            <v>92</v>
          </cell>
          <cell r="BO2093">
            <v>180</v>
          </cell>
          <cell r="BP2093">
            <v>3</v>
          </cell>
          <cell r="BQ2093">
            <v>335</v>
          </cell>
          <cell r="BR2093">
            <v>58</v>
          </cell>
          <cell r="BS2093">
            <v>1318</v>
          </cell>
          <cell r="BT2093">
            <v>5</v>
          </cell>
          <cell r="BU2093" t="str">
            <v>ILAM</v>
          </cell>
          <cell r="BV2093" t="str">
            <v>Chingad</v>
          </cell>
          <cell r="BW2093">
            <v>3</v>
          </cell>
        </row>
        <row r="2094">
          <cell r="F2094" t="str">
            <v>200-21-1</v>
          </cell>
          <cell r="G2094">
            <v>1</v>
          </cell>
          <cell r="H2094">
            <v>2</v>
          </cell>
          <cell r="I2094">
            <v>1</v>
          </cell>
          <cell r="J2094">
            <v>0</v>
          </cell>
          <cell r="K2094">
            <v>1</v>
          </cell>
          <cell r="L2094">
            <v>3</v>
          </cell>
          <cell r="M2094">
            <v>30</v>
          </cell>
          <cell r="N2094">
            <v>0</v>
          </cell>
          <cell r="O2094">
            <v>0</v>
          </cell>
          <cell r="P2094" t="str">
            <v>SCL</v>
          </cell>
          <cell r="Q2094">
            <v>1</v>
          </cell>
          <cell r="R2094" t="str">
            <v>LMH</v>
          </cell>
          <cell r="S2094">
            <v>2</v>
          </cell>
          <cell r="T2094">
            <v>88</v>
          </cell>
          <cell r="U2094">
            <v>3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612259.03209999995</v>
          </cell>
          <cell r="AF2094">
            <v>2976096.7319999998</v>
          </cell>
          <cell r="AG2094">
            <v>88.130449589999998</v>
          </cell>
          <cell r="AH2094">
            <v>26.902132649999999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103</v>
          </cell>
          <cell r="AQ2094">
            <v>0</v>
          </cell>
          <cell r="AR2094">
            <v>0</v>
          </cell>
          <cell r="AS2094">
            <v>0</v>
          </cell>
          <cell r="AT2094">
            <v>0</v>
          </cell>
          <cell r="AU2094">
            <v>0</v>
          </cell>
          <cell r="AV2094" t="str">
            <v>FRA 2016-2021</v>
          </cell>
          <cell r="AW2094">
            <v>3</v>
          </cell>
          <cell r="AX2094">
            <v>26</v>
          </cell>
          <cell r="AY2094" t="str">
            <v>EPSG:32645</v>
          </cell>
          <cell r="AZ2094">
            <v>612266</v>
          </cell>
          <cell r="BA2094">
            <v>2976095</v>
          </cell>
          <cell r="BB2094">
            <v>1</v>
          </cell>
          <cell r="BC2094">
            <v>2020</v>
          </cell>
          <cell r="BD2094">
            <v>11</v>
          </cell>
          <cell r="BE2094">
            <v>17</v>
          </cell>
          <cell r="BF2094" t="str">
            <v>11/17/2020</v>
          </cell>
          <cell r="BG2094">
            <v>0</v>
          </cell>
          <cell r="BH2094">
            <v>1</v>
          </cell>
          <cell r="BI2094">
            <v>0</v>
          </cell>
          <cell r="BJ2094">
            <v>2</v>
          </cell>
          <cell r="BK2094" t="str">
            <v>Suryadaya Nagarpalika-4</v>
          </cell>
          <cell r="BL2094" t="str">
            <v>Chang Ban</v>
          </cell>
          <cell r="BM2094">
            <v>73</v>
          </cell>
          <cell r="BN2094">
            <v>157</v>
          </cell>
          <cell r="BO2094">
            <v>84</v>
          </cell>
          <cell r="BP2094">
            <v>130</v>
          </cell>
          <cell r="BQ2094">
            <v>90</v>
          </cell>
          <cell r="BR2094">
            <v>55</v>
          </cell>
          <cell r="BS2094">
            <v>1583</v>
          </cell>
          <cell r="BT2094">
            <v>4</v>
          </cell>
          <cell r="BU2094" t="str">
            <v>ILAM</v>
          </cell>
          <cell r="BV2094" t="str">
            <v>Chingad</v>
          </cell>
          <cell r="BW2094">
            <v>3</v>
          </cell>
        </row>
        <row r="2095">
          <cell r="F2095" t="str">
            <v>200-21-2</v>
          </cell>
          <cell r="G2095">
            <v>1</v>
          </cell>
          <cell r="H2095">
            <v>2</v>
          </cell>
          <cell r="I2095">
            <v>1</v>
          </cell>
          <cell r="J2095">
            <v>0</v>
          </cell>
          <cell r="K2095">
            <v>2</v>
          </cell>
          <cell r="L2095">
            <v>2</v>
          </cell>
          <cell r="M2095">
            <v>30</v>
          </cell>
          <cell r="N2095">
            <v>0</v>
          </cell>
          <cell r="O2095">
            <v>0</v>
          </cell>
          <cell r="P2095" t="str">
            <v>SCL</v>
          </cell>
          <cell r="Q2095">
            <v>1</v>
          </cell>
          <cell r="R2095" t="str">
            <v>LMH</v>
          </cell>
          <cell r="S2095">
            <v>2</v>
          </cell>
          <cell r="T2095">
            <v>73</v>
          </cell>
          <cell r="U2095">
            <v>3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612259.03209999995</v>
          </cell>
          <cell r="AF2095">
            <v>2976246.7319999998</v>
          </cell>
          <cell r="AG2095">
            <v>88.130463079999998</v>
          </cell>
          <cell r="AH2095">
            <v>26.903486690000001</v>
          </cell>
          <cell r="AI2095">
            <v>0</v>
          </cell>
          <cell r="AJ2095">
            <v>0</v>
          </cell>
          <cell r="AK2095">
            <v>0</v>
          </cell>
          <cell r="AL2095">
            <v>0</v>
          </cell>
          <cell r="AM2095">
            <v>0</v>
          </cell>
          <cell r="AN2095">
            <v>0</v>
          </cell>
          <cell r="AO2095">
            <v>0</v>
          </cell>
          <cell r="AP2095">
            <v>103</v>
          </cell>
          <cell r="AQ2095">
            <v>0</v>
          </cell>
          <cell r="AR2095">
            <v>0</v>
          </cell>
          <cell r="AS2095">
            <v>0</v>
          </cell>
          <cell r="AT2095">
            <v>0</v>
          </cell>
          <cell r="AU2095">
            <v>0</v>
          </cell>
          <cell r="AV2095" t="str">
            <v>FRA 2016-2021</v>
          </cell>
          <cell r="AW2095">
            <v>3</v>
          </cell>
          <cell r="AX2095">
            <v>26</v>
          </cell>
          <cell r="AY2095" t="str">
            <v>EPSG:32645</v>
          </cell>
          <cell r="AZ2095">
            <v>612262</v>
          </cell>
          <cell r="BA2095">
            <v>2976240</v>
          </cell>
          <cell r="BB2095">
            <v>1</v>
          </cell>
          <cell r="BC2095">
            <v>2020</v>
          </cell>
          <cell r="BD2095">
            <v>11</v>
          </cell>
          <cell r="BE2095">
            <v>18</v>
          </cell>
          <cell r="BF2095" t="str">
            <v>11/18/2020</v>
          </cell>
          <cell r="BG2095">
            <v>0</v>
          </cell>
          <cell r="BH2095">
            <v>1</v>
          </cell>
          <cell r="BI2095">
            <v>0</v>
          </cell>
          <cell r="BJ2095">
            <v>2</v>
          </cell>
          <cell r="BK2095" t="str">
            <v>ChangNa Pa 4</v>
          </cell>
          <cell r="BL2095" t="str">
            <v>Chang Ban</v>
          </cell>
          <cell r="BM2095">
            <v>125</v>
          </cell>
          <cell r="BN2095">
            <v>186</v>
          </cell>
          <cell r="BO2095">
            <v>97</v>
          </cell>
          <cell r="BP2095">
            <v>138</v>
          </cell>
          <cell r="BQ2095">
            <v>140</v>
          </cell>
          <cell r="BR2095">
            <v>55</v>
          </cell>
          <cell r="BS2095">
            <v>1566</v>
          </cell>
          <cell r="BT2095">
            <v>4</v>
          </cell>
          <cell r="BU2095" t="str">
            <v>ILAM</v>
          </cell>
          <cell r="BV2095" t="str">
            <v>Chingad</v>
          </cell>
          <cell r="BW2095">
            <v>3</v>
          </cell>
        </row>
        <row r="2096">
          <cell r="F2096" t="str">
            <v>200-21-3</v>
          </cell>
          <cell r="G2096">
            <v>1</v>
          </cell>
          <cell r="H2096">
            <v>2</v>
          </cell>
          <cell r="I2096">
            <v>1</v>
          </cell>
          <cell r="J2096">
            <v>0</v>
          </cell>
          <cell r="K2096">
            <v>1</v>
          </cell>
          <cell r="L2096">
            <v>3</v>
          </cell>
          <cell r="M2096">
            <v>30</v>
          </cell>
          <cell r="N2096">
            <v>0</v>
          </cell>
          <cell r="O2096">
            <v>0</v>
          </cell>
          <cell r="P2096" t="str">
            <v>SCL</v>
          </cell>
          <cell r="Q2096">
            <v>1</v>
          </cell>
          <cell r="R2096" t="str">
            <v>LMH</v>
          </cell>
          <cell r="S2096">
            <v>2</v>
          </cell>
          <cell r="T2096">
            <v>81</v>
          </cell>
          <cell r="U2096">
            <v>3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612259.03209999995</v>
          </cell>
          <cell r="AF2096">
            <v>2976396.7319999998</v>
          </cell>
          <cell r="AG2096">
            <v>88.130476569999999</v>
          </cell>
          <cell r="AH2096">
            <v>26.904840740000001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103</v>
          </cell>
          <cell r="AQ2096">
            <v>0</v>
          </cell>
          <cell r="AR2096">
            <v>0</v>
          </cell>
          <cell r="AS2096">
            <v>0</v>
          </cell>
          <cell r="AT2096">
            <v>0</v>
          </cell>
          <cell r="AU2096">
            <v>0</v>
          </cell>
          <cell r="AV2096" t="str">
            <v>FRA 2016-2021</v>
          </cell>
          <cell r="AW2096">
            <v>3</v>
          </cell>
          <cell r="AX2096">
            <v>26</v>
          </cell>
          <cell r="AY2096" t="str">
            <v>EPSG:32645</v>
          </cell>
          <cell r="AZ2096">
            <v>612261</v>
          </cell>
          <cell r="BA2096">
            <v>2976396</v>
          </cell>
          <cell r="BB2096">
            <v>1</v>
          </cell>
          <cell r="BC2096">
            <v>2020</v>
          </cell>
          <cell r="BD2096">
            <v>11</v>
          </cell>
          <cell r="BE2096">
            <v>19</v>
          </cell>
          <cell r="BF2096" t="str">
            <v>11/19/2020</v>
          </cell>
          <cell r="BG2096">
            <v>0</v>
          </cell>
          <cell r="BH2096">
            <v>1</v>
          </cell>
          <cell r="BI2096">
            <v>0</v>
          </cell>
          <cell r="BJ2096">
            <v>2</v>
          </cell>
          <cell r="BK2096" t="str">
            <v>Mechi Gaun Ward No. -4</v>
          </cell>
          <cell r="BL2096" t="str">
            <v>Chhage Ban</v>
          </cell>
          <cell r="BM2096">
            <v>65</v>
          </cell>
          <cell r="BN2096">
            <v>140</v>
          </cell>
          <cell r="BO2096">
            <v>83</v>
          </cell>
          <cell r="BP2096">
            <v>158</v>
          </cell>
          <cell r="BQ2096">
            <v>180</v>
          </cell>
          <cell r="BR2096">
            <v>30</v>
          </cell>
          <cell r="BS2096">
            <v>1663</v>
          </cell>
          <cell r="BT2096">
            <v>4</v>
          </cell>
          <cell r="BU2096" t="str">
            <v>ILAM</v>
          </cell>
          <cell r="BV2096" t="str">
            <v>Panchkhal</v>
          </cell>
          <cell r="BW2096">
            <v>2</v>
          </cell>
        </row>
        <row r="2097">
          <cell r="F2097" t="str">
            <v>140-49-5</v>
          </cell>
          <cell r="G2097">
            <v>1</v>
          </cell>
          <cell r="H2097">
            <v>2</v>
          </cell>
          <cell r="I2097">
            <v>1</v>
          </cell>
          <cell r="J2097">
            <v>0</v>
          </cell>
          <cell r="K2097">
            <v>3</v>
          </cell>
          <cell r="L2097">
            <v>-9999</v>
          </cell>
          <cell r="M2097">
            <v>-9999</v>
          </cell>
          <cell r="N2097">
            <v>-9999</v>
          </cell>
          <cell r="O2097">
            <v>-9999</v>
          </cell>
          <cell r="P2097">
            <v>-9999</v>
          </cell>
          <cell r="Q2097">
            <v>-9999</v>
          </cell>
          <cell r="R2097" t="str">
            <v>UMH</v>
          </cell>
          <cell r="S2097">
            <v>2</v>
          </cell>
          <cell r="T2097">
            <v>66</v>
          </cell>
          <cell r="U2097">
            <v>3</v>
          </cell>
          <cell r="V2097">
            <v>41813.53434027778</v>
          </cell>
          <cell r="W2097">
            <v>0</v>
          </cell>
          <cell r="X2097">
            <v>1</v>
          </cell>
          <cell r="Y2097">
            <v>100373</v>
          </cell>
          <cell r="Z2097">
            <v>16729</v>
          </cell>
          <cell r="AA2097">
            <v>45</v>
          </cell>
          <cell r="AB2097">
            <v>2</v>
          </cell>
          <cell r="AC2097">
            <v>4</v>
          </cell>
          <cell r="AD2097">
            <v>4</v>
          </cell>
          <cell r="AE2097">
            <v>375336.23869999999</v>
          </cell>
          <cell r="AF2097">
            <v>3094014.9210000001</v>
          </cell>
          <cell r="AG2097">
            <v>85.732556639999999</v>
          </cell>
          <cell r="AH2097">
            <v>27.965388239999999</v>
          </cell>
          <cell r="AI2097">
            <v>1</v>
          </cell>
          <cell r="AJ2097">
            <v>2</v>
          </cell>
          <cell r="AK2097">
            <v>-2</v>
          </cell>
          <cell r="AL2097">
            <v>2</v>
          </cell>
          <cell r="AM2097">
            <v>8</v>
          </cell>
          <cell r="AN2097" t="str">
            <v>Sajana Maharjan</v>
          </cell>
          <cell r="AO2097">
            <v>41429.652696759258</v>
          </cell>
          <cell r="AP2097">
            <v>4</v>
          </cell>
          <cell r="AQ2097" t="str">
            <v>0101000020E6100000CDF84235E26E5540036E05AF23F73B40</v>
          </cell>
          <cell r="AR2097">
            <v>3536</v>
          </cell>
          <cell r="AS2097">
            <v>1</v>
          </cell>
          <cell r="AT2097">
            <v>1</v>
          </cell>
          <cell r="AU2097">
            <v>0</v>
          </cell>
          <cell r="AV2097" t="str">
            <v>FRA 2010-2015</v>
          </cell>
          <cell r="AW2097">
            <v>4</v>
          </cell>
          <cell r="AX2097">
            <v>0</v>
          </cell>
          <cell r="AY2097">
            <v>45</v>
          </cell>
          <cell r="AZ2097">
            <v>375336.23871332599</v>
          </cell>
          <cell r="BA2097">
            <v>3094014.9206187599</v>
          </cell>
          <cell r="BB2097">
            <v>1</v>
          </cell>
          <cell r="BC2097">
            <v>0</v>
          </cell>
          <cell r="BD2097">
            <v>0</v>
          </cell>
          <cell r="BE2097">
            <v>0</v>
          </cell>
          <cell r="BF2097">
            <v>41623</v>
          </cell>
          <cell r="BG2097" t="str">
            <v>Amul Acharya</v>
          </cell>
          <cell r="BH2097">
            <v>4</v>
          </cell>
          <cell r="BI2097">
            <v>4</v>
          </cell>
          <cell r="BJ2097">
            <v>4</v>
          </cell>
          <cell r="BK2097" t="str">
            <v>Golche</v>
          </cell>
          <cell r="BL2097" t="str">
            <v>Nuntala Kharka</v>
          </cell>
          <cell r="BM2097">
            <v>150</v>
          </cell>
          <cell r="BN2097">
            <v>136</v>
          </cell>
          <cell r="BO2097">
            <v>150</v>
          </cell>
          <cell r="BP2097">
            <v>83</v>
          </cell>
          <cell r="BQ2097">
            <v>12</v>
          </cell>
          <cell r="BR2097">
            <v>48</v>
          </cell>
          <cell r="BS2097">
            <v>3503</v>
          </cell>
          <cell r="BT2097">
            <v>4</v>
          </cell>
          <cell r="BU2097" t="str">
            <v>SINDHUPALCHOK</v>
          </cell>
          <cell r="BV2097" t="str">
            <v>Nechasalyan</v>
          </cell>
          <cell r="BW2097">
            <v>2</v>
          </cell>
        </row>
        <row r="2098">
          <cell r="F2098" t="str">
            <v>142-47-1</v>
          </cell>
          <cell r="G2098">
            <v>1</v>
          </cell>
          <cell r="H2098">
            <v>2</v>
          </cell>
          <cell r="I2098">
            <v>1</v>
          </cell>
          <cell r="J2098">
            <v>0</v>
          </cell>
          <cell r="K2098">
            <v>2</v>
          </cell>
          <cell r="L2098">
            <v>4</v>
          </cell>
          <cell r="M2098">
            <v>23</v>
          </cell>
          <cell r="N2098">
            <v>1</v>
          </cell>
          <cell r="O2098">
            <v>3</v>
          </cell>
          <cell r="P2098">
            <v>5</v>
          </cell>
          <cell r="Q2098">
            <v>1</v>
          </cell>
          <cell r="R2098" t="str">
            <v>UMH</v>
          </cell>
          <cell r="S2098">
            <v>2</v>
          </cell>
          <cell r="T2098">
            <v>52</v>
          </cell>
          <cell r="U2098">
            <v>3</v>
          </cell>
          <cell r="V2098">
            <v>41739.507569444446</v>
          </cell>
          <cell r="W2098">
            <v>0</v>
          </cell>
          <cell r="X2098">
            <v>1</v>
          </cell>
          <cell r="Y2098">
            <v>101797</v>
          </cell>
          <cell r="Z2098">
            <v>16967</v>
          </cell>
          <cell r="AA2098">
            <v>45</v>
          </cell>
          <cell r="AB2098">
            <v>2</v>
          </cell>
          <cell r="AC2098">
            <v>4</v>
          </cell>
          <cell r="AD2098">
            <v>4</v>
          </cell>
          <cell r="AE2098">
            <v>382840.5379</v>
          </cell>
          <cell r="AF2098">
            <v>3085673.8939999999</v>
          </cell>
          <cell r="AG2098">
            <v>85.809663330000006</v>
          </cell>
          <cell r="AH2098">
            <v>27.890788400000002</v>
          </cell>
          <cell r="AI2098">
            <v>1</v>
          </cell>
          <cell r="AJ2098">
            <v>2</v>
          </cell>
          <cell r="AK2098">
            <v>-2</v>
          </cell>
          <cell r="AL2098">
            <v>2</v>
          </cell>
          <cell r="AM2098">
            <v>1</v>
          </cell>
          <cell r="AN2098" t="str">
            <v>Sajana Maharjan</v>
          </cell>
          <cell r="AO2098">
            <v>41430.507592592592</v>
          </cell>
          <cell r="AP2098">
            <v>4</v>
          </cell>
          <cell r="AQ2098" t="str">
            <v>0101000020E610000093212786D17355400FD161B50AE43B40</v>
          </cell>
          <cell r="AR2098">
            <v>2417</v>
          </cell>
          <cell r="AS2098">
            <v>1</v>
          </cell>
          <cell r="AT2098">
            <v>1</v>
          </cell>
          <cell r="AU2098">
            <v>0</v>
          </cell>
          <cell r="AV2098" t="str">
            <v>FRA 2010-2015</v>
          </cell>
          <cell r="AW2098">
            <v>4</v>
          </cell>
          <cell r="AX2098">
            <v>0</v>
          </cell>
          <cell r="AY2098">
            <v>45</v>
          </cell>
          <cell r="AZ2098">
            <v>382840.53787948302</v>
          </cell>
          <cell r="BA2098">
            <v>3085673.89415531</v>
          </cell>
          <cell r="BB2098">
            <v>1</v>
          </cell>
          <cell r="BC2098">
            <v>0</v>
          </cell>
          <cell r="BD2098">
            <v>0</v>
          </cell>
          <cell r="BE2098">
            <v>0</v>
          </cell>
          <cell r="BF2098">
            <v>41611</v>
          </cell>
          <cell r="BG2098" t="str">
            <v>Kamal Raj Aryal</v>
          </cell>
          <cell r="BH2098">
            <v>4</v>
          </cell>
          <cell r="BI2098">
            <v>4</v>
          </cell>
          <cell r="BJ2098">
            <v>4</v>
          </cell>
          <cell r="BK2098" t="str">
            <v>Pangtang</v>
          </cell>
          <cell r="BL2098" t="str">
            <v>Pahiroko ban</v>
          </cell>
          <cell r="BM2098">
            <v>310</v>
          </cell>
          <cell r="BN2098">
            <v>262</v>
          </cell>
          <cell r="BO2098">
            <v>310</v>
          </cell>
          <cell r="BP2098">
            <v>226</v>
          </cell>
          <cell r="BQ2098">
            <v>350</v>
          </cell>
          <cell r="BR2098">
            <v>50</v>
          </cell>
          <cell r="BS2098">
            <v>2421</v>
          </cell>
          <cell r="BT2098">
            <v>3</v>
          </cell>
          <cell r="BU2098" t="str">
            <v>SINDHUPALCHOK</v>
          </cell>
          <cell r="BV2098" t="str">
            <v>Dharche</v>
          </cell>
          <cell r="BW2098">
            <v>3</v>
          </cell>
        </row>
        <row r="2099">
          <cell r="F2099" t="str">
            <v>142-47-2</v>
          </cell>
          <cell r="G2099">
            <v>1</v>
          </cell>
          <cell r="H2099">
            <v>2</v>
          </cell>
          <cell r="I2099">
            <v>1</v>
          </cell>
          <cell r="J2099">
            <v>0</v>
          </cell>
          <cell r="K2099">
            <v>2</v>
          </cell>
          <cell r="L2099">
            <v>-9999</v>
          </cell>
          <cell r="M2099">
            <v>-9999</v>
          </cell>
          <cell r="N2099">
            <v>-9999</v>
          </cell>
          <cell r="O2099">
            <v>-9999</v>
          </cell>
          <cell r="P2099">
            <v>-9999</v>
          </cell>
          <cell r="Q2099">
            <v>-9999</v>
          </cell>
          <cell r="R2099" t="str">
            <v>UMH</v>
          </cell>
          <cell r="S2099">
            <v>2</v>
          </cell>
          <cell r="T2099">
            <v>31</v>
          </cell>
          <cell r="U2099">
            <v>3</v>
          </cell>
          <cell r="V2099">
            <v>41739.631851851853</v>
          </cell>
          <cell r="W2099">
            <v>0</v>
          </cell>
          <cell r="X2099">
            <v>1</v>
          </cell>
          <cell r="Y2099">
            <v>101798</v>
          </cell>
          <cell r="Z2099">
            <v>16967</v>
          </cell>
          <cell r="AA2099">
            <v>45</v>
          </cell>
          <cell r="AB2099">
            <v>2</v>
          </cell>
          <cell r="AC2099">
            <v>4</v>
          </cell>
          <cell r="AD2099">
            <v>4</v>
          </cell>
          <cell r="AE2099">
            <v>382840.5379</v>
          </cell>
          <cell r="AF2099">
            <v>3085823.8939999999</v>
          </cell>
          <cell r="AG2099">
            <v>85.809648519999996</v>
          </cell>
          <cell r="AH2099">
            <v>27.89214222</v>
          </cell>
          <cell r="AI2099">
            <v>1</v>
          </cell>
          <cell r="AJ2099">
            <v>2</v>
          </cell>
          <cell r="AK2099">
            <v>-2</v>
          </cell>
          <cell r="AL2099">
            <v>2</v>
          </cell>
          <cell r="AM2099">
            <v>1</v>
          </cell>
          <cell r="AN2099" t="str">
            <v>Sajana Maharjan</v>
          </cell>
          <cell r="AO2099">
            <v>41430.51363425926</v>
          </cell>
          <cell r="AP2099">
            <v>4</v>
          </cell>
          <cell r="AQ2099" t="str">
            <v>0101000020E6100000960A0848D1735540B17FC16E63E43B40</v>
          </cell>
          <cell r="AR2099">
            <v>2337</v>
          </cell>
          <cell r="AS2099">
            <v>1</v>
          </cell>
          <cell r="AT2099">
            <v>1</v>
          </cell>
          <cell r="AU2099">
            <v>0</v>
          </cell>
          <cell r="AV2099" t="str">
            <v>FRA 2010-2015</v>
          </cell>
          <cell r="AW2099">
            <v>4</v>
          </cell>
          <cell r="AX2099">
            <v>0</v>
          </cell>
          <cell r="AY2099">
            <v>45</v>
          </cell>
          <cell r="AZ2099">
            <v>382840.53787948302</v>
          </cell>
          <cell r="BA2099">
            <v>3085823.89415531</v>
          </cell>
          <cell r="BB2099">
            <v>1</v>
          </cell>
          <cell r="BC2099">
            <v>0</v>
          </cell>
          <cell r="BD2099">
            <v>0</v>
          </cell>
          <cell r="BE2099">
            <v>0</v>
          </cell>
          <cell r="BF2099">
            <v>41618</v>
          </cell>
          <cell r="BG2099" t="str">
            <v>Kamal Raj Aryal</v>
          </cell>
          <cell r="BH2099">
            <v>4</v>
          </cell>
          <cell r="BI2099">
            <v>4</v>
          </cell>
          <cell r="BJ2099">
            <v>4</v>
          </cell>
          <cell r="BK2099" t="str">
            <v>Pangtang</v>
          </cell>
          <cell r="BL2099" t="str">
            <v>Tulkepati Dhara</v>
          </cell>
          <cell r="BM2099">
            <v>270</v>
          </cell>
          <cell r="BN2099">
            <v>340</v>
          </cell>
          <cell r="BO2099">
            <v>270</v>
          </cell>
          <cell r="BP2099">
            <v>282</v>
          </cell>
          <cell r="BQ2099">
            <v>310</v>
          </cell>
          <cell r="BR2099">
            <v>55</v>
          </cell>
          <cell r="BS2099">
            <v>2341</v>
          </cell>
          <cell r="BT2099">
            <v>4</v>
          </cell>
          <cell r="BU2099" t="str">
            <v>SINDHUPALCHOK</v>
          </cell>
          <cell r="BV2099" t="str">
            <v>Dharche</v>
          </cell>
          <cell r="BW2099">
            <v>3</v>
          </cell>
        </row>
        <row r="2100">
          <cell r="F2100" t="str">
            <v>142-47-3</v>
          </cell>
          <cell r="G2100">
            <v>1</v>
          </cell>
          <cell r="H2100">
            <v>2</v>
          </cell>
          <cell r="I2100">
            <v>1</v>
          </cell>
          <cell r="J2100">
            <v>0</v>
          </cell>
          <cell r="K2100">
            <v>2</v>
          </cell>
          <cell r="L2100">
            <v>-9999</v>
          </cell>
          <cell r="M2100">
            <v>-9999</v>
          </cell>
          <cell r="N2100">
            <v>-9999</v>
          </cell>
          <cell r="O2100">
            <v>-9999</v>
          </cell>
          <cell r="P2100">
            <v>-9999</v>
          </cell>
          <cell r="Q2100">
            <v>-9999</v>
          </cell>
          <cell r="R2100" t="str">
            <v>UMH</v>
          </cell>
          <cell r="S2100">
            <v>2</v>
          </cell>
          <cell r="T2100">
            <v>28</v>
          </cell>
          <cell r="U2100">
            <v>2</v>
          </cell>
          <cell r="V2100">
            <v>41739.657430555555</v>
          </cell>
          <cell r="W2100">
            <v>0</v>
          </cell>
          <cell r="X2100">
            <v>1</v>
          </cell>
          <cell r="Y2100">
            <v>101799</v>
          </cell>
          <cell r="Z2100">
            <v>16967</v>
          </cell>
          <cell r="AA2100">
            <v>45</v>
          </cell>
          <cell r="AB2100">
            <v>2</v>
          </cell>
          <cell r="AC2100">
            <v>4</v>
          </cell>
          <cell r="AD2100">
            <v>4</v>
          </cell>
          <cell r="AE2100">
            <v>382840.5379</v>
          </cell>
          <cell r="AF2100">
            <v>3085973.8939999999</v>
          </cell>
          <cell r="AG2100">
            <v>85.80963371</v>
          </cell>
          <cell r="AH2100">
            <v>27.893496039999999</v>
          </cell>
          <cell r="AI2100">
            <v>1</v>
          </cell>
          <cell r="AJ2100">
            <v>2</v>
          </cell>
          <cell r="AK2100">
            <v>-2</v>
          </cell>
          <cell r="AL2100">
            <v>2</v>
          </cell>
          <cell r="AM2100">
            <v>1</v>
          </cell>
          <cell r="AN2100" t="str">
            <v>Sajana Maharjan</v>
          </cell>
          <cell r="AO2100">
            <v>41430.513703703706</v>
          </cell>
          <cell r="AP2100">
            <v>4</v>
          </cell>
          <cell r="AQ2100" t="str">
            <v>0101000020E61000008BD8E709D1735540E1012028BCE43B40</v>
          </cell>
          <cell r="AR2100">
            <v>2288</v>
          </cell>
          <cell r="AS2100">
            <v>1</v>
          </cell>
          <cell r="AT2100">
            <v>1</v>
          </cell>
          <cell r="AU2100">
            <v>0</v>
          </cell>
          <cell r="AV2100" t="str">
            <v>FRA 2010-2015</v>
          </cell>
          <cell r="AW2100">
            <v>4</v>
          </cell>
          <cell r="AX2100">
            <v>0</v>
          </cell>
          <cell r="AY2100">
            <v>45</v>
          </cell>
          <cell r="AZ2100">
            <v>382840.53787948302</v>
          </cell>
          <cell r="BA2100">
            <v>3085973.89415531</v>
          </cell>
          <cell r="BB2100">
            <v>1</v>
          </cell>
          <cell r="BC2100">
            <v>0</v>
          </cell>
          <cell r="BD2100">
            <v>0</v>
          </cell>
          <cell r="BE2100">
            <v>0</v>
          </cell>
          <cell r="BF2100">
            <v>41619</v>
          </cell>
          <cell r="BG2100" t="str">
            <v>Kamal Raj Aryal</v>
          </cell>
          <cell r="BH2100">
            <v>4</v>
          </cell>
          <cell r="BI2100">
            <v>4</v>
          </cell>
          <cell r="BJ2100">
            <v>4</v>
          </cell>
          <cell r="BK2100" t="str">
            <v>pangtang</v>
          </cell>
          <cell r="BL2100" t="str">
            <v>suldhanda</v>
          </cell>
          <cell r="BM2100">
            <v>270</v>
          </cell>
          <cell r="BN2100">
            <v>451</v>
          </cell>
          <cell r="BO2100">
            <v>270</v>
          </cell>
          <cell r="BP2100">
            <v>388</v>
          </cell>
          <cell r="BQ2100">
            <v>320</v>
          </cell>
          <cell r="BR2100">
            <v>40</v>
          </cell>
          <cell r="BS2100">
            <v>2300</v>
          </cell>
          <cell r="BT2100">
            <v>4</v>
          </cell>
          <cell r="BU2100" t="str">
            <v>SINDHUPALCHOK</v>
          </cell>
          <cell r="BV2100" t="str">
            <v>Dharche</v>
          </cell>
          <cell r="BW2100">
            <v>3</v>
          </cell>
        </row>
        <row r="2101">
          <cell r="F2101" t="str">
            <v>142-47-5</v>
          </cell>
          <cell r="G2101">
            <v>1</v>
          </cell>
          <cell r="H2101">
            <v>2</v>
          </cell>
          <cell r="I2101">
            <v>1</v>
          </cell>
          <cell r="J2101">
            <v>0</v>
          </cell>
          <cell r="K2101">
            <v>7</v>
          </cell>
          <cell r="L2101">
            <v>4</v>
          </cell>
          <cell r="M2101">
            <v>15</v>
          </cell>
          <cell r="N2101">
            <v>0</v>
          </cell>
          <cell r="O2101">
            <v>0</v>
          </cell>
          <cell r="P2101">
            <v>4</v>
          </cell>
          <cell r="Q2101">
            <v>1</v>
          </cell>
          <cell r="R2101" t="str">
            <v>UMH</v>
          </cell>
          <cell r="S2101">
            <v>2</v>
          </cell>
          <cell r="T2101">
            <v>51</v>
          </cell>
          <cell r="U2101">
            <v>2</v>
          </cell>
          <cell r="V2101">
            <v>41739.65556712963</v>
          </cell>
          <cell r="W2101">
            <v>0</v>
          </cell>
          <cell r="X2101">
            <v>1</v>
          </cell>
          <cell r="Y2101">
            <v>101801</v>
          </cell>
          <cell r="Z2101">
            <v>16967</v>
          </cell>
          <cell r="AA2101">
            <v>45</v>
          </cell>
          <cell r="AB2101">
            <v>2</v>
          </cell>
          <cell r="AC2101">
            <v>4</v>
          </cell>
          <cell r="AD2101">
            <v>4</v>
          </cell>
          <cell r="AE2101">
            <v>383140.5379</v>
          </cell>
          <cell r="AF2101">
            <v>3085823.8939999999</v>
          </cell>
          <cell r="AG2101">
            <v>85.812696020000004</v>
          </cell>
          <cell r="AH2101">
            <v>27.892168510000001</v>
          </cell>
          <cell r="AI2101">
            <v>1</v>
          </cell>
          <cell r="AJ2101">
            <v>2</v>
          </cell>
          <cell r="AK2101">
            <v>-2</v>
          </cell>
          <cell r="AL2101">
            <v>2</v>
          </cell>
          <cell r="AM2101">
            <v>1</v>
          </cell>
          <cell r="AN2101" t="str">
            <v>Sajana Maharjan</v>
          </cell>
          <cell r="AO2101">
            <v>41430.514652777776</v>
          </cell>
          <cell r="AP2101">
            <v>4</v>
          </cell>
          <cell r="AQ2101" t="str">
            <v>0101000020E6100000B8A826360374554011C5C12765E43B40</v>
          </cell>
          <cell r="AR2101">
            <v>2468</v>
          </cell>
          <cell r="AS2101">
            <v>1</v>
          </cell>
          <cell r="AT2101">
            <v>1</v>
          </cell>
          <cell r="AU2101">
            <v>0</v>
          </cell>
          <cell r="AV2101" t="str">
            <v>FRA 2010-2015</v>
          </cell>
          <cell r="AW2101">
            <v>4</v>
          </cell>
          <cell r="AX2101">
            <v>0</v>
          </cell>
          <cell r="AY2101">
            <v>45</v>
          </cell>
          <cell r="AZ2101">
            <v>383140.53787948302</v>
          </cell>
          <cell r="BA2101">
            <v>3085823.89415531</v>
          </cell>
          <cell r="BB2101">
            <v>1</v>
          </cell>
          <cell r="BC2101">
            <v>0</v>
          </cell>
          <cell r="BD2101">
            <v>0</v>
          </cell>
          <cell r="BE2101">
            <v>0</v>
          </cell>
          <cell r="BF2101">
            <v>41618</v>
          </cell>
          <cell r="BG2101" t="str">
            <v>Amul Acharya</v>
          </cell>
          <cell r="BH2101">
            <v>4</v>
          </cell>
          <cell r="BI2101">
            <v>4</v>
          </cell>
          <cell r="BJ2101">
            <v>4</v>
          </cell>
          <cell r="BK2101" t="str">
            <v>Pantang</v>
          </cell>
          <cell r="BL2101" t="str">
            <v>Hobuchang</v>
          </cell>
          <cell r="BM2101">
            <v>99</v>
          </cell>
          <cell r="BN2101">
            <v>190</v>
          </cell>
          <cell r="BO2101">
            <v>99</v>
          </cell>
          <cell r="BP2101">
            <v>36</v>
          </cell>
          <cell r="BQ2101">
            <v>6</v>
          </cell>
          <cell r="BR2101">
            <v>75</v>
          </cell>
          <cell r="BS2101">
            <v>2479</v>
          </cell>
          <cell r="BT2101">
            <v>4</v>
          </cell>
          <cell r="BU2101" t="str">
            <v>SINDHUPALCHOK</v>
          </cell>
          <cell r="BV2101" t="str">
            <v>Dharche</v>
          </cell>
          <cell r="BW2101">
            <v>3</v>
          </cell>
        </row>
        <row r="2102">
          <cell r="F2102" t="str">
            <v>142-47-6</v>
          </cell>
          <cell r="G2102">
            <v>1</v>
          </cell>
          <cell r="H2102">
            <v>2</v>
          </cell>
          <cell r="I2102">
            <v>1</v>
          </cell>
          <cell r="J2102">
            <v>0</v>
          </cell>
          <cell r="K2102">
            <v>7</v>
          </cell>
          <cell r="L2102">
            <v>4</v>
          </cell>
          <cell r="M2102">
            <v>20</v>
          </cell>
          <cell r="N2102">
            <v>0</v>
          </cell>
          <cell r="O2102">
            <v>0</v>
          </cell>
          <cell r="P2102">
            <v>4</v>
          </cell>
          <cell r="Q2102">
            <v>1</v>
          </cell>
          <cell r="R2102" t="str">
            <v>UMH</v>
          </cell>
          <cell r="S2102">
            <v>2</v>
          </cell>
          <cell r="T2102">
            <v>18</v>
          </cell>
          <cell r="U2102">
            <v>2</v>
          </cell>
          <cell r="V2102">
            <v>41739.664247685185</v>
          </cell>
          <cell r="W2102">
            <v>0</v>
          </cell>
          <cell r="X2102">
            <v>1</v>
          </cell>
          <cell r="Y2102">
            <v>101802</v>
          </cell>
          <cell r="Z2102">
            <v>16967</v>
          </cell>
          <cell r="AA2102">
            <v>45</v>
          </cell>
          <cell r="AB2102">
            <v>2</v>
          </cell>
          <cell r="AC2102">
            <v>4</v>
          </cell>
          <cell r="AD2102">
            <v>4</v>
          </cell>
          <cell r="AE2102">
            <v>383140.5379</v>
          </cell>
          <cell r="AF2102">
            <v>3085973.8939999999</v>
          </cell>
          <cell r="AG2102">
            <v>85.812681240000003</v>
          </cell>
          <cell r="AH2102">
            <v>27.89352233</v>
          </cell>
          <cell r="AI2102">
            <v>1</v>
          </cell>
          <cell r="AJ2102">
            <v>2</v>
          </cell>
          <cell r="AK2102">
            <v>-2</v>
          </cell>
          <cell r="AL2102">
            <v>2</v>
          </cell>
          <cell r="AM2102">
            <v>1</v>
          </cell>
          <cell r="AN2102" t="str">
            <v>Sajana Maharjan</v>
          </cell>
          <cell r="AO2102">
            <v>41430.515208333331</v>
          </cell>
          <cell r="AP2102">
            <v>4</v>
          </cell>
          <cell r="AQ2102" t="str">
            <v>0101000020E610000057282FF8027455405EB326E1BDE43B40</v>
          </cell>
          <cell r="AR2102">
            <v>2401</v>
          </cell>
          <cell r="AS2102">
            <v>1</v>
          </cell>
          <cell r="AT2102">
            <v>1</v>
          </cell>
          <cell r="AU2102">
            <v>0</v>
          </cell>
          <cell r="AV2102" t="str">
            <v>FRA 2010-2015</v>
          </cell>
          <cell r="AW2102">
            <v>4</v>
          </cell>
          <cell r="AX2102">
            <v>0</v>
          </cell>
          <cell r="AY2102">
            <v>45</v>
          </cell>
          <cell r="AZ2102">
            <v>383140.53787948302</v>
          </cell>
          <cell r="BA2102">
            <v>3085973.89415531</v>
          </cell>
          <cell r="BB2102">
            <v>1</v>
          </cell>
          <cell r="BC2102">
            <v>0</v>
          </cell>
          <cell r="BD2102">
            <v>0</v>
          </cell>
          <cell r="BE2102">
            <v>0</v>
          </cell>
          <cell r="BF2102">
            <v>41619</v>
          </cell>
          <cell r="BG2102" t="str">
            <v>Amul Acharya</v>
          </cell>
          <cell r="BH2102">
            <v>4</v>
          </cell>
          <cell r="BI2102">
            <v>4</v>
          </cell>
          <cell r="BJ2102">
            <v>4</v>
          </cell>
          <cell r="BK2102" t="str">
            <v>Pangtang</v>
          </cell>
          <cell r="BL2102" t="str">
            <v>Dobate</v>
          </cell>
          <cell r="BM2102">
            <v>120</v>
          </cell>
          <cell r="BN2102">
            <v>350</v>
          </cell>
          <cell r="BO2102">
            <v>120</v>
          </cell>
          <cell r="BP2102">
            <v>62</v>
          </cell>
          <cell r="BQ2102">
            <v>300</v>
          </cell>
          <cell r="BR2102">
            <v>30</v>
          </cell>
          <cell r="BS2102">
            <v>2401</v>
          </cell>
          <cell r="BT2102">
            <v>4</v>
          </cell>
          <cell r="BU2102" t="str">
            <v>SINDHUPALCHOK</v>
          </cell>
          <cell r="BV2102" t="str">
            <v>Dharche</v>
          </cell>
          <cell r="BW2102">
            <v>3</v>
          </cell>
        </row>
        <row r="2103">
          <cell r="F2103" t="str">
            <v>143-48-6</v>
          </cell>
          <cell r="G2103">
            <v>1</v>
          </cell>
          <cell r="H2103">
            <v>2</v>
          </cell>
          <cell r="I2103">
            <v>1</v>
          </cell>
          <cell r="J2103">
            <v>0</v>
          </cell>
          <cell r="K2103">
            <v>2</v>
          </cell>
          <cell r="L2103">
            <v>4</v>
          </cell>
          <cell r="M2103">
            <v>12</v>
          </cell>
          <cell r="N2103">
            <v>0</v>
          </cell>
          <cell r="O2103">
            <v>0</v>
          </cell>
          <cell r="P2103">
            <v>4</v>
          </cell>
          <cell r="Q2103">
            <v>1</v>
          </cell>
          <cell r="R2103" t="str">
            <v>UMH</v>
          </cell>
          <cell r="S2103">
            <v>2</v>
          </cell>
          <cell r="T2103">
            <v>48</v>
          </cell>
          <cell r="U2103">
            <v>2</v>
          </cell>
          <cell r="V2103">
            <v>41739.49077546296</v>
          </cell>
          <cell r="W2103">
            <v>0</v>
          </cell>
          <cell r="X2103">
            <v>1</v>
          </cell>
          <cell r="Y2103">
            <v>102528</v>
          </cell>
          <cell r="Z2103">
            <v>17088</v>
          </cell>
          <cell r="AA2103">
            <v>45</v>
          </cell>
          <cell r="AB2103">
            <v>2</v>
          </cell>
          <cell r="AC2103">
            <v>4</v>
          </cell>
          <cell r="AD2103">
            <v>4</v>
          </cell>
          <cell r="AE2103">
            <v>387236.05109999998</v>
          </cell>
          <cell r="AF2103">
            <v>3089876.0440000002</v>
          </cell>
          <cell r="AG2103">
            <v>85.853914459999999</v>
          </cell>
          <cell r="AH2103">
            <v>27.92909371</v>
          </cell>
          <cell r="AI2103">
            <v>1</v>
          </cell>
          <cell r="AJ2103">
            <v>2</v>
          </cell>
          <cell r="AK2103">
            <v>4</v>
          </cell>
          <cell r="AL2103">
            <v>2</v>
          </cell>
          <cell r="AM2103">
            <v>1</v>
          </cell>
          <cell r="AN2103" t="str">
            <v>Sajana Maharjan</v>
          </cell>
          <cell r="AO2103">
            <v>41430.612372685187</v>
          </cell>
          <cell r="AP2103">
            <v>4</v>
          </cell>
          <cell r="AQ2103" t="str">
            <v>0101000020E61000009910D488A6765540581CC715D9ED3B40</v>
          </cell>
          <cell r="AR2103">
            <v>2408</v>
          </cell>
          <cell r="AS2103">
            <v>1</v>
          </cell>
          <cell r="AT2103">
            <v>1</v>
          </cell>
          <cell r="AU2103">
            <v>0</v>
          </cell>
          <cell r="AV2103" t="str">
            <v>FRA 2010-2015</v>
          </cell>
          <cell r="AW2103">
            <v>4</v>
          </cell>
          <cell r="AX2103">
            <v>0</v>
          </cell>
          <cell r="AY2103">
            <v>45</v>
          </cell>
          <cell r="AZ2103">
            <v>387236.051111206</v>
          </cell>
          <cell r="BA2103">
            <v>3089876.0437383899</v>
          </cell>
          <cell r="BB2103">
            <v>1</v>
          </cell>
          <cell r="BC2103">
            <v>0</v>
          </cell>
          <cell r="BD2103">
            <v>0</v>
          </cell>
          <cell r="BE2103">
            <v>0</v>
          </cell>
          <cell r="BF2103">
            <v>41611</v>
          </cell>
          <cell r="BG2103" t="str">
            <v>Amul Acharya</v>
          </cell>
          <cell r="BH2103">
            <v>4</v>
          </cell>
          <cell r="BI2103">
            <v>4</v>
          </cell>
          <cell r="BJ2103">
            <v>4</v>
          </cell>
          <cell r="BK2103" t="str">
            <v>Listikot</v>
          </cell>
          <cell r="BL2103" t="str">
            <v>Rapal danda</v>
          </cell>
          <cell r="BM2103">
            <v>130</v>
          </cell>
          <cell r="BN2103">
            <v>547</v>
          </cell>
          <cell r="BO2103">
            <v>130</v>
          </cell>
          <cell r="BP2103">
            <v>281</v>
          </cell>
          <cell r="BQ2103">
            <v>145</v>
          </cell>
          <cell r="BR2103">
            <v>60</v>
          </cell>
          <cell r="BS2103">
            <v>2379</v>
          </cell>
          <cell r="BT2103">
            <v>4</v>
          </cell>
          <cell r="BU2103" t="str">
            <v>SINDHUPALCHOK</v>
          </cell>
          <cell r="BV2103" t="str">
            <v>Khaniyabash</v>
          </cell>
          <cell r="BW2103">
            <v>3</v>
          </cell>
        </row>
        <row r="2104">
          <cell r="F2104" t="str">
            <v>144-48-1</v>
          </cell>
          <cell r="G2104">
            <v>1</v>
          </cell>
          <cell r="H2104">
            <v>2</v>
          </cell>
          <cell r="I2104">
            <v>1</v>
          </cell>
          <cell r="J2104">
            <v>0</v>
          </cell>
          <cell r="K2104">
            <v>5</v>
          </cell>
          <cell r="L2104">
            <v>2</v>
          </cell>
          <cell r="M2104">
            <v>16</v>
          </cell>
          <cell r="N2104">
            <v>0</v>
          </cell>
          <cell r="O2104">
            <v>1</v>
          </cell>
          <cell r="P2104" t="str">
            <v>SCL</v>
          </cell>
          <cell r="Q2104">
            <v>1</v>
          </cell>
          <cell r="R2104" t="str">
            <v>UMH</v>
          </cell>
          <cell r="S2104">
            <v>2</v>
          </cell>
          <cell r="T2104">
            <v>42</v>
          </cell>
          <cell r="U2104">
            <v>2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390934.88250000001</v>
          </cell>
          <cell r="AF2104">
            <v>3089479.3620000002</v>
          </cell>
          <cell r="AG2104">
            <v>85.891538530000005</v>
          </cell>
          <cell r="AH2104">
            <v>27.925821060000001</v>
          </cell>
          <cell r="AI2104">
            <v>0</v>
          </cell>
          <cell r="AJ2104">
            <v>0</v>
          </cell>
          <cell r="AK2104">
            <v>0</v>
          </cell>
          <cell r="AL2104">
            <v>0</v>
          </cell>
          <cell r="AM2104">
            <v>0</v>
          </cell>
          <cell r="AN2104">
            <v>0</v>
          </cell>
          <cell r="AO2104">
            <v>0</v>
          </cell>
          <cell r="AP2104">
            <v>104</v>
          </cell>
          <cell r="AQ2104">
            <v>0</v>
          </cell>
          <cell r="AR2104">
            <v>0</v>
          </cell>
          <cell r="AS2104">
            <v>0</v>
          </cell>
          <cell r="AT2104">
            <v>0</v>
          </cell>
          <cell r="AU2104">
            <v>0</v>
          </cell>
          <cell r="AV2104" t="str">
            <v>FRA 2016-2021</v>
          </cell>
          <cell r="AW2104">
            <v>4</v>
          </cell>
          <cell r="AX2104">
            <v>66</v>
          </cell>
          <cell r="AY2104" t="str">
            <v>EPSG:32644</v>
          </cell>
          <cell r="AZ2104">
            <v>390928</v>
          </cell>
          <cell r="BA2104">
            <v>3089479</v>
          </cell>
          <cell r="BB2104">
            <v>1</v>
          </cell>
          <cell r="BC2104">
            <v>2021</v>
          </cell>
          <cell r="BD2104">
            <v>3</v>
          </cell>
          <cell r="BE2104">
            <v>15</v>
          </cell>
          <cell r="BF2104" t="str">
            <v>3/15/2021</v>
          </cell>
          <cell r="BG2104" t="str">
            <v>Animesh_Parajuli</v>
          </cell>
          <cell r="BH2104">
            <v>1</v>
          </cell>
          <cell r="BI2104">
            <v>0</v>
          </cell>
          <cell r="BJ2104">
            <v>2</v>
          </cell>
          <cell r="BK2104" t="str">
            <v>Bhotekoshi-3</v>
          </cell>
          <cell r="BL2104" t="str">
            <v>Tangla forest Panthali CF</v>
          </cell>
          <cell r="BM2104">
            <v>109</v>
          </cell>
          <cell r="BN2104">
            <v>280</v>
          </cell>
          <cell r="BO2104">
            <v>90</v>
          </cell>
          <cell r="BP2104">
            <v>250</v>
          </cell>
          <cell r="BQ2104">
            <v>95</v>
          </cell>
          <cell r="BR2104">
            <v>65</v>
          </cell>
          <cell r="BS2104">
            <v>2230</v>
          </cell>
          <cell r="BT2104">
            <v>4</v>
          </cell>
          <cell r="BU2104" t="str">
            <v>SINDHUPALCHOK</v>
          </cell>
          <cell r="BV2104" t="str">
            <v>Khaniyabash</v>
          </cell>
          <cell r="BW2104">
            <v>3</v>
          </cell>
        </row>
        <row r="2105">
          <cell r="F2105" t="str">
            <v>144-48-2</v>
          </cell>
          <cell r="G2105">
            <v>1</v>
          </cell>
          <cell r="H2105">
            <v>2</v>
          </cell>
          <cell r="I2105">
            <v>1</v>
          </cell>
          <cell r="J2105">
            <v>0</v>
          </cell>
          <cell r="K2105">
            <v>5</v>
          </cell>
          <cell r="L2105">
            <v>3</v>
          </cell>
          <cell r="M2105">
            <v>31</v>
          </cell>
          <cell r="N2105">
            <v>0</v>
          </cell>
          <cell r="O2105">
            <v>1</v>
          </cell>
          <cell r="P2105" t="str">
            <v>SCL</v>
          </cell>
          <cell r="Q2105">
            <v>1</v>
          </cell>
          <cell r="R2105" t="str">
            <v>UMH</v>
          </cell>
          <cell r="S2105">
            <v>2</v>
          </cell>
          <cell r="T2105">
            <v>53</v>
          </cell>
          <cell r="U2105">
            <v>3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390934.88250000001</v>
          </cell>
          <cell r="AF2105">
            <v>3089629.3620000002</v>
          </cell>
          <cell r="AG2105">
            <v>85.891524709999999</v>
          </cell>
          <cell r="AH2105">
            <v>27.927174919999999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104</v>
          </cell>
          <cell r="AQ2105">
            <v>0</v>
          </cell>
          <cell r="AR2105">
            <v>0</v>
          </cell>
          <cell r="AS2105">
            <v>0</v>
          </cell>
          <cell r="AT2105">
            <v>0</v>
          </cell>
          <cell r="AU2105">
            <v>0</v>
          </cell>
          <cell r="AV2105" t="str">
            <v>FRA 2016-2021</v>
          </cell>
          <cell r="AW2105">
            <v>4</v>
          </cell>
          <cell r="AX2105">
            <v>66</v>
          </cell>
          <cell r="AY2105" t="str">
            <v>EPSG:32645</v>
          </cell>
          <cell r="AZ2105">
            <v>390941</v>
          </cell>
          <cell r="BA2105">
            <v>3089628</v>
          </cell>
          <cell r="BB2105">
            <v>1</v>
          </cell>
          <cell r="BC2105">
            <v>2021</v>
          </cell>
          <cell r="BD2105">
            <v>3</v>
          </cell>
          <cell r="BE2105">
            <v>16</v>
          </cell>
          <cell r="BF2105" t="str">
            <v>3/16/2021</v>
          </cell>
          <cell r="BG2105" t="str">
            <v>Animesh_Parajuli</v>
          </cell>
          <cell r="BH2105">
            <v>1</v>
          </cell>
          <cell r="BI2105">
            <v>0</v>
          </cell>
          <cell r="BJ2105">
            <v>2</v>
          </cell>
          <cell r="BK2105" t="str">
            <v>Bhotekoshi-3</v>
          </cell>
          <cell r="BL2105" t="str">
            <v>Tangla forest panthali CF</v>
          </cell>
          <cell r="BM2105">
            <v>125</v>
          </cell>
          <cell r="BN2105">
            <v>325</v>
          </cell>
          <cell r="BO2105">
            <v>130</v>
          </cell>
          <cell r="BP2105">
            <v>300</v>
          </cell>
          <cell r="BQ2105">
            <v>100</v>
          </cell>
          <cell r="BR2105">
            <v>70</v>
          </cell>
          <cell r="BS2105">
            <v>2370</v>
          </cell>
          <cell r="BT2105">
            <v>4</v>
          </cell>
          <cell r="BU2105" t="str">
            <v>SINDHUPALCHOK</v>
          </cell>
          <cell r="BV2105" t="str">
            <v>Dudhkaushika</v>
          </cell>
          <cell r="BW2105">
            <v>1</v>
          </cell>
        </row>
        <row r="2106">
          <cell r="F2106" t="str">
            <v>144-48-5</v>
          </cell>
          <cell r="G2106">
            <v>1</v>
          </cell>
          <cell r="H2106">
            <v>2</v>
          </cell>
          <cell r="I2106">
            <v>1</v>
          </cell>
          <cell r="J2106">
            <v>0</v>
          </cell>
          <cell r="K2106">
            <v>5</v>
          </cell>
          <cell r="L2106">
            <v>2</v>
          </cell>
          <cell r="M2106">
            <v>20</v>
          </cell>
          <cell r="N2106">
            <v>0</v>
          </cell>
          <cell r="O2106">
            <v>2</v>
          </cell>
          <cell r="P2106" t="str">
            <v>SCL</v>
          </cell>
          <cell r="Q2106">
            <v>1</v>
          </cell>
          <cell r="R2106" t="str">
            <v>UMH</v>
          </cell>
          <cell r="S2106">
            <v>2</v>
          </cell>
          <cell r="T2106">
            <v>68</v>
          </cell>
          <cell r="U2106">
            <v>3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391234.88250000001</v>
          </cell>
          <cell r="AF2106">
            <v>3089629.3620000002</v>
          </cell>
          <cell r="AG2106">
            <v>85.894573280000003</v>
          </cell>
          <cell r="AH2106">
            <v>27.927199420000001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104</v>
          </cell>
          <cell r="AQ2106">
            <v>0</v>
          </cell>
          <cell r="AR2106">
            <v>0</v>
          </cell>
          <cell r="AS2106">
            <v>0</v>
          </cell>
          <cell r="AT2106">
            <v>0</v>
          </cell>
          <cell r="AU2106">
            <v>0</v>
          </cell>
          <cell r="AV2106" t="str">
            <v>FRA 2016-2021</v>
          </cell>
          <cell r="AW2106">
            <v>4</v>
          </cell>
          <cell r="AX2106">
            <v>66</v>
          </cell>
          <cell r="AY2106" t="str">
            <v>EPSG:32645</v>
          </cell>
          <cell r="AZ2106">
            <v>391236</v>
          </cell>
          <cell r="BA2106">
            <v>3089631</v>
          </cell>
          <cell r="BB2106">
            <v>1</v>
          </cell>
          <cell r="BC2106">
            <v>2021</v>
          </cell>
          <cell r="BD2106">
            <v>3</v>
          </cell>
          <cell r="BE2106">
            <v>17</v>
          </cell>
          <cell r="BF2106" t="str">
            <v>3/17/2021</v>
          </cell>
          <cell r="BG2106" t="str">
            <v>Animesh_Parajuli</v>
          </cell>
          <cell r="BH2106">
            <v>1</v>
          </cell>
          <cell r="BI2106">
            <v>0</v>
          </cell>
          <cell r="BJ2106">
            <v>2</v>
          </cell>
          <cell r="BK2106" t="str">
            <v>Bhote khosi-3</v>
          </cell>
          <cell r="BL2106" t="str">
            <v>Panthali CF</v>
          </cell>
          <cell r="BM2106">
            <v>180</v>
          </cell>
          <cell r="BN2106">
            <v>185</v>
          </cell>
          <cell r="BO2106">
            <v>153</v>
          </cell>
          <cell r="BP2106">
            <v>112</v>
          </cell>
          <cell r="BQ2106">
            <v>300</v>
          </cell>
          <cell r="BR2106">
            <v>85</v>
          </cell>
          <cell r="BS2106">
            <v>2359</v>
          </cell>
          <cell r="BT2106">
            <v>4</v>
          </cell>
          <cell r="BU2106" t="str">
            <v>SINDHUPALCHOK</v>
          </cell>
          <cell r="BV2106" t="str">
            <v>Solududhakunda</v>
          </cell>
          <cell r="BW2106">
            <v>4</v>
          </cell>
        </row>
        <row r="2107">
          <cell r="F2107" t="str">
            <v>144-48-6</v>
          </cell>
          <cell r="G2107">
            <v>1</v>
          </cell>
          <cell r="H2107">
            <v>2</v>
          </cell>
          <cell r="I2107">
            <v>1</v>
          </cell>
          <cell r="J2107">
            <v>0</v>
          </cell>
          <cell r="K2107">
            <v>5</v>
          </cell>
          <cell r="L2107">
            <v>2</v>
          </cell>
          <cell r="M2107">
            <v>22</v>
          </cell>
          <cell r="N2107">
            <v>0</v>
          </cell>
          <cell r="O2107">
            <v>1</v>
          </cell>
          <cell r="P2107" t="str">
            <v>CL</v>
          </cell>
          <cell r="Q2107">
            <v>1</v>
          </cell>
          <cell r="R2107" t="str">
            <v>UMH</v>
          </cell>
          <cell r="S2107">
            <v>2</v>
          </cell>
          <cell r="T2107">
            <v>77</v>
          </cell>
          <cell r="U2107">
            <v>3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391234.88250000001</v>
          </cell>
          <cell r="AF2107">
            <v>3089779.3620000002</v>
          </cell>
          <cell r="AG2107">
            <v>85.8945595</v>
          </cell>
          <cell r="AH2107">
            <v>27.928553279999999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>
            <v>104</v>
          </cell>
          <cell r="AQ2107">
            <v>0</v>
          </cell>
          <cell r="AR2107">
            <v>0</v>
          </cell>
          <cell r="AS2107">
            <v>0</v>
          </cell>
          <cell r="AT2107">
            <v>0</v>
          </cell>
          <cell r="AU2107">
            <v>0</v>
          </cell>
          <cell r="AV2107" t="str">
            <v>FRA 2016-2021</v>
          </cell>
          <cell r="AW2107">
            <v>4</v>
          </cell>
          <cell r="AX2107">
            <v>66</v>
          </cell>
          <cell r="AY2107" t="str">
            <v>EPSG:32645</v>
          </cell>
          <cell r="AZ2107">
            <v>391243</v>
          </cell>
          <cell r="BA2107">
            <v>389785</v>
          </cell>
          <cell r="BB2107">
            <v>1</v>
          </cell>
          <cell r="BC2107">
            <v>2021</v>
          </cell>
          <cell r="BD2107">
            <v>3</v>
          </cell>
          <cell r="BE2107">
            <v>18</v>
          </cell>
          <cell r="BF2107" t="str">
            <v>3/18/2021</v>
          </cell>
          <cell r="BG2107" t="str">
            <v>Animesh_Parajuli</v>
          </cell>
          <cell r="BH2107">
            <v>1</v>
          </cell>
          <cell r="BI2107">
            <v>0</v>
          </cell>
          <cell r="BJ2107">
            <v>2</v>
          </cell>
          <cell r="BK2107" t="str">
            <v>Bhotekoshi-3</v>
          </cell>
          <cell r="BL2107" t="str">
            <v>Tanga forest</v>
          </cell>
          <cell r="BM2107">
            <v>170</v>
          </cell>
          <cell r="BN2107">
            <v>275</v>
          </cell>
          <cell r="BO2107">
            <v>180</v>
          </cell>
          <cell r="BP2107">
            <v>280</v>
          </cell>
          <cell r="BQ2107">
            <v>255</v>
          </cell>
          <cell r="BR2107">
            <v>70</v>
          </cell>
          <cell r="BS2107">
            <v>2386</v>
          </cell>
          <cell r="BT2107">
            <v>4</v>
          </cell>
          <cell r="BU2107" t="str">
            <v>SINDHUPALCHOK</v>
          </cell>
          <cell r="BV2107" t="str">
            <v>Solududhakunda</v>
          </cell>
          <cell r="BW2107">
            <v>4</v>
          </cell>
        </row>
        <row r="2108">
          <cell r="F2108" t="str">
            <v>145-42-1</v>
          </cell>
          <cell r="G2108">
            <v>1</v>
          </cell>
          <cell r="H2108">
            <v>2</v>
          </cell>
          <cell r="I2108">
            <v>1</v>
          </cell>
          <cell r="J2108">
            <v>0</v>
          </cell>
          <cell r="K2108">
            <v>7</v>
          </cell>
          <cell r="L2108">
            <v>4</v>
          </cell>
          <cell r="M2108">
            <v>26</v>
          </cell>
          <cell r="N2108">
            <v>0</v>
          </cell>
          <cell r="O2108">
            <v>0</v>
          </cell>
          <cell r="P2108">
            <v>9</v>
          </cell>
          <cell r="Q2108">
            <v>1</v>
          </cell>
          <cell r="R2108" t="str">
            <v>UMH</v>
          </cell>
          <cell r="S2108">
            <v>2</v>
          </cell>
          <cell r="T2108">
            <v>67</v>
          </cell>
          <cell r="U2108">
            <v>3</v>
          </cell>
          <cell r="V2108">
            <v>41733.513564814813</v>
          </cell>
          <cell r="W2108">
            <v>0</v>
          </cell>
          <cell r="X2108">
            <v>1</v>
          </cell>
          <cell r="Y2108">
            <v>103927</v>
          </cell>
          <cell r="Z2108">
            <v>17322</v>
          </cell>
          <cell r="AA2108">
            <v>45</v>
          </cell>
          <cell r="AB2108">
            <v>2</v>
          </cell>
          <cell r="AC2108">
            <v>4</v>
          </cell>
          <cell r="AD2108">
            <v>4</v>
          </cell>
          <cell r="AE2108">
            <v>394353.62300000002</v>
          </cell>
          <cell r="AF2108">
            <v>3065389.6919999998</v>
          </cell>
          <cell r="AG2108">
            <v>85.928415920000006</v>
          </cell>
          <cell r="AH2108">
            <v>27.708664169999999</v>
          </cell>
          <cell r="AI2108">
            <v>3</v>
          </cell>
          <cell r="AJ2108">
            <v>2</v>
          </cell>
          <cell r="AK2108">
            <v>-2</v>
          </cell>
          <cell r="AL2108">
            <v>2</v>
          </cell>
          <cell r="AM2108">
            <v>1</v>
          </cell>
          <cell r="AN2108" t="str">
            <v>Sajana Maharjan</v>
          </cell>
          <cell r="AO2108">
            <v>41430.694768518515</v>
          </cell>
          <cell r="AP2108">
            <v>4</v>
          </cell>
          <cell r="AQ2108" t="str">
            <v>0101000020E6100000CE54962A6B7B5540450CE3036BB53B40</v>
          </cell>
          <cell r="AR2108">
            <v>2284</v>
          </cell>
          <cell r="AS2108">
            <v>1</v>
          </cell>
          <cell r="AT2108">
            <v>1</v>
          </cell>
          <cell r="AU2108">
            <v>0</v>
          </cell>
          <cell r="AV2108" t="str">
            <v>FRA 2010-2015</v>
          </cell>
          <cell r="AW2108">
            <v>4</v>
          </cell>
          <cell r="AX2108">
            <v>0</v>
          </cell>
          <cell r="AY2108">
            <v>45</v>
          </cell>
          <cell r="AZ2108">
            <v>394353.622980082</v>
          </cell>
          <cell r="BA2108">
            <v>3065389.69164532</v>
          </cell>
          <cell r="BB2108">
            <v>1</v>
          </cell>
          <cell r="BC2108">
            <v>0</v>
          </cell>
          <cell r="BD2108">
            <v>0</v>
          </cell>
          <cell r="BE2108">
            <v>0</v>
          </cell>
          <cell r="BF2108">
            <v>41622</v>
          </cell>
          <cell r="BG2108" t="str">
            <v>Sujit Kumar Jha</v>
          </cell>
          <cell r="BH2108">
            <v>4</v>
          </cell>
          <cell r="BI2108">
            <v>4</v>
          </cell>
          <cell r="BJ2108">
            <v>4</v>
          </cell>
          <cell r="BK2108" t="str">
            <v>Tauthali</v>
          </cell>
          <cell r="BL2108" t="str">
            <v>Dudhila CF</v>
          </cell>
          <cell r="BM2108">
            <v>185</v>
          </cell>
          <cell r="BN2108">
            <v>311</v>
          </cell>
          <cell r="BO2108">
            <v>310</v>
          </cell>
          <cell r="BP2108">
            <v>129</v>
          </cell>
          <cell r="BQ2108">
            <v>220</v>
          </cell>
          <cell r="BR2108">
            <v>70</v>
          </cell>
          <cell r="BS2108">
            <v>2267</v>
          </cell>
          <cell r="BT2108">
            <v>4</v>
          </cell>
          <cell r="BU2108" t="str">
            <v>SINDHUPALCHOK</v>
          </cell>
          <cell r="BV2108" t="str">
            <v>Solududhakunda</v>
          </cell>
          <cell r="BW2108">
            <v>3</v>
          </cell>
        </row>
        <row r="2109">
          <cell r="F2109" t="str">
            <v>145-42-2</v>
          </cell>
          <cell r="G2109">
            <v>1</v>
          </cell>
          <cell r="H2109">
            <v>2</v>
          </cell>
          <cell r="I2109">
            <v>1</v>
          </cell>
          <cell r="J2109">
            <v>0</v>
          </cell>
          <cell r="K2109">
            <v>7</v>
          </cell>
          <cell r="L2109">
            <v>4</v>
          </cell>
          <cell r="M2109">
            <v>29</v>
          </cell>
          <cell r="N2109">
            <v>0</v>
          </cell>
          <cell r="O2109">
            <v>1</v>
          </cell>
          <cell r="P2109">
            <v>9</v>
          </cell>
          <cell r="Q2109">
            <v>1</v>
          </cell>
          <cell r="R2109" t="str">
            <v>UMH</v>
          </cell>
          <cell r="S2109">
            <v>2</v>
          </cell>
          <cell r="T2109">
            <v>30</v>
          </cell>
          <cell r="U2109">
            <v>2</v>
          </cell>
          <cell r="V2109">
            <v>41733.533634259256</v>
          </cell>
          <cell r="W2109">
            <v>0</v>
          </cell>
          <cell r="X2109">
            <v>1</v>
          </cell>
          <cell r="Y2109">
            <v>103928</v>
          </cell>
          <cell r="Z2109">
            <v>17322</v>
          </cell>
          <cell r="AA2109">
            <v>45</v>
          </cell>
          <cell r="AB2109">
            <v>2</v>
          </cell>
          <cell r="AC2109">
            <v>4</v>
          </cell>
          <cell r="AD2109">
            <v>4</v>
          </cell>
          <cell r="AE2109">
            <v>394353.62300000002</v>
          </cell>
          <cell r="AF2109">
            <v>3065539.6919999998</v>
          </cell>
          <cell r="AG2109">
            <v>85.928402680000005</v>
          </cell>
          <cell r="AH2109">
            <v>27.710018089999998</v>
          </cell>
          <cell r="AI2109">
            <v>1</v>
          </cell>
          <cell r="AJ2109">
            <v>2</v>
          </cell>
          <cell r="AK2109">
            <v>-2</v>
          </cell>
          <cell r="AL2109">
            <v>2</v>
          </cell>
          <cell r="AM2109">
            <v>1</v>
          </cell>
          <cell r="AN2109" t="str">
            <v>Sajana Maharjan</v>
          </cell>
          <cell r="AO2109">
            <v>41430.696064814816</v>
          </cell>
          <cell r="AP2109">
            <v>4</v>
          </cell>
          <cell r="AQ2109" t="str">
            <v>0101000020E6100000685C17F36A7B554093F9CABEC3B53B40</v>
          </cell>
          <cell r="AR2109">
            <v>2316</v>
          </cell>
          <cell r="AS2109">
            <v>1</v>
          </cell>
          <cell r="AT2109">
            <v>1</v>
          </cell>
          <cell r="AU2109">
            <v>0</v>
          </cell>
          <cell r="AV2109" t="str">
            <v>FRA 2010-2015</v>
          </cell>
          <cell r="AW2109">
            <v>4</v>
          </cell>
          <cell r="AX2109">
            <v>0</v>
          </cell>
          <cell r="AY2109">
            <v>45</v>
          </cell>
          <cell r="AZ2109">
            <v>394353.622980082</v>
          </cell>
          <cell r="BA2109">
            <v>3065539.69164532</v>
          </cell>
          <cell r="BB2109">
            <v>1</v>
          </cell>
          <cell r="BC2109">
            <v>0</v>
          </cell>
          <cell r="BD2109">
            <v>0</v>
          </cell>
          <cell r="BE2109">
            <v>0</v>
          </cell>
          <cell r="BF2109">
            <v>41623</v>
          </cell>
          <cell r="BG2109" t="str">
            <v>Sujit Kumar Jha</v>
          </cell>
          <cell r="BH2109">
            <v>4</v>
          </cell>
          <cell r="BI2109">
            <v>4</v>
          </cell>
          <cell r="BJ2109">
            <v>4</v>
          </cell>
          <cell r="BK2109" t="str">
            <v>Tauthali</v>
          </cell>
          <cell r="BL2109" t="str">
            <v>Madale Danda</v>
          </cell>
          <cell r="BM2109">
            <v>25</v>
          </cell>
          <cell r="BN2109">
            <v>116</v>
          </cell>
          <cell r="BO2109">
            <v>77</v>
          </cell>
          <cell r="BP2109">
            <v>5</v>
          </cell>
          <cell r="BQ2109">
            <v>272</v>
          </cell>
          <cell r="BR2109">
            <v>40</v>
          </cell>
          <cell r="BS2109">
            <v>2335</v>
          </cell>
          <cell r="BT2109">
            <v>4</v>
          </cell>
          <cell r="BU2109" t="str">
            <v>SINDHUPALCHOK</v>
          </cell>
          <cell r="BV2109" t="str">
            <v>Solududhakunda</v>
          </cell>
          <cell r="BW2109">
            <v>4</v>
          </cell>
        </row>
        <row r="2110">
          <cell r="F2110" t="str">
            <v>110-62-2</v>
          </cell>
          <cell r="G2110">
            <v>1</v>
          </cell>
          <cell r="H2110">
            <v>2</v>
          </cell>
          <cell r="I2110">
            <v>1</v>
          </cell>
          <cell r="J2110">
            <v>0</v>
          </cell>
          <cell r="K2110">
            <v>2</v>
          </cell>
          <cell r="L2110">
            <v>4</v>
          </cell>
          <cell r="M2110">
            <v>30</v>
          </cell>
          <cell r="N2110">
            <v>2</v>
          </cell>
          <cell r="O2110">
            <v>4</v>
          </cell>
          <cell r="P2110">
            <v>8</v>
          </cell>
          <cell r="Q2110">
            <v>1</v>
          </cell>
          <cell r="R2110" t="str">
            <v>UMH</v>
          </cell>
          <cell r="S2110">
            <v>2</v>
          </cell>
          <cell r="T2110">
            <v>62</v>
          </cell>
          <cell r="U2110">
            <v>2</v>
          </cell>
          <cell r="V2110">
            <v>41758.464085648149</v>
          </cell>
          <cell r="W2110">
            <v>0</v>
          </cell>
          <cell r="X2110">
            <v>1</v>
          </cell>
          <cell r="Y2110">
            <v>78848</v>
          </cell>
          <cell r="Z2110">
            <v>13142</v>
          </cell>
          <cell r="AA2110">
            <v>45</v>
          </cell>
          <cell r="AB2110">
            <v>3</v>
          </cell>
          <cell r="AC2110">
            <v>5</v>
          </cell>
          <cell r="AD2110">
            <v>5</v>
          </cell>
          <cell r="AE2110">
            <v>256328.16020000001</v>
          </cell>
          <cell r="AF2110">
            <v>3148900.1839999999</v>
          </cell>
          <cell r="AG2110">
            <v>84.511866350000005</v>
          </cell>
          <cell r="AH2110">
            <v>28.4439189</v>
          </cell>
          <cell r="AI2110">
            <v>1</v>
          </cell>
          <cell r="AJ2110">
            <v>2</v>
          </cell>
          <cell r="AK2110">
            <v>-2</v>
          </cell>
          <cell r="AL2110">
            <v>2</v>
          </cell>
          <cell r="AM2110">
            <v>8</v>
          </cell>
          <cell r="AN2110" t="str">
            <v>Bimal Kumar Acharya</v>
          </cell>
          <cell r="AO2110">
            <v>41422.589178240742</v>
          </cell>
          <cell r="AP2110">
            <v>5</v>
          </cell>
          <cell r="AQ2110" t="str">
            <v>0101000020E6100000C9EA0F6BC22055409BFD36ABA4713C40</v>
          </cell>
          <cell r="AR2110">
            <v>3836</v>
          </cell>
          <cell r="AS2110">
            <v>1</v>
          </cell>
          <cell r="AT2110">
            <v>1</v>
          </cell>
          <cell r="AU2110">
            <v>0</v>
          </cell>
          <cell r="AV2110" t="str">
            <v>FRA 2010-2015</v>
          </cell>
          <cell r="AW2110">
            <v>5</v>
          </cell>
          <cell r="AX2110">
            <v>0</v>
          </cell>
          <cell r="AY2110">
            <v>45</v>
          </cell>
          <cell r="AZ2110">
            <v>256328.16021134399</v>
          </cell>
          <cell r="BA2110">
            <v>3148900.1836446701</v>
          </cell>
          <cell r="BB2110">
            <v>1</v>
          </cell>
          <cell r="BC2110">
            <v>0</v>
          </cell>
          <cell r="BD2110">
            <v>0</v>
          </cell>
          <cell r="BE2110">
            <v>0</v>
          </cell>
          <cell r="BF2110">
            <v>41524</v>
          </cell>
          <cell r="BG2110" t="str">
            <v>Kamal Raj Aryal</v>
          </cell>
          <cell r="BH2110">
            <v>5</v>
          </cell>
          <cell r="BI2110">
            <v>5</v>
          </cell>
          <cell r="BJ2110">
            <v>5</v>
          </cell>
          <cell r="BK2110" t="str">
            <v>bahundanda</v>
          </cell>
          <cell r="BL2110" t="str">
            <v>korou mathi</v>
          </cell>
          <cell r="BM2110">
            <v>330</v>
          </cell>
          <cell r="BN2110">
            <v>10134</v>
          </cell>
          <cell r="BO2110">
            <v>330</v>
          </cell>
          <cell r="BP2110">
            <v>68</v>
          </cell>
          <cell r="BQ2110">
            <v>140</v>
          </cell>
          <cell r="BR2110">
            <v>60</v>
          </cell>
          <cell r="BS2110">
            <v>3880</v>
          </cell>
          <cell r="BT2110">
            <v>4</v>
          </cell>
          <cell r="BU2110" t="str">
            <v>LAMJUNG</v>
          </cell>
          <cell r="BV2110" t="str">
            <v>Solududhakunda</v>
          </cell>
          <cell r="BW2110">
            <v>2</v>
          </cell>
        </row>
        <row r="2111">
          <cell r="F2111" t="str">
            <v>110-62-4</v>
          </cell>
          <cell r="G2111">
            <v>1</v>
          </cell>
          <cell r="H2111">
            <v>2</v>
          </cell>
          <cell r="I2111">
            <v>1</v>
          </cell>
          <cell r="J2111">
            <v>0</v>
          </cell>
          <cell r="K2111">
            <v>2</v>
          </cell>
          <cell r="L2111">
            <v>4</v>
          </cell>
          <cell r="M2111">
            <v>29</v>
          </cell>
          <cell r="N2111">
            <v>2</v>
          </cell>
          <cell r="O2111">
            <v>4</v>
          </cell>
          <cell r="P2111">
            <v>8</v>
          </cell>
          <cell r="Q2111">
            <v>1</v>
          </cell>
          <cell r="R2111" t="str">
            <v>UMH</v>
          </cell>
          <cell r="S2111">
            <v>2</v>
          </cell>
          <cell r="T2111">
            <v>49</v>
          </cell>
          <cell r="U2111">
            <v>2</v>
          </cell>
          <cell r="V2111">
            <v>41758.507465277777</v>
          </cell>
          <cell r="W2111">
            <v>0</v>
          </cell>
          <cell r="X2111">
            <v>1</v>
          </cell>
          <cell r="Y2111">
            <v>78850</v>
          </cell>
          <cell r="Z2111">
            <v>13142</v>
          </cell>
          <cell r="AA2111">
            <v>45</v>
          </cell>
          <cell r="AB2111">
            <v>3</v>
          </cell>
          <cell r="AC2111">
            <v>5</v>
          </cell>
          <cell r="AD2111">
            <v>5</v>
          </cell>
          <cell r="AE2111">
            <v>256628.16020000001</v>
          </cell>
          <cell r="AF2111">
            <v>3148750.1839999999</v>
          </cell>
          <cell r="AG2111">
            <v>84.514958919999998</v>
          </cell>
          <cell r="AH2111">
            <v>28.44262213</v>
          </cell>
          <cell r="AI2111">
            <v>1</v>
          </cell>
          <cell r="AJ2111">
            <v>2</v>
          </cell>
          <cell r="AK2111">
            <v>-2</v>
          </cell>
          <cell r="AL2111">
            <v>2</v>
          </cell>
          <cell r="AM2111">
            <v>8</v>
          </cell>
          <cell r="AN2111" t="str">
            <v>Bimal Kumar Acharya</v>
          </cell>
          <cell r="AO2111">
            <v>41422.589583333334</v>
          </cell>
          <cell r="AP2111">
            <v>5</v>
          </cell>
          <cell r="AQ2111" t="str">
            <v>0101000020E610000014713E16F520554031480EAF4F713C40</v>
          </cell>
          <cell r="AR2111">
            <v>3755</v>
          </cell>
          <cell r="AS2111">
            <v>1</v>
          </cell>
          <cell r="AT2111">
            <v>1</v>
          </cell>
          <cell r="AU2111">
            <v>0</v>
          </cell>
          <cell r="AV2111" t="str">
            <v>FRA 2010-2015</v>
          </cell>
          <cell r="AW2111">
            <v>5</v>
          </cell>
          <cell r="AX2111">
            <v>0</v>
          </cell>
          <cell r="AY2111">
            <v>45</v>
          </cell>
          <cell r="AZ2111">
            <v>256628.16021134399</v>
          </cell>
          <cell r="BA2111">
            <v>3148750.1836446701</v>
          </cell>
          <cell r="BB2111">
            <v>1</v>
          </cell>
          <cell r="BC2111">
            <v>0</v>
          </cell>
          <cell r="BD2111">
            <v>0</v>
          </cell>
          <cell r="BE2111">
            <v>0</v>
          </cell>
          <cell r="BF2111">
            <v>41523</v>
          </cell>
          <cell r="BG2111" t="str">
            <v>Kamal Raj Aryal</v>
          </cell>
          <cell r="BH2111">
            <v>5</v>
          </cell>
          <cell r="BI2111">
            <v>5</v>
          </cell>
          <cell r="BJ2111">
            <v>5</v>
          </cell>
          <cell r="BK2111" t="str">
            <v>Bahun danda</v>
          </cell>
          <cell r="BL2111" t="str">
            <v>Korou</v>
          </cell>
          <cell r="BM2111">
            <v>330</v>
          </cell>
          <cell r="BN2111">
            <v>10338</v>
          </cell>
          <cell r="BO2111">
            <v>330</v>
          </cell>
          <cell r="BP2111">
            <v>222</v>
          </cell>
          <cell r="BQ2111">
            <v>40</v>
          </cell>
          <cell r="BR2111">
            <v>15</v>
          </cell>
          <cell r="BS2111">
            <v>3775</v>
          </cell>
          <cell r="BT2111">
            <v>5</v>
          </cell>
          <cell r="BU2111" t="str">
            <v>LAMJUNG</v>
          </cell>
          <cell r="BV2111" t="str">
            <v>Solududhakunda</v>
          </cell>
          <cell r="BW2111">
            <v>2</v>
          </cell>
        </row>
        <row r="2112">
          <cell r="F2112" t="str">
            <v>110-62-5</v>
          </cell>
          <cell r="G2112">
            <v>1</v>
          </cell>
          <cell r="H2112">
            <v>2</v>
          </cell>
          <cell r="I2112">
            <v>1</v>
          </cell>
          <cell r="J2112">
            <v>0</v>
          </cell>
          <cell r="K2112">
            <v>2</v>
          </cell>
          <cell r="L2112">
            <v>2</v>
          </cell>
          <cell r="M2112">
            <v>-9999</v>
          </cell>
          <cell r="N2112">
            <v>-9999</v>
          </cell>
          <cell r="O2112">
            <v>-9999</v>
          </cell>
          <cell r="P2112">
            <v>-9999</v>
          </cell>
          <cell r="Q2112">
            <v>-9999</v>
          </cell>
          <cell r="R2112" t="str">
            <v>UMH</v>
          </cell>
          <cell r="S2112">
            <v>2</v>
          </cell>
          <cell r="T2112">
            <v>41</v>
          </cell>
          <cell r="U2112">
            <v>2</v>
          </cell>
          <cell r="V2112">
            <v>41758.540196759262</v>
          </cell>
          <cell r="W2112">
            <v>0</v>
          </cell>
          <cell r="X2112">
            <v>1</v>
          </cell>
          <cell r="Y2112">
            <v>78851</v>
          </cell>
          <cell r="Z2112">
            <v>13142</v>
          </cell>
          <cell r="AA2112">
            <v>45</v>
          </cell>
          <cell r="AB2112">
            <v>3</v>
          </cell>
          <cell r="AC2112">
            <v>5</v>
          </cell>
          <cell r="AD2112">
            <v>5</v>
          </cell>
          <cell r="AE2112">
            <v>256628.16020000001</v>
          </cell>
          <cell r="AF2112">
            <v>3148900.1839999999</v>
          </cell>
          <cell r="AG2112">
            <v>84.514927279999995</v>
          </cell>
          <cell r="AH2112">
            <v>28.443974860000001</v>
          </cell>
          <cell r="AI2112">
            <v>1</v>
          </cell>
          <cell r="AJ2112">
            <v>2</v>
          </cell>
          <cell r="AK2112">
            <v>-2</v>
          </cell>
          <cell r="AL2112">
            <v>2</v>
          </cell>
          <cell r="AM2112">
            <v>8</v>
          </cell>
          <cell r="AN2112" t="str">
            <v>Bimal Kumar Acharya</v>
          </cell>
          <cell r="AO2112">
            <v>41422.589722222219</v>
          </cell>
          <cell r="AP2112">
            <v>5</v>
          </cell>
          <cell r="AQ2112" t="str">
            <v>0101000020E610000055878D91F420554074531256A8713C40</v>
          </cell>
          <cell r="AR2112">
            <v>3751</v>
          </cell>
          <cell r="AS2112">
            <v>1</v>
          </cell>
          <cell r="AT2112">
            <v>1</v>
          </cell>
          <cell r="AU2112">
            <v>0</v>
          </cell>
          <cell r="AV2112" t="str">
            <v>FRA 2010-2015</v>
          </cell>
          <cell r="AW2112">
            <v>5</v>
          </cell>
          <cell r="AX2112">
            <v>0</v>
          </cell>
          <cell r="AY2112">
            <v>45</v>
          </cell>
          <cell r="AZ2112">
            <v>256628.16021134399</v>
          </cell>
          <cell r="BA2112">
            <v>3148900.1836446701</v>
          </cell>
          <cell r="BB2112">
            <v>1</v>
          </cell>
          <cell r="BC2112">
            <v>0</v>
          </cell>
          <cell r="BD2112">
            <v>0</v>
          </cell>
          <cell r="BE2112">
            <v>0</v>
          </cell>
          <cell r="BF2112">
            <v>41522</v>
          </cell>
          <cell r="BG2112" t="str">
            <v>Kamal Raj Aryal</v>
          </cell>
          <cell r="BH2112">
            <v>5</v>
          </cell>
          <cell r="BI2112">
            <v>5</v>
          </cell>
          <cell r="BJ2112">
            <v>5</v>
          </cell>
          <cell r="BK2112" t="str">
            <v>bahundanda</v>
          </cell>
          <cell r="BL2112" t="str">
            <v xml:space="preserve">kokorau </v>
          </cell>
          <cell r="BM2112">
            <v>330</v>
          </cell>
          <cell r="BN2112">
            <v>10393</v>
          </cell>
          <cell r="BO2112">
            <v>330</v>
          </cell>
          <cell r="BP2112">
            <v>183</v>
          </cell>
          <cell r="BQ2112">
            <v>150</v>
          </cell>
          <cell r="BR2112">
            <v>22</v>
          </cell>
          <cell r="BS2112">
            <v>3771</v>
          </cell>
          <cell r="BT2112">
            <v>5</v>
          </cell>
          <cell r="BU2112" t="str">
            <v>LAMJUNG</v>
          </cell>
          <cell r="BV2112" t="str">
            <v>Solududhakunda</v>
          </cell>
          <cell r="BW2112">
            <v>2</v>
          </cell>
        </row>
        <row r="2113">
          <cell r="F2113" t="str">
            <v>110-62-6</v>
          </cell>
          <cell r="G2113">
            <v>1</v>
          </cell>
          <cell r="H2113">
            <v>2</v>
          </cell>
          <cell r="I2113">
            <v>1</v>
          </cell>
          <cell r="J2113">
            <v>0</v>
          </cell>
          <cell r="K2113">
            <v>2</v>
          </cell>
          <cell r="L2113">
            <v>4</v>
          </cell>
          <cell r="M2113">
            <v>30</v>
          </cell>
          <cell r="N2113">
            <v>2</v>
          </cell>
          <cell r="O2113">
            <v>3</v>
          </cell>
          <cell r="P2113">
            <v>8</v>
          </cell>
          <cell r="Q2113">
            <v>1</v>
          </cell>
          <cell r="R2113" t="str">
            <v>UMH</v>
          </cell>
          <cell r="S2113">
            <v>2</v>
          </cell>
          <cell r="T2113">
            <v>78</v>
          </cell>
          <cell r="U2113">
            <v>3</v>
          </cell>
          <cell r="V2113">
            <v>41759.472222222219</v>
          </cell>
          <cell r="W2113">
            <v>0</v>
          </cell>
          <cell r="X2113">
            <v>1</v>
          </cell>
          <cell r="Y2113">
            <v>78852</v>
          </cell>
          <cell r="Z2113">
            <v>13142</v>
          </cell>
          <cell r="AA2113">
            <v>45</v>
          </cell>
          <cell r="AB2113">
            <v>3</v>
          </cell>
          <cell r="AC2113">
            <v>5</v>
          </cell>
          <cell r="AD2113">
            <v>5</v>
          </cell>
          <cell r="AE2113">
            <v>256628.16020000001</v>
          </cell>
          <cell r="AF2113">
            <v>3149050.1839999999</v>
          </cell>
          <cell r="AG2113">
            <v>84.514895640000006</v>
          </cell>
          <cell r="AH2113">
            <v>28.445327580000001</v>
          </cell>
          <cell r="AI2113">
            <v>1</v>
          </cell>
          <cell r="AJ2113">
            <v>2</v>
          </cell>
          <cell r="AK2113">
            <v>-2</v>
          </cell>
          <cell r="AL2113">
            <v>2</v>
          </cell>
          <cell r="AM2113">
            <v>8</v>
          </cell>
          <cell r="AN2113" t="str">
            <v>Bimal Kumar Acharya</v>
          </cell>
          <cell r="AO2113">
            <v>41422.589826388888</v>
          </cell>
          <cell r="AP2113">
            <v>5</v>
          </cell>
          <cell r="AQ2113" t="str">
            <v>0101000020E61000004745DA0CF4205540691315FD00723C40</v>
          </cell>
          <cell r="AR2113">
            <v>3765</v>
          </cell>
          <cell r="AS2113">
            <v>1</v>
          </cell>
          <cell r="AT2113">
            <v>1</v>
          </cell>
          <cell r="AU2113">
            <v>0</v>
          </cell>
          <cell r="AV2113" t="str">
            <v>FRA 2010-2015</v>
          </cell>
          <cell r="AW2113">
            <v>5</v>
          </cell>
          <cell r="AX2113">
            <v>0</v>
          </cell>
          <cell r="AY2113">
            <v>45</v>
          </cell>
          <cell r="AZ2113">
            <v>256628.16021134399</v>
          </cell>
          <cell r="BA2113">
            <v>3149050.1836446701</v>
          </cell>
          <cell r="BB2113">
            <v>1</v>
          </cell>
          <cell r="BC2113">
            <v>0</v>
          </cell>
          <cell r="BD2113">
            <v>0</v>
          </cell>
          <cell r="BE2113">
            <v>0</v>
          </cell>
          <cell r="BF2113">
            <v>41521</v>
          </cell>
          <cell r="BG2113" t="str">
            <v>Kamal Raj Aryal</v>
          </cell>
          <cell r="BH2113">
            <v>5</v>
          </cell>
          <cell r="BI2113">
            <v>5</v>
          </cell>
          <cell r="BJ2113">
            <v>5</v>
          </cell>
          <cell r="BK2113" t="str">
            <v>Bahundanda</v>
          </cell>
          <cell r="BL2113" t="str">
            <v>Korou</v>
          </cell>
          <cell r="BM2113">
            <v>330</v>
          </cell>
          <cell r="BN2113">
            <v>10486</v>
          </cell>
          <cell r="BO2113">
            <v>330</v>
          </cell>
          <cell r="BP2113">
            <v>165</v>
          </cell>
          <cell r="BQ2113">
            <v>165</v>
          </cell>
          <cell r="BR2113">
            <v>65</v>
          </cell>
          <cell r="BS2113">
            <v>3817</v>
          </cell>
          <cell r="BT2113">
            <v>4</v>
          </cell>
          <cell r="BU2113" t="str">
            <v>LAMJUNG</v>
          </cell>
          <cell r="BV2113" t="str">
            <v>Solududhakunda</v>
          </cell>
          <cell r="BW2113">
            <v>2</v>
          </cell>
        </row>
        <row r="2114">
          <cell r="F2114" t="str">
            <v>145-42-6</v>
          </cell>
          <cell r="G2114">
            <v>1</v>
          </cell>
          <cell r="H2114">
            <v>2</v>
          </cell>
          <cell r="I2114">
            <v>1</v>
          </cell>
          <cell r="J2114">
            <v>0</v>
          </cell>
          <cell r="K2114">
            <v>7</v>
          </cell>
          <cell r="L2114">
            <v>-9999</v>
          </cell>
          <cell r="M2114">
            <v>-9999</v>
          </cell>
          <cell r="N2114">
            <v>-9999</v>
          </cell>
          <cell r="O2114">
            <v>-9999</v>
          </cell>
          <cell r="P2114">
            <v>-9999</v>
          </cell>
          <cell r="Q2114">
            <v>-9999</v>
          </cell>
          <cell r="R2114" t="str">
            <v>UMH</v>
          </cell>
          <cell r="S2114">
            <v>2</v>
          </cell>
          <cell r="T2114">
            <v>86</v>
          </cell>
          <cell r="U2114">
            <v>3</v>
          </cell>
          <cell r="V2114">
            <v>41733.548576388886</v>
          </cell>
          <cell r="W2114">
            <v>0</v>
          </cell>
          <cell r="X2114">
            <v>1</v>
          </cell>
          <cell r="Y2114">
            <v>103932</v>
          </cell>
          <cell r="Z2114">
            <v>17322</v>
          </cell>
          <cell r="AA2114">
            <v>45</v>
          </cell>
          <cell r="AB2114">
            <v>2</v>
          </cell>
          <cell r="AC2114">
            <v>4</v>
          </cell>
          <cell r="AD2114">
            <v>4</v>
          </cell>
          <cell r="AE2114">
            <v>394653.62300000002</v>
          </cell>
          <cell r="AF2114">
            <v>3065689.6919999998</v>
          </cell>
          <cell r="AG2114">
            <v>85.931432029999996</v>
          </cell>
          <cell r="AH2114">
            <v>27.71139552</v>
          </cell>
          <cell r="AI2114">
            <v>1</v>
          </cell>
          <cell r="AJ2114">
            <v>2</v>
          </cell>
          <cell r="AK2114">
            <v>-2</v>
          </cell>
          <cell r="AL2114">
            <v>2</v>
          </cell>
          <cell r="AM2114">
            <v>1</v>
          </cell>
          <cell r="AN2114" t="str">
            <v>Sajana Maharjan</v>
          </cell>
          <cell r="AO2114">
            <v>41430.696192129632</v>
          </cell>
          <cell r="AP2114">
            <v>4</v>
          </cell>
          <cell r="AQ2114" t="str">
            <v>0101000020E6100000286419959C7B55409DD74B041EB63B40</v>
          </cell>
          <cell r="AR2114">
            <v>2506</v>
          </cell>
          <cell r="AS2114">
            <v>1</v>
          </cell>
          <cell r="AT2114">
            <v>1</v>
          </cell>
          <cell r="AU2114">
            <v>0</v>
          </cell>
          <cell r="AV2114" t="str">
            <v>FRA 2010-2015</v>
          </cell>
          <cell r="AW2114">
            <v>4</v>
          </cell>
          <cell r="AX2114">
            <v>0</v>
          </cell>
          <cell r="AY2114">
            <v>45</v>
          </cell>
          <cell r="AZ2114">
            <v>394653.622980082</v>
          </cell>
          <cell r="BA2114">
            <v>3065689.69164532</v>
          </cell>
          <cell r="BB2114">
            <v>1</v>
          </cell>
          <cell r="BC2114">
            <v>0</v>
          </cell>
          <cell r="BD2114">
            <v>0</v>
          </cell>
          <cell r="BE2114">
            <v>0</v>
          </cell>
          <cell r="BF2114">
            <v>41624</v>
          </cell>
          <cell r="BG2114" t="str">
            <v>Kaji Man Tamang</v>
          </cell>
          <cell r="BH2114">
            <v>4</v>
          </cell>
          <cell r="BI2114">
            <v>4</v>
          </cell>
          <cell r="BJ2114">
            <v>4</v>
          </cell>
          <cell r="BK2114" t="str">
            <v>Tauthali-3</v>
          </cell>
          <cell r="BL2114" t="str">
            <v>Girkhe bandare</v>
          </cell>
          <cell r="BM2114">
            <v>275</v>
          </cell>
          <cell r="BN2114">
            <v>240</v>
          </cell>
          <cell r="BO2114">
            <v>274</v>
          </cell>
          <cell r="BP2114">
            <v>102</v>
          </cell>
          <cell r="BQ2114">
            <v>274</v>
          </cell>
          <cell r="BR2114">
            <v>70</v>
          </cell>
          <cell r="BS2114">
            <v>2496</v>
          </cell>
          <cell r="BT2114">
            <v>4</v>
          </cell>
          <cell r="BU2114" t="str">
            <v>SINDHUPALCHOK</v>
          </cell>
          <cell r="BV2114" t="str">
            <v>Solududhakunda</v>
          </cell>
          <cell r="BW2114">
            <v>9</v>
          </cell>
        </row>
        <row r="2115">
          <cell r="F2115" t="str">
            <v>146-38-1</v>
          </cell>
          <cell r="G2115">
            <v>1</v>
          </cell>
          <cell r="H2115">
            <v>2</v>
          </cell>
          <cell r="I2115">
            <v>1</v>
          </cell>
          <cell r="J2115">
            <v>0</v>
          </cell>
          <cell r="K2115">
            <v>2</v>
          </cell>
          <cell r="L2115">
            <v>-9999</v>
          </cell>
          <cell r="M2115">
            <v>-9999</v>
          </cell>
          <cell r="N2115">
            <v>-9999</v>
          </cell>
          <cell r="O2115">
            <v>-9999</v>
          </cell>
          <cell r="P2115">
            <v>-9999</v>
          </cell>
          <cell r="Q2115">
            <v>1</v>
          </cell>
          <cell r="R2115" t="str">
            <v>UMH</v>
          </cell>
          <cell r="S2115">
            <v>2</v>
          </cell>
          <cell r="T2115">
            <v>37</v>
          </cell>
          <cell r="U2115">
            <v>4</v>
          </cell>
          <cell r="V2115">
            <v>41793.582673611112</v>
          </cell>
          <cell r="W2115">
            <v>0</v>
          </cell>
          <cell r="X2115">
            <v>1</v>
          </cell>
          <cell r="Y2115">
            <v>104623</v>
          </cell>
          <cell r="Z2115">
            <v>17438</v>
          </cell>
          <cell r="AA2115">
            <v>45</v>
          </cell>
          <cell r="AB2115">
            <v>2</v>
          </cell>
          <cell r="AC2115">
            <v>4</v>
          </cell>
          <cell r="AD2115">
            <v>4</v>
          </cell>
          <cell r="AE2115">
            <v>397965.72710000002</v>
          </cell>
          <cell r="AF2115">
            <v>3049297.6839999999</v>
          </cell>
          <cell r="AG2115">
            <v>85.966414760000006</v>
          </cell>
          <cell r="AH2115">
            <v>27.56369166</v>
          </cell>
          <cell r="AI2115">
            <v>1</v>
          </cell>
          <cell r="AJ2115">
            <v>2</v>
          </cell>
          <cell r="AK2115">
            <v>-2</v>
          </cell>
          <cell r="AL2115">
            <v>2</v>
          </cell>
          <cell r="AM2115">
            <v>1</v>
          </cell>
          <cell r="AN2115" t="str">
            <v>Sajana Maharjan</v>
          </cell>
          <cell r="AO2115">
            <v>41431.47079861111</v>
          </cell>
          <cell r="AP2115">
            <v>4</v>
          </cell>
          <cell r="AQ2115" t="str">
            <v>0101000020E6100000B2C64FBDD97D55409E89BC184E903B40</v>
          </cell>
          <cell r="AR2115">
            <v>2796</v>
          </cell>
          <cell r="AS2115">
            <v>1</v>
          </cell>
          <cell r="AT2115">
            <v>1</v>
          </cell>
          <cell r="AU2115">
            <v>0</v>
          </cell>
          <cell r="AV2115" t="str">
            <v>FRA 2010-2015</v>
          </cell>
          <cell r="AW2115">
            <v>4</v>
          </cell>
          <cell r="AX2115">
            <v>0</v>
          </cell>
          <cell r="AY2115">
            <v>45</v>
          </cell>
          <cell r="AZ2115">
            <v>397965.7270902</v>
          </cell>
          <cell r="BA2115">
            <v>3049297.6841913899</v>
          </cell>
          <cell r="BB2115">
            <v>1</v>
          </cell>
          <cell r="BC2115">
            <v>0</v>
          </cell>
          <cell r="BD2115">
            <v>0</v>
          </cell>
          <cell r="BE2115">
            <v>0</v>
          </cell>
          <cell r="BF2115">
            <v>41608</v>
          </cell>
          <cell r="BG2115" t="str">
            <v>Sujit Kumar Jha</v>
          </cell>
          <cell r="BH2115">
            <v>4</v>
          </cell>
          <cell r="BI2115">
            <v>4</v>
          </cell>
          <cell r="BJ2115">
            <v>4</v>
          </cell>
          <cell r="BK2115" t="str">
            <v>Goshwara</v>
          </cell>
          <cell r="BL2115" t="str">
            <v>Dhalbire Pakha</v>
          </cell>
          <cell r="BM2115">
            <v>190</v>
          </cell>
          <cell r="BN2115">
            <v>377</v>
          </cell>
          <cell r="BO2115">
            <v>185</v>
          </cell>
          <cell r="BP2115">
            <v>302</v>
          </cell>
          <cell r="BQ2115">
            <v>274</v>
          </cell>
          <cell r="BR2115">
            <v>53</v>
          </cell>
          <cell r="BS2115">
            <v>2778</v>
          </cell>
          <cell r="BT2115">
            <v>4</v>
          </cell>
          <cell r="BU2115" t="str">
            <v>RAMECHHAP</v>
          </cell>
          <cell r="BV2115" t="str">
            <v>Solududhakunda</v>
          </cell>
          <cell r="BW2115">
            <v>9</v>
          </cell>
        </row>
        <row r="2116">
          <cell r="F2116" t="str">
            <v>146-38-2</v>
          </cell>
          <cell r="G2116">
            <v>1</v>
          </cell>
          <cell r="H2116">
            <v>2</v>
          </cell>
          <cell r="I2116">
            <v>1</v>
          </cell>
          <cell r="J2116">
            <v>0</v>
          </cell>
          <cell r="K2116">
            <v>2</v>
          </cell>
          <cell r="L2116">
            <v>4</v>
          </cell>
          <cell r="M2116">
            <v>28</v>
          </cell>
          <cell r="N2116">
            <v>2</v>
          </cell>
          <cell r="O2116">
            <v>1</v>
          </cell>
          <cell r="P2116">
            <v>9</v>
          </cell>
          <cell r="Q2116">
            <v>1</v>
          </cell>
          <cell r="R2116" t="str">
            <v>UMH</v>
          </cell>
          <cell r="S2116">
            <v>2</v>
          </cell>
          <cell r="T2116">
            <v>70</v>
          </cell>
          <cell r="U2116">
            <v>4</v>
          </cell>
          <cell r="V2116">
            <v>41793.597962962966</v>
          </cell>
          <cell r="W2116">
            <v>0</v>
          </cell>
          <cell r="X2116">
            <v>1</v>
          </cell>
          <cell r="Y2116">
            <v>104624</v>
          </cell>
          <cell r="Z2116">
            <v>17438</v>
          </cell>
          <cell r="AA2116">
            <v>45</v>
          </cell>
          <cell r="AB2116">
            <v>2</v>
          </cell>
          <cell r="AC2116">
            <v>4</v>
          </cell>
          <cell r="AD2116">
            <v>4</v>
          </cell>
          <cell r="AE2116">
            <v>397965.72710000002</v>
          </cell>
          <cell r="AF2116">
            <v>3049447.6839999999</v>
          </cell>
          <cell r="AG2116">
            <v>85.966402079999995</v>
          </cell>
          <cell r="AH2116">
            <v>27.565045619999999</v>
          </cell>
          <cell r="AI2116">
            <v>1</v>
          </cell>
          <cell r="AJ2116">
            <v>2</v>
          </cell>
          <cell r="AK2116">
            <v>-2</v>
          </cell>
          <cell r="AL2116">
            <v>2</v>
          </cell>
          <cell r="AM2116">
            <v>1</v>
          </cell>
          <cell r="AN2116" t="str">
            <v>Sajana Maharjan</v>
          </cell>
          <cell r="AO2116">
            <v>41431.471064814818</v>
          </cell>
          <cell r="AP2116">
            <v>4</v>
          </cell>
          <cell r="AQ2116" t="str">
            <v>0101000020E6100000728E1C88D97D5540FB3365D4A6903B40</v>
          </cell>
          <cell r="AR2116">
            <v>2760</v>
          </cell>
          <cell r="AS2116">
            <v>1</v>
          </cell>
          <cell r="AT2116">
            <v>1</v>
          </cell>
          <cell r="AU2116">
            <v>0</v>
          </cell>
          <cell r="AV2116" t="str">
            <v>FRA 2010-2015</v>
          </cell>
          <cell r="AW2116">
            <v>4</v>
          </cell>
          <cell r="AX2116">
            <v>0</v>
          </cell>
          <cell r="AY2116">
            <v>45</v>
          </cell>
          <cell r="AZ2116">
            <v>397965.7270902</v>
          </cell>
          <cell r="BA2116">
            <v>3049447.6841913899</v>
          </cell>
          <cell r="BB2116">
            <v>1</v>
          </cell>
          <cell r="BC2116">
            <v>0</v>
          </cell>
          <cell r="BD2116">
            <v>0</v>
          </cell>
          <cell r="BE2116">
            <v>0</v>
          </cell>
          <cell r="BF2116">
            <v>41609</v>
          </cell>
          <cell r="BG2116" t="str">
            <v>Sujit Kumar Jha</v>
          </cell>
          <cell r="BH2116">
            <v>4</v>
          </cell>
          <cell r="BI2116">
            <v>4</v>
          </cell>
          <cell r="BJ2116">
            <v>4</v>
          </cell>
          <cell r="BK2116" t="str">
            <v>Goshwara</v>
          </cell>
          <cell r="BL2116" t="str">
            <v>Dhalbire Pakha</v>
          </cell>
          <cell r="BM2116">
            <v>175</v>
          </cell>
          <cell r="BN2116">
            <v>502</v>
          </cell>
          <cell r="BO2116">
            <v>175</v>
          </cell>
          <cell r="BP2116">
            <v>431</v>
          </cell>
          <cell r="BQ2116">
            <v>264</v>
          </cell>
          <cell r="BR2116">
            <v>65</v>
          </cell>
          <cell r="BS2116">
            <v>2747</v>
          </cell>
          <cell r="BT2116">
            <v>4</v>
          </cell>
          <cell r="BU2116" t="str">
            <v>RAMECHHAP</v>
          </cell>
          <cell r="BV2116" t="str">
            <v>Solududhakunda</v>
          </cell>
          <cell r="BW2116">
            <v>9</v>
          </cell>
        </row>
        <row r="2117">
          <cell r="F2117" t="str">
            <v>146-38-3</v>
          </cell>
          <cell r="G2117">
            <v>1</v>
          </cell>
          <cell r="H2117">
            <v>2</v>
          </cell>
          <cell r="I2117">
            <v>1</v>
          </cell>
          <cell r="J2117">
            <v>0</v>
          </cell>
          <cell r="K2117">
            <v>2</v>
          </cell>
          <cell r="L2117">
            <v>4</v>
          </cell>
          <cell r="M2117">
            <v>25</v>
          </cell>
          <cell r="N2117">
            <v>2</v>
          </cell>
          <cell r="O2117">
            <v>2</v>
          </cell>
          <cell r="P2117">
            <v>8</v>
          </cell>
          <cell r="Q2117">
            <v>1</v>
          </cell>
          <cell r="R2117" t="str">
            <v>Td</v>
          </cell>
          <cell r="S2117">
            <v>2</v>
          </cell>
          <cell r="T2117">
            <v>77</v>
          </cell>
          <cell r="U2117">
            <v>4</v>
          </cell>
          <cell r="V2117">
            <v>41793.632268518515</v>
          </cell>
          <cell r="W2117">
            <v>0</v>
          </cell>
          <cell r="X2117">
            <v>1</v>
          </cell>
          <cell r="Y2117">
            <v>104625</v>
          </cell>
          <cell r="Z2117">
            <v>17438</v>
          </cell>
          <cell r="AA2117">
            <v>45</v>
          </cell>
          <cell r="AB2117">
            <v>2</v>
          </cell>
          <cell r="AC2117">
            <v>4</v>
          </cell>
          <cell r="AD2117">
            <v>4</v>
          </cell>
          <cell r="AE2117">
            <v>397965.72710000002</v>
          </cell>
          <cell r="AF2117">
            <v>3049597.6839999999</v>
          </cell>
          <cell r="AG2117">
            <v>85.966389399999997</v>
          </cell>
          <cell r="AH2117">
            <v>27.566399579999999</v>
          </cell>
          <cell r="AI2117">
            <v>1</v>
          </cell>
          <cell r="AJ2117">
            <v>2</v>
          </cell>
          <cell r="AK2117">
            <v>-2</v>
          </cell>
          <cell r="AL2117">
            <v>2</v>
          </cell>
          <cell r="AM2117">
            <v>1</v>
          </cell>
          <cell r="AN2117" t="str">
            <v>Sajana Maharjan</v>
          </cell>
          <cell r="AO2117">
            <v>41431.47283564815</v>
          </cell>
          <cell r="AP2117">
            <v>4</v>
          </cell>
          <cell r="AQ2117" t="str">
            <v>0101000020E6100000CA62E852D97D55402DB60C90FF903B40</v>
          </cell>
          <cell r="AR2117">
            <v>2784</v>
          </cell>
          <cell r="AS2117">
            <v>1</v>
          </cell>
          <cell r="AT2117">
            <v>1</v>
          </cell>
          <cell r="AU2117">
            <v>0</v>
          </cell>
          <cell r="AV2117" t="str">
            <v>FRA 2010-2015</v>
          </cell>
          <cell r="AW2117">
            <v>4</v>
          </cell>
          <cell r="AX2117">
            <v>0</v>
          </cell>
          <cell r="AY2117">
            <v>45</v>
          </cell>
          <cell r="AZ2117">
            <v>397965.7270902</v>
          </cell>
          <cell r="BA2117">
            <v>3049597.6841913899</v>
          </cell>
          <cell r="BB2117">
            <v>1</v>
          </cell>
          <cell r="BC2117">
            <v>0</v>
          </cell>
          <cell r="BD2117">
            <v>0</v>
          </cell>
          <cell r="BE2117">
            <v>0</v>
          </cell>
          <cell r="BF2117">
            <v>41610</v>
          </cell>
          <cell r="BG2117" t="str">
            <v>Sujit Kumar Jha</v>
          </cell>
          <cell r="BH2117">
            <v>4</v>
          </cell>
          <cell r="BI2117">
            <v>4</v>
          </cell>
          <cell r="BJ2117">
            <v>4</v>
          </cell>
          <cell r="BK2117" t="str">
            <v>Goshwara</v>
          </cell>
          <cell r="BL2117" t="str">
            <v>Dhalbire Pakha</v>
          </cell>
          <cell r="BM2117">
            <v>145</v>
          </cell>
          <cell r="BN2117">
            <v>628</v>
          </cell>
          <cell r="BO2117">
            <v>140</v>
          </cell>
          <cell r="BP2117">
            <v>545</v>
          </cell>
          <cell r="BQ2117">
            <v>265</v>
          </cell>
          <cell r="BR2117">
            <v>75</v>
          </cell>
          <cell r="BS2117">
            <v>2791</v>
          </cell>
          <cell r="BT2117">
            <v>4</v>
          </cell>
          <cell r="BU2117" t="str">
            <v>RAMECHHAP</v>
          </cell>
          <cell r="BV2117" t="str">
            <v>Solududhakunda</v>
          </cell>
          <cell r="BW2117">
            <v>9</v>
          </cell>
        </row>
        <row r="2118">
          <cell r="F2118" t="str">
            <v>146-38-4</v>
          </cell>
          <cell r="G2118">
            <v>1</v>
          </cell>
          <cell r="H2118">
            <v>2</v>
          </cell>
          <cell r="I2118">
            <v>1</v>
          </cell>
          <cell r="J2118">
            <v>0</v>
          </cell>
          <cell r="K2118">
            <v>7</v>
          </cell>
          <cell r="L2118">
            <v>4</v>
          </cell>
          <cell r="M2118">
            <v>23</v>
          </cell>
          <cell r="N2118">
            <v>2</v>
          </cell>
          <cell r="O2118">
            <v>3</v>
          </cell>
          <cell r="P2118">
            <v>6</v>
          </cell>
          <cell r="Q2118">
            <v>1</v>
          </cell>
          <cell r="R2118" t="str">
            <v>UMH</v>
          </cell>
          <cell r="S2118">
            <v>2</v>
          </cell>
          <cell r="T2118">
            <v>65</v>
          </cell>
          <cell r="U2118">
            <v>3</v>
          </cell>
          <cell r="V2118">
            <v>41794.476921296293</v>
          </cell>
          <cell r="W2118">
            <v>0</v>
          </cell>
          <cell r="X2118">
            <v>1</v>
          </cell>
          <cell r="Y2118">
            <v>104626</v>
          </cell>
          <cell r="Z2118">
            <v>17438</v>
          </cell>
          <cell r="AA2118">
            <v>45</v>
          </cell>
          <cell r="AB2118">
            <v>2</v>
          </cell>
          <cell r="AC2118">
            <v>4</v>
          </cell>
          <cell r="AD2118">
            <v>4</v>
          </cell>
          <cell r="AE2118">
            <v>398265.72710000002</v>
          </cell>
          <cell r="AF2118">
            <v>3049297.6839999999</v>
          </cell>
          <cell r="AG2118">
            <v>85.969453299999998</v>
          </cell>
          <cell r="AH2118">
            <v>27.563714229999999</v>
          </cell>
          <cell r="AI2118">
            <v>1</v>
          </cell>
          <cell r="AJ2118">
            <v>2</v>
          </cell>
          <cell r="AK2118">
            <v>-2</v>
          </cell>
          <cell r="AL2118">
            <v>2</v>
          </cell>
          <cell r="AM2118">
            <v>1</v>
          </cell>
          <cell r="AN2118" t="str">
            <v>Sajana Maharjan</v>
          </cell>
          <cell r="AO2118">
            <v>41431.472905092596</v>
          </cell>
          <cell r="AP2118">
            <v>4</v>
          </cell>
          <cell r="AQ2118" t="str">
            <v>0101000020E61000001191DA850B7E55404B3975934F903B40</v>
          </cell>
          <cell r="AR2118">
            <v>2930</v>
          </cell>
          <cell r="AS2118">
            <v>1</v>
          </cell>
          <cell r="AT2118">
            <v>1</v>
          </cell>
          <cell r="AU2118">
            <v>0</v>
          </cell>
          <cell r="AV2118" t="str">
            <v>FRA 2010-2015</v>
          </cell>
          <cell r="AW2118">
            <v>4</v>
          </cell>
          <cell r="AX2118">
            <v>0</v>
          </cell>
          <cell r="AY2118">
            <v>45</v>
          </cell>
          <cell r="AZ2118">
            <v>398265.7270902</v>
          </cell>
          <cell r="BA2118">
            <v>3049297.6841913899</v>
          </cell>
          <cell r="BB2118">
            <v>1</v>
          </cell>
          <cell r="BC2118">
            <v>0</v>
          </cell>
          <cell r="BD2118">
            <v>0</v>
          </cell>
          <cell r="BE2118">
            <v>0</v>
          </cell>
          <cell r="BF2118">
            <v>41608</v>
          </cell>
          <cell r="BG2118" t="str">
            <v>Kaji Man Tamang</v>
          </cell>
          <cell r="BH2118">
            <v>4</v>
          </cell>
          <cell r="BI2118">
            <v>4</v>
          </cell>
          <cell r="BJ2118">
            <v>4</v>
          </cell>
          <cell r="BK2118" t="str">
            <v>Goshwara -9</v>
          </cell>
          <cell r="BL2118" t="str">
            <v>Shiddirath Ban</v>
          </cell>
          <cell r="BM2118">
            <v>170</v>
          </cell>
          <cell r="BN2118">
            <v>269</v>
          </cell>
          <cell r="BO2118">
            <v>340</v>
          </cell>
          <cell r="BP2118">
            <v>188</v>
          </cell>
          <cell r="BQ2118">
            <v>15</v>
          </cell>
          <cell r="BR2118">
            <v>70</v>
          </cell>
          <cell r="BS2118">
            <v>2934</v>
          </cell>
          <cell r="BT2118">
            <v>4</v>
          </cell>
          <cell r="BU2118" t="str">
            <v>RAMECHHAP</v>
          </cell>
          <cell r="BV2118" t="str">
            <v>Solududhakunda</v>
          </cell>
          <cell r="BW2118">
            <v>9</v>
          </cell>
        </row>
        <row r="2119">
          <cell r="F2119" t="str">
            <v>146-38-5</v>
          </cell>
          <cell r="G2119">
            <v>1</v>
          </cell>
          <cell r="H2119">
            <v>2</v>
          </cell>
          <cell r="I2119">
            <v>1</v>
          </cell>
          <cell r="J2119">
            <v>0</v>
          </cell>
          <cell r="K2119">
            <v>7</v>
          </cell>
          <cell r="L2119">
            <v>3</v>
          </cell>
          <cell r="M2119">
            <v>20</v>
          </cell>
          <cell r="N2119">
            <v>2</v>
          </cell>
          <cell r="O2119">
            <v>2</v>
          </cell>
          <cell r="P2119">
            <v>6</v>
          </cell>
          <cell r="Q2119">
            <v>1</v>
          </cell>
          <cell r="R2119" t="str">
            <v>UMH</v>
          </cell>
          <cell r="S2119">
            <v>2</v>
          </cell>
          <cell r="T2119">
            <v>85</v>
          </cell>
          <cell r="U2119">
            <v>3</v>
          </cell>
          <cell r="V2119">
            <v>41794.543680555558</v>
          </cell>
          <cell r="W2119">
            <v>0</v>
          </cell>
          <cell r="X2119">
            <v>1</v>
          </cell>
          <cell r="Y2119">
            <v>104627</v>
          </cell>
          <cell r="Z2119">
            <v>17438</v>
          </cell>
          <cell r="AA2119">
            <v>45</v>
          </cell>
          <cell r="AB2119">
            <v>2</v>
          </cell>
          <cell r="AC2119">
            <v>4</v>
          </cell>
          <cell r="AD2119">
            <v>4</v>
          </cell>
          <cell r="AE2119">
            <v>398265.72710000002</v>
          </cell>
          <cell r="AF2119">
            <v>3049447.6839999999</v>
          </cell>
          <cell r="AG2119">
            <v>85.969440649999996</v>
          </cell>
          <cell r="AH2119">
            <v>27.565068190000002</v>
          </cell>
          <cell r="AI2119">
            <v>1</v>
          </cell>
          <cell r="AJ2119">
            <v>2</v>
          </cell>
          <cell r="AK2119">
            <v>-2</v>
          </cell>
          <cell r="AL2119">
            <v>2</v>
          </cell>
          <cell r="AM2119">
            <v>1</v>
          </cell>
          <cell r="AN2119" t="str">
            <v>Sajana Maharjan</v>
          </cell>
          <cell r="AO2119">
            <v>41431.47314814815</v>
          </cell>
          <cell r="AP2119">
            <v>4</v>
          </cell>
          <cell r="AQ2119" t="str">
            <v>0101000020E6100000125ECF500B7E55400373234FA8903B40</v>
          </cell>
          <cell r="AR2119">
            <v>2879</v>
          </cell>
          <cell r="AS2119">
            <v>1</v>
          </cell>
          <cell r="AT2119">
            <v>1</v>
          </cell>
          <cell r="AU2119">
            <v>0</v>
          </cell>
          <cell r="AV2119" t="str">
            <v>FRA 2010-2015</v>
          </cell>
          <cell r="AW2119">
            <v>4</v>
          </cell>
          <cell r="AX2119">
            <v>0</v>
          </cell>
          <cell r="AY2119">
            <v>45</v>
          </cell>
          <cell r="AZ2119">
            <v>398265.7270902</v>
          </cell>
          <cell r="BA2119">
            <v>3049447.6841913899</v>
          </cell>
          <cell r="BB2119">
            <v>1</v>
          </cell>
          <cell r="BC2119">
            <v>0</v>
          </cell>
          <cell r="BD2119">
            <v>0</v>
          </cell>
          <cell r="BE2119">
            <v>0</v>
          </cell>
          <cell r="BF2119">
            <v>41609</v>
          </cell>
          <cell r="BG2119" t="str">
            <v>Kaji Man Tamang</v>
          </cell>
          <cell r="BH2119">
            <v>4</v>
          </cell>
          <cell r="BI2119">
            <v>4</v>
          </cell>
          <cell r="BJ2119">
            <v>4</v>
          </cell>
          <cell r="BK2119" t="str">
            <v>Goshwara-9</v>
          </cell>
          <cell r="BL2119" t="str">
            <v>Shiddinath Ban</v>
          </cell>
          <cell r="BM2119">
            <v>182</v>
          </cell>
          <cell r="BN2119">
            <v>416</v>
          </cell>
          <cell r="BO2119">
            <v>350</v>
          </cell>
          <cell r="BP2119">
            <v>337</v>
          </cell>
          <cell r="BQ2119">
            <v>345</v>
          </cell>
          <cell r="BR2119">
            <v>74</v>
          </cell>
          <cell r="BS2119">
            <v>2862</v>
          </cell>
          <cell r="BT2119">
            <v>3</v>
          </cell>
          <cell r="BU2119" t="str">
            <v>RAMECHHAP</v>
          </cell>
          <cell r="BV2119" t="str">
            <v>Solududhakunda</v>
          </cell>
          <cell r="BW2119">
            <v>9</v>
          </cell>
        </row>
        <row r="2120">
          <cell r="F2120" t="str">
            <v>146-46-1</v>
          </cell>
          <cell r="G2120">
            <v>1</v>
          </cell>
          <cell r="H2120">
            <v>2</v>
          </cell>
          <cell r="I2120">
            <v>1</v>
          </cell>
          <cell r="J2120">
            <v>0</v>
          </cell>
          <cell r="K2120">
            <v>6</v>
          </cell>
          <cell r="L2120">
            <v>3</v>
          </cell>
          <cell r="M2120">
            <v>35</v>
          </cell>
          <cell r="N2120">
            <v>0</v>
          </cell>
          <cell r="O2120">
            <v>1</v>
          </cell>
          <cell r="P2120" t="str">
            <v>CL</v>
          </cell>
          <cell r="Q2120">
            <v>1</v>
          </cell>
          <cell r="R2120" t="str">
            <v>UMH</v>
          </cell>
          <cell r="S2120">
            <v>2</v>
          </cell>
          <cell r="T2120">
            <v>53</v>
          </cell>
          <cell r="U2120">
            <v>2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0</v>
          </cell>
          <cell r="AE2120">
            <v>398739.18170000002</v>
          </cell>
          <cell r="AF2120">
            <v>3081288.335</v>
          </cell>
          <cell r="AG2120">
            <v>85.971544089999995</v>
          </cell>
          <cell r="AH2120">
            <v>27.85250448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104</v>
          </cell>
          <cell r="AQ2120">
            <v>0</v>
          </cell>
          <cell r="AR2120">
            <v>0</v>
          </cell>
          <cell r="AS2120">
            <v>0</v>
          </cell>
          <cell r="AT2120">
            <v>0</v>
          </cell>
          <cell r="AU2120">
            <v>0</v>
          </cell>
          <cell r="AV2120" t="str">
            <v>FRA 2016-2021</v>
          </cell>
          <cell r="AW2120">
            <v>4</v>
          </cell>
          <cell r="AX2120">
            <v>66</v>
          </cell>
          <cell r="AY2120" t="str">
            <v>EPSG:32645</v>
          </cell>
          <cell r="AZ2120">
            <v>398740</v>
          </cell>
          <cell r="BA2120">
            <v>3081291</v>
          </cell>
          <cell r="BB2120">
            <v>1</v>
          </cell>
          <cell r="BC2120">
            <v>2021</v>
          </cell>
          <cell r="BD2120">
            <v>3</v>
          </cell>
          <cell r="BE2120">
            <v>9</v>
          </cell>
          <cell r="BF2120" t="str">
            <v>3/9/2021</v>
          </cell>
          <cell r="BG2120" t="str">
            <v>Animesh_Parajuli</v>
          </cell>
          <cell r="BH2120">
            <v>1</v>
          </cell>
          <cell r="BI2120">
            <v>0</v>
          </cell>
          <cell r="BJ2120">
            <v>2</v>
          </cell>
          <cell r="BK2120" t="str">
            <v>Bhote Koshi 5</v>
          </cell>
          <cell r="BL2120" t="str">
            <v>Gai Kharka Forest</v>
          </cell>
          <cell r="BM2120">
            <v>16</v>
          </cell>
          <cell r="BN2120">
            <v>850</v>
          </cell>
          <cell r="BO2120">
            <v>26</v>
          </cell>
          <cell r="BP2120">
            <v>700</v>
          </cell>
          <cell r="BQ2120">
            <v>340</v>
          </cell>
          <cell r="BR2120">
            <v>45</v>
          </cell>
          <cell r="BS2120">
            <v>2839</v>
          </cell>
          <cell r="BT2120">
            <v>3</v>
          </cell>
          <cell r="BU2120" t="str">
            <v>SINDHUPALCHOK</v>
          </cell>
          <cell r="BV2120" t="str">
            <v>Gokulganga</v>
          </cell>
          <cell r="BW2120">
            <v>1</v>
          </cell>
        </row>
        <row r="2121">
          <cell r="F2121" t="str">
            <v>146-46-2</v>
          </cell>
          <cell r="G2121">
            <v>1</v>
          </cell>
          <cell r="H2121">
            <v>2</v>
          </cell>
          <cell r="I2121">
            <v>1</v>
          </cell>
          <cell r="J2121">
            <v>0</v>
          </cell>
          <cell r="K2121">
            <v>6</v>
          </cell>
          <cell r="L2121">
            <v>2</v>
          </cell>
          <cell r="M2121">
            <v>13</v>
          </cell>
          <cell r="N2121">
            <v>0</v>
          </cell>
          <cell r="O2121">
            <v>2</v>
          </cell>
          <cell r="P2121" t="str">
            <v>SCL</v>
          </cell>
          <cell r="Q2121">
            <v>1</v>
          </cell>
          <cell r="R2121" t="str">
            <v>UMH</v>
          </cell>
          <cell r="S2121">
            <v>2</v>
          </cell>
          <cell r="T2121">
            <v>57</v>
          </cell>
          <cell r="U2121">
            <v>2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398739.18170000002</v>
          </cell>
          <cell r="AF2121">
            <v>3081438.335</v>
          </cell>
          <cell r="AG2121">
            <v>85.971531319999997</v>
          </cell>
          <cell r="AH2121">
            <v>27.853858379999998</v>
          </cell>
          <cell r="AI2121">
            <v>0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>
            <v>0</v>
          </cell>
          <cell r="AP2121">
            <v>104</v>
          </cell>
          <cell r="AQ2121">
            <v>0</v>
          </cell>
          <cell r="AR2121">
            <v>0</v>
          </cell>
          <cell r="AS2121">
            <v>0</v>
          </cell>
          <cell r="AT2121">
            <v>0</v>
          </cell>
          <cell r="AU2121">
            <v>0</v>
          </cell>
          <cell r="AV2121" t="str">
            <v>FRA 2016-2021</v>
          </cell>
          <cell r="AW2121">
            <v>4</v>
          </cell>
          <cell r="AX2121">
            <v>66</v>
          </cell>
          <cell r="AY2121" t="str">
            <v>EPSG:32645</v>
          </cell>
          <cell r="AZ2121">
            <v>398740</v>
          </cell>
          <cell r="BA2121">
            <v>3081438</v>
          </cell>
          <cell r="BB2121">
            <v>1</v>
          </cell>
          <cell r="BC2121">
            <v>2021</v>
          </cell>
          <cell r="BD2121">
            <v>3</v>
          </cell>
          <cell r="BE2121">
            <v>13</v>
          </cell>
          <cell r="BF2121" t="str">
            <v>3/13/2021</v>
          </cell>
          <cell r="BG2121" t="str">
            <v>Animesh_Parajuli</v>
          </cell>
          <cell r="BH2121">
            <v>1</v>
          </cell>
          <cell r="BI2121">
            <v>0</v>
          </cell>
          <cell r="BJ2121">
            <v>2</v>
          </cell>
          <cell r="BK2121" t="str">
            <v>Bhotekoshi-5</v>
          </cell>
          <cell r="BL2121" t="str">
            <v>Gaikharka forest</v>
          </cell>
          <cell r="BM2121">
            <v>325</v>
          </cell>
          <cell r="BN2121">
            <v>900</v>
          </cell>
          <cell r="BO2121">
            <v>325</v>
          </cell>
          <cell r="BP2121">
            <v>900</v>
          </cell>
          <cell r="BQ2121">
            <v>325</v>
          </cell>
          <cell r="BR2121">
            <v>75</v>
          </cell>
          <cell r="BS2121">
            <v>2773</v>
          </cell>
          <cell r="BT2121">
            <v>3</v>
          </cell>
          <cell r="BU2121" t="str">
            <v>SINDHUPALCHOK</v>
          </cell>
          <cell r="BV2121" t="str">
            <v>Gokulganga</v>
          </cell>
          <cell r="BW2121">
            <v>1</v>
          </cell>
        </row>
        <row r="2122">
          <cell r="F2122" t="str">
            <v>146-46-3</v>
          </cell>
          <cell r="G2122">
            <v>1</v>
          </cell>
          <cell r="H2122">
            <v>2</v>
          </cell>
          <cell r="I2122">
            <v>1</v>
          </cell>
          <cell r="J2122">
            <v>0</v>
          </cell>
          <cell r="K2122">
            <v>6</v>
          </cell>
          <cell r="L2122">
            <v>2</v>
          </cell>
          <cell r="M2122">
            <v>17</v>
          </cell>
          <cell r="N2122">
            <v>0</v>
          </cell>
          <cell r="O2122">
            <v>2</v>
          </cell>
          <cell r="P2122" t="str">
            <v>CL</v>
          </cell>
          <cell r="Q2122">
            <v>1</v>
          </cell>
          <cell r="R2122" t="str">
            <v>UMH</v>
          </cell>
          <cell r="S2122">
            <v>2</v>
          </cell>
          <cell r="T2122">
            <v>63</v>
          </cell>
          <cell r="U2122">
            <v>2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0</v>
          </cell>
          <cell r="AE2122">
            <v>398739.18170000002</v>
          </cell>
          <cell r="AF2122">
            <v>3081588.335</v>
          </cell>
          <cell r="AG2122">
            <v>85.971518540000005</v>
          </cell>
          <cell r="AH2122">
            <v>27.855212290000001</v>
          </cell>
          <cell r="AI2122">
            <v>0</v>
          </cell>
          <cell r="AJ2122">
            <v>0</v>
          </cell>
          <cell r="AK2122">
            <v>0</v>
          </cell>
          <cell r="AL2122">
            <v>0</v>
          </cell>
          <cell r="AM2122">
            <v>0</v>
          </cell>
          <cell r="AN2122">
            <v>0</v>
          </cell>
          <cell r="AO2122">
            <v>0</v>
          </cell>
          <cell r="AP2122">
            <v>104</v>
          </cell>
          <cell r="AQ2122">
            <v>0</v>
          </cell>
          <cell r="AR2122">
            <v>0</v>
          </cell>
          <cell r="AS2122">
            <v>0</v>
          </cell>
          <cell r="AT2122">
            <v>0</v>
          </cell>
          <cell r="AU2122">
            <v>0</v>
          </cell>
          <cell r="AV2122" t="str">
            <v>FRA 2016-2021</v>
          </cell>
          <cell r="AW2122">
            <v>4</v>
          </cell>
          <cell r="AX2122">
            <v>66</v>
          </cell>
          <cell r="AY2122" t="str">
            <v>EPSG:32644</v>
          </cell>
          <cell r="AZ2122">
            <v>398738</v>
          </cell>
          <cell r="BA2122">
            <v>3081581</v>
          </cell>
          <cell r="BB2122">
            <v>1</v>
          </cell>
          <cell r="BC2122">
            <v>2021</v>
          </cell>
          <cell r="BD2122">
            <v>3</v>
          </cell>
          <cell r="BE2122">
            <v>11</v>
          </cell>
          <cell r="BF2122" t="str">
            <v>3/11/2021</v>
          </cell>
          <cell r="BG2122" t="str">
            <v>Animesh_Parajuli</v>
          </cell>
          <cell r="BH2122">
            <v>1</v>
          </cell>
          <cell r="BI2122">
            <v>0</v>
          </cell>
          <cell r="BJ2122">
            <v>2</v>
          </cell>
          <cell r="BK2122" t="str">
            <v>Bhote koshi-5</v>
          </cell>
          <cell r="BL2122" t="str">
            <v>Gaikharka forest</v>
          </cell>
          <cell r="BM2122">
            <v>330</v>
          </cell>
          <cell r="BN2122">
            <v>725</v>
          </cell>
          <cell r="BO2122">
            <v>330</v>
          </cell>
          <cell r="BP2122">
            <v>759</v>
          </cell>
          <cell r="BQ2122">
            <v>359</v>
          </cell>
          <cell r="BR2122">
            <v>35</v>
          </cell>
          <cell r="BS2122">
            <v>2675</v>
          </cell>
          <cell r="BT2122">
            <v>4</v>
          </cell>
          <cell r="BU2122" t="str">
            <v>SINDHUPALCHOK</v>
          </cell>
          <cell r="BV2122" t="str">
            <v>Gokulganga</v>
          </cell>
          <cell r="BW2122">
            <v>1</v>
          </cell>
        </row>
        <row r="2123">
          <cell r="F2123" t="str">
            <v>146-46-5</v>
          </cell>
          <cell r="G2123">
            <v>1</v>
          </cell>
          <cell r="H2123">
            <v>2</v>
          </cell>
          <cell r="I2123">
            <v>1</v>
          </cell>
          <cell r="J2123">
            <v>0</v>
          </cell>
          <cell r="K2123">
            <v>6</v>
          </cell>
          <cell r="L2123">
            <v>2</v>
          </cell>
          <cell r="M2123">
            <v>16</v>
          </cell>
          <cell r="N2123">
            <v>0</v>
          </cell>
          <cell r="O2123">
            <v>2</v>
          </cell>
          <cell r="P2123" t="str">
            <v>SL</v>
          </cell>
          <cell r="Q2123">
            <v>1</v>
          </cell>
          <cell r="R2123" t="str">
            <v>UMH</v>
          </cell>
          <cell r="S2123">
            <v>2</v>
          </cell>
          <cell r="T2123">
            <v>68</v>
          </cell>
          <cell r="U2123">
            <v>3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399039.18170000002</v>
          </cell>
          <cell r="AF2123">
            <v>3081438.335</v>
          </cell>
          <cell r="AG2123">
            <v>85.974577909999994</v>
          </cell>
          <cell r="AH2123">
            <v>27.853881059999999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104</v>
          </cell>
          <cell r="AQ2123">
            <v>0</v>
          </cell>
          <cell r="AR2123">
            <v>0</v>
          </cell>
          <cell r="AS2123">
            <v>0</v>
          </cell>
          <cell r="AT2123">
            <v>0</v>
          </cell>
          <cell r="AU2123">
            <v>0</v>
          </cell>
          <cell r="AV2123" t="str">
            <v>FRA 2016-2021</v>
          </cell>
          <cell r="AW2123">
            <v>4</v>
          </cell>
          <cell r="AX2123">
            <v>66</v>
          </cell>
          <cell r="AY2123" t="str">
            <v>EPSG:32645</v>
          </cell>
          <cell r="AZ2123">
            <v>399041</v>
          </cell>
          <cell r="BA2123">
            <v>3081434</v>
          </cell>
          <cell r="BB2123">
            <v>1</v>
          </cell>
          <cell r="BC2123">
            <v>2021</v>
          </cell>
          <cell r="BD2123">
            <v>3</v>
          </cell>
          <cell r="BE2123">
            <v>12</v>
          </cell>
          <cell r="BF2123" t="str">
            <v>3/12/2021</v>
          </cell>
          <cell r="BG2123" t="str">
            <v>Animesh_Parajuli</v>
          </cell>
          <cell r="BH2123">
            <v>1</v>
          </cell>
          <cell r="BI2123">
            <v>0</v>
          </cell>
          <cell r="BJ2123">
            <v>2</v>
          </cell>
          <cell r="BK2123" t="str">
            <v>Bhotekoshi-5</v>
          </cell>
          <cell r="BL2123" t="str">
            <v>Gaikharka forest</v>
          </cell>
          <cell r="BM2123">
            <v>10</v>
          </cell>
          <cell r="BN2123">
            <v>650</v>
          </cell>
          <cell r="BO2123">
            <v>10</v>
          </cell>
          <cell r="BP2123">
            <v>600</v>
          </cell>
          <cell r="BQ2123">
            <v>95</v>
          </cell>
          <cell r="BR2123">
            <v>100</v>
          </cell>
          <cell r="BS2123">
            <v>2671</v>
          </cell>
          <cell r="BT2123">
            <v>4</v>
          </cell>
          <cell r="BU2123" t="str">
            <v>SINDHUPALCHOK</v>
          </cell>
          <cell r="BV2123" t="str">
            <v>Gokulganga</v>
          </cell>
          <cell r="BW2123">
            <v>1</v>
          </cell>
        </row>
        <row r="2124">
          <cell r="F2124" t="str">
            <v>146-46-6</v>
          </cell>
          <cell r="G2124">
            <v>1</v>
          </cell>
          <cell r="H2124">
            <v>2</v>
          </cell>
          <cell r="I2124">
            <v>1</v>
          </cell>
          <cell r="J2124">
            <v>0</v>
          </cell>
          <cell r="K2124">
            <v>6</v>
          </cell>
          <cell r="L2124">
            <v>1</v>
          </cell>
          <cell r="M2124">
            <v>10</v>
          </cell>
          <cell r="N2124">
            <v>0</v>
          </cell>
          <cell r="O2124">
            <v>2</v>
          </cell>
          <cell r="P2124" t="str">
            <v>CL</v>
          </cell>
          <cell r="Q2124">
            <v>1</v>
          </cell>
          <cell r="R2124" t="str">
            <v>UMH</v>
          </cell>
          <cell r="S2124">
            <v>2</v>
          </cell>
          <cell r="T2124">
            <v>41</v>
          </cell>
          <cell r="U2124">
            <v>4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399039.18170000002</v>
          </cell>
          <cell r="AF2124">
            <v>3081588.335</v>
          </cell>
          <cell r="AG2124">
            <v>85.974565170000005</v>
          </cell>
          <cell r="AH2124">
            <v>27.855234970000001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104</v>
          </cell>
          <cell r="AQ2124">
            <v>0</v>
          </cell>
          <cell r="AR2124">
            <v>0</v>
          </cell>
          <cell r="AS2124">
            <v>0</v>
          </cell>
          <cell r="AT2124">
            <v>0</v>
          </cell>
          <cell r="AU2124">
            <v>0</v>
          </cell>
          <cell r="AV2124" t="str">
            <v>FRA 2016-2021</v>
          </cell>
          <cell r="AW2124">
            <v>4</v>
          </cell>
          <cell r="AX2124">
            <v>66</v>
          </cell>
          <cell r="AY2124" t="str">
            <v>EPSG:32645</v>
          </cell>
          <cell r="AZ2124">
            <v>399038</v>
          </cell>
          <cell r="BA2124">
            <v>3081587</v>
          </cell>
          <cell r="BB2124">
            <v>1</v>
          </cell>
          <cell r="BC2124">
            <v>2021</v>
          </cell>
          <cell r="BD2124">
            <v>3</v>
          </cell>
          <cell r="BE2124">
            <v>10</v>
          </cell>
          <cell r="BF2124" t="str">
            <v>3/10/2021</v>
          </cell>
          <cell r="BG2124" t="str">
            <v>Animesh_Parajuli</v>
          </cell>
          <cell r="BH2124">
            <v>1</v>
          </cell>
          <cell r="BI2124">
            <v>0</v>
          </cell>
          <cell r="BJ2124">
            <v>2</v>
          </cell>
          <cell r="BK2124" t="str">
            <v>Bhote Koshi 5</v>
          </cell>
          <cell r="BL2124" t="str">
            <v>Gai Kharka Forest</v>
          </cell>
          <cell r="BM2124">
            <v>356</v>
          </cell>
          <cell r="BN2124">
            <v>488</v>
          </cell>
          <cell r="BO2124">
            <v>340</v>
          </cell>
          <cell r="BP2124">
            <v>312</v>
          </cell>
          <cell r="BQ2124">
            <v>82</v>
          </cell>
          <cell r="BR2124">
            <v>45</v>
          </cell>
          <cell r="BS2124">
            <v>2648</v>
          </cell>
          <cell r="BT2124">
            <v>4</v>
          </cell>
          <cell r="BU2124" t="str">
            <v>SINDHUPALCHOK</v>
          </cell>
          <cell r="BV2124" t="str">
            <v>Gokulganga</v>
          </cell>
          <cell r="BW2124">
            <v>1</v>
          </cell>
        </row>
        <row r="2125">
          <cell r="F2125" t="str">
            <v>147-38-1</v>
          </cell>
          <cell r="G2125">
            <v>1</v>
          </cell>
          <cell r="H2125">
            <v>2</v>
          </cell>
          <cell r="I2125">
            <v>1</v>
          </cell>
          <cell r="J2125">
            <v>0</v>
          </cell>
          <cell r="K2125">
            <v>7</v>
          </cell>
          <cell r="L2125">
            <v>4</v>
          </cell>
          <cell r="M2125">
            <v>21</v>
          </cell>
          <cell r="N2125">
            <v>-9999</v>
          </cell>
          <cell r="O2125">
            <v>-9999</v>
          </cell>
          <cell r="P2125">
            <v>8</v>
          </cell>
          <cell r="Q2125">
            <v>1</v>
          </cell>
          <cell r="R2125" t="str">
            <v>UMH</v>
          </cell>
          <cell r="S2125">
            <v>2</v>
          </cell>
          <cell r="T2125">
            <v>44</v>
          </cell>
          <cell r="U2125">
            <v>3</v>
          </cell>
          <cell r="V2125">
            <v>41793.441435185188</v>
          </cell>
          <cell r="W2125">
            <v>0</v>
          </cell>
          <cell r="X2125">
            <v>1</v>
          </cell>
          <cell r="Y2125">
            <v>105343</v>
          </cell>
          <cell r="Z2125">
            <v>17558</v>
          </cell>
          <cell r="AA2125">
            <v>45</v>
          </cell>
          <cell r="AB2125">
            <v>2</v>
          </cell>
          <cell r="AC2125">
            <v>4</v>
          </cell>
          <cell r="AD2125">
            <v>4</v>
          </cell>
          <cell r="AE2125">
            <v>401964.55849999998</v>
          </cell>
          <cell r="AF2125">
            <v>3049201.0019999999</v>
          </cell>
          <cell r="AG2125">
            <v>86.00692488</v>
          </cell>
          <cell r="AH2125">
            <v>27.563114389999999</v>
          </cell>
          <cell r="AI2125">
            <v>1</v>
          </cell>
          <cell r="AJ2125">
            <v>2</v>
          </cell>
          <cell r="AK2125">
            <v>-2</v>
          </cell>
          <cell r="AL2125">
            <v>2</v>
          </cell>
          <cell r="AM2125">
            <v>1</v>
          </cell>
          <cell r="AN2125" t="str">
            <v>Sajana Maharjan</v>
          </cell>
          <cell r="AO2125">
            <v>41431.54828703704</v>
          </cell>
          <cell r="AP2125">
            <v>4</v>
          </cell>
          <cell r="AQ2125" t="str">
            <v>0101000020E610000037770B75718055400F02D44328903B40</v>
          </cell>
          <cell r="AR2125">
            <v>2383</v>
          </cell>
          <cell r="AS2125">
            <v>1</v>
          </cell>
          <cell r="AT2125">
            <v>1</v>
          </cell>
          <cell r="AU2125">
            <v>0</v>
          </cell>
          <cell r="AV2125" t="str">
            <v>FRA 2010-2015</v>
          </cell>
          <cell r="AW2125">
            <v>4</v>
          </cell>
          <cell r="AX2125">
            <v>0</v>
          </cell>
          <cell r="AY2125">
            <v>45</v>
          </cell>
          <cell r="AZ2125">
            <v>401964.55849760299</v>
          </cell>
          <cell r="BA2125">
            <v>3049201.0023670602</v>
          </cell>
          <cell r="BB2125">
            <v>1</v>
          </cell>
          <cell r="BC2125">
            <v>0</v>
          </cell>
          <cell r="BD2125">
            <v>0</v>
          </cell>
          <cell r="BE2125">
            <v>0</v>
          </cell>
          <cell r="BF2125">
            <v>41613</v>
          </cell>
          <cell r="BG2125" t="str">
            <v>Sujit Kumar Jha</v>
          </cell>
          <cell r="BH2125">
            <v>4</v>
          </cell>
          <cell r="BI2125">
            <v>4</v>
          </cell>
          <cell r="BJ2125">
            <v>4</v>
          </cell>
          <cell r="BK2125" t="str">
            <v>Ghayang Sukathokar</v>
          </cell>
          <cell r="BL2125" t="str">
            <v>Seti Bhumi CF</v>
          </cell>
          <cell r="BM2125">
            <v>50</v>
          </cell>
          <cell r="BN2125">
            <v>483</v>
          </cell>
          <cell r="BO2125">
            <v>50</v>
          </cell>
          <cell r="BP2125">
            <v>266</v>
          </cell>
          <cell r="BQ2125">
            <v>70</v>
          </cell>
          <cell r="BR2125">
            <v>40</v>
          </cell>
          <cell r="BS2125">
            <v>2372</v>
          </cell>
          <cell r="BT2125">
            <v>4</v>
          </cell>
          <cell r="BU2125" t="str">
            <v>DOLAKHA</v>
          </cell>
          <cell r="BV2125" t="str">
            <v>Chum Nubri</v>
          </cell>
          <cell r="BW2125">
            <v>4</v>
          </cell>
        </row>
        <row r="2126">
          <cell r="F2126" t="str">
            <v>115-65-1</v>
          </cell>
          <cell r="G2126">
            <v>1</v>
          </cell>
          <cell r="H2126">
            <v>2</v>
          </cell>
          <cell r="I2126">
            <v>1</v>
          </cell>
          <cell r="J2126">
            <v>0</v>
          </cell>
          <cell r="K2126">
            <v>6</v>
          </cell>
          <cell r="L2126">
            <v>-9999</v>
          </cell>
          <cell r="M2126">
            <v>-9999</v>
          </cell>
          <cell r="N2126">
            <v>-9999</v>
          </cell>
          <cell r="O2126">
            <v>-9999</v>
          </cell>
          <cell r="P2126">
            <v>-9999</v>
          </cell>
          <cell r="Q2126">
            <v>-9999</v>
          </cell>
          <cell r="R2126" t="str">
            <v>A</v>
          </cell>
          <cell r="S2126">
            <v>2</v>
          </cell>
          <cell r="T2126">
            <v>70</v>
          </cell>
          <cell r="U2126">
            <v>3</v>
          </cell>
          <cell r="V2126">
            <v>41903.456782407404</v>
          </cell>
          <cell r="W2126">
            <v>0</v>
          </cell>
          <cell r="X2126">
            <v>1</v>
          </cell>
          <cell r="Y2126">
            <v>82465</v>
          </cell>
          <cell r="Z2126">
            <v>13745</v>
          </cell>
          <cell r="AA2126">
            <v>45</v>
          </cell>
          <cell r="AB2126">
            <v>3</v>
          </cell>
          <cell r="AC2126">
            <v>5</v>
          </cell>
          <cell r="AD2126">
            <v>5</v>
          </cell>
          <cell r="AE2126">
            <v>276612.3627</v>
          </cell>
          <cell r="AF2126">
            <v>3160263.2689999999</v>
          </cell>
          <cell r="AG2126">
            <v>84.716641390000007</v>
          </cell>
          <cell r="AH2126">
            <v>28.550036519999999</v>
          </cell>
          <cell r="AI2126">
            <v>1</v>
          </cell>
          <cell r="AJ2126">
            <v>2</v>
          </cell>
          <cell r="AK2126">
            <v>-2</v>
          </cell>
          <cell r="AL2126">
            <v>2</v>
          </cell>
          <cell r="AM2126">
            <v>1</v>
          </cell>
          <cell r="AN2126" t="str">
            <v>Bimal Kumar Acharya</v>
          </cell>
          <cell r="AO2126">
            <v>41456.572430555556</v>
          </cell>
          <cell r="AP2126">
            <v>5</v>
          </cell>
          <cell r="AQ2126" t="str">
            <v>0101000020E6100000062ED773DD2D554008528531CF8C3C40</v>
          </cell>
          <cell r="AR2126">
            <v>3141</v>
          </cell>
          <cell r="AS2126">
            <v>1</v>
          </cell>
          <cell r="AT2126">
            <v>1</v>
          </cell>
          <cell r="AU2126">
            <v>0</v>
          </cell>
          <cell r="AV2126" t="str">
            <v>FRA 2010-2015</v>
          </cell>
          <cell r="AW2126">
            <v>5</v>
          </cell>
          <cell r="AX2126">
            <v>0</v>
          </cell>
          <cell r="AY2126">
            <v>45</v>
          </cell>
          <cell r="AZ2126">
            <v>276612.36271939101</v>
          </cell>
          <cell r="BA2126">
            <v>3160263.2687452799</v>
          </cell>
          <cell r="BB2126">
            <v>1</v>
          </cell>
          <cell r="BC2126">
            <v>0</v>
          </cell>
          <cell r="BD2126">
            <v>0</v>
          </cell>
          <cell r="BE2126">
            <v>0</v>
          </cell>
          <cell r="BF2126">
            <v>41785</v>
          </cell>
          <cell r="BG2126" t="str">
            <v>Prem Prasad Sapkota</v>
          </cell>
          <cell r="BH2126">
            <v>5</v>
          </cell>
          <cell r="BI2126">
            <v>5</v>
          </cell>
          <cell r="BJ2126">
            <v>5</v>
          </cell>
          <cell r="BK2126" t="str">
            <v>Lho-2, Linang villege</v>
          </cell>
          <cell r="BL2126" t="str">
            <v>Linang Forest</v>
          </cell>
          <cell r="BM2126">
            <v>7</v>
          </cell>
          <cell r="BN2126">
            <v>213</v>
          </cell>
          <cell r="BO2126">
            <v>7</v>
          </cell>
          <cell r="BP2126">
            <v>71</v>
          </cell>
          <cell r="BQ2126">
            <v>305</v>
          </cell>
          <cell r="BR2126">
            <v>30</v>
          </cell>
          <cell r="BS2126">
            <v>3159</v>
          </cell>
          <cell r="BT2126">
            <v>5</v>
          </cell>
          <cell r="BU2126" t="str">
            <v>GORKHA</v>
          </cell>
          <cell r="BV2126" t="str">
            <v>Raghuganga</v>
          </cell>
          <cell r="BW2126">
            <v>7</v>
          </cell>
        </row>
        <row r="2127">
          <cell r="F2127" t="str">
            <v>115-65-4</v>
          </cell>
          <cell r="G2127">
            <v>1</v>
          </cell>
          <cell r="H2127">
            <v>2</v>
          </cell>
          <cell r="I2127">
            <v>1</v>
          </cell>
          <cell r="J2127">
            <v>0</v>
          </cell>
          <cell r="K2127">
            <v>6</v>
          </cell>
          <cell r="L2127">
            <v>4</v>
          </cell>
          <cell r="M2127">
            <v>18</v>
          </cell>
          <cell r="N2127">
            <v>2</v>
          </cell>
          <cell r="O2127">
            <v>4</v>
          </cell>
          <cell r="P2127">
            <v>5</v>
          </cell>
          <cell r="Q2127">
            <v>1</v>
          </cell>
          <cell r="R2127" t="str">
            <v>A</v>
          </cell>
          <cell r="S2127">
            <v>2</v>
          </cell>
          <cell r="T2127">
            <v>77</v>
          </cell>
          <cell r="U2127">
            <v>4</v>
          </cell>
          <cell r="V2127">
            <v>41903.540810185186</v>
          </cell>
          <cell r="W2127">
            <v>0</v>
          </cell>
          <cell r="X2127">
            <v>1</v>
          </cell>
          <cell r="Y2127">
            <v>82468</v>
          </cell>
          <cell r="Z2127">
            <v>13745</v>
          </cell>
          <cell r="AA2127">
            <v>45</v>
          </cell>
          <cell r="AB2127">
            <v>3</v>
          </cell>
          <cell r="AC2127">
            <v>5</v>
          </cell>
          <cell r="AD2127">
            <v>5</v>
          </cell>
          <cell r="AE2127">
            <v>276912.3627</v>
          </cell>
          <cell r="AF2127">
            <v>3160263.2689999999</v>
          </cell>
          <cell r="AG2127">
            <v>84.719705840000003</v>
          </cell>
          <cell r="AH2127">
            <v>28.550088049999999</v>
          </cell>
          <cell r="AI2127">
            <v>1</v>
          </cell>
          <cell r="AJ2127">
            <v>2</v>
          </cell>
          <cell r="AK2127">
            <v>-2</v>
          </cell>
          <cell r="AL2127">
            <v>2</v>
          </cell>
          <cell r="AM2127">
            <v>1</v>
          </cell>
          <cell r="AN2127" t="str">
            <v>Bimal Kumar Acharya</v>
          </cell>
          <cell r="AO2127">
            <v>41456.57408564815</v>
          </cell>
          <cell r="AP2127">
            <v>5</v>
          </cell>
          <cell r="AQ2127" t="str">
            <v>0101000020E6100000079019A90F2E554018A70892D28C3C40</v>
          </cell>
          <cell r="AR2127">
            <v>3222</v>
          </cell>
          <cell r="AS2127">
            <v>1</v>
          </cell>
          <cell r="AT2127">
            <v>1</v>
          </cell>
          <cell r="AU2127">
            <v>0</v>
          </cell>
          <cell r="AV2127" t="str">
            <v>FRA 2010-2015</v>
          </cell>
          <cell r="AW2127">
            <v>5</v>
          </cell>
          <cell r="AX2127">
            <v>0</v>
          </cell>
          <cell r="AY2127">
            <v>45</v>
          </cell>
          <cell r="AZ2127">
            <v>276912.36271939101</v>
          </cell>
          <cell r="BA2127">
            <v>3160263.2687452799</v>
          </cell>
          <cell r="BB2127">
            <v>1</v>
          </cell>
          <cell r="BC2127">
            <v>0</v>
          </cell>
          <cell r="BD2127">
            <v>0</v>
          </cell>
          <cell r="BE2127">
            <v>0</v>
          </cell>
          <cell r="BF2127">
            <v>41786</v>
          </cell>
          <cell r="BG2127" t="str">
            <v>Prem Prasad Sapkota</v>
          </cell>
          <cell r="BH2127">
            <v>5</v>
          </cell>
          <cell r="BI2127">
            <v>5</v>
          </cell>
          <cell r="BJ2127">
            <v>5</v>
          </cell>
          <cell r="BK2127" t="str">
            <v>Lho-2, Hinang village</v>
          </cell>
          <cell r="BL2127" t="str">
            <v>Hinang forest</v>
          </cell>
          <cell r="BM2127">
            <v>325</v>
          </cell>
          <cell r="BN2127">
            <v>336</v>
          </cell>
          <cell r="BO2127">
            <v>325</v>
          </cell>
          <cell r="BP2127">
            <v>113</v>
          </cell>
          <cell r="BQ2127">
            <v>295</v>
          </cell>
          <cell r="BR2127">
            <v>75</v>
          </cell>
          <cell r="BS2127">
            <v>3216</v>
          </cell>
          <cell r="BT2127">
            <v>5</v>
          </cell>
          <cell r="BU2127" t="str">
            <v>GORKHA</v>
          </cell>
          <cell r="BV2127" t="str">
            <v>Raghuganga</v>
          </cell>
          <cell r="BW2127">
            <v>7</v>
          </cell>
        </row>
        <row r="2128">
          <cell r="F2128" t="str">
            <v>115-65-5</v>
          </cell>
          <cell r="G2128">
            <v>1</v>
          </cell>
          <cell r="H2128">
            <v>2</v>
          </cell>
          <cell r="I2128">
            <v>1</v>
          </cell>
          <cell r="J2128">
            <v>0</v>
          </cell>
          <cell r="K2128">
            <v>6</v>
          </cell>
          <cell r="L2128">
            <v>-9999</v>
          </cell>
          <cell r="M2128">
            <v>-9999</v>
          </cell>
          <cell r="N2128">
            <v>-9999</v>
          </cell>
          <cell r="O2128">
            <v>-9999</v>
          </cell>
          <cell r="P2128">
            <v>-9999</v>
          </cell>
          <cell r="Q2128">
            <v>-9999</v>
          </cell>
          <cell r="R2128" t="str">
            <v>Td</v>
          </cell>
          <cell r="S2128">
            <v>2</v>
          </cell>
          <cell r="T2128">
            <v>46</v>
          </cell>
          <cell r="U2128">
            <v>4</v>
          </cell>
          <cell r="V2128">
            <v>41903.549768518518</v>
          </cell>
          <cell r="W2128">
            <v>0</v>
          </cell>
          <cell r="X2128">
            <v>1</v>
          </cell>
          <cell r="Y2128">
            <v>82469</v>
          </cell>
          <cell r="Z2128">
            <v>13745</v>
          </cell>
          <cell r="AA2128">
            <v>45</v>
          </cell>
          <cell r="AB2128">
            <v>3</v>
          </cell>
          <cell r="AC2128">
            <v>5</v>
          </cell>
          <cell r="AD2128">
            <v>5</v>
          </cell>
          <cell r="AE2128">
            <v>276912.3627</v>
          </cell>
          <cell r="AF2128">
            <v>3160413.2689999999</v>
          </cell>
          <cell r="AG2128">
            <v>84.719676680000006</v>
          </cell>
          <cell r="AH2128">
            <v>28.551440960000001</v>
          </cell>
          <cell r="AI2128">
            <v>1</v>
          </cell>
          <cell r="AJ2128">
            <v>2</v>
          </cell>
          <cell r="AK2128">
            <v>-2</v>
          </cell>
          <cell r="AL2128">
            <v>2</v>
          </cell>
          <cell r="AM2128">
            <v>1</v>
          </cell>
          <cell r="AN2128" t="str">
            <v>Bimal Kumar Acharya</v>
          </cell>
          <cell r="AO2128">
            <v>41456.574189814812</v>
          </cell>
          <cell r="AP2128">
            <v>5</v>
          </cell>
          <cell r="AQ2128" t="str">
            <v>0101000020E61000006A4CCA2E0F2E5540904C143C2B8D3C40</v>
          </cell>
          <cell r="AR2128">
            <v>3166</v>
          </cell>
          <cell r="AS2128">
            <v>1</v>
          </cell>
          <cell r="AT2128">
            <v>1</v>
          </cell>
          <cell r="AU2128">
            <v>0</v>
          </cell>
          <cell r="AV2128" t="str">
            <v>FRA 2010-2015</v>
          </cell>
          <cell r="AW2128">
            <v>5</v>
          </cell>
          <cell r="AX2128">
            <v>0</v>
          </cell>
          <cell r="AY2128">
            <v>45</v>
          </cell>
          <cell r="AZ2128">
            <v>276912.36271939101</v>
          </cell>
          <cell r="BA2128">
            <v>3160413.2687452799</v>
          </cell>
          <cell r="BB2128">
            <v>1</v>
          </cell>
          <cell r="BC2128">
            <v>0</v>
          </cell>
          <cell r="BD2128">
            <v>0</v>
          </cell>
          <cell r="BE2128">
            <v>0</v>
          </cell>
          <cell r="BF2128">
            <v>41788</v>
          </cell>
          <cell r="BG2128" t="str">
            <v>Prem Prasad Sapkota</v>
          </cell>
          <cell r="BH2128">
            <v>5</v>
          </cell>
          <cell r="BI2128">
            <v>5</v>
          </cell>
          <cell r="BJ2128">
            <v>5</v>
          </cell>
          <cell r="BK2128" t="str">
            <v>Lho-2, Linang village</v>
          </cell>
          <cell r="BL2128" t="str">
            <v>Linang forest</v>
          </cell>
          <cell r="BM2128">
            <v>320</v>
          </cell>
          <cell r="BN2128">
            <v>242</v>
          </cell>
          <cell r="BO2128">
            <v>320</v>
          </cell>
          <cell r="BP2128">
            <v>120</v>
          </cell>
          <cell r="BQ2128">
            <v>52</v>
          </cell>
          <cell r="BR2128">
            <v>10</v>
          </cell>
          <cell r="BS2128">
            <v>3155</v>
          </cell>
          <cell r="BT2128">
            <v>1</v>
          </cell>
          <cell r="BU2128" t="str">
            <v>GORKHA</v>
          </cell>
          <cell r="BV2128" t="str">
            <v>Raghuganga</v>
          </cell>
          <cell r="BW2128">
            <v>7</v>
          </cell>
        </row>
        <row r="2129">
          <cell r="F2129" t="str">
            <v>115-65-6</v>
          </cell>
          <cell r="G2129">
            <v>1</v>
          </cell>
          <cell r="H2129">
            <v>2</v>
          </cell>
          <cell r="I2129">
            <v>1</v>
          </cell>
          <cell r="J2129">
            <v>0</v>
          </cell>
          <cell r="K2129">
            <v>6</v>
          </cell>
          <cell r="L2129">
            <v>-9999</v>
          </cell>
          <cell r="M2129">
            <v>-9999</v>
          </cell>
          <cell r="N2129">
            <v>-9999</v>
          </cell>
          <cell r="O2129">
            <v>-9999</v>
          </cell>
          <cell r="P2129">
            <v>-9999</v>
          </cell>
          <cell r="Q2129">
            <v>-9999</v>
          </cell>
          <cell r="R2129" t="str">
            <v>UMH</v>
          </cell>
          <cell r="S2129">
            <v>2</v>
          </cell>
          <cell r="T2129">
            <v>51</v>
          </cell>
          <cell r="U2129">
            <v>2</v>
          </cell>
          <cell r="V2129">
            <v>41903.558229166665</v>
          </cell>
          <cell r="W2129">
            <v>0</v>
          </cell>
          <cell r="X2129">
            <v>1</v>
          </cell>
          <cell r="Y2129">
            <v>82470</v>
          </cell>
          <cell r="Z2129">
            <v>13745</v>
          </cell>
          <cell r="AA2129">
            <v>45</v>
          </cell>
          <cell r="AB2129">
            <v>3</v>
          </cell>
          <cell r="AC2129">
            <v>5</v>
          </cell>
          <cell r="AD2129">
            <v>5</v>
          </cell>
          <cell r="AE2129">
            <v>276912.3627</v>
          </cell>
          <cell r="AF2129">
            <v>3160563.2689999999</v>
          </cell>
          <cell r="AG2129">
            <v>84.719647519999995</v>
          </cell>
          <cell r="AH2129">
            <v>28.552793869999999</v>
          </cell>
          <cell r="AI2129">
            <v>1</v>
          </cell>
          <cell r="AJ2129">
            <v>2</v>
          </cell>
          <cell r="AK2129">
            <v>-2</v>
          </cell>
          <cell r="AL2129">
            <v>2</v>
          </cell>
          <cell r="AM2129">
            <v>1</v>
          </cell>
          <cell r="AN2129" t="str">
            <v>Bimal Kumar Acharya</v>
          </cell>
          <cell r="AO2129">
            <v>41456.574305555558</v>
          </cell>
          <cell r="AP2129">
            <v>5</v>
          </cell>
          <cell r="AQ2129" t="str">
            <v>0101000020E610000007E078B40E2E554066AB1EE6838D3C40</v>
          </cell>
          <cell r="AR2129">
            <v>3131</v>
          </cell>
          <cell r="AS2129">
            <v>1</v>
          </cell>
          <cell r="AT2129">
            <v>1</v>
          </cell>
          <cell r="AU2129">
            <v>0</v>
          </cell>
          <cell r="AV2129" t="str">
            <v>FRA 2010-2015</v>
          </cell>
          <cell r="AW2129">
            <v>5</v>
          </cell>
          <cell r="AX2129">
            <v>0</v>
          </cell>
          <cell r="AY2129">
            <v>45</v>
          </cell>
          <cell r="AZ2129">
            <v>276912.36271939101</v>
          </cell>
          <cell r="BA2129">
            <v>3160563.2687452799</v>
          </cell>
          <cell r="BB2129">
            <v>1</v>
          </cell>
          <cell r="BC2129">
            <v>0</v>
          </cell>
          <cell r="BD2129">
            <v>0</v>
          </cell>
          <cell r="BE2129">
            <v>0</v>
          </cell>
          <cell r="BF2129">
            <v>41787</v>
          </cell>
          <cell r="BG2129" t="str">
            <v>Prem Prasad Sapkota</v>
          </cell>
          <cell r="BH2129">
            <v>5</v>
          </cell>
          <cell r="BI2129">
            <v>5</v>
          </cell>
          <cell r="BJ2129">
            <v>5</v>
          </cell>
          <cell r="BK2129" t="str">
            <v>Lho-2, Linang village</v>
          </cell>
          <cell r="BL2129" t="str">
            <v>Linang village</v>
          </cell>
          <cell r="BM2129">
            <v>257</v>
          </cell>
          <cell r="BN2129">
            <v>174</v>
          </cell>
          <cell r="BO2129">
            <v>257</v>
          </cell>
          <cell r="BP2129">
            <v>223</v>
          </cell>
          <cell r="BQ2129">
            <v>315</v>
          </cell>
          <cell r="BR2129">
            <v>12</v>
          </cell>
          <cell r="BS2129">
            <v>3130</v>
          </cell>
          <cell r="BT2129">
            <v>1</v>
          </cell>
          <cell r="BU2129" t="str">
            <v>GORKHA</v>
          </cell>
          <cell r="BV2129" t="str">
            <v>Raghuganga</v>
          </cell>
          <cell r="BW2129">
            <v>7</v>
          </cell>
        </row>
        <row r="2130">
          <cell r="F2130" t="str">
            <v>124-64-4</v>
          </cell>
          <cell r="G2130">
            <v>1</v>
          </cell>
          <cell r="H2130">
            <v>2</v>
          </cell>
          <cell r="I2130">
            <v>1</v>
          </cell>
          <cell r="J2130">
            <v>0</v>
          </cell>
          <cell r="K2130">
            <v>6</v>
          </cell>
          <cell r="L2130">
            <v>-9999</v>
          </cell>
          <cell r="M2130">
            <v>-9999</v>
          </cell>
          <cell r="N2130">
            <v>-9999</v>
          </cell>
          <cell r="O2130">
            <v>-9999</v>
          </cell>
          <cell r="P2130">
            <v>-9999</v>
          </cell>
          <cell r="Q2130">
            <v>-9999</v>
          </cell>
          <cell r="R2130" t="str">
            <v>A</v>
          </cell>
          <cell r="S2130">
            <v>2</v>
          </cell>
          <cell r="T2130">
            <v>60</v>
          </cell>
          <cell r="U2130">
            <v>2</v>
          </cell>
          <cell r="V2130">
            <v>41901.601342592592</v>
          </cell>
          <cell r="W2130">
            <v>0</v>
          </cell>
          <cell r="X2130">
            <v>1</v>
          </cell>
          <cell r="Y2130">
            <v>88942</v>
          </cell>
          <cell r="Z2130">
            <v>14824</v>
          </cell>
          <cell r="AA2130">
            <v>45</v>
          </cell>
          <cell r="AB2130">
            <v>3</v>
          </cell>
          <cell r="AC2130">
            <v>5</v>
          </cell>
          <cell r="AD2130">
            <v>5</v>
          </cell>
          <cell r="AE2130">
            <v>312805.16360000003</v>
          </cell>
          <cell r="AF2130">
            <v>3155394.301</v>
          </cell>
          <cell r="AG2130">
            <v>85.087194159999996</v>
          </cell>
          <cell r="AH2130">
            <v>28.511828779999998</v>
          </cell>
          <cell r="AI2130">
            <v>1</v>
          </cell>
          <cell r="AJ2130">
            <v>2</v>
          </cell>
          <cell r="AK2130">
            <v>-2</v>
          </cell>
          <cell r="AL2130">
            <v>2</v>
          </cell>
          <cell r="AM2130">
            <v>1</v>
          </cell>
          <cell r="AN2130" t="str">
            <v>Sangita Shakya</v>
          </cell>
          <cell r="AO2130">
            <v>40575</v>
          </cell>
          <cell r="AP2130">
            <v>5</v>
          </cell>
          <cell r="AQ2130" t="str">
            <v>0101000020E6100000FB52D5969445554098BEFE3507833C40</v>
          </cell>
          <cell r="AR2130">
            <v>3360</v>
          </cell>
          <cell r="AS2130">
            <v>1</v>
          </cell>
          <cell r="AT2130">
            <v>1</v>
          </cell>
          <cell r="AU2130">
            <v>0</v>
          </cell>
          <cell r="AV2130" t="str">
            <v>FRA 2010-2015</v>
          </cell>
          <cell r="AW2130">
            <v>5</v>
          </cell>
          <cell r="AX2130">
            <v>0</v>
          </cell>
          <cell r="AY2130">
            <v>45</v>
          </cell>
          <cell r="AZ2130">
            <v>312805.16356017702</v>
          </cell>
          <cell r="BA2130">
            <v>3155394.30091898</v>
          </cell>
          <cell r="BB2130">
            <v>1</v>
          </cell>
          <cell r="BC2130">
            <v>0</v>
          </cell>
          <cell r="BD2130">
            <v>0</v>
          </cell>
          <cell r="BE2130">
            <v>0</v>
          </cell>
          <cell r="BF2130">
            <v>41795</v>
          </cell>
          <cell r="BG2130" t="str">
            <v>Prem Prasad Sapkota</v>
          </cell>
          <cell r="BH2130">
            <v>5</v>
          </cell>
          <cell r="BI2130">
            <v>5</v>
          </cell>
          <cell r="BJ2130">
            <v>5</v>
          </cell>
          <cell r="BK2130" t="str">
            <v>Chekampur-6</v>
          </cell>
          <cell r="BL2130" t="str">
            <v>Nachung pakha Forest</v>
          </cell>
          <cell r="BM2130">
            <v>320</v>
          </cell>
          <cell r="BN2130">
            <v>466</v>
          </cell>
          <cell r="BO2130">
            <v>320</v>
          </cell>
          <cell r="BP2130">
            <v>354</v>
          </cell>
          <cell r="BQ2130">
            <v>300</v>
          </cell>
          <cell r="BR2130">
            <v>85</v>
          </cell>
          <cell r="BS2130">
            <v>3341</v>
          </cell>
          <cell r="BT2130">
            <v>4</v>
          </cell>
          <cell r="BU2130" t="str">
            <v>GORKHA</v>
          </cell>
          <cell r="BV2130" t="str">
            <v>Dhorpatan Hunting Reserve</v>
          </cell>
          <cell r="BW2130">
            <v>0</v>
          </cell>
        </row>
        <row r="2131">
          <cell r="F2131" t="str">
            <v>150-47-4</v>
          </cell>
          <cell r="G2131">
            <v>1</v>
          </cell>
          <cell r="H2131">
            <v>2</v>
          </cell>
          <cell r="I2131">
            <v>1</v>
          </cell>
          <cell r="J2131">
            <v>0</v>
          </cell>
          <cell r="K2131">
            <v>6</v>
          </cell>
          <cell r="L2131">
            <v>3</v>
          </cell>
          <cell r="M2131">
            <v>22</v>
          </cell>
          <cell r="N2131">
            <v>1</v>
          </cell>
          <cell r="O2131">
            <v>8</v>
          </cell>
          <cell r="P2131">
            <v>9</v>
          </cell>
          <cell r="Q2131">
            <v>1</v>
          </cell>
          <cell r="R2131" t="str">
            <v>UMH</v>
          </cell>
          <cell r="S2131">
            <v>2</v>
          </cell>
          <cell r="T2131">
            <v>51</v>
          </cell>
          <cell r="U2131">
            <v>2</v>
          </cell>
          <cell r="V2131">
            <v>41949.629120370373</v>
          </cell>
          <cell r="W2131">
            <v>0</v>
          </cell>
          <cell r="X2131">
            <v>1</v>
          </cell>
          <cell r="Y2131">
            <v>107560</v>
          </cell>
          <cell r="Z2131">
            <v>17927</v>
          </cell>
          <cell r="AA2131">
            <v>45</v>
          </cell>
          <cell r="AB2131">
            <v>2</v>
          </cell>
          <cell r="AC2131">
            <v>5</v>
          </cell>
          <cell r="AD2131">
            <v>5</v>
          </cell>
          <cell r="AE2131">
            <v>415131.18910000002</v>
          </cell>
          <cell r="AF2131">
            <v>3084900.44</v>
          </cell>
          <cell r="AG2131">
            <v>86.137754659999999</v>
          </cell>
          <cell r="AH2131">
            <v>27.88624944</v>
          </cell>
          <cell r="AI2131">
            <v>1</v>
          </cell>
          <cell r="AJ2131">
            <v>2</v>
          </cell>
          <cell r="AK2131">
            <v>-2</v>
          </cell>
          <cell r="AL2131">
            <v>2</v>
          </cell>
          <cell r="AM2131">
            <v>5</v>
          </cell>
          <cell r="AN2131" t="str">
            <v>Bimal Kumar Acharya</v>
          </cell>
          <cell r="AO2131">
            <v>41425.461678240739</v>
          </cell>
          <cell r="AP2131">
            <v>5</v>
          </cell>
          <cell r="AQ2131" t="str">
            <v>0101000020E61000002E96EAF8D0885540FD9D383EE1E23B40</v>
          </cell>
          <cell r="AR2131">
            <v>3768</v>
          </cell>
          <cell r="AS2131">
            <v>1</v>
          </cell>
          <cell r="AT2131">
            <v>1</v>
          </cell>
          <cell r="AU2131">
            <v>0</v>
          </cell>
          <cell r="AV2131" t="str">
            <v>FRA 2010-2015</v>
          </cell>
          <cell r="AW2131">
            <v>5</v>
          </cell>
          <cell r="AX2131">
            <v>0</v>
          </cell>
          <cell r="AY2131">
            <v>45</v>
          </cell>
          <cell r="AZ2131">
            <v>415131.189138708</v>
          </cell>
          <cell r="BA2131">
            <v>3084900.4395607398</v>
          </cell>
          <cell r="BB2131">
            <v>1</v>
          </cell>
          <cell r="BC2131">
            <v>0</v>
          </cell>
          <cell r="BD2131">
            <v>0</v>
          </cell>
          <cell r="BE2131">
            <v>0</v>
          </cell>
          <cell r="BF2131">
            <v>41529</v>
          </cell>
          <cell r="BG2131" t="str">
            <v>Kaji Man Tamang</v>
          </cell>
          <cell r="BH2131">
            <v>5</v>
          </cell>
          <cell r="BI2131">
            <v>5</v>
          </cell>
          <cell r="BJ2131">
            <v>5</v>
          </cell>
          <cell r="BK2131" t="str">
            <v>Alampu</v>
          </cell>
          <cell r="BL2131" t="str">
            <v>khareban</v>
          </cell>
          <cell r="BM2131">
            <v>99</v>
          </cell>
          <cell r="BN2131">
            <v>5251</v>
          </cell>
          <cell r="BO2131">
            <v>99</v>
          </cell>
          <cell r="BP2131">
            <v>329</v>
          </cell>
          <cell r="BQ2131">
            <v>340</v>
          </cell>
          <cell r="BR2131">
            <v>60</v>
          </cell>
          <cell r="BS2131">
            <v>3799</v>
          </cell>
          <cell r="BT2131">
            <v>4</v>
          </cell>
          <cell r="BU2131" t="str">
            <v>DOLAKHA</v>
          </cell>
          <cell r="BV2131" t="str">
            <v>Dhorpatan Hunting Reserve</v>
          </cell>
          <cell r="BW2131">
            <v>0</v>
          </cell>
        </row>
        <row r="2132">
          <cell r="F2132" t="str">
            <v>151-47-2</v>
          </cell>
          <cell r="G2132">
            <v>1</v>
          </cell>
          <cell r="H2132">
            <v>2</v>
          </cell>
          <cell r="I2132">
            <v>1</v>
          </cell>
          <cell r="J2132">
            <v>0</v>
          </cell>
          <cell r="K2132">
            <v>6</v>
          </cell>
          <cell r="L2132">
            <v>1</v>
          </cell>
          <cell r="M2132">
            <v>2</v>
          </cell>
          <cell r="N2132">
            <v>1</v>
          </cell>
          <cell r="O2132">
            <v>2</v>
          </cell>
          <cell r="P2132" t="str">
            <v>SCL</v>
          </cell>
          <cell r="Q2132">
            <v>1</v>
          </cell>
          <cell r="R2132" t="str">
            <v>UMH</v>
          </cell>
          <cell r="S2132">
            <v>1</v>
          </cell>
          <cell r="T2132">
            <v>51</v>
          </cell>
          <cell r="U2132">
            <v>2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0</v>
          </cell>
          <cell r="AE2132">
            <v>418830.02049999998</v>
          </cell>
          <cell r="AF2132">
            <v>3084953.7579999999</v>
          </cell>
          <cell r="AG2132">
            <v>86.175326940000005</v>
          </cell>
          <cell r="AH2132">
            <v>27.886960609999999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105</v>
          </cell>
          <cell r="AQ2132">
            <v>0</v>
          </cell>
          <cell r="AR2132">
            <v>0</v>
          </cell>
          <cell r="AS2132">
            <v>0</v>
          </cell>
          <cell r="AT2132">
            <v>0</v>
          </cell>
          <cell r="AU2132">
            <v>0</v>
          </cell>
          <cell r="AV2132" t="str">
            <v>FRA 2016-2021</v>
          </cell>
          <cell r="AW2132">
            <v>5</v>
          </cell>
          <cell r="AX2132">
            <v>20</v>
          </cell>
          <cell r="AY2132" t="str">
            <v>EPSG:32645</v>
          </cell>
          <cell r="AZ2132">
            <v>418831</v>
          </cell>
          <cell r="BA2132">
            <v>3084954</v>
          </cell>
          <cell r="BB2132">
            <v>1</v>
          </cell>
          <cell r="BC2132">
            <v>2022</v>
          </cell>
          <cell r="BD2132">
            <v>5</v>
          </cell>
          <cell r="BE2132">
            <v>16</v>
          </cell>
          <cell r="BF2132" t="str">
            <v>5/16/2022</v>
          </cell>
          <cell r="BG2132" t="str">
            <v>Nabaraj_Dahal</v>
          </cell>
          <cell r="BH2132">
            <v>1</v>
          </cell>
          <cell r="BI2132">
            <v>0</v>
          </cell>
          <cell r="BJ2132">
            <v>2</v>
          </cell>
          <cell r="BK2132" t="str">
            <v>Bigu RM-1</v>
          </cell>
          <cell r="BL2132" t="str">
            <v>setidevi CF</v>
          </cell>
          <cell r="BM2132">
            <v>47</v>
          </cell>
          <cell r="BN2132">
            <v>540</v>
          </cell>
          <cell r="BO2132">
            <v>47</v>
          </cell>
          <cell r="BP2132">
            <v>520</v>
          </cell>
          <cell r="BQ2132">
            <v>340</v>
          </cell>
          <cell r="BR2132">
            <v>50</v>
          </cell>
          <cell r="BS2132">
            <v>3674</v>
          </cell>
          <cell r="BT2132">
            <v>3</v>
          </cell>
          <cell r="BU2132" t="str">
            <v>DOLAKHA</v>
          </cell>
          <cell r="BV2132" t="str">
            <v>Dhorpatan Hunting Reserve</v>
          </cell>
          <cell r="BW2132">
            <v>0</v>
          </cell>
        </row>
        <row r="2133">
          <cell r="F2133" t="str">
            <v>151-47-3</v>
          </cell>
          <cell r="G2133">
            <v>1</v>
          </cell>
          <cell r="H2133">
            <v>2</v>
          </cell>
          <cell r="I2133">
            <v>1</v>
          </cell>
          <cell r="J2133">
            <v>0</v>
          </cell>
          <cell r="K2133">
            <v>6</v>
          </cell>
          <cell r="L2133">
            <v>1</v>
          </cell>
          <cell r="M2133">
            <v>2</v>
          </cell>
          <cell r="N2133">
            <v>1</v>
          </cell>
          <cell r="O2133">
            <v>2</v>
          </cell>
          <cell r="P2133" t="str">
            <v>SCL</v>
          </cell>
          <cell r="Q2133">
            <v>1</v>
          </cell>
          <cell r="R2133" t="str">
            <v>UMH</v>
          </cell>
          <cell r="S2133">
            <v>1</v>
          </cell>
          <cell r="T2133">
            <v>42</v>
          </cell>
          <cell r="U2133">
            <v>3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0</v>
          </cell>
          <cell r="AA2133">
            <v>0</v>
          </cell>
          <cell r="AB2133">
            <v>0</v>
          </cell>
          <cell r="AC2133">
            <v>0</v>
          </cell>
          <cell r="AD2133">
            <v>0</v>
          </cell>
          <cell r="AE2133">
            <v>418830.02049999998</v>
          </cell>
          <cell r="AF2133">
            <v>3085103.7579999999</v>
          </cell>
          <cell r="AG2133">
            <v>86.175316679999995</v>
          </cell>
          <cell r="AH2133">
            <v>27.88831459</v>
          </cell>
          <cell r="AI2133">
            <v>0</v>
          </cell>
          <cell r="AJ2133">
            <v>0</v>
          </cell>
          <cell r="AK2133">
            <v>0</v>
          </cell>
          <cell r="AL2133">
            <v>0</v>
          </cell>
          <cell r="AM2133">
            <v>0</v>
          </cell>
          <cell r="AN2133">
            <v>0</v>
          </cell>
          <cell r="AO2133">
            <v>0</v>
          </cell>
          <cell r="AP2133">
            <v>105</v>
          </cell>
          <cell r="AQ2133">
            <v>0</v>
          </cell>
          <cell r="AR2133">
            <v>0</v>
          </cell>
          <cell r="AS2133">
            <v>0</v>
          </cell>
          <cell r="AT2133">
            <v>0</v>
          </cell>
          <cell r="AU2133">
            <v>0</v>
          </cell>
          <cell r="AV2133" t="str">
            <v>FRA 2016-2021</v>
          </cell>
          <cell r="AW2133">
            <v>5</v>
          </cell>
          <cell r="AX2133">
            <v>20</v>
          </cell>
          <cell r="AY2133" t="str">
            <v>EPSG:32645</v>
          </cell>
          <cell r="AZ2133">
            <v>418831</v>
          </cell>
          <cell r="BA2133">
            <v>3085103</v>
          </cell>
          <cell r="BB2133">
            <v>1</v>
          </cell>
          <cell r="BC2133">
            <v>2022</v>
          </cell>
          <cell r="BD2133">
            <v>5</v>
          </cell>
          <cell r="BE2133">
            <v>17</v>
          </cell>
          <cell r="BF2133" t="str">
            <v>5/17/2022</v>
          </cell>
          <cell r="BG2133" t="str">
            <v>Nabaraj_Dahal</v>
          </cell>
          <cell r="BH2133">
            <v>1</v>
          </cell>
          <cell r="BI2133">
            <v>0</v>
          </cell>
          <cell r="BJ2133">
            <v>2</v>
          </cell>
          <cell r="BK2133" t="str">
            <v>Bigu RM-1 CF</v>
          </cell>
          <cell r="BL2133" t="str">
            <v>Setidevi</v>
          </cell>
          <cell r="BM2133">
            <v>75</v>
          </cell>
          <cell r="BN2133">
            <v>540</v>
          </cell>
          <cell r="BO2133">
            <v>75</v>
          </cell>
          <cell r="BP2133">
            <v>520</v>
          </cell>
          <cell r="BQ2133">
            <v>115</v>
          </cell>
          <cell r="BR2133">
            <v>40</v>
          </cell>
          <cell r="BS2133">
            <v>3646</v>
          </cell>
          <cell r="BT2133">
            <v>3</v>
          </cell>
          <cell r="BU2133" t="str">
            <v>DOLAKHA</v>
          </cell>
          <cell r="BV2133" t="str">
            <v>Dhorpatan Hunting Reserve</v>
          </cell>
          <cell r="BW2133">
            <v>0</v>
          </cell>
        </row>
        <row r="2134">
          <cell r="F2134" t="str">
            <v>151-47-5</v>
          </cell>
          <cell r="G2134">
            <v>1</v>
          </cell>
          <cell r="H2134">
            <v>2</v>
          </cell>
          <cell r="I2134">
            <v>1</v>
          </cell>
          <cell r="J2134">
            <v>0</v>
          </cell>
          <cell r="K2134">
            <v>6</v>
          </cell>
          <cell r="L2134">
            <v>1</v>
          </cell>
          <cell r="M2134">
            <v>2</v>
          </cell>
          <cell r="N2134">
            <v>1</v>
          </cell>
          <cell r="O2134">
            <v>3</v>
          </cell>
          <cell r="P2134" t="str">
            <v>SCL</v>
          </cell>
          <cell r="Q2134">
            <v>1</v>
          </cell>
          <cell r="R2134" t="str">
            <v>UMH</v>
          </cell>
          <cell r="S2134">
            <v>1</v>
          </cell>
          <cell r="T2134">
            <v>44</v>
          </cell>
          <cell r="U2134">
            <v>4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0</v>
          </cell>
          <cell r="AB2134">
            <v>0</v>
          </cell>
          <cell r="AC2134">
            <v>0</v>
          </cell>
          <cell r="AD2134">
            <v>0</v>
          </cell>
          <cell r="AE2134">
            <v>419130.02049999998</v>
          </cell>
          <cell r="AF2134">
            <v>3084953.7579999999</v>
          </cell>
          <cell r="AG2134">
            <v>86.178374640000001</v>
          </cell>
          <cell r="AH2134">
            <v>27.886978809999999</v>
          </cell>
          <cell r="AI2134">
            <v>0</v>
          </cell>
          <cell r="AJ2134">
            <v>0</v>
          </cell>
          <cell r="AK2134">
            <v>0</v>
          </cell>
          <cell r="AL2134">
            <v>0</v>
          </cell>
          <cell r="AM2134">
            <v>0</v>
          </cell>
          <cell r="AN2134">
            <v>0</v>
          </cell>
          <cell r="AO2134">
            <v>0</v>
          </cell>
          <cell r="AP2134">
            <v>105</v>
          </cell>
          <cell r="AQ2134">
            <v>0</v>
          </cell>
          <cell r="AR2134">
            <v>0</v>
          </cell>
          <cell r="AS2134">
            <v>0</v>
          </cell>
          <cell r="AT2134">
            <v>0</v>
          </cell>
          <cell r="AU2134">
            <v>0</v>
          </cell>
          <cell r="AV2134" t="str">
            <v>FRA 2016-2021</v>
          </cell>
          <cell r="AW2134">
            <v>5</v>
          </cell>
          <cell r="AX2134">
            <v>20</v>
          </cell>
          <cell r="AY2134" t="str">
            <v>EPSG:32645</v>
          </cell>
          <cell r="AZ2134">
            <v>419132</v>
          </cell>
          <cell r="BA2134">
            <v>3084952</v>
          </cell>
          <cell r="BB2134">
            <v>1</v>
          </cell>
          <cell r="BC2134">
            <v>2022</v>
          </cell>
          <cell r="BD2134">
            <v>5</v>
          </cell>
          <cell r="BE2134">
            <v>18</v>
          </cell>
          <cell r="BF2134" t="str">
            <v>5/18/2022</v>
          </cell>
          <cell r="BG2134" t="str">
            <v>Nabaraj_Dahal</v>
          </cell>
          <cell r="BH2134">
            <v>1</v>
          </cell>
          <cell r="BI2134">
            <v>0</v>
          </cell>
          <cell r="BJ2134">
            <v>2</v>
          </cell>
          <cell r="BK2134" t="str">
            <v>Bigu RM-1</v>
          </cell>
          <cell r="BL2134" t="str">
            <v>Seti devi  CF</v>
          </cell>
          <cell r="BM2134">
            <v>45</v>
          </cell>
          <cell r="BN2134">
            <v>560</v>
          </cell>
          <cell r="BO2134">
            <v>45</v>
          </cell>
          <cell r="BP2134">
            <v>520</v>
          </cell>
          <cell r="BQ2134">
            <v>50</v>
          </cell>
          <cell r="BR2134">
            <v>45</v>
          </cell>
          <cell r="BS2134">
            <v>3720</v>
          </cell>
          <cell r="BT2134">
            <v>2</v>
          </cell>
          <cell r="BU2134" t="str">
            <v>DOLAKHA</v>
          </cell>
          <cell r="BV2134" t="str">
            <v>Dhorpatan Hunting Reserve</v>
          </cell>
          <cell r="BW2134">
            <v>0</v>
          </cell>
        </row>
        <row r="2135">
          <cell r="F2135" t="str">
            <v>157-41-1</v>
          </cell>
          <cell r="G2135">
            <v>1</v>
          </cell>
          <cell r="H2135">
            <v>2</v>
          </cell>
          <cell r="I2135">
            <v>1</v>
          </cell>
          <cell r="J2135">
            <v>0</v>
          </cell>
          <cell r="K2135">
            <v>2</v>
          </cell>
          <cell r="L2135">
            <v>5</v>
          </cell>
          <cell r="M2135">
            <v>20</v>
          </cell>
          <cell r="N2135">
            <v>0</v>
          </cell>
          <cell r="O2135">
            <v>1</v>
          </cell>
          <cell r="P2135">
            <v>5</v>
          </cell>
          <cell r="Q2135">
            <v>1</v>
          </cell>
          <cell r="R2135" t="str">
            <v>UMH</v>
          </cell>
          <cell r="S2135">
            <v>2</v>
          </cell>
          <cell r="T2135">
            <v>50</v>
          </cell>
          <cell r="U2135">
            <v>4</v>
          </cell>
          <cell r="V2135">
            <v>41824.437476851854</v>
          </cell>
          <cell r="W2135">
            <v>0</v>
          </cell>
          <cell r="X2135">
            <v>1</v>
          </cell>
          <cell r="Y2135">
            <v>112561</v>
          </cell>
          <cell r="Z2135">
            <v>18761</v>
          </cell>
          <cell r="AA2135">
            <v>45</v>
          </cell>
          <cell r="AB2135">
            <v>2</v>
          </cell>
          <cell r="AC2135">
            <v>4</v>
          </cell>
          <cell r="AD2135">
            <v>4</v>
          </cell>
          <cell r="AE2135">
            <v>442242.91800000001</v>
          </cell>
          <cell r="AF2135">
            <v>3060230.6779999998</v>
          </cell>
          <cell r="AG2135">
            <v>86.414382180000004</v>
          </cell>
          <cell r="AH2135">
            <v>27.665000200000001</v>
          </cell>
          <cell r="AI2135">
            <v>1</v>
          </cell>
          <cell r="AJ2135">
            <v>2</v>
          </cell>
          <cell r="AK2135">
            <v>-2</v>
          </cell>
          <cell r="AL2135">
            <v>2</v>
          </cell>
          <cell r="AM2135">
            <v>8</v>
          </cell>
          <cell r="AN2135" t="str">
            <v>Sajana Maharjan</v>
          </cell>
          <cell r="AO2135">
            <v>41439.589178240742</v>
          </cell>
          <cell r="AP2135">
            <v>5</v>
          </cell>
          <cell r="AQ2135" t="str">
            <v>0101000020E610000024C2D93C859A554005AA0F743DAA3B40</v>
          </cell>
          <cell r="AR2135">
            <v>3532</v>
          </cell>
          <cell r="AS2135">
            <v>1</v>
          </cell>
          <cell r="AT2135">
            <v>1</v>
          </cell>
          <cell r="AU2135">
            <v>0</v>
          </cell>
          <cell r="AV2135" t="str">
            <v>FRA 2010-2015</v>
          </cell>
          <cell r="AW2135">
            <v>4</v>
          </cell>
          <cell r="AX2135">
            <v>0</v>
          </cell>
          <cell r="AY2135">
            <v>45</v>
          </cell>
          <cell r="AZ2135">
            <v>442242.918044611</v>
          </cell>
          <cell r="BA2135">
            <v>3060230.6783460602</v>
          </cell>
          <cell r="BB2135">
            <v>1</v>
          </cell>
          <cell r="BC2135">
            <v>0</v>
          </cell>
          <cell r="BD2135">
            <v>0</v>
          </cell>
          <cell r="BE2135">
            <v>0</v>
          </cell>
          <cell r="BF2135">
            <v>41795</v>
          </cell>
          <cell r="BG2135" t="str">
            <v>Mahadeep Pokhrel</v>
          </cell>
          <cell r="BH2135">
            <v>4</v>
          </cell>
          <cell r="BI2135">
            <v>4</v>
          </cell>
          <cell r="BJ2135">
            <v>4</v>
          </cell>
          <cell r="BK2135" t="str">
            <v>Gumdel</v>
          </cell>
          <cell r="BL2135" t="str">
            <v>Torphule</v>
          </cell>
          <cell r="BM2135">
            <v>90</v>
          </cell>
          <cell r="BN2135">
            <v>3431</v>
          </cell>
          <cell r="BO2135">
            <v>90</v>
          </cell>
          <cell r="BP2135">
            <v>3218</v>
          </cell>
          <cell r="BQ2135">
            <v>160</v>
          </cell>
          <cell r="BR2135">
            <v>60</v>
          </cell>
          <cell r="BS2135">
            <v>3510</v>
          </cell>
          <cell r="BT2135">
            <v>4</v>
          </cell>
          <cell r="BU2135" t="str">
            <v>RAMECHHAP</v>
          </cell>
          <cell r="BV2135" t="str">
            <v>Dhorpatan Hunting Reserve</v>
          </cell>
          <cell r="BW2135">
            <v>0</v>
          </cell>
        </row>
        <row r="2136">
          <cell r="F2136" t="str">
            <v>157-41-2</v>
          </cell>
          <cell r="G2136">
            <v>1</v>
          </cell>
          <cell r="H2136">
            <v>2</v>
          </cell>
          <cell r="I2136">
            <v>1</v>
          </cell>
          <cell r="J2136">
            <v>0</v>
          </cell>
          <cell r="K2136">
            <v>2</v>
          </cell>
          <cell r="L2136">
            <v>3</v>
          </cell>
          <cell r="M2136">
            <v>20</v>
          </cell>
          <cell r="N2136">
            <v>0</v>
          </cell>
          <cell r="O2136">
            <v>1</v>
          </cell>
          <cell r="P2136">
            <v>5</v>
          </cell>
          <cell r="Q2136">
            <v>1</v>
          </cell>
          <cell r="R2136" t="str">
            <v>Jw</v>
          </cell>
          <cell r="S2136">
            <v>2</v>
          </cell>
          <cell r="T2136">
            <v>60</v>
          </cell>
          <cell r="U2136">
            <v>4</v>
          </cell>
          <cell r="V2136">
            <v>41824.449456018519</v>
          </cell>
          <cell r="W2136">
            <v>0</v>
          </cell>
          <cell r="X2136">
            <v>1</v>
          </cell>
          <cell r="Y2136">
            <v>112562</v>
          </cell>
          <cell r="Z2136">
            <v>18761</v>
          </cell>
          <cell r="AA2136">
            <v>45</v>
          </cell>
          <cell r="AB2136">
            <v>2</v>
          </cell>
          <cell r="AC2136">
            <v>4</v>
          </cell>
          <cell r="AD2136">
            <v>4</v>
          </cell>
          <cell r="AE2136">
            <v>442242.91800000001</v>
          </cell>
          <cell r="AF2136">
            <v>3060380.6779999998</v>
          </cell>
          <cell r="AG2136">
            <v>86.414374969999997</v>
          </cell>
          <cell r="AH2136">
            <v>27.666354290000001</v>
          </cell>
          <cell r="AI2136">
            <v>1</v>
          </cell>
          <cell r="AJ2136">
            <v>2</v>
          </cell>
          <cell r="AK2136">
            <v>-2</v>
          </cell>
          <cell r="AL2136">
            <v>2</v>
          </cell>
          <cell r="AM2136">
            <v>8</v>
          </cell>
          <cell r="AN2136" t="str">
            <v>Sajana Maharjan</v>
          </cell>
          <cell r="AO2136">
            <v>41439.58929398148</v>
          </cell>
          <cell r="AP2136">
            <v>5</v>
          </cell>
          <cell r="AQ2136" t="str">
            <v>0101000020E6100000BEB9931E859A5540C599E83196AA3B40</v>
          </cell>
          <cell r="AR2136">
            <v>3593</v>
          </cell>
          <cell r="AS2136">
            <v>1</v>
          </cell>
          <cell r="AT2136">
            <v>1</v>
          </cell>
          <cell r="AU2136">
            <v>0</v>
          </cell>
          <cell r="AV2136" t="str">
            <v>FRA 2010-2015</v>
          </cell>
          <cell r="AW2136">
            <v>4</v>
          </cell>
          <cell r="AX2136">
            <v>0</v>
          </cell>
          <cell r="AY2136">
            <v>45</v>
          </cell>
          <cell r="AZ2136">
            <v>442242.918044611</v>
          </cell>
          <cell r="BA2136">
            <v>3060380.6783460602</v>
          </cell>
          <cell r="BB2136">
            <v>1</v>
          </cell>
          <cell r="BC2136">
            <v>0</v>
          </cell>
          <cell r="BD2136">
            <v>0</v>
          </cell>
          <cell r="BE2136">
            <v>0</v>
          </cell>
          <cell r="BF2136">
            <v>41793</v>
          </cell>
          <cell r="BG2136" t="str">
            <v>Mahadeep Pokhrel</v>
          </cell>
          <cell r="BH2136">
            <v>4</v>
          </cell>
          <cell r="BI2136">
            <v>4</v>
          </cell>
          <cell r="BJ2136">
            <v>4</v>
          </cell>
          <cell r="BK2136" t="str">
            <v>Gumdel</v>
          </cell>
          <cell r="BL2136" t="str">
            <v>Torphule</v>
          </cell>
          <cell r="BM2136">
            <v>90</v>
          </cell>
          <cell r="BN2136">
            <v>3484</v>
          </cell>
          <cell r="BO2136">
            <v>90</v>
          </cell>
          <cell r="BP2136">
            <v>3283</v>
          </cell>
          <cell r="BQ2136">
            <v>170</v>
          </cell>
          <cell r="BR2136">
            <v>70</v>
          </cell>
          <cell r="BS2136">
            <v>3570</v>
          </cell>
          <cell r="BT2136">
            <v>4</v>
          </cell>
          <cell r="BU2136" t="str">
            <v>RAMECHHAP</v>
          </cell>
          <cell r="BV2136" t="str">
            <v>Raghuganga</v>
          </cell>
          <cell r="BW2136">
            <v>8</v>
          </cell>
        </row>
        <row r="2137">
          <cell r="F2137" t="str">
            <v>147-38-2</v>
          </cell>
          <cell r="G2137">
            <v>1</v>
          </cell>
          <cell r="H2137">
            <v>2</v>
          </cell>
          <cell r="I2137">
            <v>1</v>
          </cell>
          <cell r="J2137">
            <v>0</v>
          </cell>
          <cell r="K2137">
            <v>7</v>
          </cell>
          <cell r="L2137">
            <v>-9999</v>
          </cell>
          <cell r="M2137">
            <v>-9999</v>
          </cell>
          <cell r="N2137">
            <v>-9999</v>
          </cell>
          <cell r="O2137">
            <v>-9999</v>
          </cell>
          <cell r="P2137">
            <v>-9999</v>
          </cell>
          <cell r="Q2137">
            <v>-9999</v>
          </cell>
          <cell r="R2137" t="str">
            <v>UMH</v>
          </cell>
          <cell r="S2137">
            <v>2</v>
          </cell>
          <cell r="T2137">
            <v>65</v>
          </cell>
          <cell r="U2137">
            <v>3</v>
          </cell>
          <cell r="V2137">
            <v>41793.577592592592</v>
          </cell>
          <cell r="W2137">
            <v>0</v>
          </cell>
          <cell r="X2137">
            <v>1</v>
          </cell>
          <cell r="Y2137">
            <v>105344</v>
          </cell>
          <cell r="Z2137">
            <v>17558</v>
          </cell>
          <cell r="AA2137">
            <v>45</v>
          </cell>
          <cell r="AB2137">
            <v>2</v>
          </cell>
          <cell r="AC2137">
            <v>4</v>
          </cell>
          <cell r="AD2137">
            <v>4</v>
          </cell>
          <cell r="AE2137">
            <v>401964.55849999998</v>
          </cell>
          <cell r="AF2137">
            <v>3049351.0019999999</v>
          </cell>
          <cell r="AG2137">
            <v>86.006912689999993</v>
          </cell>
          <cell r="AH2137">
            <v>27.56446837</v>
          </cell>
          <cell r="AI2137">
            <v>1</v>
          </cell>
          <cell r="AJ2137">
            <v>2</v>
          </cell>
          <cell r="AK2137">
            <v>-2</v>
          </cell>
          <cell r="AL2137">
            <v>2</v>
          </cell>
          <cell r="AM2137">
            <v>1</v>
          </cell>
          <cell r="AN2137" t="str">
            <v>Sajana Maharjan</v>
          </cell>
          <cell r="AO2137">
            <v>41431.548379629632</v>
          </cell>
          <cell r="AP2137">
            <v>4</v>
          </cell>
          <cell r="AQ2137" t="str">
            <v>0101000020E6100000464DEE41718055406C2FC6FF80903B40</v>
          </cell>
          <cell r="AR2137">
            <v>2357</v>
          </cell>
          <cell r="AS2137">
            <v>1</v>
          </cell>
          <cell r="AT2137">
            <v>1</v>
          </cell>
          <cell r="AU2137">
            <v>0</v>
          </cell>
          <cell r="AV2137" t="str">
            <v>FRA 2010-2015</v>
          </cell>
          <cell r="AW2137">
            <v>4</v>
          </cell>
          <cell r="AX2137">
            <v>0</v>
          </cell>
          <cell r="AY2137">
            <v>45</v>
          </cell>
          <cell r="AZ2137">
            <v>401964.55849760299</v>
          </cell>
          <cell r="BA2137">
            <v>3049351.0023670602</v>
          </cell>
          <cell r="BB2137">
            <v>1</v>
          </cell>
          <cell r="BC2137">
            <v>0</v>
          </cell>
          <cell r="BD2137">
            <v>0</v>
          </cell>
          <cell r="BE2137">
            <v>0</v>
          </cell>
          <cell r="BF2137">
            <v>41614</v>
          </cell>
          <cell r="BG2137" t="str">
            <v>Sujit Kumar Jha</v>
          </cell>
          <cell r="BH2137">
            <v>4</v>
          </cell>
          <cell r="BI2137">
            <v>4</v>
          </cell>
          <cell r="BJ2137">
            <v>4</v>
          </cell>
          <cell r="BK2137" t="str">
            <v>Ghayang Sukathokar</v>
          </cell>
          <cell r="BL2137" t="str">
            <v>Setibhumi CF</v>
          </cell>
          <cell r="BM2137">
            <v>52</v>
          </cell>
          <cell r="BN2137">
            <v>503</v>
          </cell>
          <cell r="BO2137">
            <v>52</v>
          </cell>
          <cell r="BP2137">
            <v>144</v>
          </cell>
          <cell r="BQ2137">
            <v>95</v>
          </cell>
          <cell r="BR2137">
            <v>60</v>
          </cell>
          <cell r="BS2137">
            <v>2351</v>
          </cell>
          <cell r="BT2137">
            <v>4</v>
          </cell>
          <cell r="BU2137" t="str">
            <v>DOLAKHA</v>
          </cell>
          <cell r="BV2137" t="str">
            <v>Dhaulagiri</v>
          </cell>
          <cell r="BW2137">
            <v>2</v>
          </cell>
        </row>
        <row r="2138">
          <cell r="F2138" t="str">
            <v>147-38-3</v>
          </cell>
          <cell r="G2138">
            <v>1</v>
          </cell>
          <cell r="H2138">
            <v>2</v>
          </cell>
          <cell r="I2138">
            <v>1</v>
          </cell>
          <cell r="J2138">
            <v>0</v>
          </cell>
          <cell r="K2138">
            <v>7</v>
          </cell>
          <cell r="L2138">
            <v>4</v>
          </cell>
          <cell r="M2138">
            <v>26</v>
          </cell>
          <cell r="N2138">
            <v>2</v>
          </cell>
          <cell r="O2138">
            <v>3</v>
          </cell>
          <cell r="P2138">
            <v>8</v>
          </cell>
          <cell r="Q2138">
            <v>1</v>
          </cell>
          <cell r="R2138" t="str">
            <v>A</v>
          </cell>
          <cell r="S2138">
            <v>2</v>
          </cell>
          <cell r="T2138">
            <v>55</v>
          </cell>
          <cell r="U2138">
            <v>4</v>
          </cell>
          <cell r="V2138">
            <v>41793.607094907406</v>
          </cell>
          <cell r="W2138">
            <v>0</v>
          </cell>
          <cell r="X2138">
            <v>1</v>
          </cell>
          <cell r="Y2138">
            <v>105345</v>
          </cell>
          <cell r="Z2138">
            <v>17558</v>
          </cell>
          <cell r="AA2138">
            <v>45</v>
          </cell>
          <cell r="AB2138">
            <v>2</v>
          </cell>
          <cell r="AC2138">
            <v>4</v>
          </cell>
          <cell r="AD2138">
            <v>4</v>
          </cell>
          <cell r="AE2138">
            <v>401964.55849999998</v>
          </cell>
          <cell r="AF2138">
            <v>3049501.0019999999</v>
          </cell>
          <cell r="AG2138">
            <v>86.0069005</v>
          </cell>
          <cell r="AH2138">
            <v>27.565822350000001</v>
          </cell>
          <cell r="AI2138">
            <v>1</v>
          </cell>
          <cell r="AJ2138">
            <v>2</v>
          </cell>
          <cell r="AK2138">
            <v>-2</v>
          </cell>
          <cell r="AL2138">
            <v>2</v>
          </cell>
          <cell r="AM2138">
            <v>1</v>
          </cell>
          <cell r="AN2138" t="str">
            <v>Sajana Maharjan</v>
          </cell>
          <cell r="AO2138">
            <v>41431.548460648148</v>
          </cell>
          <cell r="AP2138">
            <v>4</v>
          </cell>
          <cell r="AQ2138" t="str">
            <v>0101000020E61000007739D00E718055401535B7BBD9903B40</v>
          </cell>
          <cell r="AR2138">
            <v>2348</v>
          </cell>
          <cell r="AS2138">
            <v>1</v>
          </cell>
          <cell r="AT2138">
            <v>1</v>
          </cell>
          <cell r="AU2138">
            <v>0</v>
          </cell>
          <cell r="AV2138" t="str">
            <v>FRA 2010-2015</v>
          </cell>
          <cell r="AW2138">
            <v>4</v>
          </cell>
          <cell r="AX2138">
            <v>0</v>
          </cell>
          <cell r="AY2138">
            <v>45</v>
          </cell>
          <cell r="AZ2138">
            <v>401964.55849760299</v>
          </cell>
          <cell r="BA2138">
            <v>3049501.0023670602</v>
          </cell>
          <cell r="BB2138">
            <v>1</v>
          </cell>
          <cell r="BC2138">
            <v>0</v>
          </cell>
          <cell r="BD2138">
            <v>0</v>
          </cell>
          <cell r="BE2138">
            <v>0</v>
          </cell>
          <cell r="BF2138">
            <v>41615</v>
          </cell>
          <cell r="BG2138" t="str">
            <v>Sujit Kumar Jha</v>
          </cell>
          <cell r="BH2138">
            <v>4</v>
          </cell>
          <cell r="BI2138">
            <v>4</v>
          </cell>
          <cell r="BJ2138">
            <v>4</v>
          </cell>
          <cell r="BK2138" t="str">
            <v>Ghayang Sukathokar</v>
          </cell>
          <cell r="BL2138" t="str">
            <v>Setibhumi CF</v>
          </cell>
          <cell r="BM2138">
            <v>78</v>
          </cell>
          <cell r="BN2138">
            <v>375</v>
          </cell>
          <cell r="BO2138">
            <v>70</v>
          </cell>
          <cell r="BP2138">
            <v>75</v>
          </cell>
          <cell r="BQ2138">
            <v>68</v>
          </cell>
          <cell r="BR2138">
            <v>45</v>
          </cell>
          <cell r="BS2138">
            <v>2327</v>
          </cell>
          <cell r="BT2138">
            <v>4</v>
          </cell>
          <cell r="BU2138" t="str">
            <v>DOLAKHA</v>
          </cell>
          <cell r="BV2138" t="str">
            <v>Dhaulagiri</v>
          </cell>
          <cell r="BW2138">
            <v>2</v>
          </cell>
        </row>
        <row r="2139">
          <cell r="F2139" t="str">
            <v>147-38-4</v>
          </cell>
          <cell r="G2139">
            <v>1</v>
          </cell>
          <cell r="H2139">
            <v>2</v>
          </cell>
          <cell r="I2139">
            <v>1</v>
          </cell>
          <cell r="J2139">
            <v>0</v>
          </cell>
          <cell r="K2139">
            <v>7</v>
          </cell>
          <cell r="L2139">
            <v>3</v>
          </cell>
          <cell r="M2139">
            <v>14</v>
          </cell>
          <cell r="N2139">
            <v>2</v>
          </cell>
          <cell r="O2139">
            <v>2</v>
          </cell>
          <cell r="P2139">
            <v>8</v>
          </cell>
          <cell r="Q2139">
            <v>1</v>
          </cell>
          <cell r="R2139" t="str">
            <v>UMH</v>
          </cell>
          <cell r="S2139">
            <v>2</v>
          </cell>
          <cell r="T2139">
            <v>42</v>
          </cell>
          <cell r="U2139">
            <v>3</v>
          </cell>
          <cell r="V2139">
            <v>41793.47179398148</v>
          </cell>
          <cell r="W2139">
            <v>0</v>
          </cell>
          <cell r="X2139">
            <v>1</v>
          </cell>
          <cell r="Y2139">
            <v>105346</v>
          </cell>
          <cell r="Z2139">
            <v>17558</v>
          </cell>
          <cell r="AA2139">
            <v>45</v>
          </cell>
          <cell r="AB2139">
            <v>2</v>
          </cell>
          <cell r="AC2139">
            <v>4</v>
          </cell>
          <cell r="AD2139">
            <v>4</v>
          </cell>
          <cell r="AE2139">
            <v>402264.55849999998</v>
          </cell>
          <cell r="AF2139">
            <v>3049201.0019999999</v>
          </cell>
          <cell r="AG2139">
            <v>86.009963440000007</v>
          </cell>
          <cell r="AH2139">
            <v>27.56313608</v>
          </cell>
          <cell r="AI2139">
            <v>1</v>
          </cell>
          <cell r="AJ2139">
            <v>2</v>
          </cell>
          <cell r="AK2139">
            <v>-2</v>
          </cell>
          <cell r="AL2139">
            <v>2</v>
          </cell>
          <cell r="AM2139">
            <v>1</v>
          </cell>
          <cell r="AN2139" t="str">
            <v>Sajana Maharjan</v>
          </cell>
          <cell r="AO2139">
            <v>41431.54855324074</v>
          </cell>
          <cell r="AP2139">
            <v>4</v>
          </cell>
          <cell r="AQ2139" t="str">
            <v>0101000020E6100000F215AE3DA380554092BFADAF29903B40</v>
          </cell>
          <cell r="AR2139">
            <v>2363</v>
          </cell>
          <cell r="AS2139">
            <v>1</v>
          </cell>
          <cell r="AT2139">
            <v>1</v>
          </cell>
          <cell r="AU2139">
            <v>0</v>
          </cell>
          <cell r="AV2139" t="str">
            <v>FRA 2010-2015</v>
          </cell>
          <cell r="AW2139">
            <v>4</v>
          </cell>
          <cell r="AX2139">
            <v>0</v>
          </cell>
          <cell r="AY2139">
            <v>45</v>
          </cell>
          <cell r="AZ2139">
            <v>402264.55849760299</v>
          </cell>
          <cell r="BA2139">
            <v>3049201.0023670602</v>
          </cell>
          <cell r="BB2139">
            <v>1</v>
          </cell>
          <cell r="BC2139">
            <v>0</v>
          </cell>
          <cell r="BD2139">
            <v>0</v>
          </cell>
          <cell r="BE2139">
            <v>0</v>
          </cell>
          <cell r="BF2139">
            <v>41613</v>
          </cell>
          <cell r="BG2139" t="str">
            <v>Kaji Man Tamang</v>
          </cell>
          <cell r="BH2139">
            <v>4</v>
          </cell>
          <cell r="BI2139">
            <v>4</v>
          </cell>
          <cell r="BJ2139">
            <v>4</v>
          </cell>
          <cell r="BK2139" t="str">
            <v>Ghyanasukathokar-7</v>
          </cell>
          <cell r="BL2139" t="str">
            <v>Bhalugauda pakha</v>
          </cell>
          <cell r="BM2139">
            <v>2</v>
          </cell>
          <cell r="BN2139">
            <v>181</v>
          </cell>
          <cell r="BO2139">
            <v>100</v>
          </cell>
          <cell r="BP2139">
            <v>67</v>
          </cell>
          <cell r="BQ2139">
            <v>75</v>
          </cell>
          <cell r="BR2139">
            <v>45</v>
          </cell>
          <cell r="BS2139">
            <v>1371</v>
          </cell>
          <cell r="BT2139">
            <v>4</v>
          </cell>
          <cell r="BU2139" t="str">
            <v>DOLAKHA</v>
          </cell>
          <cell r="BV2139" t="str">
            <v>Dhaulagiri</v>
          </cell>
          <cell r="BW2139">
            <v>2</v>
          </cell>
        </row>
        <row r="2140">
          <cell r="F2140" t="str">
            <v>147-38-5</v>
          </cell>
          <cell r="G2140">
            <v>1</v>
          </cell>
          <cell r="H2140">
            <v>2</v>
          </cell>
          <cell r="I2140">
            <v>1</v>
          </cell>
          <cell r="J2140">
            <v>0</v>
          </cell>
          <cell r="K2140">
            <v>7</v>
          </cell>
          <cell r="L2140">
            <v>3</v>
          </cell>
          <cell r="M2140">
            <v>14</v>
          </cell>
          <cell r="N2140">
            <v>2</v>
          </cell>
          <cell r="O2140">
            <v>4</v>
          </cell>
          <cell r="P2140">
            <v>8</v>
          </cell>
          <cell r="Q2140">
            <v>1</v>
          </cell>
          <cell r="R2140" t="str">
            <v>UMH</v>
          </cell>
          <cell r="S2140">
            <v>2</v>
          </cell>
          <cell r="T2140">
            <v>60</v>
          </cell>
          <cell r="U2140">
            <v>3</v>
          </cell>
          <cell r="V2140">
            <v>41793.506967592592</v>
          </cell>
          <cell r="W2140">
            <v>0</v>
          </cell>
          <cell r="X2140">
            <v>1</v>
          </cell>
          <cell r="Y2140">
            <v>105347</v>
          </cell>
          <cell r="Z2140">
            <v>17558</v>
          </cell>
          <cell r="AA2140">
            <v>45</v>
          </cell>
          <cell r="AB2140">
            <v>2</v>
          </cell>
          <cell r="AC2140">
            <v>4</v>
          </cell>
          <cell r="AD2140">
            <v>4</v>
          </cell>
          <cell r="AE2140">
            <v>402264.55849999998</v>
          </cell>
          <cell r="AF2140">
            <v>3049351.0019999999</v>
          </cell>
          <cell r="AG2140">
            <v>86.009951290000004</v>
          </cell>
          <cell r="AH2140">
            <v>27.564490060000001</v>
          </cell>
          <cell r="AI2140">
            <v>1</v>
          </cell>
          <cell r="AJ2140">
            <v>2</v>
          </cell>
          <cell r="AK2140">
            <v>-2</v>
          </cell>
          <cell r="AL2140">
            <v>2</v>
          </cell>
          <cell r="AM2140">
            <v>1</v>
          </cell>
          <cell r="AN2140" t="str">
            <v>Sajana Maharjan</v>
          </cell>
          <cell r="AO2140">
            <v>41431.548645833333</v>
          </cell>
          <cell r="AP2140">
            <v>4</v>
          </cell>
          <cell r="AQ2140" t="str">
            <v>0101000020E610000076F1B80AA38055407144A56B82903B40</v>
          </cell>
          <cell r="AR2140">
            <v>2337</v>
          </cell>
          <cell r="AS2140">
            <v>1</v>
          </cell>
          <cell r="AT2140">
            <v>1</v>
          </cell>
          <cell r="AU2140">
            <v>0</v>
          </cell>
          <cell r="AV2140" t="str">
            <v>FRA 2010-2015</v>
          </cell>
          <cell r="AW2140">
            <v>4</v>
          </cell>
          <cell r="AX2140">
            <v>0</v>
          </cell>
          <cell r="AY2140">
            <v>45</v>
          </cell>
          <cell r="AZ2140">
            <v>402264.55849760299</v>
          </cell>
          <cell r="BA2140">
            <v>3049351.0023670602</v>
          </cell>
          <cell r="BB2140">
            <v>1</v>
          </cell>
          <cell r="BC2140">
            <v>0</v>
          </cell>
          <cell r="BD2140">
            <v>0</v>
          </cell>
          <cell r="BE2140">
            <v>0</v>
          </cell>
          <cell r="BF2140">
            <v>41614</v>
          </cell>
          <cell r="BG2140" t="str">
            <v>Kaji Man Tamang</v>
          </cell>
          <cell r="BH2140">
            <v>4</v>
          </cell>
          <cell r="BI2140">
            <v>4</v>
          </cell>
          <cell r="BJ2140">
            <v>4</v>
          </cell>
          <cell r="BK2140" t="str">
            <v>Ghyanasukathokar-7 , Dolkha</v>
          </cell>
          <cell r="BL2140" t="str">
            <v>Kune Pakha</v>
          </cell>
          <cell r="BM2140">
            <v>2</v>
          </cell>
          <cell r="BN2140">
            <v>147</v>
          </cell>
          <cell r="BO2140">
            <v>2</v>
          </cell>
          <cell r="BP2140">
            <v>122</v>
          </cell>
          <cell r="BQ2140">
            <v>65</v>
          </cell>
          <cell r="BR2140">
            <v>65</v>
          </cell>
          <cell r="BS2140">
            <v>2324</v>
          </cell>
          <cell r="BT2140">
            <v>3</v>
          </cell>
          <cell r="BU2140" t="str">
            <v>DOLAKHA</v>
          </cell>
          <cell r="BV2140" t="str">
            <v>Dhaulagiri</v>
          </cell>
          <cell r="BW2140">
            <v>2</v>
          </cell>
        </row>
        <row r="2141">
          <cell r="F2141" t="str">
            <v>147-38-6</v>
          </cell>
          <cell r="G2141">
            <v>1</v>
          </cell>
          <cell r="H2141">
            <v>2</v>
          </cell>
          <cell r="I2141">
            <v>1</v>
          </cell>
          <cell r="J2141">
            <v>0</v>
          </cell>
          <cell r="K2141">
            <v>7</v>
          </cell>
          <cell r="L2141">
            <v>3</v>
          </cell>
          <cell r="M2141">
            <v>9</v>
          </cell>
          <cell r="N2141">
            <v>2</v>
          </cell>
          <cell r="O2141">
            <v>2</v>
          </cell>
          <cell r="P2141">
            <v>6</v>
          </cell>
          <cell r="Q2141">
            <v>1</v>
          </cell>
          <cell r="R2141" t="str">
            <v>UMH</v>
          </cell>
          <cell r="S2141">
            <v>2</v>
          </cell>
          <cell r="T2141">
            <v>30</v>
          </cell>
          <cell r="U2141">
            <v>3</v>
          </cell>
          <cell r="V2141">
            <v>41793.525833333333</v>
          </cell>
          <cell r="W2141">
            <v>0</v>
          </cell>
          <cell r="X2141">
            <v>1</v>
          </cell>
          <cell r="Y2141">
            <v>105348</v>
          </cell>
          <cell r="Z2141">
            <v>17558</v>
          </cell>
          <cell r="AA2141">
            <v>45</v>
          </cell>
          <cell r="AB2141">
            <v>2</v>
          </cell>
          <cell r="AC2141">
            <v>4</v>
          </cell>
          <cell r="AD2141">
            <v>4</v>
          </cell>
          <cell r="AE2141">
            <v>402264.55849999998</v>
          </cell>
          <cell r="AF2141">
            <v>3049501.0019999999</v>
          </cell>
          <cell r="AG2141">
            <v>86.00993914</v>
          </cell>
          <cell r="AH2141">
            <v>27.565844040000002</v>
          </cell>
          <cell r="AI2141">
            <v>1</v>
          </cell>
          <cell r="AJ2141">
            <v>2</v>
          </cell>
          <cell r="AK2141">
            <v>-2</v>
          </cell>
          <cell r="AL2141">
            <v>2</v>
          </cell>
          <cell r="AM2141">
            <v>1</v>
          </cell>
          <cell r="AN2141" t="str">
            <v>Sajana Maharjan</v>
          </cell>
          <cell r="AO2141">
            <v>41431.548715277779</v>
          </cell>
          <cell r="AP2141">
            <v>4</v>
          </cell>
          <cell r="AQ2141" t="str">
            <v>0101000020E6100000D3E3C2D7A2805540A3A19B27DB903B40</v>
          </cell>
          <cell r="AR2141">
            <v>2273</v>
          </cell>
          <cell r="AS2141">
            <v>1</v>
          </cell>
          <cell r="AT2141">
            <v>1</v>
          </cell>
          <cell r="AU2141">
            <v>0</v>
          </cell>
          <cell r="AV2141" t="str">
            <v>FRA 2010-2015</v>
          </cell>
          <cell r="AW2141">
            <v>4</v>
          </cell>
          <cell r="AX2141">
            <v>0</v>
          </cell>
          <cell r="AY2141">
            <v>45</v>
          </cell>
          <cell r="AZ2141">
            <v>402264.55849760299</v>
          </cell>
          <cell r="BA2141">
            <v>3049501.0023670602</v>
          </cell>
          <cell r="BB2141">
            <v>1</v>
          </cell>
          <cell r="BC2141">
            <v>0</v>
          </cell>
          <cell r="BD2141">
            <v>0</v>
          </cell>
          <cell r="BE2141">
            <v>0</v>
          </cell>
          <cell r="BF2141">
            <v>41615</v>
          </cell>
          <cell r="BG2141" t="str">
            <v>Kaji Man Tamang</v>
          </cell>
          <cell r="BH2141">
            <v>4</v>
          </cell>
          <cell r="BI2141">
            <v>4</v>
          </cell>
          <cell r="BJ2141">
            <v>4</v>
          </cell>
          <cell r="BK2141" t="str">
            <v>Ghyanasukathokar-7, Dolkha</v>
          </cell>
          <cell r="BL2141" t="str">
            <v>Kune Pakha</v>
          </cell>
          <cell r="BM2141">
            <v>90</v>
          </cell>
          <cell r="BN2141">
            <v>79</v>
          </cell>
          <cell r="BO2141">
            <v>90</v>
          </cell>
          <cell r="BP2141">
            <v>59</v>
          </cell>
          <cell r="BQ2141">
            <v>1</v>
          </cell>
          <cell r="BR2141">
            <v>60</v>
          </cell>
          <cell r="BS2141">
            <v>2255</v>
          </cell>
          <cell r="BT2141">
            <v>4</v>
          </cell>
          <cell r="BU2141" t="str">
            <v>DOLAKHA</v>
          </cell>
          <cell r="BV2141" t="str">
            <v>Dhaulagiri</v>
          </cell>
          <cell r="BW2141">
            <v>2</v>
          </cell>
        </row>
        <row r="2142">
          <cell r="F2142" t="str">
            <v>148-42-3</v>
          </cell>
          <cell r="G2142">
            <v>1</v>
          </cell>
          <cell r="H2142">
            <v>2</v>
          </cell>
          <cell r="I2142">
            <v>1</v>
          </cell>
          <cell r="J2142">
            <v>0</v>
          </cell>
          <cell r="K2142">
            <v>7</v>
          </cell>
          <cell r="L2142">
            <v>4</v>
          </cell>
          <cell r="M2142">
            <v>25</v>
          </cell>
          <cell r="N2142">
            <v>-9999</v>
          </cell>
          <cell r="O2142">
            <v>-9999</v>
          </cell>
          <cell r="P2142">
            <v>8</v>
          </cell>
          <cell r="Q2142">
            <v>1</v>
          </cell>
          <cell r="R2142" t="str">
            <v>LMH</v>
          </cell>
          <cell r="S2142">
            <v>2</v>
          </cell>
          <cell r="T2142">
            <v>66</v>
          </cell>
          <cell r="U2142">
            <v>3</v>
          </cell>
          <cell r="V2142">
            <v>41746.533206018517</v>
          </cell>
          <cell r="W2142">
            <v>0</v>
          </cell>
          <cell r="X2142">
            <v>1</v>
          </cell>
          <cell r="Y2142">
            <v>106089</v>
          </cell>
          <cell r="Z2142">
            <v>17682</v>
          </cell>
          <cell r="AA2142">
            <v>45</v>
          </cell>
          <cell r="AB2142">
            <v>2</v>
          </cell>
          <cell r="AC2142">
            <v>4</v>
          </cell>
          <cell r="AD2142">
            <v>4</v>
          </cell>
          <cell r="AE2142">
            <v>406350.11719999998</v>
          </cell>
          <cell r="AF2142">
            <v>3065399.6460000002</v>
          </cell>
          <cell r="AG2142">
            <v>86.050082560000007</v>
          </cell>
          <cell r="AH2142">
            <v>27.709642339999998</v>
          </cell>
          <cell r="AI2142">
            <v>1</v>
          </cell>
          <cell r="AJ2142">
            <v>2</v>
          </cell>
          <cell r="AK2142">
            <v>-2</v>
          </cell>
          <cell r="AL2142">
            <v>2</v>
          </cell>
          <cell r="AM2142">
            <v>1</v>
          </cell>
          <cell r="AN2142" t="str">
            <v>Sajana Maharjan</v>
          </cell>
          <cell r="AO2142">
            <v>41431.642222222225</v>
          </cell>
          <cell r="AP2142">
            <v>4</v>
          </cell>
          <cell r="AQ2142" t="str">
            <v>0101000020E610000017647F8D34835540059BD11EABB53B40</v>
          </cell>
          <cell r="AR2142">
            <v>1960</v>
          </cell>
          <cell r="AS2142">
            <v>1</v>
          </cell>
          <cell r="AT2142">
            <v>1</v>
          </cell>
          <cell r="AU2142">
            <v>0</v>
          </cell>
          <cell r="AV2142" t="str">
            <v>FRA 2010-2015</v>
          </cell>
          <cell r="AW2142">
            <v>4</v>
          </cell>
          <cell r="AX2142">
            <v>0</v>
          </cell>
          <cell r="AY2142">
            <v>45</v>
          </cell>
          <cell r="AZ2142">
            <v>406350.11720229202</v>
          </cell>
          <cell r="BA2142">
            <v>3065399.6461723601</v>
          </cell>
          <cell r="BB2142">
            <v>1</v>
          </cell>
          <cell r="BC2142">
            <v>0</v>
          </cell>
          <cell r="BD2142">
            <v>0</v>
          </cell>
          <cell r="BE2142">
            <v>0</v>
          </cell>
          <cell r="BF2142">
            <v>41618</v>
          </cell>
          <cell r="BG2142" t="str">
            <v>Sujit Kumar Jha</v>
          </cell>
          <cell r="BH2142">
            <v>4</v>
          </cell>
          <cell r="BI2142">
            <v>4</v>
          </cell>
          <cell r="BJ2142">
            <v>4</v>
          </cell>
          <cell r="BK2142" t="str">
            <v>Suspa chhambati</v>
          </cell>
          <cell r="BL2142" t="str">
            <v>Thami, Jhareni CF</v>
          </cell>
          <cell r="BM2142">
            <v>185</v>
          </cell>
          <cell r="BN2142">
            <v>210</v>
          </cell>
          <cell r="BO2142">
            <v>180</v>
          </cell>
          <cell r="BP2142">
            <v>83</v>
          </cell>
          <cell r="BQ2142">
            <v>230</v>
          </cell>
          <cell r="BR2142">
            <v>40</v>
          </cell>
          <cell r="BS2142">
            <v>1956</v>
          </cell>
          <cell r="BT2142">
            <v>4</v>
          </cell>
          <cell r="BU2142" t="str">
            <v>DOLAKHA</v>
          </cell>
          <cell r="BV2142" t="str">
            <v>Dhaulagiri</v>
          </cell>
          <cell r="BW2142">
            <v>2</v>
          </cell>
        </row>
        <row r="2143">
          <cell r="F2143" t="str">
            <v>148-42-5</v>
          </cell>
          <cell r="G2143">
            <v>1</v>
          </cell>
          <cell r="H2143">
            <v>2</v>
          </cell>
          <cell r="I2143">
            <v>1</v>
          </cell>
          <cell r="J2143">
            <v>0</v>
          </cell>
          <cell r="K2143">
            <v>7</v>
          </cell>
          <cell r="L2143">
            <v>-9999</v>
          </cell>
          <cell r="M2143">
            <v>-9999</v>
          </cell>
          <cell r="N2143">
            <v>-9999</v>
          </cell>
          <cell r="O2143">
            <v>-9999</v>
          </cell>
          <cell r="P2143">
            <v>-9999</v>
          </cell>
          <cell r="Q2143">
            <v>-9999</v>
          </cell>
          <cell r="R2143" t="str">
            <v>LMH</v>
          </cell>
          <cell r="S2143">
            <v>2</v>
          </cell>
          <cell r="T2143">
            <v>76</v>
          </cell>
          <cell r="U2143">
            <v>3</v>
          </cell>
          <cell r="V2143">
            <v>41746.59238425926</v>
          </cell>
          <cell r="W2143">
            <v>0</v>
          </cell>
          <cell r="X2143">
            <v>1</v>
          </cell>
          <cell r="Y2143">
            <v>106091</v>
          </cell>
          <cell r="Z2143">
            <v>17682</v>
          </cell>
          <cell r="AA2143">
            <v>45</v>
          </cell>
          <cell r="AB2143">
            <v>2</v>
          </cell>
          <cell r="AC2143">
            <v>4</v>
          </cell>
          <cell r="AD2143">
            <v>3</v>
          </cell>
          <cell r="AE2143">
            <v>406650.11719999998</v>
          </cell>
          <cell r="AF2143">
            <v>3065249.6460000002</v>
          </cell>
          <cell r="AG2143">
            <v>86.053136899999998</v>
          </cell>
          <cell r="AH2143">
            <v>27.70830922</v>
          </cell>
          <cell r="AI2143">
            <v>1</v>
          </cell>
          <cell r="AJ2143">
            <v>2</v>
          </cell>
          <cell r="AK2143">
            <v>-2</v>
          </cell>
          <cell r="AL2143">
            <v>2</v>
          </cell>
          <cell r="AM2143">
            <v>1</v>
          </cell>
          <cell r="AN2143" t="str">
            <v>Sangita Shakya</v>
          </cell>
          <cell r="AO2143">
            <v>40521</v>
          </cell>
          <cell r="AP2143">
            <v>4</v>
          </cell>
          <cell r="AQ2143" t="str">
            <v>0101000020E6100000CDF4519866835540C484BFC053B53B40</v>
          </cell>
          <cell r="AR2143">
            <v>1907</v>
          </cell>
          <cell r="AS2143">
            <v>0</v>
          </cell>
          <cell r="AT2143">
            <v>1</v>
          </cell>
          <cell r="AU2143">
            <v>0</v>
          </cell>
          <cell r="AV2143" t="str">
            <v>FRA 2010-2015</v>
          </cell>
          <cell r="AW2143">
            <v>3</v>
          </cell>
          <cell r="AX2143">
            <v>0</v>
          </cell>
          <cell r="AY2143">
            <v>45</v>
          </cell>
          <cell r="AZ2143">
            <v>406650.11720229202</v>
          </cell>
          <cell r="BA2143">
            <v>3065249.6461723601</v>
          </cell>
          <cell r="BB2143">
            <v>1</v>
          </cell>
          <cell r="BC2143">
            <v>0</v>
          </cell>
          <cell r="BD2143">
            <v>0</v>
          </cell>
          <cell r="BE2143">
            <v>0</v>
          </cell>
          <cell r="BF2143">
            <v>41619</v>
          </cell>
          <cell r="BG2143" t="str">
            <v>Kaji Man Tamang</v>
          </cell>
          <cell r="BH2143">
            <v>3</v>
          </cell>
          <cell r="BI2143">
            <v>3</v>
          </cell>
          <cell r="BJ2143">
            <v>3</v>
          </cell>
          <cell r="BK2143" t="str">
            <v>Suspa chhambati</v>
          </cell>
          <cell r="BL2143" t="str">
            <v>Damarthami</v>
          </cell>
          <cell r="BM2143">
            <v>180</v>
          </cell>
          <cell r="BN2143">
            <v>61</v>
          </cell>
          <cell r="BO2143">
            <v>180</v>
          </cell>
          <cell r="BP2143">
            <v>47</v>
          </cell>
          <cell r="BQ2143">
            <v>70</v>
          </cell>
          <cell r="BR2143">
            <v>75</v>
          </cell>
          <cell r="BS2143">
            <v>1914</v>
          </cell>
          <cell r="BT2143">
            <v>4</v>
          </cell>
          <cell r="BU2143" t="str">
            <v>DOLAKHA</v>
          </cell>
          <cell r="BV2143" t="str">
            <v>Dhaulagiri</v>
          </cell>
          <cell r="BW2143">
            <v>2</v>
          </cell>
        </row>
        <row r="2144">
          <cell r="F2144" t="str">
            <v>150-43-1</v>
          </cell>
          <cell r="G2144">
            <v>1</v>
          </cell>
          <cell r="H2144">
            <v>2</v>
          </cell>
          <cell r="I2144">
            <v>1</v>
          </cell>
          <cell r="J2144">
            <v>0</v>
          </cell>
          <cell r="K2144">
            <v>7</v>
          </cell>
          <cell r="L2144">
            <v>4</v>
          </cell>
          <cell r="M2144">
            <v>18</v>
          </cell>
          <cell r="N2144">
            <v>1</v>
          </cell>
          <cell r="O2144">
            <v>2</v>
          </cell>
          <cell r="P2144">
            <v>9</v>
          </cell>
          <cell r="Q2144">
            <v>1</v>
          </cell>
          <cell r="R2144" t="str">
            <v>UMH</v>
          </cell>
          <cell r="S2144">
            <v>2</v>
          </cell>
          <cell r="T2144">
            <v>73</v>
          </cell>
          <cell r="U2144">
            <v>2</v>
          </cell>
          <cell r="V2144">
            <v>41873.447048611109</v>
          </cell>
          <cell r="W2144">
            <v>0</v>
          </cell>
          <cell r="X2144">
            <v>1</v>
          </cell>
          <cell r="Y2144">
            <v>107533</v>
          </cell>
          <cell r="Z2144">
            <v>17923</v>
          </cell>
          <cell r="AA2144">
            <v>45</v>
          </cell>
          <cell r="AB2144">
            <v>2</v>
          </cell>
          <cell r="AC2144">
            <v>4</v>
          </cell>
          <cell r="AD2144">
            <v>4</v>
          </cell>
          <cell r="AE2144">
            <v>414444.46179999999</v>
          </cell>
          <cell r="AF2144">
            <v>3068905.1140000001</v>
          </cell>
          <cell r="AG2144">
            <v>86.131927149999996</v>
          </cell>
          <cell r="AH2144">
            <v>27.741823830000001</v>
          </cell>
          <cell r="AI2144">
            <v>1</v>
          </cell>
          <cell r="AJ2144">
            <v>2</v>
          </cell>
          <cell r="AK2144">
            <v>-2</v>
          </cell>
          <cell r="AL2144">
            <v>2</v>
          </cell>
          <cell r="AM2144">
            <v>2</v>
          </cell>
          <cell r="AN2144" t="str">
            <v>Sajana Maharjan</v>
          </cell>
          <cell r="AO2144">
            <v>41431.688090277778</v>
          </cell>
          <cell r="AP2144">
            <v>4</v>
          </cell>
          <cell r="AQ2144" t="str">
            <v>0101000020E6100000E6B4937E7188554061D38D2AE8BD3B40</v>
          </cell>
          <cell r="AR2144">
            <v>2080</v>
          </cell>
          <cell r="AS2144">
            <v>1</v>
          </cell>
          <cell r="AT2144">
            <v>1</v>
          </cell>
          <cell r="AU2144">
            <v>0</v>
          </cell>
          <cell r="AV2144" t="str">
            <v>FRA 2010-2015</v>
          </cell>
          <cell r="AW2144">
            <v>4</v>
          </cell>
          <cell r="AX2144">
            <v>0</v>
          </cell>
          <cell r="AY2144">
            <v>45</v>
          </cell>
          <cell r="AZ2144">
            <v>414444.46184142202</v>
          </cell>
          <cell r="BA2144">
            <v>3068905.1139311199</v>
          </cell>
          <cell r="BB2144">
            <v>1</v>
          </cell>
          <cell r="BC2144">
            <v>0</v>
          </cell>
          <cell r="BD2144">
            <v>0</v>
          </cell>
          <cell r="BE2144">
            <v>0</v>
          </cell>
          <cell r="BF2144">
            <v>41611</v>
          </cell>
          <cell r="BG2144" t="str">
            <v>Ashok Chaudhary</v>
          </cell>
          <cell r="BH2144">
            <v>4</v>
          </cell>
          <cell r="BI2144">
            <v>4</v>
          </cell>
          <cell r="BJ2144">
            <v>4</v>
          </cell>
          <cell r="BK2144" t="str">
            <v>Lamidanda</v>
          </cell>
          <cell r="BL2144" t="str">
            <v>Kshokchha Bachghari CF</v>
          </cell>
          <cell r="BM2144">
            <v>110</v>
          </cell>
          <cell r="BN2144">
            <v>579</v>
          </cell>
          <cell r="BO2144">
            <v>110</v>
          </cell>
          <cell r="BP2144">
            <v>122</v>
          </cell>
          <cell r="BQ2144">
            <v>45</v>
          </cell>
          <cell r="BR2144">
            <v>110</v>
          </cell>
          <cell r="BS2144">
            <v>2112</v>
          </cell>
          <cell r="BT2144">
            <v>6</v>
          </cell>
          <cell r="BU2144" t="str">
            <v>DOLAKHA</v>
          </cell>
          <cell r="BV2144" t="str">
            <v>Dhaulagiri</v>
          </cell>
          <cell r="BW2144">
            <v>2</v>
          </cell>
        </row>
        <row r="2145">
          <cell r="F2145" t="str">
            <v>150-43-2</v>
          </cell>
          <cell r="G2145">
            <v>1</v>
          </cell>
          <cell r="H2145">
            <v>2</v>
          </cell>
          <cell r="I2145">
            <v>1</v>
          </cell>
          <cell r="J2145">
            <v>0</v>
          </cell>
          <cell r="K2145">
            <v>7</v>
          </cell>
          <cell r="L2145">
            <v>4</v>
          </cell>
          <cell r="M2145">
            <v>29</v>
          </cell>
          <cell r="N2145">
            <v>1</v>
          </cell>
          <cell r="O2145">
            <v>2</v>
          </cell>
          <cell r="P2145">
            <v>9</v>
          </cell>
          <cell r="Q2145">
            <v>1</v>
          </cell>
          <cell r="R2145" t="str">
            <v>UMH</v>
          </cell>
          <cell r="S2145">
            <v>2</v>
          </cell>
          <cell r="T2145">
            <v>75</v>
          </cell>
          <cell r="U2145">
            <v>2</v>
          </cell>
          <cell r="V2145">
            <v>41873.462858796294</v>
          </cell>
          <cell r="W2145">
            <v>0</v>
          </cell>
          <cell r="X2145">
            <v>1</v>
          </cell>
          <cell r="Y2145">
            <v>107534</v>
          </cell>
          <cell r="Z2145">
            <v>17923</v>
          </cell>
          <cell r="AA2145">
            <v>45</v>
          </cell>
          <cell r="AB2145">
            <v>2</v>
          </cell>
          <cell r="AC2145">
            <v>4</v>
          </cell>
          <cell r="AD2145">
            <v>4</v>
          </cell>
          <cell r="AE2145">
            <v>414444.46179999999</v>
          </cell>
          <cell r="AF2145">
            <v>3069055.1140000001</v>
          </cell>
          <cell r="AG2145">
            <v>86.131916419999996</v>
          </cell>
          <cell r="AH2145">
            <v>27.743177809999999</v>
          </cell>
          <cell r="AI2145">
            <v>1</v>
          </cell>
          <cell r="AJ2145">
            <v>2</v>
          </cell>
          <cell r="AK2145">
            <v>-2</v>
          </cell>
          <cell r="AL2145">
            <v>2</v>
          </cell>
          <cell r="AM2145">
            <v>1</v>
          </cell>
          <cell r="AN2145" t="str">
            <v>Sajana Maharjan</v>
          </cell>
          <cell r="AO2145">
            <v>41431.688206018516</v>
          </cell>
          <cell r="AP2145">
            <v>4</v>
          </cell>
          <cell r="AQ2145" t="str">
            <v>0101000020E6100000E7798E51718855407EFDB8E640BE3B40</v>
          </cell>
          <cell r="AR2145">
            <v>2083</v>
          </cell>
          <cell r="AS2145">
            <v>1</v>
          </cell>
          <cell r="AT2145">
            <v>1</v>
          </cell>
          <cell r="AU2145">
            <v>0</v>
          </cell>
          <cell r="AV2145" t="str">
            <v>FRA 2010-2015</v>
          </cell>
          <cell r="AW2145">
            <v>4</v>
          </cell>
          <cell r="AX2145">
            <v>0</v>
          </cell>
          <cell r="AY2145">
            <v>45</v>
          </cell>
          <cell r="AZ2145">
            <v>414444.46184142202</v>
          </cell>
          <cell r="BA2145">
            <v>3069055.1139311199</v>
          </cell>
          <cell r="BB2145">
            <v>1</v>
          </cell>
          <cell r="BC2145">
            <v>0</v>
          </cell>
          <cell r="BD2145">
            <v>0</v>
          </cell>
          <cell r="BE2145">
            <v>0</v>
          </cell>
          <cell r="BF2145">
            <v>41610</v>
          </cell>
          <cell r="BG2145" t="str">
            <v>Ashok Chaudhary</v>
          </cell>
          <cell r="BH2145">
            <v>4</v>
          </cell>
          <cell r="BI2145">
            <v>4</v>
          </cell>
          <cell r="BJ2145">
            <v>4</v>
          </cell>
          <cell r="BK2145" t="str">
            <v>Lamidanda</v>
          </cell>
          <cell r="BL2145" t="str">
            <v>Kshokchha Bchghari CF</v>
          </cell>
          <cell r="BM2145">
            <v>110</v>
          </cell>
          <cell r="BN2145">
            <v>607</v>
          </cell>
          <cell r="BO2145">
            <v>110</v>
          </cell>
          <cell r="BP2145">
            <v>200</v>
          </cell>
          <cell r="BQ2145">
            <v>95</v>
          </cell>
          <cell r="BR2145">
            <v>70</v>
          </cell>
          <cell r="BS2145">
            <v>2080</v>
          </cell>
          <cell r="BT2145">
            <v>5</v>
          </cell>
          <cell r="BU2145" t="str">
            <v>DOLAKHA</v>
          </cell>
          <cell r="BV2145" t="str">
            <v>Barekot</v>
          </cell>
          <cell r="BW2145">
            <v>3</v>
          </cell>
        </row>
        <row r="2146">
          <cell r="F2146" t="str">
            <v>150-43-3</v>
          </cell>
          <cell r="G2146">
            <v>1</v>
          </cell>
          <cell r="H2146">
            <v>2</v>
          </cell>
          <cell r="I2146">
            <v>1</v>
          </cell>
          <cell r="J2146">
            <v>0</v>
          </cell>
          <cell r="K2146">
            <v>7</v>
          </cell>
          <cell r="L2146">
            <v>4</v>
          </cell>
          <cell r="M2146">
            <v>29</v>
          </cell>
          <cell r="N2146">
            <v>1</v>
          </cell>
          <cell r="O2146">
            <v>2</v>
          </cell>
          <cell r="P2146">
            <v>10</v>
          </cell>
          <cell r="Q2146">
            <v>1</v>
          </cell>
          <cell r="R2146" t="str">
            <v>UMH</v>
          </cell>
          <cell r="S2146">
            <v>2</v>
          </cell>
          <cell r="T2146">
            <v>81</v>
          </cell>
          <cell r="U2146">
            <v>2</v>
          </cell>
          <cell r="V2146">
            <v>41873.507222222222</v>
          </cell>
          <cell r="W2146">
            <v>0</v>
          </cell>
          <cell r="X2146">
            <v>1</v>
          </cell>
          <cell r="Y2146">
            <v>107535</v>
          </cell>
          <cell r="Z2146">
            <v>17923</v>
          </cell>
          <cell r="AA2146">
            <v>45</v>
          </cell>
          <cell r="AB2146">
            <v>2</v>
          </cell>
          <cell r="AC2146">
            <v>4</v>
          </cell>
          <cell r="AD2146">
            <v>4</v>
          </cell>
          <cell r="AE2146">
            <v>414444.46179999999</v>
          </cell>
          <cell r="AF2146">
            <v>3069205.1140000001</v>
          </cell>
          <cell r="AG2146">
            <v>86.131905680000003</v>
          </cell>
          <cell r="AH2146">
            <v>27.744531800000001</v>
          </cell>
          <cell r="AI2146">
            <v>1</v>
          </cell>
          <cell r="AJ2146">
            <v>2</v>
          </cell>
          <cell r="AK2146">
            <v>-2</v>
          </cell>
          <cell r="AL2146">
            <v>2</v>
          </cell>
          <cell r="AM2146">
            <v>1</v>
          </cell>
          <cell r="AN2146" t="str">
            <v>Sajana Maharjan</v>
          </cell>
          <cell r="AO2146">
            <v>41431.688437500001</v>
          </cell>
          <cell r="AP2146">
            <v>4</v>
          </cell>
          <cell r="AQ2146" t="str">
            <v>0101000020E61000006171882471885540E7FFE2A299BE3B40</v>
          </cell>
          <cell r="AR2146">
            <v>2065</v>
          </cell>
          <cell r="AS2146">
            <v>1</v>
          </cell>
          <cell r="AT2146">
            <v>1</v>
          </cell>
          <cell r="AU2146">
            <v>0</v>
          </cell>
          <cell r="AV2146" t="str">
            <v>FRA 2010-2015</v>
          </cell>
          <cell r="AW2146">
            <v>4</v>
          </cell>
          <cell r="AX2146">
            <v>0</v>
          </cell>
          <cell r="AY2146">
            <v>45</v>
          </cell>
          <cell r="AZ2146">
            <v>414444.46184142202</v>
          </cell>
          <cell r="BA2146">
            <v>3069205.1139311199</v>
          </cell>
          <cell r="BB2146">
            <v>1</v>
          </cell>
          <cell r="BC2146">
            <v>0</v>
          </cell>
          <cell r="BD2146">
            <v>0</v>
          </cell>
          <cell r="BE2146">
            <v>0</v>
          </cell>
          <cell r="BF2146">
            <v>41609</v>
          </cell>
          <cell r="BG2146" t="str">
            <v>Ashok Chaudhary</v>
          </cell>
          <cell r="BH2146">
            <v>4</v>
          </cell>
          <cell r="BI2146">
            <v>4</v>
          </cell>
          <cell r="BJ2146">
            <v>4</v>
          </cell>
          <cell r="BK2146" t="str">
            <v>Lamidanda</v>
          </cell>
          <cell r="BL2146" t="str">
            <v>Kshokchha Bachghari CF</v>
          </cell>
          <cell r="BM2146">
            <v>10</v>
          </cell>
          <cell r="BN2146">
            <v>385</v>
          </cell>
          <cell r="BO2146">
            <v>10</v>
          </cell>
          <cell r="BP2146">
            <v>90</v>
          </cell>
          <cell r="BQ2146">
            <v>80</v>
          </cell>
          <cell r="BR2146">
            <v>40</v>
          </cell>
          <cell r="BS2146">
            <v>2059</v>
          </cell>
          <cell r="BT2146">
            <v>4</v>
          </cell>
          <cell r="BU2146" t="str">
            <v>DOLAKHA</v>
          </cell>
          <cell r="BV2146" t="str">
            <v>Barekot</v>
          </cell>
          <cell r="BW2146">
            <v>3</v>
          </cell>
        </row>
        <row r="2147">
          <cell r="F2147" t="str">
            <v>150-43-4</v>
          </cell>
          <cell r="G2147">
            <v>1</v>
          </cell>
          <cell r="H2147">
            <v>2</v>
          </cell>
          <cell r="I2147">
            <v>1</v>
          </cell>
          <cell r="J2147">
            <v>0</v>
          </cell>
          <cell r="K2147">
            <v>7</v>
          </cell>
          <cell r="L2147">
            <v>4</v>
          </cell>
          <cell r="M2147">
            <v>23</v>
          </cell>
          <cell r="N2147">
            <v>0</v>
          </cell>
          <cell r="O2147">
            <v>2</v>
          </cell>
          <cell r="P2147">
            <v>10</v>
          </cell>
          <cell r="Q2147">
            <v>1</v>
          </cell>
          <cell r="R2147" t="str">
            <v>UMH</v>
          </cell>
          <cell r="S2147">
            <v>2</v>
          </cell>
          <cell r="T2147">
            <v>80</v>
          </cell>
          <cell r="U2147">
            <v>2</v>
          </cell>
          <cell r="V2147">
            <v>41873.481076388889</v>
          </cell>
          <cell r="W2147">
            <v>0</v>
          </cell>
          <cell r="X2147">
            <v>1</v>
          </cell>
          <cell r="Y2147">
            <v>107536</v>
          </cell>
          <cell r="Z2147">
            <v>17923</v>
          </cell>
          <cell r="AA2147">
            <v>45</v>
          </cell>
          <cell r="AB2147">
            <v>2</v>
          </cell>
          <cell r="AC2147">
            <v>4</v>
          </cell>
          <cell r="AD2147">
            <v>4</v>
          </cell>
          <cell r="AE2147">
            <v>414744.46179999999</v>
          </cell>
          <cell r="AF2147">
            <v>3068905.1140000001</v>
          </cell>
          <cell r="AG2147">
            <v>86.134970760000002</v>
          </cell>
          <cell r="AH2147">
            <v>27.741842890000001</v>
          </cell>
          <cell r="AI2147">
            <v>1</v>
          </cell>
          <cell r="AJ2147">
            <v>2</v>
          </cell>
          <cell r="AK2147">
            <v>-2</v>
          </cell>
          <cell r="AL2147">
            <v>2</v>
          </cell>
          <cell r="AM2147">
            <v>1</v>
          </cell>
          <cell r="AN2147" t="str">
            <v>Sajana Maharjan</v>
          </cell>
          <cell r="AO2147">
            <v>41431.688483796293</v>
          </cell>
          <cell r="AP2147">
            <v>4</v>
          </cell>
          <cell r="AQ2147" t="str">
            <v>0101000020E6100000299E665CA38855406B9D6D6AE9BD3B40</v>
          </cell>
          <cell r="AR2147">
            <v>1959</v>
          </cell>
          <cell r="AS2147">
            <v>1</v>
          </cell>
          <cell r="AT2147">
            <v>1</v>
          </cell>
          <cell r="AU2147">
            <v>0</v>
          </cell>
          <cell r="AV2147" t="str">
            <v>FRA 2010-2015</v>
          </cell>
          <cell r="AW2147">
            <v>4</v>
          </cell>
          <cell r="AX2147">
            <v>0</v>
          </cell>
          <cell r="AY2147">
            <v>45</v>
          </cell>
          <cell r="AZ2147">
            <v>414744.46184142202</v>
          </cell>
          <cell r="BA2147">
            <v>3068905.1139311199</v>
          </cell>
          <cell r="BB2147">
            <v>1</v>
          </cell>
          <cell r="BC2147">
            <v>0</v>
          </cell>
          <cell r="BD2147">
            <v>0</v>
          </cell>
          <cell r="BE2147">
            <v>0</v>
          </cell>
          <cell r="BF2147">
            <v>41609</v>
          </cell>
          <cell r="BG2147" t="str">
            <v>Bhubaneswor Chaudhary</v>
          </cell>
          <cell r="BH2147">
            <v>4</v>
          </cell>
          <cell r="BI2147">
            <v>4</v>
          </cell>
          <cell r="BJ2147">
            <v>4</v>
          </cell>
          <cell r="BK2147" t="str">
            <v>Lamidada-9</v>
          </cell>
          <cell r="BL2147" t="str">
            <v>Chhoksa Lampokhari CF</v>
          </cell>
          <cell r="BM2147">
            <v>110</v>
          </cell>
          <cell r="BN2147">
            <v>294</v>
          </cell>
          <cell r="BO2147">
            <v>110</v>
          </cell>
          <cell r="BP2147">
            <v>166</v>
          </cell>
          <cell r="BQ2147">
            <v>100</v>
          </cell>
          <cell r="BR2147">
            <v>40</v>
          </cell>
          <cell r="BS2147">
            <v>1972</v>
          </cell>
          <cell r="BT2147">
            <v>4</v>
          </cell>
          <cell r="BU2147" t="str">
            <v>DOLAKHA</v>
          </cell>
          <cell r="BV2147" t="str">
            <v>Beni</v>
          </cell>
          <cell r="BW2147">
            <v>3</v>
          </cell>
        </row>
        <row r="2148">
          <cell r="F2148" t="str">
            <v>150-43-5</v>
          </cell>
          <cell r="G2148">
            <v>1</v>
          </cell>
          <cell r="H2148">
            <v>2</v>
          </cell>
          <cell r="I2148">
            <v>1</v>
          </cell>
          <cell r="J2148">
            <v>0</v>
          </cell>
          <cell r="K2148">
            <v>7</v>
          </cell>
          <cell r="L2148">
            <v>4</v>
          </cell>
          <cell r="M2148">
            <v>25</v>
          </cell>
          <cell r="N2148">
            <v>0</v>
          </cell>
          <cell r="O2148">
            <v>5</v>
          </cell>
          <cell r="P2148">
            <v>8</v>
          </cell>
          <cell r="Q2148">
            <v>1</v>
          </cell>
          <cell r="R2148" t="str">
            <v>UMH</v>
          </cell>
          <cell r="S2148">
            <v>2</v>
          </cell>
          <cell r="T2148">
            <v>72</v>
          </cell>
          <cell r="U2148">
            <v>2</v>
          </cell>
          <cell r="V2148">
            <v>41873.497534722221</v>
          </cell>
          <cell r="W2148">
            <v>0</v>
          </cell>
          <cell r="X2148">
            <v>1</v>
          </cell>
          <cell r="Y2148">
            <v>107537</v>
          </cell>
          <cell r="Z2148">
            <v>17923</v>
          </cell>
          <cell r="AA2148">
            <v>45</v>
          </cell>
          <cell r="AB2148">
            <v>2</v>
          </cell>
          <cell r="AC2148">
            <v>4</v>
          </cell>
          <cell r="AD2148">
            <v>4</v>
          </cell>
          <cell r="AE2148">
            <v>414744.46179999999</v>
          </cell>
          <cell r="AF2148">
            <v>3069055.1140000001</v>
          </cell>
          <cell r="AG2148">
            <v>86.134960059999997</v>
          </cell>
          <cell r="AH2148">
            <v>27.743196879999999</v>
          </cell>
          <cell r="AI2148">
            <v>1</v>
          </cell>
          <cell r="AJ2148">
            <v>2</v>
          </cell>
          <cell r="AK2148">
            <v>-2</v>
          </cell>
          <cell r="AL2148">
            <v>2</v>
          </cell>
          <cell r="AM2148">
            <v>1</v>
          </cell>
          <cell r="AN2148" t="str">
            <v>Sajana Maharjan</v>
          </cell>
          <cell r="AO2148">
            <v>41431.688657407409</v>
          </cell>
          <cell r="AP2148">
            <v>4</v>
          </cell>
          <cell r="AQ2148" t="str">
            <v>0101000020E6100000D2C8892FA38855408B749D2642BE3B40</v>
          </cell>
          <cell r="AR2148">
            <v>1928</v>
          </cell>
          <cell r="AS2148">
            <v>1</v>
          </cell>
          <cell r="AT2148">
            <v>1</v>
          </cell>
          <cell r="AU2148">
            <v>0</v>
          </cell>
          <cell r="AV2148" t="str">
            <v>FRA 2010-2015</v>
          </cell>
          <cell r="AW2148">
            <v>4</v>
          </cell>
          <cell r="AX2148">
            <v>0</v>
          </cell>
          <cell r="AY2148">
            <v>45</v>
          </cell>
          <cell r="AZ2148">
            <v>414744.46184142202</v>
          </cell>
          <cell r="BA2148">
            <v>3069055.1139311199</v>
          </cell>
          <cell r="BB2148">
            <v>1</v>
          </cell>
          <cell r="BC2148">
            <v>0</v>
          </cell>
          <cell r="BD2148">
            <v>0</v>
          </cell>
          <cell r="BE2148">
            <v>0</v>
          </cell>
          <cell r="BF2148">
            <v>41610</v>
          </cell>
          <cell r="BG2148" t="str">
            <v>Bhubaneswor Chaudhary</v>
          </cell>
          <cell r="BH2148">
            <v>4</v>
          </cell>
          <cell r="BI2148">
            <v>4</v>
          </cell>
          <cell r="BJ2148">
            <v>4</v>
          </cell>
          <cell r="BK2148" t="str">
            <v>Lamidada-9</v>
          </cell>
          <cell r="BL2148" t="str">
            <v>ChhoksaLampokhari CF</v>
          </cell>
          <cell r="BM2148">
            <v>10</v>
          </cell>
          <cell r="BN2148">
            <v>257</v>
          </cell>
          <cell r="BO2148">
            <v>10</v>
          </cell>
          <cell r="BP2148">
            <v>89</v>
          </cell>
          <cell r="BQ2148">
            <v>10</v>
          </cell>
          <cell r="BR2148">
            <v>52</v>
          </cell>
          <cell r="BS2148">
            <v>1970</v>
          </cell>
          <cell r="BT2148">
            <v>4</v>
          </cell>
          <cell r="BU2148" t="str">
            <v>DOLAKHA</v>
          </cell>
          <cell r="BV2148" t="str">
            <v>Beni</v>
          </cell>
          <cell r="BW2148">
            <v>3</v>
          </cell>
        </row>
        <row r="2149">
          <cell r="F2149" t="str">
            <v>150-43-6</v>
          </cell>
          <cell r="G2149">
            <v>1</v>
          </cell>
          <cell r="H2149">
            <v>2</v>
          </cell>
          <cell r="I2149">
            <v>1</v>
          </cell>
          <cell r="J2149">
            <v>0</v>
          </cell>
          <cell r="K2149">
            <v>1</v>
          </cell>
          <cell r="L2149">
            <v>-9999</v>
          </cell>
          <cell r="M2149">
            <v>-9999</v>
          </cell>
          <cell r="N2149">
            <v>-9999</v>
          </cell>
          <cell r="O2149">
            <v>-9999</v>
          </cell>
          <cell r="P2149">
            <v>-9999</v>
          </cell>
          <cell r="Q2149">
            <v>-9999</v>
          </cell>
          <cell r="R2149" t="str">
            <v>UMH</v>
          </cell>
          <cell r="S2149">
            <v>2</v>
          </cell>
          <cell r="T2149">
            <v>30</v>
          </cell>
          <cell r="U2149">
            <v>3</v>
          </cell>
          <cell r="V2149">
            <v>41873.516099537039</v>
          </cell>
          <cell r="W2149">
            <v>0</v>
          </cell>
          <cell r="X2149">
            <v>1</v>
          </cell>
          <cell r="Y2149">
            <v>107538</v>
          </cell>
          <cell r="Z2149">
            <v>17923</v>
          </cell>
          <cell r="AA2149">
            <v>45</v>
          </cell>
          <cell r="AB2149">
            <v>2</v>
          </cell>
          <cell r="AC2149">
            <v>4</v>
          </cell>
          <cell r="AD2149">
            <v>4</v>
          </cell>
          <cell r="AE2149">
            <v>414744.46179999999</v>
          </cell>
          <cell r="AF2149">
            <v>3069205.1140000001</v>
          </cell>
          <cell r="AG2149">
            <v>86.134949370000001</v>
          </cell>
          <cell r="AH2149">
            <v>27.744550870000001</v>
          </cell>
          <cell r="AI2149">
            <v>1</v>
          </cell>
          <cell r="AJ2149">
            <v>2</v>
          </cell>
          <cell r="AK2149">
            <v>3</v>
          </cell>
          <cell r="AL2149">
            <v>2</v>
          </cell>
          <cell r="AM2149">
            <v>1</v>
          </cell>
          <cell r="AN2149" t="str">
            <v>Sajana Maharjan</v>
          </cell>
          <cell r="AO2149">
            <v>41431.688750000001</v>
          </cell>
          <cell r="AP2149">
            <v>4</v>
          </cell>
          <cell r="AQ2149" t="str">
            <v>0101000020E6100000AB26AC02A3885540FD23CCE29ABE3B40</v>
          </cell>
          <cell r="AR2149">
            <v>1891</v>
          </cell>
          <cell r="AS2149">
            <v>1</v>
          </cell>
          <cell r="AT2149">
            <v>1</v>
          </cell>
          <cell r="AU2149">
            <v>0</v>
          </cell>
          <cell r="AV2149" t="str">
            <v>FRA 2010-2015</v>
          </cell>
          <cell r="AW2149">
            <v>4</v>
          </cell>
          <cell r="AX2149">
            <v>0</v>
          </cell>
          <cell r="AY2149">
            <v>45</v>
          </cell>
          <cell r="AZ2149">
            <v>414744.46184142202</v>
          </cell>
          <cell r="BA2149">
            <v>3069205.1139311199</v>
          </cell>
          <cell r="BB2149">
            <v>1</v>
          </cell>
          <cell r="BC2149">
            <v>0</v>
          </cell>
          <cell r="BD2149">
            <v>0</v>
          </cell>
          <cell r="BE2149">
            <v>0</v>
          </cell>
          <cell r="BF2149">
            <v>41611</v>
          </cell>
          <cell r="BG2149" t="str">
            <v>Bhubaneswor Chaudhary</v>
          </cell>
          <cell r="BH2149">
            <v>4</v>
          </cell>
          <cell r="BI2149">
            <v>4</v>
          </cell>
          <cell r="BJ2149">
            <v>4</v>
          </cell>
          <cell r="BK2149" t="str">
            <v>Lamidada-9</v>
          </cell>
          <cell r="BL2149" t="str">
            <v>Bhirmuni AG</v>
          </cell>
          <cell r="BM2149">
            <v>15</v>
          </cell>
          <cell r="BN2149">
            <v>160</v>
          </cell>
          <cell r="BO2149">
            <v>270</v>
          </cell>
          <cell r="BP2149">
            <v>270</v>
          </cell>
          <cell r="BQ2149">
            <v>85</v>
          </cell>
          <cell r="BR2149">
            <v>56</v>
          </cell>
          <cell r="BS2149">
            <v>1900</v>
          </cell>
          <cell r="BT2149">
            <v>4</v>
          </cell>
          <cell r="BU2149" t="str">
            <v>DOLAKHA</v>
          </cell>
          <cell r="BV2149" t="str">
            <v>Barekot</v>
          </cell>
          <cell r="BW2149">
            <v>3</v>
          </cell>
        </row>
        <row r="2150">
          <cell r="F2150" t="str">
            <v>151-45-1</v>
          </cell>
          <cell r="G2150">
            <v>1</v>
          </cell>
          <cell r="H2150">
            <v>2</v>
          </cell>
          <cell r="I2150">
            <v>1</v>
          </cell>
          <cell r="J2150">
            <v>0</v>
          </cell>
          <cell r="K2150">
            <v>7</v>
          </cell>
          <cell r="L2150">
            <v>-9999</v>
          </cell>
          <cell r="M2150">
            <v>-9999</v>
          </cell>
          <cell r="N2150">
            <v>-9999</v>
          </cell>
          <cell r="O2150">
            <v>-9999</v>
          </cell>
          <cell r="P2150">
            <v>-9999</v>
          </cell>
          <cell r="Q2150">
            <v>-9999</v>
          </cell>
          <cell r="R2150" t="str">
            <v>Q</v>
          </cell>
          <cell r="S2150">
            <v>2</v>
          </cell>
          <cell r="T2150">
            <v>45</v>
          </cell>
          <cell r="U2150">
            <v>3</v>
          </cell>
          <cell r="V2150">
            <v>41792.470752314817</v>
          </cell>
          <cell r="W2150">
            <v>0</v>
          </cell>
          <cell r="X2150">
            <v>1</v>
          </cell>
          <cell r="Y2150">
            <v>108265</v>
          </cell>
          <cell r="Z2150">
            <v>18045</v>
          </cell>
          <cell r="AA2150">
            <v>45</v>
          </cell>
          <cell r="AB2150">
            <v>2</v>
          </cell>
          <cell r="AC2150">
            <v>4</v>
          </cell>
          <cell r="AD2150">
            <v>4</v>
          </cell>
          <cell r="AE2150">
            <v>418636.6569</v>
          </cell>
          <cell r="AF2150">
            <v>3076806.0950000002</v>
          </cell>
          <cell r="AG2150">
            <v>86.173920109999997</v>
          </cell>
          <cell r="AH2150">
            <v>27.81340355</v>
          </cell>
          <cell r="AI2150">
            <v>1</v>
          </cell>
          <cell r="AJ2150">
            <v>2</v>
          </cell>
          <cell r="AK2150">
            <v>4</v>
          </cell>
          <cell r="AL2150">
            <v>2</v>
          </cell>
          <cell r="AM2150">
            <v>2</v>
          </cell>
          <cell r="AN2150" t="str">
            <v>Sajana Maharjan</v>
          </cell>
          <cell r="AO2150">
            <v>41432.472800925927</v>
          </cell>
          <cell r="AP2150">
            <v>4</v>
          </cell>
          <cell r="AQ2150" t="str">
            <v>0101000020E610000077AFD381218B5540E62A18373BD03B40</v>
          </cell>
          <cell r="AR2150">
            <v>2531</v>
          </cell>
          <cell r="AS2150">
            <v>1</v>
          </cell>
          <cell r="AT2150">
            <v>1</v>
          </cell>
          <cell r="AU2150">
            <v>0</v>
          </cell>
          <cell r="AV2150" t="str">
            <v>FRA 2010-2015</v>
          </cell>
          <cell r="AW2150">
            <v>4</v>
          </cell>
          <cell r="AX2150">
            <v>0</v>
          </cell>
          <cell r="AY2150">
            <v>45</v>
          </cell>
          <cell r="AZ2150">
            <v>418636.65689747001</v>
          </cell>
          <cell r="BA2150">
            <v>3076806.0949216099</v>
          </cell>
          <cell r="BB2150">
            <v>1</v>
          </cell>
          <cell r="BC2150">
            <v>0</v>
          </cell>
          <cell r="BD2150">
            <v>0</v>
          </cell>
          <cell r="BE2150">
            <v>0</v>
          </cell>
          <cell r="BF2150">
            <v>41622</v>
          </cell>
          <cell r="BG2150" t="str">
            <v>Ashok Chaudhary</v>
          </cell>
          <cell r="BH2150">
            <v>4</v>
          </cell>
          <cell r="BI2150">
            <v>4</v>
          </cell>
          <cell r="BJ2150">
            <v>4</v>
          </cell>
          <cell r="BK2150" t="str">
            <v>Orang</v>
          </cell>
          <cell r="BL2150" t="str">
            <v>Dumji Tato Pani CF</v>
          </cell>
          <cell r="BM2150">
            <v>200</v>
          </cell>
          <cell r="BN2150">
            <v>890</v>
          </cell>
          <cell r="BO2150">
            <v>200</v>
          </cell>
          <cell r="BP2150">
            <v>369</v>
          </cell>
          <cell r="BQ2150">
            <v>220</v>
          </cell>
          <cell r="BR2150">
            <v>85</v>
          </cell>
          <cell r="BS2150">
            <v>2565</v>
          </cell>
          <cell r="BT2150">
            <v>4</v>
          </cell>
          <cell r="BU2150" t="str">
            <v>DOLAKHA</v>
          </cell>
          <cell r="BV2150" t="str">
            <v>Barekot</v>
          </cell>
          <cell r="BW2150">
            <v>3</v>
          </cell>
        </row>
        <row r="2151">
          <cell r="F2151" t="str">
            <v>151-45-2</v>
          </cell>
          <cell r="G2151">
            <v>1</v>
          </cell>
          <cell r="H2151">
            <v>2</v>
          </cell>
          <cell r="I2151">
            <v>1</v>
          </cell>
          <cell r="J2151">
            <v>0</v>
          </cell>
          <cell r="K2151">
            <v>7</v>
          </cell>
          <cell r="L2151">
            <v>-9999</v>
          </cell>
          <cell r="M2151">
            <v>-9999</v>
          </cell>
          <cell r="N2151">
            <v>-9999</v>
          </cell>
          <cell r="O2151">
            <v>-9999</v>
          </cell>
          <cell r="P2151">
            <v>-9999</v>
          </cell>
          <cell r="Q2151">
            <v>-9999</v>
          </cell>
          <cell r="R2151" t="str">
            <v>Q</v>
          </cell>
          <cell r="S2151">
            <v>2</v>
          </cell>
          <cell r="T2151">
            <v>60</v>
          </cell>
          <cell r="U2151">
            <v>3</v>
          </cell>
          <cell r="V2151">
            <v>41792.478564814817</v>
          </cell>
          <cell r="W2151">
            <v>0</v>
          </cell>
          <cell r="X2151">
            <v>1</v>
          </cell>
          <cell r="Y2151">
            <v>108266</v>
          </cell>
          <cell r="Z2151">
            <v>18045</v>
          </cell>
          <cell r="AA2151">
            <v>45</v>
          </cell>
          <cell r="AB2151">
            <v>2</v>
          </cell>
          <cell r="AC2151">
            <v>4</v>
          </cell>
          <cell r="AD2151">
            <v>4</v>
          </cell>
          <cell r="AE2151">
            <v>418636.6569</v>
          </cell>
          <cell r="AF2151">
            <v>3076956.0950000002</v>
          </cell>
          <cell r="AG2151">
            <v>86.173909870000003</v>
          </cell>
          <cell r="AH2151">
            <v>27.814757539999999</v>
          </cell>
          <cell r="AI2151">
            <v>1</v>
          </cell>
          <cell r="AJ2151">
            <v>2</v>
          </cell>
          <cell r="AK2151">
            <v>4</v>
          </cell>
          <cell r="AL2151">
            <v>2</v>
          </cell>
          <cell r="AM2151">
            <v>2</v>
          </cell>
          <cell r="AN2151" t="str">
            <v>Sajana Maharjan</v>
          </cell>
          <cell r="AO2151">
            <v>41432.475023148145</v>
          </cell>
          <cell r="AP2151">
            <v>4</v>
          </cell>
          <cell r="AQ2151" t="str">
            <v>0101000020E6100000ABB4DA56218B5540D45D46F393D03B40</v>
          </cell>
          <cell r="AR2151">
            <v>2659</v>
          </cell>
          <cell r="AS2151">
            <v>1</v>
          </cell>
          <cell r="AT2151">
            <v>1</v>
          </cell>
          <cell r="AU2151">
            <v>0</v>
          </cell>
          <cell r="AV2151" t="str">
            <v>FRA 2010-2015</v>
          </cell>
          <cell r="AW2151">
            <v>4</v>
          </cell>
          <cell r="AX2151">
            <v>0</v>
          </cell>
          <cell r="AY2151">
            <v>45</v>
          </cell>
          <cell r="AZ2151">
            <v>418636.65689747001</v>
          </cell>
          <cell r="BA2151">
            <v>3076956.0949216099</v>
          </cell>
          <cell r="BB2151">
            <v>1</v>
          </cell>
          <cell r="BC2151">
            <v>0</v>
          </cell>
          <cell r="BD2151">
            <v>0</v>
          </cell>
          <cell r="BE2151">
            <v>0</v>
          </cell>
          <cell r="BF2151">
            <v>41622</v>
          </cell>
          <cell r="BG2151" t="str">
            <v>Bhubaneswor Chaudhary</v>
          </cell>
          <cell r="BH2151">
            <v>4</v>
          </cell>
          <cell r="BI2151">
            <v>4</v>
          </cell>
          <cell r="BJ2151">
            <v>4</v>
          </cell>
          <cell r="BK2151" t="str">
            <v>Orang</v>
          </cell>
          <cell r="BL2151" t="str">
            <v>Dumji Tatopani CF</v>
          </cell>
          <cell r="BM2151">
            <v>200</v>
          </cell>
          <cell r="BN2151">
            <v>1056</v>
          </cell>
          <cell r="BO2151">
            <v>200</v>
          </cell>
          <cell r="BP2151">
            <v>545</v>
          </cell>
          <cell r="BQ2151">
            <v>200</v>
          </cell>
          <cell r="BR2151">
            <v>85</v>
          </cell>
          <cell r="BS2151">
            <v>2672</v>
          </cell>
          <cell r="BT2151">
            <v>4</v>
          </cell>
          <cell r="BU2151" t="str">
            <v>DOLAKHA</v>
          </cell>
          <cell r="BV2151" t="str">
            <v>Barekot</v>
          </cell>
          <cell r="BW2151">
            <v>3</v>
          </cell>
        </row>
        <row r="2152">
          <cell r="F2152" t="str">
            <v>151-45-3</v>
          </cell>
          <cell r="G2152">
            <v>1</v>
          </cell>
          <cell r="H2152">
            <v>2</v>
          </cell>
          <cell r="I2152">
            <v>1</v>
          </cell>
          <cell r="J2152">
            <v>0</v>
          </cell>
          <cell r="K2152">
            <v>7</v>
          </cell>
          <cell r="L2152">
            <v>-9999</v>
          </cell>
          <cell r="M2152">
            <v>-9999</v>
          </cell>
          <cell r="N2152">
            <v>-9999</v>
          </cell>
          <cell r="O2152">
            <v>-9999</v>
          </cell>
          <cell r="P2152">
            <v>-9999</v>
          </cell>
          <cell r="Q2152">
            <v>-9999</v>
          </cell>
          <cell r="R2152" t="str">
            <v>Q</v>
          </cell>
          <cell r="S2152">
            <v>2</v>
          </cell>
          <cell r="T2152">
            <v>65</v>
          </cell>
          <cell r="U2152">
            <v>3</v>
          </cell>
          <cell r="V2152">
            <v>41792.489953703705</v>
          </cell>
          <cell r="W2152">
            <v>0</v>
          </cell>
          <cell r="X2152">
            <v>1</v>
          </cell>
          <cell r="Y2152">
            <v>108267</v>
          </cell>
          <cell r="Z2152">
            <v>18045</v>
          </cell>
          <cell r="AA2152">
            <v>45</v>
          </cell>
          <cell r="AB2152">
            <v>2</v>
          </cell>
          <cell r="AC2152">
            <v>4</v>
          </cell>
          <cell r="AD2152">
            <v>4</v>
          </cell>
          <cell r="AE2152">
            <v>418636.6569</v>
          </cell>
          <cell r="AF2152">
            <v>3077106.0950000002</v>
          </cell>
          <cell r="AG2152">
            <v>86.17389962</v>
          </cell>
          <cell r="AH2152">
            <v>27.816111530000001</v>
          </cell>
          <cell r="AI2152">
            <v>1</v>
          </cell>
          <cell r="AJ2152">
            <v>2</v>
          </cell>
          <cell r="AK2152">
            <v>-2</v>
          </cell>
          <cell r="AL2152">
            <v>2</v>
          </cell>
          <cell r="AM2152">
            <v>1</v>
          </cell>
          <cell r="AN2152" t="str">
            <v>Sangita Shakya</v>
          </cell>
          <cell r="AO2152">
            <v>40526</v>
          </cell>
          <cell r="AP2152">
            <v>4</v>
          </cell>
          <cell r="AQ2152" t="str">
            <v>0101000020E6100000DCF5E02B218B5540EB6873AFECD03B40</v>
          </cell>
          <cell r="AR2152">
            <v>2797</v>
          </cell>
          <cell r="AS2152">
            <v>1</v>
          </cell>
          <cell r="AT2152">
            <v>1</v>
          </cell>
          <cell r="AU2152">
            <v>1</v>
          </cell>
          <cell r="AV2152" t="str">
            <v>FRA 2010-2015</v>
          </cell>
          <cell r="AW2152">
            <v>4</v>
          </cell>
          <cell r="AX2152">
            <v>0</v>
          </cell>
          <cell r="AY2152">
            <v>45</v>
          </cell>
          <cell r="AZ2152">
            <v>418636.65689747001</v>
          </cell>
          <cell r="BA2152">
            <v>3077106.0949216099</v>
          </cell>
          <cell r="BB2152">
            <v>1</v>
          </cell>
          <cell r="BC2152">
            <v>0</v>
          </cell>
          <cell r="BD2152">
            <v>0</v>
          </cell>
          <cell r="BE2152">
            <v>0</v>
          </cell>
          <cell r="BF2152">
            <v>41986</v>
          </cell>
          <cell r="BG2152" t="str">
            <v>Ashok Chaudhary</v>
          </cell>
          <cell r="BH2152">
            <v>4</v>
          </cell>
          <cell r="BI2152">
            <v>4</v>
          </cell>
          <cell r="BJ2152">
            <v>4</v>
          </cell>
          <cell r="BK2152" t="str">
            <v>Orang</v>
          </cell>
          <cell r="BL2152" t="str">
            <v>Dumjitato pani CF</v>
          </cell>
          <cell r="BM2152">
            <v>200</v>
          </cell>
          <cell r="BN2152">
            <v>1186</v>
          </cell>
          <cell r="BO2152">
            <v>200</v>
          </cell>
          <cell r="BP2152">
            <v>705</v>
          </cell>
          <cell r="BQ2152">
            <v>220</v>
          </cell>
          <cell r="BR2152">
            <v>70</v>
          </cell>
          <cell r="BS2152">
            <v>2779</v>
          </cell>
          <cell r="BT2152">
            <v>4</v>
          </cell>
          <cell r="BU2152" t="str">
            <v>DOLAKHA</v>
          </cell>
          <cell r="BV2152" t="str">
            <v>Barekot</v>
          </cell>
          <cell r="BW2152">
            <v>3</v>
          </cell>
        </row>
        <row r="2153">
          <cell r="F2153" t="str">
            <v>151-45-4</v>
          </cell>
          <cell r="G2153">
            <v>1</v>
          </cell>
          <cell r="H2153">
            <v>2</v>
          </cell>
          <cell r="I2153">
            <v>1</v>
          </cell>
          <cell r="J2153">
            <v>0</v>
          </cell>
          <cell r="K2153">
            <v>7</v>
          </cell>
          <cell r="L2153">
            <v>-9999</v>
          </cell>
          <cell r="M2153">
            <v>-9999</v>
          </cell>
          <cell r="N2153">
            <v>-9999</v>
          </cell>
          <cell r="O2153">
            <v>-9999</v>
          </cell>
          <cell r="P2153">
            <v>-9999</v>
          </cell>
          <cell r="Q2153">
            <v>-9999</v>
          </cell>
          <cell r="R2153" t="str">
            <v>UMH</v>
          </cell>
          <cell r="S2153">
            <v>2</v>
          </cell>
          <cell r="T2153">
            <v>60</v>
          </cell>
          <cell r="U2153">
            <v>3</v>
          </cell>
          <cell r="V2153">
            <v>41792.50571759259</v>
          </cell>
          <cell r="W2153">
            <v>0</v>
          </cell>
          <cell r="X2153">
            <v>1</v>
          </cell>
          <cell r="Y2153">
            <v>108268</v>
          </cell>
          <cell r="Z2153">
            <v>18045</v>
          </cell>
          <cell r="AA2153">
            <v>45</v>
          </cell>
          <cell r="AB2153">
            <v>2</v>
          </cell>
          <cell r="AC2153">
            <v>4</v>
          </cell>
          <cell r="AD2153">
            <v>4</v>
          </cell>
          <cell r="AE2153">
            <v>418936.6569</v>
          </cell>
          <cell r="AF2153">
            <v>3076806.0950000002</v>
          </cell>
          <cell r="AG2153">
            <v>86.176965749999994</v>
          </cell>
          <cell r="AH2153">
            <v>27.813421739999999</v>
          </cell>
          <cell r="AI2153">
            <v>1</v>
          </cell>
          <cell r="AJ2153">
            <v>2</v>
          </cell>
          <cell r="AK2153">
            <v>-2</v>
          </cell>
          <cell r="AL2153">
            <v>2</v>
          </cell>
          <cell r="AM2153">
            <v>2</v>
          </cell>
          <cell r="AN2153" t="str">
            <v>Sajana Maharjan</v>
          </cell>
          <cell r="AO2153">
            <v>41432.475358796299</v>
          </cell>
          <cell r="AP2153">
            <v>4</v>
          </cell>
          <cell r="AQ2153" t="str">
            <v>0101000020E610000083172668538B5540D51430683CD03B40</v>
          </cell>
          <cell r="AR2153">
            <v>2596</v>
          </cell>
          <cell r="AS2153">
            <v>1</v>
          </cell>
          <cell r="AT2153">
            <v>1</v>
          </cell>
          <cell r="AU2153">
            <v>0</v>
          </cell>
          <cell r="AV2153" t="str">
            <v>FRA 2010-2015</v>
          </cell>
          <cell r="AW2153">
            <v>4</v>
          </cell>
          <cell r="AX2153">
            <v>0</v>
          </cell>
          <cell r="AY2153">
            <v>45</v>
          </cell>
          <cell r="AZ2153">
            <v>418936.65689747001</v>
          </cell>
          <cell r="BA2153">
            <v>3076806.0949216099</v>
          </cell>
          <cell r="BB2153">
            <v>1</v>
          </cell>
          <cell r="BC2153">
            <v>0</v>
          </cell>
          <cell r="BD2153">
            <v>0</v>
          </cell>
          <cell r="BE2153">
            <v>0</v>
          </cell>
          <cell r="BF2153">
            <v>41620</v>
          </cell>
          <cell r="BG2153" t="str">
            <v>Bhubaneswor Chaudhary</v>
          </cell>
          <cell r="BH2153">
            <v>4</v>
          </cell>
          <cell r="BI2153">
            <v>4</v>
          </cell>
          <cell r="BJ2153">
            <v>4</v>
          </cell>
          <cell r="BK2153" t="str">
            <v>Orang-4</v>
          </cell>
          <cell r="BL2153" t="str">
            <v>Dumjitato</v>
          </cell>
          <cell r="BM2153">
            <v>345</v>
          </cell>
          <cell r="BN2153">
            <v>1039</v>
          </cell>
          <cell r="BO2153">
            <v>345</v>
          </cell>
          <cell r="BP2153">
            <v>441</v>
          </cell>
          <cell r="BQ2153">
            <v>215</v>
          </cell>
          <cell r="BR2153">
            <v>85</v>
          </cell>
          <cell r="BS2153">
            <v>2604</v>
          </cell>
          <cell r="BT2153">
            <v>4</v>
          </cell>
          <cell r="BU2153" t="str">
            <v>DOLAKHA</v>
          </cell>
          <cell r="BV2153" t="str">
            <v>Bhotekoshi</v>
          </cell>
          <cell r="BW2153">
            <v>1</v>
          </cell>
        </row>
        <row r="2154">
          <cell r="F2154" t="str">
            <v>151-45-5</v>
          </cell>
          <cell r="G2154">
            <v>1</v>
          </cell>
          <cell r="H2154">
            <v>2</v>
          </cell>
          <cell r="I2154">
            <v>1</v>
          </cell>
          <cell r="J2154">
            <v>0</v>
          </cell>
          <cell r="K2154">
            <v>7</v>
          </cell>
          <cell r="L2154">
            <v>-9999</v>
          </cell>
          <cell r="M2154">
            <v>-9999</v>
          </cell>
          <cell r="N2154">
            <v>-9999</v>
          </cell>
          <cell r="O2154">
            <v>-9999</v>
          </cell>
          <cell r="P2154">
            <v>-9999</v>
          </cell>
          <cell r="Q2154">
            <v>-9999</v>
          </cell>
          <cell r="R2154" t="str">
            <v>UMH</v>
          </cell>
          <cell r="S2154">
            <v>2</v>
          </cell>
          <cell r="T2154">
            <v>80</v>
          </cell>
          <cell r="U2154">
            <v>3</v>
          </cell>
          <cell r="V2154">
            <v>41792.535682870373</v>
          </cell>
          <cell r="W2154">
            <v>0</v>
          </cell>
          <cell r="X2154">
            <v>1</v>
          </cell>
          <cell r="Y2154">
            <v>108269</v>
          </cell>
          <cell r="Z2154">
            <v>18045</v>
          </cell>
          <cell r="AA2154">
            <v>45</v>
          </cell>
          <cell r="AB2154">
            <v>2</v>
          </cell>
          <cell r="AC2154">
            <v>4</v>
          </cell>
          <cell r="AD2154">
            <v>4</v>
          </cell>
          <cell r="AE2154">
            <v>418936.6569</v>
          </cell>
          <cell r="AF2154">
            <v>3076956.0950000002</v>
          </cell>
          <cell r="AG2154">
            <v>86.176955539999994</v>
          </cell>
          <cell r="AH2154">
            <v>27.814775730000001</v>
          </cell>
          <cell r="AI2154">
            <v>1</v>
          </cell>
          <cell r="AJ2154">
            <v>2</v>
          </cell>
          <cell r="AK2154">
            <v>-2</v>
          </cell>
          <cell r="AL2154">
            <v>2</v>
          </cell>
          <cell r="AM2154">
            <v>1</v>
          </cell>
          <cell r="AN2154" t="str">
            <v>Sangita Shakya</v>
          </cell>
          <cell r="AO2154">
            <v>40526</v>
          </cell>
          <cell r="AP2154">
            <v>4</v>
          </cell>
          <cell r="AQ2154" t="str">
            <v>0101000020E6100000F6A8553D538B55407DBB622495D03B40</v>
          </cell>
          <cell r="AR2154">
            <v>2720</v>
          </cell>
          <cell r="AS2154">
            <v>1</v>
          </cell>
          <cell r="AT2154">
            <v>1</v>
          </cell>
          <cell r="AU2154">
            <v>1</v>
          </cell>
          <cell r="AV2154" t="str">
            <v>FRA 2010-2015</v>
          </cell>
          <cell r="AW2154">
            <v>4</v>
          </cell>
          <cell r="AX2154">
            <v>0</v>
          </cell>
          <cell r="AY2154">
            <v>45</v>
          </cell>
          <cell r="AZ2154">
            <v>418936.65689747001</v>
          </cell>
          <cell r="BA2154">
            <v>3076956.0949216099</v>
          </cell>
          <cell r="BB2154">
            <v>1</v>
          </cell>
          <cell r="BC2154">
            <v>0</v>
          </cell>
          <cell r="BD2154">
            <v>0</v>
          </cell>
          <cell r="BE2154">
            <v>0</v>
          </cell>
          <cell r="BF2154">
            <v>41621</v>
          </cell>
          <cell r="BG2154" t="str">
            <v>Bhubaneswor Chaudhary</v>
          </cell>
          <cell r="BH2154">
            <v>4</v>
          </cell>
          <cell r="BI2154">
            <v>4</v>
          </cell>
          <cell r="BJ2154">
            <v>4</v>
          </cell>
          <cell r="BK2154" t="str">
            <v>Orang-4</v>
          </cell>
          <cell r="BL2154" t="str">
            <v>Dumsitato pani CF</v>
          </cell>
          <cell r="BM2154">
            <v>230</v>
          </cell>
          <cell r="BN2154">
            <v>1168</v>
          </cell>
          <cell r="BO2154">
            <v>230</v>
          </cell>
          <cell r="BP2154">
            <v>593</v>
          </cell>
          <cell r="BQ2154">
            <v>200</v>
          </cell>
          <cell r="BR2154">
            <v>60</v>
          </cell>
          <cell r="BS2154">
            <v>2696</v>
          </cell>
          <cell r="BT2154">
            <v>4</v>
          </cell>
          <cell r="BU2154" t="str">
            <v>DOLAKHA</v>
          </cell>
          <cell r="BV2154" t="str">
            <v>Bhotekoshi</v>
          </cell>
          <cell r="BW2154">
            <v>1</v>
          </cell>
        </row>
        <row r="2155">
          <cell r="F2155" t="str">
            <v>151-45-6</v>
          </cell>
          <cell r="G2155">
            <v>1</v>
          </cell>
          <cell r="H2155">
            <v>2</v>
          </cell>
          <cell r="I2155">
            <v>1</v>
          </cell>
          <cell r="J2155">
            <v>0</v>
          </cell>
          <cell r="K2155">
            <v>7</v>
          </cell>
          <cell r="L2155">
            <v>-9999</v>
          </cell>
          <cell r="M2155">
            <v>-9999</v>
          </cell>
          <cell r="N2155">
            <v>-9999</v>
          </cell>
          <cell r="O2155">
            <v>-9999</v>
          </cell>
          <cell r="P2155">
            <v>-9999</v>
          </cell>
          <cell r="Q2155">
            <v>-9999</v>
          </cell>
          <cell r="R2155" t="str">
            <v>UMH</v>
          </cell>
          <cell r="S2155">
            <v>2</v>
          </cell>
          <cell r="T2155">
            <v>65</v>
          </cell>
          <cell r="U2155">
            <v>3</v>
          </cell>
          <cell r="V2155">
            <v>41792.5390625</v>
          </cell>
          <cell r="W2155">
            <v>0</v>
          </cell>
          <cell r="X2155">
            <v>1</v>
          </cell>
          <cell r="Y2155">
            <v>108270</v>
          </cell>
          <cell r="Z2155">
            <v>18045</v>
          </cell>
          <cell r="AA2155">
            <v>45</v>
          </cell>
          <cell r="AB2155">
            <v>2</v>
          </cell>
          <cell r="AC2155">
            <v>4</v>
          </cell>
          <cell r="AD2155">
            <v>4</v>
          </cell>
          <cell r="AE2155">
            <v>418936.6569</v>
          </cell>
          <cell r="AF2155">
            <v>3077106.0950000002</v>
          </cell>
          <cell r="AG2155">
            <v>86.176945329999995</v>
          </cell>
          <cell r="AH2155">
            <v>27.816129719999999</v>
          </cell>
          <cell r="AI2155">
            <v>1</v>
          </cell>
          <cell r="AJ2155">
            <v>2</v>
          </cell>
          <cell r="AK2155">
            <v>-2</v>
          </cell>
          <cell r="AL2155">
            <v>2</v>
          </cell>
          <cell r="AM2155">
            <v>2</v>
          </cell>
          <cell r="AN2155" t="str">
            <v>Sajana Maharjan</v>
          </cell>
          <cell r="AO2155">
            <v>41432.475636574076</v>
          </cell>
          <cell r="AP2155">
            <v>4</v>
          </cell>
          <cell r="AQ2155" t="str">
            <v>0101000020E61000001E778412538B5540543A94E0EDD03B40</v>
          </cell>
          <cell r="AR2155">
            <v>2814</v>
          </cell>
          <cell r="AS2155">
            <v>1</v>
          </cell>
          <cell r="AT2155">
            <v>1</v>
          </cell>
          <cell r="AU2155">
            <v>0</v>
          </cell>
          <cell r="AV2155" t="str">
            <v>FRA 2010-2015</v>
          </cell>
          <cell r="AW2155">
            <v>4</v>
          </cell>
          <cell r="AX2155">
            <v>0</v>
          </cell>
          <cell r="AY2155">
            <v>45</v>
          </cell>
          <cell r="AZ2155">
            <v>418936.65689747001</v>
          </cell>
          <cell r="BA2155">
            <v>3077106.0949216099</v>
          </cell>
          <cell r="BB2155">
            <v>1</v>
          </cell>
          <cell r="BC2155">
            <v>0</v>
          </cell>
          <cell r="BD2155">
            <v>0</v>
          </cell>
          <cell r="BE2155">
            <v>0</v>
          </cell>
          <cell r="BF2155">
            <v>41620</v>
          </cell>
          <cell r="BG2155" t="str">
            <v>Ashok Chaudhary</v>
          </cell>
          <cell r="BH2155">
            <v>4</v>
          </cell>
          <cell r="BI2155">
            <v>4</v>
          </cell>
          <cell r="BJ2155">
            <v>4</v>
          </cell>
          <cell r="BK2155" t="str">
            <v>Orang</v>
          </cell>
          <cell r="BL2155" t="str">
            <v>Dumji Tatopani CF</v>
          </cell>
          <cell r="BM2155">
            <v>200</v>
          </cell>
          <cell r="BN2155">
            <v>1303</v>
          </cell>
          <cell r="BO2155">
            <v>200</v>
          </cell>
          <cell r="BP2155">
            <v>746</v>
          </cell>
          <cell r="BQ2155">
            <v>210</v>
          </cell>
          <cell r="BR2155">
            <v>70</v>
          </cell>
          <cell r="BS2155">
            <v>2761</v>
          </cell>
          <cell r="BT2155">
            <v>3</v>
          </cell>
          <cell r="BU2155" t="str">
            <v>DOLAKHA</v>
          </cell>
          <cell r="BV2155" t="str">
            <v>Bhume</v>
          </cell>
          <cell r="BW2155">
            <v>1</v>
          </cell>
        </row>
        <row r="2156">
          <cell r="F2156" t="str">
            <v>152-44-1</v>
          </cell>
          <cell r="G2156">
            <v>1</v>
          </cell>
          <cell r="H2156">
            <v>2</v>
          </cell>
          <cell r="I2156">
            <v>1</v>
          </cell>
          <cell r="J2156">
            <v>0</v>
          </cell>
          <cell r="K2156">
            <v>6</v>
          </cell>
          <cell r="L2156">
            <v>1</v>
          </cell>
          <cell r="M2156">
            <v>2</v>
          </cell>
          <cell r="N2156">
            <v>1</v>
          </cell>
          <cell r="O2156">
            <v>2</v>
          </cell>
          <cell r="P2156" t="str">
            <v>SL</v>
          </cell>
          <cell r="Q2156">
            <v>1</v>
          </cell>
          <cell r="R2156" t="str">
            <v>LMH</v>
          </cell>
          <cell r="S2156">
            <v>1</v>
          </cell>
          <cell r="T2156">
            <v>36</v>
          </cell>
          <cell r="U2156">
            <v>3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B2156">
            <v>0</v>
          </cell>
          <cell r="AC2156">
            <v>0</v>
          </cell>
          <cell r="AD2156">
            <v>0</v>
          </cell>
          <cell r="AE2156">
            <v>422538.80650000001</v>
          </cell>
          <cell r="AF2156">
            <v>3072710.5819999999</v>
          </cell>
          <cell r="AG2156">
            <v>86.213801480000001</v>
          </cell>
          <cell r="AH2156">
            <v>27.776665820000002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104</v>
          </cell>
          <cell r="AQ2156">
            <v>0</v>
          </cell>
          <cell r="AR2156">
            <v>0</v>
          </cell>
          <cell r="AS2156">
            <v>0</v>
          </cell>
          <cell r="AT2156">
            <v>0</v>
          </cell>
          <cell r="AU2156">
            <v>0</v>
          </cell>
          <cell r="AV2156" t="str">
            <v>FRA 2016-2021</v>
          </cell>
          <cell r="AW2156">
            <v>4</v>
          </cell>
          <cell r="AX2156">
            <v>20</v>
          </cell>
          <cell r="AY2156" t="str">
            <v>EPSG:32645</v>
          </cell>
          <cell r="AZ2156">
            <v>422540</v>
          </cell>
          <cell r="BA2156">
            <v>3072709</v>
          </cell>
          <cell r="BB2156">
            <v>1</v>
          </cell>
          <cell r="BC2156">
            <v>2022</v>
          </cell>
          <cell r="BD2156">
            <v>5</v>
          </cell>
          <cell r="BE2156">
            <v>20</v>
          </cell>
          <cell r="BF2156" t="str">
            <v>5/20/2022</v>
          </cell>
          <cell r="BG2156" t="str">
            <v>Nabaraj_Dahal</v>
          </cell>
          <cell r="BH2156">
            <v>1</v>
          </cell>
          <cell r="BI2156">
            <v>0</v>
          </cell>
          <cell r="BJ2156">
            <v>2</v>
          </cell>
          <cell r="BK2156" t="str">
            <v>Gaurishanker RM-8</v>
          </cell>
          <cell r="BL2156" t="str">
            <v>Sitapaila CF</v>
          </cell>
          <cell r="BM2156">
            <v>305</v>
          </cell>
          <cell r="BN2156">
            <v>50</v>
          </cell>
          <cell r="BO2156">
            <v>305</v>
          </cell>
          <cell r="BP2156">
            <v>40</v>
          </cell>
          <cell r="BQ2156">
            <v>285</v>
          </cell>
          <cell r="BR2156">
            <v>50</v>
          </cell>
          <cell r="BS2156">
            <v>1371</v>
          </cell>
          <cell r="BT2156">
            <v>4</v>
          </cell>
          <cell r="BU2156" t="str">
            <v>DOLAKHA</v>
          </cell>
          <cell r="BV2156" t="str">
            <v>Bhume</v>
          </cell>
          <cell r="BW2156">
            <v>1</v>
          </cell>
        </row>
        <row r="2157">
          <cell r="F2157" t="str">
            <v>152-44-2</v>
          </cell>
          <cell r="G2157">
            <v>1</v>
          </cell>
          <cell r="H2157">
            <v>2</v>
          </cell>
          <cell r="I2157">
            <v>1</v>
          </cell>
          <cell r="J2157">
            <v>0</v>
          </cell>
          <cell r="K2157">
            <v>6</v>
          </cell>
          <cell r="L2157">
            <v>1</v>
          </cell>
          <cell r="M2157">
            <v>4</v>
          </cell>
          <cell r="N2157">
            <v>1</v>
          </cell>
          <cell r="O2157">
            <v>2</v>
          </cell>
          <cell r="P2157" t="str">
            <v>SCL</v>
          </cell>
          <cell r="Q2157">
            <v>1</v>
          </cell>
          <cell r="R2157" t="str">
            <v>LMH</v>
          </cell>
          <cell r="S2157">
            <v>1</v>
          </cell>
          <cell r="T2157">
            <v>42</v>
          </cell>
          <cell r="U2157">
            <v>3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0</v>
          </cell>
          <cell r="AD2157">
            <v>0</v>
          </cell>
          <cell r="AE2157">
            <v>422538.80650000001</v>
          </cell>
          <cell r="AF2157">
            <v>3072860.5819999999</v>
          </cell>
          <cell r="AG2157">
            <v>86.213791749999999</v>
          </cell>
          <cell r="AH2157">
            <v>27.778019830000002</v>
          </cell>
          <cell r="AI2157">
            <v>0</v>
          </cell>
          <cell r="AJ2157">
            <v>0</v>
          </cell>
          <cell r="AK2157">
            <v>0</v>
          </cell>
          <cell r="AL2157">
            <v>0</v>
          </cell>
          <cell r="AM2157">
            <v>0</v>
          </cell>
          <cell r="AN2157">
            <v>0</v>
          </cell>
          <cell r="AO2157">
            <v>0</v>
          </cell>
          <cell r="AP2157">
            <v>104</v>
          </cell>
          <cell r="AQ2157">
            <v>0</v>
          </cell>
          <cell r="AR2157">
            <v>0</v>
          </cell>
          <cell r="AS2157">
            <v>0</v>
          </cell>
          <cell r="AT2157">
            <v>0</v>
          </cell>
          <cell r="AU2157">
            <v>0</v>
          </cell>
          <cell r="AV2157" t="str">
            <v>FRA 2016-2021</v>
          </cell>
          <cell r="AW2157">
            <v>4</v>
          </cell>
          <cell r="AX2157">
            <v>20</v>
          </cell>
          <cell r="AY2157" t="str">
            <v>EPSG:32645</v>
          </cell>
          <cell r="AZ2157">
            <v>422539</v>
          </cell>
          <cell r="BA2157">
            <v>3072860</v>
          </cell>
          <cell r="BB2157">
            <v>1</v>
          </cell>
          <cell r="BC2157">
            <v>2022</v>
          </cell>
          <cell r="BD2157">
            <v>5</v>
          </cell>
          <cell r="BE2157">
            <v>21</v>
          </cell>
          <cell r="BF2157" t="str">
            <v>5/21/2022</v>
          </cell>
          <cell r="BG2157" t="str">
            <v>Nabaraj_Dahal</v>
          </cell>
          <cell r="BH2157">
            <v>1</v>
          </cell>
          <cell r="BI2157">
            <v>0</v>
          </cell>
          <cell r="BJ2157">
            <v>2</v>
          </cell>
          <cell r="BK2157" t="str">
            <v>Gaurishanker-8</v>
          </cell>
          <cell r="BL2157" t="str">
            <v>sitapaila CF</v>
          </cell>
          <cell r="BM2157">
            <v>269</v>
          </cell>
          <cell r="BN2157">
            <v>70</v>
          </cell>
          <cell r="BO2157">
            <v>29</v>
          </cell>
          <cell r="BP2157">
            <v>30</v>
          </cell>
          <cell r="BQ2157">
            <v>3</v>
          </cell>
          <cell r="BR2157">
            <v>65</v>
          </cell>
          <cell r="BS2157">
            <v>1359</v>
          </cell>
          <cell r="BT2157">
            <v>4</v>
          </cell>
          <cell r="BU2157" t="str">
            <v>DOLAKHA</v>
          </cell>
          <cell r="BV2157" t="str">
            <v>Bhume</v>
          </cell>
          <cell r="BW2157">
            <v>1</v>
          </cell>
        </row>
        <row r="2158">
          <cell r="F2158" t="str">
            <v>152-44-3</v>
          </cell>
          <cell r="G2158">
            <v>1</v>
          </cell>
          <cell r="H2158">
            <v>2</v>
          </cell>
          <cell r="I2158">
            <v>1</v>
          </cell>
          <cell r="J2158">
            <v>0</v>
          </cell>
          <cell r="K2158">
            <v>6</v>
          </cell>
          <cell r="L2158">
            <v>1</v>
          </cell>
          <cell r="M2158">
            <v>2</v>
          </cell>
          <cell r="N2158">
            <v>1</v>
          </cell>
          <cell r="O2158">
            <v>1</v>
          </cell>
          <cell r="P2158" t="str">
            <v>SL</v>
          </cell>
          <cell r="Q2158">
            <v>1</v>
          </cell>
          <cell r="R2158" t="str">
            <v>LMH</v>
          </cell>
          <cell r="S2158">
            <v>1</v>
          </cell>
          <cell r="T2158">
            <v>31</v>
          </cell>
          <cell r="U2158">
            <v>3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422538.80650000001</v>
          </cell>
          <cell r="AF2158">
            <v>3073010.5819999999</v>
          </cell>
          <cell r="AG2158">
            <v>86.213782010000003</v>
          </cell>
          <cell r="AH2158">
            <v>27.779373840000002</v>
          </cell>
          <cell r="AI2158">
            <v>0</v>
          </cell>
          <cell r="AJ2158">
            <v>0</v>
          </cell>
          <cell r="AK2158">
            <v>0</v>
          </cell>
          <cell r="AL2158">
            <v>0</v>
          </cell>
          <cell r="AM2158">
            <v>0</v>
          </cell>
          <cell r="AN2158">
            <v>0</v>
          </cell>
          <cell r="AO2158">
            <v>0</v>
          </cell>
          <cell r="AP2158">
            <v>104</v>
          </cell>
          <cell r="AQ2158">
            <v>0</v>
          </cell>
          <cell r="AR2158">
            <v>0</v>
          </cell>
          <cell r="AS2158">
            <v>0</v>
          </cell>
          <cell r="AT2158">
            <v>0</v>
          </cell>
          <cell r="AU2158">
            <v>0</v>
          </cell>
          <cell r="AV2158" t="str">
            <v>FRA 2016-2021</v>
          </cell>
          <cell r="AW2158">
            <v>4</v>
          </cell>
          <cell r="AX2158">
            <v>20</v>
          </cell>
          <cell r="AY2158" t="str">
            <v>EPSG:32645</v>
          </cell>
          <cell r="AZ2158">
            <v>422539</v>
          </cell>
          <cell r="BA2158">
            <v>3073008</v>
          </cell>
          <cell r="BB2158">
            <v>1</v>
          </cell>
          <cell r="BC2158">
            <v>2022</v>
          </cell>
          <cell r="BD2158">
            <v>5</v>
          </cell>
          <cell r="BE2158">
            <v>22</v>
          </cell>
          <cell r="BF2158" t="str">
            <v>5/22/2022</v>
          </cell>
          <cell r="BG2158" t="str">
            <v>Nabaraj_Dahal</v>
          </cell>
          <cell r="BH2158">
            <v>1</v>
          </cell>
          <cell r="BI2158">
            <v>0</v>
          </cell>
          <cell r="BJ2158">
            <v>2</v>
          </cell>
          <cell r="BK2158" t="str">
            <v>Gaurishanker-8</v>
          </cell>
          <cell r="BL2158" t="str">
            <v>Stapiala CF</v>
          </cell>
          <cell r="BM2158">
            <v>280</v>
          </cell>
          <cell r="BN2158">
            <v>100</v>
          </cell>
          <cell r="BO2158">
            <v>280</v>
          </cell>
          <cell r="BP2158">
            <v>110</v>
          </cell>
          <cell r="BQ2158">
            <v>247</v>
          </cell>
          <cell r="BR2158">
            <v>70</v>
          </cell>
          <cell r="BS2158">
            <v>1330</v>
          </cell>
          <cell r="BT2158">
            <v>4</v>
          </cell>
          <cell r="BU2158" t="str">
            <v>DOLAKHA</v>
          </cell>
          <cell r="BV2158" t="str">
            <v>Bhume</v>
          </cell>
          <cell r="BW2158">
            <v>1</v>
          </cell>
        </row>
        <row r="2159">
          <cell r="F2159" t="str">
            <v>153-42-5</v>
          </cell>
          <cell r="G2159">
            <v>1</v>
          </cell>
          <cell r="H2159">
            <v>2</v>
          </cell>
          <cell r="I2159">
            <v>1</v>
          </cell>
          <cell r="J2159">
            <v>0</v>
          </cell>
          <cell r="K2159">
            <v>7</v>
          </cell>
          <cell r="L2159">
            <v>4</v>
          </cell>
          <cell r="M2159">
            <v>30</v>
          </cell>
          <cell r="N2159">
            <v>0</v>
          </cell>
          <cell r="O2159">
            <v>5</v>
          </cell>
          <cell r="P2159">
            <v>10</v>
          </cell>
          <cell r="Q2159">
            <v>1</v>
          </cell>
          <cell r="R2159" t="str">
            <v>UMH</v>
          </cell>
          <cell r="S2159">
            <v>2</v>
          </cell>
          <cell r="T2159">
            <v>73</v>
          </cell>
          <cell r="U2159">
            <v>3</v>
          </cell>
          <cell r="V2159">
            <v>41807.48642361111</v>
          </cell>
          <cell r="W2159">
            <v>0</v>
          </cell>
          <cell r="X2159">
            <v>1</v>
          </cell>
          <cell r="Y2159">
            <v>109691</v>
          </cell>
          <cell r="Z2159">
            <v>18282</v>
          </cell>
          <cell r="AA2159">
            <v>45</v>
          </cell>
          <cell r="AB2159">
            <v>2</v>
          </cell>
          <cell r="AC2159">
            <v>4</v>
          </cell>
          <cell r="AD2159">
            <v>4</v>
          </cell>
          <cell r="AE2159">
            <v>426644.27419999999</v>
          </cell>
          <cell r="AF2159">
            <v>3064766.2370000002</v>
          </cell>
          <cell r="AG2159">
            <v>86.255954700000004</v>
          </cell>
          <cell r="AH2159">
            <v>27.705183959999999</v>
          </cell>
          <cell r="AI2159">
            <v>1</v>
          </cell>
          <cell r="AJ2159">
            <v>2</v>
          </cell>
          <cell r="AK2159">
            <v>-2</v>
          </cell>
          <cell r="AL2159">
            <v>2</v>
          </cell>
          <cell r="AM2159">
            <v>6</v>
          </cell>
          <cell r="AN2159" t="str">
            <v>Sajana Maharjan</v>
          </cell>
          <cell r="AO2159">
            <v>41432.660613425927</v>
          </cell>
          <cell r="AP2159">
            <v>4</v>
          </cell>
          <cell r="AQ2159" t="str">
            <v>0101000020E6100000B65ACF8F61905540E2B19CEF86B43B40</v>
          </cell>
          <cell r="AR2159">
            <v>3084</v>
          </cell>
          <cell r="AS2159">
            <v>1</v>
          </cell>
          <cell r="AT2159">
            <v>1</v>
          </cell>
          <cell r="AU2159">
            <v>0</v>
          </cell>
          <cell r="AV2159" t="str">
            <v>FRA 2010-2015</v>
          </cell>
          <cell r="AW2159">
            <v>4</v>
          </cell>
          <cell r="AX2159">
            <v>0</v>
          </cell>
          <cell r="AY2159">
            <v>45</v>
          </cell>
          <cell r="AZ2159">
            <v>426644.27423931501</v>
          </cell>
          <cell r="BA2159">
            <v>3064766.2370507498</v>
          </cell>
          <cell r="BB2159">
            <v>1</v>
          </cell>
          <cell r="BC2159">
            <v>0</v>
          </cell>
          <cell r="BD2159">
            <v>0</v>
          </cell>
          <cell r="BE2159">
            <v>0</v>
          </cell>
          <cell r="BF2159">
            <v>41615</v>
          </cell>
          <cell r="BG2159" t="str">
            <v>Ashok Chaudhary</v>
          </cell>
          <cell r="BH2159">
            <v>4</v>
          </cell>
          <cell r="BI2159">
            <v>4</v>
          </cell>
          <cell r="BJ2159">
            <v>4</v>
          </cell>
          <cell r="BK2159" t="str">
            <v>Suri</v>
          </cell>
          <cell r="BL2159" t="str">
            <v>Bajre Danda CF</v>
          </cell>
          <cell r="BM2159">
            <v>45</v>
          </cell>
          <cell r="BN2159">
            <v>2403</v>
          </cell>
          <cell r="BO2159">
            <v>45</v>
          </cell>
          <cell r="BP2159">
            <v>1110</v>
          </cell>
          <cell r="BQ2159">
            <v>270</v>
          </cell>
          <cell r="BR2159">
            <v>70</v>
          </cell>
          <cell r="BS2159">
            <v>3064</v>
          </cell>
          <cell r="BT2159">
            <v>4</v>
          </cell>
          <cell r="BU2159" t="str">
            <v>DOLAKHA</v>
          </cell>
          <cell r="BV2159" t="str">
            <v>Barekot</v>
          </cell>
          <cell r="BW2159">
            <v>1</v>
          </cell>
        </row>
        <row r="2160">
          <cell r="F2160" t="str">
            <v>153-42-6</v>
          </cell>
          <cell r="G2160">
            <v>1</v>
          </cell>
          <cell r="H2160">
            <v>2</v>
          </cell>
          <cell r="I2160">
            <v>1</v>
          </cell>
          <cell r="J2160">
            <v>0</v>
          </cell>
          <cell r="K2160">
            <v>7</v>
          </cell>
          <cell r="L2160">
            <v>4</v>
          </cell>
          <cell r="M2160">
            <v>29</v>
          </cell>
          <cell r="N2160">
            <v>0</v>
          </cell>
          <cell r="O2160">
            <v>5</v>
          </cell>
          <cell r="P2160">
            <v>10</v>
          </cell>
          <cell r="Q2160">
            <v>1</v>
          </cell>
          <cell r="R2160" t="str">
            <v>UMH</v>
          </cell>
          <cell r="S2160">
            <v>2</v>
          </cell>
          <cell r="T2160">
            <v>75</v>
          </cell>
          <cell r="U2160">
            <v>4</v>
          </cell>
          <cell r="V2160">
            <v>41807.52685185185</v>
          </cell>
          <cell r="W2160">
            <v>0</v>
          </cell>
          <cell r="X2160">
            <v>1</v>
          </cell>
          <cell r="Y2160">
            <v>109692</v>
          </cell>
          <cell r="Z2160">
            <v>18282</v>
          </cell>
          <cell r="AA2160">
            <v>45</v>
          </cell>
          <cell r="AB2160">
            <v>2</v>
          </cell>
          <cell r="AC2160">
            <v>4</v>
          </cell>
          <cell r="AD2160">
            <v>4</v>
          </cell>
          <cell r="AE2160">
            <v>426644.27419999999</v>
          </cell>
          <cell r="AF2160">
            <v>3064916.2370000002</v>
          </cell>
          <cell r="AG2160">
            <v>86.255945510000004</v>
          </cell>
          <cell r="AH2160">
            <v>27.706537999999998</v>
          </cell>
          <cell r="AI2160">
            <v>1</v>
          </cell>
          <cell r="AJ2160">
            <v>2</v>
          </cell>
          <cell r="AK2160">
            <v>-2</v>
          </cell>
          <cell r="AL2160">
            <v>2</v>
          </cell>
          <cell r="AM2160">
            <v>6</v>
          </cell>
          <cell r="AN2160" t="str">
            <v>Sajana Maharjan</v>
          </cell>
          <cell r="AO2160">
            <v>41432.660740740743</v>
          </cell>
          <cell r="AP2160">
            <v>4</v>
          </cell>
          <cell r="AQ2160" t="str">
            <v>0101000020E61000006406486961905540908198ACDFB43B40</v>
          </cell>
          <cell r="AR2160">
            <v>3004</v>
          </cell>
          <cell r="AS2160">
            <v>1</v>
          </cell>
          <cell r="AT2160">
            <v>1</v>
          </cell>
          <cell r="AU2160">
            <v>0</v>
          </cell>
          <cell r="AV2160" t="str">
            <v>FRA 2010-2015</v>
          </cell>
          <cell r="AW2160">
            <v>4</v>
          </cell>
          <cell r="AX2160">
            <v>0</v>
          </cell>
          <cell r="AY2160">
            <v>45</v>
          </cell>
          <cell r="AZ2160">
            <v>426644.27423931501</v>
          </cell>
          <cell r="BA2160">
            <v>3064916.2370507498</v>
          </cell>
          <cell r="BB2160">
            <v>1</v>
          </cell>
          <cell r="BC2160">
            <v>0</v>
          </cell>
          <cell r="BD2160">
            <v>0</v>
          </cell>
          <cell r="BE2160">
            <v>0</v>
          </cell>
          <cell r="BF2160">
            <v>41614</v>
          </cell>
          <cell r="BG2160" t="str">
            <v>Ashok Chaudhary</v>
          </cell>
          <cell r="BH2160">
            <v>4</v>
          </cell>
          <cell r="BI2160">
            <v>4</v>
          </cell>
          <cell r="BJ2160">
            <v>4</v>
          </cell>
          <cell r="BK2160" t="str">
            <v>Suri</v>
          </cell>
          <cell r="BL2160" t="str">
            <v>Bajre Danda CF</v>
          </cell>
          <cell r="BM2160">
            <v>330</v>
          </cell>
          <cell r="BN2160">
            <v>2287</v>
          </cell>
          <cell r="BO2160">
            <v>330</v>
          </cell>
          <cell r="BP2160">
            <v>955</v>
          </cell>
          <cell r="BQ2160">
            <v>300</v>
          </cell>
          <cell r="BR2160">
            <v>75</v>
          </cell>
          <cell r="BS2160">
            <v>2996</v>
          </cell>
          <cell r="BT2160">
            <v>4</v>
          </cell>
          <cell r="BU2160" t="str">
            <v>DOLAKHA</v>
          </cell>
          <cell r="BV2160" t="str">
            <v>Barekot</v>
          </cell>
          <cell r="BW2160">
            <v>1</v>
          </cell>
        </row>
        <row r="2161">
          <cell r="F2161" t="str">
            <v>154-41-4</v>
          </cell>
          <cell r="G2161">
            <v>1</v>
          </cell>
          <cell r="H2161">
            <v>2</v>
          </cell>
          <cell r="I2161">
            <v>1</v>
          </cell>
          <cell r="J2161">
            <v>0</v>
          </cell>
          <cell r="K2161">
            <v>2</v>
          </cell>
          <cell r="L2161">
            <v>-9999</v>
          </cell>
          <cell r="M2161">
            <v>-9999</v>
          </cell>
          <cell r="N2161">
            <v>-9999</v>
          </cell>
          <cell r="O2161">
            <v>-9999</v>
          </cell>
          <cell r="P2161">
            <v>-9999</v>
          </cell>
          <cell r="Q2161">
            <v>-9999</v>
          </cell>
          <cell r="R2161" t="str">
            <v>UMH</v>
          </cell>
          <cell r="S2161">
            <v>2</v>
          </cell>
          <cell r="T2161">
            <v>30</v>
          </cell>
          <cell r="U2161">
            <v>3</v>
          </cell>
          <cell r="V2161">
            <v>41866.48159722222</v>
          </cell>
          <cell r="W2161">
            <v>0</v>
          </cell>
          <cell r="X2161">
            <v>1</v>
          </cell>
          <cell r="Y2161">
            <v>110404</v>
          </cell>
          <cell r="Z2161">
            <v>18401</v>
          </cell>
          <cell r="AA2161">
            <v>45</v>
          </cell>
          <cell r="AB2161">
            <v>2</v>
          </cell>
          <cell r="AC2161">
            <v>4</v>
          </cell>
          <cell r="AD2161">
            <v>4</v>
          </cell>
          <cell r="AE2161">
            <v>430546.42379999999</v>
          </cell>
          <cell r="AF2161">
            <v>3060520.7239999999</v>
          </cell>
          <cell r="AG2161">
            <v>86.295777520000001</v>
          </cell>
          <cell r="AH2161">
            <v>27.667066640000002</v>
          </cell>
          <cell r="AI2161">
            <v>1</v>
          </cell>
          <cell r="AJ2161">
            <v>2</v>
          </cell>
          <cell r="AK2161">
            <v>-2</v>
          </cell>
          <cell r="AL2161">
            <v>2</v>
          </cell>
          <cell r="AM2161">
            <v>1</v>
          </cell>
          <cell r="AN2161" t="str">
            <v>Sajana Maharjan</v>
          </cell>
          <cell r="AO2161">
            <v>41432.703599537039</v>
          </cell>
          <cell r="AP2161">
            <v>4</v>
          </cell>
          <cell r="AQ2161" t="str">
            <v>0101000020E6100000827AD204EE9255403BF30DE1C4AA3B40</v>
          </cell>
          <cell r="AR2161">
            <v>2183</v>
          </cell>
          <cell r="AS2161">
            <v>1</v>
          </cell>
          <cell r="AT2161">
            <v>1</v>
          </cell>
          <cell r="AU2161">
            <v>0</v>
          </cell>
          <cell r="AV2161" t="str">
            <v>FRA 2010-2015</v>
          </cell>
          <cell r="AW2161">
            <v>4</v>
          </cell>
          <cell r="AX2161">
            <v>0</v>
          </cell>
          <cell r="AY2161">
            <v>45</v>
          </cell>
          <cell r="AZ2161">
            <v>430546.42382239801</v>
          </cell>
          <cell r="BA2161">
            <v>3060520.7238190202</v>
          </cell>
          <cell r="BB2161">
            <v>1</v>
          </cell>
          <cell r="BC2161">
            <v>0</v>
          </cell>
          <cell r="BD2161">
            <v>0</v>
          </cell>
          <cell r="BE2161">
            <v>0</v>
          </cell>
          <cell r="BF2161">
            <v>41625</v>
          </cell>
          <cell r="BG2161" t="str">
            <v>Bhubaneswor Chaudhary</v>
          </cell>
          <cell r="BH2161">
            <v>4</v>
          </cell>
          <cell r="BI2161">
            <v>4</v>
          </cell>
          <cell r="BJ2161">
            <v>4</v>
          </cell>
          <cell r="BK2161" t="str">
            <v>Shyama-5</v>
          </cell>
          <cell r="BL2161" t="str">
            <v>Kesara Fedi</v>
          </cell>
          <cell r="BM2161">
            <v>180</v>
          </cell>
          <cell r="BN2161">
            <v>333</v>
          </cell>
          <cell r="BO2161">
            <v>180</v>
          </cell>
          <cell r="BP2161">
            <v>108</v>
          </cell>
          <cell r="BQ2161">
            <v>255</v>
          </cell>
          <cell r="BR2161">
            <v>30</v>
          </cell>
          <cell r="BS2161">
            <v>2147</v>
          </cell>
          <cell r="BT2161">
            <v>5</v>
          </cell>
          <cell r="BU2161" t="str">
            <v>DOLAKHA</v>
          </cell>
          <cell r="BV2161" t="str">
            <v>Barekot</v>
          </cell>
          <cell r="BW2161">
            <v>1</v>
          </cell>
        </row>
        <row r="2162">
          <cell r="F2162" t="str">
            <v>154-41-5</v>
          </cell>
          <cell r="G2162">
            <v>1</v>
          </cell>
          <cell r="H2162">
            <v>2</v>
          </cell>
          <cell r="I2162">
            <v>1</v>
          </cell>
          <cell r="J2162">
            <v>0</v>
          </cell>
          <cell r="K2162">
            <v>2</v>
          </cell>
          <cell r="L2162">
            <v>-9999</v>
          </cell>
          <cell r="M2162">
            <v>-9999</v>
          </cell>
          <cell r="N2162">
            <v>-9999</v>
          </cell>
          <cell r="O2162">
            <v>-9999</v>
          </cell>
          <cell r="P2162">
            <v>-9999</v>
          </cell>
          <cell r="Q2162">
            <v>-9999</v>
          </cell>
          <cell r="R2162" t="str">
            <v>UMH</v>
          </cell>
          <cell r="S2162">
            <v>2</v>
          </cell>
          <cell r="T2162">
            <v>72</v>
          </cell>
          <cell r="U2162">
            <v>3</v>
          </cell>
          <cell r="V2162">
            <v>41866.524861111109</v>
          </cell>
          <cell r="W2162">
            <v>0</v>
          </cell>
          <cell r="X2162">
            <v>1</v>
          </cell>
          <cell r="Y2162">
            <v>110405</v>
          </cell>
          <cell r="Z2162">
            <v>18401</v>
          </cell>
          <cell r="AA2162">
            <v>45</v>
          </cell>
          <cell r="AB2162">
            <v>2</v>
          </cell>
          <cell r="AC2162">
            <v>4</v>
          </cell>
          <cell r="AD2162">
            <v>4</v>
          </cell>
          <cell r="AE2162">
            <v>430546.42379999999</v>
          </cell>
          <cell r="AF2162">
            <v>3060670.7239999999</v>
          </cell>
          <cell r="AG2162">
            <v>86.295768839999994</v>
          </cell>
          <cell r="AH2162">
            <v>27.668420690000001</v>
          </cell>
          <cell r="AI2162">
            <v>1</v>
          </cell>
          <cell r="AJ2162">
            <v>3</v>
          </cell>
          <cell r="AK2162">
            <v>-2</v>
          </cell>
          <cell r="AL2162">
            <v>2</v>
          </cell>
          <cell r="AM2162">
            <v>1</v>
          </cell>
          <cell r="AN2162" t="str">
            <v>Sajana Maharjan</v>
          </cell>
          <cell r="AO2162">
            <v>41432.703657407408</v>
          </cell>
          <cell r="AP2162">
            <v>4</v>
          </cell>
          <cell r="AQ2162" t="str">
            <v>0101000020E6100000E8176AE0ED92554020135D9E1DAB3B40</v>
          </cell>
          <cell r="AR2162">
            <v>2203</v>
          </cell>
          <cell r="AS2162">
            <v>1</v>
          </cell>
          <cell r="AT2162">
            <v>1</v>
          </cell>
          <cell r="AU2162">
            <v>0</v>
          </cell>
          <cell r="AV2162" t="str">
            <v>FRA 2010-2015</v>
          </cell>
          <cell r="AW2162">
            <v>4</v>
          </cell>
          <cell r="AX2162">
            <v>0</v>
          </cell>
          <cell r="AY2162">
            <v>45</v>
          </cell>
          <cell r="AZ2162">
            <v>430546.42382239801</v>
          </cell>
          <cell r="BA2162">
            <v>3060670.7238190202</v>
          </cell>
          <cell r="BB2162">
            <v>1</v>
          </cell>
          <cell r="BC2162">
            <v>0</v>
          </cell>
          <cell r="BD2162">
            <v>0</v>
          </cell>
          <cell r="BE2162">
            <v>0</v>
          </cell>
          <cell r="BF2162">
            <v>41626</v>
          </cell>
          <cell r="BG2162" t="str">
            <v>Bhubaneswor Chaudhary</v>
          </cell>
          <cell r="BH2162">
            <v>4</v>
          </cell>
          <cell r="BI2162">
            <v>4</v>
          </cell>
          <cell r="BJ2162">
            <v>4</v>
          </cell>
          <cell r="BK2162" t="str">
            <v>Shyama-5</v>
          </cell>
          <cell r="BL2162" t="str">
            <v>Kesara fedi</v>
          </cell>
          <cell r="BM2162">
            <v>180</v>
          </cell>
          <cell r="BN2162">
            <v>450</v>
          </cell>
          <cell r="BO2162">
            <v>180</v>
          </cell>
          <cell r="BP2162">
            <v>42</v>
          </cell>
          <cell r="BQ2162">
            <v>220</v>
          </cell>
          <cell r="BR2162">
            <v>15</v>
          </cell>
          <cell r="BS2162">
            <v>2162</v>
          </cell>
          <cell r="BT2162">
            <v>5</v>
          </cell>
          <cell r="BU2162" t="str">
            <v>DOLAKHA</v>
          </cell>
          <cell r="BV2162" t="str">
            <v>Talkot</v>
          </cell>
          <cell r="BW2162">
            <v>7</v>
          </cell>
        </row>
        <row r="2163">
          <cell r="F2163" t="str">
            <v>154-41-6</v>
          </cell>
          <cell r="G2163">
            <v>1</v>
          </cell>
          <cell r="H2163">
            <v>2</v>
          </cell>
          <cell r="I2163">
            <v>1</v>
          </cell>
          <cell r="J2163">
            <v>0</v>
          </cell>
          <cell r="K2163">
            <v>2</v>
          </cell>
          <cell r="L2163">
            <v>-9999</v>
          </cell>
          <cell r="M2163">
            <v>-9999</v>
          </cell>
          <cell r="N2163">
            <v>-9999</v>
          </cell>
          <cell r="O2163">
            <v>-9999</v>
          </cell>
          <cell r="P2163">
            <v>-9999</v>
          </cell>
          <cell r="Q2163">
            <v>-9999</v>
          </cell>
          <cell r="R2163" t="str">
            <v>UMH</v>
          </cell>
          <cell r="S2163">
            <v>2</v>
          </cell>
          <cell r="T2163">
            <v>66</v>
          </cell>
          <cell r="U2163">
            <v>3</v>
          </cell>
          <cell r="V2163">
            <v>41866.563148148147</v>
          </cell>
          <cell r="W2163">
            <v>0</v>
          </cell>
          <cell r="X2163">
            <v>1</v>
          </cell>
          <cell r="Y2163">
            <v>110406</v>
          </cell>
          <cell r="Z2163">
            <v>18401</v>
          </cell>
          <cell r="AA2163">
            <v>45</v>
          </cell>
          <cell r="AB2163">
            <v>2</v>
          </cell>
          <cell r="AC2163">
            <v>4</v>
          </cell>
          <cell r="AD2163">
            <v>4</v>
          </cell>
          <cell r="AE2163">
            <v>430546.42379999999</v>
          </cell>
          <cell r="AF2163">
            <v>3060820.7239999999</v>
          </cell>
          <cell r="AG2163">
            <v>86.29576016</v>
          </cell>
          <cell r="AH2163">
            <v>27.669774749999998</v>
          </cell>
          <cell r="AI2163">
            <v>1</v>
          </cell>
          <cell r="AJ2163">
            <v>3</v>
          </cell>
          <cell r="AK2163">
            <v>-2</v>
          </cell>
          <cell r="AL2163">
            <v>2</v>
          </cell>
          <cell r="AM2163">
            <v>1</v>
          </cell>
          <cell r="AN2163" t="str">
            <v>Sajana Maharjan</v>
          </cell>
          <cell r="AO2163">
            <v>41432.703715277778</v>
          </cell>
          <cell r="AP2163">
            <v>4</v>
          </cell>
          <cell r="AQ2163" t="str">
            <v>0101000020E6100000EF0E01BCED9255403D0DAB5B76AB3B40</v>
          </cell>
          <cell r="AR2163">
            <v>2184</v>
          </cell>
          <cell r="AS2163">
            <v>1</v>
          </cell>
          <cell r="AT2163">
            <v>1</v>
          </cell>
          <cell r="AU2163">
            <v>0</v>
          </cell>
          <cell r="AV2163" t="str">
            <v>FRA 2010-2015</v>
          </cell>
          <cell r="AW2163">
            <v>4</v>
          </cell>
          <cell r="AX2163">
            <v>0</v>
          </cell>
          <cell r="AY2163">
            <v>45</v>
          </cell>
          <cell r="AZ2163">
            <v>430546.42382239801</v>
          </cell>
          <cell r="BA2163">
            <v>3060820.7238190202</v>
          </cell>
          <cell r="BB2163">
            <v>1</v>
          </cell>
          <cell r="BC2163">
            <v>0</v>
          </cell>
          <cell r="BD2163">
            <v>0</v>
          </cell>
          <cell r="BE2163">
            <v>0</v>
          </cell>
          <cell r="BF2163">
            <v>41625</v>
          </cell>
          <cell r="BG2163" t="str">
            <v>Bhubaneswor Chaudhary</v>
          </cell>
          <cell r="BH2163">
            <v>4</v>
          </cell>
          <cell r="BI2163">
            <v>4</v>
          </cell>
          <cell r="BJ2163">
            <v>4</v>
          </cell>
          <cell r="BK2163" t="str">
            <v>Shyama</v>
          </cell>
          <cell r="BL2163" t="str">
            <v>Dhunge Phedi</v>
          </cell>
          <cell r="BM2163">
            <v>200</v>
          </cell>
          <cell r="BN2163">
            <v>569</v>
          </cell>
          <cell r="BO2163">
            <v>200</v>
          </cell>
          <cell r="BP2163">
            <v>90</v>
          </cell>
          <cell r="BQ2163">
            <v>90</v>
          </cell>
          <cell r="BR2163">
            <v>20</v>
          </cell>
          <cell r="BS2163">
            <v>2185</v>
          </cell>
          <cell r="BT2163">
            <v>5</v>
          </cell>
          <cell r="BU2163" t="str">
            <v>DOLAKHA</v>
          </cell>
          <cell r="BV2163" t="str">
            <v>Talkot</v>
          </cell>
          <cell r="BW2163">
            <v>7</v>
          </cell>
        </row>
        <row r="2164">
          <cell r="F2164" t="str">
            <v>155-38-2</v>
          </cell>
          <cell r="G2164">
            <v>1</v>
          </cell>
          <cell r="H2164">
            <v>2</v>
          </cell>
          <cell r="I2164">
            <v>1</v>
          </cell>
          <cell r="J2164">
            <v>0</v>
          </cell>
          <cell r="K2164">
            <v>1</v>
          </cell>
          <cell r="L2164">
            <v>4</v>
          </cell>
          <cell r="M2164">
            <v>17</v>
          </cell>
          <cell r="N2164">
            <v>1</v>
          </cell>
          <cell r="O2164">
            <v>0</v>
          </cell>
          <cell r="P2164">
            <v>5</v>
          </cell>
          <cell r="Q2164">
            <v>1</v>
          </cell>
          <cell r="R2164" t="str">
            <v>UMH</v>
          </cell>
          <cell r="S2164">
            <v>2</v>
          </cell>
          <cell r="T2164">
            <v>45</v>
          </cell>
          <cell r="U2164">
            <v>2</v>
          </cell>
          <cell r="V2164">
            <v>41871.524745370371</v>
          </cell>
          <cell r="W2164">
            <v>0</v>
          </cell>
          <cell r="X2164">
            <v>1</v>
          </cell>
          <cell r="Y2164">
            <v>111104</v>
          </cell>
          <cell r="Z2164">
            <v>18518</v>
          </cell>
          <cell r="AA2164">
            <v>45</v>
          </cell>
          <cell r="AB2164">
            <v>2</v>
          </cell>
          <cell r="AC2164">
            <v>4</v>
          </cell>
          <cell r="AD2164">
            <v>4</v>
          </cell>
          <cell r="AE2164">
            <v>433955.20980000001</v>
          </cell>
          <cell r="AF2164">
            <v>3048577.548</v>
          </cell>
          <cell r="AG2164">
            <v>86.33099421</v>
          </cell>
          <cell r="AH2164">
            <v>27.559424700000001</v>
          </cell>
          <cell r="AI2164">
            <v>1</v>
          </cell>
          <cell r="AJ2164">
            <v>2</v>
          </cell>
          <cell r="AK2164">
            <v>3</v>
          </cell>
          <cell r="AL2164">
            <v>2</v>
          </cell>
          <cell r="AM2164">
            <v>1</v>
          </cell>
          <cell r="AN2164" t="str">
            <v>Sajana Maharjan</v>
          </cell>
          <cell r="AO2164">
            <v>41435.516168981485</v>
          </cell>
          <cell r="AP2164">
            <v>4</v>
          </cell>
          <cell r="AQ2164" t="str">
            <v>0101000020E6100000E4C655022F9555404619FC74368F3B40</v>
          </cell>
          <cell r="AR2164">
            <v>2410</v>
          </cell>
          <cell r="AS2164">
            <v>1</v>
          </cell>
          <cell r="AT2164">
            <v>1</v>
          </cell>
          <cell r="AU2164">
            <v>0</v>
          </cell>
          <cell r="AV2164" t="str">
            <v>FRA 2010-2015</v>
          </cell>
          <cell r="AW2164">
            <v>4</v>
          </cell>
          <cell r="AX2164">
            <v>0</v>
          </cell>
          <cell r="AY2164">
            <v>45</v>
          </cell>
          <cell r="AZ2164">
            <v>433955.20975683798</v>
          </cell>
          <cell r="BA2164">
            <v>3048577.54777249</v>
          </cell>
          <cell r="BB2164">
            <v>1</v>
          </cell>
          <cell r="BC2164">
            <v>0</v>
          </cell>
          <cell r="BD2164">
            <v>0</v>
          </cell>
          <cell r="BE2164">
            <v>0</v>
          </cell>
          <cell r="BF2164">
            <v>41782</v>
          </cell>
          <cell r="BG2164" t="str">
            <v>Mahadeep Pokhrel</v>
          </cell>
          <cell r="BH2164">
            <v>4</v>
          </cell>
          <cell r="BI2164">
            <v>4</v>
          </cell>
          <cell r="BJ2164">
            <v>4</v>
          </cell>
          <cell r="BK2164" t="str">
            <v>Bamti</v>
          </cell>
          <cell r="BL2164" t="str">
            <v>AG</v>
          </cell>
          <cell r="BM2164">
            <v>90</v>
          </cell>
          <cell r="BN2164">
            <v>250</v>
          </cell>
          <cell r="BO2164">
            <v>0</v>
          </cell>
          <cell r="BP2164">
            <v>13</v>
          </cell>
          <cell r="BQ2164">
            <v>90</v>
          </cell>
          <cell r="BR2164">
            <v>35</v>
          </cell>
          <cell r="BS2164">
            <v>2430</v>
          </cell>
          <cell r="BT2164">
            <v>4</v>
          </cell>
          <cell r="BU2164" t="str">
            <v>RAMECHHAP</v>
          </cell>
          <cell r="BV2164" t="str">
            <v>Talkot</v>
          </cell>
          <cell r="BW2164">
            <v>7</v>
          </cell>
        </row>
        <row r="2165">
          <cell r="F2165" t="str">
            <v>155-38-3</v>
          </cell>
          <cell r="G2165">
            <v>1</v>
          </cell>
          <cell r="H2165">
            <v>2</v>
          </cell>
          <cell r="I2165">
            <v>1</v>
          </cell>
          <cell r="J2165">
            <v>0</v>
          </cell>
          <cell r="K2165">
            <v>1</v>
          </cell>
          <cell r="L2165">
            <v>5</v>
          </cell>
          <cell r="M2165">
            <v>16</v>
          </cell>
          <cell r="N2165">
            <v>0</v>
          </cell>
          <cell r="O2165">
            <v>1</v>
          </cell>
          <cell r="P2165">
            <v>5</v>
          </cell>
          <cell r="Q2165">
            <v>1</v>
          </cell>
          <cell r="R2165" t="str">
            <v>UMH</v>
          </cell>
          <cell r="S2165">
            <v>2</v>
          </cell>
          <cell r="T2165">
            <v>60</v>
          </cell>
          <cell r="U2165">
            <v>2</v>
          </cell>
          <cell r="V2165">
            <v>41871.530810185184</v>
          </cell>
          <cell r="W2165">
            <v>0</v>
          </cell>
          <cell r="X2165">
            <v>1</v>
          </cell>
          <cell r="Y2165">
            <v>111105</v>
          </cell>
          <cell r="Z2165">
            <v>18518</v>
          </cell>
          <cell r="AA2165">
            <v>45</v>
          </cell>
          <cell r="AB2165">
            <v>2</v>
          </cell>
          <cell r="AC2165">
            <v>4</v>
          </cell>
          <cell r="AD2165">
            <v>4</v>
          </cell>
          <cell r="AE2165">
            <v>433955.20980000001</v>
          </cell>
          <cell r="AF2165">
            <v>3048727.548</v>
          </cell>
          <cell r="AG2165">
            <v>86.330985999999996</v>
          </cell>
          <cell r="AH2165">
            <v>27.560778790000001</v>
          </cell>
          <cell r="AI2165">
            <v>1</v>
          </cell>
          <cell r="AJ2165">
            <v>2</v>
          </cell>
          <cell r="AK2165">
            <v>3</v>
          </cell>
          <cell r="AL2165">
            <v>2</v>
          </cell>
          <cell r="AM2165">
            <v>1</v>
          </cell>
          <cell r="AN2165" t="str">
            <v>Sajana Maharjan</v>
          </cell>
          <cell r="AO2165">
            <v>41435.516574074078</v>
          </cell>
          <cell r="AP2165">
            <v>4</v>
          </cell>
          <cell r="AQ2165" t="str">
            <v>0101000020E6100000CAD3E7DF2E955540587CD0328F8F3B40</v>
          </cell>
          <cell r="AR2165">
            <v>2418</v>
          </cell>
          <cell r="AS2165">
            <v>1</v>
          </cell>
          <cell r="AT2165">
            <v>1</v>
          </cell>
          <cell r="AU2165">
            <v>0</v>
          </cell>
          <cell r="AV2165" t="str">
            <v>FRA 2010-2015</v>
          </cell>
          <cell r="AW2165">
            <v>4</v>
          </cell>
          <cell r="AX2165">
            <v>0</v>
          </cell>
          <cell r="AY2165">
            <v>45</v>
          </cell>
          <cell r="AZ2165">
            <v>433955.20975683798</v>
          </cell>
          <cell r="BA2165">
            <v>3048727.54777249</v>
          </cell>
          <cell r="BB2165">
            <v>1</v>
          </cell>
          <cell r="BC2165">
            <v>0</v>
          </cell>
          <cell r="BD2165">
            <v>0</v>
          </cell>
          <cell r="BE2165">
            <v>0</v>
          </cell>
          <cell r="BF2165">
            <v>41783</v>
          </cell>
          <cell r="BG2165" t="str">
            <v>Mahadeep Pokhrel</v>
          </cell>
          <cell r="BH2165">
            <v>4</v>
          </cell>
          <cell r="BI2165">
            <v>4</v>
          </cell>
          <cell r="BJ2165">
            <v>4</v>
          </cell>
          <cell r="BK2165" t="str">
            <v>Bamti</v>
          </cell>
          <cell r="BL2165" t="str">
            <v>Private Forest</v>
          </cell>
          <cell r="BM2165">
            <v>90</v>
          </cell>
          <cell r="BN2165">
            <v>400</v>
          </cell>
          <cell r="BO2165">
            <v>90</v>
          </cell>
          <cell r="BP2165">
            <v>100</v>
          </cell>
          <cell r="BQ2165">
            <v>120</v>
          </cell>
          <cell r="BR2165">
            <v>50</v>
          </cell>
          <cell r="BS2165">
            <v>2430</v>
          </cell>
          <cell r="BT2165">
            <v>4</v>
          </cell>
          <cell r="BU2165" t="str">
            <v>RAMECHHAP</v>
          </cell>
          <cell r="BV2165" t="str">
            <v>Talkot</v>
          </cell>
          <cell r="BW2165">
            <v>7</v>
          </cell>
        </row>
        <row r="2166">
          <cell r="F2166" t="str">
            <v>155-38-5</v>
          </cell>
          <cell r="G2166">
            <v>1</v>
          </cell>
          <cell r="H2166">
            <v>2</v>
          </cell>
          <cell r="I2166">
            <v>1</v>
          </cell>
          <cell r="J2166">
            <v>0</v>
          </cell>
          <cell r="K2166">
            <v>1</v>
          </cell>
          <cell r="L2166">
            <v>4</v>
          </cell>
          <cell r="M2166">
            <v>19</v>
          </cell>
          <cell r="N2166">
            <v>0</v>
          </cell>
          <cell r="O2166">
            <v>1</v>
          </cell>
          <cell r="P2166">
            <v>5</v>
          </cell>
          <cell r="Q2166">
            <v>1</v>
          </cell>
          <cell r="R2166" t="str">
            <v>UMH</v>
          </cell>
          <cell r="S2166">
            <v>2</v>
          </cell>
          <cell r="T2166">
            <v>40</v>
          </cell>
          <cell r="U2166">
            <v>2</v>
          </cell>
          <cell r="V2166">
            <v>41871.578425925924</v>
          </cell>
          <cell r="W2166">
            <v>0</v>
          </cell>
          <cell r="X2166">
            <v>1</v>
          </cell>
          <cell r="Y2166">
            <v>111107</v>
          </cell>
          <cell r="Z2166">
            <v>18518</v>
          </cell>
          <cell r="AA2166">
            <v>45</v>
          </cell>
          <cell r="AB2166">
            <v>2</v>
          </cell>
          <cell r="AC2166">
            <v>4</v>
          </cell>
          <cell r="AD2166">
            <v>4</v>
          </cell>
          <cell r="AE2166">
            <v>434255.20980000001</v>
          </cell>
          <cell r="AF2166">
            <v>3048577.548</v>
          </cell>
          <cell r="AG2166">
            <v>86.334032919999999</v>
          </cell>
          <cell r="AH2166">
            <v>27.559439300000001</v>
          </cell>
          <cell r="AI2166">
            <v>4</v>
          </cell>
          <cell r="AJ2166">
            <v>2</v>
          </cell>
          <cell r="AK2166">
            <v>3</v>
          </cell>
          <cell r="AL2166">
            <v>2</v>
          </cell>
          <cell r="AM2166">
            <v>1</v>
          </cell>
          <cell r="AN2166" t="str">
            <v>Sajana Maharjan</v>
          </cell>
          <cell r="AO2166">
            <v>41435.517233796294</v>
          </cell>
          <cell r="AP2166">
            <v>4</v>
          </cell>
          <cell r="AQ2166" t="str">
            <v>0101000020E61000001B8497CB609555401B12E569378F3B40</v>
          </cell>
          <cell r="AR2166">
            <v>2302</v>
          </cell>
          <cell r="AS2166">
            <v>1</v>
          </cell>
          <cell r="AT2166">
            <v>1</v>
          </cell>
          <cell r="AU2166">
            <v>0</v>
          </cell>
          <cell r="AV2166" t="str">
            <v>FRA 2010-2015</v>
          </cell>
          <cell r="AW2166">
            <v>4</v>
          </cell>
          <cell r="AX2166">
            <v>0</v>
          </cell>
          <cell r="AY2166">
            <v>45</v>
          </cell>
          <cell r="AZ2166">
            <v>434255.20975683798</v>
          </cell>
          <cell r="BA2166">
            <v>3048577.54777249</v>
          </cell>
          <cell r="BB2166">
            <v>1</v>
          </cell>
          <cell r="BC2166">
            <v>0</v>
          </cell>
          <cell r="BD2166">
            <v>0</v>
          </cell>
          <cell r="BE2166">
            <v>0</v>
          </cell>
          <cell r="BF2166">
            <v>41784</v>
          </cell>
          <cell r="BG2166" t="str">
            <v>Mahadeep Pokhrel</v>
          </cell>
          <cell r="BH2166">
            <v>4</v>
          </cell>
          <cell r="BI2166">
            <v>4</v>
          </cell>
          <cell r="BJ2166">
            <v>4</v>
          </cell>
          <cell r="BK2166" t="str">
            <v>Bamti</v>
          </cell>
          <cell r="BL2166" t="str">
            <v>Private Forest</v>
          </cell>
          <cell r="BM2166">
            <v>0</v>
          </cell>
          <cell r="BN2166">
            <v>100</v>
          </cell>
          <cell r="BO2166">
            <v>0</v>
          </cell>
          <cell r="BP2166">
            <v>5</v>
          </cell>
          <cell r="BQ2166">
            <v>90</v>
          </cell>
          <cell r="BR2166">
            <v>40</v>
          </cell>
          <cell r="BS2166">
            <v>2310</v>
          </cell>
          <cell r="BT2166">
            <v>4</v>
          </cell>
          <cell r="BU2166" t="str">
            <v>RAMECHHAP</v>
          </cell>
          <cell r="BV2166" t="str">
            <v>Talkot</v>
          </cell>
          <cell r="BW2166">
            <v>7</v>
          </cell>
        </row>
        <row r="2167">
          <cell r="F2167" t="str">
            <v>155-38-6</v>
          </cell>
          <cell r="G2167">
            <v>1</v>
          </cell>
          <cell r="H2167">
            <v>2</v>
          </cell>
          <cell r="I2167">
            <v>1</v>
          </cell>
          <cell r="J2167">
            <v>0</v>
          </cell>
          <cell r="K2167">
            <v>1</v>
          </cell>
          <cell r="L2167">
            <v>4</v>
          </cell>
          <cell r="M2167">
            <v>22</v>
          </cell>
          <cell r="N2167">
            <v>0</v>
          </cell>
          <cell r="O2167">
            <v>1</v>
          </cell>
          <cell r="P2167">
            <v>5</v>
          </cell>
          <cell r="Q2167">
            <v>1</v>
          </cell>
          <cell r="R2167" t="str">
            <v>UMH</v>
          </cell>
          <cell r="S2167">
            <v>2</v>
          </cell>
          <cell r="T2167">
            <v>40</v>
          </cell>
          <cell r="U2167">
            <v>3</v>
          </cell>
          <cell r="V2167">
            <v>41871.591898148145</v>
          </cell>
          <cell r="W2167">
            <v>0</v>
          </cell>
          <cell r="X2167">
            <v>1</v>
          </cell>
          <cell r="Y2167">
            <v>111108</v>
          </cell>
          <cell r="Z2167">
            <v>18518</v>
          </cell>
          <cell r="AA2167">
            <v>45</v>
          </cell>
          <cell r="AB2167">
            <v>2</v>
          </cell>
          <cell r="AC2167">
            <v>4</v>
          </cell>
          <cell r="AD2167">
            <v>4</v>
          </cell>
          <cell r="AE2167">
            <v>434255.20980000001</v>
          </cell>
          <cell r="AF2167">
            <v>3048727.548</v>
          </cell>
          <cell r="AG2167">
            <v>86.334024740000004</v>
          </cell>
          <cell r="AH2167">
            <v>27.56079338</v>
          </cell>
          <cell r="AI2167">
            <v>1</v>
          </cell>
          <cell r="AJ2167">
            <v>2</v>
          </cell>
          <cell r="AK2167">
            <v>3</v>
          </cell>
          <cell r="AL2167">
            <v>2</v>
          </cell>
          <cell r="AM2167">
            <v>1</v>
          </cell>
          <cell r="AN2167" t="str">
            <v>Sajana Maharjan</v>
          </cell>
          <cell r="AO2167">
            <v>41435.517511574071</v>
          </cell>
          <cell r="AP2167">
            <v>4</v>
          </cell>
          <cell r="AQ2167" t="str">
            <v>0101000020E6100000DD9751A960955540D10DBD27908F3B40</v>
          </cell>
          <cell r="AR2167">
            <v>2309</v>
          </cell>
          <cell r="AS2167">
            <v>1</v>
          </cell>
          <cell r="AT2167">
            <v>1</v>
          </cell>
          <cell r="AU2167">
            <v>0</v>
          </cell>
          <cell r="AV2167" t="str">
            <v>FRA 2010-2015</v>
          </cell>
          <cell r="AW2167">
            <v>4</v>
          </cell>
          <cell r="AX2167">
            <v>0</v>
          </cell>
          <cell r="AY2167">
            <v>45</v>
          </cell>
          <cell r="AZ2167">
            <v>434255.20975683798</v>
          </cell>
          <cell r="BA2167">
            <v>3048727.54777249</v>
          </cell>
          <cell r="BB2167">
            <v>1</v>
          </cell>
          <cell r="BC2167">
            <v>0</v>
          </cell>
          <cell r="BD2167">
            <v>0</v>
          </cell>
          <cell r="BE2167">
            <v>0</v>
          </cell>
          <cell r="BF2167">
            <v>41784</v>
          </cell>
          <cell r="BG2167" t="str">
            <v>Mahadeep Pokhrel</v>
          </cell>
          <cell r="BH2167">
            <v>4</v>
          </cell>
          <cell r="BI2167">
            <v>4</v>
          </cell>
          <cell r="BJ2167">
            <v>4</v>
          </cell>
          <cell r="BK2167" t="str">
            <v>Bamti</v>
          </cell>
          <cell r="BL2167">
            <v>0</v>
          </cell>
          <cell r="BM2167">
            <v>170</v>
          </cell>
          <cell r="BN2167">
            <v>100</v>
          </cell>
          <cell r="BO2167">
            <v>170</v>
          </cell>
          <cell r="BP2167">
            <v>60</v>
          </cell>
          <cell r="BQ2167">
            <v>100</v>
          </cell>
          <cell r="BR2167">
            <v>50</v>
          </cell>
          <cell r="BS2167">
            <v>2301</v>
          </cell>
          <cell r="BT2167">
            <v>5</v>
          </cell>
          <cell r="BU2167" t="str">
            <v>RAMECHHAP</v>
          </cell>
          <cell r="BV2167" t="str">
            <v>Talkot</v>
          </cell>
          <cell r="BW2167">
            <v>7</v>
          </cell>
        </row>
        <row r="2168">
          <cell r="F2168" t="str">
            <v>155-40-1</v>
          </cell>
          <cell r="G2168">
            <v>1</v>
          </cell>
          <cell r="H2168">
            <v>2</v>
          </cell>
          <cell r="I2168">
            <v>1</v>
          </cell>
          <cell r="J2168">
            <v>0</v>
          </cell>
          <cell r="K2168">
            <v>6</v>
          </cell>
          <cell r="L2168">
            <v>2</v>
          </cell>
          <cell r="M2168">
            <v>22</v>
          </cell>
          <cell r="N2168">
            <v>2</v>
          </cell>
          <cell r="O2168">
            <v>4</v>
          </cell>
          <cell r="P2168" t="str">
            <v>SL</v>
          </cell>
          <cell r="Q2168">
            <v>1</v>
          </cell>
          <cell r="R2168" t="str">
            <v>UMH</v>
          </cell>
          <cell r="S2168">
            <v>1</v>
          </cell>
          <cell r="T2168">
            <v>80</v>
          </cell>
          <cell r="U2168">
            <v>2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0</v>
          </cell>
          <cell r="AE2168">
            <v>434148.57339999999</v>
          </cell>
          <cell r="AF2168">
            <v>3056425.2110000001</v>
          </cell>
          <cell r="AG2168">
            <v>86.33252383</v>
          </cell>
          <cell r="AH2168">
            <v>27.630276630000001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104</v>
          </cell>
          <cell r="AQ2168">
            <v>0</v>
          </cell>
          <cell r="AR2168">
            <v>0</v>
          </cell>
          <cell r="AS2168">
            <v>0</v>
          </cell>
          <cell r="AT2168">
            <v>0</v>
          </cell>
          <cell r="AU2168">
            <v>0</v>
          </cell>
          <cell r="AV2168" t="str">
            <v>FRA 2016-2021</v>
          </cell>
          <cell r="AW2168">
            <v>4</v>
          </cell>
          <cell r="AX2168">
            <v>55</v>
          </cell>
          <cell r="AY2168" t="str">
            <v>EPSG:32645</v>
          </cell>
          <cell r="AZ2168">
            <v>434153</v>
          </cell>
          <cell r="BA2168">
            <v>3056426</v>
          </cell>
          <cell r="BB2168">
            <v>1</v>
          </cell>
          <cell r="BC2168">
            <v>2021</v>
          </cell>
          <cell r="BD2168">
            <v>4</v>
          </cell>
          <cell r="BE2168">
            <v>7</v>
          </cell>
          <cell r="BF2168" t="str">
            <v>4/7/2021</v>
          </cell>
          <cell r="BG2168" t="str">
            <v>Animesh_Parajuli</v>
          </cell>
          <cell r="BH2168">
            <v>1</v>
          </cell>
          <cell r="BI2168">
            <v>0</v>
          </cell>
          <cell r="BJ2168">
            <v>2</v>
          </cell>
          <cell r="BK2168" t="str">
            <v>Gokul ganga-1</v>
          </cell>
          <cell r="BL2168" t="str">
            <v>Pragatishil CF</v>
          </cell>
          <cell r="BM2168">
            <v>30</v>
          </cell>
          <cell r="BN2168">
            <v>97</v>
          </cell>
          <cell r="BO2168">
            <v>30</v>
          </cell>
          <cell r="BP2168">
            <v>153</v>
          </cell>
          <cell r="BQ2168">
            <v>338</v>
          </cell>
          <cell r="BR2168">
            <v>50</v>
          </cell>
          <cell r="BS2168">
            <v>2472</v>
          </cell>
          <cell r="BT2168">
            <v>4</v>
          </cell>
          <cell r="BU2168" t="str">
            <v>RAMECHHAP</v>
          </cell>
          <cell r="BV2168" t="str">
            <v>Kuse</v>
          </cell>
          <cell r="BW2168">
            <v>7</v>
          </cell>
        </row>
        <row r="2169">
          <cell r="F2169" t="str">
            <v>155-40-2</v>
          </cell>
          <cell r="G2169">
            <v>1</v>
          </cell>
          <cell r="H2169">
            <v>2</v>
          </cell>
          <cell r="I2169">
            <v>1</v>
          </cell>
          <cell r="J2169">
            <v>0</v>
          </cell>
          <cell r="K2169">
            <v>6</v>
          </cell>
          <cell r="L2169">
            <v>2</v>
          </cell>
          <cell r="M2169">
            <v>22</v>
          </cell>
          <cell r="N2169">
            <v>2</v>
          </cell>
          <cell r="O2169">
            <v>3</v>
          </cell>
          <cell r="P2169" t="str">
            <v>SCL</v>
          </cell>
          <cell r="Q2169">
            <v>1</v>
          </cell>
          <cell r="R2169" t="str">
            <v>UMH</v>
          </cell>
          <cell r="S2169">
            <v>1</v>
          </cell>
          <cell r="T2169">
            <v>31</v>
          </cell>
          <cell r="U2169">
            <v>3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0</v>
          </cell>
          <cell r="AE2169">
            <v>434148.57339999999</v>
          </cell>
          <cell r="AF2169">
            <v>3056575.2110000001</v>
          </cell>
          <cell r="AG2169">
            <v>86.332515610000002</v>
          </cell>
          <cell r="AH2169">
            <v>27.63163071</v>
          </cell>
          <cell r="AI2169">
            <v>0</v>
          </cell>
          <cell r="AJ2169">
            <v>0</v>
          </cell>
          <cell r="AK2169">
            <v>0</v>
          </cell>
          <cell r="AL2169">
            <v>0</v>
          </cell>
          <cell r="AM2169">
            <v>0</v>
          </cell>
          <cell r="AN2169">
            <v>0</v>
          </cell>
          <cell r="AO2169">
            <v>0</v>
          </cell>
          <cell r="AP2169">
            <v>104</v>
          </cell>
          <cell r="AQ2169">
            <v>0</v>
          </cell>
          <cell r="AR2169">
            <v>0</v>
          </cell>
          <cell r="AS2169">
            <v>0</v>
          </cell>
          <cell r="AT2169">
            <v>0</v>
          </cell>
          <cell r="AU2169">
            <v>0</v>
          </cell>
          <cell r="AV2169" t="str">
            <v>FRA 2016-2021</v>
          </cell>
          <cell r="AW2169">
            <v>4</v>
          </cell>
          <cell r="AX2169">
            <v>55</v>
          </cell>
          <cell r="AY2169" t="str">
            <v>EPSG:32645</v>
          </cell>
          <cell r="AZ2169">
            <v>434150</v>
          </cell>
          <cell r="BA2169">
            <v>3056575</v>
          </cell>
          <cell r="BB2169">
            <v>1</v>
          </cell>
          <cell r="BC2169">
            <v>2021</v>
          </cell>
          <cell r="BD2169">
            <v>5</v>
          </cell>
          <cell r="BE2169">
            <v>26</v>
          </cell>
          <cell r="BF2169" t="str">
            <v>5/26/2021</v>
          </cell>
          <cell r="BG2169" t="str">
            <v>Animesh_Parajuli</v>
          </cell>
          <cell r="BH2169">
            <v>1</v>
          </cell>
          <cell r="BI2169">
            <v>0</v>
          </cell>
          <cell r="BJ2169">
            <v>2</v>
          </cell>
          <cell r="BK2169" t="str">
            <v>Gokulganga-1</v>
          </cell>
          <cell r="BL2169" t="str">
            <v>Pragatishi CF</v>
          </cell>
          <cell r="BM2169">
            <v>158</v>
          </cell>
          <cell r="BN2169">
            <v>80</v>
          </cell>
          <cell r="BO2169">
            <v>115</v>
          </cell>
          <cell r="BP2169">
            <v>25</v>
          </cell>
          <cell r="BQ2169">
            <v>105</v>
          </cell>
          <cell r="BR2169">
            <v>52</v>
          </cell>
          <cell r="BS2169">
            <v>2414</v>
          </cell>
          <cell r="BT2169">
            <v>5</v>
          </cell>
          <cell r="BU2169" t="str">
            <v>RAMECHHAP</v>
          </cell>
          <cell r="BV2169" t="str">
            <v>Kuse</v>
          </cell>
          <cell r="BW2169">
            <v>7</v>
          </cell>
        </row>
        <row r="2170">
          <cell r="F2170" t="str">
            <v>155-40-4</v>
          </cell>
          <cell r="G2170">
            <v>1</v>
          </cell>
          <cell r="H2170">
            <v>2</v>
          </cell>
          <cell r="I2170">
            <v>1</v>
          </cell>
          <cell r="J2170">
            <v>0</v>
          </cell>
          <cell r="K2170">
            <v>6</v>
          </cell>
          <cell r="L2170">
            <v>2</v>
          </cell>
          <cell r="M2170">
            <v>23</v>
          </cell>
          <cell r="N2170">
            <v>2</v>
          </cell>
          <cell r="O2170">
            <v>3</v>
          </cell>
          <cell r="P2170" t="str">
            <v>SL</v>
          </cell>
          <cell r="Q2170">
            <v>1</v>
          </cell>
          <cell r="R2170" t="str">
            <v>UMH</v>
          </cell>
          <cell r="S2170">
            <v>1</v>
          </cell>
          <cell r="T2170">
            <v>29</v>
          </cell>
          <cell r="U2170">
            <v>3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434448.57339999999</v>
          </cell>
          <cell r="AF2170">
            <v>3056425.2110000001</v>
          </cell>
          <cell r="AG2170">
            <v>86.335564489999996</v>
          </cell>
          <cell r="AH2170">
            <v>27.630291230000001</v>
          </cell>
          <cell r="AI2170">
            <v>0</v>
          </cell>
          <cell r="AJ2170">
            <v>0</v>
          </cell>
          <cell r="AK2170">
            <v>0</v>
          </cell>
          <cell r="AL2170">
            <v>0</v>
          </cell>
          <cell r="AM2170">
            <v>0</v>
          </cell>
          <cell r="AN2170">
            <v>0</v>
          </cell>
          <cell r="AO2170">
            <v>0</v>
          </cell>
          <cell r="AP2170">
            <v>104</v>
          </cell>
          <cell r="AQ2170">
            <v>0</v>
          </cell>
          <cell r="AR2170">
            <v>0</v>
          </cell>
          <cell r="AS2170">
            <v>0</v>
          </cell>
          <cell r="AT2170">
            <v>0</v>
          </cell>
          <cell r="AU2170">
            <v>0</v>
          </cell>
          <cell r="AV2170" t="str">
            <v>FRA 2016-2021</v>
          </cell>
          <cell r="AW2170">
            <v>4</v>
          </cell>
          <cell r="AX2170">
            <v>55</v>
          </cell>
          <cell r="AY2170" t="str">
            <v>EPSG:32645</v>
          </cell>
          <cell r="AZ2170">
            <v>434450</v>
          </cell>
          <cell r="BA2170">
            <v>3056428</v>
          </cell>
          <cell r="BB2170">
            <v>1</v>
          </cell>
          <cell r="BC2170">
            <v>2021</v>
          </cell>
          <cell r="BD2170">
            <v>5</v>
          </cell>
          <cell r="BE2170">
            <v>26</v>
          </cell>
          <cell r="BF2170" t="str">
            <v>5/26/2021</v>
          </cell>
          <cell r="BG2170" t="str">
            <v>Animesh_Parajuli</v>
          </cell>
          <cell r="BH2170">
            <v>1</v>
          </cell>
          <cell r="BI2170">
            <v>0</v>
          </cell>
          <cell r="BJ2170">
            <v>2</v>
          </cell>
          <cell r="BK2170" t="str">
            <v>Gokul ganga-1</v>
          </cell>
          <cell r="BL2170" t="str">
            <v>Pragati</v>
          </cell>
          <cell r="BM2170">
            <v>45</v>
          </cell>
          <cell r="BN2170">
            <v>248</v>
          </cell>
          <cell r="BO2170">
            <v>43</v>
          </cell>
          <cell r="BP2170">
            <v>51</v>
          </cell>
          <cell r="BQ2170">
            <v>358</v>
          </cell>
          <cell r="BR2170">
            <v>42</v>
          </cell>
          <cell r="BS2170">
            <v>2401</v>
          </cell>
          <cell r="BT2170">
            <v>4</v>
          </cell>
          <cell r="BU2170" t="str">
            <v>RAMECHHAP</v>
          </cell>
          <cell r="BV2170" t="str">
            <v>Kuse</v>
          </cell>
          <cell r="BW2170">
            <v>7</v>
          </cell>
        </row>
        <row r="2171">
          <cell r="F2171" t="str">
            <v>155-40-5</v>
          </cell>
          <cell r="G2171">
            <v>1</v>
          </cell>
          <cell r="H2171">
            <v>2</v>
          </cell>
          <cell r="I2171">
            <v>1</v>
          </cell>
          <cell r="J2171">
            <v>0</v>
          </cell>
          <cell r="K2171">
            <v>6</v>
          </cell>
          <cell r="L2171">
            <v>2</v>
          </cell>
          <cell r="M2171">
            <v>24</v>
          </cell>
          <cell r="N2171">
            <v>2</v>
          </cell>
          <cell r="O2171">
            <v>5</v>
          </cell>
          <cell r="P2171" t="str">
            <v>SL</v>
          </cell>
          <cell r="Q2171">
            <v>1</v>
          </cell>
          <cell r="R2171" t="str">
            <v>UMH</v>
          </cell>
          <cell r="S2171">
            <v>1</v>
          </cell>
          <cell r="T2171">
            <v>87</v>
          </cell>
          <cell r="U2171">
            <v>3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  <cell r="AE2171">
            <v>434448.57339999999</v>
          </cell>
          <cell r="AF2171">
            <v>3056575.2110000001</v>
          </cell>
          <cell r="AG2171">
            <v>86.335556310000001</v>
          </cell>
          <cell r="AH2171">
            <v>27.63164531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104</v>
          </cell>
          <cell r="AQ2171">
            <v>0</v>
          </cell>
          <cell r="AR2171">
            <v>0</v>
          </cell>
          <cell r="AS2171">
            <v>0</v>
          </cell>
          <cell r="AT2171">
            <v>0</v>
          </cell>
          <cell r="AU2171">
            <v>0</v>
          </cell>
          <cell r="AV2171" t="str">
            <v>FRA 2016-2021</v>
          </cell>
          <cell r="AW2171">
            <v>4</v>
          </cell>
          <cell r="AX2171">
            <v>55</v>
          </cell>
          <cell r="AY2171" t="str">
            <v>EPSG:32645</v>
          </cell>
          <cell r="AZ2171">
            <v>434446</v>
          </cell>
          <cell r="BA2171">
            <v>3056576</v>
          </cell>
          <cell r="BB2171">
            <v>1</v>
          </cell>
          <cell r="BC2171">
            <v>2021</v>
          </cell>
          <cell r="BD2171">
            <v>4</v>
          </cell>
          <cell r="BE2171">
            <v>10</v>
          </cell>
          <cell r="BF2171" t="str">
            <v>4/10/2021</v>
          </cell>
          <cell r="BG2171" t="str">
            <v>Animesh_Parajuli</v>
          </cell>
          <cell r="BH2171">
            <v>1</v>
          </cell>
          <cell r="BI2171">
            <v>0</v>
          </cell>
          <cell r="BJ2171">
            <v>2</v>
          </cell>
          <cell r="BK2171" t="str">
            <v>Gokulganga</v>
          </cell>
          <cell r="BL2171" t="str">
            <v>Pragati CF</v>
          </cell>
          <cell r="BM2171">
            <v>254</v>
          </cell>
          <cell r="BN2171">
            <v>282</v>
          </cell>
          <cell r="BO2171">
            <v>156</v>
          </cell>
          <cell r="BP2171">
            <v>118</v>
          </cell>
          <cell r="BQ2171">
            <v>24</v>
          </cell>
          <cell r="BR2171">
            <v>63</v>
          </cell>
          <cell r="BS2171">
            <v>2376</v>
          </cell>
          <cell r="BT2171">
            <v>4</v>
          </cell>
          <cell r="BU2171" t="str">
            <v>RAMECHHAP</v>
          </cell>
          <cell r="BV2171" t="str">
            <v>Kuse</v>
          </cell>
          <cell r="BW2171">
            <v>7</v>
          </cell>
        </row>
        <row r="2172">
          <cell r="F2172" t="str">
            <v>155-40-6</v>
          </cell>
          <cell r="G2172">
            <v>1</v>
          </cell>
          <cell r="H2172">
            <v>2</v>
          </cell>
          <cell r="I2172">
            <v>1</v>
          </cell>
          <cell r="J2172">
            <v>0</v>
          </cell>
          <cell r="K2172">
            <v>6</v>
          </cell>
          <cell r="L2172">
            <v>2</v>
          </cell>
          <cell r="M2172">
            <v>25</v>
          </cell>
          <cell r="N2172">
            <v>2</v>
          </cell>
          <cell r="O2172">
            <v>4</v>
          </cell>
          <cell r="P2172" t="str">
            <v>SL</v>
          </cell>
          <cell r="Q2172">
            <v>1</v>
          </cell>
          <cell r="R2172" t="str">
            <v>UMH</v>
          </cell>
          <cell r="S2172">
            <v>1</v>
          </cell>
          <cell r="T2172">
            <v>75</v>
          </cell>
          <cell r="U2172">
            <v>3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>
            <v>434448.57339999999</v>
          </cell>
          <cell r="AF2172">
            <v>3056725.2110000001</v>
          </cell>
          <cell r="AG2172">
            <v>86.335548130000006</v>
          </cell>
          <cell r="AH2172">
            <v>27.632999380000001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104</v>
          </cell>
          <cell r="AQ2172">
            <v>0</v>
          </cell>
          <cell r="AR2172">
            <v>0</v>
          </cell>
          <cell r="AS2172">
            <v>0</v>
          </cell>
          <cell r="AT2172">
            <v>0</v>
          </cell>
          <cell r="AU2172">
            <v>0</v>
          </cell>
          <cell r="AV2172" t="str">
            <v>FRA 2016-2021</v>
          </cell>
          <cell r="AW2172">
            <v>4</v>
          </cell>
          <cell r="AX2172">
            <v>55</v>
          </cell>
          <cell r="AY2172" t="str">
            <v>EPSG:32645</v>
          </cell>
          <cell r="AZ2172">
            <v>434448</v>
          </cell>
          <cell r="BA2172">
            <v>30625</v>
          </cell>
          <cell r="BB2172">
            <v>1</v>
          </cell>
          <cell r="BC2172">
            <v>2021</v>
          </cell>
          <cell r="BD2172">
            <v>6</v>
          </cell>
          <cell r="BE2172">
            <v>27</v>
          </cell>
          <cell r="BF2172" t="str">
            <v>6/27/2021</v>
          </cell>
          <cell r="BG2172" t="str">
            <v>Animesh_Parajuli</v>
          </cell>
          <cell r="BH2172">
            <v>1</v>
          </cell>
          <cell r="BI2172">
            <v>0</v>
          </cell>
          <cell r="BJ2172">
            <v>2</v>
          </cell>
          <cell r="BK2172" t="str">
            <v>Gokulganga</v>
          </cell>
          <cell r="BL2172" t="str">
            <v>Pragati CF</v>
          </cell>
          <cell r="BM2172">
            <v>230</v>
          </cell>
          <cell r="BN2172">
            <v>348</v>
          </cell>
          <cell r="BO2172">
            <v>230</v>
          </cell>
          <cell r="BP2172">
            <v>298</v>
          </cell>
          <cell r="BQ2172">
            <v>13</v>
          </cell>
          <cell r="BR2172">
            <v>37</v>
          </cell>
          <cell r="BS2172">
            <v>2268</v>
          </cell>
          <cell r="BT2172">
            <v>5</v>
          </cell>
          <cell r="BU2172" t="str">
            <v>RAMECHHAP</v>
          </cell>
          <cell r="BV2172" t="str">
            <v>Kuse</v>
          </cell>
          <cell r="BW2172">
            <v>7</v>
          </cell>
        </row>
        <row r="2173">
          <cell r="F2173" t="str">
            <v>156-33-2</v>
          </cell>
          <cell r="G2173">
            <v>1</v>
          </cell>
          <cell r="H2173">
            <v>2</v>
          </cell>
          <cell r="I2173">
            <v>1</v>
          </cell>
          <cell r="J2173">
            <v>0</v>
          </cell>
          <cell r="K2173">
            <v>1</v>
          </cell>
          <cell r="L2173">
            <v>-9999</v>
          </cell>
          <cell r="M2173">
            <v>-9999</v>
          </cell>
          <cell r="N2173">
            <v>-9999</v>
          </cell>
          <cell r="O2173">
            <v>-9999</v>
          </cell>
          <cell r="P2173">
            <v>-9999</v>
          </cell>
          <cell r="Q2173">
            <v>-9999</v>
          </cell>
          <cell r="R2173" t="str">
            <v>UMH</v>
          </cell>
          <cell r="S2173">
            <v>2</v>
          </cell>
          <cell r="T2173">
            <v>45</v>
          </cell>
          <cell r="U2173">
            <v>2</v>
          </cell>
          <cell r="V2173">
            <v>41767.480405092596</v>
          </cell>
          <cell r="W2173">
            <v>0</v>
          </cell>
          <cell r="X2173">
            <v>1</v>
          </cell>
          <cell r="Y2173">
            <v>111794</v>
          </cell>
          <cell r="Z2173">
            <v>18633</v>
          </cell>
          <cell r="AA2173">
            <v>45</v>
          </cell>
          <cell r="AB2173">
            <v>1</v>
          </cell>
          <cell r="AC2173">
            <v>4</v>
          </cell>
          <cell r="AD2173">
            <v>4</v>
          </cell>
          <cell r="AE2173">
            <v>437470.63199999998</v>
          </cell>
          <cell r="AF2173">
            <v>3028486.7089999998</v>
          </cell>
          <cell r="AG2173">
            <v>86.367638189999994</v>
          </cell>
          <cell r="AH2173">
            <v>27.378222789999999</v>
          </cell>
          <cell r="AI2173">
            <v>1</v>
          </cell>
          <cell r="AJ2173">
            <v>2</v>
          </cell>
          <cell r="AK2173">
            <v>-2</v>
          </cell>
          <cell r="AL2173">
            <v>2</v>
          </cell>
          <cell r="AM2173">
            <v>1</v>
          </cell>
          <cell r="AN2173" t="str">
            <v>Sajana Maharjan</v>
          </cell>
          <cell r="AO2173">
            <v>41435.693981481483</v>
          </cell>
          <cell r="AP2173">
            <v>4</v>
          </cell>
          <cell r="AQ2173" t="str">
            <v>0101000020E6100000C89B51628797554039A25F35D3603B40</v>
          </cell>
          <cell r="AR2173">
            <v>2225</v>
          </cell>
          <cell r="AS2173">
            <v>1</v>
          </cell>
          <cell r="AT2173">
            <v>1</v>
          </cell>
          <cell r="AU2173">
            <v>0</v>
          </cell>
          <cell r="AV2173" t="str">
            <v>FRA 2010-2015</v>
          </cell>
          <cell r="AW2173">
            <v>4</v>
          </cell>
          <cell r="AX2173">
            <v>0</v>
          </cell>
          <cell r="AY2173">
            <v>45</v>
          </cell>
          <cell r="AZ2173">
            <v>437470.632042635</v>
          </cell>
          <cell r="BA2173">
            <v>3028486.70891114</v>
          </cell>
          <cell r="BB2173">
            <v>1</v>
          </cell>
          <cell r="BC2173">
            <v>0</v>
          </cell>
          <cell r="BD2173">
            <v>0</v>
          </cell>
          <cell r="BE2173">
            <v>0</v>
          </cell>
          <cell r="BF2173">
            <v>41740</v>
          </cell>
          <cell r="BG2173" t="str">
            <v>Rajendra Basukala</v>
          </cell>
          <cell r="BH2173">
            <v>4</v>
          </cell>
          <cell r="BI2173">
            <v>4</v>
          </cell>
          <cell r="BJ2173">
            <v>4</v>
          </cell>
          <cell r="BK2173" t="str">
            <v>Srichaur-9</v>
          </cell>
          <cell r="BL2173" t="str">
            <v>Nayaban</v>
          </cell>
          <cell r="BM2173">
            <v>-9999</v>
          </cell>
          <cell r="BN2173">
            <v>61</v>
          </cell>
          <cell r="BO2173">
            <v>180</v>
          </cell>
          <cell r="BP2173">
            <v>23</v>
          </cell>
          <cell r="BQ2173">
            <v>18</v>
          </cell>
          <cell r="BR2173">
            <v>85</v>
          </cell>
          <cell r="BS2173">
            <v>2239</v>
          </cell>
          <cell r="BT2173">
            <v>4</v>
          </cell>
          <cell r="BU2173" t="str">
            <v>OKHALDHUNGA</v>
          </cell>
          <cell r="BV2173" t="str">
            <v>Kuse</v>
          </cell>
          <cell r="BW2173">
            <v>7</v>
          </cell>
        </row>
        <row r="2174">
          <cell r="F2174" t="str">
            <v>156-33-4</v>
          </cell>
          <cell r="G2174">
            <v>1</v>
          </cell>
          <cell r="H2174">
            <v>2</v>
          </cell>
          <cell r="I2174">
            <v>1</v>
          </cell>
          <cell r="J2174">
            <v>0</v>
          </cell>
          <cell r="K2174">
            <v>1</v>
          </cell>
          <cell r="L2174">
            <v>1</v>
          </cell>
          <cell r="M2174">
            <v>0</v>
          </cell>
          <cell r="N2174">
            <v>-9999</v>
          </cell>
          <cell r="O2174">
            <v>-9999</v>
          </cell>
          <cell r="P2174">
            <v>5</v>
          </cell>
          <cell r="Q2174">
            <v>1</v>
          </cell>
          <cell r="R2174" t="str">
            <v>UMH</v>
          </cell>
          <cell r="S2174">
            <v>2</v>
          </cell>
          <cell r="T2174">
            <v>40</v>
          </cell>
          <cell r="U2174">
            <v>2</v>
          </cell>
          <cell r="V2174">
            <v>41767.49423611111</v>
          </cell>
          <cell r="W2174">
            <v>0</v>
          </cell>
          <cell r="X2174">
            <v>1</v>
          </cell>
          <cell r="Y2174">
            <v>111796</v>
          </cell>
          <cell r="Z2174">
            <v>18633</v>
          </cell>
          <cell r="AA2174">
            <v>45</v>
          </cell>
          <cell r="AB2174">
            <v>1</v>
          </cell>
          <cell r="AC2174">
            <v>4</v>
          </cell>
          <cell r="AD2174">
            <v>4</v>
          </cell>
          <cell r="AE2174">
            <v>437770.63199999998</v>
          </cell>
          <cell r="AF2174">
            <v>3028336.7089999998</v>
          </cell>
          <cell r="AG2174">
            <v>86.370679609999996</v>
          </cell>
          <cell r="AH2174">
            <v>27.37688236</v>
          </cell>
          <cell r="AI2174">
            <v>3</v>
          </cell>
          <cell r="AJ2174">
            <v>2</v>
          </cell>
          <cell r="AK2174">
            <v>3</v>
          </cell>
          <cell r="AL2174">
            <v>2</v>
          </cell>
          <cell r="AM2174">
            <v>1</v>
          </cell>
          <cell r="AN2174" t="str">
            <v>Sajana Maharjan</v>
          </cell>
          <cell r="AO2174">
            <v>41435.696168981478</v>
          </cell>
          <cell r="AP2174">
            <v>4</v>
          </cell>
          <cell r="AQ2174" t="str">
            <v>0101000020E6100000B71DFA36B99755408E71D65C7B603B40</v>
          </cell>
          <cell r="AR2174">
            <v>2302</v>
          </cell>
          <cell r="AS2174">
            <v>1</v>
          </cell>
          <cell r="AT2174">
            <v>1</v>
          </cell>
          <cell r="AU2174">
            <v>0</v>
          </cell>
          <cell r="AV2174" t="str">
            <v>FRA 2010-2015</v>
          </cell>
          <cell r="AW2174">
            <v>4</v>
          </cell>
          <cell r="AX2174">
            <v>0</v>
          </cell>
          <cell r="AY2174">
            <v>45</v>
          </cell>
          <cell r="AZ2174">
            <v>437770.632042635</v>
          </cell>
          <cell r="BA2174">
            <v>3028336.70891114</v>
          </cell>
          <cell r="BB2174">
            <v>1</v>
          </cell>
          <cell r="BC2174">
            <v>0</v>
          </cell>
          <cell r="BD2174">
            <v>0</v>
          </cell>
          <cell r="BE2174">
            <v>0</v>
          </cell>
          <cell r="BF2174">
            <v>41738</v>
          </cell>
          <cell r="BG2174" t="str">
            <v>Rajendra Basukala</v>
          </cell>
          <cell r="BH2174">
            <v>4</v>
          </cell>
          <cell r="BI2174">
            <v>4</v>
          </cell>
          <cell r="BJ2174">
            <v>4</v>
          </cell>
          <cell r="BK2174" t="str">
            <v>Shrichaur-9</v>
          </cell>
          <cell r="BL2174" t="str">
            <v>Nayaban , Nimare</v>
          </cell>
          <cell r="BM2174">
            <v>328</v>
          </cell>
          <cell r="BN2174">
            <v>40</v>
          </cell>
          <cell r="BO2174">
            <v>20</v>
          </cell>
          <cell r="BP2174">
            <v>60</v>
          </cell>
          <cell r="BQ2174">
            <v>3</v>
          </cell>
          <cell r="BR2174">
            <v>70</v>
          </cell>
          <cell r="BS2174">
            <v>2320</v>
          </cell>
          <cell r="BT2174">
            <v>4</v>
          </cell>
          <cell r="BU2174" t="str">
            <v>OKHALDHUNGA</v>
          </cell>
          <cell r="BV2174" t="str">
            <v>Barekot</v>
          </cell>
          <cell r="BW2174">
            <v>4</v>
          </cell>
        </row>
        <row r="2175">
          <cell r="F2175" t="str">
            <v>156-33-5</v>
          </cell>
          <cell r="G2175">
            <v>1</v>
          </cell>
          <cell r="H2175">
            <v>2</v>
          </cell>
          <cell r="I2175">
            <v>1</v>
          </cell>
          <cell r="J2175">
            <v>0</v>
          </cell>
          <cell r="K2175">
            <v>2</v>
          </cell>
          <cell r="L2175">
            <v>2</v>
          </cell>
          <cell r="M2175">
            <v>16</v>
          </cell>
          <cell r="N2175">
            <v>1</v>
          </cell>
          <cell r="O2175">
            <v>4</v>
          </cell>
          <cell r="P2175">
            <v>7</v>
          </cell>
          <cell r="Q2175">
            <v>1</v>
          </cell>
          <cell r="R2175" t="str">
            <v>UMH</v>
          </cell>
          <cell r="S2175">
            <v>2</v>
          </cell>
          <cell r="T2175">
            <v>70</v>
          </cell>
          <cell r="U2175">
            <v>2</v>
          </cell>
          <cell r="V2175">
            <v>41767.507743055554</v>
          </cell>
          <cell r="W2175">
            <v>0</v>
          </cell>
          <cell r="X2175">
            <v>1</v>
          </cell>
          <cell r="Y2175">
            <v>111797</v>
          </cell>
          <cell r="Z2175">
            <v>18633</v>
          </cell>
          <cell r="AA2175">
            <v>45</v>
          </cell>
          <cell r="AB2175">
            <v>1</v>
          </cell>
          <cell r="AC2175">
            <v>4</v>
          </cell>
          <cell r="AD2175">
            <v>4</v>
          </cell>
          <cell r="AE2175">
            <v>437770.63199999998</v>
          </cell>
          <cell r="AF2175">
            <v>3028486.7089999998</v>
          </cell>
          <cell r="AG2175">
            <v>86.370671950000002</v>
          </cell>
          <cell r="AH2175">
            <v>27.3782365</v>
          </cell>
          <cell r="AI2175">
            <v>1</v>
          </cell>
          <cell r="AJ2175">
            <v>2</v>
          </cell>
          <cell r="AK2175">
            <v>3</v>
          </cell>
          <cell r="AL2175">
            <v>2</v>
          </cell>
          <cell r="AM2175">
            <v>1</v>
          </cell>
          <cell r="AN2175" t="str">
            <v>Sajana Maharjan</v>
          </cell>
          <cell r="AO2175">
            <v>41435.696759259263</v>
          </cell>
          <cell r="AP2175">
            <v>4</v>
          </cell>
          <cell r="AQ2175" t="str">
            <v>0101000020E6100000AD35D716B9975540F42A711BD4603B40</v>
          </cell>
          <cell r="AR2175">
            <v>2290</v>
          </cell>
          <cell r="AS2175">
            <v>1</v>
          </cell>
          <cell r="AT2175">
            <v>1</v>
          </cell>
          <cell r="AU2175">
            <v>0</v>
          </cell>
          <cell r="AV2175" t="str">
            <v>FRA 2010-2015</v>
          </cell>
          <cell r="AW2175">
            <v>4</v>
          </cell>
          <cell r="AX2175">
            <v>0</v>
          </cell>
          <cell r="AY2175">
            <v>45</v>
          </cell>
          <cell r="AZ2175">
            <v>437770.632042635</v>
          </cell>
          <cell r="BA2175">
            <v>3028486.70891114</v>
          </cell>
          <cell r="BB2175">
            <v>1</v>
          </cell>
          <cell r="BC2175">
            <v>0</v>
          </cell>
          <cell r="BD2175">
            <v>0</v>
          </cell>
          <cell r="BE2175">
            <v>0</v>
          </cell>
          <cell r="BF2175">
            <v>41739</v>
          </cell>
          <cell r="BG2175" t="str">
            <v>Rajendra Basukala</v>
          </cell>
          <cell r="BH2175">
            <v>4</v>
          </cell>
          <cell r="BI2175">
            <v>4</v>
          </cell>
          <cell r="BJ2175">
            <v>4</v>
          </cell>
          <cell r="BK2175" t="str">
            <v>Srichaur-9</v>
          </cell>
          <cell r="BL2175" t="str">
            <v>Nayaban, Nimare</v>
          </cell>
          <cell r="BM2175">
            <v>235</v>
          </cell>
          <cell r="BN2175">
            <v>98</v>
          </cell>
          <cell r="BO2175">
            <v>165</v>
          </cell>
          <cell r="BP2175">
            <v>83</v>
          </cell>
          <cell r="BQ2175">
            <v>205</v>
          </cell>
          <cell r="BR2175">
            <v>65</v>
          </cell>
          <cell r="BS2175">
            <v>2306</v>
          </cell>
          <cell r="BT2175">
            <v>4</v>
          </cell>
          <cell r="BU2175" t="str">
            <v>OKHALDHUNGA</v>
          </cell>
          <cell r="BV2175" t="str">
            <v>Barekot</v>
          </cell>
          <cell r="BW2175">
            <v>4</v>
          </cell>
        </row>
        <row r="2176">
          <cell r="F2176" t="str">
            <v>157-34-2</v>
          </cell>
          <cell r="G2176">
            <v>1</v>
          </cell>
          <cell r="H2176">
            <v>2</v>
          </cell>
          <cell r="I2176">
            <v>1</v>
          </cell>
          <cell r="J2176">
            <v>0</v>
          </cell>
          <cell r="K2176">
            <v>7</v>
          </cell>
          <cell r="L2176">
            <v>2</v>
          </cell>
          <cell r="M2176">
            <v>15</v>
          </cell>
          <cell r="N2176">
            <v>1</v>
          </cell>
          <cell r="O2176">
            <v>6</v>
          </cell>
          <cell r="P2176">
            <v>10</v>
          </cell>
          <cell r="Q2176">
            <v>1</v>
          </cell>
          <cell r="R2176" t="str">
            <v>UMH</v>
          </cell>
          <cell r="S2176">
            <v>2</v>
          </cell>
          <cell r="T2176">
            <v>78</v>
          </cell>
          <cell r="U2176">
            <v>3</v>
          </cell>
          <cell r="V2176">
            <v>41800.435127314813</v>
          </cell>
          <cell r="W2176">
            <v>0</v>
          </cell>
          <cell r="X2176">
            <v>1</v>
          </cell>
          <cell r="Y2176">
            <v>112520</v>
          </cell>
          <cell r="Z2176">
            <v>18754</v>
          </cell>
          <cell r="AA2176">
            <v>45</v>
          </cell>
          <cell r="AB2176">
            <v>1</v>
          </cell>
          <cell r="AC2176">
            <v>4</v>
          </cell>
          <cell r="AD2176">
            <v>4</v>
          </cell>
          <cell r="AE2176">
            <v>441566.14529999997</v>
          </cell>
          <cell r="AF2176">
            <v>3032388.858</v>
          </cell>
          <cell r="AG2176">
            <v>86.408867069999999</v>
          </cell>
          <cell r="AH2176">
            <v>27.41363136</v>
          </cell>
          <cell r="AI2176">
            <v>3</v>
          </cell>
          <cell r="AJ2176">
            <v>2</v>
          </cell>
          <cell r="AK2176">
            <v>3</v>
          </cell>
          <cell r="AL2176">
            <v>2</v>
          </cell>
          <cell r="AM2176">
            <v>1</v>
          </cell>
          <cell r="AN2176" t="str">
            <v>Sajana Maharjan</v>
          </cell>
          <cell r="AO2176">
            <v>41437.417002314818</v>
          </cell>
          <cell r="AP2176">
            <v>4</v>
          </cell>
          <cell r="AQ2176" t="str">
            <v>0101000020E61000008A3DCEE02A9A5540860C9CBEE3693B40</v>
          </cell>
          <cell r="AR2176">
            <v>2310</v>
          </cell>
          <cell r="AS2176">
            <v>1</v>
          </cell>
          <cell r="AT2176">
            <v>1</v>
          </cell>
          <cell r="AU2176">
            <v>0</v>
          </cell>
          <cell r="AV2176" t="str">
            <v>FRA 2010-2015</v>
          </cell>
          <cell r="AW2176">
            <v>4</v>
          </cell>
          <cell r="AX2176">
            <v>0</v>
          </cell>
          <cell r="AY2176">
            <v>45</v>
          </cell>
          <cell r="AZ2176">
            <v>441566.14527436101</v>
          </cell>
          <cell r="BA2176">
            <v>3032388.8584942301</v>
          </cell>
          <cell r="BB2176">
            <v>1</v>
          </cell>
          <cell r="BC2176">
            <v>0</v>
          </cell>
          <cell r="BD2176">
            <v>0</v>
          </cell>
          <cell r="BE2176">
            <v>0</v>
          </cell>
          <cell r="BF2176">
            <v>41768</v>
          </cell>
          <cell r="BG2176" t="str">
            <v>Bechu Yadav</v>
          </cell>
          <cell r="BH2176">
            <v>4</v>
          </cell>
          <cell r="BI2176">
            <v>4</v>
          </cell>
          <cell r="BJ2176">
            <v>4</v>
          </cell>
          <cell r="BK2176" t="str">
            <v>Patle-2</v>
          </cell>
          <cell r="BL2176" t="str">
            <v>Chhange</v>
          </cell>
          <cell r="BM2176">
            <v>42</v>
          </cell>
          <cell r="BN2176">
            <v>350</v>
          </cell>
          <cell r="BO2176">
            <v>4</v>
          </cell>
          <cell r="BP2176">
            <v>30</v>
          </cell>
          <cell r="BQ2176">
            <v>112</v>
          </cell>
          <cell r="BR2176">
            <v>140</v>
          </cell>
          <cell r="BS2176">
            <v>2320</v>
          </cell>
          <cell r="BT2176">
            <v>4</v>
          </cell>
          <cell r="BU2176" t="str">
            <v>OKHALDHUNGA</v>
          </cell>
          <cell r="BV2176" t="str">
            <v>Barekot</v>
          </cell>
          <cell r="BW2176">
            <v>4</v>
          </cell>
        </row>
        <row r="2177">
          <cell r="F2177" t="str">
            <v>157-34-4</v>
          </cell>
          <cell r="G2177">
            <v>1</v>
          </cell>
          <cell r="H2177">
            <v>2</v>
          </cell>
          <cell r="I2177">
            <v>1</v>
          </cell>
          <cell r="J2177">
            <v>0</v>
          </cell>
          <cell r="K2177">
            <v>7</v>
          </cell>
          <cell r="L2177">
            <v>2</v>
          </cell>
          <cell r="M2177">
            <v>28</v>
          </cell>
          <cell r="N2177">
            <v>1</v>
          </cell>
          <cell r="O2177">
            <v>5</v>
          </cell>
          <cell r="P2177">
            <v>10</v>
          </cell>
          <cell r="Q2177">
            <v>1</v>
          </cell>
          <cell r="R2177" t="str">
            <v>UMH</v>
          </cell>
          <cell r="S2177">
            <v>2</v>
          </cell>
          <cell r="T2177">
            <v>84</v>
          </cell>
          <cell r="U2177">
            <v>4</v>
          </cell>
          <cell r="V2177">
            <v>41800.59337962963</v>
          </cell>
          <cell r="W2177">
            <v>0</v>
          </cell>
          <cell r="X2177">
            <v>1</v>
          </cell>
          <cell r="Y2177">
            <v>112522</v>
          </cell>
          <cell r="Z2177">
            <v>18754</v>
          </cell>
          <cell r="AA2177">
            <v>45</v>
          </cell>
          <cell r="AB2177">
            <v>1</v>
          </cell>
          <cell r="AC2177">
            <v>4</v>
          </cell>
          <cell r="AD2177">
            <v>4</v>
          </cell>
          <cell r="AE2177">
            <v>441866.14529999997</v>
          </cell>
          <cell r="AF2177">
            <v>3032238.858</v>
          </cell>
          <cell r="AG2177">
            <v>86.411908999999994</v>
          </cell>
          <cell r="AH2177">
            <v>27.412290049999999</v>
          </cell>
          <cell r="AI2177">
            <v>1</v>
          </cell>
          <cell r="AJ2177">
            <v>2</v>
          </cell>
          <cell r="AK2177">
            <v>-2</v>
          </cell>
          <cell r="AL2177">
            <v>2</v>
          </cell>
          <cell r="AM2177">
            <v>1</v>
          </cell>
          <cell r="AN2177" t="str">
            <v>Sajana Maharjan</v>
          </cell>
          <cell r="AO2177">
            <v>41437.417245370372</v>
          </cell>
          <cell r="AP2177">
            <v>4</v>
          </cell>
          <cell r="AQ2177" t="str">
            <v>0101000020E6100000B8728EB75C9A5540C7FA3BD78B693B40</v>
          </cell>
          <cell r="AR2177">
            <v>2177</v>
          </cell>
          <cell r="AS2177">
            <v>1</v>
          </cell>
          <cell r="AT2177">
            <v>1</v>
          </cell>
          <cell r="AU2177">
            <v>0</v>
          </cell>
          <cell r="AV2177" t="str">
            <v>FRA 2010-2015</v>
          </cell>
          <cell r="AW2177">
            <v>4</v>
          </cell>
          <cell r="AX2177">
            <v>0</v>
          </cell>
          <cell r="AY2177">
            <v>45</v>
          </cell>
          <cell r="AZ2177">
            <v>441866.14527436101</v>
          </cell>
          <cell r="BA2177">
            <v>3032238.8584942301</v>
          </cell>
          <cell r="BB2177">
            <v>1</v>
          </cell>
          <cell r="BC2177">
            <v>0</v>
          </cell>
          <cell r="BD2177">
            <v>0</v>
          </cell>
          <cell r="BE2177">
            <v>0</v>
          </cell>
          <cell r="BF2177">
            <v>41769</v>
          </cell>
          <cell r="BG2177" t="str">
            <v>Bechu Yadav</v>
          </cell>
          <cell r="BH2177">
            <v>4</v>
          </cell>
          <cell r="BI2177">
            <v>4</v>
          </cell>
          <cell r="BJ2177">
            <v>4</v>
          </cell>
          <cell r="BK2177" t="str">
            <v>Patle-2</v>
          </cell>
          <cell r="BL2177" t="str">
            <v>Uttisghari</v>
          </cell>
          <cell r="BM2177">
            <v>167</v>
          </cell>
          <cell r="BN2177">
            <v>430</v>
          </cell>
          <cell r="BO2177">
            <v>168</v>
          </cell>
          <cell r="BP2177">
            <v>270</v>
          </cell>
          <cell r="BQ2177">
            <v>168</v>
          </cell>
          <cell r="BR2177">
            <v>65</v>
          </cell>
          <cell r="BS2177">
            <v>2158</v>
          </cell>
          <cell r="BT2177">
            <v>4</v>
          </cell>
          <cell r="BU2177" t="str">
            <v>OKHALDHUNGA</v>
          </cell>
          <cell r="BV2177" t="str">
            <v>Barekot</v>
          </cell>
          <cell r="BW2177">
            <v>4</v>
          </cell>
        </row>
        <row r="2178">
          <cell r="F2178" t="str">
            <v>157-34-5</v>
          </cell>
          <cell r="G2178">
            <v>1</v>
          </cell>
          <cell r="H2178">
            <v>2</v>
          </cell>
          <cell r="I2178">
            <v>1</v>
          </cell>
          <cell r="J2178">
            <v>0</v>
          </cell>
          <cell r="K2178">
            <v>7</v>
          </cell>
          <cell r="L2178">
            <v>2</v>
          </cell>
          <cell r="M2178">
            <v>16</v>
          </cell>
          <cell r="N2178">
            <v>1</v>
          </cell>
          <cell r="O2178">
            <v>4</v>
          </cell>
          <cell r="P2178">
            <v>5</v>
          </cell>
          <cell r="Q2178">
            <v>1</v>
          </cell>
          <cell r="R2178" t="str">
            <v>UMH</v>
          </cell>
          <cell r="S2178">
            <v>2</v>
          </cell>
          <cell r="T2178">
            <v>82</v>
          </cell>
          <cell r="U2178">
            <v>3</v>
          </cell>
          <cell r="V2178">
            <v>41800.615960648145</v>
          </cell>
          <cell r="W2178">
            <v>0</v>
          </cell>
          <cell r="X2178">
            <v>1</v>
          </cell>
          <cell r="Y2178">
            <v>112523</v>
          </cell>
          <cell r="Z2178">
            <v>18754</v>
          </cell>
          <cell r="AA2178">
            <v>45</v>
          </cell>
          <cell r="AB2178">
            <v>1</v>
          </cell>
          <cell r="AC2178">
            <v>4</v>
          </cell>
          <cell r="AD2178">
            <v>4</v>
          </cell>
          <cell r="AE2178">
            <v>441866.14529999997</v>
          </cell>
          <cell r="AF2178">
            <v>3032388.858</v>
          </cell>
          <cell r="AG2178">
            <v>86.411901830000005</v>
          </cell>
          <cell r="AH2178">
            <v>27.413644189999999</v>
          </cell>
          <cell r="AI2178">
            <v>4</v>
          </cell>
          <cell r="AJ2178">
            <v>2</v>
          </cell>
          <cell r="AK2178">
            <v>3</v>
          </cell>
          <cell r="AL2178">
            <v>2</v>
          </cell>
          <cell r="AM2178">
            <v>1</v>
          </cell>
          <cell r="AN2178" t="str">
            <v>Sajana Maharjan</v>
          </cell>
          <cell r="AO2178">
            <v>41437.417511574073</v>
          </cell>
          <cell r="AP2178">
            <v>4</v>
          </cell>
          <cell r="AQ2178" t="str">
            <v>0101000020E610000028E07A995C9A554085D3E595E4693B40</v>
          </cell>
          <cell r="AR2178">
            <v>2218</v>
          </cell>
          <cell r="AS2178">
            <v>1</v>
          </cell>
          <cell r="AT2178">
            <v>1</v>
          </cell>
          <cell r="AU2178">
            <v>0</v>
          </cell>
          <cell r="AV2178" t="str">
            <v>FRA 2010-2015</v>
          </cell>
          <cell r="AW2178">
            <v>4</v>
          </cell>
          <cell r="AX2178">
            <v>0</v>
          </cell>
          <cell r="AY2178">
            <v>45</v>
          </cell>
          <cell r="AZ2178">
            <v>441866.14527436101</v>
          </cell>
          <cell r="BA2178">
            <v>3032388.8584942301</v>
          </cell>
          <cell r="BB2178">
            <v>1</v>
          </cell>
          <cell r="BC2178">
            <v>0</v>
          </cell>
          <cell r="BD2178">
            <v>0</v>
          </cell>
          <cell r="BE2178">
            <v>0</v>
          </cell>
          <cell r="BF2178">
            <v>41769</v>
          </cell>
          <cell r="BG2178" t="str">
            <v>Bechu Yadav</v>
          </cell>
          <cell r="BH2178">
            <v>4</v>
          </cell>
          <cell r="BI2178">
            <v>4</v>
          </cell>
          <cell r="BJ2178">
            <v>4</v>
          </cell>
          <cell r="BK2178" t="str">
            <v>Patle-2</v>
          </cell>
          <cell r="BL2178" t="str">
            <v>Katike</v>
          </cell>
          <cell r="BM2178">
            <v>99</v>
          </cell>
          <cell r="BN2178">
            <v>350</v>
          </cell>
          <cell r="BO2178">
            <v>203</v>
          </cell>
          <cell r="BP2178">
            <v>6</v>
          </cell>
          <cell r="BQ2178">
            <v>116</v>
          </cell>
          <cell r="BR2178">
            <v>46</v>
          </cell>
          <cell r="BS2178">
            <v>2219</v>
          </cell>
          <cell r="BT2178">
            <v>4</v>
          </cell>
          <cell r="BU2178" t="str">
            <v>OKHALDHUNGA</v>
          </cell>
          <cell r="BV2178" t="str">
            <v>Gaumukhi</v>
          </cell>
          <cell r="BW2178">
            <v>2</v>
          </cell>
        </row>
        <row r="2179">
          <cell r="F2179" t="str">
            <v>158-34-2</v>
          </cell>
          <cell r="G2179">
            <v>1</v>
          </cell>
          <cell r="H2179">
            <v>2</v>
          </cell>
          <cell r="I2179">
            <v>1</v>
          </cell>
          <cell r="J2179">
            <v>0</v>
          </cell>
          <cell r="K2179">
            <v>1</v>
          </cell>
          <cell r="L2179">
            <v>-9999</v>
          </cell>
          <cell r="M2179">
            <v>-9999</v>
          </cell>
          <cell r="N2179">
            <v>-9999</v>
          </cell>
          <cell r="O2179">
            <v>-9999</v>
          </cell>
          <cell r="P2179">
            <v>-9999</v>
          </cell>
          <cell r="Q2179">
            <v>-9999</v>
          </cell>
          <cell r="R2179" t="str">
            <v>Q</v>
          </cell>
          <cell r="S2179">
            <v>2</v>
          </cell>
          <cell r="T2179">
            <v>30</v>
          </cell>
          <cell r="U2179">
            <v>2</v>
          </cell>
          <cell r="V2179">
            <v>41900.611620370371</v>
          </cell>
          <cell r="W2179">
            <v>0</v>
          </cell>
          <cell r="X2179">
            <v>1</v>
          </cell>
          <cell r="Y2179">
            <v>113240</v>
          </cell>
          <cell r="Z2179">
            <v>18874</v>
          </cell>
          <cell r="AA2179">
            <v>45</v>
          </cell>
          <cell r="AB2179">
            <v>1</v>
          </cell>
          <cell r="AC2179">
            <v>4</v>
          </cell>
          <cell r="AD2179">
            <v>4</v>
          </cell>
          <cell r="AE2179">
            <v>445564.9767</v>
          </cell>
          <cell r="AF2179">
            <v>3032292.1770000001</v>
          </cell>
          <cell r="AG2179">
            <v>86.449323109999995</v>
          </cell>
          <cell r="AH2179">
            <v>27.41292417</v>
          </cell>
          <cell r="AI2179">
            <v>1</v>
          </cell>
          <cell r="AJ2179">
            <v>2</v>
          </cell>
          <cell r="AK2179">
            <v>3</v>
          </cell>
          <cell r="AL2179">
            <v>2</v>
          </cell>
          <cell r="AM2179">
            <v>1</v>
          </cell>
          <cell r="AN2179" t="str">
            <v>Sajana Maharjan</v>
          </cell>
          <cell r="AO2179">
            <v>41439.605300925927</v>
          </cell>
          <cell r="AP2179">
            <v>4</v>
          </cell>
          <cell r="AQ2179" t="str">
            <v>0101000020E61000002F5CB6B5C19C554005D8ED65B5693B40</v>
          </cell>
          <cell r="AR2179">
            <v>2558</v>
          </cell>
          <cell r="AS2179">
            <v>1</v>
          </cell>
          <cell r="AT2179">
            <v>1</v>
          </cell>
          <cell r="AU2179">
            <v>0</v>
          </cell>
          <cell r="AV2179" t="str">
            <v>FRA 2010-2015</v>
          </cell>
          <cell r="AW2179">
            <v>4</v>
          </cell>
          <cell r="AX2179">
            <v>0</v>
          </cell>
          <cell r="AY2179">
            <v>45</v>
          </cell>
          <cell r="AZ2179">
            <v>445564.97668176499</v>
          </cell>
          <cell r="BA2179">
            <v>3032292.1766699101</v>
          </cell>
          <cell r="BB2179">
            <v>1</v>
          </cell>
          <cell r="BC2179">
            <v>0</v>
          </cell>
          <cell r="BD2179">
            <v>0</v>
          </cell>
          <cell r="BE2179">
            <v>0</v>
          </cell>
          <cell r="BF2179">
            <v>41630</v>
          </cell>
          <cell r="BG2179" t="str">
            <v>Surendra Shrestha</v>
          </cell>
          <cell r="BH2179">
            <v>4</v>
          </cell>
          <cell r="BI2179">
            <v>4</v>
          </cell>
          <cell r="BJ2179">
            <v>4</v>
          </cell>
          <cell r="BK2179" t="str">
            <v>JANTARKHANI</v>
          </cell>
          <cell r="BL2179" t="str">
            <v>MAJKHARKA</v>
          </cell>
          <cell r="BM2179">
            <v>270</v>
          </cell>
          <cell r="BN2179">
            <v>65</v>
          </cell>
          <cell r="BO2179">
            <v>-9999</v>
          </cell>
          <cell r="BP2179">
            <v>64</v>
          </cell>
          <cell r="BQ2179">
            <v>205</v>
          </cell>
          <cell r="BR2179">
            <v>65</v>
          </cell>
          <cell r="BS2179">
            <v>2549</v>
          </cell>
          <cell r="BT2179">
            <v>4</v>
          </cell>
          <cell r="BU2179" t="str">
            <v>OKHALDHUNGA</v>
          </cell>
          <cell r="BV2179" t="str">
            <v>Gaumukhi</v>
          </cell>
          <cell r="BW2179">
            <v>2</v>
          </cell>
        </row>
        <row r="2180">
          <cell r="F2180" t="str">
            <v>158-34-3</v>
          </cell>
          <cell r="G2180">
            <v>1</v>
          </cell>
          <cell r="H2180">
            <v>2</v>
          </cell>
          <cell r="I2180">
            <v>1</v>
          </cell>
          <cell r="J2180">
            <v>0</v>
          </cell>
          <cell r="K2180">
            <v>1</v>
          </cell>
          <cell r="L2180">
            <v>-9999</v>
          </cell>
          <cell r="M2180">
            <v>-9999</v>
          </cell>
          <cell r="N2180">
            <v>-9999</v>
          </cell>
          <cell r="O2180">
            <v>-9999</v>
          </cell>
          <cell r="P2180">
            <v>-9999</v>
          </cell>
          <cell r="Q2180">
            <v>-9999</v>
          </cell>
          <cell r="R2180" t="str">
            <v>Q</v>
          </cell>
          <cell r="S2180">
            <v>2</v>
          </cell>
          <cell r="T2180">
            <v>40</v>
          </cell>
          <cell r="U2180">
            <v>3</v>
          </cell>
          <cell r="V2180">
            <v>41900.648194444446</v>
          </cell>
          <cell r="W2180">
            <v>0</v>
          </cell>
          <cell r="X2180">
            <v>1</v>
          </cell>
          <cell r="Y2180">
            <v>113241</v>
          </cell>
          <cell r="Z2180">
            <v>18874</v>
          </cell>
          <cell r="AA2180">
            <v>45</v>
          </cell>
          <cell r="AB2180">
            <v>1</v>
          </cell>
          <cell r="AC2180">
            <v>4</v>
          </cell>
          <cell r="AD2180">
            <v>4</v>
          </cell>
          <cell r="AE2180">
            <v>445564.9767</v>
          </cell>
          <cell r="AF2180">
            <v>3032442.1770000001</v>
          </cell>
          <cell r="AG2180">
            <v>86.449316390000007</v>
          </cell>
          <cell r="AH2180">
            <v>27.41427831</v>
          </cell>
          <cell r="AI2180">
            <v>1</v>
          </cell>
          <cell r="AJ2180">
            <v>2</v>
          </cell>
          <cell r="AK2180">
            <v>-2</v>
          </cell>
          <cell r="AL2180">
            <v>2</v>
          </cell>
          <cell r="AM2180">
            <v>1</v>
          </cell>
          <cell r="AN2180" t="str">
            <v>Sajana Maharjan</v>
          </cell>
          <cell r="AO2180">
            <v>41439.605798611112</v>
          </cell>
          <cell r="AP2180">
            <v>4</v>
          </cell>
          <cell r="AQ2180" t="str">
            <v>0101000020E6100000BB6B8C99C19C55400810BD240E6A3B40</v>
          </cell>
          <cell r="AR2180">
            <v>2612</v>
          </cell>
          <cell r="AS2180">
            <v>1</v>
          </cell>
          <cell r="AT2180">
            <v>1</v>
          </cell>
          <cell r="AU2180">
            <v>0</v>
          </cell>
          <cell r="AV2180" t="str">
            <v>FRA 2010-2015</v>
          </cell>
          <cell r="AW2180">
            <v>4</v>
          </cell>
          <cell r="AX2180">
            <v>0</v>
          </cell>
          <cell r="AY2180">
            <v>45</v>
          </cell>
          <cell r="AZ2180">
            <v>445564.97668176499</v>
          </cell>
          <cell r="BA2180">
            <v>3032442.1766699101</v>
          </cell>
          <cell r="BB2180">
            <v>1</v>
          </cell>
          <cell r="BC2180">
            <v>0</v>
          </cell>
          <cell r="BD2180">
            <v>0</v>
          </cell>
          <cell r="BE2180">
            <v>0</v>
          </cell>
          <cell r="BF2180">
            <v>41631</v>
          </cell>
          <cell r="BG2180" t="str">
            <v>Surendra Shrestha</v>
          </cell>
          <cell r="BH2180">
            <v>4</v>
          </cell>
          <cell r="BI2180">
            <v>4</v>
          </cell>
          <cell r="BJ2180">
            <v>4</v>
          </cell>
          <cell r="BK2180" t="str">
            <v>JANTARKHANI</v>
          </cell>
          <cell r="BL2180" t="str">
            <v>MAJKHARKA</v>
          </cell>
          <cell r="BM2180">
            <v>190</v>
          </cell>
          <cell r="BN2180">
            <v>209</v>
          </cell>
          <cell r="BO2180">
            <v>180</v>
          </cell>
          <cell r="BP2180">
            <v>122</v>
          </cell>
          <cell r="BQ2180">
            <v>225</v>
          </cell>
          <cell r="BR2180">
            <v>45</v>
          </cell>
          <cell r="BS2180">
            <v>2580</v>
          </cell>
          <cell r="BT2180">
            <v>4</v>
          </cell>
          <cell r="BU2180" t="str">
            <v>OKHALDHUNGA</v>
          </cell>
          <cell r="BV2180" t="str">
            <v>Gaumukhi</v>
          </cell>
          <cell r="BW2180">
            <v>2</v>
          </cell>
        </row>
        <row r="2181">
          <cell r="F2181" t="str">
            <v>158-34-5</v>
          </cell>
          <cell r="G2181">
            <v>1</v>
          </cell>
          <cell r="H2181">
            <v>2</v>
          </cell>
          <cell r="I2181">
            <v>1</v>
          </cell>
          <cell r="J2181">
            <v>0</v>
          </cell>
          <cell r="K2181">
            <v>7</v>
          </cell>
          <cell r="L2181">
            <v>4</v>
          </cell>
          <cell r="M2181">
            <v>32</v>
          </cell>
          <cell r="N2181">
            <v>3</v>
          </cell>
          <cell r="O2181">
            <v>2</v>
          </cell>
          <cell r="P2181">
            <v>9</v>
          </cell>
          <cell r="Q2181">
            <v>1</v>
          </cell>
          <cell r="R2181" t="str">
            <v>UMH</v>
          </cell>
          <cell r="S2181">
            <v>2</v>
          </cell>
          <cell r="T2181">
            <v>80</v>
          </cell>
          <cell r="U2181">
            <v>4</v>
          </cell>
          <cell r="V2181">
            <v>41901.470011574071</v>
          </cell>
          <cell r="W2181">
            <v>0</v>
          </cell>
          <cell r="X2181">
            <v>1</v>
          </cell>
          <cell r="Y2181">
            <v>113243</v>
          </cell>
          <cell r="Z2181">
            <v>18874</v>
          </cell>
          <cell r="AA2181">
            <v>45</v>
          </cell>
          <cell r="AB2181">
            <v>1</v>
          </cell>
          <cell r="AC2181">
            <v>4</v>
          </cell>
          <cell r="AD2181">
            <v>4</v>
          </cell>
          <cell r="AE2181">
            <v>445864.9767</v>
          </cell>
          <cell r="AF2181">
            <v>3032292.1770000001</v>
          </cell>
          <cell r="AG2181">
            <v>86.452357860000006</v>
          </cell>
          <cell r="AH2181">
            <v>27.412936120000001</v>
          </cell>
          <cell r="AI2181">
            <v>1</v>
          </cell>
          <cell r="AJ2181">
            <v>2</v>
          </cell>
          <cell r="AK2181">
            <v>-2</v>
          </cell>
          <cell r="AL2181">
            <v>2</v>
          </cell>
          <cell r="AM2181">
            <v>1</v>
          </cell>
          <cell r="AN2181" t="str">
            <v>Sajana Maharjan</v>
          </cell>
          <cell r="AO2181">
            <v>41439.607002314813</v>
          </cell>
          <cell r="AP2181">
            <v>4</v>
          </cell>
          <cell r="AQ2181" t="str">
            <v>0101000020E6100000BC31656EF39C554074EE702EB6693B40</v>
          </cell>
          <cell r="AR2181">
            <v>2598</v>
          </cell>
          <cell r="AS2181">
            <v>1</v>
          </cell>
          <cell r="AT2181">
            <v>1</v>
          </cell>
          <cell r="AU2181">
            <v>0</v>
          </cell>
          <cell r="AV2181" t="str">
            <v>FRA 2010-2015</v>
          </cell>
          <cell r="AW2181">
            <v>4</v>
          </cell>
          <cell r="AX2181">
            <v>0</v>
          </cell>
          <cell r="AY2181">
            <v>45</v>
          </cell>
          <cell r="AZ2181">
            <v>445864.97668176499</v>
          </cell>
          <cell r="BA2181">
            <v>3032292.1766699101</v>
          </cell>
          <cell r="BB2181">
            <v>1</v>
          </cell>
          <cell r="BC2181">
            <v>0</v>
          </cell>
          <cell r="BD2181">
            <v>0</v>
          </cell>
          <cell r="BE2181">
            <v>0</v>
          </cell>
          <cell r="BF2181">
            <v>41632</v>
          </cell>
          <cell r="BG2181" t="str">
            <v>Surendra Shrestha</v>
          </cell>
          <cell r="BH2181">
            <v>4</v>
          </cell>
          <cell r="BI2181">
            <v>4</v>
          </cell>
          <cell r="BJ2181">
            <v>4</v>
          </cell>
          <cell r="BK2181" t="str">
            <v>JANTARKHANI</v>
          </cell>
          <cell r="BL2181" t="str">
            <v>MAJKHARKA</v>
          </cell>
          <cell r="BM2181">
            <v>260</v>
          </cell>
          <cell r="BN2181">
            <v>453</v>
          </cell>
          <cell r="BO2181">
            <v>230</v>
          </cell>
          <cell r="BP2181">
            <v>237</v>
          </cell>
          <cell r="BQ2181">
            <v>300</v>
          </cell>
          <cell r="BR2181">
            <v>70</v>
          </cell>
          <cell r="BS2181">
            <v>2595</v>
          </cell>
          <cell r="BT2181">
            <v>3</v>
          </cell>
          <cell r="BU2181" t="str">
            <v>OKHALDHUNGA</v>
          </cell>
          <cell r="BV2181" t="str">
            <v>Gaumukhi</v>
          </cell>
          <cell r="BW2181">
            <v>2</v>
          </cell>
        </row>
        <row r="2182">
          <cell r="F2182" t="str">
            <v>158-34-6</v>
          </cell>
          <cell r="G2182">
            <v>1</v>
          </cell>
          <cell r="H2182">
            <v>2</v>
          </cell>
          <cell r="I2182">
            <v>1</v>
          </cell>
          <cell r="J2182">
            <v>0</v>
          </cell>
          <cell r="K2182">
            <v>7</v>
          </cell>
          <cell r="L2182">
            <v>-9999</v>
          </cell>
          <cell r="M2182">
            <v>-9999</v>
          </cell>
          <cell r="N2182">
            <v>-9999</v>
          </cell>
          <cell r="O2182">
            <v>-9999</v>
          </cell>
          <cell r="P2182">
            <v>-9999</v>
          </cell>
          <cell r="Q2182">
            <v>1</v>
          </cell>
          <cell r="R2182" t="str">
            <v>Q</v>
          </cell>
          <cell r="S2182">
            <v>2</v>
          </cell>
          <cell r="T2182">
            <v>70</v>
          </cell>
          <cell r="U2182">
            <v>2</v>
          </cell>
          <cell r="V2182">
            <v>41901.499837962961</v>
          </cell>
          <cell r="W2182">
            <v>0</v>
          </cell>
          <cell r="X2182">
            <v>1</v>
          </cell>
          <cell r="Y2182">
            <v>113244</v>
          </cell>
          <cell r="Z2182">
            <v>18874</v>
          </cell>
          <cell r="AA2182">
            <v>45</v>
          </cell>
          <cell r="AB2182">
            <v>1</v>
          </cell>
          <cell r="AC2182">
            <v>4</v>
          </cell>
          <cell r="AD2182">
            <v>4</v>
          </cell>
          <cell r="AE2182">
            <v>445864.9767</v>
          </cell>
          <cell r="AF2182">
            <v>3032442.1770000001</v>
          </cell>
          <cell r="AG2182">
            <v>86.452351190000002</v>
          </cell>
          <cell r="AH2182">
            <v>27.414290260000001</v>
          </cell>
          <cell r="AI2182">
            <v>1</v>
          </cell>
          <cell r="AJ2182">
            <v>2</v>
          </cell>
          <cell r="AK2182">
            <v>-2</v>
          </cell>
          <cell r="AL2182">
            <v>2</v>
          </cell>
          <cell r="AM2182">
            <v>1</v>
          </cell>
          <cell r="AN2182" t="str">
            <v>Sajana Maharjan</v>
          </cell>
          <cell r="AO2182">
            <v>41439.607256944444</v>
          </cell>
          <cell r="AP2182">
            <v>4</v>
          </cell>
          <cell r="AQ2182" t="str">
            <v>0101000020E6100000DAFB6252F39C5540F71A43ED0E6A3B40</v>
          </cell>
          <cell r="AR2182">
            <v>2644</v>
          </cell>
          <cell r="AS2182">
            <v>1</v>
          </cell>
          <cell r="AT2182">
            <v>1</v>
          </cell>
          <cell r="AU2182">
            <v>0</v>
          </cell>
          <cell r="AV2182" t="str">
            <v>FRA 2010-2015</v>
          </cell>
          <cell r="AW2182">
            <v>4</v>
          </cell>
          <cell r="AX2182">
            <v>0</v>
          </cell>
          <cell r="AY2182">
            <v>45</v>
          </cell>
          <cell r="AZ2182">
            <v>445864.97668176499</v>
          </cell>
          <cell r="BA2182">
            <v>3032442.1766699101</v>
          </cell>
          <cell r="BB2182">
            <v>1</v>
          </cell>
          <cell r="BC2182">
            <v>0</v>
          </cell>
          <cell r="BD2182">
            <v>0</v>
          </cell>
          <cell r="BE2182">
            <v>0</v>
          </cell>
          <cell r="BF2182">
            <v>41633</v>
          </cell>
          <cell r="BG2182" t="str">
            <v>Surendra Shrestha</v>
          </cell>
          <cell r="BH2182">
            <v>4</v>
          </cell>
          <cell r="BI2182">
            <v>4</v>
          </cell>
          <cell r="BJ2182">
            <v>4</v>
          </cell>
          <cell r="BK2182" t="str">
            <v>JANTARKHANI</v>
          </cell>
          <cell r="BL2182" t="str">
            <v>MAJKHARKA</v>
          </cell>
          <cell r="BM2182">
            <v>225</v>
          </cell>
          <cell r="BN2182">
            <v>500</v>
          </cell>
          <cell r="BO2182">
            <v>225</v>
          </cell>
          <cell r="BP2182">
            <v>171</v>
          </cell>
          <cell r="BQ2182">
            <v>195</v>
          </cell>
          <cell r="BR2182">
            <v>90</v>
          </cell>
          <cell r="BS2182">
            <v>2650</v>
          </cell>
          <cell r="BT2182">
            <v>3</v>
          </cell>
          <cell r="BU2182" t="str">
            <v>OKHALDHUNGA</v>
          </cell>
          <cell r="BV2182" t="str">
            <v>Talkot</v>
          </cell>
          <cell r="BW2182">
            <v>7</v>
          </cell>
        </row>
        <row r="2183">
          <cell r="F2183" t="str">
            <v>159-33-3</v>
          </cell>
          <cell r="G2183">
            <v>1</v>
          </cell>
          <cell r="H2183">
            <v>2</v>
          </cell>
          <cell r="I2183">
            <v>1</v>
          </cell>
          <cell r="J2183">
            <v>0</v>
          </cell>
          <cell r="K2183">
            <v>7</v>
          </cell>
          <cell r="L2183">
            <v>4</v>
          </cell>
          <cell r="M2183">
            <v>33</v>
          </cell>
          <cell r="N2183">
            <v>4</v>
          </cell>
          <cell r="O2183">
            <v>20</v>
          </cell>
          <cell r="P2183">
            <v>9</v>
          </cell>
          <cell r="Q2183">
            <v>1</v>
          </cell>
          <cell r="R2183" t="str">
            <v>UMH</v>
          </cell>
          <cell r="S2183">
            <v>2</v>
          </cell>
          <cell r="T2183">
            <v>80</v>
          </cell>
          <cell r="U2183">
            <v>3</v>
          </cell>
          <cell r="V2183">
            <v>41791.494386574072</v>
          </cell>
          <cell r="W2183">
            <v>0</v>
          </cell>
          <cell r="X2183">
            <v>1</v>
          </cell>
          <cell r="Y2183">
            <v>113955</v>
          </cell>
          <cell r="Z2183">
            <v>18993</v>
          </cell>
          <cell r="AA2183">
            <v>45</v>
          </cell>
          <cell r="AB2183">
            <v>1</v>
          </cell>
          <cell r="AC2183">
            <v>4</v>
          </cell>
          <cell r="AD2183">
            <v>4</v>
          </cell>
          <cell r="AE2183">
            <v>449467.1263</v>
          </cell>
          <cell r="AF2183">
            <v>3028346.6630000002</v>
          </cell>
          <cell r="AG2183">
            <v>86.488960610000007</v>
          </cell>
          <cell r="AH2183">
            <v>27.377455449999999</v>
          </cell>
          <cell r="AI2183">
            <v>1</v>
          </cell>
          <cell r="AJ2183">
            <v>2</v>
          </cell>
          <cell r="AK2183">
            <v>-2</v>
          </cell>
          <cell r="AL2183">
            <v>2</v>
          </cell>
          <cell r="AM2183">
            <v>1</v>
          </cell>
          <cell r="AN2183" t="str">
            <v>Babita Maharjan</v>
          </cell>
          <cell r="AO2183">
            <v>41444.502291666664</v>
          </cell>
          <cell r="AP2183">
            <v>4</v>
          </cell>
          <cell r="AQ2183" t="str">
            <v>0101000020E6100000905572214B9F55409870ABEBA0603B40</v>
          </cell>
          <cell r="AR2183">
            <v>2441</v>
          </cell>
          <cell r="AS2183">
            <v>1</v>
          </cell>
          <cell r="AT2183">
            <v>1</v>
          </cell>
          <cell r="AU2183">
            <v>0</v>
          </cell>
          <cell r="AV2183" t="str">
            <v>FRA 2010-2015</v>
          </cell>
          <cell r="AW2183">
            <v>4</v>
          </cell>
          <cell r="AX2183">
            <v>0</v>
          </cell>
          <cell r="AY2183">
            <v>45</v>
          </cell>
          <cell r="AZ2183">
            <v>449467.12626484898</v>
          </cell>
          <cell r="BA2183">
            <v>3028346.66343818</v>
          </cell>
          <cell r="BB2183">
            <v>1</v>
          </cell>
          <cell r="BC2183">
            <v>0</v>
          </cell>
          <cell r="BD2183">
            <v>0</v>
          </cell>
          <cell r="BE2183">
            <v>0</v>
          </cell>
          <cell r="BF2183">
            <v>41623</v>
          </cell>
          <cell r="BG2183" t="str">
            <v>Surendra Shrestha</v>
          </cell>
          <cell r="BH2183">
            <v>4</v>
          </cell>
          <cell r="BI2183">
            <v>4</v>
          </cell>
          <cell r="BJ2183">
            <v>4</v>
          </cell>
          <cell r="BK2183" t="str">
            <v>Rangadip</v>
          </cell>
          <cell r="BL2183" t="str">
            <v>Majkharka</v>
          </cell>
          <cell r="BM2183">
            <v>260</v>
          </cell>
          <cell r="BN2183">
            <v>401</v>
          </cell>
          <cell r="BO2183">
            <v>265</v>
          </cell>
          <cell r="BP2183">
            <v>179</v>
          </cell>
          <cell r="BQ2183">
            <v>165</v>
          </cell>
          <cell r="BR2183">
            <v>85</v>
          </cell>
          <cell r="BS2183">
            <v>2447</v>
          </cell>
          <cell r="BT2183">
            <v>4</v>
          </cell>
          <cell r="BU2183" t="str">
            <v>OKHALDHUNGA</v>
          </cell>
          <cell r="BV2183" t="str">
            <v>Bhotekoshi</v>
          </cell>
          <cell r="BW2183">
            <v>1</v>
          </cell>
        </row>
        <row r="2184">
          <cell r="F2184" t="str">
            <v>159-33-5</v>
          </cell>
          <cell r="G2184">
            <v>1</v>
          </cell>
          <cell r="H2184">
            <v>2</v>
          </cell>
          <cell r="I2184">
            <v>1</v>
          </cell>
          <cell r="J2184">
            <v>0</v>
          </cell>
          <cell r="K2184">
            <v>7</v>
          </cell>
          <cell r="L2184">
            <v>4</v>
          </cell>
          <cell r="M2184">
            <v>25</v>
          </cell>
          <cell r="N2184">
            <v>4</v>
          </cell>
          <cell r="O2184">
            <v>4</v>
          </cell>
          <cell r="P2184">
            <v>9</v>
          </cell>
          <cell r="Q2184">
            <v>1</v>
          </cell>
          <cell r="R2184" t="str">
            <v>Q</v>
          </cell>
          <cell r="S2184">
            <v>2</v>
          </cell>
          <cell r="T2184">
            <v>75</v>
          </cell>
          <cell r="U2184">
            <v>3</v>
          </cell>
          <cell r="V2184">
            <v>41791.497002314813</v>
          </cell>
          <cell r="W2184">
            <v>0</v>
          </cell>
          <cell r="X2184">
            <v>1</v>
          </cell>
          <cell r="Y2184">
            <v>113957</v>
          </cell>
          <cell r="Z2184">
            <v>18993</v>
          </cell>
          <cell r="AA2184">
            <v>45</v>
          </cell>
          <cell r="AB2184">
            <v>1</v>
          </cell>
          <cell r="AC2184">
            <v>4</v>
          </cell>
          <cell r="AD2184">
            <v>4</v>
          </cell>
          <cell r="AE2184">
            <v>449767.1263</v>
          </cell>
          <cell r="AF2184">
            <v>3028196.6630000002</v>
          </cell>
          <cell r="AG2184">
            <v>86.492000599999997</v>
          </cell>
          <cell r="AH2184">
            <v>27.376112370000001</v>
          </cell>
          <cell r="AI2184">
            <v>1</v>
          </cell>
          <cell r="AJ2184">
            <v>2</v>
          </cell>
          <cell r="AK2184">
            <v>-2</v>
          </cell>
          <cell r="AL2184">
            <v>2</v>
          </cell>
          <cell r="AM2184">
            <v>2</v>
          </cell>
          <cell r="AN2184" t="str">
            <v>Babita Maharjan</v>
          </cell>
          <cell r="AO2184">
            <v>41444.518865740742</v>
          </cell>
          <cell r="AP2184">
            <v>4</v>
          </cell>
          <cell r="AQ2184" t="str">
            <v>0101000020E6100000911917F07C9F554016F266E648603B40</v>
          </cell>
          <cell r="AR2184">
            <v>2459</v>
          </cell>
          <cell r="AS2184">
            <v>1</v>
          </cell>
          <cell r="AT2184">
            <v>1</v>
          </cell>
          <cell r="AU2184">
            <v>0</v>
          </cell>
          <cell r="AV2184" t="str">
            <v>FRA 2010-2015</v>
          </cell>
          <cell r="AW2184">
            <v>4</v>
          </cell>
          <cell r="AX2184">
            <v>0</v>
          </cell>
          <cell r="AY2184">
            <v>45</v>
          </cell>
          <cell r="AZ2184">
            <v>449767.12626484898</v>
          </cell>
          <cell r="BA2184">
            <v>3028196.66343818</v>
          </cell>
          <cell r="BB2184">
            <v>1</v>
          </cell>
          <cell r="BC2184">
            <v>0</v>
          </cell>
          <cell r="BD2184">
            <v>0</v>
          </cell>
          <cell r="BE2184">
            <v>0</v>
          </cell>
          <cell r="BF2184">
            <v>41624</v>
          </cell>
          <cell r="BG2184" t="str">
            <v>Surendra Shrestha</v>
          </cell>
          <cell r="BH2184">
            <v>4</v>
          </cell>
          <cell r="BI2184">
            <v>4</v>
          </cell>
          <cell r="BJ2184">
            <v>4</v>
          </cell>
          <cell r="BK2184" t="str">
            <v>BIGUTAR</v>
          </cell>
          <cell r="BL2184" t="str">
            <v>DHAP</v>
          </cell>
          <cell r="BM2184">
            <v>270</v>
          </cell>
          <cell r="BN2184">
            <v>115</v>
          </cell>
          <cell r="BO2184">
            <v>130</v>
          </cell>
          <cell r="BP2184">
            <v>35</v>
          </cell>
          <cell r="BQ2184">
            <v>250</v>
          </cell>
          <cell r="BR2184">
            <v>65</v>
          </cell>
          <cell r="BS2184">
            <v>2456</v>
          </cell>
          <cell r="BT2184">
            <v>4</v>
          </cell>
          <cell r="BU2184" t="str">
            <v>OKHALDHUNGA</v>
          </cell>
          <cell r="BV2184" t="str">
            <v>Bhotekoshi</v>
          </cell>
          <cell r="BW2184">
            <v>1</v>
          </cell>
        </row>
        <row r="2185">
          <cell r="F2185" t="str">
            <v>159-33-6</v>
          </cell>
          <cell r="G2185">
            <v>1</v>
          </cell>
          <cell r="H2185">
            <v>2</v>
          </cell>
          <cell r="I2185">
            <v>1</v>
          </cell>
          <cell r="J2185">
            <v>0</v>
          </cell>
          <cell r="K2185">
            <v>7</v>
          </cell>
          <cell r="L2185">
            <v>4</v>
          </cell>
          <cell r="M2185">
            <v>30</v>
          </cell>
          <cell r="N2185">
            <v>3</v>
          </cell>
          <cell r="O2185">
            <v>2</v>
          </cell>
          <cell r="P2185">
            <v>9</v>
          </cell>
          <cell r="Q2185">
            <v>1</v>
          </cell>
          <cell r="R2185" t="str">
            <v>Q</v>
          </cell>
          <cell r="S2185">
            <v>2</v>
          </cell>
          <cell r="T2185">
            <v>50</v>
          </cell>
          <cell r="U2185">
            <v>3</v>
          </cell>
          <cell r="V2185">
            <v>41791.583495370367</v>
          </cell>
          <cell r="W2185">
            <v>0</v>
          </cell>
          <cell r="X2185">
            <v>1</v>
          </cell>
          <cell r="Y2185">
            <v>113958</v>
          </cell>
          <cell r="Z2185">
            <v>18993</v>
          </cell>
          <cell r="AA2185">
            <v>45</v>
          </cell>
          <cell r="AB2185">
            <v>1</v>
          </cell>
          <cell r="AC2185">
            <v>4</v>
          </cell>
          <cell r="AD2185">
            <v>4</v>
          </cell>
          <cell r="AE2185">
            <v>449767.1263</v>
          </cell>
          <cell r="AF2185">
            <v>3028346.6630000002</v>
          </cell>
          <cell r="AG2185">
            <v>86.491994419999997</v>
          </cell>
          <cell r="AH2185">
            <v>27.37746653</v>
          </cell>
          <cell r="AI2185">
            <v>1</v>
          </cell>
          <cell r="AJ2185">
            <v>2</v>
          </cell>
          <cell r="AK2185">
            <v>-2</v>
          </cell>
          <cell r="AL2185">
            <v>2</v>
          </cell>
          <cell r="AM2185">
            <v>1</v>
          </cell>
          <cell r="AN2185" t="str">
            <v>Babita Maharjan</v>
          </cell>
          <cell r="AO2185">
            <v>41444.506203703706</v>
          </cell>
          <cell r="AP2185">
            <v>4</v>
          </cell>
          <cell r="AQ2185" t="str">
            <v>0101000020E6100000565B26D67C9F5540A30E7DA5A1603B40</v>
          </cell>
          <cell r="AR2185">
            <v>2532</v>
          </cell>
          <cell r="AS2185">
            <v>1</v>
          </cell>
          <cell r="AT2185">
            <v>1</v>
          </cell>
          <cell r="AU2185">
            <v>0</v>
          </cell>
          <cell r="AV2185" t="str">
            <v>FRA 2010-2015</v>
          </cell>
          <cell r="AW2185">
            <v>4</v>
          </cell>
          <cell r="AX2185">
            <v>0</v>
          </cell>
          <cell r="AY2185">
            <v>45</v>
          </cell>
          <cell r="AZ2185">
            <v>449767.12626484898</v>
          </cell>
          <cell r="BA2185">
            <v>3028346.66343818</v>
          </cell>
          <cell r="BB2185">
            <v>1</v>
          </cell>
          <cell r="BC2185">
            <v>0</v>
          </cell>
          <cell r="BD2185">
            <v>0</v>
          </cell>
          <cell r="BE2185">
            <v>0</v>
          </cell>
          <cell r="BF2185">
            <v>41625</v>
          </cell>
          <cell r="BG2185" t="str">
            <v>Surendra Shrestha</v>
          </cell>
          <cell r="BH2185">
            <v>4</v>
          </cell>
          <cell r="BI2185">
            <v>4</v>
          </cell>
          <cell r="BJ2185">
            <v>4</v>
          </cell>
          <cell r="BK2185" t="str">
            <v>Bigutar</v>
          </cell>
          <cell r="BL2185" t="str">
            <v>N/A</v>
          </cell>
          <cell r="BM2185">
            <v>195</v>
          </cell>
          <cell r="BN2185">
            <v>119</v>
          </cell>
          <cell r="BO2185">
            <v>140</v>
          </cell>
          <cell r="BP2185">
            <v>32</v>
          </cell>
          <cell r="BQ2185">
            <v>246</v>
          </cell>
          <cell r="BR2185">
            <v>75</v>
          </cell>
          <cell r="BS2185">
            <v>2520</v>
          </cell>
          <cell r="BT2185">
            <v>4</v>
          </cell>
          <cell r="BU2185" t="str">
            <v>OKHALDHUNGA</v>
          </cell>
          <cell r="BV2185" t="str">
            <v>Khaptad National Park</v>
          </cell>
          <cell r="BW2185">
            <v>0</v>
          </cell>
        </row>
        <row r="2186">
          <cell r="F2186" t="str">
            <v>159-36-1</v>
          </cell>
          <cell r="G2186">
            <v>1</v>
          </cell>
          <cell r="H2186">
            <v>2</v>
          </cell>
          <cell r="I2186">
            <v>1</v>
          </cell>
          <cell r="J2186">
            <v>0</v>
          </cell>
          <cell r="K2186">
            <v>7</v>
          </cell>
          <cell r="L2186">
            <v>3</v>
          </cell>
          <cell r="M2186">
            <v>26</v>
          </cell>
          <cell r="N2186">
            <v>0</v>
          </cell>
          <cell r="O2186">
            <v>0</v>
          </cell>
          <cell r="P2186" t="str">
            <v>SCL</v>
          </cell>
          <cell r="Q2186">
            <v>1</v>
          </cell>
          <cell r="R2186" t="str">
            <v>A</v>
          </cell>
          <cell r="S2186">
            <v>1</v>
          </cell>
          <cell r="T2186">
            <v>53</v>
          </cell>
          <cell r="U2186">
            <v>4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0</v>
          </cell>
          <cell r="AE2186">
            <v>449757.17170000001</v>
          </cell>
          <cell r="AF2186">
            <v>3040043.1579999998</v>
          </cell>
          <cell r="AG2186">
            <v>86.491410060000007</v>
          </cell>
          <cell r="AH2186">
            <v>27.483058419999999</v>
          </cell>
          <cell r="AI2186">
            <v>0</v>
          </cell>
          <cell r="AJ2186">
            <v>0</v>
          </cell>
          <cell r="AK2186">
            <v>0</v>
          </cell>
          <cell r="AL2186">
            <v>0</v>
          </cell>
          <cell r="AM2186">
            <v>0</v>
          </cell>
          <cell r="AN2186">
            <v>0</v>
          </cell>
          <cell r="AO2186">
            <v>0</v>
          </cell>
          <cell r="AP2186">
            <v>104</v>
          </cell>
          <cell r="AQ2186">
            <v>0</v>
          </cell>
          <cell r="AR2186">
            <v>0</v>
          </cell>
          <cell r="AS2186">
            <v>0</v>
          </cell>
          <cell r="AT2186">
            <v>0</v>
          </cell>
          <cell r="AU2186">
            <v>0</v>
          </cell>
          <cell r="AV2186" t="str">
            <v>FRA 2016-2021</v>
          </cell>
          <cell r="AW2186">
            <v>4</v>
          </cell>
          <cell r="AX2186">
            <v>68</v>
          </cell>
          <cell r="AY2186" t="str">
            <v>EPSG:32645</v>
          </cell>
          <cell r="AZ2186">
            <v>449754</v>
          </cell>
          <cell r="BA2186">
            <v>3040039</v>
          </cell>
          <cell r="BB2186">
            <v>1</v>
          </cell>
          <cell r="BC2186">
            <v>2021</v>
          </cell>
          <cell r="BD2186">
            <v>3</v>
          </cell>
          <cell r="BE2186">
            <v>29</v>
          </cell>
          <cell r="BF2186" t="str">
            <v>3/29/2021</v>
          </cell>
          <cell r="BG2186" t="str">
            <v>Animesh_Parajuli</v>
          </cell>
          <cell r="BH2186">
            <v>1</v>
          </cell>
          <cell r="BI2186">
            <v>0</v>
          </cell>
          <cell r="BJ2186">
            <v>2</v>
          </cell>
          <cell r="BK2186" t="str">
            <v>Solududhkunda-9</v>
          </cell>
          <cell r="BL2186" t="str">
            <v>chading Khamding</v>
          </cell>
          <cell r="BM2186">
            <v>169</v>
          </cell>
          <cell r="BN2186">
            <v>1022</v>
          </cell>
          <cell r="BO2186">
            <v>169</v>
          </cell>
          <cell r="BP2186">
            <v>1022</v>
          </cell>
          <cell r="BQ2186">
            <v>75</v>
          </cell>
          <cell r="BR2186">
            <v>45</v>
          </cell>
          <cell r="BS2186">
            <v>2985</v>
          </cell>
          <cell r="BT2186">
            <v>3</v>
          </cell>
          <cell r="BU2186" t="str">
            <v>SOLUKHUMBU</v>
          </cell>
          <cell r="BV2186" t="str">
            <v>Khaptad National Park</v>
          </cell>
          <cell r="BW2186">
            <v>0</v>
          </cell>
        </row>
        <row r="2187">
          <cell r="F2187" t="str">
            <v>159-36-2</v>
          </cell>
          <cell r="G2187">
            <v>1</v>
          </cell>
          <cell r="H2187">
            <v>2</v>
          </cell>
          <cell r="I2187">
            <v>1</v>
          </cell>
          <cell r="J2187">
            <v>0</v>
          </cell>
          <cell r="K2187">
            <v>7</v>
          </cell>
          <cell r="L2187">
            <v>3</v>
          </cell>
          <cell r="M2187">
            <v>27</v>
          </cell>
          <cell r="N2187">
            <v>0</v>
          </cell>
          <cell r="O2187">
            <v>3</v>
          </cell>
          <cell r="P2187" t="str">
            <v>SCL</v>
          </cell>
          <cell r="Q2187">
            <v>1</v>
          </cell>
          <cell r="R2187" t="str">
            <v>A</v>
          </cell>
          <cell r="S2187">
            <v>1</v>
          </cell>
          <cell r="T2187">
            <v>64</v>
          </cell>
          <cell r="U2187">
            <v>4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449757.17170000001</v>
          </cell>
          <cell r="AF2187">
            <v>3040193.1579999998</v>
          </cell>
          <cell r="AG2187">
            <v>86.491403840000004</v>
          </cell>
          <cell r="AH2187">
            <v>27.484412559999999</v>
          </cell>
          <cell r="AI2187">
            <v>0</v>
          </cell>
          <cell r="AJ2187">
            <v>0</v>
          </cell>
          <cell r="AK2187">
            <v>0</v>
          </cell>
          <cell r="AL2187">
            <v>0</v>
          </cell>
          <cell r="AM2187">
            <v>0</v>
          </cell>
          <cell r="AN2187">
            <v>0</v>
          </cell>
          <cell r="AO2187">
            <v>0</v>
          </cell>
          <cell r="AP2187">
            <v>104</v>
          </cell>
          <cell r="AQ2187">
            <v>0</v>
          </cell>
          <cell r="AR2187">
            <v>0</v>
          </cell>
          <cell r="AS2187">
            <v>0</v>
          </cell>
          <cell r="AT2187">
            <v>0</v>
          </cell>
          <cell r="AU2187">
            <v>0</v>
          </cell>
          <cell r="AV2187" t="str">
            <v>FRA 2016-2021</v>
          </cell>
          <cell r="AW2187">
            <v>4</v>
          </cell>
          <cell r="AX2187">
            <v>68</v>
          </cell>
          <cell r="AY2187" t="str">
            <v>EPSG:32645</v>
          </cell>
          <cell r="AZ2187">
            <v>449756</v>
          </cell>
          <cell r="BA2187">
            <v>3040185</v>
          </cell>
          <cell r="BB2187">
            <v>1</v>
          </cell>
          <cell r="BC2187">
            <v>2021</v>
          </cell>
          <cell r="BD2187">
            <v>3</v>
          </cell>
          <cell r="BE2187">
            <v>29</v>
          </cell>
          <cell r="BF2187" t="str">
            <v>3/29/2021</v>
          </cell>
          <cell r="BG2187" t="str">
            <v>Animesh_Parajuli</v>
          </cell>
          <cell r="BH2187">
            <v>1</v>
          </cell>
          <cell r="BI2187">
            <v>0</v>
          </cell>
          <cell r="BJ2187">
            <v>2</v>
          </cell>
          <cell r="BK2187" t="str">
            <v>Soludhkunda-9</v>
          </cell>
          <cell r="BL2187" t="str">
            <v>Chadimkhamdim CF</v>
          </cell>
          <cell r="BM2187">
            <v>169</v>
          </cell>
          <cell r="BN2187">
            <v>1262</v>
          </cell>
          <cell r="BO2187">
            <v>156</v>
          </cell>
          <cell r="BP2187">
            <v>909</v>
          </cell>
          <cell r="BQ2187">
            <v>99</v>
          </cell>
          <cell r="BR2187">
            <v>50</v>
          </cell>
          <cell r="BS2187">
            <v>3005</v>
          </cell>
          <cell r="BT2187">
            <v>3</v>
          </cell>
          <cell r="BU2187" t="str">
            <v>SOLUKHUMBU</v>
          </cell>
          <cell r="BV2187" t="str">
            <v>Khaptad National Park</v>
          </cell>
          <cell r="BW2187">
            <v>0</v>
          </cell>
        </row>
        <row r="2188">
          <cell r="F2188" t="str">
            <v>159-36-3</v>
          </cell>
          <cell r="G2188">
            <v>1</v>
          </cell>
          <cell r="H2188">
            <v>2</v>
          </cell>
          <cell r="I2188">
            <v>1</v>
          </cell>
          <cell r="J2188">
            <v>0</v>
          </cell>
          <cell r="K2188">
            <v>7</v>
          </cell>
          <cell r="L2188">
            <v>3</v>
          </cell>
          <cell r="M2188">
            <v>26</v>
          </cell>
          <cell r="N2188">
            <v>0</v>
          </cell>
          <cell r="O2188">
            <v>0</v>
          </cell>
          <cell r="P2188" t="str">
            <v>SCL</v>
          </cell>
          <cell r="Q2188">
            <v>1</v>
          </cell>
          <cell r="R2188" t="str">
            <v>A</v>
          </cell>
          <cell r="S2188">
            <v>1</v>
          </cell>
          <cell r="T2188">
            <v>64</v>
          </cell>
          <cell r="U2188">
            <v>3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>
            <v>449757.17170000001</v>
          </cell>
          <cell r="AF2188">
            <v>3040343.1579999998</v>
          </cell>
          <cell r="AG2188">
            <v>86.491397620000001</v>
          </cell>
          <cell r="AH2188">
            <v>27.485766699999999</v>
          </cell>
          <cell r="AI2188">
            <v>0</v>
          </cell>
          <cell r="AJ2188">
            <v>0</v>
          </cell>
          <cell r="AK2188">
            <v>0</v>
          </cell>
          <cell r="AL2188">
            <v>0</v>
          </cell>
          <cell r="AM2188">
            <v>0</v>
          </cell>
          <cell r="AN2188">
            <v>0</v>
          </cell>
          <cell r="AO2188">
            <v>0</v>
          </cell>
          <cell r="AP2188">
            <v>104</v>
          </cell>
          <cell r="AQ2188">
            <v>0</v>
          </cell>
          <cell r="AR2188">
            <v>0</v>
          </cell>
          <cell r="AS2188">
            <v>0</v>
          </cell>
          <cell r="AT2188">
            <v>0</v>
          </cell>
          <cell r="AU2188">
            <v>0</v>
          </cell>
          <cell r="AV2188" t="str">
            <v>FRA 2016-2021</v>
          </cell>
          <cell r="AW2188">
            <v>4</v>
          </cell>
          <cell r="AX2188">
            <v>0</v>
          </cell>
          <cell r="AY2188" t="str">
            <v>EPSG:32645</v>
          </cell>
          <cell r="AZ2188">
            <v>449755</v>
          </cell>
          <cell r="BA2188">
            <v>3040314</v>
          </cell>
          <cell r="BB2188">
            <v>1</v>
          </cell>
          <cell r="BC2188">
            <v>2021</v>
          </cell>
          <cell r="BD2188">
            <v>3</v>
          </cell>
          <cell r="BE2188">
            <v>30</v>
          </cell>
          <cell r="BF2188" t="str">
            <v>3/30/2021</v>
          </cell>
          <cell r="BG2188" t="str">
            <v>Animesh_Parajuli</v>
          </cell>
          <cell r="BH2188">
            <v>1</v>
          </cell>
          <cell r="BI2188">
            <v>0</v>
          </cell>
          <cell r="BJ2188">
            <v>2</v>
          </cell>
          <cell r="BK2188" t="str">
            <v>solududhkunda</v>
          </cell>
          <cell r="BL2188" t="str">
            <v>chadim khamdim</v>
          </cell>
          <cell r="BM2188">
            <v>171</v>
          </cell>
          <cell r="BN2188">
            <v>1335</v>
          </cell>
          <cell r="BO2188">
            <v>159</v>
          </cell>
          <cell r="BP2188">
            <v>949</v>
          </cell>
          <cell r="BQ2188">
            <v>15</v>
          </cell>
          <cell r="BR2188">
            <v>45</v>
          </cell>
          <cell r="BS2188">
            <v>3013</v>
          </cell>
          <cell r="BT2188">
            <v>3</v>
          </cell>
          <cell r="BU2188" t="str">
            <v>SOLUKHUMBU</v>
          </cell>
          <cell r="BV2188" t="str">
            <v>Khaptad National Park</v>
          </cell>
          <cell r="BW2188">
            <v>0</v>
          </cell>
        </row>
        <row r="2189">
          <cell r="F2189" t="str">
            <v>159-36-4</v>
          </cell>
          <cell r="G2189">
            <v>1</v>
          </cell>
          <cell r="H2189">
            <v>2</v>
          </cell>
          <cell r="I2189">
            <v>1</v>
          </cell>
          <cell r="J2189">
            <v>0</v>
          </cell>
          <cell r="K2189">
            <v>7</v>
          </cell>
          <cell r="L2189">
            <v>2</v>
          </cell>
          <cell r="M2189">
            <v>11</v>
          </cell>
          <cell r="N2189">
            <v>0</v>
          </cell>
          <cell r="O2189">
            <v>0</v>
          </cell>
          <cell r="P2189" t="str">
            <v>SCL</v>
          </cell>
          <cell r="Q2189">
            <v>1</v>
          </cell>
          <cell r="R2189" t="str">
            <v>A</v>
          </cell>
          <cell r="S2189">
            <v>1</v>
          </cell>
          <cell r="T2189">
            <v>72</v>
          </cell>
          <cell r="U2189">
            <v>3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450057.17170000001</v>
          </cell>
          <cell r="AF2189">
            <v>3040043.1579999998</v>
          </cell>
          <cell r="AG2189">
            <v>86.494446749999994</v>
          </cell>
          <cell r="AH2189">
            <v>27.483069480000001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104</v>
          </cell>
          <cell r="AQ2189">
            <v>0</v>
          </cell>
          <cell r="AR2189">
            <v>0</v>
          </cell>
          <cell r="AS2189">
            <v>0</v>
          </cell>
          <cell r="AT2189">
            <v>0</v>
          </cell>
          <cell r="AU2189">
            <v>0</v>
          </cell>
          <cell r="AV2189" t="str">
            <v>FRA 2016-2021</v>
          </cell>
          <cell r="AW2189">
            <v>4</v>
          </cell>
          <cell r="AX2189">
            <v>68</v>
          </cell>
          <cell r="AY2189" t="str">
            <v>EPSG:32645</v>
          </cell>
          <cell r="AZ2189">
            <v>450063</v>
          </cell>
          <cell r="BA2189">
            <v>3040034</v>
          </cell>
          <cell r="BB2189">
            <v>1</v>
          </cell>
          <cell r="BC2189">
            <v>2021</v>
          </cell>
          <cell r="BD2189">
            <v>4</v>
          </cell>
          <cell r="BE2189">
            <v>2</v>
          </cell>
          <cell r="BF2189" t="str">
            <v>4/2/2021</v>
          </cell>
          <cell r="BG2189" t="str">
            <v>Animesh_Parajuli</v>
          </cell>
          <cell r="BH2189">
            <v>1</v>
          </cell>
          <cell r="BI2189">
            <v>0</v>
          </cell>
          <cell r="BJ2189">
            <v>2</v>
          </cell>
          <cell r="BK2189" t="str">
            <v>Solududhkunda-9</v>
          </cell>
          <cell r="BL2189" t="str">
            <v>chading khamding</v>
          </cell>
          <cell r="BM2189">
            <v>184</v>
          </cell>
          <cell r="BN2189">
            <v>1212</v>
          </cell>
          <cell r="BO2189">
            <v>184</v>
          </cell>
          <cell r="BP2189">
            <v>1212</v>
          </cell>
          <cell r="BQ2189">
            <v>155</v>
          </cell>
          <cell r="BR2189">
            <v>80</v>
          </cell>
          <cell r="BS2189">
            <v>2890</v>
          </cell>
          <cell r="BT2189">
            <v>3</v>
          </cell>
          <cell r="BU2189" t="str">
            <v>SOLUKHUMBU</v>
          </cell>
          <cell r="BV2189" t="str">
            <v>Khaptad National Park</v>
          </cell>
          <cell r="BW2189">
            <v>0</v>
          </cell>
        </row>
        <row r="2190">
          <cell r="F2190" t="str">
            <v>159-36-5</v>
          </cell>
          <cell r="G2190">
            <v>1</v>
          </cell>
          <cell r="H2190">
            <v>2</v>
          </cell>
          <cell r="I2190">
            <v>1</v>
          </cell>
          <cell r="J2190">
            <v>0</v>
          </cell>
          <cell r="K2190">
            <v>7</v>
          </cell>
          <cell r="L2190">
            <v>2</v>
          </cell>
          <cell r="M2190">
            <v>12</v>
          </cell>
          <cell r="N2190">
            <v>0</v>
          </cell>
          <cell r="O2190">
            <v>0</v>
          </cell>
          <cell r="P2190" t="str">
            <v>SICL</v>
          </cell>
          <cell r="Q2190">
            <v>1</v>
          </cell>
          <cell r="R2190" t="str">
            <v>A</v>
          </cell>
          <cell r="S2190">
            <v>1</v>
          </cell>
          <cell r="T2190">
            <v>55</v>
          </cell>
          <cell r="U2190">
            <v>4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0</v>
          </cell>
          <cell r="AE2190">
            <v>450057.17170000001</v>
          </cell>
          <cell r="AF2190">
            <v>3040193.1579999998</v>
          </cell>
          <cell r="AG2190">
            <v>86.494440569999995</v>
          </cell>
          <cell r="AH2190">
            <v>27.484423620000001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104</v>
          </cell>
          <cell r="AQ2190">
            <v>0</v>
          </cell>
          <cell r="AR2190">
            <v>0</v>
          </cell>
          <cell r="AS2190">
            <v>0</v>
          </cell>
          <cell r="AT2190">
            <v>0</v>
          </cell>
          <cell r="AU2190">
            <v>0</v>
          </cell>
          <cell r="AV2190" t="str">
            <v>FRA 2016-2021</v>
          </cell>
          <cell r="AW2190">
            <v>4</v>
          </cell>
          <cell r="AX2190">
            <v>68</v>
          </cell>
          <cell r="AY2190" t="str">
            <v>EPSG:32645</v>
          </cell>
          <cell r="AZ2190">
            <v>450057</v>
          </cell>
          <cell r="BA2190">
            <v>304192</v>
          </cell>
          <cell r="BB2190">
            <v>1</v>
          </cell>
          <cell r="BC2190">
            <v>2021</v>
          </cell>
          <cell r="BD2190">
            <v>4</v>
          </cell>
          <cell r="BE2190">
            <v>1</v>
          </cell>
          <cell r="BF2190" t="str">
            <v>4/1/2021</v>
          </cell>
          <cell r="BG2190" t="str">
            <v>Animesh_Parajuli</v>
          </cell>
          <cell r="BH2190">
            <v>1</v>
          </cell>
          <cell r="BI2190">
            <v>0</v>
          </cell>
          <cell r="BJ2190">
            <v>2</v>
          </cell>
          <cell r="BK2190" t="str">
            <v>Soludhudhkunda-9</v>
          </cell>
          <cell r="BL2190" t="str">
            <v>Chadingkhamding</v>
          </cell>
          <cell r="BM2190">
            <v>182</v>
          </cell>
          <cell r="BN2190">
            <v>1366</v>
          </cell>
          <cell r="BO2190">
            <v>182</v>
          </cell>
          <cell r="BP2190">
            <v>1366</v>
          </cell>
          <cell r="BQ2190">
            <v>75</v>
          </cell>
          <cell r="BR2190">
            <v>52</v>
          </cell>
          <cell r="BS2190">
            <v>2896</v>
          </cell>
          <cell r="BT2190">
            <v>3</v>
          </cell>
          <cell r="BU2190" t="str">
            <v>SOLUKHUMBU</v>
          </cell>
          <cell r="BV2190" t="str">
            <v>Sisne</v>
          </cell>
          <cell r="BW2190">
            <v>5</v>
          </cell>
        </row>
        <row r="2191">
          <cell r="F2191" t="str">
            <v>157-41-4</v>
          </cell>
          <cell r="G2191">
            <v>1</v>
          </cell>
          <cell r="H2191">
            <v>2</v>
          </cell>
          <cell r="I2191">
            <v>1</v>
          </cell>
          <cell r="J2191">
            <v>0</v>
          </cell>
          <cell r="K2191">
            <v>2</v>
          </cell>
          <cell r="L2191">
            <v>4</v>
          </cell>
          <cell r="M2191">
            <v>17</v>
          </cell>
          <cell r="N2191">
            <v>0</v>
          </cell>
          <cell r="O2191">
            <v>1</v>
          </cell>
          <cell r="P2191">
            <v>5</v>
          </cell>
          <cell r="Q2191">
            <v>1</v>
          </cell>
          <cell r="R2191" t="str">
            <v>UMH</v>
          </cell>
          <cell r="S2191">
            <v>2</v>
          </cell>
          <cell r="T2191">
            <v>55</v>
          </cell>
          <cell r="U2191">
            <v>4</v>
          </cell>
          <cell r="V2191">
            <v>41824.448298611111</v>
          </cell>
          <cell r="W2191">
            <v>0</v>
          </cell>
          <cell r="X2191">
            <v>1</v>
          </cell>
          <cell r="Y2191">
            <v>112564</v>
          </cell>
          <cell r="Z2191">
            <v>18761</v>
          </cell>
          <cell r="AA2191">
            <v>45</v>
          </cell>
          <cell r="AB2191">
            <v>2</v>
          </cell>
          <cell r="AC2191">
            <v>4</v>
          </cell>
          <cell r="AD2191">
            <v>4</v>
          </cell>
          <cell r="AE2191">
            <v>442542.91800000001</v>
          </cell>
          <cell r="AF2191">
            <v>3060230.6779999998</v>
          </cell>
          <cell r="AG2191">
            <v>86.417423850000006</v>
          </cell>
          <cell r="AH2191">
            <v>27.66501302</v>
          </cell>
          <cell r="AI2191">
            <v>1</v>
          </cell>
          <cell r="AJ2191">
            <v>2</v>
          </cell>
          <cell r="AK2191">
            <v>-2</v>
          </cell>
          <cell r="AL2191">
            <v>2</v>
          </cell>
          <cell r="AM2191">
            <v>8</v>
          </cell>
          <cell r="AN2191" t="str">
            <v>Sajana Maharjan</v>
          </cell>
          <cell r="AO2191">
            <v>41439.589479166665</v>
          </cell>
          <cell r="AP2191">
            <v>5</v>
          </cell>
          <cell r="AQ2191" t="str">
            <v>0101000020E61000008B428912B79A554023EF204B3EAA3B40</v>
          </cell>
          <cell r="AR2191">
            <v>3636</v>
          </cell>
          <cell r="AS2191">
            <v>1</v>
          </cell>
          <cell r="AT2191">
            <v>1</v>
          </cell>
          <cell r="AU2191">
            <v>0</v>
          </cell>
          <cell r="AV2191" t="str">
            <v>FRA 2010-2015</v>
          </cell>
          <cell r="AW2191">
            <v>4</v>
          </cell>
          <cell r="AX2191">
            <v>0</v>
          </cell>
          <cell r="AY2191">
            <v>45</v>
          </cell>
          <cell r="AZ2191">
            <v>442542.918044611</v>
          </cell>
          <cell r="BA2191">
            <v>3060230.6783460602</v>
          </cell>
          <cell r="BB2191">
            <v>1</v>
          </cell>
          <cell r="BC2191">
            <v>0</v>
          </cell>
          <cell r="BD2191">
            <v>0</v>
          </cell>
          <cell r="BE2191">
            <v>0</v>
          </cell>
          <cell r="BF2191">
            <v>41794</v>
          </cell>
          <cell r="BG2191" t="str">
            <v>Mahadeep Pokhrel</v>
          </cell>
          <cell r="BH2191">
            <v>4</v>
          </cell>
          <cell r="BI2191">
            <v>4</v>
          </cell>
          <cell r="BJ2191">
            <v>4</v>
          </cell>
          <cell r="BK2191" t="str">
            <v>Gumdel</v>
          </cell>
          <cell r="BL2191" t="str">
            <v>Torphule</v>
          </cell>
          <cell r="BM2191">
            <v>80</v>
          </cell>
          <cell r="BN2191">
            <v>3186</v>
          </cell>
          <cell r="BO2191">
            <v>80</v>
          </cell>
          <cell r="BP2191">
            <v>2996</v>
          </cell>
          <cell r="BQ2191">
            <v>170</v>
          </cell>
          <cell r="BR2191">
            <v>95</v>
          </cell>
          <cell r="BS2191">
            <v>3600</v>
          </cell>
          <cell r="BT2191">
            <v>3</v>
          </cell>
          <cell r="BU2191" t="str">
            <v>RAMECHHAP</v>
          </cell>
          <cell r="BV2191" t="str">
            <v>Neshyang</v>
          </cell>
          <cell r="BW2191">
            <v>1</v>
          </cell>
        </row>
        <row r="2192">
          <cell r="F2192" t="str">
            <v>159-36-6</v>
          </cell>
          <cell r="G2192">
            <v>1</v>
          </cell>
          <cell r="H2192">
            <v>2</v>
          </cell>
          <cell r="I2192">
            <v>1</v>
          </cell>
          <cell r="J2192">
            <v>0</v>
          </cell>
          <cell r="K2192">
            <v>7</v>
          </cell>
          <cell r="L2192">
            <v>2</v>
          </cell>
          <cell r="M2192">
            <v>14</v>
          </cell>
          <cell r="N2192">
            <v>0</v>
          </cell>
          <cell r="O2192">
            <v>0</v>
          </cell>
          <cell r="P2192" t="str">
            <v>SL</v>
          </cell>
          <cell r="Q2192">
            <v>1</v>
          </cell>
          <cell r="R2192" t="str">
            <v>A</v>
          </cell>
          <cell r="S2192">
            <v>1</v>
          </cell>
          <cell r="T2192">
            <v>75</v>
          </cell>
          <cell r="U2192">
            <v>3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0</v>
          </cell>
          <cell r="AE2192">
            <v>450057.17170000001</v>
          </cell>
          <cell r="AF2192">
            <v>3040343.1579999998</v>
          </cell>
          <cell r="AG2192">
            <v>86.494434389999995</v>
          </cell>
          <cell r="AH2192">
            <v>27.485777760000001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104</v>
          </cell>
          <cell r="AQ2192">
            <v>0</v>
          </cell>
          <cell r="AR2192">
            <v>0</v>
          </cell>
          <cell r="AS2192">
            <v>0</v>
          </cell>
          <cell r="AT2192">
            <v>0</v>
          </cell>
          <cell r="AU2192">
            <v>0</v>
          </cell>
          <cell r="AV2192" t="str">
            <v>FRA 2016-2021</v>
          </cell>
          <cell r="AW2192">
            <v>4</v>
          </cell>
          <cell r="AX2192">
            <v>0</v>
          </cell>
          <cell r="AY2192" t="str">
            <v>EPSG:32645</v>
          </cell>
          <cell r="AZ2192">
            <v>450056</v>
          </cell>
          <cell r="BA2192">
            <v>3040343</v>
          </cell>
          <cell r="BB2192">
            <v>1</v>
          </cell>
          <cell r="BC2192">
            <v>2021</v>
          </cell>
          <cell r="BD2192">
            <v>3</v>
          </cell>
          <cell r="BE2192">
            <v>31</v>
          </cell>
          <cell r="BF2192" t="str">
            <v>3/31/2021</v>
          </cell>
          <cell r="BG2192" t="str">
            <v>Animesh_Parajuli</v>
          </cell>
          <cell r="BH2192">
            <v>1</v>
          </cell>
          <cell r="BI2192">
            <v>0</v>
          </cell>
          <cell r="BJ2192">
            <v>2</v>
          </cell>
          <cell r="BK2192" t="str">
            <v>solududhkunda-9</v>
          </cell>
          <cell r="BL2192" t="str">
            <v>chadingkhamding</v>
          </cell>
          <cell r="BM2192">
            <v>183</v>
          </cell>
          <cell r="BN2192">
            <v>1324</v>
          </cell>
          <cell r="BO2192">
            <v>183</v>
          </cell>
          <cell r="BP2192">
            <v>1324</v>
          </cell>
          <cell r="BQ2192">
            <v>180</v>
          </cell>
          <cell r="BR2192">
            <v>75</v>
          </cell>
          <cell r="BS2192">
            <v>2923</v>
          </cell>
          <cell r="BT2192">
            <v>3</v>
          </cell>
          <cell r="BU2192" t="str">
            <v>SOLUKHUMBU</v>
          </cell>
          <cell r="BV2192" t="str">
            <v>Bhotekoshi</v>
          </cell>
          <cell r="BW2192">
            <v>5</v>
          </cell>
        </row>
        <row r="2193">
          <cell r="F2193" t="str">
            <v>161-34-1</v>
          </cell>
          <cell r="G2193">
            <v>1</v>
          </cell>
          <cell r="H2193">
            <v>2</v>
          </cell>
          <cell r="I2193">
            <v>1</v>
          </cell>
          <cell r="J2193">
            <v>0</v>
          </cell>
          <cell r="K2193">
            <v>7</v>
          </cell>
          <cell r="L2193">
            <v>3</v>
          </cell>
          <cell r="M2193">
            <v>30</v>
          </cell>
          <cell r="N2193">
            <v>2</v>
          </cell>
          <cell r="O2193">
            <v>3</v>
          </cell>
          <cell r="P2193">
            <v>10</v>
          </cell>
          <cell r="Q2193">
            <v>1</v>
          </cell>
          <cell r="R2193" t="str">
            <v>UMH</v>
          </cell>
          <cell r="S2193">
            <v>2</v>
          </cell>
          <cell r="T2193">
            <v>55</v>
          </cell>
          <cell r="U2193">
            <v>2</v>
          </cell>
          <cell r="V2193">
            <v>41796.443981481483</v>
          </cell>
          <cell r="W2193">
            <v>0</v>
          </cell>
          <cell r="X2193">
            <v>1</v>
          </cell>
          <cell r="Y2193">
            <v>115399</v>
          </cell>
          <cell r="Z2193">
            <v>19234</v>
          </cell>
          <cell r="AA2193">
            <v>45</v>
          </cell>
          <cell r="AB2193">
            <v>1</v>
          </cell>
          <cell r="AC2193">
            <v>4</v>
          </cell>
          <cell r="AD2193">
            <v>4</v>
          </cell>
          <cell r="AE2193">
            <v>457561.47090000001</v>
          </cell>
          <cell r="AF2193">
            <v>3031852.1310000001</v>
          </cell>
          <cell r="AG2193">
            <v>86.570694540000005</v>
          </cell>
          <cell r="AH2193">
            <v>27.40937796</v>
          </cell>
          <cell r="AI2193">
            <v>1</v>
          </cell>
          <cell r="AJ2193">
            <v>2</v>
          </cell>
          <cell r="AK2193">
            <v>-2</v>
          </cell>
          <cell r="AL2193">
            <v>2</v>
          </cell>
          <cell r="AM2193">
            <v>2</v>
          </cell>
          <cell r="AN2193" t="str">
            <v>Babita Maharjan</v>
          </cell>
          <cell r="AO2193">
            <v>41458.481990740744</v>
          </cell>
          <cell r="AP2193">
            <v>4</v>
          </cell>
          <cell r="AQ2193" t="str">
            <v>0101000020E610000064215F4286A455401DD863FECC683B40</v>
          </cell>
          <cell r="AR2193">
            <v>2868</v>
          </cell>
          <cell r="AS2193">
            <v>1</v>
          </cell>
          <cell r="AT2193">
            <v>1</v>
          </cell>
          <cell r="AU2193">
            <v>0</v>
          </cell>
          <cell r="AV2193" t="str">
            <v>FRA 2010-2015</v>
          </cell>
          <cell r="AW2193">
            <v>4</v>
          </cell>
          <cell r="AX2193">
            <v>0</v>
          </cell>
          <cell r="AY2193">
            <v>45</v>
          </cell>
          <cell r="AZ2193">
            <v>457561.47090398002</v>
          </cell>
          <cell r="BA2193">
            <v>3031852.1311969399</v>
          </cell>
          <cell r="BB2193">
            <v>1</v>
          </cell>
          <cell r="BC2193">
            <v>0</v>
          </cell>
          <cell r="BD2193">
            <v>0</v>
          </cell>
          <cell r="BE2193">
            <v>0</v>
          </cell>
          <cell r="BF2193">
            <v>41628</v>
          </cell>
          <cell r="BG2193" t="str">
            <v>Aananda Khadka</v>
          </cell>
          <cell r="BH2193">
            <v>4</v>
          </cell>
          <cell r="BI2193">
            <v>4</v>
          </cell>
          <cell r="BJ2193">
            <v>4</v>
          </cell>
          <cell r="BK2193" t="str">
            <v>Tingla</v>
          </cell>
          <cell r="BL2193" t="str">
            <v>Kadeni Jhaseni CF</v>
          </cell>
          <cell r="BM2193">
            <v>-9999</v>
          </cell>
          <cell r="BN2193">
            <v>938</v>
          </cell>
          <cell r="BO2193">
            <v>-9999</v>
          </cell>
          <cell r="BP2193">
            <v>448</v>
          </cell>
          <cell r="BQ2193">
            <v>10</v>
          </cell>
          <cell r="BR2193">
            <v>40</v>
          </cell>
          <cell r="BS2193">
            <v>2848</v>
          </cell>
          <cell r="BT2193">
            <v>3</v>
          </cell>
          <cell r="BU2193" t="str">
            <v>SOLUKHUMBU</v>
          </cell>
          <cell r="BV2193" t="str">
            <v>Bhotekoshi</v>
          </cell>
          <cell r="BW2193">
            <v>5</v>
          </cell>
        </row>
        <row r="2194">
          <cell r="F2194" t="str">
            <v>161-34-2</v>
          </cell>
          <cell r="G2194">
            <v>1</v>
          </cell>
          <cell r="H2194">
            <v>2</v>
          </cell>
          <cell r="I2194">
            <v>1</v>
          </cell>
          <cell r="J2194">
            <v>0</v>
          </cell>
          <cell r="K2194">
            <v>7</v>
          </cell>
          <cell r="L2194">
            <v>3</v>
          </cell>
          <cell r="M2194">
            <v>30</v>
          </cell>
          <cell r="N2194">
            <v>2</v>
          </cell>
          <cell r="O2194">
            <v>6</v>
          </cell>
          <cell r="P2194">
            <v>10</v>
          </cell>
          <cell r="Q2194">
            <v>1</v>
          </cell>
          <cell r="R2194" t="str">
            <v>UMH</v>
          </cell>
          <cell r="S2194">
            <v>2</v>
          </cell>
          <cell r="T2194">
            <v>90</v>
          </cell>
          <cell r="U2194">
            <v>4</v>
          </cell>
          <cell r="V2194">
            <v>41796.474166666667</v>
          </cell>
          <cell r="W2194">
            <v>0</v>
          </cell>
          <cell r="X2194">
            <v>1</v>
          </cell>
          <cell r="Y2194">
            <v>115400</v>
          </cell>
          <cell r="Z2194">
            <v>19234</v>
          </cell>
          <cell r="AA2194">
            <v>45</v>
          </cell>
          <cell r="AB2194">
            <v>1</v>
          </cell>
          <cell r="AC2194">
            <v>4</v>
          </cell>
          <cell r="AD2194">
            <v>4</v>
          </cell>
          <cell r="AE2194">
            <v>457561.47090000001</v>
          </cell>
          <cell r="AF2194">
            <v>3032002.1310000001</v>
          </cell>
          <cell r="AG2194">
            <v>86.570689299999998</v>
          </cell>
          <cell r="AH2194">
            <v>27.41073213</v>
          </cell>
          <cell r="AI2194">
            <v>1</v>
          </cell>
          <cell r="AJ2194">
            <v>2</v>
          </cell>
          <cell r="AK2194">
            <v>-2</v>
          </cell>
          <cell r="AL2194">
            <v>2</v>
          </cell>
          <cell r="AM2194">
            <v>2</v>
          </cell>
          <cell r="AN2194" t="str">
            <v>Babita Maharjan</v>
          </cell>
          <cell r="AO2194">
            <v>41458.482256944444</v>
          </cell>
          <cell r="AP2194">
            <v>4</v>
          </cell>
          <cell r="AQ2194" t="str">
            <v>0101000020E61000009A1B6B2C86A455406DD49FBD25693B40</v>
          </cell>
          <cell r="AR2194">
            <v>2850</v>
          </cell>
          <cell r="AS2194">
            <v>1</v>
          </cell>
          <cell r="AT2194">
            <v>1</v>
          </cell>
          <cell r="AU2194">
            <v>0</v>
          </cell>
          <cell r="AV2194" t="str">
            <v>FRA 2010-2015</v>
          </cell>
          <cell r="AW2194">
            <v>4</v>
          </cell>
          <cell r="AX2194">
            <v>0</v>
          </cell>
          <cell r="AY2194">
            <v>45</v>
          </cell>
          <cell r="AZ2194">
            <v>457561.47090398002</v>
          </cell>
          <cell r="BA2194">
            <v>3032002.1311969399</v>
          </cell>
          <cell r="BB2194">
            <v>1</v>
          </cell>
          <cell r="BC2194">
            <v>0</v>
          </cell>
          <cell r="BD2194">
            <v>0</v>
          </cell>
          <cell r="BE2194">
            <v>0</v>
          </cell>
          <cell r="BF2194">
            <v>41629</v>
          </cell>
          <cell r="BG2194" t="str">
            <v>Aananda Khadka</v>
          </cell>
          <cell r="BH2194">
            <v>4</v>
          </cell>
          <cell r="BI2194">
            <v>4</v>
          </cell>
          <cell r="BJ2194">
            <v>4</v>
          </cell>
          <cell r="BK2194" t="str">
            <v>Tingla</v>
          </cell>
          <cell r="BL2194" t="str">
            <v>Kodeni Joreni CF</v>
          </cell>
          <cell r="BM2194">
            <v>-9999</v>
          </cell>
          <cell r="BN2194">
            <v>911</v>
          </cell>
          <cell r="BO2194">
            <v>-9999</v>
          </cell>
          <cell r="BP2194">
            <v>592</v>
          </cell>
          <cell r="BQ2194">
            <v>35</v>
          </cell>
          <cell r="BR2194">
            <v>30</v>
          </cell>
          <cell r="BS2194">
            <v>2815</v>
          </cell>
          <cell r="BT2194">
            <v>3</v>
          </cell>
          <cell r="BU2194" t="str">
            <v>SOLUKHUMBU</v>
          </cell>
          <cell r="BV2194" t="str">
            <v>Bhotekoshi</v>
          </cell>
          <cell r="BW2194">
            <v>5</v>
          </cell>
        </row>
        <row r="2195">
          <cell r="F2195" t="str">
            <v>161-34-4</v>
          </cell>
          <cell r="G2195">
            <v>1</v>
          </cell>
          <cell r="H2195">
            <v>2</v>
          </cell>
          <cell r="I2195">
            <v>1</v>
          </cell>
          <cell r="J2195">
            <v>0</v>
          </cell>
          <cell r="K2195">
            <v>7</v>
          </cell>
          <cell r="L2195">
            <v>3</v>
          </cell>
          <cell r="M2195">
            <v>30</v>
          </cell>
          <cell r="N2195">
            <v>2</v>
          </cell>
          <cell r="O2195">
            <v>3</v>
          </cell>
          <cell r="P2195">
            <v>10</v>
          </cell>
          <cell r="Q2195">
            <v>1</v>
          </cell>
          <cell r="R2195" t="str">
            <v>UMH</v>
          </cell>
          <cell r="S2195">
            <v>2</v>
          </cell>
          <cell r="T2195">
            <v>65</v>
          </cell>
          <cell r="U2195">
            <v>4</v>
          </cell>
          <cell r="V2195">
            <v>41796.462222222224</v>
          </cell>
          <cell r="W2195">
            <v>0</v>
          </cell>
          <cell r="X2195">
            <v>1</v>
          </cell>
          <cell r="Y2195">
            <v>115402</v>
          </cell>
          <cell r="Z2195">
            <v>19234</v>
          </cell>
          <cell r="AA2195">
            <v>45</v>
          </cell>
          <cell r="AB2195">
            <v>1</v>
          </cell>
          <cell r="AC2195">
            <v>4</v>
          </cell>
          <cell r="AD2195">
            <v>4</v>
          </cell>
          <cell r="AE2195">
            <v>457861.47090000001</v>
          </cell>
          <cell r="AF2195">
            <v>3031852.1310000001</v>
          </cell>
          <cell r="AG2195">
            <v>86.57372925</v>
          </cell>
          <cell r="AH2195">
            <v>27.409387259999999</v>
          </cell>
          <cell r="AI2195">
            <v>1</v>
          </cell>
          <cell r="AJ2195">
            <v>2</v>
          </cell>
          <cell r="AK2195">
            <v>-2</v>
          </cell>
          <cell r="AL2195">
            <v>2</v>
          </cell>
          <cell r="AM2195">
            <v>2</v>
          </cell>
          <cell r="AN2195" t="str">
            <v>Babita Maharjan</v>
          </cell>
          <cell r="AO2195">
            <v>41458.482523148145</v>
          </cell>
          <cell r="AP2195">
            <v>4</v>
          </cell>
          <cell r="AQ2195" t="str">
            <v>0101000020E6100000CDFBE0FAB7A45540BE93919ACD683B40</v>
          </cell>
          <cell r="AR2195">
            <v>2877</v>
          </cell>
          <cell r="AS2195">
            <v>1</v>
          </cell>
          <cell r="AT2195">
            <v>1</v>
          </cell>
          <cell r="AU2195">
            <v>0</v>
          </cell>
          <cell r="AV2195" t="str">
            <v>FRA 2010-2015</v>
          </cell>
          <cell r="AW2195">
            <v>4</v>
          </cell>
          <cell r="AX2195">
            <v>0</v>
          </cell>
          <cell r="AY2195">
            <v>45</v>
          </cell>
          <cell r="AZ2195">
            <v>457861.47090398002</v>
          </cell>
          <cell r="BA2195">
            <v>3031852.1311969399</v>
          </cell>
          <cell r="BB2195">
            <v>1</v>
          </cell>
          <cell r="BC2195">
            <v>0</v>
          </cell>
          <cell r="BD2195">
            <v>0</v>
          </cell>
          <cell r="BE2195">
            <v>0</v>
          </cell>
          <cell r="BF2195">
            <v>41630</v>
          </cell>
          <cell r="BG2195" t="str">
            <v>Aananda Khadka</v>
          </cell>
          <cell r="BH2195">
            <v>4</v>
          </cell>
          <cell r="BI2195">
            <v>4</v>
          </cell>
          <cell r="BJ2195">
            <v>4</v>
          </cell>
          <cell r="BK2195" t="str">
            <v>Tingla</v>
          </cell>
          <cell r="BL2195" t="str">
            <v>Kareni Jareni CF</v>
          </cell>
          <cell r="BM2195">
            <v>-9999</v>
          </cell>
          <cell r="BN2195">
            <v>1238</v>
          </cell>
          <cell r="BO2195">
            <v>-9999</v>
          </cell>
          <cell r="BP2195">
            <v>361</v>
          </cell>
          <cell r="BQ2195">
            <v>10</v>
          </cell>
          <cell r="BR2195">
            <v>32</v>
          </cell>
          <cell r="BS2195">
            <v>2847</v>
          </cell>
          <cell r="BT2195">
            <v>3</v>
          </cell>
          <cell r="BU2195" t="str">
            <v>SOLUKHUMBU</v>
          </cell>
          <cell r="BV2195" t="str">
            <v>Bhotekoshi</v>
          </cell>
          <cell r="BW2195">
            <v>5</v>
          </cell>
        </row>
        <row r="2196">
          <cell r="F2196" t="str">
            <v>161-34-5</v>
          </cell>
          <cell r="G2196">
            <v>1</v>
          </cell>
          <cell r="H2196">
            <v>2</v>
          </cell>
          <cell r="I2196">
            <v>1</v>
          </cell>
          <cell r="J2196">
            <v>0</v>
          </cell>
          <cell r="K2196">
            <v>7</v>
          </cell>
          <cell r="L2196">
            <v>3</v>
          </cell>
          <cell r="M2196">
            <v>30</v>
          </cell>
          <cell r="N2196">
            <v>2</v>
          </cell>
          <cell r="O2196">
            <v>3</v>
          </cell>
          <cell r="P2196">
            <v>10</v>
          </cell>
          <cell r="Q2196">
            <v>1</v>
          </cell>
          <cell r="R2196" t="str">
            <v>UMH</v>
          </cell>
          <cell r="S2196">
            <v>2</v>
          </cell>
          <cell r="T2196">
            <v>60</v>
          </cell>
          <cell r="U2196">
            <v>4</v>
          </cell>
          <cell r="V2196">
            <v>41796.518530092595</v>
          </cell>
          <cell r="W2196">
            <v>0</v>
          </cell>
          <cell r="X2196">
            <v>1</v>
          </cell>
          <cell r="Y2196">
            <v>115403</v>
          </cell>
          <cell r="Z2196">
            <v>19234</v>
          </cell>
          <cell r="AA2196">
            <v>45</v>
          </cell>
          <cell r="AB2196">
            <v>1</v>
          </cell>
          <cell r="AC2196">
            <v>4</v>
          </cell>
          <cell r="AD2196">
            <v>4</v>
          </cell>
          <cell r="AE2196">
            <v>457861.47090000001</v>
          </cell>
          <cell r="AF2196">
            <v>3032002.1310000001</v>
          </cell>
          <cell r="AG2196">
            <v>86.573724049999996</v>
          </cell>
          <cell r="AH2196">
            <v>27.410741439999999</v>
          </cell>
          <cell r="AI2196">
            <v>1</v>
          </cell>
          <cell r="AJ2196">
            <v>2</v>
          </cell>
          <cell r="AK2196">
            <v>-2</v>
          </cell>
          <cell r="AL2196">
            <v>2</v>
          </cell>
          <cell r="AM2196">
            <v>2</v>
          </cell>
          <cell r="AN2196" t="str">
            <v>Babita Maharjan</v>
          </cell>
          <cell r="AO2196">
            <v>41458.48269675926</v>
          </cell>
          <cell r="AP2196">
            <v>4</v>
          </cell>
          <cell r="AQ2196" t="str">
            <v>0101000020E610000073AF14E5B7A455405CDDCF5926693B40</v>
          </cell>
          <cell r="AR2196">
            <v>2869</v>
          </cell>
          <cell r="AS2196">
            <v>1</v>
          </cell>
          <cell r="AT2196">
            <v>1</v>
          </cell>
          <cell r="AU2196">
            <v>0</v>
          </cell>
          <cell r="AV2196" t="str">
            <v>FRA 2010-2015</v>
          </cell>
          <cell r="AW2196">
            <v>4</v>
          </cell>
          <cell r="AX2196">
            <v>0</v>
          </cell>
          <cell r="AY2196">
            <v>45</v>
          </cell>
          <cell r="AZ2196">
            <v>457861.47090398002</v>
          </cell>
          <cell r="BA2196">
            <v>3032002.1311969399</v>
          </cell>
          <cell r="BB2196">
            <v>1</v>
          </cell>
          <cell r="BC2196">
            <v>0</v>
          </cell>
          <cell r="BD2196">
            <v>0</v>
          </cell>
          <cell r="BE2196">
            <v>0</v>
          </cell>
          <cell r="BF2196">
            <v>41631</v>
          </cell>
          <cell r="BG2196" t="str">
            <v>Aananda Khadka</v>
          </cell>
          <cell r="BH2196">
            <v>4</v>
          </cell>
          <cell r="BI2196">
            <v>4</v>
          </cell>
          <cell r="BJ2196">
            <v>4</v>
          </cell>
          <cell r="BK2196" t="str">
            <v>Tingla</v>
          </cell>
          <cell r="BL2196" t="str">
            <v>Kademi Tareni CF</v>
          </cell>
          <cell r="BM2196">
            <v>-9999</v>
          </cell>
          <cell r="BN2196">
            <v>1214</v>
          </cell>
          <cell r="BO2196">
            <v>-9999</v>
          </cell>
          <cell r="BP2196">
            <v>509</v>
          </cell>
          <cell r="BQ2196">
            <v>90</v>
          </cell>
          <cell r="BR2196">
            <v>15</v>
          </cell>
          <cell r="BS2196">
            <v>2338</v>
          </cell>
          <cell r="BT2196">
            <v>4</v>
          </cell>
          <cell r="BU2196" t="str">
            <v>SOLUKHUMBU</v>
          </cell>
          <cell r="BV2196" t="str">
            <v>Bhotekoshi</v>
          </cell>
          <cell r="BW2196">
            <v>5</v>
          </cell>
        </row>
        <row r="2197">
          <cell r="F2197" t="str">
            <v>160-40-1</v>
          </cell>
          <cell r="G2197">
            <v>1</v>
          </cell>
          <cell r="H2197">
            <v>2</v>
          </cell>
          <cell r="I2197">
            <v>1</v>
          </cell>
          <cell r="J2197">
            <v>0</v>
          </cell>
          <cell r="K2197">
            <v>7</v>
          </cell>
          <cell r="L2197">
            <v>3</v>
          </cell>
          <cell r="M2197">
            <v>28</v>
          </cell>
          <cell r="N2197">
            <v>0</v>
          </cell>
          <cell r="O2197">
            <v>6</v>
          </cell>
          <cell r="P2197" t="str">
            <v>SCL</v>
          </cell>
          <cell r="Q2197">
            <v>1</v>
          </cell>
          <cell r="R2197" t="str">
            <v>Pw</v>
          </cell>
          <cell r="S2197">
            <v>1</v>
          </cell>
          <cell r="T2197">
            <v>51</v>
          </cell>
          <cell r="U2197">
            <v>3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454142.7304</v>
          </cell>
          <cell r="AF2197">
            <v>3055941.801</v>
          </cell>
          <cell r="AG2197">
            <v>86.535198289999997</v>
          </cell>
          <cell r="AH2197">
            <v>27.626739820000001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105</v>
          </cell>
          <cell r="AQ2197">
            <v>0</v>
          </cell>
          <cell r="AR2197">
            <v>0</v>
          </cell>
          <cell r="AS2197">
            <v>0</v>
          </cell>
          <cell r="AT2197">
            <v>0</v>
          </cell>
          <cell r="AU2197">
            <v>0</v>
          </cell>
          <cell r="AV2197" t="str">
            <v>FRA 2016-2021</v>
          </cell>
          <cell r="AW2197">
            <v>5</v>
          </cell>
          <cell r="AX2197">
            <v>68</v>
          </cell>
          <cell r="AY2197" t="str">
            <v>EPSG:32645</v>
          </cell>
          <cell r="AZ2197">
            <v>454145</v>
          </cell>
          <cell r="BA2197">
            <v>3055949</v>
          </cell>
          <cell r="BB2197">
            <v>1</v>
          </cell>
          <cell r="BC2197">
            <v>2021</v>
          </cell>
          <cell r="BD2197">
            <v>3</v>
          </cell>
          <cell r="BE2197">
            <v>25</v>
          </cell>
          <cell r="BF2197" t="str">
            <v>3/25/2021</v>
          </cell>
          <cell r="BG2197" t="str">
            <v>Animesh_Parajuli</v>
          </cell>
          <cell r="BH2197">
            <v>1</v>
          </cell>
          <cell r="BI2197">
            <v>0</v>
          </cell>
          <cell r="BJ2197">
            <v>2</v>
          </cell>
          <cell r="BK2197" t="str">
            <v>solodudhkunda-2</v>
          </cell>
          <cell r="BL2197" t="str">
            <v>Mopung</v>
          </cell>
          <cell r="BM2197">
            <v>168</v>
          </cell>
          <cell r="BN2197">
            <v>1711</v>
          </cell>
          <cell r="BO2197">
            <v>220</v>
          </cell>
          <cell r="BP2197">
            <v>314</v>
          </cell>
          <cell r="BQ2197">
            <v>105</v>
          </cell>
          <cell r="BR2197">
            <v>50</v>
          </cell>
          <cell r="BS2197">
            <v>3562</v>
          </cell>
          <cell r="BT2197">
            <v>3</v>
          </cell>
          <cell r="BU2197" t="str">
            <v>SOLUKHUMBU</v>
          </cell>
          <cell r="BV2197" t="str">
            <v>Neshyang</v>
          </cell>
          <cell r="BW2197">
            <v>1</v>
          </cell>
        </row>
        <row r="2198">
          <cell r="F2198" t="str">
            <v>160-40-2</v>
          </cell>
          <cell r="G2198">
            <v>1</v>
          </cell>
          <cell r="H2198">
            <v>2</v>
          </cell>
          <cell r="I2198">
            <v>1</v>
          </cell>
          <cell r="J2198">
            <v>0</v>
          </cell>
          <cell r="K2198">
            <v>7</v>
          </cell>
          <cell r="L2198">
            <v>3</v>
          </cell>
          <cell r="M2198">
            <v>27</v>
          </cell>
          <cell r="N2198">
            <v>0</v>
          </cell>
          <cell r="O2198">
            <v>5</v>
          </cell>
          <cell r="P2198" t="str">
            <v>SL</v>
          </cell>
          <cell r="Q2198">
            <v>1</v>
          </cell>
          <cell r="R2198" t="str">
            <v>Jw</v>
          </cell>
          <cell r="S2198">
            <v>1</v>
          </cell>
          <cell r="T2198">
            <v>53</v>
          </cell>
          <cell r="U2198">
            <v>2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0</v>
          </cell>
          <cell r="AB2198">
            <v>0</v>
          </cell>
          <cell r="AC2198">
            <v>0</v>
          </cell>
          <cell r="AD2198">
            <v>0</v>
          </cell>
          <cell r="AE2198">
            <v>454142.7304</v>
          </cell>
          <cell r="AF2198">
            <v>3056091.801</v>
          </cell>
          <cell r="AG2198">
            <v>86.535192570000007</v>
          </cell>
          <cell r="AH2198">
            <v>27.62809395</v>
          </cell>
          <cell r="AI2198">
            <v>0</v>
          </cell>
          <cell r="AJ2198">
            <v>0</v>
          </cell>
          <cell r="AK2198">
            <v>0</v>
          </cell>
          <cell r="AL2198">
            <v>0</v>
          </cell>
          <cell r="AM2198">
            <v>0</v>
          </cell>
          <cell r="AN2198">
            <v>0</v>
          </cell>
          <cell r="AO2198">
            <v>0</v>
          </cell>
          <cell r="AP2198">
            <v>105</v>
          </cell>
          <cell r="AQ2198">
            <v>0</v>
          </cell>
          <cell r="AR2198">
            <v>0</v>
          </cell>
          <cell r="AS2198">
            <v>0</v>
          </cell>
          <cell r="AT2198">
            <v>0</v>
          </cell>
          <cell r="AU2198">
            <v>0</v>
          </cell>
          <cell r="AV2198" t="str">
            <v>FRA 2016-2021</v>
          </cell>
          <cell r="AW2198">
            <v>5</v>
          </cell>
          <cell r="AX2198">
            <v>68</v>
          </cell>
          <cell r="AY2198" t="str">
            <v>EPSG:32645</v>
          </cell>
          <cell r="AZ2198">
            <v>454143</v>
          </cell>
          <cell r="BA2198">
            <v>305692</v>
          </cell>
          <cell r="BB2198">
            <v>1</v>
          </cell>
          <cell r="BC2198">
            <v>2021</v>
          </cell>
          <cell r="BD2198">
            <v>3</v>
          </cell>
          <cell r="BE2198">
            <v>26</v>
          </cell>
          <cell r="BF2198" t="str">
            <v>3/26/2021</v>
          </cell>
          <cell r="BG2198" t="str">
            <v>Animesh_Parajuli</v>
          </cell>
          <cell r="BH2198">
            <v>1</v>
          </cell>
          <cell r="BI2198">
            <v>0</v>
          </cell>
          <cell r="BJ2198">
            <v>2</v>
          </cell>
          <cell r="BK2198" t="str">
            <v>solududhkunda municipality-2</v>
          </cell>
          <cell r="BL2198" t="str">
            <v>mopung</v>
          </cell>
          <cell r="BM2198">
            <v>176</v>
          </cell>
          <cell r="BN2198">
            <v>1675</v>
          </cell>
          <cell r="BO2198">
            <v>216</v>
          </cell>
          <cell r="BP2198">
            <v>413</v>
          </cell>
          <cell r="BQ2198">
            <v>135</v>
          </cell>
          <cell r="BR2198">
            <v>55</v>
          </cell>
          <cell r="BS2198">
            <v>3578</v>
          </cell>
          <cell r="BT2198">
            <v>3</v>
          </cell>
          <cell r="BU2198" t="str">
            <v>SOLUKHUMBU</v>
          </cell>
          <cell r="BV2198" t="str">
            <v>Neshyang</v>
          </cell>
          <cell r="BW2198">
            <v>1</v>
          </cell>
        </row>
        <row r="2199">
          <cell r="F2199" t="str">
            <v>160-40-3</v>
          </cell>
          <cell r="G2199">
            <v>1</v>
          </cell>
          <cell r="H2199">
            <v>2</v>
          </cell>
          <cell r="I2199">
            <v>1</v>
          </cell>
          <cell r="J2199">
            <v>0</v>
          </cell>
          <cell r="K2199">
            <v>7</v>
          </cell>
          <cell r="L2199">
            <v>3</v>
          </cell>
          <cell r="M2199">
            <v>28</v>
          </cell>
          <cell r="N2199">
            <v>1</v>
          </cell>
          <cell r="O2199">
            <v>5</v>
          </cell>
          <cell r="P2199" t="str">
            <v>SCL</v>
          </cell>
          <cell r="Q2199">
            <v>1</v>
          </cell>
          <cell r="R2199" t="str">
            <v>Jw</v>
          </cell>
          <cell r="S2199">
            <v>1</v>
          </cell>
          <cell r="T2199">
            <v>33</v>
          </cell>
          <cell r="U2199">
            <v>2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454142.7304</v>
          </cell>
          <cell r="AF2199">
            <v>3056241.801</v>
          </cell>
          <cell r="AG2199">
            <v>86.535186850000002</v>
          </cell>
          <cell r="AH2199">
            <v>27.629448069999999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>
            <v>105</v>
          </cell>
          <cell r="AQ2199">
            <v>0</v>
          </cell>
          <cell r="AR2199">
            <v>0</v>
          </cell>
          <cell r="AS2199">
            <v>0</v>
          </cell>
          <cell r="AT2199">
            <v>0</v>
          </cell>
          <cell r="AU2199">
            <v>0</v>
          </cell>
          <cell r="AV2199" t="str">
            <v>FRA 2016-2021</v>
          </cell>
          <cell r="AW2199">
            <v>5</v>
          </cell>
          <cell r="AX2199">
            <v>68</v>
          </cell>
          <cell r="AY2199" t="str">
            <v>EPSG:32645</v>
          </cell>
          <cell r="AZ2199">
            <v>454142</v>
          </cell>
          <cell r="BA2199">
            <v>3056241</v>
          </cell>
          <cell r="BB2199">
            <v>1</v>
          </cell>
          <cell r="BC2199">
            <v>2021</v>
          </cell>
          <cell r="BD2199">
            <v>3</v>
          </cell>
          <cell r="BE2199">
            <v>27</v>
          </cell>
          <cell r="BF2199" t="str">
            <v>3/27/2021</v>
          </cell>
          <cell r="BG2199" t="str">
            <v>Animesh_Parajuli</v>
          </cell>
          <cell r="BH2199">
            <v>1</v>
          </cell>
          <cell r="BI2199">
            <v>0</v>
          </cell>
          <cell r="BJ2199">
            <v>2</v>
          </cell>
          <cell r="BK2199" t="str">
            <v>Soludhkuna-2</v>
          </cell>
          <cell r="BL2199" t="str">
            <v>Mopung</v>
          </cell>
          <cell r="BM2199">
            <v>168</v>
          </cell>
          <cell r="BN2199">
            <v>1992</v>
          </cell>
          <cell r="BO2199">
            <v>215</v>
          </cell>
          <cell r="BP2199">
            <v>1372</v>
          </cell>
          <cell r="BQ2199">
            <v>176</v>
          </cell>
          <cell r="BR2199">
            <v>66</v>
          </cell>
          <cell r="BS2199">
            <v>3616</v>
          </cell>
          <cell r="BT2199">
            <v>2</v>
          </cell>
          <cell r="BU2199" t="str">
            <v>SOLUKHUMBU</v>
          </cell>
          <cell r="BV2199" t="str">
            <v>Neshyang</v>
          </cell>
          <cell r="BW2199">
            <v>1</v>
          </cell>
        </row>
        <row r="2200">
          <cell r="F2200" t="str">
            <v>161-34-6</v>
          </cell>
          <cell r="G2200">
            <v>1</v>
          </cell>
          <cell r="H2200">
            <v>2</v>
          </cell>
          <cell r="I2200">
            <v>1</v>
          </cell>
          <cell r="J2200">
            <v>0</v>
          </cell>
          <cell r="K2200">
            <v>7</v>
          </cell>
          <cell r="L2200">
            <v>3</v>
          </cell>
          <cell r="M2200">
            <v>30</v>
          </cell>
          <cell r="N2200">
            <v>2</v>
          </cell>
          <cell r="O2200">
            <v>3</v>
          </cell>
          <cell r="P2200">
            <v>10</v>
          </cell>
          <cell r="Q2200">
            <v>3</v>
          </cell>
          <cell r="R2200" t="str">
            <v>UMH</v>
          </cell>
          <cell r="S2200">
            <v>2</v>
          </cell>
          <cell r="T2200">
            <v>65</v>
          </cell>
          <cell r="U2200">
            <v>4</v>
          </cell>
          <cell r="V2200">
            <v>41796.533518518518</v>
          </cell>
          <cell r="W2200">
            <v>0</v>
          </cell>
          <cell r="X2200">
            <v>1</v>
          </cell>
          <cell r="Y2200">
            <v>115404</v>
          </cell>
          <cell r="Z2200">
            <v>19234</v>
          </cell>
          <cell r="AA2200">
            <v>45</v>
          </cell>
          <cell r="AB2200">
            <v>1</v>
          </cell>
          <cell r="AC2200">
            <v>4</v>
          </cell>
          <cell r="AD2200">
            <v>4</v>
          </cell>
          <cell r="AE2200">
            <v>457861.47090000001</v>
          </cell>
          <cell r="AF2200">
            <v>3032152.1310000001</v>
          </cell>
          <cell r="AG2200">
            <v>86.573718850000006</v>
          </cell>
          <cell r="AH2200">
            <v>27.412095610000001</v>
          </cell>
          <cell r="AI2200">
            <v>1</v>
          </cell>
          <cell r="AJ2200">
            <v>2</v>
          </cell>
          <cell r="AK2200">
            <v>-2</v>
          </cell>
          <cell r="AL2200">
            <v>2</v>
          </cell>
          <cell r="AM2200">
            <v>2</v>
          </cell>
          <cell r="AN2200" t="str">
            <v>Babita Maharjan</v>
          </cell>
          <cell r="AO2200">
            <v>41458.482812499999</v>
          </cell>
          <cell r="AP2200">
            <v>4</v>
          </cell>
          <cell r="AQ2200" t="str">
            <v>0101000020E610000028FF47CFB7A45540BD040D197F693B40</v>
          </cell>
          <cell r="AR2200">
            <v>2812</v>
          </cell>
          <cell r="AS2200">
            <v>1</v>
          </cell>
          <cell r="AT2200">
            <v>1</v>
          </cell>
          <cell r="AU2200">
            <v>0</v>
          </cell>
          <cell r="AV2200" t="str">
            <v>FRA 2010-2015</v>
          </cell>
          <cell r="AW2200">
            <v>4</v>
          </cell>
          <cell r="AX2200">
            <v>0</v>
          </cell>
          <cell r="AY2200">
            <v>45</v>
          </cell>
          <cell r="AZ2200">
            <v>457861.47090398002</v>
          </cell>
          <cell r="BA2200">
            <v>3032152.1311969399</v>
          </cell>
          <cell r="BB2200">
            <v>1</v>
          </cell>
          <cell r="BC2200">
            <v>0</v>
          </cell>
          <cell r="BD2200">
            <v>0</v>
          </cell>
          <cell r="BE2200">
            <v>0</v>
          </cell>
          <cell r="BF2200">
            <v>41632</v>
          </cell>
          <cell r="BG2200" t="str">
            <v>Aananda Khadka</v>
          </cell>
          <cell r="BH2200">
            <v>4</v>
          </cell>
          <cell r="BI2200">
            <v>4</v>
          </cell>
          <cell r="BJ2200">
            <v>4</v>
          </cell>
          <cell r="BK2200" t="str">
            <v>Tingla</v>
          </cell>
          <cell r="BL2200" t="str">
            <v>kadeni jareni CF</v>
          </cell>
          <cell r="BM2200">
            <v>-9999</v>
          </cell>
          <cell r="BN2200">
            <v>1213</v>
          </cell>
          <cell r="BO2200">
            <v>-9999</v>
          </cell>
          <cell r="BP2200">
            <v>659</v>
          </cell>
          <cell r="BQ2200">
            <v>50</v>
          </cell>
          <cell r="BR2200">
            <v>45</v>
          </cell>
          <cell r="BS2200">
            <v>2803</v>
          </cell>
          <cell r="BT2200">
            <v>4</v>
          </cell>
          <cell r="BU2200" t="str">
            <v>SOLUKHUMBU</v>
          </cell>
          <cell r="BV2200" t="str">
            <v>Marma</v>
          </cell>
          <cell r="BW2200">
            <v>2</v>
          </cell>
        </row>
        <row r="2201">
          <cell r="F2201" t="str">
            <v>161-37-1</v>
          </cell>
          <cell r="G2201">
            <v>1</v>
          </cell>
          <cell r="H2201">
            <v>2</v>
          </cell>
          <cell r="I2201">
            <v>1</v>
          </cell>
          <cell r="J2201">
            <v>0</v>
          </cell>
          <cell r="K2201">
            <v>1</v>
          </cell>
          <cell r="L2201">
            <v>1</v>
          </cell>
          <cell r="M2201">
            <v>10</v>
          </cell>
          <cell r="N2201">
            <v>0</v>
          </cell>
          <cell r="O2201">
            <v>0</v>
          </cell>
          <cell r="P2201" t="str">
            <v>SCL</v>
          </cell>
          <cell r="Q2201">
            <v>1</v>
          </cell>
          <cell r="R2201" t="str">
            <v>Pw</v>
          </cell>
          <cell r="S2201">
            <v>1</v>
          </cell>
          <cell r="T2201">
            <v>67</v>
          </cell>
          <cell r="U2201">
            <v>3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457851.51640000002</v>
          </cell>
          <cell r="AF2201">
            <v>3043848.625</v>
          </cell>
          <cell r="AG2201">
            <v>86.573211659999998</v>
          </cell>
          <cell r="AH2201">
            <v>27.517688270000001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104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0</v>
          </cell>
          <cell r="AV2201" t="str">
            <v>FRA 2016-2021</v>
          </cell>
          <cell r="AW2201">
            <v>4</v>
          </cell>
          <cell r="AX2201">
            <v>68</v>
          </cell>
          <cell r="AY2201" t="str">
            <v>EPSG:32645</v>
          </cell>
          <cell r="AZ2201">
            <v>45781</v>
          </cell>
          <cell r="BA2201">
            <v>303847</v>
          </cell>
          <cell r="BB2201">
            <v>1</v>
          </cell>
          <cell r="BC2201">
            <v>2021</v>
          </cell>
          <cell r="BD2201">
            <v>3</v>
          </cell>
          <cell r="BE2201">
            <v>24</v>
          </cell>
          <cell r="BF2201" t="str">
            <v>3/24/2021</v>
          </cell>
          <cell r="BG2201" t="str">
            <v>Animesh_Parajuli</v>
          </cell>
          <cell r="BH2201">
            <v>1</v>
          </cell>
          <cell r="BI2201">
            <v>0</v>
          </cell>
          <cell r="BJ2201">
            <v>2</v>
          </cell>
          <cell r="BK2201" t="str">
            <v>Rula-4</v>
          </cell>
          <cell r="BL2201" t="str">
            <v>Mangal Dorje</v>
          </cell>
          <cell r="BM2201">
            <v>48</v>
          </cell>
          <cell r="BN2201">
            <v>190</v>
          </cell>
          <cell r="BO2201">
            <v>48</v>
          </cell>
          <cell r="BP2201">
            <v>190</v>
          </cell>
          <cell r="BQ2201">
            <v>27</v>
          </cell>
          <cell r="BR2201">
            <v>64</v>
          </cell>
          <cell r="BS2201">
            <v>2291</v>
          </cell>
          <cell r="BT2201">
            <v>4</v>
          </cell>
          <cell r="BU2201" t="str">
            <v>SOLUKHUMBU</v>
          </cell>
          <cell r="BV2201" t="str">
            <v>Apihimal</v>
          </cell>
          <cell r="BW2201">
            <v>1</v>
          </cell>
        </row>
        <row r="2202">
          <cell r="F2202" t="str">
            <v>161-37-2</v>
          </cell>
          <cell r="G2202">
            <v>1</v>
          </cell>
          <cell r="H2202">
            <v>2</v>
          </cell>
          <cell r="I2202">
            <v>1</v>
          </cell>
          <cell r="J2202">
            <v>0</v>
          </cell>
          <cell r="K2202">
            <v>1</v>
          </cell>
          <cell r="L2202">
            <v>1</v>
          </cell>
          <cell r="M2202">
            <v>10</v>
          </cell>
          <cell r="N2202">
            <v>0</v>
          </cell>
          <cell r="O2202">
            <v>0</v>
          </cell>
          <cell r="P2202" t="str">
            <v>SCL</v>
          </cell>
          <cell r="Q2202">
            <v>1</v>
          </cell>
          <cell r="R2202" t="str">
            <v>UMH</v>
          </cell>
          <cell r="S2202">
            <v>1</v>
          </cell>
          <cell r="T2202">
            <v>59</v>
          </cell>
          <cell r="U2202">
            <v>3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457851.51640000002</v>
          </cell>
          <cell r="AF2202">
            <v>3043998.625</v>
          </cell>
          <cell r="AG2202">
            <v>86.573206429999999</v>
          </cell>
          <cell r="AH2202">
            <v>27.519042420000002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104</v>
          </cell>
          <cell r="AQ2202">
            <v>0</v>
          </cell>
          <cell r="AR2202">
            <v>0</v>
          </cell>
          <cell r="AS2202">
            <v>0</v>
          </cell>
          <cell r="AT2202">
            <v>0</v>
          </cell>
          <cell r="AU2202">
            <v>0</v>
          </cell>
          <cell r="AV2202" t="str">
            <v>FRA 2016-2021</v>
          </cell>
          <cell r="AW2202">
            <v>4</v>
          </cell>
          <cell r="AX2202">
            <v>68</v>
          </cell>
          <cell r="AY2202" t="str">
            <v>EPSG:32645</v>
          </cell>
          <cell r="AZ2202">
            <v>457848</v>
          </cell>
          <cell r="BA2202">
            <v>3044000</v>
          </cell>
          <cell r="BB2202">
            <v>1</v>
          </cell>
          <cell r="BC2202">
            <v>2021</v>
          </cell>
          <cell r="BD2202">
            <v>3</v>
          </cell>
          <cell r="BE2202">
            <v>22</v>
          </cell>
          <cell r="BF2202" t="str">
            <v>3/22/2021</v>
          </cell>
          <cell r="BG2202" t="str">
            <v>Animesh_Parajuli</v>
          </cell>
          <cell r="BH2202">
            <v>1</v>
          </cell>
          <cell r="BI2202">
            <v>0</v>
          </cell>
          <cell r="BJ2202">
            <v>2</v>
          </cell>
          <cell r="BK2202" t="str">
            <v>Rula municipality-4</v>
          </cell>
          <cell r="BL2202" t="str">
            <v>Mangal Tamang</v>
          </cell>
          <cell r="BM2202">
            <v>75</v>
          </cell>
          <cell r="BN2202">
            <v>128</v>
          </cell>
          <cell r="BO2202">
            <v>75</v>
          </cell>
          <cell r="BP2202">
            <v>165</v>
          </cell>
          <cell r="BQ2202">
            <v>22</v>
          </cell>
          <cell r="BR2202">
            <v>80</v>
          </cell>
          <cell r="BS2202">
            <v>2238</v>
          </cell>
          <cell r="BT2202">
            <v>4</v>
          </cell>
          <cell r="BU2202" t="str">
            <v>SOLUKHUMBU</v>
          </cell>
          <cell r="BV2202" t="str">
            <v>Marma</v>
          </cell>
          <cell r="BW2202">
            <v>2</v>
          </cell>
        </row>
        <row r="2203">
          <cell r="F2203" t="str">
            <v>161-37-3</v>
          </cell>
          <cell r="G2203">
            <v>1</v>
          </cell>
          <cell r="H2203">
            <v>2</v>
          </cell>
          <cell r="I2203">
            <v>1</v>
          </cell>
          <cell r="J2203">
            <v>0</v>
          </cell>
          <cell r="K2203">
            <v>7</v>
          </cell>
          <cell r="L2203">
            <v>1</v>
          </cell>
          <cell r="M2203">
            <v>8</v>
          </cell>
          <cell r="N2203">
            <v>0</v>
          </cell>
          <cell r="O2203">
            <v>0</v>
          </cell>
          <cell r="P2203" t="str">
            <v>SCL</v>
          </cell>
          <cell r="Q2203">
            <v>1</v>
          </cell>
          <cell r="R2203" t="str">
            <v>Pw</v>
          </cell>
          <cell r="S2203">
            <v>1</v>
          </cell>
          <cell r="T2203">
            <v>51</v>
          </cell>
          <cell r="U2203">
            <v>3</v>
          </cell>
          <cell r="V2203">
            <v>0</v>
          </cell>
          <cell r="W2203">
            <v>0</v>
          </cell>
          <cell r="X2203">
            <v>0</v>
          </cell>
          <cell r="Y2203">
            <v>0</v>
          </cell>
          <cell r="Z2203">
            <v>0</v>
          </cell>
          <cell r="AA2203">
            <v>0</v>
          </cell>
          <cell r="AB2203">
            <v>0</v>
          </cell>
          <cell r="AC2203">
            <v>0</v>
          </cell>
          <cell r="AD2203">
            <v>0</v>
          </cell>
          <cell r="AE2203">
            <v>457851.51640000002</v>
          </cell>
          <cell r="AF2203">
            <v>3044148.625</v>
          </cell>
          <cell r="AG2203">
            <v>86.5732012</v>
          </cell>
          <cell r="AH2203">
            <v>27.520396569999999</v>
          </cell>
          <cell r="AI2203">
            <v>0</v>
          </cell>
          <cell r="AJ2203">
            <v>0</v>
          </cell>
          <cell r="AK2203">
            <v>0</v>
          </cell>
          <cell r="AL2203">
            <v>0</v>
          </cell>
          <cell r="AM2203">
            <v>0</v>
          </cell>
          <cell r="AN2203">
            <v>0</v>
          </cell>
          <cell r="AO2203">
            <v>0</v>
          </cell>
          <cell r="AP2203">
            <v>104</v>
          </cell>
          <cell r="AQ2203">
            <v>0</v>
          </cell>
          <cell r="AR2203">
            <v>0</v>
          </cell>
          <cell r="AS2203">
            <v>0</v>
          </cell>
          <cell r="AT2203">
            <v>0</v>
          </cell>
          <cell r="AU2203">
            <v>0</v>
          </cell>
          <cell r="AV2203" t="str">
            <v>FRA 2016-2021</v>
          </cell>
          <cell r="AW2203">
            <v>4</v>
          </cell>
          <cell r="AX2203">
            <v>68</v>
          </cell>
          <cell r="AY2203" t="str">
            <v>EPSG:32645</v>
          </cell>
          <cell r="AZ2203">
            <v>457850</v>
          </cell>
          <cell r="BA2203">
            <v>3044150</v>
          </cell>
          <cell r="BB2203">
            <v>1</v>
          </cell>
          <cell r="BC2203">
            <v>2021</v>
          </cell>
          <cell r="BD2203">
            <v>3</v>
          </cell>
          <cell r="BE2203">
            <v>21</v>
          </cell>
          <cell r="BF2203" t="str">
            <v>3/21/2021</v>
          </cell>
          <cell r="BG2203" t="str">
            <v>Animesh_Parajuli</v>
          </cell>
          <cell r="BH2203">
            <v>1</v>
          </cell>
          <cell r="BI2203">
            <v>0</v>
          </cell>
          <cell r="BJ2203">
            <v>2</v>
          </cell>
          <cell r="BK2203" t="str">
            <v>Boldhok-3</v>
          </cell>
          <cell r="BL2203" t="str">
            <v>Pk CF</v>
          </cell>
          <cell r="BM2203">
            <v>27</v>
          </cell>
          <cell r="BN2203">
            <v>120</v>
          </cell>
          <cell r="BO2203">
            <v>353</v>
          </cell>
          <cell r="BP2203">
            <v>60</v>
          </cell>
          <cell r="BQ2203">
            <v>47</v>
          </cell>
          <cell r="BR2203">
            <v>65</v>
          </cell>
          <cell r="BS2203">
            <v>2298</v>
          </cell>
          <cell r="BT2203">
            <v>4</v>
          </cell>
          <cell r="BU2203" t="str">
            <v>SOLUKHUMBU</v>
          </cell>
          <cell r="BV2203" t="str">
            <v>Marma</v>
          </cell>
          <cell r="BW2203">
            <v>2</v>
          </cell>
        </row>
        <row r="2204">
          <cell r="F2204" t="str">
            <v>161-37-6</v>
          </cell>
          <cell r="G2204">
            <v>1</v>
          </cell>
          <cell r="H2204">
            <v>2</v>
          </cell>
          <cell r="I2204">
            <v>1</v>
          </cell>
          <cell r="J2204">
            <v>0</v>
          </cell>
          <cell r="K2204">
            <v>1</v>
          </cell>
          <cell r="L2204">
            <v>1</v>
          </cell>
          <cell r="M2204">
            <v>10</v>
          </cell>
          <cell r="N2204">
            <v>0</v>
          </cell>
          <cell r="O2204">
            <v>0</v>
          </cell>
          <cell r="P2204" t="str">
            <v>SICL</v>
          </cell>
          <cell r="Q2204">
            <v>1</v>
          </cell>
          <cell r="R2204" t="str">
            <v>UMH</v>
          </cell>
          <cell r="S2204">
            <v>1</v>
          </cell>
          <cell r="T2204">
            <v>73</v>
          </cell>
          <cell r="U2204">
            <v>2</v>
          </cell>
          <cell r="V2204">
            <v>0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0</v>
          </cell>
          <cell r="AD2204">
            <v>0</v>
          </cell>
          <cell r="AE2204">
            <v>458151.51640000002</v>
          </cell>
          <cell r="AF2204">
            <v>3044148.625</v>
          </cell>
          <cell r="AG2204">
            <v>86.576238959999998</v>
          </cell>
          <cell r="AH2204">
            <v>27.52040586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104</v>
          </cell>
          <cell r="AQ2204">
            <v>0</v>
          </cell>
          <cell r="AR2204">
            <v>0</v>
          </cell>
          <cell r="AS2204">
            <v>0</v>
          </cell>
          <cell r="AT2204">
            <v>0</v>
          </cell>
          <cell r="AU2204">
            <v>0</v>
          </cell>
          <cell r="AV2204" t="str">
            <v>FRA 2016-2021</v>
          </cell>
          <cell r="AW2204">
            <v>4</v>
          </cell>
          <cell r="AX2204">
            <v>68</v>
          </cell>
          <cell r="AY2204" t="str">
            <v>EPSG:32645</v>
          </cell>
          <cell r="AZ2204">
            <v>458154</v>
          </cell>
          <cell r="BA2204">
            <v>304146</v>
          </cell>
          <cell r="BB2204">
            <v>1</v>
          </cell>
          <cell r="BC2204">
            <v>2021</v>
          </cell>
          <cell r="BD2204">
            <v>3</v>
          </cell>
          <cell r="BE2204">
            <v>23</v>
          </cell>
          <cell r="BF2204" t="str">
            <v>3/23/2021</v>
          </cell>
          <cell r="BG2204" t="str">
            <v>Animesh_Parajuli</v>
          </cell>
          <cell r="BH2204">
            <v>1</v>
          </cell>
          <cell r="BI2204">
            <v>0</v>
          </cell>
          <cell r="BJ2204">
            <v>2</v>
          </cell>
          <cell r="BK2204" t="str">
            <v>Phaplu-4</v>
          </cell>
          <cell r="BL2204" t="str">
            <v>Mingmar Tamang</v>
          </cell>
          <cell r="BM2204">
            <v>197</v>
          </cell>
          <cell r="BN2204">
            <v>100</v>
          </cell>
          <cell r="BO2204">
            <v>197</v>
          </cell>
          <cell r="BP2204">
            <v>70</v>
          </cell>
          <cell r="BQ2204">
            <v>295</v>
          </cell>
          <cell r="BR2204">
            <v>42</v>
          </cell>
          <cell r="BS2204">
            <v>2219</v>
          </cell>
          <cell r="BT2204">
            <v>4</v>
          </cell>
          <cell r="BU2204" t="str">
            <v>SOLUKHUMBU</v>
          </cell>
          <cell r="BV2204" t="str">
            <v>Apihimal</v>
          </cell>
          <cell r="BW2204">
            <v>5</v>
          </cell>
        </row>
        <row r="2205">
          <cell r="F2205" t="str">
            <v>162-33-3</v>
          </cell>
          <cell r="G2205">
            <v>1</v>
          </cell>
          <cell r="H2205">
            <v>2</v>
          </cell>
          <cell r="I2205">
            <v>1</v>
          </cell>
          <cell r="J2205">
            <v>0</v>
          </cell>
          <cell r="K2205">
            <v>1</v>
          </cell>
          <cell r="L2205">
            <v>1</v>
          </cell>
          <cell r="M2205">
            <v>10</v>
          </cell>
          <cell r="N2205">
            <v>1</v>
          </cell>
          <cell r="O2205">
            <v>1</v>
          </cell>
          <cell r="P2205" t="str">
            <v>SL</v>
          </cell>
          <cell r="Q2205">
            <v>1</v>
          </cell>
          <cell r="R2205" t="str">
            <v>LMH</v>
          </cell>
          <cell r="S2205">
            <v>1</v>
          </cell>
          <cell r="T2205">
            <v>73</v>
          </cell>
          <cell r="U2205">
            <v>2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0</v>
          </cell>
          <cell r="AE2205">
            <v>461463.62050000002</v>
          </cell>
          <cell r="AF2205">
            <v>3028056.6179999998</v>
          </cell>
          <cell r="AG2205">
            <v>86.610287810000003</v>
          </cell>
          <cell r="AH2205">
            <v>27.375228440000001</v>
          </cell>
          <cell r="AI2205">
            <v>0</v>
          </cell>
          <cell r="AJ2205">
            <v>0</v>
          </cell>
          <cell r="AK2205">
            <v>0</v>
          </cell>
          <cell r="AL2205">
            <v>0</v>
          </cell>
          <cell r="AM2205">
            <v>0</v>
          </cell>
          <cell r="AN2205">
            <v>0</v>
          </cell>
          <cell r="AO2205">
            <v>0</v>
          </cell>
          <cell r="AP2205">
            <v>104</v>
          </cell>
          <cell r="AQ2205">
            <v>0</v>
          </cell>
          <cell r="AR2205">
            <v>0</v>
          </cell>
          <cell r="AS2205">
            <v>0</v>
          </cell>
          <cell r="AT2205">
            <v>0</v>
          </cell>
          <cell r="AU2205">
            <v>0</v>
          </cell>
          <cell r="AV2205" t="str">
            <v>FRA 2016-2021</v>
          </cell>
          <cell r="AW2205">
            <v>4</v>
          </cell>
          <cell r="AX2205">
            <v>68</v>
          </cell>
          <cell r="AY2205" t="str">
            <v>EPSG:32645</v>
          </cell>
          <cell r="AZ2205">
            <v>461466</v>
          </cell>
          <cell r="BA2205">
            <v>3028060</v>
          </cell>
          <cell r="BB2205">
            <v>1</v>
          </cell>
          <cell r="BC2205">
            <v>2021</v>
          </cell>
          <cell r="BD2205">
            <v>4</v>
          </cell>
          <cell r="BE2205">
            <v>4</v>
          </cell>
          <cell r="BF2205" t="str">
            <v>4/4/2021</v>
          </cell>
          <cell r="BG2205" t="str">
            <v>Animesh_Parajuli</v>
          </cell>
          <cell r="BH2205">
            <v>1</v>
          </cell>
          <cell r="BI2205">
            <v>0</v>
          </cell>
          <cell r="BJ2205">
            <v>2</v>
          </cell>
          <cell r="BK2205" t="str">
            <v>Nccha Salyanhapa-2</v>
          </cell>
          <cell r="BL2205" t="str">
            <v>Ridu</v>
          </cell>
          <cell r="BM2205">
            <v>30</v>
          </cell>
          <cell r="BN2205">
            <v>200</v>
          </cell>
          <cell r="BO2205">
            <v>35</v>
          </cell>
          <cell r="BP2205">
            <v>200</v>
          </cell>
          <cell r="BQ2205">
            <v>6</v>
          </cell>
          <cell r="BR2205">
            <v>56</v>
          </cell>
          <cell r="BS2205">
            <v>1500</v>
          </cell>
          <cell r="BT2205">
            <v>4</v>
          </cell>
          <cell r="BU2205" t="str">
            <v>SOLUKHUMBU</v>
          </cell>
          <cell r="BV2205" t="str">
            <v>Apihimal</v>
          </cell>
          <cell r="BW2205">
            <v>5</v>
          </cell>
        </row>
        <row r="2206">
          <cell r="F2206" t="str">
            <v>162-34-1</v>
          </cell>
          <cell r="G2206">
            <v>1</v>
          </cell>
          <cell r="H2206">
            <v>2</v>
          </cell>
          <cell r="I2206">
            <v>1</v>
          </cell>
          <cell r="J2206">
            <v>0</v>
          </cell>
          <cell r="K2206">
            <v>1</v>
          </cell>
          <cell r="L2206">
            <v>-9999</v>
          </cell>
          <cell r="M2206">
            <v>-9999</v>
          </cell>
          <cell r="N2206">
            <v>-9999</v>
          </cell>
          <cell r="O2206">
            <v>-9999</v>
          </cell>
          <cell r="P2206">
            <v>-9999</v>
          </cell>
          <cell r="Q2206">
            <v>-9999</v>
          </cell>
          <cell r="R2206" t="str">
            <v>LMH</v>
          </cell>
          <cell r="S2206">
            <v>2</v>
          </cell>
          <cell r="T2206">
            <v>65</v>
          </cell>
          <cell r="U2206">
            <v>3</v>
          </cell>
          <cell r="V2206">
            <v>41777.534675925926</v>
          </cell>
          <cell r="W2206">
            <v>0</v>
          </cell>
          <cell r="X2206">
            <v>1</v>
          </cell>
          <cell r="Y2206">
            <v>116119</v>
          </cell>
          <cell r="Z2206">
            <v>19354</v>
          </cell>
          <cell r="AA2206">
            <v>45</v>
          </cell>
          <cell r="AB2206">
            <v>1</v>
          </cell>
          <cell r="AC2206">
            <v>4</v>
          </cell>
          <cell r="AD2206">
            <v>4</v>
          </cell>
          <cell r="AE2206">
            <v>461560.30229999998</v>
          </cell>
          <cell r="AF2206">
            <v>3031755.449</v>
          </cell>
          <cell r="AG2206">
            <v>86.611148720000003</v>
          </cell>
          <cell r="AH2206">
            <v>27.408623779999999</v>
          </cell>
          <cell r="AI2206">
            <v>3</v>
          </cell>
          <cell r="AJ2206">
            <v>2</v>
          </cell>
          <cell r="AK2206">
            <v>3</v>
          </cell>
          <cell r="AL2206">
            <v>2</v>
          </cell>
          <cell r="AM2206">
            <v>1</v>
          </cell>
          <cell r="AN2206" t="str">
            <v>Sushil Lamichhane</v>
          </cell>
          <cell r="AO2206">
            <v>41492.706574074073</v>
          </cell>
          <cell r="AP2206">
            <v>4</v>
          </cell>
          <cell r="AQ2206" t="str">
            <v>0101000020E6100000D70F860F1DA7554085B378919B683B40</v>
          </cell>
          <cell r="AR2206">
            <v>1801</v>
          </cell>
          <cell r="AS2206">
            <v>1</v>
          </cell>
          <cell r="AT2206">
            <v>1</v>
          </cell>
          <cell r="AU2206">
            <v>0</v>
          </cell>
          <cell r="AV2206" t="str">
            <v>FRA 2010-2015</v>
          </cell>
          <cell r="AW2206">
            <v>4</v>
          </cell>
          <cell r="AX2206">
            <v>0</v>
          </cell>
          <cell r="AY2206">
            <v>45</v>
          </cell>
          <cell r="AZ2206">
            <v>461560.30231138499</v>
          </cell>
          <cell r="BA2206">
            <v>3031755.4493726199</v>
          </cell>
          <cell r="BB2206">
            <v>1</v>
          </cell>
          <cell r="BC2206">
            <v>0</v>
          </cell>
          <cell r="BD2206">
            <v>0</v>
          </cell>
          <cell r="BE2206">
            <v>0</v>
          </cell>
          <cell r="BF2206">
            <v>41624</v>
          </cell>
          <cell r="BG2206" t="str">
            <v>Aananda Khadka</v>
          </cell>
          <cell r="BH2206">
            <v>4</v>
          </cell>
          <cell r="BI2206">
            <v>4</v>
          </cell>
          <cell r="BJ2206">
            <v>4</v>
          </cell>
          <cell r="BK2206" t="str">
            <v>Tingla-2</v>
          </cell>
          <cell r="BL2206" t="str">
            <v>Baspura</v>
          </cell>
          <cell r="BM2206">
            <v>-9999</v>
          </cell>
          <cell r="BN2206">
            <v>98</v>
          </cell>
          <cell r="BO2206">
            <v>180</v>
          </cell>
          <cell r="BP2206">
            <v>4</v>
          </cell>
          <cell r="BQ2206">
            <v>20</v>
          </cell>
          <cell r="BR2206">
            <v>50</v>
          </cell>
          <cell r="BS2206">
            <v>1784</v>
          </cell>
          <cell r="BT2206">
            <v>4</v>
          </cell>
          <cell r="BU2206" t="str">
            <v>SOLUKHUMBU</v>
          </cell>
          <cell r="BV2206" t="str">
            <v>Chhayanath Rara</v>
          </cell>
          <cell r="BW2206">
            <v>13</v>
          </cell>
        </row>
        <row r="2207">
          <cell r="F2207" t="str">
            <v>162-34-4</v>
          </cell>
          <cell r="G2207">
            <v>1</v>
          </cell>
          <cell r="H2207">
            <v>2</v>
          </cell>
          <cell r="I2207">
            <v>1</v>
          </cell>
          <cell r="J2207">
            <v>0</v>
          </cell>
          <cell r="K2207">
            <v>7</v>
          </cell>
          <cell r="L2207">
            <v>3</v>
          </cell>
          <cell r="M2207">
            <v>30</v>
          </cell>
          <cell r="N2207">
            <v>1</v>
          </cell>
          <cell r="O2207">
            <v>2</v>
          </cell>
          <cell r="P2207">
            <v>10</v>
          </cell>
          <cell r="Q2207">
            <v>1</v>
          </cell>
          <cell r="R2207" t="str">
            <v>LMH</v>
          </cell>
          <cell r="S2207">
            <v>2</v>
          </cell>
          <cell r="T2207">
            <v>65</v>
          </cell>
          <cell r="U2207">
            <v>2</v>
          </cell>
          <cell r="V2207">
            <v>41777.610694444447</v>
          </cell>
          <cell r="W2207">
            <v>0</v>
          </cell>
          <cell r="X2207">
            <v>1</v>
          </cell>
          <cell r="Y2207">
            <v>116122</v>
          </cell>
          <cell r="Z2207">
            <v>19354</v>
          </cell>
          <cell r="AA2207">
            <v>45</v>
          </cell>
          <cell r="AB2207">
            <v>1</v>
          </cell>
          <cell r="AC2207">
            <v>4</v>
          </cell>
          <cell r="AD2207">
            <v>4</v>
          </cell>
          <cell r="AE2207">
            <v>461860.30229999998</v>
          </cell>
          <cell r="AF2207">
            <v>3031755.449</v>
          </cell>
          <cell r="AG2207">
            <v>86.614183429999997</v>
          </cell>
          <cell r="AH2207">
            <v>27.40863221</v>
          </cell>
          <cell r="AI2207">
            <v>1</v>
          </cell>
          <cell r="AJ2207">
            <v>2</v>
          </cell>
          <cell r="AK2207">
            <v>-2</v>
          </cell>
          <cell r="AL2207">
            <v>2</v>
          </cell>
          <cell r="AM2207">
            <v>1</v>
          </cell>
          <cell r="AN2207" t="str">
            <v>Sushil Lamichhane</v>
          </cell>
          <cell r="AO2207">
            <v>41492.707789351851</v>
          </cell>
          <cell r="AP2207">
            <v>4</v>
          </cell>
          <cell r="AQ2207" t="str">
            <v>0101000020E6100000773602C84EA7554024ABE01E9C683B40</v>
          </cell>
          <cell r="AR2207">
            <v>1723</v>
          </cell>
          <cell r="AS2207">
            <v>1</v>
          </cell>
          <cell r="AT2207">
            <v>1</v>
          </cell>
          <cell r="AU2207">
            <v>0</v>
          </cell>
          <cell r="AV2207" t="str">
            <v>FRA 2010-2015</v>
          </cell>
          <cell r="AW2207">
            <v>4</v>
          </cell>
          <cell r="AX2207">
            <v>0</v>
          </cell>
          <cell r="AY2207">
            <v>45</v>
          </cell>
          <cell r="AZ2207">
            <v>461860.30231138499</v>
          </cell>
          <cell r="BA2207">
            <v>3031755.4493726199</v>
          </cell>
          <cell r="BB2207">
            <v>1</v>
          </cell>
          <cell r="BC2207">
            <v>0</v>
          </cell>
          <cell r="BD2207">
            <v>0</v>
          </cell>
          <cell r="BE2207">
            <v>0</v>
          </cell>
          <cell r="BF2207">
            <v>41626</v>
          </cell>
          <cell r="BG2207" t="str">
            <v>Aananda Khadka</v>
          </cell>
          <cell r="BH2207">
            <v>4</v>
          </cell>
          <cell r="BI2207">
            <v>4</v>
          </cell>
          <cell r="BJ2207">
            <v>4</v>
          </cell>
          <cell r="BK2207" t="str">
            <v>Tingla</v>
          </cell>
          <cell r="BL2207" t="str">
            <v>-</v>
          </cell>
          <cell r="BM2207">
            <v>30</v>
          </cell>
          <cell r="BN2207">
            <v>83</v>
          </cell>
          <cell r="BO2207">
            <v>50</v>
          </cell>
          <cell r="BP2207">
            <v>51</v>
          </cell>
          <cell r="BQ2207">
            <v>10</v>
          </cell>
          <cell r="BR2207">
            <v>65</v>
          </cell>
          <cell r="BS2207">
            <v>1744</v>
          </cell>
          <cell r="BT2207">
            <v>3</v>
          </cell>
          <cell r="BU2207" t="str">
            <v>SOLUKHUMBU</v>
          </cell>
          <cell r="BV2207" t="str">
            <v>Tila</v>
          </cell>
          <cell r="BW2207">
            <v>5</v>
          </cell>
        </row>
        <row r="2208">
          <cell r="F2208" t="str">
            <v>162-35-6</v>
          </cell>
          <cell r="G2208">
            <v>1</v>
          </cell>
          <cell r="H2208">
            <v>2</v>
          </cell>
          <cell r="I2208">
            <v>1</v>
          </cell>
          <cell r="J2208">
            <v>0</v>
          </cell>
          <cell r="K2208">
            <v>2</v>
          </cell>
          <cell r="L2208">
            <v>2</v>
          </cell>
          <cell r="M2208">
            <v>16</v>
          </cell>
          <cell r="N2208">
            <v>1</v>
          </cell>
          <cell r="O2208">
            <v>2</v>
          </cell>
          <cell r="P2208" t="str">
            <v>SL</v>
          </cell>
          <cell r="Q2208">
            <v>1</v>
          </cell>
          <cell r="R2208" t="str">
            <v>Pw</v>
          </cell>
          <cell r="S2208">
            <v>2</v>
          </cell>
          <cell r="T2208">
            <v>40</v>
          </cell>
          <cell r="U2208">
            <v>2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461956.9841</v>
          </cell>
          <cell r="AF2208">
            <v>3036054.281</v>
          </cell>
          <cell r="AG2208">
            <v>86.615026839999999</v>
          </cell>
          <cell r="AH2208">
            <v>27.44744407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104</v>
          </cell>
          <cell r="AQ2208">
            <v>0</v>
          </cell>
          <cell r="AR2208">
            <v>0</v>
          </cell>
          <cell r="AS2208">
            <v>0</v>
          </cell>
          <cell r="AT2208">
            <v>0</v>
          </cell>
          <cell r="AU2208">
            <v>0</v>
          </cell>
          <cell r="AV2208" t="str">
            <v>FRA 2016-2021</v>
          </cell>
          <cell r="AW2208">
            <v>4</v>
          </cell>
          <cell r="AX2208">
            <v>68</v>
          </cell>
          <cell r="AY2208" t="str">
            <v>EPSG:32645</v>
          </cell>
          <cell r="AZ2208">
            <v>461955</v>
          </cell>
          <cell r="BA2208">
            <v>3036054</v>
          </cell>
          <cell r="BB2208">
            <v>1</v>
          </cell>
          <cell r="BC2208">
            <v>2021</v>
          </cell>
          <cell r="BD2208">
            <v>4</v>
          </cell>
          <cell r="BE2208">
            <v>3</v>
          </cell>
          <cell r="BF2208" t="str">
            <v>4/3/2021</v>
          </cell>
          <cell r="BG2208" t="str">
            <v>Animesh_Parajuli</v>
          </cell>
          <cell r="BH2208">
            <v>1</v>
          </cell>
          <cell r="BI2208">
            <v>0</v>
          </cell>
          <cell r="BJ2208">
            <v>2</v>
          </cell>
          <cell r="BK2208" t="str">
            <v>Solu Dudh Kunda-7</v>
          </cell>
          <cell r="BL2208" t="str">
            <v>Pari Jungle Bhitte khola</v>
          </cell>
          <cell r="BM2208">
            <v>154</v>
          </cell>
          <cell r="BN2208">
            <v>470</v>
          </cell>
          <cell r="BO2208">
            <v>115</v>
          </cell>
          <cell r="BP2208">
            <v>70</v>
          </cell>
          <cell r="BQ2208">
            <v>124</v>
          </cell>
          <cell r="BR2208">
            <v>65</v>
          </cell>
          <cell r="BS2208">
            <v>2348</v>
          </cell>
          <cell r="BT2208">
            <v>4</v>
          </cell>
          <cell r="BU2208" t="str">
            <v>SOLUKHUMBU</v>
          </cell>
          <cell r="BV2208" t="str">
            <v>Tila</v>
          </cell>
          <cell r="BW2208">
            <v>5</v>
          </cell>
        </row>
        <row r="2209">
          <cell r="F2209" t="str">
            <v>163-33-2</v>
          </cell>
          <cell r="G2209">
            <v>1</v>
          </cell>
          <cell r="H2209">
            <v>2</v>
          </cell>
          <cell r="I2209">
            <v>1</v>
          </cell>
          <cell r="J2209">
            <v>0</v>
          </cell>
          <cell r="K2209">
            <v>1</v>
          </cell>
          <cell r="L2209">
            <v>-9999</v>
          </cell>
          <cell r="M2209">
            <v>-9999</v>
          </cell>
          <cell r="N2209">
            <v>-9999</v>
          </cell>
          <cell r="O2209">
            <v>-9999</v>
          </cell>
          <cell r="P2209">
            <v>-9999</v>
          </cell>
          <cell r="Q2209">
            <v>-9999</v>
          </cell>
          <cell r="R2209" t="str">
            <v>LMH</v>
          </cell>
          <cell r="S2209">
            <v>2</v>
          </cell>
          <cell r="T2209">
            <v>35</v>
          </cell>
          <cell r="U2209">
            <v>2</v>
          </cell>
          <cell r="V2209">
            <v>41806.520671296297</v>
          </cell>
          <cell r="W2209">
            <v>0</v>
          </cell>
          <cell r="X2209">
            <v>1</v>
          </cell>
          <cell r="Y2209">
            <v>116834</v>
          </cell>
          <cell r="Z2209">
            <v>19473</v>
          </cell>
          <cell r="AA2209">
            <v>45</v>
          </cell>
          <cell r="AB2209">
            <v>1</v>
          </cell>
          <cell r="AC2209">
            <v>4</v>
          </cell>
          <cell r="AD2209">
            <v>4</v>
          </cell>
          <cell r="AE2209">
            <v>465462.45189999999</v>
          </cell>
          <cell r="AF2209">
            <v>3027809.9360000002</v>
          </cell>
          <cell r="AG2209">
            <v>86.650733689999996</v>
          </cell>
          <cell r="AH2209">
            <v>27.373108469999998</v>
          </cell>
          <cell r="AI2209">
            <v>1</v>
          </cell>
          <cell r="AJ2209">
            <v>2</v>
          </cell>
          <cell r="AK2209">
            <v>-2</v>
          </cell>
          <cell r="AL2209">
            <v>2</v>
          </cell>
          <cell r="AM2209">
            <v>2</v>
          </cell>
          <cell r="AN2209" t="str">
            <v>Sushil Lamichhane</v>
          </cell>
          <cell r="AO2209">
            <v>41493.494259259256</v>
          </cell>
          <cell r="AP2209">
            <v>4</v>
          </cell>
          <cell r="AQ2209" t="str">
            <v>0101000020E6100000814FED9EA5A955403FB15209845F3B40</v>
          </cell>
          <cell r="AR2209">
            <v>793</v>
          </cell>
          <cell r="AS2209">
            <v>1</v>
          </cell>
          <cell r="AT2209">
            <v>1</v>
          </cell>
          <cell r="AU2209">
            <v>0</v>
          </cell>
          <cell r="AV2209" t="str">
            <v>FRA 2010-2015</v>
          </cell>
          <cell r="AW2209">
            <v>4</v>
          </cell>
          <cell r="AX2209">
            <v>0</v>
          </cell>
          <cell r="AY2209">
            <v>45</v>
          </cell>
          <cell r="AZ2209">
            <v>465462.45189446799</v>
          </cell>
          <cell r="BA2209">
            <v>3027809.9361409</v>
          </cell>
          <cell r="BB2209">
            <v>1</v>
          </cell>
          <cell r="BC2209">
            <v>0</v>
          </cell>
          <cell r="BD2209">
            <v>0</v>
          </cell>
          <cell r="BE2209">
            <v>0</v>
          </cell>
          <cell r="BF2209">
            <v>41636</v>
          </cell>
          <cell r="BG2209" t="str">
            <v>Aananda Khadka</v>
          </cell>
          <cell r="BH2209">
            <v>4</v>
          </cell>
          <cell r="BI2209">
            <v>4</v>
          </cell>
          <cell r="BJ2209">
            <v>4</v>
          </cell>
          <cell r="BK2209" t="str">
            <v>Necha Betghari</v>
          </cell>
          <cell r="BL2209" t="str">
            <v>Maas Khoriya</v>
          </cell>
          <cell r="BM2209">
            <v>-9999</v>
          </cell>
          <cell r="BN2209">
            <v>426</v>
          </cell>
          <cell r="BO2209">
            <v>-9999</v>
          </cell>
          <cell r="BP2209">
            <v>41</v>
          </cell>
          <cell r="BQ2209">
            <v>20</v>
          </cell>
          <cell r="BR2209">
            <v>25</v>
          </cell>
          <cell r="BS2209">
            <v>816</v>
          </cell>
          <cell r="BT2209">
            <v>5</v>
          </cell>
          <cell r="BU2209" t="str">
            <v>SOLUKHUMBU</v>
          </cell>
          <cell r="BV2209" t="str">
            <v>Soru</v>
          </cell>
          <cell r="BW2209">
            <v>8</v>
          </cell>
        </row>
        <row r="2210">
          <cell r="F2210" t="str">
            <v>164-42-2</v>
          </cell>
          <cell r="G2210">
            <v>1</v>
          </cell>
          <cell r="H2210">
            <v>2</v>
          </cell>
          <cell r="I2210">
            <v>1</v>
          </cell>
          <cell r="J2210">
            <v>0</v>
          </cell>
          <cell r="K2210">
            <v>5</v>
          </cell>
          <cell r="L2210">
            <v>1</v>
          </cell>
          <cell r="M2210">
            <v>6</v>
          </cell>
          <cell r="N2210">
            <v>1</v>
          </cell>
          <cell r="O2210">
            <v>-9999</v>
          </cell>
          <cell r="P2210">
            <v>-9999</v>
          </cell>
          <cell r="Q2210">
            <v>1</v>
          </cell>
          <cell r="R2210" t="str">
            <v>UMH</v>
          </cell>
          <cell r="S2210">
            <v>2</v>
          </cell>
          <cell r="T2210">
            <v>45</v>
          </cell>
          <cell r="U2210">
            <v>2</v>
          </cell>
          <cell r="V2210">
            <v>41761.468344907407</v>
          </cell>
          <cell r="W2210">
            <v>0</v>
          </cell>
          <cell r="X2210">
            <v>1</v>
          </cell>
          <cell r="Y2210">
            <v>117608</v>
          </cell>
          <cell r="Z2210">
            <v>19602</v>
          </cell>
          <cell r="AA2210">
            <v>45</v>
          </cell>
          <cell r="AB2210">
            <v>1</v>
          </cell>
          <cell r="AC2210">
            <v>4</v>
          </cell>
          <cell r="AD2210">
            <v>4</v>
          </cell>
          <cell r="AE2210">
            <v>470331.41970000003</v>
          </cell>
          <cell r="AF2210">
            <v>3063702.7370000002</v>
          </cell>
          <cell r="AG2210">
            <v>86.699090029999994</v>
          </cell>
          <cell r="AH2210">
            <v>27.697255290000001</v>
          </cell>
          <cell r="AI2210">
            <v>1</v>
          </cell>
          <cell r="AJ2210">
            <v>2</v>
          </cell>
          <cell r="AK2210">
            <v>4</v>
          </cell>
          <cell r="AL2210">
            <v>2</v>
          </cell>
          <cell r="AM2210">
            <v>2</v>
          </cell>
          <cell r="AN2210" t="str">
            <v>Sushil Lamichhane</v>
          </cell>
          <cell r="AO2210">
            <v>41494.492129629631</v>
          </cell>
          <cell r="AP2210">
            <v>4</v>
          </cell>
          <cell r="AQ2210" t="str">
            <v>0101000020E61000008B4F1DE4BDAC55408EA1A0527FB23B40</v>
          </cell>
          <cell r="AR2210">
            <v>3116</v>
          </cell>
          <cell r="AS2210">
            <v>1</v>
          </cell>
          <cell r="AT2210">
            <v>1</v>
          </cell>
          <cell r="AU2210">
            <v>0</v>
          </cell>
          <cell r="AV2210" t="str">
            <v>FRA 2010-2015</v>
          </cell>
          <cell r="AW2210">
            <v>4</v>
          </cell>
          <cell r="AX2210">
            <v>0</v>
          </cell>
          <cell r="AY2210">
            <v>45</v>
          </cell>
          <cell r="AZ2210">
            <v>470331.41972076602</v>
          </cell>
          <cell r="BA2210">
            <v>3063702.7369832201</v>
          </cell>
          <cell r="BB2210">
            <v>1</v>
          </cell>
          <cell r="BC2210">
            <v>0</v>
          </cell>
          <cell r="BD2210">
            <v>0</v>
          </cell>
          <cell r="BE2210">
            <v>0</v>
          </cell>
          <cell r="BF2210">
            <v>41732</v>
          </cell>
          <cell r="BG2210" t="str">
            <v>Rajendra Basukala</v>
          </cell>
          <cell r="BH2210">
            <v>4</v>
          </cell>
          <cell r="BI2210">
            <v>4</v>
          </cell>
          <cell r="BJ2210">
            <v>4</v>
          </cell>
          <cell r="BK2210" t="str">
            <v>Chaurokharka-7</v>
          </cell>
          <cell r="BL2210" t="str">
            <v>Singhma forest</v>
          </cell>
          <cell r="BM2210">
            <v>100</v>
          </cell>
          <cell r="BN2210">
            <v>750</v>
          </cell>
          <cell r="BO2210">
            <v>112</v>
          </cell>
          <cell r="BP2210">
            <v>238</v>
          </cell>
          <cell r="BQ2210">
            <v>110</v>
          </cell>
          <cell r="BR2210">
            <v>90</v>
          </cell>
          <cell r="BS2210">
            <v>3154</v>
          </cell>
          <cell r="BT2210">
            <v>4</v>
          </cell>
          <cell r="BU2210" t="str">
            <v>SOLUKHUMBU</v>
          </cell>
          <cell r="BV2210" t="str">
            <v>Kanakasundari</v>
          </cell>
          <cell r="BW2210">
            <v>3</v>
          </cell>
        </row>
        <row r="2211">
          <cell r="F2211" t="str">
            <v>164-42-3</v>
          </cell>
          <cell r="G2211">
            <v>1</v>
          </cell>
          <cell r="H2211">
            <v>2</v>
          </cell>
          <cell r="I2211">
            <v>1</v>
          </cell>
          <cell r="J2211">
            <v>0</v>
          </cell>
          <cell r="K2211">
            <v>5</v>
          </cell>
          <cell r="L2211">
            <v>2</v>
          </cell>
          <cell r="M2211">
            <v>15</v>
          </cell>
          <cell r="N2211">
            <v>1</v>
          </cell>
          <cell r="O2211">
            <v>16</v>
          </cell>
          <cell r="P2211">
            <v>7</v>
          </cell>
          <cell r="Q2211">
            <v>1</v>
          </cell>
          <cell r="R2211" t="str">
            <v>UMH</v>
          </cell>
          <cell r="S2211">
            <v>2</v>
          </cell>
          <cell r="T2211">
            <v>90</v>
          </cell>
          <cell r="U2211">
            <v>2</v>
          </cell>
          <cell r="V2211">
            <v>41761.474791666667</v>
          </cell>
          <cell r="W2211">
            <v>0</v>
          </cell>
          <cell r="X2211">
            <v>1</v>
          </cell>
          <cell r="Y2211">
            <v>117609</v>
          </cell>
          <cell r="Z2211">
            <v>19602</v>
          </cell>
          <cell r="AA2211">
            <v>45</v>
          </cell>
          <cell r="AB2211">
            <v>1</v>
          </cell>
          <cell r="AC2211">
            <v>4</v>
          </cell>
          <cell r="AD2211">
            <v>4</v>
          </cell>
          <cell r="AE2211">
            <v>470331.41970000003</v>
          </cell>
          <cell r="AF2211">
            <v>3063852.7370000002</v>
          </cell>
          <cell r="AG2211">
            <v>86.699086320000006</v>
          </cell>
          <cell r="AH2211">
            <v>27.698609430000001</v>
          </cell>
          <cell r="AI2211">
            <v>1</v>
          </cell>
          <cell r="AJ2211">
            <v>2</v>
          </cell>
          <cell r="AK2211">
            <v>-2</v>
          </cell>
          <cell r="AL2211">
            <v>2</v>
          </cell>
          <cell r="AM2211">
            <v>1</v>
          </cell>
          <cell r="AN2211" t="str">
            <v>Junu Shrestha</v>
          </cell>
          <cell r="AO2211">
            <v>40553</v>
          </cell>
          <cell r="AP2211">
            <v>4</v>
          </cell>
          <cell r="AQ2211" t="str">
            <v>0101000020E6100000809689D4BDAC55400CFE3E11D8B23B40</v>
          </cell>
          <cell r="AR2211">
            <v>3164</v>
          </cell>
          <cell r="AS2211">
            <v>1</v>
          </cell>
          <cell r="AT2211">
            <v>1</v>
          </cell>
          <cell r="AU2211">
            <v>0</v>
          </cell>
          <cell r="AV2211" t="str">
            <v>FRA 2010-2015</v>
          </cell>
          <cell r="AW2211">
            <v>4</v>
          </cell>
          <cell r="AX2211">
            <v>0</v>
          </cell>
          <cell r="AY2211">
            <v>45</v>
          </cell>
          <cell r="AZ2211">
            <v>470331.41972076602</v>
          </cell>
          <cell r="BA2211">
            <v>3063852.7369832201</v>
          </cell>
          <cell r="BB2211">
            <v>1</v>
          </cell>
          <cell r="BC2211">
            <v>0</v>
          </cell>
          <cell r="BD2211">
            <v>0</v>
          </cell>
          <cell r="BE2211">
            <v>0</v>
          </cell>
          <cell r="BF2211">
            <v>41731</v>
          </cell>
          <cell r="BG2211" t="str">
            <v>Rajendra Basukala</v>
          </cell>
          <cell r="BH2211">
            <v>4</v>
          </cell>
          <cell r="BI2211">
            <v>4</v>
          </cell>
          <cell r="BJ2211">
            <v>4</v>
          </cell>
          <cell r="BK2211" t="str">
            <v>Chuarikharka-7</v>
          </cell>
          <cell r="BL2211" t="str">
            <v>Singhma forest</v>
          </cell>
          <cell r="BM2211">
            <v>30</v>
          </cell>
          <cell r="BN2211">
            <v>908</v>
          </cell>
          <cell r="BO2211">
            <v>180</v>
          </cell>
          <cell r="BP2211">
            <v>372</v>
          </cell>
          <cell r="BQ2211">
            <v>45</v>
          </cell>
          <cell r="BR2211">
            <v>70</v>
          </cell>
          <cell r="BS2211">
            <v>3168</v>
          </cell>
          <cell r="BT2211">
            <v>4</v>
          </cell>
          <cell r="BU2211" t="str">
            <v>SOLUKHUMBU</v>
          </cell>
          <cell r="BV2211" t="str">
            <v>Chhayanath Rara</v>
          </cell>
          <cell r="BW2211">
            <v>8</v>
          </cell>
        </row>
        <row r="2212">
          <cell r="F2212" t="str">
            <v>164-42-4</v>
          </cell>
          <cell r="G2212">
            <v>1</v>
          </cell>
          <cell r="H2212">
            <v>2</v>
          </cell>
          <cell r="I2212">
            <v>1</v>
          </cell>
          <cell r="J2212">
            <v>0</v>
          </cell>
          <cell r="K2212">
            <v>5</v>
          </cell>
          <cell r="L2212">
            <v>1</v>
          </cell>
          <cell r="M2212">
            <v>14</v>
          </cell>
          <cell r="N2212">
            <v>1</v>
          </cell>
          <cell r="O2212">
            <v>18</v>
          </cell>
          <cell r="P2212">
            <v>5</v>
          </cell>
          <cell r="Q2212">
            <v>1</v>
          </cell>
          <cell r="R2212" t="str">
            <v>UMH</v>
          </cell>
          <cell r="S2212">
            <v>2</v>
          </cell>
          <cell r="T2212">
            <v>82</v>
          </cell>
          <cell r="U2212">
            <v>2</v>
          </cell>
          <cell r="V2212">
            <v>41761.494247685187</v>
          </cell>
          <cell r="W2212">
            <v>0</v>
          </cell>
          <cell r="X2212">
            <v>1</v>
          </cell>
          <cell r="Y2212">
            <v>117610</v>
          </cell>
          <cell r="Z2212">
            <v>19602</v>
          </cell>
          <cell r="AA2212">
            <v>45</v>
          </cell>
          <cell r="AB2212">
            <v>1</v>
          </cell>
          <cell r="AC2212">
            <v>4</v>
          </cell>
          <cell r="AD2212">
            <v>4</v>
          </cell>
          <cell r="AE2212">
            <v>470631.41970000003</v>
          </cell>
          <cell r="AF2212">
            <v>3063552.7370000002</v>
          </cell>
          <cell r="AG2212">
            <v>86.702136390000007</v>
          </cell>
          <cell r="AH2212">
            <v>27.695907729999998</v>
          </cell>
          <cell r="AI2212">
            <v>1</v>
          </cell>
          <cell r="AJ2212">
            <v>2</v>
          </cell>
          <cell r="AK2212">
            <v>-2</v>
          </cell>
          <cell r="AL2212">
            <v>2</v>
          </cell>
          <cell r="AM2212">
            <v>1</v>
          </cell>
          <cell r="AN2212" t="str">
            <v>Sushil Lamichhane</v>
          </cell>
          <cell r="AO2212">
            <v>41494.492523148147</v>
          </cell>
          <cell r="AP2212">
            <v>4</v>
          </cell>
          <cell r="AQ2212" t="str">
            <v>0101000020E6100000871D75CDEFAC5540B88E5A0227B23B40</v>
          </cell>
          <cell r="AR2212">
            <v>2861</v>
          </cell>
          <cell r="AS2212">
            <v>1</v>
          </cell>
          <cell r="AT2212">
            <v>1</v>
          </cell>
          <cell r="AU2212">
            <v>0</v>
          </cell>
          <cell r="AV2212" t="str">
            <v>FRA 2010-2015</v>
          </cell>
          <cell r="AW2212">
            <v>4</v>
          </cell>
          <cell r="AX2212">
            <v>0</v>
          </cell>
          <cell r="AY2212">
            <v>45</v>
          </cell>
          <cell r="AZ2212">
            <v>470631.41972076602</v>
          </cell>
          <cell r="BA2212">
            <v>3063552.7369832201</v>
          </cell>
          <cell r="BB2212">
            <v>1</v>
          </cell>
          <cell r="BC2212">
            <v>0</v>
          </cell>
          <cell r="BD2212">
            <v>0</v>
          </cell>
          <cell r="BE2212">
            <v>0</v>
          </cell>
          <cell r="BF2212">
            <v>41728</v>
          </cell>
          <cell r="BG2212" t="str">
            <v>Rajendra Basukala</v>
          </cell>
          <cell r="BH2212">
            <v>4</v>
          </cell>
          <cell r="BI2212">
            <v>4</v>
          </cell>
          <cell r="BJ2212">
            <v>4</v>
          </cell>
          <cell r="BK2212" t="str">
            <v>CHAURIKHARKA</v>
          </cell>
          <cell r="BL2212" t="str">
            <v>Rondin</v>
          </cell>
          <cell r="BM2212">
            <v>180</v>
          </cell>
          <cell r="BN2212">
            <v>628</v>
          </cell>
          <cell r="BO2212">
            <v>90</v>
          </cell>
          <cell r="BP2212">
            <v>115</v>
          </cell>
          <cell r="BQ2212">
            <v>130</v>
          </cell>
          <cell r="BR2212">
            <v>60</v>
          </cell>
          <cell r="BS2212">
            <v>2910</v>
          </cell>
          <cell r="BT2212">
            <v>4</v>
          </cell>
          <cell r="BU2212" t="str">
            <v>SOLUKHUMBU</v>
          </cell>
          <cell r="BV2212" t="str">
            <v>Chhayanath Rara</v>
          </cell>
          <cell r="BW2212">
            <v>7</v>
          </cell>
        </row>
        <row r="2213">
          <cell r="F2213" t="str">
            <v>164-42-6</v>
          </cell>
          <cell r="G2213">
            <v>1</v>
          </cell>
          <cell r="H2213">
            <v>2</v>
          </cell>
          <cell r="I2213">
            <v>1</v>
          </cell>
          <cell r="J2213">
            <v>0</v>
          </cell>
          <cell r="K2213">
            <v>5</v>
          </cell>
          <cell r="L2213">
            <v>1</v>
          </cell>
          <cell r="M2213">
            <v>6</v>
          </cell>
          <cell r="N2213">
            <v>-9999</v>
          </cell>
          <cell r="O2213">
            <v>-9999</v>
          </cell>
          <cell r="P2213">
            <v>-9999</v>
          </cell>
          <cell r="Q2213">
            <v>-9999</v>
          </cell>
          <cell r="R2213" t="str">
            <v>UMH</v>
          </cell>
          <cell r="S2213">
            <v>2</v>
          </cell>
          <cell r="T2213">
            <v>70</v>
          </cell>
          <cell r="U2213">
            <v>2</v>
          </cell>
          <cell r="V2213">
            <v>41761.511006944442</v>
          </cell>
          <cell r="W2213">
            <v>0</v>
          </cell>
          <cell r="X2213">
            <v>1</v>
          </cell>
          <cell r="Y2213">
            <v>117612</v>
          </cell>
          <cell r="Z2213">
            <v>19602</v>
          </cell>
          <cell r="AA2213">
            <v>45</v>
          </cell>
          <cell r="AB2213">
            <v>1</v>
          </cell>
          <cell r="AC2213">
            <v>4</v>
          </cell>
          <cell r="AD2213">
            <v>4</v>
          </cell>
          <cell r="AE2213">
            <v>470631.41970000003</v>
          </cell>
          <cell r="AF2213">
            <v>3063852.7370000002</v>
          </cell>
          <cell r="AG2213">
            <v>86.702129029999995</v>
          </cell>
          <cell r="AH2213">
            <v>27.698616000000001</v>
          </cell>
          <cell r="AI2213">
            <v>1</v>
          </cell>
          <cell r="AJ2213">
            <v>2</v>
          </cell>
          <cell r="AK2213">
            <v>4</v>
          </cell>
          <cell r="AL2213">
            <v>2</v>
          </cell>
          <cell r="AM2213">
            <v>1</v>
          </cell>
          <cell r="AN2213" t="str">
            <v>Sushil Lamichhane</v>
          </cell>
          <cell r="AO2213">
            <v>41494.492800925924</v>
          </cell>
          <cell r="AP2213">
            <v>4</v>
          </cell>
          <cell r="AQ2213" t="str">
            <v>0101000020E61000001E969EAEEFAC55405EA69B7FD8B23B40</v>
          </cell>
          <cell r="AR2213">
            <v>3007</v>
          </cell>
          <cell r="AS2213">
            <v>1</v>
          </cell>
          <cell r="AT2213">
            <v>1</v>
          </cell>
          <cell r="AU2213">
            <v>0</v>
          </cell>
          <cell r="AV2213" t="str">
            <v>FRA 2010-2015</v>
          </cell>
          <cell r="AW2213">
            <v>4</v>
          </cell>
          <cell r="AX2213">
            <v>0</v>
          </cell>
          <cell r="AY2213">
            <v>45</v>
          </cell>
          <cell r="AZ2213">
            <v>470631.41972076602</v>
          </cell>
          <cell r="BA2213">
            <v>3063852.7369832201</v>
          </cell>
          <cell r="BB2213">
            <v>1</v>
          </cell>
          <cell r="BC2213">
            <v>0</v>
          </cell>
          <cell r="BD2213">
            <v>0</v>
          </cell>
          <cell r="BE2213">
            <v>0</v>
          </cell>
          <cell r="BF2213">
            <v>41730</v>
          </cell>
          <cell r="BG2213" t="str">
            <v>Rajendra Basukala</v>
          </cell>
          <cell r="BH2213">
            <v>4</v>
          </cell>
          <cell r="BI2213">
            <v>4</v>
          </cell>
          <cell r="BJ2213">
            <v>4</v>
          </cell>
          <cell r="BK2213" t="str">
            <v>Chaurikharka</v>
          </cell>
          <cell r="BL2213" t="str">
            <v>Singhma</v>
          </cell>
          <cell r="BM2213">
            <v>35</v>
          </cell>
          <cell r="BN2213">
            <v>912</v>
          </cell>
          <cell r="BO2213">
            <v>180</v>
          </cell>
          <cell r="BP2213">
            <v>33</v>
          </cell>
          <cell r="BQ2213">
            <v>45</v>
          </cell>
          <cell r="BR2213">
            <v>65</v>
          </cell>
          <cell r="BS2213">
            <v>2981</v>
          </cell>
          <cell r="BT2213">
            <v>4</v>
          </cell>
          <cell r="BU2213" t="str">
            <v>SOLUKHUMBU</v>
          </cell>
          <cell r="BV2213" t="str">
            <v>Kanakasundari</v>
          </cell>
          <cell r="BW2213">
            <v>3</v>
          </cell>
        </row>
        <row r="2214">
          <cell r="F2214" t="str">
            <v>165-40-3</v>
          </cell>
          <cell r="G2214">
            <v>1</v>
          </cell>
          <cell r="H2214">
            <v>2</v>
          </cell>
          <cell r="I2214">
            <v>1</v>
          </cell>
          <cell r="J2214">
            <v>0</v>
          </cell>
          <cell r="K2214">
            <v>7</v>
          </cell>
          <cell r="L2214">
            <v>1</v>
          </cell>
          <cell r="M2214">
            <v>3</v>
          </cell>
          <cell r="N2214">
            <v>1</v>
          </cell>
          <cell r="O2214">
            <v>5</v>
          </cell>
          <cell r="P2214" t="str">
            <v>SCL</v>
          </cell>
          <cell r="Q2214">
            <v>1</v>
          </cell>
          <cell r="R2214" t="str">
            <v>UMH</v>
          </cell>
          <cell r="S2214">
            <v>1</v>
          </cell>
          <cell r="T2214">
            <v>49</v>
          </cell>
          <cell r="U2214">
            <v>2</v>
          </cell>
          <cell r="V2214">
            <v>0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0</v>
          </cell>
          <cell r="AD2214">
            <v>0</v>
          </cell>
          <cell r="AE2214">
            <v>474136.88750000001</v>
          </cell>
          <cell r="AF2214">
            <v>3055758.392</v>
          </cell>
          <cell r="AG2214">
            <v>86.737857320000003</v>
          </cell>
          <cell r="AH2214">
            <v>27.62561505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104</v>
          </cell>
          <cell r="AQ2214">
            <v>0</v>
          </cell>
          <cell r="AR2214">
            <v>0</v>
          </cell>
          <cell r="AS2214">
            <v>0</v>
          </cell>
          <cell r="AT2214">
            <v>0</v>
          </cell>
          <cell r="AU2214">
            <v>0</v>
          </cell>
          <cell r="AV2214" t="str">
            <v>FRA 2016-2021</v>
          </cell>
          <cell r="AW2214">
            <v>4</v>
          </cell>
          <cell r="AX2214">
            <v>0</v>
          </cell>
          <cell r="AY2214" t="str">
            <v>EPSG:32645</v>
          </cell>
          <cell r="AZ2214">
            <v>474133</v>
          </cell>
          <cell r="BA2214">
            <v>3055755</v>
          </cell>
          <cell r="BB2214">
            <v>1</v>
          </cell>
          <cell r="BC2214">
            <v>2022</v>
          </cell>
          <cell r="BD2214">
            <v>4</v>
          </cell>
          <cell r="BE2214">
            <v>20</v>
          </cell>
          <cell r="BF2214" t="str">
            <v>4/20/2022</v>
          </cell>
          <cell r="BG2214" t="str">
            <v>Bishow_Poudel</v>
          </cell>
          <cell r="BH2214">
            <v>1</v>
          </cell>
          <cell r="BI2214">
            <v>0</v>
          </cell>
          <cell r="BJ2214">
            <v>2</v>
          </cell>
          <cell r="BK2214" t="str">
            <v>Khumbu Pasang lamu RM-1</v>
          </cell>
          <cell r="BL2214" t="str">
            <v>Jubing C.F</v>
          </cell>
          <cell r="BM2214">
            <v>335</v>
          </cell>
          <cell r="BN2214">
            <v>2250</v>
          </cell>
          <cell r="BO2214">
            <v>335</v>
          </cell>
          <cell r="BP2214">
            <v>2250</v>
          </cell>
          <cell r="BQ2214">
            <v>1</v>
          </cell>
          <cell r="BR2214">
            <v>40</v>
          </cell>
          <cell r="BS2214">
            <v>3596</v>
          </cell>
          <cell r="BT2214">
            <v>2</v>
          </cell>
          <cell r="BU2214" t="str">
            <v>SOLUKHUMBU</v>
          </cell>
          <cell r="BV2214" t="str">
            <v>Naraharinath</v>
          </cell>
          <cell r="BW2214">
            <v>5</v>
          </cell>
        </row>
        <row r="2215">
          <cell r="F2215" t="str">
            <v>166-33-1</v>
          </cell>
          <cell r="G2215">
            <v>1</v>
          </cell>
          <cell r="H2215">
            <v>2</v>
          </cell>
          <cell r="I2215">
            <v>1</v>
          </cell>
          <cell r="J2215">
            <v>0</v>
          </cell>
          <cell r="K2215">
            <v>1</v>
          </cell>
          <cell r="L2215">
            <v>-9999</v>
          </cell>
          <cell r="M2215">
            <v>-9999</v>
          </cell>
          <cell r="N2215">
            <v>-9999</v>
          </cell>
          <cell r="O2215">
            <v>-9999</v>
          </cell>
          <cell r="P2215">
            <v>-9999</v>
          </cell>
          <cell r="Q2215">
            <v>1</v>
          </cell>
          <cell r="R2215" t="str">
            <v>LMH</v>
          </cell>
          <cell r="S2215">
            <v>3</v>
          </cell>
          <cell r="T2215">
            <v>45</v>
          </cell>
          <cell r="U2215">
            <v>3</v>
          </cell>
          <cell r="V2215">
            <v>41792.454652777778</v>
          </cell>
          <cell r="W2215">
            <v>0</v>
          </cell>
          <cell r="X2215">
            <v>1</v>
          </cell>
          <cell r="Y2215">
            <v>118993</v>
          </cell>
          <cell r="Z2215">
            <v>19833</v>
          </cell>
          <cell r="AA2215">
            <v>45</v>
          </cell>
          <cell r="AB2215">
            <v>1</v>
          </cell>
          <cell r="AC2215">
            <v>4</v>
          </cell>
          <cell r="AD2215">
            <v>4</v>
          </cell>
          <cell r="AE2215">
            <v>477458.9461</v>
          </cell>
          <cell r="AF2215">
            <v>3027369.8909999998</v>
          </cell>
          <cell r="AG2215">
            <v>86.772057250000003</v>
          </cell>
          <cell r="AH2215">
            <v>27.369386550000002</v>
          </cell>
          <cell r="AI2215">
            <v>1</v>
          </cell>
          <cell r="AJ2215">
            <v>2</v>
          </cell>
          <cell r="AK2215">
            <v>-2</v>
          </cell>
          <cell r="AL2215">
            <v>2</v>
          </cell>
          <cell r="AM2215">
            <v>1</v>
          </cell>
          <cell r="AN2215" t="str">
            <v>Sushil Lamichhane</v>
          </cell>
          <cell r="AO2215">
            <v>41494.678912037038</v>
          </cell>
          <cell r="AP2215">
            <v>4</v>
          </cell>
          <cell r="AQ2215" t="str">
            <v>0101000020E6100000E575D36269B1554040B8F81D905E3B40</v>
          </cell>
          <cell r="AR2215">
            <v>1616</v>
          </cell>
          <cell r="AS2215">
            <v>1</v>
          </cell>
          <cell r="AT2215">
            <v>1</v>
          </cell>
          <cell r="AU2215">
            <v>0</v>
          </cell>
          <cell r="AV2215" t="str">
            <v>FRA 2010-2015</v>
          </cell>
          <cell r="AW2215">
            <v>4</v>
          </cell>
          <cell r="AX2215">
            <v>0</v>
          </cell>
          <cell r="AY2215">
            <v>45</v>
          </cell>
          <cell r="AZ2215">
            <v>477458.94611668203</v>
          </cell>
          <cell r="BA2215">
            <v>3027369.8906679298</v>
          </cell>
          <cell r="BB2215">
            <v>1</v>
          </cell>
          <cell r="BC2215">
            <v>0</v>
          </cell>
          <cell r="BD2215">
            <v>0</v>
          </cell>
          <cell r="BE2215">
            <v>0</v>
          </cell>
          <cell r="BF2215">
            <v>41759</v>
          </cell>
          <cell r="BG2215" t="str">
            <v>Bechu Yadav</v>
          </cell>
          <cell r="BH2215">
            <v>4</v>
          </cell>
          <cell r="BI2215">
            <v>4</v>
          </cell>
          <cell r="BJ2215">
            <v>4</v>
          </cell>
          <cell r="BK2215" t="str">
            <v>Aiselukharka-7</v>
          </cell>
          <cell r="BL2215" t="str">
            <v>Dima</v>
          </cell>
          <cell r="BM2215">
            <v>293</v>
          </cell>
          <cell r="BN2215">
            <v>90</v>
          </cell>
          <cell r="BO2215">
            <v>293</v>
          </cell>
          <cell r="BP2215">
            <v>12</v>
          </cell>
          <cell r="BQ2215">
            <v>90</v>
          </cell>
          <cell r="BR2215">
            <v>80</v>
          </cell>
          <cell r="BS2215">
            <v>1626</v>
          </cell>
          <cell r="BT2215">
            <v>4</v>
          </cell>
          <cell r="BU2215" t="str">
            <v>KHOTANG</v>
          </cell>
          <cell r="BV2215" t="str">
            <v>Soru</v>
          </cell>
          <cell r="BW2215">
            <v>4</v>
          </cell>
        </row>
        <row r="2216">
          <cell r="F2216" t="str">
            <v>166-33-4</v>
          </cell>
          <cell r="G2216">
            <v>1</v>
          </cell>
          <cell r="H2216">
            <v>2</v>
          </cell>
          <cell r="I2216">
            <v>1</v>
          </cell>
          <cell r="J2216">
            <v>0</v>
          </cell>
          <cell r="K2216">
            <v>1</v>
          </cell>
          <cell r="L2216">
            <v>2</v>
          </cell>
          <cell r="M2216">
            <v>20</v>
          </cell>
          <cell r="N2216">
            <v>1</v>
          </cell>
          <cell r="O2216">
            <v>2</v>
          </cell>
          <cell r="P2216">
            <v>5</v>
          </cell>
          <cell r="Q2216">
            <v>1</v>
          </cell>
          <cell r="R2216" t="str">
            <v>LMH</v>
          </cell>
          <cell r="S2216">
            <v>2</v>
          </cell>
          <cell r="T2216">
            <v>55</v>
          </cell>
          <cell r="U2216">
            <v>2</v>
          </cell>
          <cell r="V2216">
            <v>41792.500138888892</v>
          </cell>
          <cell r="W2216">
            <v>0</v>
          </cell>
          <cell r="X2216">
            <v>1</v>
          </cell>
          <cell r="Y2216">
            <v>118996</v>
          </cell>
          <cell r="Z2216">
            <v>19833</v>
          </cell>
          <cell r="AA2216">
            <v>45</v>
          </cell>
          <cell r="AB2216">
            <v>1</v>
          </cell>
          <cell r="AC2216">
            <v>4</v>
          </cell>
          <cell r="AD2216">
            <v>4</v>
          </cell>
          <cell r="AE2216">
            <v>477758.9461</v>
          </cell>
          <cell r="AF2216">
            <v>3027369.8909999998</v>
          </cell>
          <cell r="AG2216">
            <v>86.775090939999998</v>
          </cell>
          <cell r="AH2216">
            <v>27.36939147</v>
          </cell>
          <cell r="AI2216">
            <v>1</v>
          </cell>
          <cell r="AJ2216">
            <v>2</v>
          </cell>
          <cell r="AK2216">
            <v>-2</v>
          </cell>
          <cell r="AL2216">
            <v>2</v>
          </cell>
          <cell r="AM2216">
            <v>1</v>
          </cell>
          <cell r="AN2216" t="str">
            <v>Sushil Lamichhane</v>
          </cell>
          <cell r="AO2216">
            <v>41494.679467592592</v>
          </cell>
          <cell r="AP2216">
            <v>4</v>
          </cell>
          <cell r="AQ2216" t="str">
            <v>0101000020E610000049EE02179BB155401C9A8670905E3B40</v>
          </cell>
          <cell r="AR2216">
            <v>1500</v>
          </cell>
          <cell r="AS2216">
            <v>1</v>
          </cell>
          <cell r="AT2216">
            <v>1</v>
          </cell>
          <cell r="AU2216">
            <v>0</v>
          </cell>
          <cell r="AV2216" t="str">
            <v>FRA 2010-2015</v>
          </cell>
          <cell r="AW2216">
            <v>4</v>
          </cell>
          <cell r="AX2216">
            <v>0</v>
          </cell>
          <cell r="AY2216">
            <v>45</v>
          </cell>
          <cell r="AZ2216">
            <v>477758.94611668203</v>
          </cell>
          <cell r="BA2216">
            <v>3027369.8906679298</v>
          </cell>
          <cell r="BB2216">
            <v>1</v>
          </cell>
          <cell r="BC2216">
            <v>0</v>
          </cell>
          <cell r="BD2216">
            <v>0</v>
          </cell>
          <cell r="BE2216">
            <v>0</v>
          </cell>
          <cell r="BF2216">
            <v>41760</v>
          </cell>
          <cell r="BG2216" t="str">
            <v>Bechu Yadav</v>
          </cell>
          <cell r="BH2216">
            <v>4</v>
          </cell>
          <cell r="BI2216">
            <v>4</v>
          </cell>
          <cell r="BJ2216">
            <v>4</v>
          </cell>
          <cell r="BK2216" t="str">
            <v>Aiselukhark-5</v>
          </cell>
          <cell r="BL2216" t="str">
            <v>Bhirkhark</v>
          </cell>
          <cell r="BM2216">
            <v>120</v>
          </cell>
          <cell r="BN2216">
            <v>99</v>
          </cell>
          <cell r="BO2216">
            <v>118</v>
          </cell>
          <cell r="BP2216">
            <v>70</v>
          </cell>
          <cell r="BQ2216">
            <v>45</v>
          </cell>
          <cell r="BR2216">
            <v>40</v>
          </cell>
          <cell r="BS2216">
            <v>1493</v>
          </cell>
          <cell r="BT2216">
            <v>5</v>
          </cell>
          <cell r="BU2216" t="str">
            <v>KHOTANG</v>
          </cell>
          <cell r="BV2216" t="str">
            <v>Soru</v>
          </cell>
          <cell r="BW2216">
            <v>4</v>
          </cell>
        </row>
        <row r="2217">
          <cell r="F2217" t="str">
            <v>167-33-5</v>
          </cell>
          <cell r="G2217">
            <v>1</v>
          </cell>
          <cell r="H2217">
            <v>2</v>
          </cell>
          <cell r="I2217">
            <v>1</v>
          </cell>
          <cell r="J2217">
            <v>0</v>
          </cell>
          <cell r="K2217">
            <v>7</v>
          </cell>
          <cell r="L2217">
            <v>2</v>
          </cell>
          <cell r="M2217">
            <v>22</v>
          </cell>
          <cell r="N2217">
            <v>1</v>
          </cell>
          <cell r="O2217">
            <v>4</v>
          </cell>
          <cell r="P2217">
            <v>10</v>
          </cell>
          <cell r="Q2217">
            <v>1</v>
          </cell>
          <cell r="R2217" t="str">
            <v>LMH</v>
          </cell>
          <cell r="S2217">
            <v>2</v>
          </cell>
          <cell r="T2217">
            <v>68</v>
          </cell>
          <cell r="U2217">
            <v>2</v>
          </cell>
          <cell r="V2217">
            <v>41795.551122685189</v>
          </cell>
          <cell r="W2217">
            <v>0</v>
          </cell>
          <cell r="X2217">
            <v>1</v>
          </cell>
          <cell r="Y2217">
            <v>119717</v>
          </cell>
          <cell r="Z2217">
            <v>19953</v>
          </cell>
          <cell r="AA2217">
            <v>45</v>
          </cell>
          <cell r="AB2217">
            <v>1</v>
          </cell>
          <cell r="AC2217">
            <v>4</v>
          </cell>
          <cell r="AD2217">
            <v>4</v>
          </cell>
          <cell r="AE2217">
            <v>481757.77750000003</v>
          </cell>
          <cell r="AF2217">
            <v>3027423.2089999998</v>
          </cell>
          <cell r="AG2217">
            <v>86.815527489999994</v>
          </cell>
          <cell r="AH2217">
            <v>27.369932129999999</v>
          </cell>
          <cell r="AI2217">
            <v>1</v>
          </cell>
          <cell r="AJ2217">
            <v>2</v>
          </cell>
          <cell r="AK2217">
            <v>-2</v>
          </cell>
          <cell r="AL2217">
            <v>2</v>
          </cell>
          <cell r="AM2217">
            <v>1</v>
          </cell>
          <cell r="AN2217" t="str">
            <v>Sushil Lamichhane</v>
          </cell>
          <cell r="AO2217">
            <v>41495.411076388889</v>
          </cell>
          <cell r="AP2217">
            <v>4</v>
          </cell>
          <cell r="AQ2217" t="str">
            <v>0101000020E61000009AF9319A31B4554039F82EDFB35E3B40</v>
          </cell>
          <cell r="AR2217">
            <v>1929</v>
          </cell>
          <cell r="AS2217">
            <v>1</v>
          </cell>
          <cell r="AT2217">
            <v>1</v>
          </cell>
          <cell r="AU2217">
            <v>0</v>
          </cell>
          <cell r="AV2217" t="str">
            <v>FRA 2010-2015</v>
          </cell>
          <cell r="AW2217">
            <v>4</v>
          </cell>
          <cell r="AX2217">
            <v>0</v>
          </cell>
          <cell r="AY2217">
            <v>45</v>
          </cell>
          <cell r="AZ2217">
            <v>481757.777524087</v>
          </cell>
          <cell r="BA2217">
            <v>3027423.2088436098</v>
          </cell>
          <cell r="BB2217">
            <v>1</v>
          </cell>
          <cell r="BC2217">
            <v>0</v>
          </cell>
          <cell r="BD2217">
            <v>0</v>
          </cell>
          <cell r="BE2217">
            <v>0</v>
          </cell>
          <cell r="BF2217">
            <v>41764</v>
          </cell>
          <cell r="BG2217" t="str">
            <v>Bechu Yadav</v>
          </cell>
          <cell r="BH2217">
            <v>4</v>
          </cell>
          <cell r="BI2217">
            <v>4</v>
          </cell>
          <cell r="BJ2217">
            <v>4</v>
          </cell>
          <cell r="BK2217" t="str">
            <v>Rakha-5</v>
          </cell>
          <cell r="BL2217" t="str">
            <v>Dhad</v>
          </cell>
          <cell r="BM2217">
            <v>246</v>
          </cell>
          <cell r="BN2217">
            <v>500</v>
          </cell>
          <cell r="BO2217">
            <v>245</v>
          </cell>
          <cell r="BP2217">
            <v>150</v>
          </cell>
          <cell r="BQ2217">
            <v>257</v>
          </cell>
          <cell r="BR2217">
            <v>72</v>
          </cell>
          <cell r="BS2217">
            <v>1925</v>
          </cell>
          <cell r="BT2217">
            <v>4</v>
          </cell>
          <cell r="BU2217" t="str">
            <v>KHOTANG</v>
          </cell>
          <cell r="BV2217" t="str">
            <v>Soru</v>
          </cell>
          <cell r="BW2217">
            <v>4</v>
          </cell>
        </row>
        <row r="2218">
          <cell r="F2218" t="str">
            <v>167-33-6</v>
          </cell>
          <cell r="G2218">
            <v>1</v>
          </cell>
          <cell r="H2218">
            <v>2</v>
          </cell>
          <cell r="I2218">
            <v>1</v>
          </cell>
          <cell r="J2218">
            <v>0</v>
          </cell>
          <cell r="K2218">
            <v>7</v>
          </cell>
          <cell r="L2218">
            <v>2</v>
          </cell>
          <cell r="M2218">
            <v>25</v>
          </cell>
          <cell r="N2218">
            <v>1</v>
          </cell>
          <cell r="O2218">
            <v>4</v>
          </cell>
          <cell r="P2218">
            <v>10</v>
          </cell>
          <cell r="Q2218">
            <v>1</v>
          </cell>
          <cell r="R2218" t="str">
            <v>LMH</v>
          </cell>
          <cell r="S2218">
            <v>2</v>
          </cell>
          <cell r="T2218">
            <v>62</v>
          </cell>
          <cell r="U2218">
            <v>2</v>
          </cell>
          <cell r="V2218">
            <v>41795.612395833334</v>
          </cell>
          <cell r="W2218">
            <v>0</v>
          </cell>
          <cell r="X2218">
            <v>1</v>
          </cell>
          <cell r="Y2218">
            <v>119718</v>
          </cell>
          <cell r="Z2218">
            <v>19953</v>
          </cell>
          <cell r="AA2218">
            <v>45</v>
          </cell>
          <cell r="AB2218">
            <v>1</v>
          </cell>
          <cell r="AC2218">
            <v>4</v>
          </cell>
          <cell r="AD2218">
            <v>4</v>
          </cell>
          <cell r="AE2218">
            <v>481757.77750000003</v>
          </cell>
          <cell r="AF2218">
            <v>3027573.2089999998</v>
          </cell>
          <cell r="AG2218">
            <v>86.815525239999999</v>
          </cell>
          <cell r="AH2218">
            <v>27.371286340000001</v>
          </cell>
          <cell r="AI2218">
            <v>3</v>
          </cell>
          <cell r="AJ2218">
            <v>2</v>
          </cell>
          <cell r="AK2218">
            <v>3</v>
          </cell>
          <cell r="AL2218">
            <v>2</v>
          </cell>
          <cell r="AM2218">
            <v>1</v>
          </cell>
          <cell r="AN2218" t="str">
            <v>Sabitri Pokhrel</v>
          </cell>
          <cell r="AO2218">
            <v>40550</v>
          </cell>
          <cell r="AP2218">
            <v>4</v>
          </cell>
          <cell r="AQ2218" t="str">
            <v>0101000020E61000009118C79031B45540FD87119F0C5F3B40</v>
          </cell>
          <cell r="AR2218">
            <v>1897</v>
          </cell>
          <cell r="AS2218">
            <v>1</v>
          </cell>
          <cell r="AT2218">
            <v>1</v>
          </cell>
          <cell r="AU2218">
            <v>1</v>
          </cell>
          <cell r="AV2218" t="str">
            <v>FRA 2010-2015</v>
          </cell>
          <cell r="AW2218">
            <v>4</v>
          </cell>
          <cell r="AX2218">
            <v>0</v>
          </cell>
          <cell r="AY2218">
            <v>45</v>
          </cell>
          <cell r="AZ2218">
            <v>481757.777524087</v>
          </cell>
          <cell r="BA2218">
            <v>3027573.2088436098</v>
          </cell>
          <cell r="BB2218">
            <v>1</v>
          </cell>
          <cell r="BC2218">
            <v>0</v>
          </cell>
          <cell r="BD2218">
            <v>0</v>
          </cell>
          <cell r="BE2218">
            <v>0</v>
          </cell>
          <cell r="BF2218">
            <v>41765</v>
          </cell>
          <cell r="BG2218" t="str">
            <v>Bechu Yadav</v>
          </cell>
          <cell r="BH2218">
            <v>4</v>
          </cell>
          <cell r="BI2218">
            <v>4</v>
          </cell>
          <cell r="BJ2218">
            <v>4</v>
          </cell>
          <cell r="BK2218" t="str">
            <v>Rakha-5</v>
          </cell>
          <cell r="BL2218" t="str">
            <v>Nakedanda</v>
          </cell>
          <cell r="BM2218">
            <v>253</v>
          </cell>
          <cell r="BN2218">
            <v>650</v>
          </cell>
          <cell r="BO2218">
            <v>250</v>
          </cell>
          <cell r="BP2218">
            <v>200</v>
          </cell>
          <cell r="BQ2218">
            <v>296</v>
          </cell>
          <cell r="BR2218">
            <v>80</v>
          </cell>
          <cell r="BS2218">
            <v>1893</v>
          </cell>
          <cell r="BT2218">
            <v>4</v>
          </cell>
          <cell r="BU2218" t="str">
            <v>KHOTANG</v>
          </cell>
          <cell r="BV2218" t="str">
            <v>Gaumul</v>
          </cell>
          <cell r="BW2218">
            <v>3</v>
          </cell>
        </row>
        <row r="2219">
          <cell r="F2219" t="str">
            <v>168-33-2</v>
          </cell>
          <cell r="G2219">
            <v>1</v>
          </cell>
          <cell r="H2219">
            <v>2</v>
          </cell>
          <cell r="I2219">
            <v>1</v>
          </cell>
          <cell r="J2219">
            <v>0</v>
          </cell>
          <cell r="K2219">
            <v>7</v>
          </cell>
          <cell r="L2219">
            <v>3</v>
          </cell>
          <cell r="M2219">
            <v>28</v>
          </cell>
          <cell r="N2219">
            <v>1</v>
          </cell>
          <cell r="O2219">
            <v>10</v>
          </cell>
          <cell r="P2219">
            <v>9</v>
          </cell>
          <cell r="Q2219">
            <v>1</v>
          </cell>
          <cell r="R2219" t="str">
            <v>UMH</v>
          </cell>
          <cell r="S2219">
            <v>2</v>
          </cell>
          <cell r="T2219">
            <v>32</v>
          </cell>
          <cell r="U2219">
            <v>3</v>
          </cell>
          <cell r="V2219">
            <v>41801.444490740738</v>
          </cell>
          <cell r="W2219">
            <v>0</v>
          </cell>
          <cell r="X2219">
            <v>1</v>
          </cell>
          <cell r="Y2219">
            <v>120434</v>
          </cell>
          <cell r="Z2219">
            <v>20073</v>
          </cell>
          <cell r="AA2219">
            <v>45</v>
          </cell>
          <cell r="AB2219">
            <v>1</v>
          </cell>
          <cell r="AC2219">
            <v>4</v>
          </cell>
          <cell r="AD2219">
            <v>4</v>
          </cell>
          <cell r="AE2219">
            <v>485456.60889999999</v>
          </cell>
          <cell r="AF2219">
            <v>3027326.5269999998</v>
          </cell>
          <cell r="AG2219">
            <v>86.852932559999999</v>
          </cell>
          <cell r="AH2219">
            <v>27.369103689999999</v>
          </cell>
          <cell r="AI2219">
            <v>1</v>
          </cell>
          <cell r="AJ2219">
            <v>2</v>
          </cell>
          <cell r="AK2219">
            <v>-2</v>
          </cell>
          <cell r="AL2219">
            <v>2</v>
          </cell>
          <cell r="AM2219">
            <v>2</v>
          </cell>
          <cell r="AN2219" t="str">
            <v>Sushil Lamichhane</v>
          </cell>
          <cell r="AO2219">
            <v>41495.524780092594</v>
          </cell>
          <cell r="AP2219">
            <v>4</v>
          </cell>
          <cell r="AQ2219" t="str">
            <v>0101000020E610000019C7747296B6554095835A947D5E3B40</v>
          </cell>
          <cell r="AR2219">
            <v>2111</v>
          </cell>
          <cell r="AS2219">
            <v>1</v>
          </cell>
          <cell r="AT2219">
            <v>1</v>
          </cell>
          <cell r="AU2219">
            <v>0</v>
          </cell>
          <cell r="AV2219" t="str">
            <v>FRA 2010-2015</v>
          </cell>
          <cell r="AW2219">
            <v>4</v>
          </cell>
          <cell r="AX2219">
            <v>0</v>
          </cell>
          <cell r="AY2219">
            <v>45</v>
          </cell>
          <cell r="AZ2219">
            <v>485456.60893149098</v>
          </cell>
          <cell r="BA2219">
            <v>3027326.5270192898</v>
          </cell>
          <cell r="BB2219">
            <v>1</v>
          </cell>
          <cell r="BC2219">
            <v>0</v>
          </cell>
          <cell r="BD2219">
            <v>0</v>
          </cell>
          <cell r="BE2219">
            <v>0</v>
          </cell>
          <cell r="BF2219">
            <v>41723</v>
          </cell>
          <cell r="BG2219" t="str">
            <v>Sujit Kumar Jha</v>
          </cell>
          <cell r="BH2219">
            <v>4</v>
          </cell>
          <cell r="BI2219">
            <v>4</v>
          </cell>
          <cell r="BJ2219">
            <v>4</v>
          </cell>
          <cell r="BK2219" t="str">
            <v>Rakha Dipsen</v>
          </cell>
          <cell r="BL2219" t="str">
            <v>Patle CF</v>
          </cell>
          <cell r="BM2219">
            <v>5</v>
          </cell>
          <cell r="BN2219">
            <v>561</v>
          </cell>
          <cell r="BO2219">
            <v>264</v>
          </cell>
          <cell r="BP2219">
            <v>138</v>
          </cell>
          <cell r="BQ2219">
            <v>210</v>
          </cell>
          <cell r="BR2219">
            <v>40</v>
          </cell>
          <cell r="BS2219">
            <v>2116</v>
          </cell>
          <cell r="BT2219">
            <v>3</v>
          </cell>
          <cell r="BU2219" t="str">
            <v>KHOTANG</v>
          </cell>
          <cell r="BV2219" t="str">
            <v>Gaumul</v>
          </cell>
          <cell r="BW2219">
            <v>3</v>
          </cell>
        </row>
        <row r="2220">
          <cell r="F2220" t="str">
            <v>169-31-5</v>
          </cell>
          <cell r="G2220">
            <v>1</v>
          </cell>
          <cell r="H2220">
            <v>2</v>
          </cell>
          <cell r="I2220">
            <v>1</v>
          </cell>
          <cell r="J2220">
            <v>0</v>
          </cell>
          <cell r="K2220">
            <v>2</v>
          </cell>
          <cell r="L2220">
            <v>-9999</v>
          </cell>
          <cell r="M2220">
            <v>-9999</v>
          </cell>
          <cell r="N2220">
            <v>-9999</v>
          </cell>
          <cell r="O2220">
            <v>-9999</v>
          </cell>
          <cell r="P2220">
            <v>-9999</v>
          </cell>
          <cell r="Q2220">
            <v>1</v>
          </cell>
          <cell r="R2220" t="str">
            <v>Q</v>
          </cell>
          <cell r="S2220">
            <v>2</v>
          </cell>
          <cell r="T2220">
            <v>84</v>
          </cell>
          <cell r="U2220">
            <v>3</v>
          </cell>
          <cell r="V2220">
            <v>41787.633888888886</v>
          </cell>
          <cell r="W2220">
            <v>0</v>
          </cell>
          <cell r="X2220">
            <v>1</v>
          </cell>
          <cell r="Y2220">
            <v>121145</v>
          </cell>
          <cell r="Z2220">
            <v>20191</v>
          </cell>
          <cell r="AA2220">
            <v>45</v>
          </cell>
          <cell r="AB2220">
            <v>1</v>
          </cell>
          <cell r="AC2220">
            <v>4</v>
          </cell>
          <cell r="AD2220">
            <v>4</v>
          </cell>
          <cell r="AE2220">
            <v>489562.07669999998</v>
          </cell>
          <cell r="AF2220">
            <v>3019232.182</v>
          </cell>
          <cell r="AG2220">
            <v>86.894517489999998</v>
          </cell>
          <cell r="AH2220">
            <v>27.29606428</v>
          </cell>
          <cell r="AI2220">
            <v>1</v>
          </cell>
          <cell r="AJ2220">
            <v>2</v>
          </cell>
          <cell r="AK2220">
            <v>-2</v>
          </cell>
          <cell r="AL2220">
            <v>2</v>
          </cell>
          <cell r="AM2220">
            <v>1</v>
          </cell>
          <cell r="AN2220" t="str">
            <v>Sushil Lamichhane</v>
          </cell>
          <cell r="AO2220">
            <v>41495.623310185183</v>
          </cell>
          <cell r="AP2220">
            <v>4</v>
          </cell>
          <cell r="AQ2220" t="str">
            <v>0101000020E61000006ABA4BC63FB95540716767DECA4B3B40</v>
          </cell>
          <cell r="AR2220">
            <v>1891</v>
          </cell>
          <cell r="AS2220">
            <v>1</v>
          </cell>
          <cell r="AT2220">
            <v>1</v>
          </cell>
          <cell r="AU2220">
            <v>0</v>
          </cell>
          <cell r="AV2220" t="str">
            <v>FRA 2010-2015</v>
          </cell>
          <cell r="AW2220">
            <v>4</v>
          </cell>
          <cell r="AX2220">
            <v>0</v>
          </cell>
          <cell r="AY2220">
            <v>45</v>
          </cell>
          <cell r="AZ2220">
            <v>489562.076690252</v>
          </cell>
          <cell r="BA2220">
            <v>3019232.1823801599</v>
          </cell>
          <cell r="BB2220">
            <v>1</v>
          </cell>
          <cell r="BC2220">
            <v>0</v>
          </cell>
          <cell r="BD2220">
            <v>0</v>
          </cell>
          <cell r="BE2220">
            <v>0</v>
          </cell>
          <cell r="BF2220">
            <v>41731</v>
          </cell>
          <cell r="BG2220" t="str">
            <v>Sujit Kumar Jha</v>
          </cell>
          <cell r="BH2220">
            <v>4</v>
          </cell>
          <cell r="BI2220">
            <v>4</v>
          </cell>
          <cell r="BJ2220">
            <v>4</v>
          </cell>
          <cell r="BK2220" t="str">
            <v>Phedi</v>
          </cell>
          <cell r="BL2220" t="str">
            <v>Kandighari</v>
          </cell>
          <cell r="BM2220">
            <v>50</v>
          </cell>
          <cell r="BN2220">
            <v>342</v>
          </cell>
          <cell r="BO2220">
            <v>270</v>
          </cell>
          <cell r="BP2220">
            <v>224</v>
          </cell>
          <cell r="BQ2220">
            <v>300</v>
          </cell>
          <cell r="BR2220">
            <v>40</v>
          </cell>
          <cell r="BS2220">
            <v>1870</v>
          </cell>
          <cell r="BT2220">
            <v>4</v>
          </cell>
          <cell r="BU2220" t="str">
            <v>KHOTANG</v>
          </cell>
          <cell r="BV2220" t="str">
            <v>Gaumul</v>
          </cell>
          <cell r="BW2220">
            <v>3</v>
          </cell>
        </row>
        <row r="2221">
          <cell r="F2221" t="str">
            <v>170-30-1</v>
          </cell>
          <cell r="G2221">
            <v>1</v>
          </cell>
          <cell r="H2221">
            <v>2</v>
          </cell>
          <cell r="I2221">
            <v>1</v>
          </cell>
          <cell r="J2221">
            <v>0</v>
          </cell>
          <cell r="K2221">
            <v>7</v>
          </cell>
          <cell r="L2221">
            <v>4</v>
          </cell>
          <cell r="M2221">
            <v>50</v>
          </cell>
          <cell r="N2221">
            <v>2</v>
          </cell>
          <cell r="O2221">
            <v>1</v>
          </cell>
          <cell r="P2221">
            <v>7</v>
          </cell>
          <cell r="Q2221">
            <v>1</v>
          </cell>
          <cell r="R2221" t="str">
            <v>UMH</v>
          </cell>
          <cell r="S2221">
            <v>2</v>
          </cell>
          <cell r="T2221">
            <v>75</v>
          </cell>
          <cell r="U2221">
            <v>3</v>
          </cell>
          <cell r="V2221">
            <v>41841.5</v>
          </cell>
          <cell r="W2221">
            <v>0</v>
          </cell>
          <cell r="X2221">
            <v>1</v>
          </cell>
          <cell r="Y2221">
            <v>121855</v>
          </cell>
          <cell r="Z2221">
            <v>20310</v>
          </cell>
          <cell r="AA2221">
            <v>45</v>
          </cell>
          <cell r="AB2221">
            <v>1</v>
          </cell>
          <cell r="AC2221">
            <v>4</v>
          </cell>
          <cell r="AD2221">
            <v>4</v>
          </cell>
          <cell r="AE2221">
            <v>493164.22629999998</v>
          </cell>
          <cell r="AF2221">
            <v>3014986.6690000002</v>
          </cell>
          <cell r="AG2221">
            <v>86.930943400000004</v>
          </cell>
          <cell r="AH2221">
            <v>27.257757519999998</v>
          </cell>
          <cell r="AI2221">
            <v>1</v>
          </cell>
          <cell r="AJ2221">
            <v>3</v>
          </cell>
          <cell r="AK2221">
            <v>-2</v>
          </cell>
          <cell r="AL2221">
            <v>2</v>
          </cell>
          <cell r="AM2221">
            <v>2</v>
          </cell>
          <cell r="AN2221" t="str">
            <v>Sushil Lamichhane</v>
          </cell>
          <cell r="AO2221">
            <v>41495.655775462961</v>
          </cell>
          <cell r="AP2221">
            <v>4</v>
          </cell>
          <cell r="AQ2221" t="str">
            <v>0101000020E61000008976A29394BB554077079465FC413B40</v>
          </cell>
          <cell r="AR2221">
            <v>2230</v>
          </cell>
          <cell r="AS2221">
            <v>1</v>
          </cell>
          <cell r="AT2221">
            <v>1</v>
          </cell>
          <cell r="AU2221">
            <v>0</v>
          </cell>
          <cell r="AV2221" t="str">
            <v>FRA 2010-2015</v>
          </cell>
          <cell r="AW2221">
            <v>4</v>
          </cell>
          <cell r="AX2221">
            <v>0</v>
          </cell>
          <cell r="AY2221">
            <v>45</v>
          </cell>
          <cell r="AZ2221">
            <v>493164.22627333499</v>
          </cell>
          <cell r="BA2221">
            <v>3014986.6691484302</v>
          </cell>
          <cell r="BB2221">
            <v>1</v>
          </cell>
          <cell r="BC2221">
            <v>0</v>
          </cell>
          <cell r="BD2221">
            <v>0</v>
          </cell>
          <cell r="BE2221">
            <v>0</v>
          </cell>
          <cell r="BF2221">
            <v>41768</v>
          </cell>
          <cell r="BG2221" t="str">
            <v>Nabin Nath Chalise</v>
          </cell>
          <cell r="BH2221">
            <v>4</v>
          </cell>
          <cell r="BI2221">
            <v>4</v>
          </cell>
          <cell r="BJ2221">
            <v>4</v>
          </cell>
          <cell r="BK2221" t="str">
            <v>Chhinamakhu-9</v>
          </cell>
          <cell r="BL2221" t="str">
            <v>Thaat CF</v>
          </cell>
          <cell r="BM2221">
            <v>165</v>
          </cell>
          <cell r="BN2221">
            <v>402</v>
          </cell>
          <cell r="BO2221">
            <v>160</v>
          </cell>
          <cell r="BP2221">
            <v>248</v>
          </cell>
          <cell r="BQ2221">
            <v>160</v>
          </cell>
          <cell r="BR2221">
            <v>30</v>
          </cell>
          <cell r="BS2221">
            <v>2441</v>
          </cell>
          <cell r="BT2221">
            <v>4</v>
          </cell>
          <cell r="BU2221" t="str">
            <v>BHOJPUR</v>
          </cell>
          <cell r="BV2221" t="str">
            <v>Namkha</v>
          </cell>
          <cell r="BW2221">
            <v>4</v>
          </cell>
        </row>
        <row r="2222">
          <cell r="F2222" t="str">
            <v>160-40-5</v>
          </cell>
          <cell r="G2222">
            <v>1</v>
          </cell>
          <cell r="H2222">
            <v>2</v>
          </cell>
          <cell r="I2222">
            <v>1</v>
          </cell>
          <cell r="J2222">
            <v>0</v>
          </cell>
          <cell r="K2222">
            <v>7</v>
          </cell>
          <cell r="L2222">
            <v>2</v>
          </cell>
          <cell r="M2222">
            <v>15</v>
          </cell>
          <cell r="N2222">
            <v>0</v>
          </cell>
          <cell r="O2222">
            <v>3</v>
          </cell>
          <cell r="P2222" t="str">
            <v>SICL</v>
          </cell>
          <cell r="Q2222">
            <v>1</v>
          </cell>
          <cell r="R2222" t="str">
            <v>UMH</v>
          </cell>
          <cell r="S2222">
            <v>1</v>
          </cell>
          <cell r="T2222">
            <v>77</v>
          </cell>
          <cell r="U2222">
            <v>3</v>
          </cell>
          <cell r="V2222">
            <v>0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454442.7304</v>
          </cell>
          <cell r="AF2222">
            <v>3056091.801</v>
          </cell>
          <cell r="AG2222">
            <v>86.53823328</v>
          </cell>
          <cell r="AH2222">
            <v>27.628104100000002</v>
          </cell>
          <cell r="AI2222">
            <v>0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>
            <v>0</v>
          </cell>
          <cell r="AP2222">
            <v>105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  <cell r="AV2222" t="str">
            <v>FRA 2016-2021</v>
          </cell>
          <cell r="AW2222">
            <v>5</v>
          </cell>
          <cell r="AX2222">
            <v>68</v>
          </cell>
          <cell r="AY2222" t="str">
            <v>EPSG:32645</v>
          </cell>
          <cell r="AZ2222">
            <v>454439</v>
          </cell>
          <cell r="BA2222">
            <v>3056095</v>
          </cell>
          <cell r="BB2222">
            <v>1</v>
          </cell>
          <cell r="BC2222">
            <v>2021</v>
          </cell>
          <cell r="BD2222">
            <v>3</v>
          </cell>
          <cell r="BE2222">
            <v>29</v>
          </cell>
          <cell r="BF2222" t="str">
            <v>3/29/2021</v>
          </cell>
          <cell r="BG2222" t="str">
            <v>Animesh_Parajuli</v>
          </cell>
          <cell r="BH2222">
            <v>1</v>
          </cell>
          <cell r="BI2222">
            <v>0</v>
          </cell>
          <cell r="BJ2222">
            <v>2</v>
          </cell>
          <cell r="BK2222" t="str">
            <v>Sududhukundo-2</v>
          </cell>
          <cell r="BL2222" t="str">
            <v>Mopung</v>
          </cell>
          <cell r="BM2222">
            <v>177</v>
          </cell>
          <cell r="BN2222">
            <v>1833</v>
          </cell>
          <cell r="BO2222">
            <v>234</v>
          </cell>
          <cell r="BP2222">
            <v>1566</v>
          </cell>
          <cell r="BQ2222">
            <v>245</v>
          </cell>
          <cell r="BR2222">
            <v>49</v>
          </cell>
          <cell r="BS2222">
            <v>3505</v>
          </cell>
          <cell r="BT2222">
            <v>4</v>
          </cell>
          <cell r="BU2222" t="str">
            <v>SOLUKHUMBU</v>
          </cell>
          <cell r="BV2222" t="str">
            <v>Kharpunath</v>
          </cell>
          <cell r="BW2222">
            <v>1</v>
          </cell>
        </row>
        <row r="2223">
          <cell r="F2223" t="str">
            <v>170-30-2</v>
          </cell>
          <cell r="G2223">
            <v>1</v>
          </cell>
          <cell r="H2223">
            <v>2</v>
          </cell>
          <cell r="I2223">
            <v>1</v>
          </cell>
          <cell r="J2223">
            <v>0</v>
          </cell>
          <cell r="K2223">
            <v>7</v>
          </cell>
          <cell r="L2223">
            <v>3</v>
          </cell>
          <cell r="M2223">
            <v>41</v>
          </cell>
          <cell r="N2223">
            <v>2</v>
          </cell>
          <cell r="O2223">
            <v>2</v>
          </cell>
          <cell r="P2223">
            <v>10</v>
          </cell>
          <cell r="Q2223">
            <v>1</v>
          </cell>
          <cell r="R2223" t="str">
            <v>UMH</v>
          </cell>
          <cell r="S2223">
            <v>2</v>
          </cell>
          <cell r="T2223">
            <v>77</v>
          </cell>
          <cell r="U2223">
            <v>3</v>
          </cell>
          <cell r="V2223">
            <v>41841.52783564815</v>
          </cell>
          <cell r="W2223">
            <v>0</v>
          </cell>
          <cell r="X2223">
            <v>1</v>
          </cell>
          <cell r="Y2223">
            <v>121856</v>
          </cell>
          <cell r="Z2223">
            <v>20310</v>
          </cell>
          <cell r="AA2223">
            <v>45</v>
          </cell>
          <cell r="AB2223">
            <v>1</v>
          </cell>
          <cell r="AC2223">
            <v>4</v>
          </cell>
          <cell r="AD2223">
            <v>4</v>
          </cell>
          <cell r="AE2223">
            <v>493164.22629999998</v>
          </cell>
          <cell r="AF2223">
            <v>3015136.6690000002</v>
          </cell>
          <cell r="AG2223">
            <v>86.930942569999999</v>
          </cell>
          <cell r="AH2223">
            <v>27.25911176</v>
          </cell>
          <cell r="AI2223">
            <v>1</v>
          </cell>
          <cell r="AJ2223">
            <v>3</v>
          </cell>
          <cell r="AK2223">
            <v>-2</v>
          </cell>
          <cell r="AL2223">
            <v>2</v>
          </cell>
          <cell r="AM2223">
            <v>2</v>
          </cell>
          <cell r="AN2223" t="str">
            <v>Sushil Lamichhane</v>
          </cell>
          <cell r="AO2223">
            <v>41495.657083333332</v>
          </cell>
          <cell r="AP2223">
            <v>4</v>
          </cell>
          <cell r="AQ2223" t="str">
            <v>0101000020E6100000DA46209094BB55407FFEED2555423B40</v>
          </cell>
          <cell r="AR2223">
            <v>2234</v>
          </cell>
          <cell r="AS2223">
            <v>1</v>
          </cell>
          <cell r="AT2223">
            <v>1</v>
          </cell>
          <cell r="AU2223">
            <v>0</v>
          </cell>
          <cell r="AV2223" t="str">
            <v>FRA 2010-2015</v>
          </cell>
          <cell r="AW2223">
            <v>4</v>
          </cell>
          <cell r="AX2223">
            <v>0</v>
          </cell>
          <cell r="AY2223">
            <v>45</v>
          </cell>
          <cell r="AZ2223">
            <v>493164.22627333499</v>
          </cell>
          <cell r="BA2223">
            <v>3015136.6691484302</v>
          </cell>
          <cell r="BB2223">
            <v>1</v>
          </cell>
          <cell r="BC2223">
            <v>0</v>
          </cell>
          <cell r="BD2223">
            <v>0</v>
          </cell>
          <cell r="BE2223">
            <v>0</v>
          </cell>
          <cell r="BF2223">
            <v>41769</v>
          </cell>
          <cell r="BG2223" t="str">
            <v>Nabin Nath Chalise</v>
          </cell>
          <cell r="BH2223">
            <v>4</v>
          </cell>
          <cell r="BI2223">
            <v>4</v>
          </cell>
          <cell r="BJ2223">
            <v>4</v>
          </cell>
          <cell r="BK2223" t="str">
            <v>Chhinamakhu-9</v>
          </cell>
          <cell r="BL2223" t="str">
            <v>Thaat CF</v>
          </cell>
          <cell r="BM2223">
            <v>300</v>
          </cell>
          <cell r="BN2223">
            <v>558</v>
          </cell>
          <cell r="BO2223">
            <v>295</v>
          </cell>
          <cell r="BP2223">
            <v>346</v>
          </cell>
          <cell r="BQ2223">
            <v>358</v>
          </cell>
          <cell r="BR2223">
            <v>100</v>
          </cell>
          <cell r="BS2223">
            <v>2287</v>
          </cell>
          <cell r="BT2223">
            <v>4</v>
          </cell>
          <cell r="BU2223" t="str">
            <v>BHOJPUR</v>
          </cell>
          <cell r="BV2223" t="str">
            <v>Tanjakot</v>
          </cell>
          <cell r="BW2223">
            <v>5</v>
          </cell>
        </row>
        <row r="2224">
          <cell r="F2224" t="str">
            <v>170-30-4</v>
          </cell>
          <cell r="G2224">
            <v>1</v>
          </cell>
          <cell r="H2224">
            <v>2</v>
          </cell>
          <cell r="I2224">
            <v>1</v>
          </cell>
          <cell r="J2224">
            <v>0</v>
          </cell>
          <cell r="K2224">
            <v>7</v>
          </cell>
          <cell r="L2224">
            <v>1</v>
          </cell>
          <cell r="M2224">
            <v>8</v>
          </cell>
          <cell r="N2224">
            <v>1</v>
          </cell>
          <cell r="O2224">
            <v>2</v>
          </cell>
          <cell r="P2224">
            <v>7</v>
          </cell>
          <cell r="Q2224">
            <v>1</v>
          </cell>
          <cell r="R2224" t="str">
            <v>UMH</v>
          </cell>
          <cell r="S2224">
            <v>2</v>
          </cell>
          <cell r="T2224">
            <v>79</v>
          </cell>
          <cell r="U2224">
            <v>3</v>
          </cell>
          <cell r="V2224">
            <v>41841.482407407406</v>
          </cell>
          <cell r="W2224">
            <v>0</v>
          </cell>
          <cell r="X2224">
            <v>1</v>
          </cell>
          <cell r="Y2224">
            <v>121858</v>
          </cell>
          <cell r="Z2224">
            <v>20310</v>
          </cell>
          <cell r="AA2224">
            <v>45</v>
          </cell>
          <cell r="AB2224">
            <v>1</v>
          </cell>
          <cell r="AC2224">
            <v>4</v>
          </cell>
          <cell r="AD2224">
            <v>4</v>
          </cell>
          <cell r="AE2224">
            <v>493464.22629999998</v>
          </cell>
          <cell r="AF2224">
            <v>3014986.6690000002</v>
          </cell>
          <cell r="AG2224">
            <v>86.933974070000005</v>
          </cell>
          <cell r="AH2224">
            <v>27.257758979999998</v>
          </cell>
          <cell r="AI2224">
            <v>1</v>
          </cell>
          <cell r="AJ2224">
            <v>3</v>
          </cell>
          <cell r="AK2224">
            <v>-2</v>
          </cell>
          <cell r="AL2224">
            <v>2</v>
          </cell>
          <cell r="AM2224">
            <v>2</v>
          </cell>
          <cell r="AN2224" t="str">
            <v>Sushil Lamichhane</v>
          </cell>
          <cell r="AO2224">
            <v>41495.65730324074</v>
          </cell>
          <cell r="AP2224">
            <v>4</v>
          </cell>
          <cell r="AQ2224" t="str">
            <v>0101000020E6100000F7992E3BC6BB5540CA7E1C7EFC413B40</v>
          </cell>
          <cell r="AR2224">
            <v>2294</v>
          </cell>
          <cell r="AS2224">
            <v>1</v>
          </cell>
          <cell r="AT2224">
            <v>1</v>
          </cell>
          <cell r="AU2224">
            <v>0</v>
          </cell>
          <cell r="AV2224" t="str">
            <v>FRA 2010-2015</v>
          </cell>
          <cell r="AW2224">
            <v>4</v>
          </cell>
          <cell r="AX2224">
            <v>0</v>
          </cell>
          <cell r="AY2224">
            <v>45</v>
          </cell>
          <cell r="AZ2224">
            <v>493464.22627333499</v>
          </cell>
          <cell r="BA2224">
            <v>3014986.6691484302</v>
          </cell>
          <cell r="BB2224">
            <v>1</v>
          </cell>
          <cell r="BC2224">
            <v>0</v>
          </cell>
          <cell r="BD2224">
            <v>0</v>
          </cell>
          <cell r="BE2224">
            <v>0</v>
          </cell>
          <cell r="BF2224">
            <v>41770</v>
          </cell>
          <cell r="BG2224" t="str">
            <v>Nabin Nath Chalise</v>
          </cell>
          <cell r="BH2224">
            <v>4</v>
          </cell>
          <cell r="BI2224">
            <v>4</v>
          </cell>
          <cell r="BJ2224">
            <v>4</v>
          </cell>
          <cell r="BK2224" t="str">
            <v>Chhinamakhu-9</v>
          </cell>
          <cell r="BL2224" t="str">
            <v>Thaat CF</v>
          </cell>
          <cell r="BM2224">
            <v>215</v>
          </cell>
          <cell r="BN2224">
            <v>572</v>
          </cell>
          <cell r="BO2224">
            <v>220</v>
          </cell>
          <cell r="BP2224">
            <v>498</v>
          </cell>
          <cell r="BQ2224">
            <v>225</v>
          </cell>
          <cell r="BR2224">
            <v>90</v>
          </cell>
          <cell r="BS2224">
            <v>2296</v>
          </cell>
          <cell r="BT2224">
            <v>4</v>
          </cell>
          <cell r="BU2224" t="str">
            <v>BHOJPUR</v>
          </cell>
          <cell r="BV2224" t="str">
            <v>Tanjakot</v>
          </cell>
          <cell r="BW2224">
            <v>5</v>
          </cell>
        </row>
        <row r="2225">
          <cell r="F2225" t="str">
            <v>170-30-5</v>
          </cell>
          <cell r="G2225">
            <v>1</v>
          </cell>
          <cell r="H2225">
            <v>2</v>
          </cell>
          <cell r="I2225">
            <v>1</v>
          </cell>
          <cell r="J2225">
            <v>0</v>
          </cell>
          <cell r="K2225">
            <v>7</v>
          </cell>
          <cell r="L2225">
            <v>-9999</v>
          </cell>
          <cell r="M2225">
            <v>-9999</v>
          </cell>
          <cell r="N2225">
            <v>-9999</v>
          </cell>
          <cell r="O2225">
            <v>-9999</v>
          </cell>
          <cell r="P2225">
            <v>-9999</v>
          </cell>
          <cell r="Q2225">
            <v>-9999</v>
          </cell>
          <cell r="R2225" t="str">
            <v>UMH</v>
          </cell>
          <cell r="S2225">
            <v>2</v>
          </cell>
          <cell r="T2225">
            <v>78</v>
          </cell>
          <cell r="U2225">
            <v>3</v>
          </cell>
          <cell r="V2225">
            <v>41841.589560185188</v>
          </cell>
          <cell r="W2225">
            <v>0</v>
          </cell>
          <cell r="X2225">
            <v>1</v>
          </cell>
          <cell r="Y2225">
            <v>121859</v>
          </cell>
          <cell r="Z2225">
            <v>20310</v>
          </cell>
          <cell r="AA2225">
            <v>45</v>
          </cell>
          <cell r="AB2225">
            <v>1</v>
          </cell>
          <cell r="AC2225">
            <v>4</v>
          </cell>
          <cell r="AD2225">
            <v>4</v>
          </cell>
          <cell r="AE2225">
            <v>493464.22629999998</v>
          </cell>
          <cell r="AF2225">
            <v>3015136.6690000002</v>
          </cell>
          <cell r="AG2225">
            <v>86.933973269999996</v>
          </cell>
          <cell r="AH2225">
            <v>27.25911322</v>
          </cell>
          <cell r="AI2225">
            <v>1</v>
          </cell>
          <cell r="AJ2225">
            <v>3</v>
          </cell>
          <cell r="AK2225">
            <v>-2</v>
          </cell>
          <cell r="AL2225">
            <v>2</v>
          </cell>
          <cell r="AM2225">
            <v>2</v>
          </cell>
          <cell r="AN2225" t="str">
            <v>Sushil Lamichhane</v>
          </cell>
          <cell r="AO2225">
            <v>41495.657384259262</v>
          </cell>
          <cell r="AP2225">
            <v>4</v>
          </cell>
          <cell r="AQ2225" t="str">
            <v>0101000020E610000063D5D337C6BB5540C0D2763E55423B40</v>
          </cell>
          <cell r="AR2225">
            <v>2314</v>
          </cell>
          <cell r="AS2225">
            <v>1</v>
          </cell>
          <cell r="AT2225">
            <v>1</v>
          </cell>
          <cell r="AU2225">
            <v>0</v>
          </cell>
          <cell r="AV2225" t="str">
            <v>FRA 2010-2015</v>
          </cell>
          <cell r="AW2225">
            <v>4</v>
          </cell>
          <cell r="AX2225">
            <v>0</v>
          </cell>
          <cell r="AY2225">
            <v>45</v>
          </cell>
          <cell r="AZ2225">
            <v>493464.22627333499</v>
          </cell>
          <cell r="BA2225">
            <v>3015136.6691484302</v>
          </cell>
          <cell r="BB2225">
            <v>1</v>
          </cell>
          <cell r="BC2225">
            <v>0</v>
          </cell>
          <cell r="BD2225">
            <v>0</v>
          </cell>
          <cell r="BE2225">
            <v>0</v>
          </cell>
          <cell r="BF2225">
            <v>41771</v>
          </cell>
          <cell r="BG2225" t="str">
            <v>Nabin Nath Chalise</v>
          </cell>
          <cell r="BH2225">
            <v>4</v>
          </cell>
          <cell r="BI2225">
            <v>4</v>
          </cell>
          <cell r="BJ2225">
            <v>4</v>
          </cell>
          <cell r="BK2225" t="str">
            <v>Chhinamakhu-9</v>
          </cell>
          <cell r="BL2225" t="str">
            <v>Thaat CF</v>
          </cell>
          <cell r="BM2225">
            <v>262</v>
          </cell>
          <cell r="BN2225">
            <v>681</v>
          </cell>
          <cell r="BO2225">
            <v>260</v>
          </cell>
          <cell r="BP2225">
            <v>611</v>
          </cell>
          <cell r="BQ2225">
            <v>5</v>
          </cell>
          <cell r="BR2225">
            <v>60</v>
          </cell>
          <cell r="BS2225">
            <v>2332</v>
          </cell>
          <cell r="BT2225">
            <v>4</v>
          </cell>
          <cell r="BU2225" t="str">
            <v>BHOJPUR</v>
          </cell>
          <cell r="BV2225" t="str">
            <v>Kharpunath</v>
          </cell>
          <cell r="BW2225">
            <v>5</v>
          </cell>
        </row>
        <row r="2226">
          <cell r="F2226" t="str">
            <v>171-32-1</v>
          </cell>
          <cell r="G2226">
            <v>1</v>
          </cell>
          <cell r="H2226">
            <v>2</v>
          </cell>
          <cell r="I2226">
            <v>1</v>
          </cell>
          <cell r="J2226">
            <v>0</v>
          </cell>
          <cell r="K2226">
            <v>7</v>
          </cell>
          <cell r="L2226">
            <v>-9999</v>
          </cell>
          <cell r="M2226">
            <v>-9999</v>
          </cell>
          <cell r="N2226">
            <v>-9999</v>
          </cell>
          <cell r="O2226">
            <v>-9999</v>
          </cell>
          <cell r="P2226">
            <v>-9999</v>
          </cell>
          <cell r="Q2226">
            <v>-9999</v>
          </cell>
          <cell r="R2226" t="str">
            <v>UMH</v>
          </cell>
          <cell r="S2226">
            <v>2</v>
          </cell>
          <cell r="T2226">
            <v>20</v>
          </cell>
          <cell r="U2226">
            <v>3</v>
          </cell>
          <cell r="V2226">
            <v>41880.483993055554</v>
          </cell>
          <cell r="W2226">
            <v>0</v>
          </cell>
          <cell r="X2226">
            <v>1</v>
          </cell>
          <cell r="Y2226">
            <v>122587</v>
          </cell>
          <cell r="Z2226">
            <v>20432</v>
          </cell>
          <cell r="AA2226">
            <v>45</v>
          </cell>
          <cell r="AB2226">
            <v>1</v>
          </cell>
          <cell r="AC2226">
            <v>4</v>
          </cell>
          <cell r="AD2226">
            <v>4</v>
          </cell>
          <cell r="AE2226">
            <v>497356.42129999999</v>
          </cell>
          <cell r="AF2226">
            <v>3022887.65</v>
          </cell>
          <cell r="AG2226">
            <v>86.973276870000007</v>
          </cell>
          <cell r="AH2226">
            <v>27.329103780000001</v>
          </cell>
          <cell r="AI2226">
            <v>8</v>
          </cell>
          <cell r="AJ2226">
            <v>2</v>
          </cell>
          <cell r="AK2226">
            <v>4</v>
          </cell>
          <cell r="AL2226">
            <v>2</v>
          </cell>
          <cell r="AM2226">
            <v>3</v>
          </cell>
          <cell r="AN2226" t="str">
            <v>Sajana Maharjan</v>
          </cell>
          <cell r="AO2226">
            <v>41495.668634259258</v>
          </cell>
          <cell r="AP2226">
            <v>4</v>
          </cell>
          <cell r="AQ2226" t="str">
            <v>0101000020E610000056290F2B4ABE5540BD63212540543B40</v>
          </cell>
          <cell r="AR2226">
            <v>2773</v>
          </cell>
          <cell r="AS2226">
            <v>1</v>
          </cell>
          <cell r="AT2226">
            <v>1</v>
          </cell>
          <cell r="AU2226">
            <v>0</v>
          </cell>
          <cell r="AV2226" t="str">
            <v>FRA 2010-2015</v>
          </cell>
          <cell r="AW2226">
            <v>4</v>
          </cell>
          <cell r="AX2226">
            <v>0</v>
          </cell>
          <cell r="AY2226">
            <v>45</v>
          </cell>
          <cell r="AZ2226">
            <v>497356.42132938298</v>
          </cell>
          <cell r="BA2226">
            <v>3022887.6501389202</v>
          </cell>
          <cell r="BB2226">
            <v>1</v>
          </cell>
          <cell r="BC2226">
            <v>0</v>
          </cell>
          <cell r="BD2226">
            <v>0</v>
          </cell>
          <cell r="BE2226">
            <v>0</v>
          </cell>
          <cell r="BF2226">
            <v>41775</v>
          </cell>
          <cell r="BG2226" t="str">
            <v>Nabin Nath Chalise</v>
          </cell>
          <cell r="BH2226">
            <v>4</v>
          </cell>
          <cell r="BI2226">
            <v>4</v>
          </cell>
          <cell r="BJ2226">
            <v>4</v>
          </cell>
          <cell r="BK2226" t="str">
            <v>Dobane-2</v>
          </cell>
          <cell r="BL2226" t="str">
            <v>Bhirkharka CF</v>
          </cell>
          <cell r="BM2226">
            <v>84</v>
          </cell>
          <cell r="BN2226">
            <v>985</v>
          </cell>
          <cell r="BO2226">
            <v>122</v>
          </cell>
          <cell r="BP2226">
            <v>869</v>
          </cell>
          <cell r="BQ2226">
            <v>69</v>
          </cell>
          <cell r="BR2226">
            <v>85</v>
          </cell>
          <cell r="BS2226">
            <v>2797</v>
          </cell>
          <cell r="BT2226">
            <v>4</v>
          </cell>
          <cell r="BU2226" t="str">
            <v>BHOJPUR</v>
          </cell>
          <cell r="BV2226" t="str">
            <v>Namkha</v>
          </cell>
          <cell r="BW2226">
            <v>1</v>
          </cell>
        </row>
        <row r="2227">
          <cell r="F2227" t="str">
            <v>171-32-2</v>
          </cell>
          <cell r="G2227">
            <v>1</v>
          </cell>
          <cell r="H2227">
            <v>2</v>
          </cell>
          <cell r="I2227">
            <v>1</v>
          </cell>
          <cell r="J2227">
            <v>0</v>
          </cell>
          <cell r="K2227">
            <v>7</v>
          </cell>
          <cell r="L2227">
            <v>-9999</v>
          </cell>
          <cell r="M2227">
            <v>-9999</v>
          </cell>
          <cell r="N2227">
            <v>-9999</v>
          </cell>
          <cell r="O2227">
            <v>-9999</v>
          </cell>
          <cell r="P2227">
            <v>-9999</v>
          </cell>
          <cell r="Q2227">
            <v>-9999</v>
          </cell>
          <cell r="R2227" t="str">
            <v>UMH</v>
          </cell>
          <cell r="S2227">
            <v>2</v>
          </cell>
          <cell r="T2227">
            <v>18</v>
          </cell>
          <cell r="U2227">
            <v>3</v>
          </cell>
          <cell r="V2227">
            <v>41880.494722222225</v>
          </cell>
          <cell r="W2227">
            <v>0</v>
          </cell>
          <cell r="X2227">
            <v>1</v>
          </cell>
          <cell r="Y2227">
            <v>122588</v>
          </cell>
          <cell r="Z2227">
            <v>20432</v>
          </cell>
          <cell r="AA2227">
            <v>45</v>
          </cell>
          <cell r="AB2227">
            <v>1</v>
          </cell>
          <cell r="AC2227">
            <v>4</v>
          </cell>
          <cell r="AD2227">
            <v>4</v>
          </cell>
          <cell r="AE2227">
            <v>497356.42129999999</v>
          </cell>
          <cell r="AF2227">
            <v>3023037.65</v>
          </cell>
          <cell r="AG2227">
            <v>86.973276540000001</v>
          </cell>
          <cell r="AH2227">
            <v>27.330458</v>
          </cell>
          <cell r="AI2227">
            <v>8</v>
          </cell>
          <cell r="AJ2227">
            <v>2</v>
          </cell>
          <cell r="AK2227">
            <v>4</v>
          </cell>
          <cell r="AL2227">
            <v>2</v>
          </cell>
          <cell r="AM2227">
            <v>3</v>
          </cell>
          <cell r="AN2227" t="str">
            <v>Sajana Maharjan</v>
          </cell>
          <cell r="AO2227">
            <v>41495.671157407407</v>
          </cell>
          <cell r="AP2227">
            <v>4</v>
          </cell>
          <cell r="AQ2227" t="str">
            <v>0101000020E61000001886B2294ABE5540A29A43E598543B40</v>
          </cell>
          <cell r="AR2227">
            <v>2853</v>
          </cell>
          <cell r="AS2227">
            <v>1</v>
          </cell>
          <cell r="AT2227">
            <v>1</v>
          </cell>
          <cell r="AU2227">
            <v>1</v>
          </cell>
          <cell r="AV2227" t="str">
            <v>FRA 2010-2015</v>
          </cell>
          <cell r="AW2227">
            <v>4</v>
          </cell>
          <cell r="AX2227">
            <v>0</v>
          </cell>
          <cell r="AY2227">
            <v>45</v>
          </cell>
          <cell r="AZ2227">
            <v>497356.42132938298</v>
          </cell>
          <cell r="BA2227">
            <v>3023037.6501389202</v>
          </cell>
          <cell r="BB2227">
            <v>1</v>
          </cell>
          <cell r="BC2227">
            <v>0</v>
          </cell>
          <cell r="BD2227">
            <v>0</v>
          </cell>
          <cell r="BE2227">
            <v>0</v>
          </cell>
          <cell r="BF2227">
            <v>41776</v>
          </cell>
          <cell r="BG2227" t="str">
            <v>Nabin Nath Chalise</v>
          </cell>
          <cell r="BH2227">
            <v>4</v>
          </cell>
          <cell r="BI2227">
            <v>4</v>
          </cell>
          <cell r="BJ2227">
            <v>4</v>
          </cell>
          <cell r="BK2227" t="str">
            <v>Dobane-2</v>
          </cell>
          <cell r="BL2227" t="str">
            <v>Bhirkharka CF</v>
          </cell>
          <cell r="BM2227">
            <v>43</v>
          </cell>
          <cell r="BN2227">
            <v>886</v>
          </cell>
          <cell r="BO2227">
            <v>90</v>
          </cell>
          <cell r="BP2227">
            <v>787</v>
          </cell>
          <cell r="BQ2227">
            <v>114</v>
          </cell>
          <cell r="BR2227">
            <v>70</v>
          </cell>
          <cell r="BS2227">
            <v>2891</v>
          </cell>
          <cell r="BT2227">
            <v>4</v>
          </cell>
          <cell r="BU2227" t="str">
            <v>BHOJPUR</v>
          </cell>
          <cell r="BV2227" t="str">
            <v>Dharche</v>
          </cell>
          <cell r="BW2227">
            <v>2</v>
          </cell>
        </row>
        <row r="2228">
          <cell r="F2228" t="str">
            <v>171-32-3</v>
          </cell>
          <cell r="G2228">
            <v>1</v>
          </cell>
          <cell r="H2228">
            <v>2</v>
          </cell>
          <cell r="I2228">
            <v>1</v>
          </cell>
          <cell r="J2228">
            <v>0</v>
          </cell>
          <cell r="K2228">
            <v>7</v>
          </cell>
          <cell r="L2228">
            <v>2</v>
          </cell>
          <cell r="M2228">
            <v>27</v>
          </cell>
          <cell r="N2228">
            <v>1</v>
          </cell>
          <cell r="O2228">
            <v>1</v>
          </cell>
          <cell r="P2228">
            <v>8</v>
          </cell>
          <cell r="Q2228">
            <v>1</v>
          </cell>
          <cell r="R2228" t="str">
            <v>UMH</v>
          </cell>
          <cell r="S2228">
            <v>2</v>
          </cell>
          <cell r="T2228">
            <v>84</v>
          </cell>
          <cell r="U2228">
            <v>3</v>
          </cell>
          <cell r="V2228">
            <v>41880.503067129626</v>
          </cell>
          <cell r="W2228">
            <v>0</v>
          </cell>
          <cell r="X2228">
            <v>1</v>
          </cell>
          <cell r="Y2228">
            <v>122589</v>
          </cell>
          <cell r="Z2228">
            <v>20432</v>
          </cell>
          <cell r="AA2228">
            <v>45</v>
          </cell>
          <cell r="AB2228">
            <v>1</v>
          </cell>
          <cell r="AC2228">
            <v>4</v>
          </cell>
          <cell r="AD2228">
            <v>4</v>
          </cell>
          <cell r="AE2228">
            <v>497356.42129999999</v>
          </cell>
          <cell r="AF2228">
            <v>3023187.65</v>
          </cell>
          <cell r="AG2228">
            <v>86.973276220000002</v>
          </cell>
          <cell r="AH2228">
            <v>27.331812230000001</v>
          </cell>
          <cell r="AI2228">
            <v>1</v>
          </cell>
          <cell r="AJ2228">
            <v>2</v>
          </cell>
          <cell r="AK2228">
            <v>-2</v>
          </cell>
          <cell r="AL2228">
            <v>2</v>
          </cell>
          <cell r="AM2228">
            <v>3</v>
          </cell>
          <cell r="AN2228" t="str">
            <v>Sajana Maharjan</v>
          </cell>
          <cell r="AO2228">
            <v>41495.671493055554</v>
          </cell>
          <cell r="AP2228">
            <v>4</v>
          </cell>
          <cell r="AQ2228" t="str">
            <v>0101000020E61000009ADC55284ABE5540D4B064A5F1543B40</v>
          </cell>
          <cell r="AR2228">
            <v>2873</v>
          </cell>
          <cell r="AS2228">
            <v>1</v>
          </cell>
          <cell r="AT2228">
            <v>1</v>
          </cell>
          <cell r="AU2228">
            <v>0</v>
          </cell>
          <cell r="AV2228" t="str">
            <v>FRA 2010-2015</v>
          </cell>
          <cell r="AW2228">
            <v>4</v>
          </cell>
          <cell r="AX2228">
            <v>0</v>
          </cell>
          <cell r="AY2228">
            <v>45</v>
          </cell>
          <cell r="AZ2228">
            <v>497356.42132938298</v>
          </cell>
          <cell r="BA2228">
            <v>3023187.6501389202</v>
          </cell>
          <cell r="BB2228">
            <v>1</v>
          </cell>
          <cell r="BC2228">
            <v>0</v>
          </cell>
          <cell r="BD2228">
            <v>0</v>
          </cell>
          <cell r="BE2228">
            <v>0</v>
          </cell>
          <cell r="BF2228">
            <v>41777</v>
          </cell>
          <cell r="BG2228" t="str">
            <v>Nabin Nath Chalise</v>
          </cell>
          <cell r="BH2228">
            <v>4</v>
          </cell>
          <cell r="BI2228">
            <v>4</v>
          </cell>
          <cell r="BJ2228">
            <v>4</v>
          </cell>
          <cell r="BK2228" t="str">
            <v>Dobane-2</v>
          </cell>
          <cell r="BL2228" t="str">
            <v>Bhirkharka CF</v>
          </cell>
          <cell r="BM2228">
            <v>300</v>
          </cell>
          <cell r="BN2228">
            <v>801</v>
          </cell>
          <cell r="BO2228">
            <v>75</v>
          </cell>
          <cell r="BP2228">
            <v>710</v>
          </cell>
          <cell r="BQ2228">
            <v>72</v>
          </cell>
          <cell r="BR2228">
            <v>47</v>
          </cell>
          <cell r="BS2228">
            <v>2894</v>
          </cell>
          <cell r="BT2228">
            <v>4</v>
          </cell>
          <cell r="BU2228" t="str">
            <v>BHOJPUR</v>
          </cell>
          <cell r="BV2228" t="str">
            <v>Dharche</v>
          </cell>
          <cell r="BW2228">
            <v>2</v>
          </cell>
        </row>
        <row r="2229">
          <cell r="F2229" t="str">
            <v>171-32-4</v>
          </cell>
          <cell r="G2229">
            <v>1</v>
          </cell>
          <cell r="H2229">
            <v>2</v>
          </cell>
          <cell r="I2229">
            <v>1</v>
          </cell>
          <cell r="J2229">
            <v>0</v>
          </cell>
          <cell r="K2229">
            <v>7</v>
          </cell>
          <cell r="L2229">
            <v>-9999</v>
          </cell>
          <cell r="M2229">
            <v>-9999</v>
          </cell>
          <cell r="N2229">
            <v>-9999</v>
          </cell>
          <cell r="O2229">
            <v>-9999</v>
          </cell>
          <cell r="P2229">
            <v>-9999</v>
          </cell>
          <cell r="Q2229">
            <v>-9999</v>
          </cell>
          <cell r="R2229" t="str">
            <v>UMH</v>
          </cell>
          <cell r="S2229">
            <v>2</v>
          </cell>
          <cell r="T2229">
            <v>39</v>
          </cell>
          <cell r="U2229">
            <v>3</v>
          </cell>
          <cell r="V2229">
            <v>41880.491689814815</v>
          </cell>
          <cell r="W2229">
            <v>0</v>
          </cell>
          <cell r="X2229">
            <v>1</v>
          </cell>
          <cell r="Y2229">
            <v>122590</v>
          </cell>
          <cell r="Z2229">
            <v>20432</v>
          </cell>
          <cell r="AA2229">
            <v>45</v>
          </cell>
          <cell r="AB2229">
            <v>1</v>
          </cell>
          <cell r="AC2229">
            <v>4</v>
          </cell>
          <cell r="AD2229">
            <v>4</v>
          </cell>
          <cell r="AE2229">
            <v>497656.42129999999</v>
          </cell>
          <cell r="AF2229">
            <v>3022887.65</v>
          </cell>
          <cell r="AG2229">
            <v>86.976309479999998</v>
          </cell>
          <cell r="AH2229">
            <v>27.329104319999999</v>
          </cell>
          <cell r="AI2229">
            <v>1</v>
          </cell>
          <cell r="AJ2229">
            <v>2</v>
          </cell>
          <cell r="AK2229">
            <v>-2</v>
          </cell>
          <cell r="AL2229">
            <v>2</v>
          </cell>
          <cell r="AM2229">
            <v>4</v>
          </cell>
          <cell r="AN2229" t="str">
            <v>Sajana Maharjan</v>
          </cell>
          <cell r="AO2229">
            <v>41495.671990740739</v>
          </cell>
          <cell r="AP2229">
            <v>4</v>
          </cell>
          <cell r="AQ2229" t="str">
            <v>0101000020E610000007BABDDA7BBE55406CF04E2E40543B40</v>
          </cell>
          <cell r="AR2229">
            <v>2587</v>
          </cell>
          <cell r="AS2229">
            <v>1</v>
          </cell>
          <cell r="AT2229">
            <v>1</v>
          </cell>
          <cell r="AU2229">
            <v>0</v>
          </cell>
          <cell r="AV2229" t="str">
            <v>FRA 2010-2015</v>
          </cell>
          <cell r="AW2229">
            <v>4</v>
          </cell>
          <cell r="AX2229">
            <v>0</v>
          </cell>
          <cell r="AY2229">
            <v>45</v>
          </cell>
          <cell r="AZ2229">
            <v>497656.42132938298</v>
          </cell>
          <cell r="BA2229">
            <v>3022887.6501389202</v>
          </cell>
          <cell r="BB2229">
            <v>1</v>
          </cell>
          <cell r="BC2229">
            <v>0</v>
          </cell>
          <cell r="BD2229">
            <v>0</v>
          </cell>
          <cell r="BE2229">
            <v>0</v>
          </cell>
          <cell r="BF2229">
            <v>41778</v>
          </cell>
          <cell r="BG2229" t="str">
            <v>Nabin Nath Chalise</v>
          </cell>
          <cell r="BH2229">
            <v>4</v>
          </cell>
          <cell r="BI2229">
            <v>4</v>
          </cell>
          <cell r="BJ2229">
            <v>4</v>
          </cell>
          <cell r="BK2229" t="str">
            <v>pOBANE-2</v>
          </cell>
          <cell r="BL2229" t="str">
            <v>Bhirpahiro</v>
          </cell>
          <cell r="BM2229">
            <v>38</v>
          </cell>
          <cell r="BN2229">
            <v>798</v>
          </cell>
          <cell r="BO2229">
            <v>160</v>
          </cell>
          <cell r="BP2229">
            <v>698</v>
          </cell>
          <cell r="BQ2229">
            <v>155</v>
          </cell>
          <cell r="BR2229">
            <v>80</v>
          </cell>
          <cell r="BS2229">
            <v>2629</v>
          </cell>
          <cell r="BT2229">
            <v>4</v>
          </cell>
          <cell r="BU2229" t="str">
            <v>BHOJPUR</v>
          </cell>
          <cell r="BV2229" t="str">
            <v>Dharche</v>
          </cell>
          <cell r="BW2229">
            <v>2</v>
          </cell>
        </row>
        <row r="2230">
          <cell r="F2230" t="str">
            <v>171-32-5</v>
          </cell>
          <cell r="G2230">
            <v>1</v>
          </cell>
          <cell r="H2230">
            <v>2</v>
          </cell>
          <cell r="I2230">
            <v>1</v>
          </cell>
          <cell r="J2230">
            <v>0</v>
          </cell>
          <cell r="K2230">
            <v>7</v>
          </cell>
          <cell r="L2230">
            <v>-9999</v>
          </cell>
          <cell r="M2230">
            <v>-9999</v>
          </cell>
          <cell r="N2230">
            <v>-9999</v>
          </cell>
          <cell r="O2230">
            <v>-9999</v>
          </cell>
          <cell r="P2230">
            <v>-9999</v>
          </cell>
          <cell r="Q2230">
            <v>-9999</v>
          </cell>
          <cell r="R2230" t="str">
            <v>UMH</v>
          </cell>
          <cell r="S2230">
            <v>2</v>
          </cell>
          <cell r="T2230">
            <v>15</v>
          </cell>
          <cell r="U2230">
            <v>3</v>
          </cell>
          <cell r="V2230">
            <v>41969.643842592595</v>
          </cell>
          <cell r="W2230">
            <v>0</v>
          </cell>
          <cell r="X2230">
            <v>1</v>
          </cell>
          <cell r="Y2230">
            <v>122591</v>
          </cell>
          <cell r="Z2230">
            <v>20432</v>
          </cell>
          <cell r="AA2230">
            <v>45</v>
          </cell>
          <cell r="AB2230">
            <v>1</v>
          </cell>
          <cell r="AC2230">
            <v>4</v>
          </cell>
          <cell r="AD2230">
            <v>4</v>
          </cell>
          <cell r="AE2230">
            <v>497656.42129999999</v>
          </cell>
          <cell r="AF2230">
            <v>3023037.65</v>
          </cell>
          <cell r="AG2230">
            <v>86.976309189999995</v>
          </cell>
          <cell r="AH2230">
            <v>27.330458549999999</v>
          </cell>
          <cell r="AI2230">
            <v>8</v>
          </cell>
          <cell r="AJ2230">
            <v>2</v>
          </cell>
          <cell r="AK2230">
            <v>4</v>
          </cell>
          <cell r="AL2230">
            <v>2</v>
          </cell>
          <cell r="AM2230">
            <v>3</v>
          </cell>
          <cell r="AN2230" t="str">
            <v>Sajana Maharjan</v>
          </cell>
          <cell r="AO2230">
            <v>41495.672175925924</v>
          </cell>
          <cell r="AP2230">
            <v>4</v>
          </cell>
          <cell r="AQ2230" t="str">
            <v>0101000020E61000003DA788D97BBE5540054A71EE98543B40</v>
          </cell>
          <cell r="AR2230">
            <v>2675</v>
          </cell>
          <cell r="AS2230">
            <v>1</v>
          </cell>
          <cell r="AT2230">
            <v>1</v>
          </cell>
          <cell r="AU2230">
            <v>0</v>
          </cell>
          <cell r="AV2230" t="str">
            <v>FRA 2010-2015</v>
          </cell>
          <cell r="AW2230">
            <v>4</v>
          </cell>
          <cell r="AX2230">
            <v>0</v>
          </cell>
          <cell r="AY2230">
            <v>45</v>
          </cell>
          <cell r="AZ2230">
            <v>497656.42132938298</v>
          </cell>
          <cell r="BA2230">
            <v>3023037.6501389202</v>
          </cell>
          <cell r="BB2230">
            <v>1</v>
          </cell>
          <cell r="BC2230">
            <v>0</v>
          </cell>
          <cell r="BD2230">
            <v>0</v>
          </cell>
          <cell r="BE2230">
            <v>0</v>
          </cell>
          <cell r="BF2230">
            <v>41779</v>
          </cell>
          <cell r="BG2230" t="str">
            <v>Nabin Nath Chalise</v>
          </cell>
          <cell r="BH2230">
            <v>4</v>
          </cell>
          <cell r="BI2230">
            <v>4</v>
          </cell>
          <cell r="BJ2230">
            <v>4</v>
          </cell>
          <cell r="BK2230" t="str">
            <v>Dobane-2</v>
          </cell>
          <cell r="BL2230" t="str">
            <v>Bhirpakha CF</v>
          </cell>
          <cell r="BM2230">
            <v>25</v>
          </cell>
          <cell r="BN2230">
            <v>667</v>
          </cell>
          <cell r="BO2230">
            <v>172</v>
          </cell>
          <cell r="BP2230">
            <v>558</v>
          </cell>
          <cell r="BQ2230">
            <v>170</v>
          </cell>
          <cell r="BR2230">
            <v>210</v>
          </cell>
          <cell r="BS2230">
            <v>2695</v>
          </cell>
          <cell r="BT2230">
            <v>4</v>
          </cell>
          <cell r="BU2230" t="str">
            <v>BHOJPUR</v>
          </cell>
          <cell r="BV2230" t="str">
            <v>Dharche</v>
          </cell>
          <cell r="BW2230">
            <v>2</v>
          </cell>
        </row>
        <row r="2231">
          <cell r="F2231" t="str">
            <v>172-35-3</v>
          </cell>
          <cell r="G2231">
            <v>1</v>
          </cell>
          <cell r="H2231">
            <v>2</v>
          </cell>
          <cell r="I2231">
            <v>1</v>
          </cell>
          <cell r="J2231">
            <v>0</v>
          </cell>
          <cell r="K2231">
            <v>2</v>
          </cell>
          <cell r="L2231">
            <v>1</v>
          </cell>
          <cell r="M2231">
            <v>8</v>
          </cell>
          <cell r="N2231">
            <v>1</v>
          </cell>
          <cell r="O2231">
            <v>3</v>
          </cell>
          <cell r="P2231" t="str">
            <v>SCL</v>
          </cell>
          <cell r="Q2231">
            <v>1</v>
          </cell>
          <cell r="R2231" t="str">
            <v>UMH</v>
          </cell>
          <cell r="S2231">
            <v>2</v>
          </cell>
          <cell r="T2231">
            <v>67</v>
          </cell>
          <cell r="U2231">
            <v>2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0</v>
          </cell>
          <cell r="AE2231">
            <v>501645.29820000002</v>
          </cell>
          <cell r="AF2231">
            <v>3035087.463</v>
          </cell>
          <cell r="AG2231">
            <v>87.0166483</v>
          </cell>
          <cell r="AH2231">
            <v>27.43924647</v>
          </cell>
          <cell r="AI2231">
            <v>0</v>
          </cell>
          <cell r="AJ2231">
            <v>0</v>
          </cell>
          <cell r="AK2231">
            <v>0</v>
          </cell>
          <cell r="AL2231">
            <v>0</v>
          </cell>
          <cell r="AM2231">
            <v>0</v>
          </cell>
          <cell r="AN2231">
            <v>0</v>
          </cell>
          <cell r="AO2231">
            <v>0</v>
          </cell>
          <cell r="AP2231">
            <v>104</v>
          </cell>
          <cell r="AQ2231">
            <v>0</v>
          </cell>
          <cell r="AR2231">
            <v>0</v>
          </cell>
          <cell r="AS2231">
            <v>0</v>
          </cell>
          <cell r="AT2231">
            <v>0</v>
          </cell>
          <cell r="AU2231">
            <v>0</v>
          </cell>
          <cell r="AV2231" t="str">
            <v>FRA 2016-2021</v>
          </cell>
          <cell r="AW2231">
            <v>4</v>
          </cell>
          <cell r="AX2231">
            <v>62</v>
          </cell>
          <cell r="AY2231" t="str">
            <v>EPSG:32645</v>
          </cell>
          <cell r="AZ2231">
            <v>501648</v>
          </cell>
          <cell r="BA2231">
            <v>3035088</v>
          </cell>
          <cell r="BB2231">
            <v>1</v>
          </cell>
          <cell r="BC2231">
            <v>2022</v>
          </cell>
          <cell r="BD2231">
            <v>4</v>
          </cell>
          <cell r="BE2231">
            <v>21</v>
          </cell>
          <cell r="BF2231" t="str">
            <v>4/21/2022</v>
          </cell>
          <cell r="BG2231" t="str">
            <v>Bishow_Poudel</v>
          </cell>
          <cell r="BH2231">
            <v>1</v>
          </cell>
          <cell r="BI2231">
            <v>0</v>
          </cell>
          <cell r="BJ2231">
            <v>2</v>
          </cell>
          <cell r="BK2231" t="str">
            <v>Salpa Silichho-4</v>
          </cell>
          <cell r="BL2231" t="str">
            <v>Saun dada</v>
          </cell>
          <cell r="BM2231">
            <v>170</v>
          </cell>
          <cell r="BN2231">
            <v>99</v>
          </cell>
          <cell r="BO2231">
            <v>5</v>
          </cell>
          <cell r="BP2231">
            <v>99</v>
          </cell>
          <cell r="BQ2231">
            <v>210</v>
          </cell>
          <cell r="BR2231">
            <v>60</v>
          </cell>
          <cell r="BS2231">
            <v>3032</v>
          </cell>
          <cell r="BT2231">
            <v>3</v>
          </cell>
          <cell r="BU2231" t="str">
            <v>SANKHUWASABHA</v>
          </cell>
          <cell r="BV2231" t="str">
            <v>Dharche</v>
          </cell>
          <cell r="BW2231">
            <v>2</v>
          </cell>
        </row>
        <row r="2232">
          <cell r="F2232" t="str">
            <v>172-35-4</v>
          </cell>
          <cell r="G2232">
            <v>1</v>
          </cell>
          <cell r="H2232">
            <v>2</v>
          </cell>
          <cell r="I2232">
            <v>1</v>
          </cell>
          <cell r="J2232">
            <v>0</v>
          </cell>
          <cell r="K2232">
            <v>2</v>
          </cell>
          <cell r="L2232">
            <v>1</v>
          </cell>
          <cell r="M2232">
            <v>10</v>
          </cell>
          <cell r="N2232">
            <v>1</v>
          </cell>
          <cell r="O2232">
            <v>4</v>
          </cell>
          <cell r="P2232" t="str">
            <v>SCL</v>
          </cell>
          <cell r="Q2232">
            <v>1</v>
          </cell>
          <cell r="R2232" t="str">
            <v>UMH</v>
          </cell>
          <cell r="S2232">
            <v>2</v>
          </cell>
          <cell r="T2232">
            <v>29</v>
          </cell>
          <cell r="U2232">
            <v>1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>
            <v>501945.29820000002</v>
          </cell>
          <cell r="AF2232">
            <v>3034787.463</v>
          </cell>
          <cell r="AG2232">
            <v>87.019683430000001</v>
          </cell>
          <cell r="AH2232">
            <v>27.43653767</v>
          </cell>
          <cell r="AI2232">
            <v>0</v>
          </cell>
          <cell r="AJ2232">
            <v>0</v>
          </cell>
          <cell r="AK2232">
            <v>0</v>
          </cell>
          <cell r="AL2232">
            <v>0</v>
          </cell>
          <cell r="AM2232">
            <v>0</v>
          </cell>
          <cell r="AN2232">
            <v>0</v>
          </cell>
          <cell r="AO2232">
            <v>0</v>
          </cell>
          <cell r="AP2232">
            <v>104</v>
          </cell>
          <cell r="AQ2232">
            <v>0</v>
          </cell>
          <cell r="AR2232">
            <v>0</v>
          </cell>
          <cell r="AS2232">
            <v>0</v>
          </cell>
          <cell r="AT2232">
            <v>0</v>
          </cell>
          <cell r="AU2232">
            <v>0</v>
          </cell>
          <cell r="AV2232" t="str">
            <v>FRA 2016-2021</v>
          </cell>
          <cell r="AW2232">
            <v>4</v>
          </cell>
          <cell r="AX2232">
            <v>11</v>
          </cell>
          <cell r="AY2232" t="str">
            <v>EPSG:32645</v>
          </cell>
          <cell r="AZ2232">
            <v>501949</v>
          </cell>
          <cell r="BA2232">
            <v>3034788</v>
          </cell>
          <cell r="BB2232">
            <v>1</v>
          </cell>
          <cell r="BC2232">
            <v>2022</v>
          </cell>
          <cell r="BD2232">
            <v>4</v>
          </cell>
          <cell r="BE2232">
            <v>22</v>
          </cell>
          <cell r="BF2232" t="str">
            <v>4/22/2022</v>
          </cell>
          <cell r="BG2232" t="str">
            <v>Bishow_Poudel</v>
          </cell>
          <cell r="BH2232">
            <v>1</v>
          </cell>
          <cell r="BI2232">
            <v>0</v>
          </cell>
          <cell r="BJ2232">
            <v>2</v>
          </cell>
          <cell r="BK2232" t="str">
            <v>Salpa silichhho-4</v>
          </cell>
          <cell r="BL2232" t="str">
            <v>Sane dada</v>
          </cell>
          <cell r="BM2232">
            <v>190</v>
          </cell>
          <cell r="BN2232">
            <v>99</v>
          </cell>
          <cell r="BO2232">
            <v>190</v>
          </cell>
          <cell r="BP2232">
            <v>6</v>
          </cell>
          <cell r="BQ2232">
            <v>190</v>
          </cell>
          <cell r="BR2232">
            <v>45</v>
          </cell>
          <cell r="BS2232">
            <v>2982</v>
          </cell>
          <cell r="BT2232">
            <v>3</v>
          </cell>
          <cell r="BU2232" t="str">
            <v>BHOJPUR</v>
          </cell>
          <cell r="BV2232" t="str">
            <v>Tribeni Nalagad</v>
          </cell>
          <cell r="BW2232">
            <v>13</v>
          </cell>
        </row>
        <row r="2233">
          <cell r="F2233" t="str">
            <v>172-35-5</v>
          </cell>
          <cell r="G2233">
            <v>1</v>
          </cell>
          <cell r="H2233">
            <v>2</v>
          </cell>
          <cell r="I2233">
            <v>1</v>
          </cell>
          <cell r="J2233">
            <v>0</v>
          </cell>
          <cell r="K2233">
            <v>2</v>
          </cell>
          <cell r="L2233">
            <v>1</v>
          </cell>
          <cell r="M2233">
            <v>3</v>
          </cell>
          <cell r="N2233">
            <v>1</v>
          </cell>
          <cell r="O2233">
            <v>2</v>
          </cell>
          <cell r="P2233" t="str">
            <v>SCL</v>
          </cell>
          <cell r="Q2233">
            <v>1</v>
          </cell>
          <cell r="R2233" t="str">
            <v>UMH</v>
          </cell>
          <cell r="S2233">
            <v>2</v>
          </cell>
          <cell r="T2233">
            <v>24</v>
          </cell>
          <cell r="U2233">
            <v>1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0</v>
          </cell>
          <cell r="AD2233">
            <v>0</v>
          </cell>
          <cell r="AE2233">
            <v>501945.29820000002</v>
          </cell>
          <cell r="AF2233">
            <v>3034937.463</v>
          </cell>
          <cell r="AG2233">
            <v>87.01968368</v>
          </cell>
          <cell r="AH2233">
            <v>27.437891870000001</v>
          </cell>
          <cell r="AI2233">
            <v>0</v>
          </cell>
          <cell r="AJ2233">
            <v>0</v>
          </cell>
          <cell r="AK2233">
            <v>0</v>
          </cell>
          <cell r="AL2233">
            <v>0</v>
          </cell>
          <cell r="AM2233">
            <v>0</v>
          </cell>
          <cell r="AN2233">
            <v>0</v>
          </cell>
          <cell r="AO2233">
            <v>0</v>
          </cell>
          <cell r="AP2233">
            <v>104</v>
          </cell>
          <cell r="AQ2233">
            <v>0</v>
          </cell>
          <cell r="AR2233">
            <v>0</v>
          </cell>
          <cell r="AS2233">
            <v>0</v>
          </cell>
          <cell r="AT2233">
            <v>0</v>
          </cell>
          <cell r="AU2233">
            <v>0</v>
          </cell>
          <cell r="AV2233" t="str">
            <v>FRA 2016-2021</v>
          </cell>
          <cell r="AW2233">
            <v>4</v>
          </cell>
          <cell r="AX2233">
            <v>11</v>
          </cell>
          <cell r="AY2233" t="str">
            <v>EPSG:32645</v>
          </cell>
          <cell r="AZ2233">
            <v>501944</v>
          </cell>
          <cell r="BA2233">
            <v>3034938</v>
          </cell>
          <cell r="BB2233">
            <v>1</v>
          </cell>
          <cell r="BC2233">
            <v>2022</v>
          </cell>
          <cell r="BD2233">
            <v>4</v>
          </cell>
          <cell r="BE2233">
            <v>23</v>
          </cell>
          <cell r="BF2233" t="str">
            <v>4/23/2022</v>
          </cell>
          <cell r="BG2233" t="str">
            <v>Bishow_Poudel</v>
          </cell>
          <cell r="BH2233">
            <v>1</v>
          </cell>
          <cell r="BI2233">
            <v>0</v>
          </cell>
          <cell r="BJ2233">
            <v>2</v>
          </cell>
          <cell r="BK2233" t="str">
            <v>Sapa silicho-4</v>
          </cell>
          <cell r="BL2233" t="str">
            <v>Saune dada</v>
          </cell>
          <cell r="BM2233">
            <v>90</v>
          </cell>
          <cell r="BN2233">
            <v>99</v>
          </cell>
          <cell r="BO2233">
            <v>90</v>
          </cell>
          <cell r="BP2233">
            <v>14</v>
          </cell>
          <cell r="BQ2233">
            <v>90</v>
          </cell>
          <cell r="BR2233">
            <v>55</v>
          </cell>
          <cell r="BS2233">
            <v>3077</v>
          </cell>
          <cell r="BT2233">
            <v>3</v>
          </cell>
          <cell r="BU2233" t="str">
            <v>BHOJPUR</v>
          </cell>
          <cell r="BV2233" t="str">
            <v>Tribeni Nalagad</v>
          </cell>
          <cell r="BW2233">
            <v>13</v>
          </cell>
        </row>
        <row r="2234">
          <cell r="F2234" t="str">
            <v>178-41-5</v>
          </cell>
          <cell r="G2234">
            <v>1</v>
          </cell>
          <cell r="H2234">
            <v>2</v>
          </cell>
          <cell r="I2234">
            <v>1</v>
          </cell>
          <cell r="J2234">
            <v>0</v>
          </cell>
          <cell r="K2234">
            <v>5</v>
          </cell>
          <cell r="L2234">
            <v>4</v>
          </cell>
          <cell r="M2234">
            <v>28</v>
          </cell>
          <cell r="N2234">
            <v>0</v>
          </cell>
          <cell r="O2234">
            <v>2</v>
          </cell>
          <cell r="P2234">
            <v>9</v>
          </cell>
          <cell r="Q2234">
            <v>1</v>
          </cell>
          <cell r="R2234" t="str">
            <v>UMH</v>
          </cell>
          <cell r="S2234">
            <v>2</v>
          </cell>
          <cell r="T2234">
            <v>88</v>
          </cell>
          <cell r="U2234">
            <v>4</v>
          </cell>
          <cell r="V2234">
            <v>41878.479317129626</v>
          </cell>
          <cell r="W2234">
            <v>0</v>
          </cell>
          <cell r="X2234">
            <v>1</v>
          </cell>
          <cell r="Y2234">
            <v>127685</v>
          </cell>
          <cell r="Z2234">
            <v>21281</v>
          </cell>
          <cell r="AA2234">
            <v>45</v>
          </cell>
          <cell r="AB2234">
            <v>1</v>
          </cell>
          <cell r="AC2234">
            <v>4</v>
          </cell>
          <cell r="AD2234">
            <v>4</v>
          </cell>
          <cell r="AE2234">
            <v>526518.37760000001</v>
          </cell>
          <cell r="AF2234">
            <v>3058350.36</v>
          </cell>
          <cell r="AG2234">
            <v>87.268841429999995</v>
          </cell>
          <cell r="AH2234">
            <v>27.649001770000002</v>
          </cell>
          <cell r="AI2234">
            <v>1</v>
          </cell>
          <cell r="AJ2234">
            <v>2</v>
          </cell>
          <cell r="AK2234">
            <v>-2</v>
          </cell>
          <cell r="AL2234">
            <v>2</v>
          </cell>
          <cell r="AM2234">
            <v>4</v>
          </cell>
          <cell r="AN2234" t="str">
            <v>Ashok Chaudhary</v>
          </cell>
          <cell r="AO2234">
            <v>41418.458599537036</v>
          </cell>
          <cell r="AP2234">
            <v>4</v>
          </cell>
          <cell r="AQ2234" t="str">
            <v>0101000020E6100000A47DABB234D1554070C1EDFA24A63B40</v>
          </cell>
          <cell r="AR2234">
            <v>2552</v>
          </cell>
          <cell r="AS2234">
            <v>1</v>
          </cell>
          <cell r="AT2234">
            <v>1</v>
          </cell>
          <cell r="AU2234">
            <v>0</v>
          </cell>
          <cell r="AV2234" t="str">
            <v>FRA 2010-2015</v>
          </cell>
          <cell r="AW2234">
            <v>4</v>
          </cell>
          <cell r="AX2234">
            <v>0</v>
          </cell>
          <cell r="AY2234">
            <v>45</v>
          </cell>
          <cell r="AZ2234">
            <v>526518.37760010804</v>
          </cell>
          <cell r="BA2234">
            <v>3058350.36003531</v>
          </cell>
          <cell r="BB2234">
            <v>1</v>
          </cell>
          <cell r="BC2234">
            <v>0</v>
          </cell>
          <cell r="BD2234">
            <v>0</v>
          </cell>
          <cell r="BE2234">
            <v>0</v>
          </cell>
          <cell r="BF2234">
            <v>41786</v>
          </cell>
          <cell r="BG2234" t="str">
            <v>Kaji Man Tamang</v>
          </cell>
          <cell r="BH2234">
            <v>4</v>
          </cell>
          <cell r="BI2234">
            <v>4</v>
          </cell>
          <cell r="BJ2234">
            <v>4</v>
          </cell>
          <cell r="BK2234" t="str">
            <v>Makalu-5</v>
          </cell>
          <cell r="BL2234" t="str">
            <v>Deuralivitta</v>
          </cell>
          <cell r="BM2234">
            <v>110</v>
          </cell>
          <cell r="BN2234">
            <v>993</v>
          </cell>
          <cell r="BO2234">
            <v>110</v>
          </cell>
          <cell r="BP2234">
            <v>652</v>
          </cell>
          <cell r="BQ2234">
            <v>140</v>
          </cell>
          <cell r="BR2234">
            <v>95</v>
          </cell>
          <cell r="BS2234">
            <v>2574</v>
          </cell>
          <cell r="BT2234">
            <v>4</v>
          </cell>
          <cell r="BU2234" t="str">
            <v>SANKHUWASABHA</v>
          </cell>
          <cell r="BV2234" t="str">
            <v>Banfikot</v>
          </cell>
          <cell r="BW2234">
            <v>2</v>
          </cell>
        </row>
        <row r="2235">
          <cell r="F2235" t="str">
            <v>178-41-6</v>
          </cell>
          <cell r="G2235">
            <v>1</v>
          </cell>
          <cell r="H2235">
            <v>2</v>
          </cell>
          <cell r="I2235">
            <v>1</v>
          </cell>
          <cell r="J2235">
            <v>0</v>
          </cell>
          <cell r="K2235">
            <v>5</v>
          </cell>
          <cell r="L2235">
            <v>4</v>
          </cell>
          <cell r="M2235">
            <v>30</v>
          </cell>
          <cell r="N2235">
            <v>0</v>
          </cell>
          <cell r="O2235">
            <v>2</v>
          </cell>
          <cell r="P2235">
            <v>9</v>
          </cell>
          <cell r="Q2235">
            <v>1</v>
          </cell>
          <cell r="R2235" t="str">
            <v>UMH</v>
          </cell>
          <cell r="S2235">
            <v>2</v>
          </cell>
          <cell r="T2235">
            <v>85</v>
          </cell>
          <cell r="U2235">
            <v>4</v>
          </cell>
          <cell r="V2235">
            <v>41878.49150462963</v>
          </cell>
          <cell r="W2235">
            <v>0</v>
          </cell>
          <cell r="X2235">
            <v>1</v>
          </cell>
          <cell r="Y2235">
            <v>127686</v>
          </cell>
          <cell r="Z2235">
            <v>21281</v>
          </cell>
          <cell r="AA2235">
            <v>45</v>
          </cell>
          <cell r="AB2235">
            <v>1</v>
          </cell>
          <cell r="AC2235">
            <v>4</v>
          </cell>
          <cell r="AD2235">
            <v>4</v>
          </cell>
          <cell r="AE2235">
            <v>526518.37760000001</v>
          </cell>
          <cell r="AF2235">
            <v>3058500.36</v>
          </cell>
          <cell r="AG2235">
            <v>87.268844740000006</v>
          </cell>
          <cell r="AH2235">
            <v>27.650355919999999</v>
          </cell>
          <cell r="AI2235">
            <v>1</v>
          </cell>
          <cell r="AJ2235">
            <v>2</v>
          </cell>
          <cell r="AK2235">
            <v>-2</v>
          </cell>
          <cell r="AL2235">
            <v>2</v>
          </cell>
          <cell r="AM2235">
            <v>4</v>
          </cell>
          <cell r="AN2235" t="str">
            <v>Ashok Chaudhary</v>
          </cell>
          <cell r="AO2235">
            <v>41418.458738425928</v>
          </cell>
          <cell r="AP2235">
            <v>4</v>
          </cell>
          <cell r="AQ2235" t="str">
            <v>0101000020E61000005DF58EC034D1554041E3C4B97DA63B40</v>
          </cell>
          <cell r="AR2235">
            <v>2668</v>
          </cell>
          <cell r="AS2235">
            <v>1</v>
          </cell>
          <cell r="AT2235">
            <v>1</v>
          </cell>
          <cell r="AU2235">
            <v>0</v>
          </cell>
          <cell r="AV2235" t="str">
            <v>FRA 2010-2015</v>
          </cell>
          <cell r="AW2235">
            <v>4</v>
          </cell>
          <cell r="AX2235">
            <v>0</v>
          </cell>
          <cell r="AY2235">
            <v>45</v>
          </cell>
          <cell r="AZ2235">
            <v>526518.37760010804</v>
          </cell>
          <cell r="BA2235">
            <v>3058500.36003531</v>
          </cell>
          <cell r="BB2235">
            <v>1</v>
          </cell>
          <cell r="BC2235">
            <v>0</v>
          </cell>
          <cell r="BD2235">
            <v>0</v>
          </cell>
          <cell r="BE2235">
            <v>0</v>
          </cell>
          <cell r="BF2235">
            <v>41787</v>
          </cell>
          <cell r="BG2235" t="str">
            <v>Kaji Man Tamang</v>
          </cell>
          <cell r="BH2235">
            <v>4</v>
          </cell>
          <cell r="BI2235">
            <v>4</v>
          </cell>
          <cell r="BJ2235">
            <v>4</v>
          </cell>
          <cell r="BK2235" t="str">
            <v>Makalu-5</v>
          </cell>
          <cell r="BL2235" t="str">
            <v>Deurali vitta</v>
          </cell>
          <cell r="BM2235">
            <v>130</v>
          </cell>
          <cell r="BN2235">
            <v>1127</v>
          </cell>
          <cell r="BO2235">
            <v>130</v>
          </cell>
          <cell r="BP2235">
            <v>776</v>
          </cell>
          <cell r="BQ2235">
            <v>125</v>
          </cell>
          <cell r="BR2235">
            <v>98</v>
          </cell>
          <cell r="BS2235">
            <v>2664</v>
          </cell>
          <cell r="BT2235">
            <v>4</v>
          </cell>
          <cell r="BU2235" t="str">
            <v>SANKHUWASABHA</v>
          </cell>
          <cell r="BV2235" t="str">
            <v>Khumbupasanglahmu</v>
          </cell>
          <cell r="BW2235">
            <v>1</v>
          </cell>
        </row>
        <row r="2236">
          <cell r="F2236" t="str">
            <v>181-33-3</v>
          </cell>
          <cell r="G2236">
            <v>1</v>
          </cell>
          <cell r="H2236">
            <v>2</v>
          </cell>
          <cell r="I2236">
            <v>1</v>
          </cell>
          <cell r="J2236">
            <v>0</v>
          </cell>
          <cell r="K2236">
            <v>1</v>
          </cell>
          <cell r="L2236">
            <v>2</v>
          </cell>
          <cell r="M2236">
            <v>22</v>
          </cell>
          <cell r="N2236">
            <v>2</v>
          </cell>
          <cell r="O2236">
            <v>2</v>
          </cell>
          <cell r="P2236">
            <v>5</v>
          </cell>
          <cell r="Q2236">
            <v>3</v>
          </cell>
          <cell r="R2236" t="str">
            <v>LMH</v>
          </cell>
          <cell r="S2236">
            <v>2</v>
          </cell>
          <cell r="T2236">
            <v>40</v>
          </cell>
          <cell r="U2236">
            <v>3</v>
          </cell>
          <cell r="V2236">
            <v>41795.437141203707</v>
          </cell>
          <cell r="W2236">
            <v>0</v>
          </cell>
          <cell r="X2236">
            <v>1</v>
          </cell>
          <cell r="Y2236">
            <v>129795</v>
          </cell>
          <cell r="Z2236">
            <v>21633</v>
          </cell>
          <cell r="AA2236">
            <v>45</v>
          </cell>
          <cell r="AB2236">
            <v>1</v>
          </cell>
          <cell r="AC2236">
            <v>4</v>
          </cell>
          <cell r="AD2236">
            <v>4</v>
          </cell>
          <cell r="AE2236">
            <v>537441.41720000003</v>
          </cell>
          <cell r="AF2236">
            <v>3026219.6630000002</v>
          </cell>
          <cell r="AG2236">
            <v>87.378582789999996</v>
          </cell>
          <cell r="AH2236">
            <v>27.358675030000001</v>
          </cell>
          <cell r="AI2236">
            <v>3</v>
          </cell>
          <cell r="AJ2236">
            <v>2</v>
          </cell>
          <cell r="AK2236">
            <v>3</v>
          </cell>
          <cell r="AL2236">
            <v>2</v>
          </cell>
          <cell r="AM2236">
            <v>1</v>
          </cell>
          <cell r="AN2236" t="str">
            <v>Ashok Chaudhary</v>
          </cell>
          <cell r="AO2236">
            <v>41422.523055555554</v>
          </cell>
          <cell r="AP2236">
            <v>4</v>
          </cell>
          <cell r="AQ2236" t="str">
            <v>0101000020E610000017A64FB33AD85540E9A77F20D25B3B40</v>
          </cell>
          <cell r="AR2236">
            <v>1222</v>
          </cell>
          <cell r="AS2236">
            <v>1</v>
          </cell>
          <cell r="AT2236">
            <v>1</v>
          </cell>
          <cell r="AU2236">
            <v>0</v>
          </cell>
          <cell r="AV2236" t="str">
            <v>FRA 2010-2015</v>
          </cell>
          <cell r="AW2236">
            <v>4</v>
          </cell>
          <cell r="AX2236">
            <v>0</v>
          </cell>
          <cell r="AY2236">
            <v>45</v>
          </cell>
          <cell r="AZ2236">
            <v>537441.41722775099</v>
          </cell>
          <cell r="BA2236">
            <v>3026219.6633031098</v>
          </cell>
          <cell r="BB2236">
            <v>1</v>
          </cell>
          <cell r="BC2236">
            <v>0</v>
          </cell>
          <cell r="BD2236">
            <v>0</v>
          </cell>
          <cell r="BE2236">
            <v>0</v>
          </cell>
          <cell r="BF2236">
            <v>41762</v>
          </cell>
          <cell r="BG2236" t="str">
            <v>Khem Bishwkarma</v>
          </cell>
          <cell r="BH2236">
            <v>4</v>
          </cell>
          <cell r="BI2236">
            <v>4</v>
          </cell>
          <cell r="BJ2236">
            <v>4</v>
          </cell>
          <cell r="BK2236" t="str">
            <v>Jaljala</v>
          </cell>
          <cell r="BL2236" t="str">
            <v>Nemboma Pasi</v>
          </cell>
          <cell r="BM2236">
            <v>254</v>
          </cell>
          <cell r="BN2236">
            <v>307</v>
          </cell>
          <cell r="BO2236">
            <v>254</v>
          </cell>
          <cell r="BP2236">
            <v>34</v>
          </cell>
          <cell r="BQ2236">
            <v>180</v>
          </cell>
          <cell r="BR2236">
            <v>18</v>
          </cell>
          <cell r="BS2236">
            <v>1237</v>
          </cell>
          <cell r="BT2236">
            <v>5</v>
          </cell>
          <cell r="BU2236" t="str">
            <v>SANKHUWASABHA</v>
          </cell>
          <cell r="BV2236" t="str">
            <v>Gaurishankar</v>
          </cell>
          <cell r="BW2236">
            <v>8</v>
          </cell>
        </row>
        <row r="2237">
          <cell r="F2237" t="str">
            <v>181-33-4</v>
          </cell>
          <cell r="G2237">
            <v>1</v>
          </cell>
          <cell r="H2237">
            <v>2</v>
          </cell>
          <cell r="I2237">
            <v>1</v>
          </cell>
          <cell r="J2237">
            <v>0</v>
          </cell>
          <cell r="K2237">
            <v>1</v>
          </cell>
          <cell r="L2237">
            <v>3</v>
          </cell>
          <cell r="M2237">
            <v>30</v>
          </cell>
          <cell r="N2237">
            <v>2</v>
          </cell>
          <cell r="O2237">
            <v>8</v>
          </cell>
          <cell r="P2237">
            <v>8</v>
          </cell>
          <cell r="Q2237">
            <v>2</v>
          </cell>
          <cell r="R2237" t="str">
            <v>LMH</v>
          </cell>
          <cell r="S2237">
            <v>2</v>
          </cell>
          <cell r="T2237">
            <v>87</v>
          </cell>
          <cell r="U2237">
            <v>3</v>
          </cell>
          <cell r="V2237">
            <v>41795.448229166665</v>
          </cell>
          <cell r="W2237">
            <v>0</v>
          </cell>
          <cell r="X2237">
            <v>1</v>
          </cell>
          <cell r="Y2237">
            <v>129796</v>
          </cell>
          <cell r="Z2237">
            <v>21633</v>
          </cell>
          <cell r="AA2237">
            <v>45</v>
          </cell>
          <cell r="AB2237">
            <v>1</v>
          </cell>
          <cell r="AC2237">
            <v>4</v>
          </cell>
          <cell r="AD2237">
            <v>4</v>
          </cell>
          <cell r="AE2237">
            <v>537741.41720000003</v>
          </cell>
          <cell r="AF2237">
            <v>3025919.6630000002</v>
          </cell>
          <cell r="AG2237">
            <v>87.381606849999997</v>
          </cell>
          <cell r="AH2237">
            <v>27.355958399999999</v>
          </cell>
          <cell r="AI2237">
            <v>1</v>
          </cell>
          <cell r="AJ2237">
            <v>2</v>
          </cell>
          <cell r="AK2237">
            <v>-2</v>
          </cell>
          <cell r="AL2237">
            <v>2</v>
          </cell>
          <cell r="AM2237">
            <v>1</v>
          </cell>
          <cell r="AN2237" t="str">
            <v>Ashok Chaudhary</v>
          </cell>
          <cell r="AO2237">
            <v>41422.523148148146</v>
          </cell>
          <cell r="AP2237">
            <v>4</v>
          </cell>
          <cell r="AQ2237" t="str">
            <v>0101000020E61000002E2F263F6CD855403C90E216205B3B40</v>
          </cell>
          <cell r="AR2237">
            <v>1443</v>
          </cell>
          <cell r="AS2237">
            <v>1</v>
          </cell>
          <cell r="AT2237">
            <v>1</v>
          </cell>
          <cell r="AU2237">
            <v>0</v>
          </cell>
          <cell r="AV2237" t="str">
            <v>FRA 2010-2015</v>
          </cell>
          <cell r="AW2237">
            <v>4</v>
          </cell>
          <cell r="AX2237">
            <v>0</v>
          </cell>
          <cell r="AY2237">
            <v>45</v>
          </cell>
          <cell r="AZ2237">
            <v>537741.41722775099</v>
          </cell>
          <cell r="BA2237">
            <v>3025919.6633031098</v>
          </cell>
          <cell r="BB2237">
            <v>1</v>
          </cell>
          <cell r="BC2237">
            <v>0</v>
          </cell>
          <cell r="BD2237">
            <v>0</v>
          </cell>
          <cell r="BE2237">
            <v>0</v>
          </cell>
          <cell r="BF2237">
            <v>41763</v>
          </cell>
          <cell r="BG2237" t="str">
            <v>Khem Bishwkarma</v>
          </cell>
          <cell r="BH2237">
            <v>4</v>
          </cell>
          <cell r="BI2237">
            <v>4</v>
          </cell>
          <cell r="BJ2237">
            <v>4</v>
          </cell>
          <cell r="BK2237" t="str">
            <v>Siddhapokhari</v>
          </cell>
          <cell r="BL2237" t="str">
            <v>Subabari Ban</v>
          </cell>
          <cell r="BM2237">
            <v>270</v>
          </cell>
          <cell r="BN2237">
            <v>293</v>
          </cell>
          <cell r="BO2237">
            <v>270</v>
          </cell>
          <cell r="BP2237">
            <v>91</v>
          </cell>
          <cell r="BQ2237">
            <v>340</v>
          </cell>
          <cell r="BR2237">
            <v>47</v>
          </cell>
          <cell r="BS2237">
            <v>1442</v>
          </cell>
          <cell r="BT2237">
            <v>4</v>
          </cell>
          <cell r="BU2237" t="str">
            <v>SANKHUWASABHA</v>
          </cell>
          <cell r="BV2237" t="str">
            <v>Gaurishankar</v>
          </cell>
          <cell r="BW2237">
            <v>8</v>
          </cell>
        </row>
        <row r="2238">
          <cell r="F2238" t="str">
            <v>181-33-5</v>
          </cell>
          <cell r="G2238">
            <v>1</v>
          </cell>
          <cell r="H2238">
            <v>2</v>
          </cell>
          <cell r="I2238">
            <v>1</v>
          </cell>
          <cell r="J2238">
            <v>0</v>
          </cell>
          <cell r="K2238">
            <v>1</v>
          </cell>
          <cell r="L2238">
            <v>3</v>
          </cell>
          <cell r="M2238">
            <v>30</v>
          </cell>
          <cell r="N2238">
            <v>2</v>
          </cell>
          <cell r="O2238">
            <v>3</v>
          </cell>
          <cell r="P2238">
            <v>10</v>
          </cell>
          <cell r="Q2238">
            <v>2</v>
          </cell>
          <cell r="R2238" t="str">
            <v>LMH</v>
          </cell>
          <cell r="S2238">
            <v>2</v>
          </cell>
          <cell r="T2238">
            <v>54</v>
          </cell>
          <cell r="U2238">
            <v>3</v>
          </cell>
          <cell r="V2238">
            <v>41795.630277777775</v>
          </cell>
          <cell r="W2238">
            <v>0</v>
          </cell>
          <cell r="X2238">
            <v>1</v>
          </cell>
          <cell r="Y2238">
            <v>129797</v>
          </cell>
          <cell r="Z2238">
            <v>21633</v>
          </cell>
          <cell r="AA2238">
            <v>45</v>
          </cell>
          <cell r="AB2238">
            <v>1</v>
          </cell>
          <cell r="AC2238">
            <v>4</v>
          </cell>
          <cell r="AD2238">
            <v>4</v>
          </cell>
          <cell r="AE2238">
            <v>537741.41720000003</v>
          </cell>
          <cell r="AF2238">
            <v>3026069.6630000002</v>
          </cell>
          <cell r="AG2238">
            <v>87.381611489999997</v>
          </cell>
          <cell r="AH2238">
            <v>27.357312589999999</v>
          </cell>
          <cell r="AI2238">
            <v>1</v>
          </cell>
          <cell r="AJ2238">
            <v>2</v>
          </cell>
          <cell r="AK2238">
            <v>-2</v>
          </cell>
          <cell r="AL2238">
            <v>2</v>
          </cell>
          <cell r="AM2238">
            <v>1</v>
          </cell>
          <cell r="AN2238" t="str">
            <v>Ashok Chaudhary</v>
          </cell>
          <cell r="AO2238">
            <v>41422.523252314815</v>
          </cell>
          <cell r="AP2238">
            <v>4</v>
          </cell>
          <cell r="AQ2238" t="str">
            <v>0101000020E6100000BC6A9E526CD855402F7F6DD6785B3B40</v>
          </cell>
          <cell r="AR2238">
            <v>1379</v>
          </cell>
          <cell r="AS2238">
            <v>1</v>
          </cell>
          <cell r="AT2238">
            <v>1</v>
          </cell>
          <cell r="AU2238">
            <v>0</v>
          </cell>
          <cell r="AV2238" t="str">
            <v>FRA 2010-2015</v>
          </cell>
          <cell r="AW2238">
            <v>4</v>
          </cell>
          <cell r="AX2238">
            <v>0</v>
          </cell>
          <cell r="AY2238">
            <v>45</v>
          </cell>
          <cell r="AZ2238">
            <v>537741.41722775099</v>
          </cell>
          <cell r="BA2238">
            <v>3026069.6633031098</v>
          </cell>
          <cell r="BB2238">
            <v>1</v>
          </cell>
          <cell r="BC2238">
            <v>0</v>
          </cell>
          <cell r="BD2238">
            <v>0</v>
          </cell>
          <cell r="BE2238">
            <v>0</v>
          </cell>
          <cell r="BF2238">
            <v>41764</v>
          </cell>
          <cell r="BG2238" t="str">
            <v>Khem Bishwkarma</v>
          </cell>
          <cell r="BH2238">
            <v>4</v>
          </cell>
          <cell r="BI2238">
            <v>4</v>
          </cell>
          <cell r="BJ2238">
            <v>4</v>
          </cell>
          <cell r="BK2238" t="str">
            <v>Siddapokhari</v>
          </cell>
          <cell r="BL2238" t="str">
            <v>Gayalang</v>
          </cell>
          <cell r="BM2238">
            <v>24</v>
          </cell>
          <cell r="BN2238">
            <v>296</v>
          </cell>
          <cell r="BO2238">
            <v>24</v>
          </cell>
          <cell r="BP2238">
            <v>34</v>
          </cell>
          <cell r="BQ2238">
            <v>299</v>
          </cell>
          <cell r="BR2238">
            <v>80</v>
          </cell>
          <cell r="BS2238">
            <v>1372</v>
          </cell>
          <cell r="BT2238">
            <v>5</v>
          </cell>
          <cell r="BU2238" t="str">
            <v>SANKHUWASABHA</v>
          </cell>
          <cell r="BV2238" t="str">
            <v>Gaurishankar</v>
          </cell>
          <cell r="BW2238">
            <v>8</v>
          </cell>
        </row>
        <row r="2239">
          <cell r="F2239" t="str">
            <v>181-33-6</v>
          </cell>
          <cell r="G2239">
            <v>1</v>
          </cell>
          <cell r="H2239">
            <v>2</v>
          </cell>
          <cell r="I2239">
            <v>1</v>
          </cell>
          <cell r="J2239">
            <v>0</v>
          </cell>
          <cell r="K2239">
            <v>1</v>
          </cell>
          <cell r="L2239">
            <v>3</v>
          </cell>
          <cell r="M2239">
            <v>30</v>
          </cell>
          <cell r="N2239">
            <v>2</v>
          </cell>
          <cell r="O2239">
            <v>4</v>
          </cell>
          <cell r="P2239">
            <v>8</v>
          </cell>
          <cell r="Q2239">
            <v>2</v>
          </cell>
          <cell r="R2239" t="str">
            <v>LMH</v>
          </cell>
          <cell r="S2239">
            <v>2</v>
          </cell>
          <cell r="T2239">
            <v>78</v>
          </cell>
          <cell r="U2239">
            <v>3</v>
          </cell>
          <cell r="V2239">
            <v>41795.646493055552</v>
          </cell>
          <cell r="W2239">
            <v>0</v>
          </cell>
          <cell r="X2239">
            <v>1</v>
          </cell>
          <cell r="Y2239">
            <v>129798</v>
          </cell>
          <cell r="Z2239">
            <v>21633</v>
          </cell>
          <cell r="AA2239">
            <v>45</v>
          </cell>
          <cell r="AB2239">
            <v>1</v>
          </cell>
          <cell r="AC2239">
            <v>4</v>
          </cell>
          <cell r="AD2239">
            <v>4</v>
          </cell>
          <cell r="AE2239">
            <v>537741.41720000003</v>
          </cell>
          <cell r="AF2239">
            <v>3026219.6630000002</v>
          </cell>
          <cell r="AG2239">
            <v>87.381616140000006</v>
          </cell>
          <cell r="AH2239">
            <v>27.35866678</v>
          </cell>
          <cell r="AI2239">
            <v>1</v>
          </cell>
          <cell r="AJ2239">
            <v>2</v>
          </cell>
          <cell r="AK2239">
            <v>-2</v>
          </cell>
          <cell r="AL2239">
            <v>2</v>
          </cell>
          <cell r="AM2239">
            <v>1</v>
          </cell>
          <cell r="AN2239" t="str">
            <v>Ashok Chaudhary</v>
          </cell>
          <cell r="AO2239">
            <v>41422.523344907408</v>
          </cell>
          <cell r="AP2239">
            <v>4</v>
          </cell>
          <cell r="AQ2239" t="str">
            <v>0101000020E6100000A0FF16666CD855407A4CF795D15B3B40</v>
          </cell>
          <cell r="AR2239">
            <v>1326</v>
          </cell>
          <cell r="AS2239">
            <v>1</v>
          </cell>
          <cell r="AT2239">
            <v>1</v>
          </cell>
          <cell r="AU2239">
            <v>0</v>
          </cell>
          <cell r="AV2239" t="str">
            <v>FRA 2010-2015</v>
          </cell>
          <cell r="AW2239">
            <v>4</v>
          </cell>
          <cell r="AX2239">
            <v>0</v>
          </cell>
          <cell r="AY2239">
            <v>45</v>
          </cell>
          <cell r="AZ2239">
            <v>537741.41722775099</v>
          </cell>
          <cell r="BA2239">
            <v>3026219.6633031098</v>
          </cell>
          <cell r="BB2239">
            <v>1</v>
          </cell>
          <cell r="BC2239">
            <v>0</v>
          </cell>
          <cell r="BD2239">
            <v>0</v>
          </cell>
          <cell r="BE2239">
            <v>0</v>
          </cell>
          <cell r="BF2239">
            <v>41765</v>
          </cell>
          <cell r="BG2239" t="str">
            <v>Khem Bishwkarma</v>
          </cell>
          <cell r="BH2239">
            <v>4</v>
          </cell>
          <cell r="BI2239">
            <v>4</v>
          </cell>
          <cell r="BJ2239">
            <v>4</v>
          </cell>
          <cell r="BK2239" t="str">
            <v>Siddapokhari</v>
          </cell>
          <cell r="BL2239" t="str">
            <v>Basghari Kholsa</v>
          </cell>
          <cell r="BM2239">
            <v>20</v>
          </cell>
          <cell r="BN2239">
            <v>152</v>
          </cell>
          <cell r="BO2239">
            <v>20</v>
          </cell>
          <cell r="BP2239">
            <v>50</v>
          </cell>
          <cell r="BQ2239">
            <v>330</v>
          </cell>
          <cell r="BR2239">
            <v>75</v>
          </cell>
          <cell r="BS2239">
            <v>1337</v>
          </cell>
          <cell r="BT2239">
            <v>4</v>
          </cell>
          <cell r="BU2239" t="str">
            <v>SANKHUWASABHA</v>
          </cell>
          <cell r="BV2239" t="str">
            <v>Gosaikunda</v>
          </cell>
          <cell r="BW2239">
            <v>2</v>
          </cell>
        </row>
        <row r="2240">
          <cell r="F2240" t="str">
            <v>178-43-1</v>
          </cell>
          <cell r="G2240">
            <v>1</v>
          </cell>
          <cell r="H2240">
            <v>2</v>
          </cell>
          <cell r="I2240">
            <v>1</v>
          </cell>
          <cell r="J2240">
            <v>0</v>
          </cell>
          <cell r="K2240">
            <v>3</v>
          </cell>
          <cell r="L2240">
            <v>4</v>
          </cell>
          <cell r="M2240">
            <v>28</v>
          </cell>
          <cell r="N2240">
            <v>0</v>
          </cell>
          <cell r="O2240">
            <v>2</v>
          </cell>
          <cell r="P2240">
            <v>9</v>
          </cell>
          <cell r="Q2240">
            <v>1</v>
          </cell>
          <cell r="R2240" t="str">
            <v>UMH</v>
          </cell>
          <cell r="S2240">
            <v>2</v>
          </cell>
          <cell r="T2240">
            <v>89</v>
          </cell>
          <cell r="U2240">
            <v>2</v>
          </cell>
          <cell r="V2240">
            <v>41892.466967592591</v>
          </cell>
          <cell r="W2240">
            <v>0</v>
          </cell>
          <cell r="X2240">
            <v>1</v>
          </cell>
          <cell r="Y2240">
            <v>127693</v>
          </cell>
          <cell r="Z2240">
            <v>21283</v>
          </cell>
          <cell r="AA2240">
            <v>45</v>
          </cell>
          <cell r="AB2240">
            <v>1</v>
          </cell>
          <cell r="AC2240">
            <v>4</v>
          </cell>
          <cell r="AD2240">
            <v>5</v>
          </cell>
          <cell r="AE2240">
            <v>526411.74120000005</v>
          </cell>
          <cell r="AF2240">
            <v>3066198.023</v>
          </cell>
          <cell r="AG2240">
            <v>87.267933220000003</v>
          </cell>
          <cell r="AH2240">
            <v>27.71984952</v>
          </cell>
          <cell r="AI2240">
            <v>1</v>
          </cell>
          <cell r="AJ2240">
            <v>2</v>
          </cell>
          <cell r="AK2240">
            <v>-2</v>
          </cell>
          <cell r="AL2240">
            <v>0</v>
          </cell>
          <cell r="AM2240">
            <v>77</v>
          </cell>
          <cell r="AN2240" t="str">
            <v>Bimal Kumar Acharya</v>
          </cell>
          <cell r="AO2240">
            <v>41428.753518518519</v>
          </cell>
          <cell r="AP2240">
            <v>5</v>
          </cell>
          <cell r="AQ2240" t="str">
            <v>0101000020E61000000AD35BD125D15540566FD10E48B83B40</v>
          </cell>
          <cell r="AR2240">
            <v>3190</v>
          </cell>
          <cell r="AS2240">
            <v>5</v>
          </cell>
          <cell r="AT2240">
            <v>1</v>
          </cell>
          <cell r="AU2240">
            <v>0</v>
          </cell>
          <cell r="AV2240" t="str">
            <v>FRA 2010-2015</v>
          </cell>
          <cell r="AW2240">
            <v>5</v>
          </cell>
          <cell r="AX2240">
            <v>0</v>
          </cell>
          <cell r="AY2240">
            <v>45</v>
          </cell>
          <cell r="AZ2240">
            <v>526411.74124875094</v>
          </cell>
          <cell r="BA2240">
            <v>3066198.02285012</v>
          </cell>
          <cell r="BB2240">
            <v>1</v>
          </cell>
          <cell r="BC2240">
            <v>0</v>
          </cell>
          <cell r="BD2240">
            <v>0</v>
          </cell>
          <cell r="BE2240">
            <v>0</v>
          </cell>
          <cell r="BF2240">
            <v>41791</v>
          </cell>
          <cell r="BG2240" t="str">
            <v>Kaji Man Tamang</v>
          </cell>
          <cell r="BH2240">
            <v>5</v>
          </cell>
          <cell r="BI2240">
            <v>5</v>
          </cell>
          <cell r="BJ2240">
            <v>5</v>
          </cell>
          <cell r="BK2240" t="str">
            <v>Makalu-5</v>
          </cell>
          <cell r="BL2240" t="str">
            <v>Khola Kharka</v>
          </cell>
          <cell r="BM2240">
            <v>180</v>
          </cell>
          <cell r="BN2240">
            <v>3438</v>
          </cell>
          <cell r="BO2240">
            <v>180</v>
          </cell>
          <cell r="BP2240">
            <v>2215</v>
          </cell>
          <cell r="BQ2240">
            <v>20</v>
          </cell>
          <cell r="BR2240">
            <v>90</v>
          </cell>
          <cell r="BS2240">
            <v>3201</v>
          </cell>
          <cell r="BT2240">
            <v>3</v>
          </cell>
          <cell r="BU2240" t="str">
            <v>SANKHUWASABHA</v>
          </cell>
          <cell r="BV2240" t="str">
            <v>Bigu</v>
          </cell>
          <cell r="BW2240">
            <v>1</v>
          </cell>
        </row>
        <row r="2241">
          <cell r="F2241" t="str">
            <v>178-43-2</v>
          </cell>
          <cell r="G2241">
            <v>1</v>
          </cell>
          <cell r="H2241">
            <v>2</v>
          </cell>
          <cell r="I2241">
            <v>1</v>
          </cell>
          <cell r="J2241">
            <v>0</v>
          </cell>
          <cell r="K2241">
            <v>3</v>
          </cell>
          <cell r="L2241">
            <v>4</v>
          </cell>
          <cell r="M2241">
            <v>25</v>
          </cell>
          <cell r="N2241">
            <v>0</v>
          </cell>
          <cell r="O2241">
            <v>2</v>
          </cell>
          <cell r="P2241">
            <v>9</v>
          </cell>
          <cell r="Q2241">
            <v>1</v>
          </cell>
          <cell r="R2241" t="str">
            <v>UMH</v>
          </cell>
          <cell r="S2241">
            <v>2</v>
          </cell>
          <cell r="T2241">
            <v>92</v>
          </cell>
          <cell r="U2241">
            <v>3</v>
          </cell>
          <cell r="V2241">
            <v>41892.498078703706</v>
          </cell>
          <cell r="W2241">
            <v>0</v>
          </cell>
          <cell r="X2241">
            <v>1</v>
          </cell>
          <cell r="Y2241">
            <v>127694</v>
          </cell>
          <cell r="Z2241">
            <v>21283</v>
          </cell>
          <cell r="AA2241">
            <v>45</v>
          </cell>
          <cell r="AB2241">
            <v>1</v>
          </cell>
          <cell r="AC2241">
            <v>4</v>
          </cell>
          <cell r="AD2241">
            <v>5</v>
          </cell>
          <cell r="AE2241">
            <v>526411.74120000005</v>
          </cell>
          <cell r="AF2241">
            <v>3066348.023</v>
          </cell>
          <cell r="AG2241">
            <v>87.26793653</v>
          </cell>
          <cell r="AH2241">
            <v>27.72120365</v>
          </cell>
          <cell r="AI2241">
            <v>1</v>
          </cell>
          <cell r="AJ2241">
            <v>2</v>
          </cell>
          <cell r="AK2241">
            <v>-2</v>
          </cell>
          <cell r="AL2241">
            <v>0</v>
          </cell>
          <cell r="AM2241">
            <v>77</v>
          </cell>
          <cell r="AN2241" t="str">
            <v>Bimal Kumar Acharya</v>
          </cell>
          <cell r="AO2241">
            <v>41428.753761574073</v>
          </cell>
          <cell r="AP2241">
            <v>5</v>
          </cell>
          <cell r="AQ2241" t="str">
            <v>0101000020E61000004BEF3DDF25D15540617E6DCDA0B83B40</v>
          </cell>
          <cell r="AR2241">
            <v>3102</v>
          </cell>
          <cell r="AS2241">
            <v>5</v>
          </cell>
          <cell r="AT2241">
            <v>1</v>
          </cell>
          <cell r="AU2241">
            <v>0</v>
          </cell>
          <cell r="AV2241" t="str">
            <v>FRA 2010-2015</v>
          </cell>
          <cell r="AW2241">
            <v>5</v>
          </cell>
          <cell r="AX2241">
            <v>0</v>
          </cell>
          <cell r="AY2241">
            <v>45</v>
          </cell>
          <cell r="AZ2241">
            <v>526411.74124875094</v>
          </cell>
          <cell r="BA2241">
            <v>3066348.02285012</v>
          </cell>
          <cell r="BB2241">
            <v>1</v>
          </cell>
          <cell r="BC2241">
            <v>0</v>
          </cell>
          <cell r="BD2241">
            <v>0</v>
          </cell>
          <cell r="BE2241">
            <v>0</v>
          </cell>
          <cell r="BF2241">
            <v>41792</v>
          </cell>
          <cell r="BG2241" t="str">
            <v>Kaji Man Tamang</v>
          </cell>
          <cell r="BH2241">
            <v>5</v>
          </cell>
          <cell r="BI2241">
            <v>5</v>
          </cell>
          <cell r="BJ2241">
            <v>5</v>
          </cell>
          <cell r="BK2241" t="str">
            <v>Makalu-5</v>
          </cell>
          <cell r="BL2241" t="str">
            <v>Khola Kharka</v>
          </cell>
          <cell r="BM2241">
            <v>170</v>
          </cell>
          <cell r="BN2241">
            <v>3366</v>
          </cell>
          <cell r="BO2241">
            <v>170</v>
          </cell>
          <cell r="BP2241">
            <v>2205</v>
          </cell>
          <cell r="BQ2241">
            <v>30</v>
          </cell>
          <cell r="BR2241">
            <v>92</v>
          </cell>
          <cell r="BS2241">
            <v>2732</v>
          </cell>
          <cell r="BT2241">
            <v>3</v>
          </cell>
          <cell r="BU2241" t="str">
            <v>SANKHUWASABHA</v>
          </cell>
          <cell r="BV2241" t="str">
            <v>Bigu</v>
          </cell>
          <cell r="BW2241">
            <v>1</v>
          </cell>
        </row>
        <row r="2242">
          <cell r="F2242" t="str">
            <v>178-43-3</v>
          </cell>
          <cell r="G2242">
            <v>1</v>
          </cell>
          <cell r="H2242">
            <v>2</v>
          </cell>
          <cell r="I2242">
            <v>1</v>
          </cell>
          <cell r="J2242">
            <v>0</v>
          </cell>
          <cell r="K2242">
            <v>3</v>
          </cell>
          <cell r="L2242">
            <v>4</v>
          </cell>
          <cell r="M2242">
            <v>18</v>
          </cell>
          <cell r="N2242">
            <v>0</v>
          </cell>
          <cell r="O2242">
            <v>0</v>
          </cell>
          <cell r="P2242">
            <v>9</v>
          </cell>
          <cell r="Q2242">
            <v>1</v>
          </cell>
          <cell r="R2242" t="str">
            <v>UMH</v>
          </cell>
          <cell r="S2242">
            <v>2</v>
          </cell>
          <cell r="T2242">
            <v>71</v>
          </cell>
          <cell r="U2242">
            <v>3</v>
          </cell>
          <cell r="V2242">
            <v>41892.500798611109</v>
          </cell>
          <cell r="W2242">
            <v>0</v>
          </cell>
          <cell r="X2242">
            <v>1</v>
          </cell>
          <cell r="Y2242">
            <v>127695</v>
          </cell>
          <cell r="Z2242">
            <v>21283</v>
          </cell>
          <cell r="AA2242">
            <v>45</v>
          </cell>
          <cell r="AB2242">
            <v>1</v>
          </cell>
          <cell r="AC2242">
            <v>4</v>
          </cell>
          <cell r="AD2242">
            <v>5</v>
          </cell>
          <cell r="AE2242">
            <v>526411.74120000005</v>
          </cell>
          <cell r="AF2242">
            <v>3066498.023</v>
          </cell>
          <cell r="AG2242">
            <v>87.267939839999997</v>
          </cell>
          <cell r="AH2242">
            <v>27.72255779</v>
          </cell>
          <cell r="AI2242">
            <v>1</v>
          </cell>
          <cell r="AJ2242">
            <v>2</v>
          </cell>
          <cell r="AK2242">
            <v>-2</v>
          </cell>
          <cell r="AL2242">
            <v>0</v>
          </cell>
          <cell r="AM2242">
            <v>77</v>
          </cell>
          <cell r="AN2242" t="str">
            <v>Bimal Kumar Acharya</v>
          </cell>
          <cell r="AO2242">
            <v>41428.753923611112</v>
          </cell>
          <cell r="AP2242">
            <v>5</v>
          </cell>
          <cell r="AQ2242" t="str">
            <v>0101000020E6100000F44A20ED25D155409B69088CF9B83B40</v>
          </cell>
          <cell r="AR2242">
            <v>3031</v>
          </cell>
          <cell r="AS2242">
            <v>5</v>
          </cell>
          <cell r="AT2242">
            <v>1</v>
          </cell>
          <cell r="AU2242">
            <v>0</v>
          </cell>
          <cell r="AV2242" t="str">
            <v>FRA 2010-2015</v>
          </cell>
          <cell r="AW2242">
            <v>5</v>
          </cell>
          <cell r="AX2242">
            <v>0</v>
          </cell>
          <cell r="AY2242">
            <v>45</v>
          </cell>
          <cell r="AZ2242">
            <v>526411.74124875094</v>
          </cell>
          <cell r="BA2242">
            <v>3066498.02285012</v>
          </cell>
          <cell r="BB2242">
            <v>1</v>
          </cell>
          <cell r="BC2242">
            <v>0</v>
          </cell>
          <cell r="BD2242">
            <v>0</v>
          </cell>
          <cell r="BE2242">
            <v>0</v>
          </cell>
          <cell r="BF2242">
            <v>41793</v>
          </cell>
          <cell r="BG2242" t="str">
            <v>Kaji Man Tamang</v>
          </cell>
          <cell r="BH2242">
            <v>5</v>
          </cell>
          <cell r="BI2242">
            <v>5</v>
          </cell>
          <cell r="BJ2242">
            <v>5</v>
          </cell>
          <cell r="BK2242" t="str">
            <v>Makalu-5</v>
          </cell>
          <cell r="BL2242" t="str">
            <v>Khola kharka</v>
          </cell>
          <cell r="BM2242">
            <v>160</v>
          </cell>
          <cell r="BN2242">
            <v>3305</v>
          </cell>
          <cell r="BO2242">
            <v>160</v>
          </cell>
          <cell r="BP2242">
            <v>2192</v>
          </cell>
          <cell r="BQ2242">
            <v>100</v>
          </cell>
          <cell r="BR2242">
            <v>93</v>
          </cell>
          <cell r="BS2242">
            <v>3118</v>
          </cell>
          <cell r="BT2242">
            <v>3</v>
          </cell>
          <cell r="BU2242" t="str">
            <v>SANKHUWASABHA</v>
          </cell>
          <cell r="BV2242" t="str">
            <v>Bigu</v>
          </cell>
          <cell r="BW2242">
            <v>1</v>
          </cell>
        </row>
        <row r="2243">
          <cell r="F2243" t="str">
            <v>182-34-2</v>
          </cell>
          <cell r="G2243">
            <v>1</v>
          </cell>
          <cell r="H2243">
            <v>2</v>
          </cell>
          <cell r="I2243">
            <v>1</v>
          </cell>
          <cell r="J2243">
            <v>0</v>
          </cell>
          <cell r="K2243">
            <v>7</v>
          </cell>
          <cell r="L2243">
            <v>5</v>
          </cell>
          <cell r="M2243">
            <v>30</v>
          </cell>
          <cell r="N2243">
            <v>1</v>
          </cell>
          <cell r="O2243">
            <v>5</v>
          </cell>
          <cell r="P2243">
            <v>9</v>
          </cell>
          <cell r="Q2243">
            <v>1</v>
          </cell>
          <cell r="R2243" t="str">
            <v>Q</v>
          </cell>
          <cell r="S2243">
            <v>2</v>
          </cell>
          <cell r="T2243">
            <v>84</v>
          </cell>
          <cell r="U2243">
            <v>3</v>
          </cell>
          <cell r="V2243">
            <v>41826.472453703704</v>
          </cell>
          <cell r="W2243">
            <v>0</v>
          </cell>
          <cell r="X2243">
            <v>1</v>
          </cell>
          <cell r="Y2243">
            <v>130520</v>
          </cell>
          <cell r="Z2243">
            <v>21754</v>
          </cell>
          <cell r="AA2243">
            <v>45</v>
          </cell>
          <cell r="AB2243">
            <v>1</v>
          </cell>
          <cell r="AC2243">
            <v>4</v>
          </cell>
          <cell r="AD2243">
            <v>4</v>
          </cell>
          <cell r="AE2243">
            <v>541536.93050000002</v>
          </cell>
          <cell r="AF2243">
            <v>3029971.8130000001</v>
          </cell>
          <cell r="AG2243">
            <v>87.420120960000006</v>
          </cell>
          <cell r="AH2243">
            <v>27.392430529999999</v>
          </cell>
          <cell r="AI2243">
            <v>1</v>
          </cell>
          <cell r="AJ2243">
            <v>2</v>
          </cell>
          <cell r="AK2243">
            <v>-2</v>
          </cell>
          <cell r="AL2243">
            <v>2</v>
          </cell>
          <cell r="AM2243">
            <v>3</v>
          </cell>
          <cell r="AN2243" t="str">
            <v>Ashok Chaudhary</v>
          </cell>
          <cell r="AO2243">
            <v>41424.667743055557</v>
          </cell>
          <cell r="AP2243">
            <v>4</v>
          </cell>
          <cell r="AQ2243" t="str">
            <v>0101000020E6100000AD690A43E3DA55403B5DC25376643B40</v>
          </cell>
          <cell r="AR2243">
            <v>2493</v>
          </cell>
          <cell r="AS2243">
            <v>1</v>
          </cell>
          <cell r="AT2243">
            <v>1</v>
          </cell>
          <cell r="AU2243">
            <v>0</v>
          </cell>
          <cell r="AV2243" t="str">
            <v>FRA 2010-2015</v>
          </cell>
          <cell r="AW2243">
            <v>4</v>
          </cell>
          <cell r="AX2243">
            <v>0</v>
          </cell>
          <cell r="AY2243">
            <v>45</v>
          </cell>
          <cell r="AZ2243">
            <v>541536.93045947701</v>
          </cell>
          <cell r="BA2243">
            <v>3029971.8128861901</v>
          </cell>
          <cell r="BB2243">
            <v>1</v>
          </cell>
          <cell r="BC2243">
            <v>0</v>
          </cell>
          <cell r="BD2243">
            <v>0</v>
          </cell>
          <cell r="BE2243">
            <v>0</v>
          </cell>
          <cell r="BF2243">
            <v>41794</v>
          </cell>
          <cell r="BG2243" t="str">
            <v>Bhubaneswor Chaudhary</v>
          </cell>
          <cell r="BH2243">
            <v>4</v>
          </cell>
          <cell r="BI2243">
            <v>4</v>
          </cell>
          <cell r="BJ2243">
            <v>4</v>
          </cell>
          <cell r="BK2243" t="str">
            <v>Jaljala-1</v>
          </cell>
          <cell r="BL2243" t="str">
            <v>Jukebanpala CF</v>
          </cell>
          <cell r="BM2243">
            <v>210</v>
          </cell>
          <cell r="BN2243">
            <v>909</v>
          </cell>
          <cell r="BO2243">
            <v>210</v>
          </cell>
          <cell r="BP2243">
            <v>887</v>
          </cell>
          <cell r="BQ2243">
            <v>90</v>
          </cell>
          <cell r="BR2243">
            <v>95</v>
          </cell>
          <cell r="BS2243">
            <v>2483</v>
          </cell>
          <cell r="BT2243">
            <v>3</v>
          </cell>
          <cell r="BU2243" t="str">
            <v>SANKHUWASABHA</v>
          </cell>
          <cell r="BV2243" t="str">
            <v>Salpasilichho</v>
          </cell>
          <cell r="BW2243">
            <v>4</v>
          </cell>
        </row>
        <row r="2244">
          <cell r="F2244" t="str">
            <v>183-45-1</v>
          </cell>
          <cell r="G2244">
            <v>1</v>
          </cell>
          <cell r="H2244">
            <v>2</v>
          </cell>
          <cell r="I2244">
            <v>1</v>
          </cell>
          <cell r="J2244">
            <v>0</v>
          </cell>
          <cell r="K2244">
            <v>2</v>
          </cell>
          <cell r="L2244">
            <v>5</v>
          </cell>
          <cell r="M2244">
            <v>30</v>
          </cell>
          <cell r="N2244">
            <v>1</v>
          </cell>
          <cell r="O2244">
            <v>0</v>
          </cell>
          <cell r="P2244">
            <v>5</v>
          </cell>
          <cell r="Q2244">
            <v>1</v>
          </cell>
          <cell r="R2244" t="str">
            <v>UMH</v>
          </cell>
          <cell r="S2244">
            <v>2</v>
          </cell>
          <cell r="T2244">
            <v>40</v>
          </cell>
          <cell r="U2244">
            <v>1</v>
          </cell>
          <cell r="V2244">
            <v>41869.459606481483</v>
          </cell>
          <cell r="W2244">
            <v>0</v>
          </cell>
          <cell r="X2244">
            <v>1</v>
          </cell>
          <cell r="Y2244">
            <v>131305</v>
          </cell>
          <cell r="Z2244">
            <v>21885</v>
          </cell>
          <cell r="AA2244">
            <v>45</v>
          </cell>
          <cell r="AB2244">
            <v>1</v>
          </cell>
          <cell r="AC2244">
            <v>4</v>
          </cell>
          <cell r="AD2244">
            <v>4</v>
          </cell>
          <cell r="AE2244">
            <v>546599.26190000004</v>
          </cell>
          <cell r="AF2244">
            <v>3073712.2769999998</v>
          </cell>
          <cell r="AG2244">
            <v>87.473013589999994</v>
          </cell>
          <cell r="AH2244">
            <v>27.787135119999999</v>
          </cell>
          <cell r="AI2244">
            <v>2</v>
          </cell>
          <cell r="AJ2244">
            <v>2</v>
          </cell>
          <cell r="AK2244">
            <v>4</v>
          </cell>
          <cell r="AL2244">
            <v>2</v>
          </cell>
          <cell r="AM2244">
            <v>7</v>
          </cell>
          <cell r="AN2244" t="str">
            <v>Ashok Chaudhary</v>
          </cell>
          <cell r="AO2244">
            <v>41429.555474537039</v>
          </cell>
          <cell r="AP2244">
            <v>4</v>
          </cell>
          <cell r="AQ2244" t="str">
            <v>0101000020E61000000F98CBDA45DE55405F8FFAAF81C93B40</v>
          </cell>
          <cell r="AR2244">
            <v>3449</v>
          </cell>
          <cell r="AS2244">
            <v>1</v>
          </cell>
          <cell r="AT2244">
            <v>1</v>
          </cell>
          <cell r="AU2244">
            <v>0</v>
          </cell>
          <cell r="AV2244" t="str">
            <v>FRA 2010-2015</v>
          </cell>
          <cell r="AW2244">
            <v>4</v>
          </cell>
          <cell r="AX2244">
            <v>0</v>
          </cell>
          <cell r="AY2244">
            <v>45</v>
          </cell>
          <cell r="AZ2244">
            <v>546599.261934418</v>
          </cell>
          <cell r="BA2244">
            <v>3073712.2765433202</v>
          </cell>
          <cell r="BB2244">
            <v>1</v>
          </cell>
          <cell r="BC2244">
            <v>0</v>
          </cell>
          <cell r="BD2244">
            <v>0</v>
          </cell>
          <cell r="BE2244">
            <v>0</v>
          </cell>
          <cell r="BF2244">
            <v>41787</v>
          </cell>
          <cell r="BG2244" t="str">
            <v>Khila Nath Dahal</v>
          </cell>
          <cell r="BH2244">
            <v>4</v>
          </cell>
          <cell r="BI2244">
            <v>4</v>
          </cell>
          <cell r="BJ2244">
            <v>4</v>
          </cell>
          <cell r="BK2244" t="str">
            <v>Chepuwa</v>
          </cell>
          <cell r="BL2244" t="str">
            <v>Khimbuche</v>
          </cell>
          <cell r="BM2244">
            <v>230</v>
          </cell>
          <cell r="BN2244">
            <v>3521</v>
          </cell>
          <cell r="BO2244">
            <v>230</v>
          </cell>
          <cell r="BP2244">
            <v>1222</v>
          </cell>
          <cell r="BQ2244">
            <v>175</v>
          </cell>
          <cell r="BR2244">
            <v>50</v>
          </cell>
          <cell r="BS2244">
            <v>3441</v>
          </cell>
          <cell r="BT2244">
            <v>3</v>
          </cell>
          <cell r="BU2244" t="str">
            <v>SANKHUWASABHA</v>
          </cell>
          <cell r="BV2244" t="str">
            <v>Silichong</v>
          </cell>
          <cell r="BW2244">
            <v>1</v>
          </cell>
        </row>
        <row r="2245">
          <cell r="F2245" t="str">
            <v>183-45-2</v>
          </cell>
          <cell r="G2245">
            <v>1</v>
          </cell>
          <cell r="H2245">
            <v>2</v>
          </cell>
          <cell r="I2245">
            <v>1</v>
          </cell>
          <cell r="J2245">
            <v>0</v>
          </cell>
          <cell r="K2245">
            <v>2</v>
          </cell>
          <cell r="L2245">
            <v>-9999</v>
          </cell>
          <cell r="M2245">
            <v>-9999</v>
          </cell>
          <cell r="N2245">
            <v>-9999</v>
          </cell>
          <cell r="O2245">
            <v>-9999</v>
          </cell>
          <cell r="P2245">
            <v>-9999</v>
          </cell>
          <cell r="Q2245">
            <v>-9999</v>
          </cell>
          <cell r="R2245" t="str">
            <v>UMH</v>
          </cell>
          <cell r="S2245">
            <v>2</v>
          </cell>
          <cell r="T2245">
            <v>50</v>
          </cell>
          <cell r="U2245">
            <v>1</v>
          </cell>
          <cell r="V2245">
            <v>41869.465902777774</v>
          </cell>
          <cell r="W2245">
            <v>0</v>
          </cell>
          <cell r="X2245">
            <v>1</v>
          </cell>
          <cell r="Y2245">
            <v>131306</v>
          </cell>
          <cell r="Z2245">
            <v>21885</v>
          </cell>
          <cell r="AA2245">
            <v>45</v>
          </cell>
          <cell r="AB2245">
            <v>1</v>
          </cell>
          <cell r="AC2245">
            <v>4</v>
          </cell>
          <cell r="AD2245">
            <v>4</v>
          </cell>
          <cell r="AE2245">
            <v>546599.26190000004</v>
          </cell>
          <cell r="AF2245">
            <v>3073862.2769999998</v>
          </cell>
          <cell r="AG2245">
            <v>87.473019449999995</v>
          </cell>
          <cell r="AH2245">
            <v>27.788489210000002</v>
          </cell>
          <cell r="AI2245">
            <v>1</v>
          </cell>
          <cell r="AJ2245">
            <v>2</v>
          </cell>
          <cell r="AK2245">
            <v>-2</v>
          </cell>
          <cell r="AL2245">
            <v>0</v>
          </cell>
          <cell r="AM2245">
            <v>7</v>
          </cell>
          <cell r="AN2245" t="str">
            <v>Ashok Chaudhary</v>
          </cell>
          <cell r="AO2245">
            <v>41429.56726851852</v>
          </cell>
          <cell r="AP2245">
            <v>4</v>
          </cell>
          <cell r="AQ2245" t="str">
            <v>0101000020E61000002BEA5FF345DE554085D9D66DDAC93B40</v>
          </cell>
          <cell r="AR2245">
            <v>3442</v>
          </cell>
          <cell r="AS2245">
            <v>1</v>
          </cell>
          <cell r="AT2245">
            <v>1</v>
          </cell>
          <cell r="AU2245">
            <v>0</v>
          </cell>
          <cell r="AV2245" t="str">
            <v>FRA 2010-2015</v>
          </cell>
          <cell r="AW2245">
            <v>4</v>
          </cell>
          <cell r="AX2245">
            <v>0</v>
          </cell>
          <cell r="AY2245">
            <v>45</v>
          </cell>
          <cell r="AZ2245">
            <v>546599.261934418</v>
          </cell>
          <cell r="BA2245">
            <v>3073862.2765433202</v>
          </cell>
          <cell r="BB2245">
            <v>1</v>
          </cell>
          <cell r="BC2245">
            <v>0</v>
          </cell>
          <cell r="BD2245">
            <v>0</v>
          </cell>
          <cell r="BE2245">
            <v>0</v>
          </cell>
          <cell r="BF2245">
            <v>41788</v>
          </cell>
          <cell r="BG2245" t="str">
            <v>Khila Nath Dahal</v>
          </cell>
          <cell r="BH2245">
            <v>4</v>
          </cell>
          <cell r="BI2245">
            <v>4</v>
          </cell>
          <cell r="BJ2245">
            <v>4</v>
          </cell>
          <cell r="BK2245" t="str">
            <v>Chepuwa</v>
          </cell>
          <cell r="BL2245" t="str">
            <v>Khimbuche</v>
          </cell>
          <cell r="BM2245">
            <v>331</v>
          </cell>
          <cell r="BN2245">
            <v>3604</v>
          </cell>
          <cell r="BO2245">
            <v>331</v>
          </cell>
          <cell r="BP2245">
            <v>1360</v>
          </cell>
          <cell r="BQ2245">
            <v>272</v>
          </cell>
          <cell r="BR2245">
            <v>75</v>
          </cell>
          <cell r="BS2245">
            <v>3435</v>
          </cell>
          <cell r="BT2245">
            <v>4</v>
          </cell>
          <cell r="BU2245" t="str">
            <v>SANKHUWASABHA</v>
          </cell>
          <cell r="BV2245" t="str">
            <v>Salpasilichho</v>
          </cell>
          <cell r="BW2245">
            <v>4</v>
          </cell>
        </row>
        <row r="2246">
          <cell r="F2246" t="str">
            <v>183-45-3</v>
          </cell>
          <cell r="G2246">
            <v>1</v>
          </cell>
          <cell r="H2246">
            <v>2</v>
          </cell>
          <cell r="I2246">
            <v>1</v>
          </cell>
          <cell r="J2246">
            <v>0</v>
          </cell>
          <cell r="K2246">
            <v>2</v>
          </cell>
          <cell r="L2246">
            <v>-9999</v>
          </cell>
          <cell r="M2246">
            <v>-9999</v>
          </cell>
          <cell r="N2246">
            <v>-9999</v>
          </cell>
          <cell r="O2246">
            <v>-9999</v>
          </cell>
          <cell r="P2246">
            <v>-9999</v>
          </cell>
          <cell r="Q2246">
            <v>-9999</v>
          </cell>
          <cell r="R2246" t="str">
            <v>UMH</v>
          </cell>
          <cell r="S2246">
            <v>2</v>
          </cell>
          <cell r="T2246">
            <v>60</v>
          </cell>
          <cell r="U2246">
            <v>1</v>
          </cell>
          <cell r="V2246">
            <v>41869.476863425924</v>
          </cell>
          <cell r="W2246">
            <v>0</v>
          </cell>
          <cell r="X2246">
            <v>1</v>
          </cell>
          <cell r="Y2246">
            <v>131307</v>
          </cell>
          <cell r="Z2246">
            <v>21885</v>
          </cell>
          <cell r="AA2246">
            <v>45</v>
          </cell>
          <cell r="AB2246">
            <v>1</v>
          </cell>
          <cell r="AC2246">
            <v>4</v>
          </cell>
          <cell r="AD2246">
            <v>4</v>
          </cell>
          <cell r="AE2246">
            <v>546599.26190000004</v>
          </cell>
          <cell r="AF2246">
            <v>3074012.2769999998</v>
          </cell>
          <cell r="AG2246">
            <v>87.473025309999997</v>
          </cell>
          <cell r="AH2246">
            <v>27.789843300000001</v>
          </cell>
          <cell r="AI2246">
            <v>1</v>
          </cell>
          <cell r="AJ2246">
            <v>2</v>
          </cell>
          <cell r="AK2246">
            <v>-2</v>
          </cell>
          <cell r="AL2246">
            <v>2</v>
          </cell>
          <cell r="AM2246">
            <v>7</v>
          </cell>
          <cell r="AN2246" t="str">
            <v>Ashok Chaudhary</v>
          </cell>
          <cell r="AO2246">
            <v>41429.56758101852</v>
          </cell>
          <cell r="AP2246">
            <v>4</v>
          </cell>
          <cell r="AQ2246" t="str">
            <v>0101000020E610000070ACF40B46DE554088FEB12B33CA3B40</v>
          </cell>
          <cell r="AR2246">
            <v>3428</v>
          </cell>
          <cell r="AS2246">
            <v>1</v>
          </cell>
          <cell r="AT2246">
            <v>1</v>
          </cell>
          <cell r="AU2246">
            <v>0</v>
          </cell>
          <cell r="AV2246" t="str">
            <v>FRA 2010-2015</v>
          </cell>
          <cell r="AW2246">
            <v>4</v>
          </cell>
          <cell r="AX2246">
            <v>0</v>
          </cell>
          <cell r="AY2246">
            <v>45</v>
          </cell>
          <cell r="AZ2246">
            <v>546599.261934418</v>
          </cell>
          <cell r="BA2246">
            <v>3074012.2765433202</v>
          </cell>
          <cell r="BB2246">
            <v>1</v>
          </cell>
          <cell r="BC2246">
            <v>0</v>
          </cell>
          <cell r="BD2246">
            <v>0</v>
          </cell>
          <cell r="BE2246">
            <v>0</v>
          </cell>
          <cell r="BF2246">
            <v>41789</v>
          </cell>
          <cell r="BG2246" t="str">
            <v>Khila Nath Dahal</v>
          </cell>
          <cell r="BH2246">
            <v>4</v>
          </cell>
          <cell r="BI2246">
            <v>4</v>
          </cell>
          <cell r="BJ2246">
            <v>4</v>
          </cell>
          <cell r="BK2246" t="str">
            <v>Chepuwa</v>
          </cell>
          <cell r="BL2246" t="str">
            <v>Khimbuche</v>
          </cell>
          <cell r="BM2246">
            <v>340</v>
          </cell>
          <cell r="BN2246">
            <v>3667</v>
          </cell>
          <cell r="BO2246">
            <v>340</v>
          </cell>
          <cell r="BP2246">
            <v>1409</v>
          </cell>
          <cell r="BQ2246">
            <v>308</v>
          </cell>
          <cell r="BR2246">
            <v>45</v>
          </cell>
          <cell r="BS2246">
            <v>3407</v>
          </cell>
          <cell r="BT2246">
            <v>4</v>
          </cell>
          <cell r="BU2246" t="str">
            <v>SANKHUWASABHA</v>
          </cell>
          <cell r="BV2246" t="str">
            <v>Uttargaya</v>
          </cell>
          <cell r="BW2246">
            <v>1</v>
          </cell>
        </row>
        <row r="2247">
          <cell r="F2247" t="str">
            <v>183-45-5</v>
          </cell>
          <cell r="G2247">
            <v>1</v>
          </cell>
          <cell r="H2247">
            <v>2</v>
          </cell>
          <cell r="I2247">
            <v>1</v>
          </cell>
          <cell r="J2247">
            <v>0</v>
          </cell>
          <cell r="K2247">
            <v>2</v>
          </cell>
          <cell r="L2247">
            <v>3</v>
          </cell>
          <cell r="M2247">
            <v>30</v>
          </cell>
          <cell r="N2247">
            <v>1</v>
          </cell>
          <cell r="O2247">
            <v>4</v>
          </cell>
          <cell r="P2247">
            <v>9</v>
          </cell>
          <cell r="Q2247">
            <v>1</v>
          </cell>
          <cell r="R2247" t="str">
            <v>UMH</v>
          </cell>
          <cell r="S2247">
            <v>2</v>
          </cell>
          <cell r="T2247">
            <v>60</v>
          </cell>
          <cell r="U2247">
            <v>4</v>
          </cell>
          <cell r="V2247">
            <v>41869.492094907408</v>
          </cell>
          <cell r="W2247">
            <v>0</v>
          </cell>
          <cell r="X2247">
            <v>1</v>
          </cell>
          <cell r="Y2247">
            <v>131309</v>
          </cell>
          <cell r="Z2247">
            <v>21885</v>
          </cell>
          <cell r="AA2247">
            <v>45</v>
          </cell>
          <cell r="AB2247">
            <v>1</v>
          </cell>
          <cell r="AC2247">
            <v>4</v>
          </cell>
          <cell r="AD2247">
            <v>4</v>
          </cell>
          <cell r="AE2247">
            <v>546899.26190000004</v>
          </cell>
          <cell r="AF2247">
            <v>3073862.2769999998</v>
          </cell>
          <cell r="AG2247">
            <v>87.476064600000001</v>
          </cell>
          <cell r="AH2247">
            <v>27.78847876</v>
          </cell>
          <cell r="AI2247">
            <v>1</v>
          </cell>
          <cell r="AJ2247">
            <v>2</v>
          </cell>
          <cell r="AK2247">
            <v>-2</v>
          </cell>
          <cell r="AL2247">
            <v>2</v>
          </cell>
          <cell r="AM2247">
            <v>7</v>
          </cell>
          <cell r="AN2247" t="str">
            <v>Ashok Chaudhary</v>
          </cell>
          <cell r="AO2247">
            <v>41429.575810185182</v>
          </cell>
          <cell r="AP2247">
            <v>4</v>
          </cell>
          <cell r="AQ2247" t="str">
            <v>0101000020E61000008384ABD777DE5540480B65BED9C93B40</v>
          </cell>
          <cell r="AR2247">
            <v>3629</v>
          </cell>
          <cell r="AS2247">
            <v>1</v>
          </cell>
          <cell r="AT2247">
            <v>1</v>
          </cell>
          <cell r="AU2247">
            <v>0</v>
          </cell>
          <cell r="AV2247" t="str">
            <v>FRA 2010-2015</v>
          </cell>
          <cell r="AW2247">
            <v>4</v>
          </cell>
          <cell r="AX2247">
            <v>0</v>
          </cell>
          <cell r="AY2247">
            <v>45</v>
          </cell>
          <cell r="AZ2247">
            <v>546899.261934418</v>
          </cell>
          <cell r="BA2247">
            <v>3073862.2765433202</v>
          </cell>
          <cell r="BB2247">
            <v>1</v>
          </cell>
          <cell r="BC2247">
            <v>0</v>
          </cell>
          <cell r="BD2247">
            <v>0</v>
          </cell>
          <cell r="BE2247">
            <v>0</v>
          </cell>
          <cell r="BF2247">
            <v>41790</v>
          </cell>
          <cell r="BG2247" t="str">
            <v>Khila Nath Dahal</v>
          </cell>
          <cell r="BH2247">
            <v>4</v>
          </cell>
          <cell r="BI2247">
            <v>4</v>
          </cell>
          <cell r="BJ2247">
            <v>4</v>
          </cell>
          <cell r="BK2247" t="str">
            <v>Chepuwa</v>
          </cell>
          <cell r="BL2247" t="str">
            <v>Khimbuche</v>
          </cell>
          <cell r="BM2247">
            <v>265</v>
          </cell>
          <cell r="BN2247">
            <v>3866</v>
          </cell>
          <cell r="BO2247">
            <v>265</v>
          </cell>
          <cell r="BP2247">
            <v>1611</v>
          </cell>
          <cell r="BQ2247">
            <v>255</v>
          </cell>
          <cell r="BR2247">
            <v>70</v>
          </cell>
          <cell r="BS2247">
            <v>3630</v>
          </cell>
          <cell r="BT2247">
            <v>3</v>
          </cell>
          <cell r="BU2247" t="str">
            <v>SANKHUWASABHA</v>
          </cell>
          <cell r="BV2247" t="str">
            <v>Uttargaya</v>
          </cell>
          <cell r="BW2247">
            <v>1</v>
          </cell>
        </row>
        <row r="2248">
          <cell r="F2248" t="str">
            <v>183-45-6</v>
          </cell>
          <cell r="G2248">
            <v>1</v>
          </cell>
          <cell r="H2248">
            <v>2</v>
          </cell>
          <cell r="I2248">
            <v>1</v>
          </cell>
          <cell r="J2248">
            <v>0</v>
          </cell>
          <cell r="K2248">
            <v>2</v>
          </cell>
          <cell r="L2248">
            <v>-9999</v>
          </cell>
          <cell r="M2248">
            <v>-9999</v>
          </cell>
          <cell r="N2248">
            <v>-9999</v>
          </cell>
          <cell r="O2248">
            <v>-9999</v>
          </cell>
          <cell r="P2248">
            <v>-9999</v>
          </cell>
          <cell r="Q2248">
            <v>-9999</v>
          </cell>
          <cell r="R2248" t="str">
            <v>UMH</v>
          </cell>
          <cell r="S2248">
            <v>2</v>
          </cell>
          <cell r="T2248">
            <v>50</v>
          </cell>
          <cell r="U2248">
            <v>1</v>
          </cell>
          <cell r="V2248">
            <v>41869.523472222223</v>
          </cell>
          <cell r="W2248">
            <v>0</v>
          </cell>
          <cell r="X2248">
            <v>1</v>
          </cell>
          <cell r="Y2248">
            <v>131310</v>
          </cell>
          <cell r="Z2248">
            <v>21885</v>
          </cell>
          <cell r="AA2248">
            <v>45</v>
          </cell>
          <cell r="AB2248">
            <v>1</v>
          </cell>
          <cell r="AC2248">
            <v>4</v>
          </cell>
          <cell r="AD2248">
            <v>4</v>
          </cell>
          <cell r="AE2248">
            <v>546899.26190000004</v>
          </cell>
          <cell r="AF2248">
            <v>3074012.2769999998</v>
          </cell>
          <cell r="AG2248">
            <v>87.476070500000006</v>
          </cell>
          <cell r="AH2248">
            <v>27.789832839999999</v>
          </cell>
          <cell r="AI2248">
            <v>1</v>
          </cell>
          <cell r="AJ2248">
            <v>2</v>
          </cell>
          <cell r="AK2248">
            <v>-2</v>
          </cell>
          <cell r="AL2248">
            <v>2</v>
          </cell>
          <cell r="AM2248">
            <v>7</v>
          </cell>
          <cell r="AN2248" t="str">
            <v>Ashok Chaudhary</v>
          </cell>
          <cell r="AO2248">
            <v>41429.575682870367</v>
          </cell>
          <cell r="AP2248">
            <v>4</v>
          </cell>
          <cell r="AQ2248" t="str">
            <v>0101000020E61000009AC868F077DE554072A03D7C32CA3B40</v>
          </cell>
          <cell r="AR2248">
            <v>3586</v>
          </cell>
          <cell r="AS2248">
            <v>1</v>
          </cell>
          <cell r="AT2248">
            <v>1</v>
          </cell>
          <cell r="AU2248">
            <v>0</v>
          </cell>
          <cell r="AV2248" t="str">
            <v>FRA 2010-2015</v>
          </cell>
          <cell r="AW2248">
            <v>4</v>
          </cell>
          <cell r="AX2248">
            <v>0</v>
          </cell>
          <cell r="AY2248">
            <v>45</v>
          </cell>
          <cell r="AZ2248">
            <v>546899.261934418</v>
          </cell>
          <cell r="BA2248">
            <v>3074012.2765433202</v>
          </cell>
          <cell r="BB2248">
            <v>1</v>
          </cell>
          <cell r="BC2248">
            <v>0</v>
          </cell>
          <cell r="BD2248">
            <v>0</v>
          </cell>
          <cell r="BE2248">
            <v>0</v>
          </cell>
          <cell r="BF2248">
            <v>41791</v>
          </cell>
          <cell r="BG2248" t="str">
            <v>Khila Nath Dahal</v>
          </cell>
          <cell r="BH2248">
            <v>4</v>
          </cell>
          <cell r="BI2248">
            <v>4</v>
          </cell>
          <cell r="BJ2248">
            <v>4</v>
          </cell>
          <cell r="BK2248" t="str">
            <v>Chepuwa</v>
          </cell>
          <cell r="BL2248" t="str">
            <v>Khimbuche</v>
          </cell>
          <cell r="BM2248">
            <v>280</v>
          </cell>
          <cell r="BN2248">
            <v>3998</v>
          </cell>
          <cell r="BO2248">
            <v>279</v>
          </cell>
          <cell r="BP2248">
            <v>1658</v>
          </cell>
          <cell r="BQ2248">
            <v>260</v>
          </cell>
          <cell r="BR2248">
            <v>67</v>
          </cell>
          <cell r="BS2248">
            <v>3596</v>
          </cell>
          <cell r="BT2248">
            <v>2</v>
          </cell>
          <cell r="BU2248" t="str">
            <v>SANKHUWASABHA</v>
          </cell>
          <cell r="BV2248" t="str">
            <v>Uttargaya</v>
          </cell>
          <cell r="BW2248">
            <v>1</v>
          </cell>
        </row>
        <row r="2249">
          <cell r="F2249" t="str">
            <v>184-35-2</v>
          </cell>
          <cell r="G2249">
            <v>1</v>
          </cell>
          <cell r="H2249">
            <v>2</v>
          </cell>
          <cell r="I2249">
            <v>1</v>
          </cell>
          <cell r="J2249">
            <v>0</v>
          </cell>
          <cell r="K2249">
            <v>2</v>
          </cell>
          <cell r="L2249">
            <v>3</v>
          </cell>
          <cell r="M2249">
            <v>30</v>
          </cell>
          <cell r="N2249">
            <v>2</v>
          </cell>
          <cell r="O2249">
            <v>4</v>
          </cell>
          <cell r="P2249">
            <v>10</v>
          </cell>
          <cell r="Q2249">
            <v>2</v>
          </cell>
          <cell r="R2249" t="str">
            <v>UMH</v>
          </cell>
          <cell r="S2249">
            <v>2</v>
          </cell>
          <cell r="T2249">
            <v>35</v>
          </cell>
          <cell r="U2249">
            <v>1</v>
          </cell>
          <cell r="V2249">
            <v>41877.468368055554</v>
          </cell>
          <cell r="W2249">
            <v>0</v>
          </cell>
          <cell r="X2249">
            <v>1</v>
          </cell>
          <cell r="Y2249">
            <v>131966</v>
          </cell>
          <cell r="Z2249">
            <v>21995</v>
          </cell>
          <cell r="AA2249">
            <v>45</v>
          </cell>
          <cell r="AB2249">
            <v>1</v>
          </cell>
          <cell r="AC2249">
            <v>4</v>
          </cell>
          <cell r="AD2249">
            <v>4</v>
          </cell>
          <cell r="AE2249">
            <v>549631.27509999997</v>
          </cell>
          <cell r="AF2249">
            <v>3033777.281</v>
          </cell>
          <cell r="AG2249">
            <v>87.502143320000002</v>
          </cell>
          <cell r="AH2249">
            <v>27.42651468</v>
          </cell>
          <cell r="AI2249">
            <v>1</v>
          </cell>
          <cell r="AJ2249">
            <v>2</v>
          </cell>
          <cell r="AK2249">
            <v>-2</v>
          </cell>
          <cell r="AL2249">
            <v>2</v>
          </cell>
          <cell r="AM2249">
            <v>1</v>
          </cell>
          <cell r="AN2249" t="str">
            <v>Ashok Chaudhary</v>
          </cell>
          <cell r="AO2249">
            <v>41435.487581018519</v>
          </cell>
          <cell r="AP2249">
            <v>4</v>
          </cell>
          <cell r="AQ2249" t="str">
            <v>0101000020E6100000CF15BA1D23E05540EA1AFA10306D3B40</v>
          </cell>
          <cell r="AR2249">
            <v>2077</v>
          </cell>
          <cell r="AS2249">
            <v>1</v>
          </cell>
          <cell r="AT2249">
            <v>1</v>
          </cell>
          <cell r="AU2249">
            <v>0</v>
          </cell>
          <cell r="AV2249" t="str">
            <v>FRA 2010-2015</v>
          </cell>
          <cell r="AW2249">
            <v>4</v>
          </cell>
          <cell r="AX2249">
            <v>0</v>
          </cell>
          <cell r="AY2249">
            <v>45</v>
          </cell>
          <cell r="AZ2249">
            <v>549631.27509860799</v>
          </cell>
          <cell r="BA2249">
            <v>3033777.2806449598</v>
          </cell>
          <cell r="BB2249">
            <v>1</v>
          </cell>
          <cell r="BC2249">
            <v>0</v>
          </cell>
          <cell r="BD2249">
            <v>0</v>
          </cell>
          <cell r="BE2249">
            <v>0</v>
          </cell>
          <cell r="BF2249">
            <v>41753</v>
          </cell>
          <cell r="BG2249" t="str">
            <v>Khem Bishwkarma</v>
          </cell>
          <cell r="BH2249">
            <v>4</v>
          </cell>
          <cell r="BI2249">
            <v>4</v>
          </cell>
          <cell r="BJ2249">
            <v>4</v>
          </cell>
          <cell r="BK2249" t="str">
            <v>Phakumba</v>
          </cell>
          <cell r="BL2249" t="str">
            <v>Uttise Ban</v>
          </cell>
          <cell r="BM2249">
            <v>295</v>
          </cell>
          <cell r="BN2249">
            <v>642</v>
          </cell>
          <cell r="BO2249">
            <v>295</v>
          </cell>
          <cell r="BP2249">
            <v>33</v>
          </cell>
          <cell r="BQ2249">
            <v>3</v>
          </cell>
          <cell r="BR2249">
            <v>87</v>
          </cell>
          <cell r="BS2249">
            <v>2068</v>
          </cell>
          <cell r="BT2249">
            <v>4</v>
          </cell>
          <cell r="BU2249" t="str">
            <v>TAPLEJUNG</v>
          </cell>
          <cell r="BV2249" t="str">
            <v>Uttargaya</v>
          </cell>
          <cell r="BW2249">
            <v>1</v>
          </cell>
        </row>
        <row r="2250">
          <cell r="F2250" t="str">
            <v>184-35-3</v>
          </cell>
          <cell r="G2250">
            <v>1</v>
          </cell>
          <cell r="H2250">
            <v>2</v>
          </cell>
          <cell r="I2250">
            <v>1</v>
          </cell>
          <cell r="J2250">
            <v>0</v>
          </cell>
          <cell r="K2250">
            <v>2</v>
          </cell>
          <cell r="L2250">
            <v>3</v>
          </cell>
          <cell r="M2250">
            <v>30</v>
          </cell>
          <cell r="N2250">
            <v>1</v>
          </cell>
          <cell r="O2250">
            <v>2</v>
          </cell>
          <cell r="P2250">
            <v>10</v>
          </cell>
          <cell r="Q2250">
            <v>2</v>
          </cell>
          <cell r="R2250" t="str">
            <v>LMH</v>
          </cell>
          <cell r="S2250">
            <v>2</v>
          </cell>
          <cell r="T2250">
            <v>54</v>
          </cell>
          <cell r="U2250">
            <v>1</v>
          </cell>
          <cell r="V2250">
            <v>41877.479085648149</v>
          </cell>
          <cell r="W2250">
            <v>0</v>
          </cell>
          <cell r="X2250">
            <v>1</v>
          </cell>
          <cell r="Y2250">
            <v>131967</v>
          </cell>
          <cell r="Z2250">
            <v>21995</v>
          </cell>
          <cell r="AA2250">
            <v>45</v>
          </cell>
          <cell r="AB2250">
            <v>1</v>
          </cell>
          <cell r="AC2250">
            <v>4</v>
          </cell>
          <cell r="AD2250">
            <v>4</v>
          </cell>
          <cell r="AE2250">
            <v>549631.27509999997</v>
          </cell>
          <cell r="AF2250">
            <v>3033927.281</v>
          </cell>
          <cell r="AG2250">
            <v>87.502149439999997</v>
          </cell>
          <cell r="AH2250">
            <v>27.427868839999999</v>
          </cell>
          <cell r="AI2250">
            <v>1</v>
          </cell>
          <cell r="AJ2250">
            <v>2</v>
          </cell>
          <cell r="AK2250">
            <v>-2</v>
          </cell>
          <cell r="AL2250">
            <v>2</v>
          </cell>
          <cell r="AM2250">
            <v>0</v>
          </cell>
          <cell r="AN2250" t="str">
            <v>Junu Shrestha</v>
          </cell>
          <cell r="AO2250">
            <v>40549</v>
          </cell>
          <cell r="AP2250">
            <v>4</v>
          </cell>
          <cell r="AQ2250" t="str">
            <v>0101000020E6100000D4686C3723E055400170EBCF886D3B40</v>
          </cell>
          <cell r="AR2250">
            <v>1956</v>
          </cell>
          <cell r="AS2250">
            <v>1</v>
          </cell>
          <cell r="AT2250">
            <v>1</v>
          </cell>
          <cell r="AU2250">
            <v>1</v>
          </cell>
          <cell r="AV2250" t="str">
            <v>FRA 2010-2015</v>
          </cell>
          <cell r="AW2250">
            <v>4</v>
          </cell>
          <cell r="AX2250">
            <v>0</v>
          </cell>
          <cell r="AY2250">
            <v>45</v>
          </cell>
          <cell r="AZ2250">
            <v>549631.27509860799</v>
          </cell>
          <cell r="BA2250">
            <v>3033927.2806449598</v>
          </cell>
          <cell r="BB2250">
            <v>1</v>
          </cell>
          <cell r="BC2250">
            <v>0</v>
          </cell>
          <cell r="BD2250">
            <v>0</v>
          </cell>
          <cell r="BE2250">
            <v>0</v>
          </cell>
          <cell r="BF2250">
            <v>41754</v>
          </cell>
          <cell r="BG2250" t="str">
            <v>Khila Nath Dahal</v>
          </cell>
          <cell r="BH2250">
            <v>4</v>
          </cell>
          <cell r="BI2250">
            <v>4</v>
          </cell>
          <cell r="BJ2250">
            <v>4</v>
          </cell>
          <cell r="BK2250" t="str">
            <v>Phakumba</v>
          </cell>
          <cell r="BL2250" t="str">
            <v>Khola Kharka</v>
          </cell>
          <cell r="BM2250">
            <v>105</v>
          </cell>
          <cell r="BN2250">
            <v>776</v>
          </cell>
          <cell r="BO2250">
            <v>105</v>
          </cell>
          <cell r="BP2250">
            <v>187</v>
          </cell>
          <cell r="BQ2250">
            <v>37</v>
          </cell>
          <cell r="BR2250">
            <v>110</v>
          </cell>
          <cell r="BS2250">
            <v>1960</v>
          </cell>
          <cell r="BT2250">
            <v>4</v>
          </cell>
          <cell r="BU2250" t="str">
            <v>TAPLEJUNG</v>
          </cell>
          <cell r="BV2250" t="str">
            <v>Uttargaya</v>
          </cell>
          <cell r="BW2250">
            <v>1</v>
          </cell>
        </row>
        <row r="2251">
          <cell r="F2251" t="str">
            <v>184-35-4</v>
          </cell>
          <cell r="G2251">
            <v>1</v>
          </cell>
          <cell r="H2251">
            <v>2</v>
          </cell>
          <cell r="I2251">
            <v>1</v>
          </cell>
          <cell r="J2251">
            <v>0</v>
          </cell>
          <cell r="K2251">
            <v>2</v>
          </cell>
          <cell r="L2251">
            <v>3</v>
          </cell>
          <cell r="M2251">
            <v>30</v>
          </cell>
          <cell r="N2251">
            <v>2</v>
          </cell>
          <cell r="O2251">
            <v>7</v>
          </cell>
          <cell r="P2251">
            <v>10</v>
          </cell>
          <cell r="Q2251">
            <v>2</v>
          </cell>
          <cell r="R2251" t="str">
            <v>LMH</v>
          </cell>
          <cell r="S2251">
            <v>2</v>
          </cell>
          <cell r="T2251">
            <v>52</v>
          </cell>
          <cell r="U2251">
            <v>3</v>
          </cell>
          <cell r="V2251">
            <v>41877.467581018522</v>
          </cell>
          <cell r="W2251">
            <v>0</v>
          </cell>
          <cell r="X2251">
            <v>1</v>
          </cell>
          <cell r="Y2251">
            <v>131968</v>
          </cell>
          <cell r="Z2251">
            <v>21995</v>
          </cell>
          <cell r="AA2251">
            <v>45</v>
          </cell>
          <cell r="AB2251">
            <v>1</v>
          </cell>
          <cell r="AC2251">
            <v>4</v>
          </cell>
          <cell r="AD2251">
            <v>4</v>
          </cell>
          <cell r="AE2251">
            <v>549931.27509999997</v>
          </cell>
          <cell r="AF2251">
            <v>3033627.281</v>
          </cell>
          <cell r="AG2251">
            <v>87.505172299999998</v>
          </cell>
          <cell r="AH2251">
            <v>27.425149560000001</v>
          </cell>
          <cell r="AI2251">
            <v>3</v>
          </cell>
          <cell r="AJ2251">
            <v>2</v>
          </cell>
          <cell r="AK2251">
            <v>3</v>
          </cell>
          <cell r="AL2251">
            <v>2</v>
          </cell>
          <cell r="AM2251">
            <v>0</v>
          </cell>
          <cell r="AN2251" t="str">
            <v>Bhim Bahadur Thapa</v>
          </cell>
          <cell r="AO2251">
            <v>40570</v>
          </cell>
          <cell r="AP2251">
            <v>4</v>
          </cell>
          <cell r="AQ2251" t="str">
            <v>0101000020E610000015BB35BE54E0554004940E9AD66C3B40</v>
          </cell>
          <cell r="AR2251">
            <v>1956</v>
          </cell>
          <cell r="AS2251">
            <v>1</v>
          </cell>
          <cell r="AT2251">
            <v>1</v>
          </cell>
          <cell r="AU2251">
            <v>1</v>
          </cell>
          <cell r="AV2251" t="str">
            <v>FRA 2010-2015</v>
          </cell>
          <cell r="AW2251">
            <v>4</v>
          </cell>
          <cell r="AX2251">
            <v>0</v>
          </cell>
          <cell r="AY2251">
            <v>45</v>
          </cell>
          <cell r="AZ2251">
            <v>549931.27509860799</v>
          </cell>
          <cell r="BA2251">
            <v>3033627.2806449598</v>
          </cell>
          <cell r="BB2251">
            <v>1</v>
          </cell>
          <cell r="BC2251">
            <v>0</v>
          </cell>
          <cell r="BD2251">
            <v>0</v>
          </cell>
          <cell r="BE2251">
            <v>0</v>
          </cell>
          <cell r="BF2251">
            <v>41755</v>
          </cell>
          <cell r="BG2251" t="str">
            <v>Khem Bishwkarma</v>
          </cell>
          <cell r="BH2251">
            <v>4</v>
          </cell>
          <cell r="BI2251">
            <v>4</v>
          </cell>
          <cell r="BJ2251">
            <v>4</v>
          </cell>
          <cell r="BK2251" t="str">
            <v>Phakumba-6</v>
          </cell>
          <cell r="BL2251" t="str">
            <v>Sambhebun</v>
          </cell>
          <cell r="BM2251">
            <v>70</v>
          </cell>
          <cell r="BN2251">
            <v>741</v>
          </cell>
          <cell r="BO2251">
            <v>70</v>
          </cell>
          <cell r="BP2251">
            <v>129</v>
          </cell>
          <cell r="BQ2251">
            <v>70</v>
          </cell>
          <cell r="BR2251">
            <v>92</v>
          </cell>
          <cell r="BS2251">
            <v>1955</v>
          </cell>
          <cell r="BT2251">
            <v>4</v>
          </cell>
          <cell r="BU2251" t="str">
            <v>TAPLEJUNG</v>
          </cell>
          <cell r="BV2251" t="str">
            <v>Uttargaya</v>
          </cell>
          <cell r="BW2251">
            <v>1</v>
          </cell>
        </row>
        <row r="2252">
          <cell r="F2252" t="str">
            <v>184-35-5</v>
          </cell>
          <cell r="G2252">
            <v>1</v>
          </cell>
          <cell r="H2252">
            <v>2</v>
          </cell>
          <cell r="I2252">
            <v>1</v>
          </cell>
          <cell r="J2252">
            <v>0</v>
          </cell>
          <cell r="K2252">
            <v>2</v>
          </cell>
          <cell r="L2252">
            <v>3</v>
          </cell>
          <cell r="M2252">
            <v>30</v>
          </cell>
          <cell r="N2252">
            <v>2</v>
          </cell>
          <cell r="O2252">
            <v>4</v>
          </cell>
          <cell r="P2252">
            <v>8</v>
          </cell>
          <cell r="Q2252">
            <v>2</v>
          </cell>
          <cell r="R2252" t="str">
            <v>LMH</v>
          </cell>
          <cell r="S2252">
            <v>2</v>
          </cell>
          <cell r="T2252">
            <v>59</v>
          </cell>
          <cell r="U2252">
            <v>3</v>
          </cell>
          <cell r="V2252">
            <v>41877.485231481478</v>
          </cell>
          <cell r="W2252">
            <v>0</v>
          </cell>
          <cell r="X2252">
            <v>1</v>
          </cell>
          <cell r="Y2252">
            <v>131969</v>
          </cell>
          <cell r="Z2252">
            <v>21995</v>
          </cell>
          <cell r="AA2252">
            <v>45</v>
          </cell>
          <cell r="AB2252">
            <v>1</v>
          </cell>
          <cell r="AC2252">
            <v>4</v>
          </cell>
          <cell r="AD2252">
            <v>4</v>
          </cell>
          <cell r="AE2252">
            <v>549931.27509999997</v>
          </cell>
          <cell r="AF2252">
            <v>3033777.281</v>
          </cell>
          <cell r="AG2252">
            <v>87.505178470000004</v>
          </cell>
          <cell r="AH2252">
            <v>27.426503719999999</v>
          </cell>
          <cell r="AI2252">
            <v>3</v>
          </cell>
          <cell r="AJ2252">
            <v>2</v>
          </cell>
          <cell r="AK2252">
            <v>3</v>
          </cell>
          <cell r="AL2252">
            <v>2</v>
          </cell>
          <cell r="AM2252">
            <v>1</v>
          </cell>
          <cell r="AN2252" t="str">
            <v>Ashok Chaudhary</v>
          </cell>
          <cell r="AO2252">
            <v>41435.48809027778</v>
          </cell>
          <cell r="AP2252">
            <v>4</v>
          </cell>
          <cell r="AQ2252" t="str">
            <v>0101000020E61000009B590FD854E05540F155FE582F6D3B40</v>
          </cell>
          <cell r="AR2252">
            <v>1964</v>
          </cell>
          <cell r="AS2252">
            <v>1</v>
          </cell>
          <cell r="AT2252">
            <v>1</v>
          </cell>
          <cell r="AU2252">
            <v>0</v>
          </cell>
          <cell r="AV2252" t="str">
            <v>FRA 2010-2015</v>
          </cell>
          <cell r="AW2252">
            <v>4</v>
          </cell>
          <cell r="AX2252">
            <v>0</v>
          </cell>
          <cell r="AY2252">
            <v>45</v>
          </cell>
          <cell r="AZ2252">
            <v>549931.27509860799</v>
          </cell>
          <cell r="BA2252">
            <v>3033777.2806449598</v>
          </cell>
          <cell r="BB2252">
            <v>1</v>
          </cell>
          <cell r="BC2252">
            <v>0</v>
          </cell>
          <cell r="BD2252">
            <v>0</v>
          </cell>
          <cell r="BE2252">
            <v>0</v>
          </cell>
          <cell r="BF2252">
            <v>41756</v>
          </cell>
          <cell r="BG2252" t="str">
            <v>Khem Bishwkarma</v>
          </cell>
          <cell r="BH2252">
            <v>4</v>
          </cell>
          <cell r="BI2252">
            <v>4</v>
          </cell>
          <cell r="BJ2252">
            <v>4</v>
          </cell>
          <cell r="BK2252" t="str">
            <v>Phakumba</v>
          </cell>
          <cell r="BL2252" t="str">
            <v>Sambhebun</v>
          </cell>
          <cell r="BM2252">
            <v>90</v>
          </cell>
          <cell r="BN2252">
            <v>850</v>
          </cell>
          <cell r="BO2252">
            <v>90</v>
          </cell>
          <cell r="BP2252">
            <v>234</v>
          </cell>
          <cell r="BQ2252">
            <v>100</v>
          </cell>
          <cell r="BR2252">
            <v>95</v>
          </cell>
          <cell r="BS2252">
            <v>1985</v>
          </cell>
          <cell r="BT2252">
            <v>4</v>
          </cell>
          <cell r="BU2252" t="str">
            <v>TAPLEJUNG</v>
          </cell>
          <cell r="BV2252" t="str">
            <v>Chum Nubri</v>
          </cell>
          <cell r="BW2252">
            <v>3</v>
          </cell>
        </row>
        <row r="2253">
          <cell r="F2253" t="str">
            <v>185-37-3</v>
          </cell>
          <cell r="G2253">
            <v>1</v>
          </cell>
          <cell r="H2253">
            <v>2</v>
          </cell>
          <cell r="I2253">
            <v>1</v>
          </cell>
          <cell r="J2253">
            <v>0</v>
          </cell>
          <cell r="K2253">
            <v>7</v>
          </cell>
          <cell r="L2253">
            <v>2</v>
          </cell>
          <cell r="M2253">
            <v>25</v>
          </cell>
          <cell r="N2253">
            <v>2</v>
          </cell>
          <cell r="O2253">
            <v>5</v>
          </cell>
          <cell r="P2253" t="str">
            <v>SICL</v>
          </cell>
          <cell r="Q2253">
            <v>1</v>
          </cell>
          <cell r="R2253" t="str">
            <v>TMH</v>
          </cell>
          <cell r="S2253">
            <v>1</v>
          </cell>
          <cell r="T2253">
            <v>73</v>
          </cell>
          <cell r="U2253">
            <v>2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0</v>
          </cell>
          <cell r="AD2253">
            <v>0</v>
          </cell>
          <cell r="AE2253">
            <v>553823.47019999998</v>
          </cell>
          <cell r="AF2253">
            <v>3041828.2620000001</v>
          </cell>
          <cell r="AG2253">
            <v>87.544913519999994</v>
          </cell>
          <cell r="AH2253">
            <v>27.499036400000001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104</v>
          </cell>
          <cell r="AQ2253">
            <v>0</v>
          </cell>
          <cell r="AR2253">
            <v>0</v>
          </cell>
          <cell r="AS2253">
            <v>0</v>
          </cell>
          <cell r="AT2253">
            <v>0</v>
          </cell>
          <cell r="AU2253">
            <v>0</v>
          </cell>
          <cell r="AV2253" t="str">
            <v>FRA 2016-2021</v>
          </cell>
          <cell r="AW2253">
            <v>4</v>
          </cell>
          <cell r="AX2253">
            <v>73</v>
          </cell>
          <cell r="AY2253" t="str">
            <v>EPSG:32644</v>
          </cell>
          <cell r="AZ2253">
            <v>553817</v>
          </cell>
          <cell r="BA2253">
            <v>3041834</v>
          </cell>
          <cell r="BB2253">
            <v>1</v>
          </cell>
          <cell r="BC2253">
            <v>2022</v>
          </cell>
          <cell r="BD2253">
            <v>4</v>
          </cell>
          <cell r="BE2253">
            <v>27</v>
          </cell>
          <cell r="BF2253" t="str">
            <v>4/27/2022</v>
          </cell>
          <cell r="BG2253" t="str">
            <v>Bishow_Poudel</v>
          </cell>
          <cell r="BH2253">
            <v>1</v>
          </cell>
          <cell r="BI2253">
            <v>0</v>
          </cell>
          <cell r="BJ2253">
            <v>2</v>
          </cell>
          <cell r="BK2253" t="str">
            <v>miringdem-6, phurigairi</v>
          </cell>
          <cell r="BL2253" t="str">
            <v>chongchibung cf</v>
          </cell>
          <cell r="BM2253">
            <v>97</v>
          </cell>
          <cell r="BN2253">
            <v>99</v>
          </cell>
          <cell r="BO2253">
            <v>97</v>
          </cell>
          <cell r="BP2253">
            <v>99</v>
          </cell>
          <cell r="BQ2253">
            <v>70</v>
          </cell>
          <cell r="BR2253">
            <v>40</v>
          </cell>
          <cell r="BS2253">
            <v>2440</v>
          </cell>
          <cell r="BT2253">
            <v>4</v>
          </cell>
          <cell r="BU2253" t="str">
            <v>TAPLEJUNG</v>
          </cell>
          <cell r="BV2253" t="str">
            <v>Chum Nubri</v>
          </cell>
          <cell r="BW2253">
            <v>3</v>
          </cell>
        </row>
        <row r="2254">
          <cell r="F2254" t="str">
            <v>185-37-5</v>
          </cell>
          <cell r="G2254">
            <v>1</v>
          </cell>
          <cell r="H2254">
            <v>2</v>
          </cell>
          <cell r="I2254">
            <v>1</v>
          </cell>
          <cell r="J2254">
            <v>0</v>
          </cell>
          <cell r="K2254">
            <v>7</v>
          </cell>
          <cell r="L2254">
            <v>2</v>
          </cell>
          <cell r="M2254">
            <v>17</v>
          </cell>
          <cell r="N2254">
            <v>1</v>
          </cell>
          <cell r="O2254">
            <v>5</v>
          </cell>
          <cell r="P2254" t="str">
            <v>SL</v>
          </cell>
          <cell r="Q2254">
            <v>1</v>
          </cell>
          <cell r="R2254" t="str">
            <v>LMH</v>
          </cell>
          <cell r="S2254">
            <v>1</v>
          </cell>
          <cell r="T2254">
            <v>64</v>
          </cell>
          <cell r="U2254">
            <v>2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554123.47019999998</v>
          </cell>
          <cell r="AF2254">
            <v>3041678.2620000001</v>
          </cell>
          <cell r="AG2254">
            <v>87.547943930000002</v>
          </cell>
          <cell r="AH2254">
            <v>27.497670339999999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</v>
          </cell>
          <cell r="AO2254">
            <v>0</v>
          </cell>
          <cell r="AP2254">
            <v>104</v>
          </cell>
          <cell r="AQ2254">
            <v>0</v>
          </cell>
          <cell r="AR2254">
            <v>0</v>
          </cell>
          <cell r="AS2254">
            <v>0</v>
          </cell>
          <cell r="AT2254">
            <v>0</v>
          </cell>
          <cell r="AU2254">
            <v>0</v>
          </cell>
          <cell r="AV2254" t="str">
            <v>FRA 2016-2021</v>
          </cell>
          <cell r="AW2254">
            <v>4</v>
          </cell>
          <cell r="AX2254">
            <v>73</v>
          </cell>
          <cell r="AY2254" t="str">
            <v>EPSG:32644</v>
          </cell>
          <cell r="AZ2254">
            <v>554120</v>
          </cell>
          <cell r="BA2254">
            <v>3041680</v>
          </cell>
          <cell r="BB2254">
            <v>1</v>
          </cell>
          <cell r="BC2254">
            <v>2022</v>
          </cell>
          <cell r="BD2254">
            <v>4</v>
          </cell>
          <cell r="BE2254">
            <v>28</v>
          </cell>
          <cell r="BF2254" t="str">
            <v>4/28/2022</v>
          </cell>
          <cell r="BG2254" t="str">
            <v>Bishow_Poudel</v>
          </cell>
          <cell r="BH2254">
            <v>1</v>
          </cell>
          <cell r="BI2254">
            <v>0</v>
          </cell>
          <cell r="BJ2254">
            <v>2</v>
          </cell>
          <cell r="BK2254" t="str">
            <v>miringdem-6</v>
          </cell>
          <cell r="BL2254" t="str">
            <v>choug chibuug cf</v>
          </cell>
          <cell r="BM2254">
            <v>47</v>
          </cell>
          <cell r="BN2254">
            <v>99</v>
          </cell>
          <cell r="BO2254">
            <v>47</v>
          </cell>
          <cell r="BP2254">
            <v>99</v>
          </cell>
          <cell r="BQ2254">
            <v>60</v>
          </cell>
          <cell r="BR2254">
            <v>55</v>
          </cell>
          <cell r="BS2254">
            <v>2331</v>
          </cell>
          <cell r="BT2254">
            <v>4</v>
          </cell>
          <cell r="BU2254" t="str">
            <v>TAPLEJUNG</v>
          </cell>
          <cell r="BV2254" t="str">
            <v>Marsyangdi</v>
          </cell>
          <cell r="BW2254">
            <v>4</v>
          </cell>
        </row>
        <row r="2255">
          <cell r="F2255" t="str">
            <v>190-37-2</v>
          </cell>
          <cell r="G2255">
            <v>1</v>
          </cell>
          <cell r="H2255">
            <v>2</v>
          </cell>
          <cell r="I2255">
            <v>1</v>
          </cell>
          <cell r="J2255">
            <v>0</v>
          </cell>
          <cell r="K2255">
            <v>2</v>
          </cell>
          <cell r="L2255">
            <v>1</v>
          </cell>
          <cell r="M2255">
            <v>13</v>
          </cell>
          <cell r="N2255">
            <v>1</v>
          </cell>
          <cell r="O2255">
            <v>7</v>
          </cell>
          <cell r="P2255">
            <v>5</v>
          </cell>
          <cell r="Q2255">
            <v>1</v>
          </cell>
          <cell r="R2255" t="str">
            <v>LMH</v>
          </cell>
          <cell r="S2255">
            <v>2</v>
          </cell>
          <cell r="T2255">
            <v>68</v>
          </cell>
          <cell r="U2255">
            <v>1</v>
          </cell>
          <cell r="V2255">
            <v>41834.453993055555</v>
          </cell>
          <cell r="W2255">
            <v>0</v>
          </cell>
          <cell r="X2255">
            <v>1</v>
          </cell>
          <cell r="Y2255">
            <v>136298</v>
          </cell>
          <cell r="Z2255">
            <v>22717</v>
          </cell>
          <cell r="AA2255">
            <v>45</v>
          </cell>
          <cell r="AB2255">
            <v>1</v>
          </cell>
          <cell r="AC2255">
            <v>4</v>
          </cell>
          <cell r="AD2255">
            <v>4</v>
          </cell>
          <cell r="AE2255">
            <v>573817.62719999999</v>
          </cell>
          <cell r="AF2255">
            <v>3041194.8530000001</v>
          </cell>
          <cell r="AG2255">
            <v>87.747285430000005</v>
          </cell>
          <cell r="AH2255">
            <v>27.492378649999999</v>
          </cell>
          <cell r="AI2255">
            <v>1</v>
          </cell>
          <cell r="AJ2255">
            <v>2</v>
          </cell>
          <cell r="AK2255">
            <v>4</v>
          </cell>
          <cell r="AL2255">
            <v>2</v>
          </cell>
          <cell r="AM2255">
            <v>1</v>
          </cell>
          <cell r="AN2255" t="str">
            <v>Sajana Maharjan</v>
          </cell>
          <cell r="AO2255">
            <v>41493.447280092594</v>
          </cell>
          <cell r="AP2255">
            <v>4</v>
          </cell>
          <cell r="AQ2255" t="str">
            <v>0101000020E61000009D2B4186D3EF5540E33EF4860C7E3B40</v>
          </cell>
          <cell r="AR2255">
            <v>1349</v>
          </cell>
          <cell r="AS2255">
            <v>1</v>
          </cell>
          <cell r="AT2255">
            <v>1</v>
          </cell>
          <cell r="AU2255">
            <v>0</v>
          </cell>
          <cell r="AV2255" t="str">
            <v>FRA 2010-2015</v>
          </cell>
          <cell r="AW2255">
            <v>4</v>
          </cell>
          <cell r="AX2255">
            <v>0</v>
          </cell>
          <cell r="AY2255">
            <v>45</v>
          </cell>
          <cell r="AZ2255">
            <v>573817.62719167804</v>
          </cell>
          <cell r="BA2255">
            <v>3041194.85251384</v>
          </cell>
          <cell r="BB2255">
            <v>1</v>
          </cell>
          <cell r="BC2255">
            <v>0</v>
          </cell>
          <cell r="BD2255">
            <v>0</v>
          </cell>
          <cell r="BE2255">
            <v>0</v>
          </cell>
          <cell r="BF2255">
            <v>41788</v>
          </cell>
          <cell r="BG2255" t="str">
            <v>Thakur Subedi</v>
          </cell>
          <cell r="BH2255">
            <v>4</v>
          </cell>
          <cell r="BI2255">
            <v>4</v>
          </cell>
          <cell r="BJ2255">
            <v>4</v>
          </cell>
          <cell r="BK2255" t="str">
            <v>Ikhabu</v>
          </cell>
          <cell r="BL2255" t="str">
            <v>Tewa  Khola</v>
          </cell>
          <cell r="BM2255">
            <v>-9999</v>
          </cell>
          <cell r="BN2255">
            <v>562</v>
          </cell>
          <cell r="BO2255">
            <v>90</v>
          </cell>
          <cell r="BP2255">
            <v>415</v>
          </cell>
          <cell r="BQ2255">
            <v>90</v>
          </cell>
          <cell r="BR2255">
            <v>98</v>
          </cell>
          <cell r="BS2255">
            <v>1374</v>
          </cell>
          <cell r="BT2255">
            <v>5</v>
          </cell>
          <cell r="BU2255" t="str">
            <v>TAPLEJUNG</v>
          </cell>
          <cell r="BV2255" t="str">
            <v>Marsyangdi</v>
          </cell>
          <cell r="BW2255">
            <v>4</v>
          </cell>
        </row>
        <row r="2256">
          <cell r="F2256" t="str">
            <v>190-37-3</v>
          </cell>
          <cell r="G2256">
            <v>1</v>
          </cell>
          <cell r="H2256">
            <v>2</v>
          </cell>
          <cell r="I2256">
            <v>1</v>
          </cell>
          <cell r="J2256">
            <v>0</v>
          </cell>
          <cell r="K2256">
            <v>2</v>
          </cell>
          <cell r="L2256">
            <v>1</v>
          </cell>
          <cell r="M2256">
            <v>20</v>
          </cell>
          <cell r="N2256">
            <v>1</v>
          </cell>
          <cell r="O2256">
            <v>1</v>
          </cell>
          <cell r="P2256">
            <v>5</v>
          </cell>
          <cell r="Q2256">
            <v>1</v>
          </cell>
          <cell r="R2256" t="str">
            <v>LMH</v>
          </cell>
          <cell r="S2256">
            <v>2</v>
          </cell>
          <cell r="T2256">
            <v>64</v>
          </cell>
          <cell r="U2256">
            <v>2</v>
          </cell>
          <cell r="V2256">
            <v>41834.495289351849</v>
          </cell>
          <cell r="W2256">
            <v>0</v>
          </cell>
          <cell r="X2256">
            <v>1</v>
          </cell>
          <cell r="Y2256">
            <v>136299</v>
          </cell>
          <cell r="Z2256">
            <v>22717</v>
          </cell>
          <cell r="AA2256">
            <v>45</v>
          </cell>
          <cell r="AB2256">
            <v>1</v>
          </cell>
          <cell r="AC2256">
            <v>4</v>
          </cell>
          <cell r="AD2256">
            <v>4</v>
          </cell>
          <cell r="AE2256">
            <v>573817.62719999999</v>
          </cell>
          <cell r="AF2256">
            <v>3041344.8530000001</v>
          </cell>
          <cell r="AG2256">
            <v>87.747294569999994</v>
          </cell>
          <cell r="AH2256">
            <v>27.493732730000001</v>
          </cell>
          <cell r="AI2256">
            <v>1</v>
          </cell>
          <cell r="AJ2256">
            <v>2</v>
          </cell>
          <cell r="AK2256">
            <v>4</v>
          </cell>
          <cell r="AL2256">
            <v>2</v>
          </cell>
          <cell r="AM2256">
            <v>1</v>
          </cell>
          <cell r="AN2256" t="str">
            <v>Sajana Maharjan</v>
          </cell>
          <cell r="AO2256">
            <v>41493.447465277779</v>
          </cell>
          <cell r="AP2256">
            <v>4</v>
          </cell>
          <cell r="AQ2256" t="str">
            <v>0101000020E610000064569AACD3EF55406B1A9E44657E3B40</v>
          </cell>
          <cell r="AR2256">
            <v>1355</v>
          </cell>
          <cell r="AS2256">
            <v>1</v>
          </cell>
          <cell r="AT2256">
            <v>1</v>
          </cell>
          <cell r="AU2256">
            <v>0</v>
          </cell>
          <cell r="AV2256" t="str">
            <v>FRA 2010-2015</v>
          </cell>
          <cell r="AW2256">
            <v>4</v>
          </cell>
          <cell r="AX2256">
            <v>0</v>
          </cell>
          <cell r="AY2256">
            <v>45</v>
          </cell>
          <cell r="AZ2256">
            <v>573817.62719167804</v>
          </cell>
          <cell r="BA2256">
            <v>3041344.85251384</v>
          </cell>
          <cell r="BB2256">
            <v>1</v>
          </cell>
          <cell r="BC2256">
            <v>0</v>
          </cell>
          <cell r="BD2256">
            <v>0</v>
          </cell>
          <cell r="BE2256">
            <v>0</v>
          </cell>
          <cell r="BF2256">
            <v>41787</v>
          </cell>
          <cell r="BG2256" t="str">
            <v>Thakur Subedi</v>
          </cell>
          <cell r="BH2256">
            <v>4</v>
          </cell>
          <cell r="BI2256">
            <v>4</v>
          </cell>
          <cell r="BJ2256">
            <v>4</v>
          </cell>
          <cell r="BK2256" t="str">
            <v>Ikhabu</v>
          </cell>
          <cell r="BL2256" t="str">
            <v xml:space="preserve">Tingwa Khola </v>
          </cell>
          <cell r="BM2256">
            <v>35</v>
          </cell>
          <cell r="BN2256">
            <v>501</v>
          </cell>
          <cell r="BO2256">
            <v>80</v>
          </cell>
          <cell r="BP2256">
            <v>18</v>
          </cell>
          <cell r="BQ2256">
            <v>80</v>
          </cell>
          <cell r="BR2256">
            <v>75</v>
          </cell>
          <cell r="BS2256">
            <v>1370</v>
          </cell>
          <cell r="BT2256">
            <v>5</v>
          </cell>
          <cell r="BU2256" t="str">
            <v>TAPLEJUNG</v>
          </cell>
          <cell r="BV2256" t="str">
            <v>Marsyangdi</v>
          </cell>
          <cell r="BW2256">
            <v>4</v>
          </cell>
        </row>
        <row r="2257">
          <cell r="F2257" t="str">
            <v>190-37-4</v>
          </cell>
          <cell r="G2257">
            <v>1</v>
          </cell>
          <cell r="H2257">
            <v>2</v>
          </cell>
          <cell r="I2257">
            <v>1</v>
          </cell>
          <cell r="J2257">
            <v>0</v>
          </cell>
          <cell r="K2257">
            <v>2</v>
          </cell>
          <cell r="L2257">
            <v>1</v>
          </cell>
          <cell r="M2257">
            <v>21</v>
          </cell>
          <cell r="N2257">
            <v>1</v>
          </cell>
          <cell r="O2257">
            <v>4</v>
          </cell>
          <cell r="P2257">
            <v>5</v>
          </cell>
          <cell r="Q2257">
            <v>1</v>
          </cell>
          <cell r="R2257" t="str">
            <v>LMH</v>
          </cell>
          <cell r="S2257">
            <v>2</v>
          </cell>
          <cell r="T2257">
            <v>30</v>
          </cell>
          <cell r="U2257">
            <v>1</v>
          </cell>
          <cell r="V2257">
            <v>41834.485972222225</v>
          </cell>
          <cell r="W2257">
            <v>0</v>
          </cell>
          <cell r="X2257">
            <v>1</v>
          </cell>
          <cell r="Y2257">
            <v>136300</v>
          </cell>
          <cell r="Z2257">
            <v>22717</v>
          </cell>
          <cell r="AA2257">
            <v>45</v>
          </cell>
          <cell r="AB2257">
            <v>1</v>
          </cell>
          <cell r="AC2257">
            <v>4</v>
          </cell>
          <cell r="AD2257">
            <v>4</v>
          </cell>
          <cell r="AE2257">
            <v>574117.62719999999</v>
          </cell>
          <cell r="AF2257">
            <v>3041044.8530000001</v>
          </cell>
          <cell r="AG2257">
            <v>87.750313059999996</v>
          </cell>
          <cell r="AH2257">
            <v>27.491008229999998</v>
          </cell>
          <cell r="AI2257">
            <v>9</v>
          </cell>
          <cell r="AJ2257">
            <v>2</v>
          </cell>
          <cell r="AK2257">
            <v>4</v>
          </cell>
          <cell r="AL2257">
            <v>2</v>
          </cell>
          <cell r="AM2257">
            <v>1</v>
          </cell>
          <cell r="AN2257" t="str">
            <v>Bhim Bahadur Thapa</v>
          </cell>
          <cell r="AO2257">
            <v>40548</v>
          </cell>
          <cell r="AP2257">
            <v>4</v>
          </cell>
          <cell r="AQ2257" t="str">
            <v>0101000020E6100000D3000E2105F05540D0AE2BB7B27D3B40</v>
          </cell>
          <cell r="AR2257">
            <v>1274</v>
          </cell>
          <cell r="AS2257">
            <v>1</v>
          </cell>
          <cell r="AT2257">
            <v>1</v>
          </cell>
          <cell r="AU2257">
            <v>1</v>
          </cell>
          <cell r="AV2257" t="str">
            <v>FRA 2010-2015</v>
          </cell>
          <cell r="AW2257">
            <v>4</v>
          </cell>
          <cell r="AX2257">
            <v>0</v>
          </cell>
          <cell r="AY2257">
            <v>45</v>
          </cell>
          <cell r="AZ2257">
            <v>574117.62719167804</v>
          </cell>
          <cell r="BA2257">
            <v>3041044.85251384</v>
          </cell>
          <cell r="BB2257">
            <v>1</v>
          </cell>
          <cell r="BC2257">
            <v>0</v>
          </cell>
          <cell r="BD2257">
            <v>0</v>
          </cell>
          <cell r="BE2257">
            <v>0</v>
          </cell>
          <cell r="BF2257">
            <v>41790</v>
          </cell>
          <cell r="BG2257" t="str">
            <v>Thakur Subedi</v>
          </cell>
          <cell r="BH2257">
            <v>4</v>
          </cell>
          <cell r="BI2257">
            <v>4</v>
          </cell>
          <cell r="BJ2257">
            <v>4</v>
          </cell>
          <cell r="BK2257" t="str">
            <v>Ikabu VDC</v>
          </cell>
          <cell r="BL2257" t="str">
            <v>Sillumbhi bhir</v>
          </cell>
          <cell r="BM2257">
            <v>240</v>
          </cell>
          <cell r="BN2257">
            <v>488</v>
          </cell>
          <cell r="BO2257">
            <v>180</v>
          </cell>
          <cell r="BP2257">
            <v>1600</v>
          </cell>
          <cell r="BQ2257">
            <v>170</v>
          </cell>
          <cell r="BR2257">
            <v>80</v>
          </cell>
          <cell r="BS2257">
            <v>1354</v>
          </cell>
          <cell r="BT2257">
            <v>5</v>
          </cell>
          <cell r="BU2257" t="str">
            <v>TAPLEJUNG</v>
          </cell>
          <cell r="BV2257" t="str">
            <v>Raghuganga</v>
          </cell>
          <cell r="BW2257">
            <v>1</v>
          </cell>
        </row>
        <row r="2258">
          <cell r="F2258" t="str">
            <v>190-37-6</v>
          </cell>
          <cell r="G2258">
            <v>1</v>
          </cell>
          <cell r="H2258">
            <v>2</v>
          </cell>
          <cell r="I2258">
            <v>1</v>
          </cell>
          <cell r="J2258">
            <v>0</v>
          </cell>
          <cell r="K2258">
            <v>2</v>
          </cell>
          <cell r="L2258">
            <v>1</v>
          </cell>
          <cell r="M2258">
            <v>20</v>
          </cell>
          <cell r="N2258">
            <v>1</v>
          </cell>
          <cell r="O2258">
            <v>5</v>
          </cell>
          <cell r="P2258">
            <v>3</v>
          </cell>
          <cell r="Q2258">
            <v>1</v>
          </cell>
          <cell r="R2258" t="str">
            <v>LMH</v>
          </cell>
          <cell r="S2258">
            <v>2</v>
          </cell>
          <cell r="T2258">
            <v>74</v>
          </cell>
          <cell r="U2258">
            <v>1</v>
          </cell>
          <cell r="V2258">
            <v>41834.497129629628</v>
          </cell>
          <cell r="W2258">
            <v>0</v>
          </cell>
          <cell r="X2258">
            <v>1</v>
          </cell>
          <cell r="Y2258">
            <v>136302</v>
          </cell>
          <cell r="Z2258">
            <v>22717</v>
          </cell>
          <cell r="AA2258">
            <v>45</v>
          </cell>
          <cell r="AB2258">
            <v>1</v>
          </cell>
          <cell r="AC2258">
            <v>4</v>
          </cell>
          <cell r="AD2258">
            <v>4</v>
          </cell>
          <cell r="AE2258">
            <v>574117.62719999999</v>
          </cell>
          <cell r="AF2258">
            <v>3041344.8530000001</v>
          </cell>
          <cell r="AG2258">
            <v>87.750331419999995</v>
          </cell>
          <cell r="AH2258">
            <v>27.493716389999999</v>
          </cell>
          <cell r="AI2258">
            <v>1</v>
          </cell>
          <cell r="AJ2258">
            <v>2</v>
          </cell>
          <cell r="AK2258">
            <v>4</v>
          </cell>
          <cell r="AL2258">
            <v>2</v>
          </cell>
          <cell r="AM2258">
            <v>1</v>
          </cell>
          <cell r="AN2258" t="str">
            <v>Raj Kumar Giri</v>
          </cell>
          <cell r="AO2258">
            <v>41493.448599537034</v>
          </cell>
          <cell r="AP2258">
            <v>4</v>
          </cell>
          <cell r="AQ2258" t="str">
            <v>0101000020E6100000926B0F6E05F055406A7A7832647E3B40</v>
          </cell>
          <cell r="AR2258">
            <v>1487</v>
          </cell>
          <cell r="AS2258">
            <v>1</v>
          </cell>
          <cell r="AT2258">
            <v>1</v>
          </cell>
          <cell r="AU2258">
            <v>0</v>
          </cell>
          <cell r="AV2258" t="str">
            <v>FRA 2010-2015</v>
          </cell>
          <cell r="AW2258">
            <v>4</v>
          </cell>
          <cell r="AX2258">
            <v>0</v>
          </cell>
          <cell r="AY2258">
            <v>45</v>
          </cell>
          <cell r="AZ2258">
            <v>574117.62719167804</v>
          </cell>
          <cell r="BA2258">
            <v>3041344.85251384</v>
          </cell>
          <cell r="BB2258">
            <v>1</v>
          </cell>
          <cell r="BC2258">
            <v>0</v>
          </cell>
          <cell r="BD2258">
            <v>0</v>
          </cell>
          <cell r="BE2258">
            <v>0</v>
          </cell>
          <cell r="BF2258">
            <v>41789</v>
          </cell>
          <cell r="BG2258" t="str">
            <v>Thakur Subedi</v>
          </cell>
          <cell r="BH2258">
            <v>4</v>
          </cell>
          <cell r="BI2258">
            <v>4</v>
          </cell>
          <cell r="BJ2258">
            <v>4</v>
          </cell>
          <cell r="BK2258" t="str">
            <v>Ikhabu</v>
          </cell>
          <cell r="BL2258" t="str">
            <v>Sulumbi</v>
          </cell>
          <cell r="BM2258">
            <v>5</v>
          </cell>
          <cell r="BN2258">
            <v>220</v>
          </cell>
          <cell r="BO2258">
            <v>5</v>
          </cell>
          <cell r="BP2258">
            <v>73</v>
          </cell>
          <cell r="BQ2258">
            <v>290</v>
          </cell>
          <cell r="BR2258">
            <v>85</v>
          </cell>
          <cell r="BS2258">
            <v>1519</v>
          </cell>
          <cell r="BT2258">
            <v>4</v>
          </cell>
          <cell r="BU2258" t="str">
            <v>TAPLEJUNG</v>
          </cell>
          <cell r="BV2258" t="str">
            <v>Meringden</v>
          </cell>
          <cell r="BW2258">
            <v>6</v>
          </cell>
        </row>
        <row r="2259">
          <cell r="F2259" t="str">
            <v>192-34-1</v>
          </cell>
          <cell r="G2259">
            <v>1</v>
          </cell>
          <cell r="H2259">
            <v>2</v>
          </cell>
          <cell r="I2259">
            <v>1</v>
          </cell>
          <cell r="J2259">
            <v>0</v>
          </cell>
          <cell r="K2259">
            <v>2</v>
          </cell>
          <cell r="L2259">
            <v>-9999</v>
          </cell>
          <cell r="M2259">
            <v>-9999</v>
          </cell>
          <cell r="N2259">
            <v>-9999</v>
          </cell>
          <cell r="O2259">
            <v>-9999</v>
          </cell>
          <cell r="P2259">
            <v>-9999</v>
          </cell>
          <cell r="Q2259">
            <v>1</v>
          </cell>
          <cell r="R2259" t="str">
            <v>LMH</v>
          </cell>
          <cell r="S2259">
            <v>3</v>
          </cell>
          <cell r="T2259">
            <v>40</v>
          </cell>
          <cell r="U2259">
            <v>3</v>
          </cell>
          <cell r="V2259">
            <v>41877.604907407411</v>
          </cell>
          <cell r="W2259">
            <v>0</v>
          </cell>
          <cell r="X2259">
            <v>1</v>
          </cell>
          <cell r="Y2259">
            <v>137719</v>
          </cell>
          <cell r="Z2259">
            <v>22954</v>
          </cell>
          <cell r="AA2259">
            <v>45</v>
          </cell>
          <cell r="AB2259">
            <v>1</v>
          </cell>
          <cell r="AC2259">
            <v>4</v>
          </cell>
          <cell r="AD2259">
            <v>4</v>
          </cell>
          <cell r="AE2259">
            <v>581525.24450000003</v>
          </cell>
          <cell r="AF2259">
            <v>3028854.9950000001</v>
          </cell>
          <cell r="AG2259">
            <v>87.824478220000003</v>
          </cell>
          <cell r="AH2259">
            <v>27.380544789999998</v>
          </cell>
          <cell r="AI2259">
            <v>1</v>
          </cell>
          <cell r="AJ2259">
            <v>2</v>
          </cell>
          <cell r="AK2259">
            <v>3</v>
          </cell>
          <cell r="AL2259">
            <v>2</v>
          </cell>
          <cell r="AM2259">
            <v>1</v>
          </cell>
          <cell r="AN2259" t="str">
            <v>Sajana Maharjan</v>
          </cell>
          <cell r="AO2259">
            <v>41493.506574074076</v>
          </cell>
          <cell r="AP2259">
            <v>4</v>
          </cell>
          <cell r="AQ2259" t="str">
            <v>0101000020E6100000213B4D40C4F4554007B618626B613B40</v>
          </cell>
          <cell r="AR2259">
            <v>1746</v>
          </cell>
          <cell r="AS2259">
            <v>1</v>
          </cell>
          <cell r="AT2259">
            <v>1</v>
          </cell>
          <cell r="AU2259">
            <v>0</v>
          </cell>
          <cell r="AV2259" t="str">
            <v>FRA 2010-2015</v>
          </cell>
          <cell r="AW2259">
            <v>4</v>
          </cell>
          <cell r="AX2259">
            <v>0</v>
          </cell>
          <cell r="AY2259">
            <v>45</v>
          </cell>
          <cell r="AZ2259">
            <v>581525.24453352403</v>
          </cell>
          <cell r="BA2259">
            <v>3028854.9946429799</v>
          </cell>
          <cell r="BB2259">
            <v>1</v>
          </cell>
          <cell r="BC2259">
            <v>0</v>
          </cell>
          <cell r="BD2259">
            <v>0</v>
          </cell>
          <cell r="BE2259">
            <v>0</v>
          </cell>
          <cell r="BF2259">
            <v>41768</v>
          </cell>
          <cell r="BG2259" t="str">
            <v>Sujit Kumar Jha</v>
          </cell>
          <cell r="BH2259">
            <v>4</v>
          </cell>
          <cell r="BI2259">
            <v>4</v>
          </cell>
          <cell r="BJ2259">
            <v>4</v>
          </cell>
          <cell r="BK2259" t="str">
            <v>Tellok</v>
          </cell>
          <cell r="BL2259" t="str">
            <v>Kheshewa</v>
          </cell>
          <cell r="BM2259">
            <v>350</v>
          </cell>
          <cell r="BN2259">
            <v>50</v>
          </cell>
          <cell r="BO2259">
            <v>355</v>
          </cell>
          <cell r="BP2259">
            <v>108</v>
          </cell>
          <cell r="BQ2259">
            <v>1</v>
          </cell>
          <cell r="BR2259">
            <v>45</v>
          </cell>
          <cell r="BS2259">
            <v>1760</v>
          </cell>
          <cell r="BT2259">
            <v>4</v>
          </cell>
          <cell r="BU2259" t="str">
            <v>TAPLEJUNG</v>
          </cell>
          <cell r="BV2259" t="str">
            <v>Meringden</v>
          </cell>
          <cell r="BW2259">
            <v>6</v>
          </cell>
        </row>
        <row r="2260">
          <cell r="F2260" t="str">
            <v>192-34-2</v>
          </cell>
          <cell r="G2260">
            <v>1</v>
          </cell>
          <cell r="H2260">
            <v>2</v>
          </cell>
          <cell r="I2260">
            <v>1</v>
          </cell>
          <cell r="J2260">
            <v>0</v>
          </cell>
          <cell r="K2260">
            <v>2</v>
          </cell>
          <cell r="L2260">
            <v>-9999</v>
          </cell>
          <cell r="M2260">
            <v>-9999</v>
          </cell>
          <cell r="N2260">
            <v>-9999</v>
          </cell>
          <cell r="O2260">
            <v>-9999</v>
          </cell>
          <cell r="P2260">
            <v>-9999</v>
          </cell>
          <cell r="Q2260">
            <v>1</v>
          </cell>
          <cell r="R2260" t="str">
            <v>LMH</v>
          </cell>
          <cell r="S2260">
            <v>3</v>
          </cell>
          <cell r="T2260">
            <v>50</v>
          </cell>
          <cell r="U2260">
            <v>4</v>
          </cell>
          <cell r="V2260">
            <v>41877.613379629627</v>
          </cell>
          <cell r="W2260">
            <v>0</v>
          </cell>
          <cell r="X2260">
            <v>1</v>
          </cell>
          <cell r="Y2260">
            <v>137720</v>
          </cell>
          <cell r="Z2260">
            <v>22954</v>
          </cell>
          <cell r="AA2260">
            <v>45</v>
          </cell>
          <cell r="AB2260">
            <v>1</v>
          </cell>
          <cell r="AC2260">
            <v>4</v>
          </cell>
          <cell r="AD2260">
            <v>4</v>
          </cell>
          <cell r="AE2260">
            <v>581525.24450000003</v>
          </cell>
          <cell r="AF2260">
            <v>3029004.9950000001</v>
          </cell>
          <cell r="AG2260">
            <v>87.824488259999995</v>
          </cell>
          <cell r="AH2260">
            <v>27.38189886</v>
          </cell>
          <cell r="AI2260">
            <v>1</v>
          </cell>
          <cell r="AJ2260">
            <v>2</v>
          </cell>
          <cell r="AK2260">
            <v>-2</v>
          </cell>
          <cell r="AL2260">
            <v>2</v>
          </cell>
          <cell r="AM2260">
            <v>1</v>
          </cell>
          <cell r="AN2260" t="str">
            <v>Sajana Maharjan</v>
          </cell>
          <cell r="AO2260">
            <v>41493.506747685184</v>
          </cell>
          <cell r="AP2260">
            <v>4</v>
          </cell>
          <cell r="AQ2260" t="str">
            <v>0101000020E6100000F2E7686AC4F4554003FEB31FC4613B40</v>
          </cell>
          <cell r="AR2260">
            <v>1705</v>
          </cell>
          <cell r="AS2260">
            <v>1</v>
          </cell>
          <cell r="AT2260">
            <v>1</v>
          </cell>
          <cell r="AU2260">
            <v>0</v>
          </cell>
          <cell r="AV2260" t="str">
            <v>FRA 2010-2015</v>
          </cell>
          <cell r="AW2260">
            <v>4</v>
          </cell>
          <cell r="AX2260">
            <v>0</v>
          </cell>
          <cell r="AY2260">
            <v>45</v>
          </cell>
          <cell r="AZ2260">
            <v>581525.24453352403</v>
          </cell>
          <cell r="BA2260">
            <v>3029004.9946429799</v>
          </cell>
          <cell r="BB2260">
            <v>1</v>
          </cell>
          <cell r="BC2260">
            <v>0</v>
          </cell>
          <cell r="BD2260">
            <v>0</v>
          </cell>
          <cell r="BE2260">
            <v>0</v>
          </cell>
          <cell r="BF2260">
            <v>41768</v>
          </cell>
          <cell r="BG2260" t="str">
            <v>Sujit Kumar Jha</v>
          </cell>
          <cell r="BH2260">
            <v>4</v>
          </cell>
          <cell r="BI2260">
            <v>4</v>
          </cell>
          <cell r="BJ2260">
            <v>4</v>
          </cell>
          <cell r="BK2260" t="str">
            <v>Tellok</v>
          </cell>
          <cell r="BL2260" t="str">
            <v>Khesewa</v>
          </cell>
          <cell r="BM2260">
            <v>215</v>
          </cell>
          <cell r="BN2260">
            <v>115</v>
          </cell>
          <cell r="BO2260">
            <v>315</v>
          </cell>
          <cell r="BP2260">
            <v>123</v>
          </cell>
          <cell r="BQ2260">
            <v>340</v>
          </cell>
          <cell r="BR2260">
            <v>30</v>
          </cell>
          <cell r="BS2260">
            <v>1707</v>
          </cell>
          <cell r="BT2260">
            <v>4</v>
          </cell>
          <cell r="BU2260" t="str">
            <v>TAPLEJUNG</v>
          </cell>
          <cell r="BV2260" t="str">
            <v>Sirijangha</v>
          </cell>
          <cell r="BW2260">
            <v>8</v>
          </cell>
        </row>
        <row r="2261">
          <cell r="F2261" t="str">
            <v>192-34-3</v>
          </cell>
          <cell r="G2261">
            <v>1</v>
          </cell>
          <cell r="H2261">
            <v>2</v>
          </cell>
          <cell r="I2261">
            <v>1</v>
          </cell>
          <cell r="J2261">
            <v>0</v>
          </cell>
          <cell r="K2261">
            <v>2</v>
          </cell>
          <cell r="L2261">
            <v>-9999</v>
          </cell>
          <cell r="M2261">
            <v>-9999</v>
          </cell>
          <cell r="N2261">
            <v>-9999</v>
          </cell>
          <cell r="O2261">
            <v>-9999</v>
          </cell>
          <cell r="P2261">
            <v>-9999</v>
          </cell>
          <cell r="Q2261">
            <v>1</v>
          </cell>
          <cell r="R2261" t="str">
            <v>LMH</v>
          </cell>
          <cell r="S2261">
            <v>3</v>
          </cell>
          <cell r="T2261">
            <v>40</v>
          </cell>
          <cell r="U2261">
            <v>3</v>
          </cell>
          <cell r="V2261">
            <v>41877.621898148151</v>
          </cell>
          <cell r="W2261">
            <v>0</v>
          </cell>
          <cell r="X2261">
            <v>1</v>
          </cell>
          <cell r="Y2261">
            <v>137721</v>
          </cell>
          <cell r="Z2261">
            <v>22954</v>
          </cell>
          <cell r="AA2261">
            <v>45</v>
          </cell>
          <cell r="AB2261">
            <v>1</v>
          </cell>
          <cell r="AC2261">
            <v>4</v>
          </cell>
          <cell r="AD2261">
            <v>4</v>
          </cell>
          <cell r="AE2261">
            <v>581525.24450000003</v>
          </cell>
          <cell r="AF2261">
            <v>3029154.9950000001</v>
          </cell>
          <cell r="AG2261">
            <v>87.824498300000002</v>
          </cell>
          <cell r="AH2261">
            <v>27.383252939999998</v>
          </cell>
          <cell r="AI2261">
            <v>1</v>
          </cell>
          <cell r="AJ2261">
            <v>2</v>
          </cell>
          <cell r="AK2261">
            <v>-2</v>
          </cell>
          <cell r="AL2261">
            <v>2</v>
          </cell>
          <cell r="AM2261">
            <v>1</v>
          </cell>
          <cell r="AN2261" t="str">
            <v>Sajana Maharjan</v>
          </cell>
          <cell r="AO2261">
            <v>41493.506874999999</v>
          </cell>
          <cell r="AP2261">
            <v>4</v>
          </cell>
          <cell r="AQ2261" t="str">
            <v>0101000020E6100000E2558594C4F455404D214EDD1C623B40</v>
          </cell>
          <cell r="AR2261">
            <v>1696</v>
          </cell>
          <cell r="AS2261">
            <v>1</v>
          </cell>
          <cell r="AT2261">
            <v>1</v>
          </cell>
          <cell r="AU2261">
            <v>0</v>
          </cell>
          <cell r="AV2261" t="str">
            <v>FRA 2010-2015</v>
          </cell>
          <cell r="AW2261">
            <v>4</v>
          </cell>
          <cell r="AX2261">
            <v>0</v>
          </cell>
          <cell r="AY2261">
            <v>45</v>
          </cell>
          <cell r="AZ2261">
            <v>581525.24453352403</v>
          </cell>
          <cell r="BA2261">
            <v>3029154.9946429799</v>
          </cell>
          <cell r="BB2261">
            <v>1</v>
          </cell>
          <cell r="BC2261">
            <v>0</v>
          </cell>
          <cell r="BD2261">
            <v>0</v>
          </cell>
          <cell r="BE2261">
            <v>0</v>
          </cell>
          <cell r="BF2261">
            <v>41767</v>
          </cell>
          <cell r="BG2261" t="str">
            <v>Sujit Kumar Jha</v>
          </cell>
          <cell r="BH2261">
            <v>4</v>
          </cell>
          <cell r="BI2261">
            <v>4</v>
          </cell>
          <cell r="BJ2261">
            <v>4</v>
          </cell>
          <cell r="BK2261" t="str">
            <v>Tellok</v>
          </cell>
          <cell r="BL2261" t="str">
            <v>Khesewa</v>
          </cell>
          <cell r="BM2261">
            <v>225</v>
          </cell>
          <cell r="BN2261">
            <v>238</v>
          </cell>
          <cell r="BO2261">
            <v>225</v>
          </cell>
          <cell r="BP2261">
            <v>217</v>
          </cell>
          <cell r="BQ2261">
            <v>95</v>
          </cell>
          <cell r="BR2261">
            <v>40</v>
          </cell>
          <cell r="BS2261">
            <v>1690</v>
          </cell>
          <cell r="BT2261">
            <v>4</v>
          </cell>
          <cell r="BU2261" t="str">
            <v>TAPLEJUNG</v>
          </cell>
          <cell r="BV2261" t="str">
            <v>Sirijangha</v>
          </cell>
          <cell r="BW2261">
            <v>8</v>
          </cell>
        </row>
        <row r="2262">
          <cell r="F2262" t="str">
            <v>180-45-4</v>
          </cell>
          <cell r="G2262">
            <v>1</v>
          </cell>
          <cell r="H2262">
            <v>2</v>
          </cell>
          <cell r="I2262">
            <v>1</v>
          </cell>
          <cell r="J2262">
            <v>0</v>
          </cell>
          <cell r="K2262">
            <v>3</v>
          </cell>
          <cell r="L2262">
            <v>1</v>
          </cell>
          <cell r="M2262">
            <v>9</v>
          </cell>
          <cell r="N2262">
            <v>1</v>
          </cell>
          <cell r="O2262">
            <v>8</v>
          </cell>
          <cell r="P2262" t="str">
            <v>SCL</v>
          </cell>
          <cell r="Q2262">
            <v>1</v>
          </cell>
          <cell r="R2262" t="str">
            <v>UMH</v>
          </cell>
          <cell r="S2262">
            <v>2</v>
          </cell>
          <cell r="T2262">
            <v>84</v>
          </cell>
          <cell r="U2262">
            <v>4</v>
          </cell>
          <cell r="V2262">
            <v>0</v>
          </cell>
          <cell r="W2262">
            <v>0</v>
          </cell>
          <cell r="X2262">
            <v>0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534902.76769999997</v>
          </cell>
          <cell r="AF2262">
            <v>3074002.3220000002</v>
          </cell>
          <cell r="AG2262">
            <v>87.354297020000004</v>
          </cell>
          <cell r="AH2262">
            <v>27.79010886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105</v>
          </cell>
          <cell r="AQ2262">
            <v>0</v>
          </cell>
          <cell r="AR2262">
            <v>0</v>
          </cell>
          <cell r="AS2262">
            <v>0</v>
          </cell>
          <cell r="AT2262">
            <v>0</v>
          </cell>
          <cell r="AU2262">
            <v>0</v>
          </cell>
          <cell r="AV2262" t="str">
            <v>FRA 2016-2021</v>
          </cell>
          <cell r="AW2262">
            <v>5</v>
          </cell>
          <cell r="AX2262">
            <v>62</v>
          </cell>
          <cell r="AY2262" t="str">
            <v>EPSG:32645</v>
          </cell>
          <cell r="AZ2262">
            <v>534901</v>
          </cell>
          <cell r="BA2262">
            <v>3074006</v>
          </cell>
          <cell r="BB2262">
            <v>1</v>
          </cell>
          <cell r="BC2262">
            <v>2022</v>
          </cell>
          <cell r="BD2262">
            <v>4</v>
          </cell>
          <cell r="BE2262">
            <v>25</v>
          </cell>
          <cell r="BF2262" t="str">
            <v>4/25/2022</v>
          </cell>
          <cell r="BG2262" t="str">
            <v>Bishow_Poudel</v>
          </cell>
          <cell r="BH2262">
            <v>1</v>
          </cell>
          <cell r="BI2262">
            <v>0</v>
          </cell>
          <cell r="BJ2262">
            <v>2</v>
          </cell>
          <cell r="BK2262" t="str">
            <v>bhotkhola ga.pa-3</v>
          </cell>
          <cell r="BL2262" t="str">
            <v>chyaling ban</v>
          </cell>
          <cell r="BM2262">
            <v>190</v>
          </cell>
          <cell r="BN2262">
            <v>99</v>
          </cell>
          <cell r="BO2262">
            <v>195</v>
          </cell>
          <cell r="BP2262">
            <v>4</v>
          </cell>
          <cell r="BQ2262">
            <v>130</v>
          </cell>
          <cell r="BR2262">
            <v>12</v>
          </cell>
          <cell r="BS2262">
            <v>2960</v>
          </cell>
          <cell r="BT2262">
            <v>3</v>
          </cell>
          <cell r="BU2262" t="str">
            <v>SANKHUWASABHA</v>
          </cell>
          <cell r="BV2262" t="str">
            <v>Bhotkhola</v>
          </cell>
          <cell r="BW2262">
            <v>3</v>
          </cell>
        </row>
        <row r="2263">
          <cell r="F2263" t="str">
            <v>180-45-5</v>
          </cell>
          <cell r="G2263">
            <v>1</v>
          </cell>
          <cell r="H2263">
            <v>2</v>
          </cell>
          <cell r="I2263">
            <v>1</v>
          </cell>
          <cell r="J2263">
            <v>0</v>
          </cell>
          <cell r="K2263">
            <v>3</v>
          </cell>
          <cell r="L2263">
            <v>2</v>
          </cell>
          <cell r="M2263">
            <v>3</v>
          </cell>
          <cell r="N2263">
            <v>1</v>
          </cell>
          <cell r="O2263">
            <v>7</v>
          </cell>
          <cell r="P2263" t="str">
            <v>SCL</v>
          </cell>
          <cell r="Q2263">
            <v>1</v>
          </cell>
          <cell r="R2263" t="str">
            <v>UMH</v>
          </cell>
          <cell r="S2263">
            <v>2</v>
          </cell>
          <cell r="T2263">
            <v>75</v>
          </cell>
          <cell r="U2263">
            <v>4</v>
          </cell>
          <cell r="V2263">
            <v>0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0</v>
          </cell>
          <cell r="AC2263">
            <v>0</v>
          </cell>
          <cell r="AD2263">
            <v>0</v>
          </cell>
          <cell r="AE2263">
            <v>534902.76769999997</v>
          </cell>
          <cell r="AF2263">
            <v>3074152.3220000002</v>
          </cell>
          <cell r="AG2263">
            <v>87.354301410000005</v>
          </cell>
          <cell r="AH2263">
            <v>27.791462970000001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105</v>
          </cell>
          <cell r="AQ2263">
            <v>0</v>
          </cell>
          <cell r="AR2263">
            <v>0</v>
          </cell>
          <cell r="AS2263">
            <v>0</v>
          </cell>
          <cell r="AT2263">
            <v>0</v>
          </cell>
          <cell r="AU2263">
            <v>0</v>
          </cell>
          <cell r="AV2263" t="str">
            <v>FRA 2016-2021</v>
          </cell>
          <cell r="AW2263">
            <v>5</v>
          </cell>
          <cell r="AX2263">
            <v>62</v>
          </cell>
          <cell r="AY2263" t="str">
            <v>EPSG:32645</v>
          </cell>
          <cell r="AZ2263">
            <v>534903</v>
          </cell>
          <cell r="BA2263">
            <v>3074152</v>
          </cell>
          <cell r="BB2263">
            <v>1</v>
          </cell>
          <cell r="BC2263">
            <v>2022</v>
          </cell>
          <cell r="BD2263">
            <v>4</v>
          </cell>
          <cell r="BE2263">
            <v>26</v>
          </cell>
          <cell r="BF2263" t="str">
            <v>4/26/2022</v>
          </cell>
          <cell r="BG2263" t="str">
            <v>Bishow_Poudel</v>
          </cell>
          <cell r="BH2263">
            <v>1</v>
          </cell>
          <cell r="BI2263">
            <v>0</v>
          </cell>
          <cell r="BJ2263">
            <v>2</v>
          </cell>
          <cell r="BK2263" t="str">
            <v>bhotkhols GA.PA-3</v>
          </cell>
          <cell r="BL2263" t="str">
            <v>Chyaling ban</v>
          </cell>
          <cell r="BM2263">
            <v>90</v>
          </cell>
          <cell r="BN2263">
            <v>99</v>
          </cell>
          <cell r="BO2263">
            <v>185</v>
          </cell>
          <cell r="BP2263">
            <v>10</v>
          </cell>
          <cell r="BQ2263">
            <v>180</v>
          </cell>
          <cell r="BR2263">
            <v>45</v>
          </cell>
          <cell r="BS2263">
            <v>3015</v>
          </cell>
          <cell r="BT2263">
            <v>3</v>
          </cell>
          <cell r="BU2263" t="str">
            <v>SANKHUWASABHA</v>
          </cell>
          <cell r="BV2263" t="str">
            <v>Bhotkhola</v>
          </cell>
          <cell r="BW2263">
            <v>3</v>
          </cell>
        </row>
        <row r="2264">
          <cell r="F2264" t="str">
            <v>192-34-6</v>
          </cell>
          <cell r="G2264">
            <v>1</v>
          </cell>
          <cell r="H2264">
            <v>2</v>
          </cell>
          <cell r="I2264">
            <v>1</v>
          </cell>
          <cell r="J2264">
            <v>0</v>
          </cell>
          <cell r="K2264">
            <v>2</v>
          </cell>
          <cell r="L2264">
            <v>-9999</v>
          </cell>
          <cell r="M2264">
            <v>-9999</v>
          </cell>
          <cell r="N2264">
            <v>-9999</v>
          </cell>
          <cell r="O2264">
            <v>-9999</v>
          </cell>
          <cell r="P2264">
            <v>-9999</v>
          </cell>
          <cell r="Q2264">
            <v>1</v>
          </cell>
          <cell r="R2264" t="str">
            <v>LMH</v>
          </cell>
          <cell r="S2264">
            <v>3</v>
          </cell>
          <cell r="T2264">
            <v>60</v>
          </cell>
          <cell r="U2264">
            <v>3</v>
          </cell>
          <cell r="V2264">
            <v>41877.622615740744</v>
          </cell>
          <cell r="W2264">
            <v>0</v>
          </cell>
          <cell r="X2264">
            <v>1</v>
          </cell>
          <cell r="Y2264">
            <v>137724</v>
          </cell>
          <cell r="Z2264">
            <v>22954</v>
          </cell>
          <cell r="AA2264">
            <v>45</v>
          </cell>
          <cell r="AB2264">
            <v>1</v>
          </cell>
          <cell r="AC2264">
            <v>4</v>
          </cell>
          <cell r="AD2264">
            <v>4</v>
          </cell>
          <cell r="AE2264">
            <v>581825.24450000003</v>
          </cell>
          <cell r="AF2264">
            <v>3029154.9950000001</v>
          </cell>
          <cell r="AG2264">
            <v>87.827532070000004</v>
          </cell>
          <cell r="AH2264">
            <v>27.383234980000001</v>
          </cell>
          <cell r="AI2264">
            <v>1</v>
          </cell>
          <cell r="AJ2264">
            <v>2</v>
          </cell>
          <cell r="AK2264">
            <v>-2</v>
          </cell>
          <cell r="AL2264">
            <v>2</v>
          </cell>
          <cell r="AM2264">
            <v>1</v>
          </cell>
          <cell r="AN2264" t="str">
            <v>Sajana Maharjan</v>
          </cell>
          <cell r="AO2264">
            <v>41493.514722222222</v>
          </cell>
          <cell r="AP2264">
            <v>4</v>
          </cell>
          <cell r="AQ2264" t="str">
            <v>0101000020E610000039231049F6F45540070D03B01B623B40</v>
          </cell>
          <cell r="AR2264">
            <v>1632</v>
          </cell>
          <cell r="AS2264">
            <v>1</v>
          </cell>
          <cell r="AT2264">
            <v>1</v>
          </cell>
          <cell r="AU2264">
            <v>0</v>
          </cell>
          <cell r="AV2264" t="str">
            <v>FRA 2010-2015</v>
          </cell>
          <cell r="AW2264">
            <v>4</v>
          </cell>
          <cell r="AX2264">
            <v>0</v>
          </cell>
          <cell r="AY2264">
            <v>45</v>
          </cell>
          <cell r="AZ2264">
            <v>581825.24453352403</v>
          </cell>
          <cell r="BA2264">
            <v>3029154.9946429799</v>
          </cell>
          <cell r="BB2264">
            <v>1</v>
          </cell>
          <cell r="BC2264">
            <v>0</v>
          </cell>
          <cell r="BD2264">
            <v>0</v>
          </cell>
          <cell r="BE2264">
            <v>0</v>
          </cell>
          <cell r="BF2264">
            <v>41771</v>
          </cell>
          <cell r="BG2264" t="str">
            <v>Sujit Kumar Jha</v>
          </cell>
          <cell r="BH2264">
            <v>4</v>
          </cell>
          <cell r="BI2264">
            <v>4</v>
          </cell>
          <cell r="BJ2264">
            <v>4</v>
          </cell>
          <cell r="BK2264" t="str">
            <v>Tellok</v>
          </cell>
          <cell r="BL2264" t="str">
            <v>Kattike</v>
          </cell>
          <cell r="BM2264">
            <v>160</v>
          </cell>
          <cell r="BN2264">
            <v>188</v>
          </cell>
          <cell r="BO2264">
            <v>38</v>
          </cell>
          <cell r="BP2264">
            <v>90</v>
          </cell>
          <cell r="BQ2264">
            <v>60</v>
          </cell>
          <cell r="BR2264">
            <v>55</v>
          </cell>
          <cell r="BS2264">
            <v>1626</v>
          </cell>
          <cell r="BT2264">
            <v>4</v>
          </cell>
          <cell r="BU2264" t="str">
            <v>TAPLEJUNG</v>
          </cell>
          <cell r="BV2264" t="str">
            <v>Dudhpokhari</v>
          </cell>
          <cell r="BW2264">
            <v>1</v>
          </cell>
        </row>
        <row r="2265">
          <cell r="F2265" t="str">
            <v>194-35-1</v>
          </cell>
          <cell r="G2265">
            <v>1</v>
          </cell>
          <cell r="H2265">
            <v>2</v>
          </cell>
          <cell r="I2265">
            <v>1</v>
          </cell>
          <cell r="J2265">
            <v>0</v>
          </cell>
          <cell r="K2265">
            <v>2</v>
          </cell>
          <cell r="L2265">
            <v>1</v>
          </cell>
          <cell r="M2265">
            <v>22</v>
          </cell>
          <cell r="N2265">
            <v>1</v>
          </cell>
          <cell r="O2265">
            <v>16</v>
          </cell>
          <cell r="P2265">
            <v>9</v>
          </cell>
          <cell r="Q2265">
            <v>1</v>
          </cell>
          <cell r="R2265" t="str">
            <v>UMH</v>
          </cell>
          <cell r="S2265">
            <v>2</v>
          </cell>
          <cell r="T2265">
            <v>83</v>
          </cell>
          <cell r="U2265">
            <v>3</v>
          </cell>
          <cell r="V2265">
            <v>41828.457916666666</v>
          </cell>
          <cell r="W2265">
            <v>0</v>
          </cell>
          <cell r="X2265">
            <v>1</v>
          </cell>
          <cell r="Y2265">
            <v>139165</v>
          </cell>
          <cell r="Z2265">
            <v>23195</v>
          </cell>
          <cell r="AA2265">
            <v>45</v>
          </cell>
          <cell r="AB2265">
            <v>1</v>
          </cell>
          <cell r="AC2265">
            <v>4</v>
          </cell>
          <cell r="AD2265">
            <v>4</v>
          </cell>
          <cell r="AE2265">
            <v>589619.58920000005</v>
          </cell>
          <cell r="AF2265">
            <v>3032660.4619999998</v>
          </cell>
          <cell r="AG2265">
            <v>87.906609950000004</v>
          </cell>
          <cell r="AH2265">
            <v>27.41438896</v>
          </cell>
          <cell r="AI2265">
            <v>1</v>
          </cell>
          <cell r="AJ2265">
            <v>2</v>
          </cell>
          <cell r="AK2265">
            <v>-2</v>
          </cell>
          <cell r="AL2265">
            <v>2</v>
          </cell>
          <cell r="AM2265">
            <v>1</v>
          </cell>
          <cell r="AN2265" t="str">
            <v>Anu Shrestha</v>
          </cell>
          <cell r="AO2265">
            <v>40582</v>
          </cell>
          <cell r="AP2265">
            <v>4</v>
          </cell>
          <cell r="AQ2265" t="str">
            <v>0101000020E61000003D89BBE505FA55400E270C65156A3B40</v>
          </cell>
          <cell r="AR2265">
            <v>2540</v>
          </cell>
          <cell r="AS2265">
            <v>1</v>
          </cell>
          <cell r="AT2265">
            <v>1</v>
          </cell>
          <cell r="AU2265">
            <v>1</v>
          </cell>
          <cell r="AV2265" t="str">
            <v>FRA 2010-2015</v>
          </cell>
          <cell r="AW2265">
            <v>4</v>
          </cell>
          <cell r="AX2265">
            <v>0</v>
          </cell>
          <cell r="AY2265">
            <v>45</v>
          </cell>
          <cell r="AZ2265">
            <v>589619.58917265502</v>
          </cell>
          <cell r="BA2265">
            <v>3032660.4624017398</v>
          </cell>
          <cell r="BB2265">
            <v>1</v>
          </cell>
          <cell r="BC2265">
            <v>0</v>
          </cell>
          <cell r="BD2265">
            <v>0</v>
          </cell>
          <cell r="BE2265">
            <v>0</v>
          </cell>
          <cell r="BF2265">
            <v>41796</v>
          </cell>
          <cell r="BG2265" t="str">
            <v>Thakur Subedi</v>
          </cell>
          <cell r="BH2265">
            <v>4</v>
          </cell>
          <cell r="BI2265">
            <v>4</v>
          </cell>
          <cell r="BJ2265">
            <v>4</v>
          </cell>
          <cell r="BK2265" t="str">
            <v>Khebang</v>
          </cell>
          <cell r="BL2265" t="str">
            <v>Bajrathe</v>
          </cell>
          <cell r="BM2265">
            <v>305</v>
          </cell>
          <cell r="BN2265">
            <v>1674</v>
          </cell>
          <cell r="BO2265">
            <v>305</v>
          </cell>
          <cell r="BP2265">
            <v>802</v>
          </cell>
          <cell r="BQ2265">
            <v>270</v>
          </cell>
          <cell r="BR2265">
            <v>60</v>
          </cell>
          <cell r="BS2265">
            <v>2558</v>
          </cell>
          <cell r="BT2265">
            <v>3</v>
          </cell>
          <cell r="BU2265" t="str">
            <v>TAPLEJUNG</v>
          </cell>
          <cell r="BV2265" t="str">
            <v>Dudhpokhari</v>
          </cell>
          <cell r="BW2265">
            <v>1</v>
          </cell>
        </row>
        <row r="2266">
          <cell r="F2266" t="str">
            <v>194-35-2</v>
          </cell>
          <cell r="G2266">
            <v>1</v>
          </cell>
          <cell r="H2266">
            <v>2</v>
          </cell>
          <cell r="I2266">
            <v>1</v>
          </cell>
          <cell r="J2266">
            <v>0</v>
          </cell>
          <cell r="K2266">
            <v>2</v>
          </cell>
          <cell r="L2266">
            <v>1</v>
          </cell>
          <cell r="M2266">
            <v>13</v>
          </cell>
          <cell r="N2266">
            <v>1</v>
          </cell>
          <cell r="O2266">
            <v>14</v>
          </cell>
          <cell r="P2266">
            <v>5</v>
          </cell>
          <cell r="Q2266">
            <v>1</v>
          </cell>
          <cell r="R2266" t="str">
            <v>UMH</v>
          </cell>
          <cell r="S2266">
            <v>2</v>
          </cell>
          <cell r="T2266">
            <v>77</v>
          </cell>
          <cell r="U2266">
            <v>4</v>
          </cell>
          <cell r="V2266">
            <v>41828.483344907407</v>
          </cell>
          <cell r="W2266">
            <v>0</v>
          </cell>
          <cell r="X2266">
            <v>1</v>
          </cell>
          <cell r="Y2266">
            <v>139166</v>
          </cell>
          <cell r="Z2266">
            <v>23195</v>
          </cell>
          <cell r="AA2266">
            <v>45</v>
          </cell>
          <cell r="AB2266">
            <v>1</v>
          </cell>
          <cell r="AC2266">
            <v>4</v>
          </cell>
          <cell r="AD2266">
            <v>4</v>
          </cell>
          <cell r="AE2266">
            <v>589619.58920000005</v>
          </cell>
          <cell r="AF2266">
            <v>3032810.4619999998</v>
          </cell>
          <cell r="AG2266">
            <v>87.906621000000001</v>
          </cell>
          <cell r="AH2266">
            <v>27.415742999999999</v>
          </cell>
          <cell r="AI2266">
            <v>1</v>
          </cell>
          <cell r="AJ2266">
            <v>2</v>
          </cell>
          <cell r="AK2266">
            <v>-2</v>
          </cell>
          <cell r="AL2266">
            <v>2</v>
          </cell>
          <cell r="AM2266">
            <v>4</v>
          </cell>
          <cell r="AN2266" t="str">
            <v>Sajana Maharjan</v>
          </cell>
          <cell r="AO2266">
            <v>41494.466273148151</v>
          </cell>
          <cell r="AP2266">
            <v>4</v>
          </cell>
          <cell r="AQ2266" t="str">
            <v>0101000020E6100000AD171A1406FA55405BBC0C226E6A3B40</v>
          </cell>
          <cell r="AR2266">
            <v>2570</v>
          </cell>
          <cell r="AS2266">
            <v>1</v>
          </cell>
          <cell r="AT2266">
            <v>1</v>
          </cell>
          <cell r="AU2266">
            <v>0</v>
          </cell>
          <cell r="AV2266" t="str">
            <v>FRA 2010-2015</v>
          </cell>
          <cell r="AW2266">
            <v>4</v>
          </cell>
          <cell r="AX2266">
            <v>0</v>
          </cell>
          <cell r="AY2266">
            <v>45</v>
          </cell>
          <cell r="AZ2266">
            <v>589619.58917265502</v>
          </cell>
          <cell r="BA2266">
            <v>3032810.4624017398</v>
          </cell>
          <cell r="BB2266">
            <v>1</v>
          </cell>
          <cell r="BC2266">
            <v>0</v>
          </cell>
          <cell r="BD2266">
            <v>0</v>
          </cell>
          <cell r="BE2266">
            <v>0</v>
          </cell>
          <cell r="BF2266">
            <v>41797</v>
          </cell>
          <cell r="BG2266" t="str">
            <v>Thakur Subedi</v>
          </cell>
          <cell r="BH2266">
            <v>4</v>
          </cell>
          <cell r="BI2266">
            <v>4</v>
          </cell>
          <cell r="BJ2266">
            <v>4</v>
          </cell>
          <cell r="BK2266" t="str">
            <v>Khebang</v>
          </cell>
          <cell r="BL2266" t="str">
            <v>Saune</v>
          </cell>
          <cell r="BM2266">
            <v>-9999</v>
          </cell>
          <cell r="BN2266">
            <v>1798</v>
          </cell>
          <cell r="BO2266">
            <v>-9999</v>
          </cell>
          <cell r="BP2266">
            <v>903</v>
          </cell>
          <cell r="BQ2266">
            <v>50</v>
          </cell>
          <cell r="BR2266">
            <v>70</v>
          </cell>
          <cell r="BS2266">
            <v>2527</v>
          </cell>
          <cell r="BT2266">
            <v>3</v>
          </cell>
          <cell r="BU2266" t="str">
            <v>TAPLEJUNG</v>
          </cell>
          <cell r="BV2266" t="str">
            <v>Dudhpokhari</v>
          </cell>
          <cell r="BW2266">
            <v>1</v>
          </cell>
        </row>
        <row r="2267">
          <cell r="F2267" t="str">
            <v>195-37-1</v>
          </cell>
          <cell r="G2267">
            <v>1</v>
          </cell>
          <cell r="H2267">
            <v>2</v>
          </cell>
          <cell r="I2267">
            <v>1</v>
          </cell>
          <cell r="J2267">
            <v>0</v>
          </cell>
          <cell r="K2267">
            <v>6</v>
          </cell>
          <cell r="L2267">
            <v>3</v>
          </cell>
          <cell r="M2267">
            <v>30</v>
          </cell>
          <cell r="N2267">
            <v>2</v>
          </cell>
          <cell r="O2267">
            <v>5</v>
          </cell>
          <cell r="P2267" t="str">
            <v>SCL</v>
          </cell>
          <cell r="Q2267">
            <v>1</v>
          </cell>
          <cell r="R2267" t="str">
            <v>UMH</v>
          </cell>
          <cell r="S2267">
            <v>1</v>
          </cell>
          <cell r="T2267">
            <v>60</v>
          </cell>
          <cell r="U2267">
            <v>2</v>
          </cell>
          <cell r="V2267">
            <v>0</v>
          </cell>
          <cell r="W2267">
            <v>0</v>
          </cell>
          <cell r="X2267">
            <v>0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0</v>
          </cell>
          <cell r="AD2267">
            <v>0</v>
          </cell>
          <cell r="AE2267">
            <v>593811.78419999999</v>
          </cell>
          <cell r="AF2267">
            <v>3040561.443</v>
          </cell>
          <cell r="AG2267">
            <v>87.949625080000004</v>
          </cell>
          <cell r="AH2267">
            <v>27.485427139999999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>
            <v>104</v>
          </cell>
          <cell r="AQ2267">
            <v>0</v>
          </cell>
          <cell r="AR2267">
            <v>0</v>
          </cell>
          <cell r="AS2267">
            <v>0</v>
          </cell>
          <cell r="AT2267">
            <v>0</v>
          </cell>
          <cell r="AU2267">
            <v>0</v>
          </cell>
          <cell r="AV2267" t="str">
            <v>FRA 2016-2021</v>
          </cell>
          <cell r="AW2267">
            <v>4</v>
          </cell>
          <cell r="AX2267">
            <v>73</v>
          </cell>
          <cell r="AY2267" t="str">
            <v>EPSG:32644</v>
          </cell>
          <cell r="AZ2267">
            <v>593809</v>
          </cell>
          <cell r="BA2267">
            <v>3040560</v>
          </cell>
          <cell r="BB2267">
            <v>1</v>
          </cell>
          <cell r="BC2267">
            <v>2022</v>
          </cell>
          <cell r="BD2267">
            <v>5</v>
          </cell>
          <cell r="BE2267">
            <v>18</v>
          </cell>
          <cell r="BF2267" t="str">
            <v>5/18/2022</v>
          </cell>
          <cell r="BG2267" t="str">
            <v>Bishow_Poudel</v>
          </cell>
          <cell r="BH2267">
            <v>1</v>
          </cell>
          <cell r="BI2267">
            <v>0</v>
          </cell>
          <cell r="BJ2267">
            <v>2</v>
          </cell>
          <cell r="BK2267" t="str">
            <v>sirigunga RM-8</v>
          </cell>
          <cell r="BL2267" t="str">
            <v>kanchanjubga cf</v>
          </cell>
          <cell r="BM2267">
            <v>240</v>
          </cell>
          <cell r="BN2267">
            <v>99</v>
          </cell>
          <cell r="BO2267">
            <v>240</v>
          </cell>
          <cell r="BP2267">
            <v>99</v>
          </cell>
          <cell r="BQ2267">
            <v>240</v>
          </cell>
          <cell r="BR2267">
            <v>45</v>
          </cell>
          <cell r="BS2267">
            <v>2911</v>
          </cell>
          <cell r="BT2267">
            <v>2</v>
          </cell>
          <cell r="BU2267" t="str">
            <v>TAPLEJUNG</v>
          </cell>
          <cell r="BV2267" t="str">
            <v>Dudhpokhari</v>
          </cell>
          <cell r="BW2267">
            <v>1</v>
          </cell>
        </row>
        <row r="2268">
          <cell r="F2268" t="str">
            <v>195-37-2</v>
          </cell>
          <cell r="G2268">
            <v>1</v>
          </cell>
          <cell r="H2268">
            <v>2</v>
          </cell>
          <cell r="I2268">
            <v>1</v>
          </cell>
          <cell r="J2268">
            <v>0</v>
          </cell>
          <cell r="K2268">
            <v>6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1</v>
          </cell>
          <cell r="R2268" t="str">
            <v>UMH</v>
          </cell>
          <cell r="S2268">
            <v>1</v>
          </cell>
          <cell r="T2268">
            <v>49</v>
          </cell>
          <cell r="U2268">
            <v>3</v>
          </cell>
          <cell r="V2268">
            <v>0</v>
          </cell>
          <cell r="W2268">
            <v>0</v>
          </cell>
          <cell r="X2268">
            <v>0</v>
          </cell>
          <cell r="Y2268">
            <v>0</v>
          </cell>
          <cell r="Z2268">
            <v>0</v>
          </cell>
          <cell r="AA2268">
            <v>0</v>
          </cell>
          <cell r="AB2268">
            <v>0</v>
          </cell>
          <cell r="AC2268">
            <v>0</v>
          </cell>
          <cell r="AD2268">
            <v>0</v>
          </cell>
          <cell r="AE2268">
            <v>593811.78419999999</v>
          </cell>
          <cell r="AF2268">
            <v>3040711.443</v>
          </cell>
          <cell r="AG2268">
            <v>87.949636699999999</v>
          </cell>
          <cell r="AH2268">
            <v>27.486781149999999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104</v>
          </cell>
          <cell r="AQ2268">
            <v>0</v>
          </cell>
          <cell r="AR2268">
            <v>0</v>
          </cell>
          <cell r="AS2268">
            <v>0</v>
          </cell>
          <cell r="AT2268">
            <v>0</v>
          </cell>
          <cell r="AU2268">
            <v>0</v>
          </cell>
          <cell r="AV2268" t="str">
            <v>FRA 2016-2021</v>
          </cell>
          <cell r="AW2268">
            <v>4</v>
          </cell>
          <cell r="AX2268">
            <v>73</v>
          </cell>
          <cell r="AY2268" t="str">
            <v>EPSG:32644</v>
          </cell>
          <cell r="AZ2268">
            <v>593807</v>
          </cell>
          <cell r="BA2268">
            <v>3040716</v>
          </cell>
          <cell r="BB2268">
            <v>1</v>
          </cell>
          <cell r="BC2268">
            <v>2022</v>
          </cell>
          <cell r="BD2268">
            <v>5</v>
          </cell>
          <cell r="BE2268">
            <v>17</v>
          </cell>
          <cell r="BF2268" t="str">
            <v>5/17/2022</v>
          </cell>
          <cell r="BG2268" t="str">
            <v>Bishow_Poudel</v>
          </cell>
          <cell r="BH2268">
            <v>1</v>
          </cell>
          <cell r="BI2268">
            <v>0</v>
          </cell>
          <cell r="BJ2268">
            <v>2</v>
          </cell>
          <cell r="BK2268" t="str">
            <v>sirijuuga RM-8</v>
          </cell>
          <cell r="BL2268" t="str">
            <v>Kanchejunga ca CF</v>
          </cell>
          <cell r="BM2268">
            <v>220</v>
          </cell>
          <cell r="BN2268">
            <v>99</v>
          </cell>
          <cell r="BO2268">
            <v>220</v>
          </cell>
          <cell r="BP2268">
            <v>99</v>
          </cell>
          <cell r="BQ2268">
            <v>230</v>
          </cell>
          <cell r="BR2268">
            <v>65</v>
          </cell>
          <cell r="BS2268">
            <v>293</v>
          </cell>
          <cell r="BT2268">
            <v>3</v>
          </cell>
          <cell r="BU2268" t="str">
            <v>TAPLEJUNG</v>
          </cell>
          <cell r="BV2268" t="str">
            <v>Dudhpokhari</v>
          </cell>
          <cell r="BW2268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22"/>
  <sheetViews>
    <sheetView tabSelected="1" zoomScale="110" zoomScaleNormal="110" workbookViewId="0">
      <pane ySplit="1" topLeftCell="A1708" activePane="bottomLeft" state="frozen"/>
      <selection pane="bottomLeft" activeCell="AE1" sqref="AE1"/>
    </sheetView>
  </sheetViews>
  <sheetFormatPr defaultColWidth="10.1796875" defaultRowHeight="14.5" x14ac:dyDescent="0.35"/>
  <cols>
    <col min="1" max="1" width="10.1796875" style="14"/>
    <col min="2" max="4" width="0" style="14" hidden="1" customWidth="1"/>
    <col min="5" max="5" width="14.6328125" style="14" hidden="1" customWidth="1"/>
    <col min="6" max="6" width="13.36328125" style="14" hidden="1" customWidth="1"/>
    <col min="7" max="7" width="9.81640625" style="14" bestFit="1" customWidth="1"/>
    <col min="8" max="8" width="11.26953125" style="14" hidden="1" customWidth="1"/>
    <col min="9" max="9" width="12.36328125" style="14" hidden="1" customWidth="1"/>
    <col min="10" max="10" width="8.7265625" style="14" hidden="1" customWidth="1"/>
    <col min="11" max="11" width="10.1796875" style="14" hidden="1" customWidth="1"/>
    <col min="12" max="12" width="13.6328125" style="14" hidden="1" customWidth="1"/>
    <col min="13" max="13" width="17" style="14" hidden="1" customWidth="1"/>
    <col min="14" max="15" width="15.81640625" style="14" hidden="1" customWidth="1"/>
    <col min="16" max="16" width="14" style="14" hidden="1" customWidth="1"/>
    <col min="17" max="17" width="1.81640625" style="14" hidden="1" customWidth="1"/>
    <col min="18" max="18" width="16.08984375" style="14" hidden="1" customWidth="1"/>
    <col min="19" max="19" width="16.7265625" style="14" hidden="1" customWidth="1"/>
    <col min="20" max="20" width="19.36328125" style="15" bestFit="1" customWidth="1"/>
    <col min="21" max="22" width="6.90625" style="14" hidden="1" customWidth="1"/>
    <col min="23" max="23" width="10.1796875" style="15"/>
    <col min="24" max="27" width="12" style="4" hidden="1" customWidth="1"/>
    <col min="28" max="28" width="9.1796875" style="4" hidden="1" customWidth="1"/>
    <col min="29" max="29" width="18" style="4" hidden="1" customWidth="1"/>
    <col min="30" max="16384" width="10.1796875" style="4"/>
  </cols>
  <sheetData>
    <row r="1" spans="1:29" ht="44" customHeight="1" x14ac:dyDescent="0.35">
      <c r="A1" s="16" t="s">
        <v>0</v>
      </c>
      <c r="B1" s="17" t="s">
        <v>31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1124</v>
      </c>
      <c r="H1" s="17" t="s">
        <v>32</v>
      </c>
      <c r="I1" s="18" t="s">
        <v>27</v>
      </c>
      <c r="J1" s="18" t="s">
        <v>28</v>
      </c>
      <c r="K1" s="18" t="s">
        <v>29</v>
      </c>
      <c r="L1" s="17" t="s">
        <v>33</v>
      </c>
      <c r="M1" s="17" t="s">
        <v>40</v>
      </c>
      <c r="N1" s="19" t="s">
        <v>801</v>
      </c>
      <c r="O1" s="19" t="s">
        <v>802</v>
      </c>
      <c r="P1" s="17" t="s">
        <v>800</v>
      </c>
      <c r="Q1" s="17"/>
      <c r="R1" s="18" t="s">
        <v>30</v>
      </c>
      <c r="S1" s="20" t="s">
        <v>799</v>
      </c>
      <c r="T1" s="21" t="s">
        <v>1122</v>
      </c>
      <c r="U1" s="22" t="s">
        <v>798</v>
      </c>
      <c r="V1" s="22" t="s">
        <v>797</v>
      </c>
      <c r="W1" s="21" t="s">
        <v>1123</v>
      </c>
      <c r="X1" s="4" t="s">
        <v>795</v>
      </c>
      <c r="Y1" s="4" t="s">
        <v>796</v>
      </c>
      <c r="Z1" s="4" t="s">
        <v>6</v>
      </c>
      <c r="AA1" s="4" t="s">
        <v>7</v>
      </c>
      <c r="AB1" s="3" t="s">
        <v>803</v>
      </c>
      <c r="AC1" s="5" t="s">
        <v>1117</v>
      </c>
    </row>
    <row r="2" spans="1:29" x14ac:dyDescent="0.35">
      <c r="A2" s="23" t="str">
        <f t="shared" ref="A2:A18" si="0">CONCATENATE(C2,"-",D2,"-",E2)</f>
        <v>33-94-1</v>
      </c>
      <c r="B2" s="24" t="s">
        <v>11</v>
      </c>
      <c r="C2" s="24">
        <v>33</v>
      </c>
      <c r="D2" s="24">
        <v>94</v>
      </c>
      <c r="E2" s="24">
        <v>1</v>
      </c>
      <c r="F2" s="24">
        <v>1</v>
      </c>
      <c r="G2" s="24" t="s">
        <v>8</v>
      </c>
      <c r="H2" s="24">
        <v>64914</v>
      </c>
      <c r="I2" s="24">
        <v>447</v>
      </c>
      <c r="J2" s="24">
        <v>364.5</v>
      </c>
      <c r="K2" s="24">
        <v>709.5</v>
      </c>
      <c r="L2" s="24">
        <v>0.22818791946308725</v>
      </c>
      <c r="M2" s="24">
        <v>0.23763823037416426</v>
      </c>
      <c r="N2" s="24">
        <v>0</v>
      </c>
      <c r="O2" s="24">
        <v>0</v>
      </c>
      <c r="P2" s="24">
        <v>0</v>
      </c>
      <c r="Q2" s="24">
        <v>4</v>
      </c>
      <c r="R2" s="24">
        <v>0</v>
      </c>
      <c r="S2" s="24">
        <v>430.08403427644271</v>
      </c>
      <c r="T2" s="25">
        <v>0.8021688147071423</v>
      </c>
      <c r="U2" s="24">
        <v>4.9583113905294303E-2</v>
      </c>
      <c r="V2" s="24">
        <v>4.9583113905294303</v>
      </c>
      <c r="W2" s="25">
        <v>49.583113905294304</v>
      </c>
      <c r="X2" s="4">
        <f>VLOOKUP($A2,[1]plot_info!$F$1:$BW$2268,26,FALSE)</f>
        <v>532915.85950000002</v>
      </c>
      <c r="Y2" s="4">
        <f>VLOOKUP($A2,[1]plot_info!$F$1:$BW$2268,27,FALSE)</f>
        <v>3271687.6140000001</v>
      </c>
      <c r="Z2" s="4">
        <f>VLOOKUP($A2,[1]plot_info!$F$1:$BW$2268,28,FALSE)</f>
        <v>81.339840620000004</v>
      </c>
      <c r="AA2" s="4">
        <f>VLOOKUP($A2,[1]plot_info!$F$1:$BW$2268,29,FALSE)</f>
        <v>29.5745127</v>
      </c>
      <c r="AB2" s="4">
        <f>VLOOKUP($A2,[1]plot_info!$F$1:$BW$2268,37,FALSE)</f>
        <v>4</v>
      </c>
      <c r="AC2" s="4" t="str">
        <f>VLOOKUP($A2,[1]plot_info!$F$1:$BW$2268,43,FALSE)</f>
        <v>FRA 2010-2015</v>
      </c>
    </row>
    <row r="3" spans="1:29" x14ac:dyDescent="0.35">
      <c r="A3" s="23" t="str">
        <f t="shared" si="0"/>
        <v>33-94-1</v>
      </c>
      <c r="B3" s="24" t="s">
        <v>12</v>
      </c>
      <c r="C3" s="24">
        <v>33</v>
      </c>
      <c r="D3" s="24">
        <v>94</v>
      </c>
      <c r="E3" s="24">
        <v>1</v>
      </c>
      <c r="F3" s="24">
        <v>1</v>
      </c>
      <c r="G3" s="24" t="s">
        <v>26</v>
      </c>
      <c r="H3" s="24">
        <v>64914</v>
      </c>
      <c r="I3" s="24">
        <v>451</v>
      </c>
      <c r="J3" s="24">
        <v>333.5</v>
      </c>
      <c r="K3" s="24">
        <v>681.5</v>
      </c>
      <c r="L3" s="24">
        <v>0.22838137472283815</v>
      </c>
      <c r="M3" s="24">
        <v>0.23996801694646</v>
      </c>
      <c r="N3" s="24">
        <v>0</v>
      </c>
      <c r="O3" s="24">
        <v>0</v>
      </c>
      <c r="P3" s="24">
        <v>0</v>
      </c>
      <c r="Q3" s="24">
        <v>4</v>
      </c>
      <c r="R3" s="24">
        <v>0</v>
      </c>
      <c r="S3" s="24">
        <v>430.08403427644271</v>
      </c>
      <c r="T3" s="25">
        <v>0.80914419570459573</v>
      </c>
      <c r="U3" s="24">
        <v>5.0014271417514251E-2</v>
      </c>
      <c r="V3" s="24">
        <v>5.0014271417514253</v>
      </c>
      <c r="W3" s="25">
        <v>50.014271417514252</v>
      </c>
      <c r="X3" s="4">
        <f>VLOOKUP($A3,[1]plot_info!$F$1:$BW$2268,26,FALSE)</f>
        <v>532915.85950000002</v>
      </c>
      <c r="Y3" s="4">
        <f>VLOOKUP($A3,[1]plot_info!$F$1:$BW$2268,27,FALSE)</f>
        <v>3271687.6140000001</v>
      </c>
      <c r="Z3" s="4">
        <f>VLOOKUP($A3,[1]plot_info!$F$1:$BW$2268,28,FALSE)</f>
        <v>81.339840620000004</v>
      </c>
      <c r="AA3" s="4">
        <f>VLOOKUP($A3,[1]plot_info!$F$1:$BW$2268,29,FALSE)</f>
        <v>29.5745127</v>
      </c>
      <c r="AB3" s="4">
        <f>VLOOKUP($A3,[1]plot_info!$F$1:$BW$2268,37,FALSE)</f>
        <v>4</v>
      </c>
      <c r="AC3" s="4" t="str">
        <f>VLOOKUP($A3,[1]plot_info!$F$1:$BW$2268,43,FALSE)</f>
        <v>FRA 2010-2015</v>
      </c>
    </row>
    <row r="4" spans="1:29" x14ac:dyDescent="0.35">
      <c r="A4" s="23" t="str">
        <f t="shared" si="0"/>
        <v>33-94-1</v>
      </c>
      <c r="B4" s="24" t="s">
        <v>13</v>
      </c>
      <c r="C4" s="24">
        <v>33</v>
      </c>
      <c r="D4" s="24">
        <v>94</v>
      </c>
      <c r="E4" s="24">
        <v>1</v>
      </c>
      <c r="F4" s="24">
        <v>1</v>
      </c>
      <c r="G4" s="24" t="s">
        <v>9</v>
      </c>
      <c r="H4" s="24">
        <v>64914</v>
      </c>
      <c r="I4" s="24">
        <v>454</v>
      </c>
      <c r="J4" s="24">
        <v>360</v>
      </c>
      <c r="K4" s="24">
        <v>707</v>
      </c>
      <c r="L4" s="24">
        <v>0.23568281938325991</v>
      </c>
      <c r="M4" s="24">
        <v>0.24928716323564293</v>
      </c>
      <c r="N4" s="24">
        <v>0</v>
      </c>
      <c r="O4" s="24">
        <v>0</v>
      </c>
      <c r="P4" s="24">
        <v>0</v>
      </c>
      <c r="Q4" s="24">
        <v>4</v>
      </c>
      <c r="R4" s="24">
        <v>0</v>
      </c>
      <c r="S4" s="24">
        <v>430.08403427644271</v>
      </c>
      <c r="T4" s="25">
        <v>0.80681906870544451</v>
      </c>
      <c r="U4" s="24">
        <v>2.7903761376171315E-2</v>
      </c>
      <c r="V4" s="24">
        <v>2.7903761376171317</v>
      </c>
      <c r="W4" s="25">
        <v>27.903761376171317</v>
      </c>
      <c r="X4" s="4">
        <f>VLOOKUP($A4,[1]plot_info!$F$1:$BW$2268,26,FALSE)</f>
        <v>532915.85950000002</v>
      </c>
      <c r="Y4" s="4">
        <f>VLOOKUP($A4,[1]plot_info!$F$1:$BW$2268,27,FALSE)</f>
        <v>3271687.6140000001</v>
      </c>
      <c r="Z4" s="4">
        <f>VLOOKUP($A4,[1]plot_info!$F$1:$BW$2268,28,FALSE)</f>
        <v>81.339840620000004</v>
      </c>
      <c r="AA4" s="4">
        <f>VLOOKUP($A4,[1]plot_info!$F$1:$BW$2268,29,FALSE)</f>
        <v>29.5745127</v>
      </c>
      <c r="AB4" s="4">
        <f>VLOOKUP($A4,[1]plot_info!$F$1:$BW$2268,37,FALSE)</f>
        <v>4</v>
      </c>
      <c r="AC4" s="4" t="str">
        <f>VLOOKUP($A4,[1]plot_info!$F$1:$BW$2268,43,FALSE)</f>
        <v>FRA 2010-2015</v>
      </c>
    </row>
    <row r="5" spans="1:29" x14ac:dyDescent="0.35">
      <c r="A5" s="23" t="str">
        <f t="shared" si="0"/>
        <v>33-94-2</v>
      </c>
      <c r="B5" s="24" t="s">
        <v>14</v>
      </c>
      <c r="C5" s="24">
        <v>33</v>
      </c>
      <c r="D5" s="24">
        <v>94</v>
      </c>
      <c r="E5" s="24">
        <v>2</v>
      </c>
      <c r="F5" s="24">
        <v>1</v>
      </c>
      <c r="G5" s="24" t="s">
        <v>8</v>
      </c>
      <c r="H5" s="24">
        <v>64914</v>
      </c>
      <c r="I5" s="24">
        <v>379</v>
      </c>
      <c r="J5" s="24">
        <v>370</v>
      </c>
      <c r="K5" s="24">
        <v>564.5</v>
      </c>
      <c r="L5" s="24">
        <v>0.48680738786279681</v>
      </c>
      <c r="M5" s="24">
        <v>0.57312749678474906</v>
      </c>
      <c r="N5" s="24">
        <v>0</v>
      </c>
      <c r="O5" s="24">
        <v>0</v>
      </c>
      <c r="P5" s="24">
        <v>0</v>
      </c>
      <c r="Q5" s="24">
        <v>3</v>
      </c>
      <c r="R5" s="24">
        <v>0</v>
      </c>
      <c r="S5" s="24">
        <v>322.56302570733203</v>
      </c>
      <c r="T5" s="25">
        <v>0.6029829351131949</v>
      </c>
      <c r="U5" s="24">
        <v>9.9833495389024252E-2</v>
      </c>
      <c r="V5" s="24">
        <v>9.9833495389024254</v>
      </c>
      <c r="W5" s="25">
        <v>99.83349538902425</v>
      </c>
      <c r="X5" s="4">
        <f>VLOOKUP($A5,[1]plot_info!$F$1:$BW$2268,26,FALSE)</f>
        <v>532915.85950000002</v>
      </c>
      <c r="Y5" s="4">
        <f>VLOOKUP($A5,[1]plot_info!$F$1:$BW$2268,27,FALSE)</f>
        <v>3271837.6140000001</v>
      </c>
      <c r="Z5" s="4">
        <f>VLOOKUP($A5,[1]plot_info!$F$1:$BW$2268,28,FALSE)</f>
        <v>81.339845150000002</v>
      </c>
      <c r="AA5" s="4">
        <f>VLOOKUP($A5,[1]plot_info!$F$1:$BW$2268,29,FALSE)</f>
        <v>29.57586646</v>
      </c>
      <c r="AB5" s="4">
        <f>VLOOKUP($A5,[1]plot_info!$F$1:$BW$2268,37,FALSE)</f>
        <v>4</v>
      </c>
      <c r="AC5" s="4" t="str">
        <f>VLOOKUP($A5,[1]plot_info!$F$1:$BW$2268,43,FALSE)</f>
        <v>FRA 2010-2015</v>
      </c>
    </row>
    <row r="6" spans="1:29" x14ac:dyDescent="0.35">
      <c r="A6" s="23" t="str">
        <f t="shared" si="0"/>
        <v>33-94-2</v>
      </c>
      <c r="B6" s="24" t="s">
        <v>15</v>
      </c>
      <c r="C6" s="24">
        <v>33</v>
      </c>
      <c r="D6" s="24">
        <v>94</v>
      </c>
      <c r="E6" s="24">
        <v>2</v>
      </c>
      <c r="F6" s="24">
        <v>1</v>
      </c>
      <c r="G6" s="24" t="s">
        <v>26</v>
      </c>
      <c r="H6" s="24">
        <v>64914</v>
      </c>
      <c r="I6" s="24">
        <v>346</v>
      </c>
      <c r="J6" s="24">
        <v>366.5</v>
      </c>
      <c r="K6" s="24">
        <v>609</v>
      </c>
      <c r="L6" s="24">
        <v>0.29913294797687862</v>
      </c>
      <c r="M6" s="24">
        <v>0.32151054697681053</v>
      </c>
      <c r="N6" s="24">
        <v>0</v>
      </c>
      <c r="O6" s="24">
        <v>0</v>
      </c>
      <c r="P6" s="24">
        <v>0</v>
      </c>
      <c r="Q6" s="24">
        <v>3</v>
      </c>
      <c r="R6" s="24">
        <v>0</v>
      </c>
      <c r="S6" s="24">
        <v>322.56302570733203</v>
      </c>
      <c r="T6" s="25">
        <v>0.75179106305886767</v>
      </c>
      <c r="U6" s="24">
        <v>5.5320474451501588E-2</v>
      </c>
      <c r="V6" s="24">
        <v>5.5320474451501589</v>
      </c>
      <c r="W6" s="25">
        <v>55.320474451501589</v>
      </c>
      <c r="X6" s="4">
        <f>VLOOKUP($A6,[1]plot_info!$F$1:$BW$2268,26,FALSE)</f>
        <v>532915.85950000002</v>
      </c>
      <c r="Y6" s="4">
        <f>VLOOKUP($A6,[1]plot_info!$F$1:$BW$2268,27,FALSE)</f>
        <v>3271837.6140000001</v>
      </c>
      <c r="Z6" s="4">
        <f>VLOOKUP($A6,[1]plot_info!$F$1:$BW$2268,28,FALSE)</f>
        <v>81.339845150000002</v>
      </c>
      <c r="AA6" s="4">
        <f>VLOOKUP($A6,[1]plot_info!$F$1:$BW$2268,29,FALSE)</f>
        <v>29.57586646</v>
      </c>
      <c r="AB6" s="4">
        <f>VLOOKUP($A6,[1]plot_info!$F$1:$BW$2268,37,FALSE)</f>
        <v>4</v>
      </c>
      <c r="AC6" s="4" t="str">
        <f>VLOOKUP($A6,[1]plot_info!$F$1:$BW$2268,43,FALSE)</f>
        <v>FRA 2010-2015</v>
      </c>
    </row>
    <row r="7" spans="1:29" x14ac:dyDescent="0.35">
      <c r="A7" s="23" t="str">
        <f t="shared" si="0"/>
        <v>33-94-2</v>
      </c>
      <c r="B7" s="24" t="s">
        <v>16</v>
      </c>
      <c r="C7" s="24">
        <v>33</v>
      </c>
      <c r="D7" s="24">
        <v>94</v>
      </c>
      <c r="E7" s="24">
        <v>2</v>
      </c>
      <c r="F7" s="24">
        <v>1</v>
      </c>
      <c r="G7" s="24" t="s">
        <v>9</v>
      </c>
      <c r="H7" s="24">
        <v>64914</v>
      </c>
      <c r="I7" s="24">
        <v>363</v>
      </c>
      <c r="J7" s="24">
        <v>305.5</v>
      </c>
      <c r="K7" s="24">
        <v>558</v>
      </c>
      <c r="L7" s="24">
        <v>0.30440771349862261</v>
      </c>
      <c r="M7" s="24">
        <v>0.34325522165157063</v>
      </c>
      <c r="N7" s="24">
        <v>0</v>
      </c>
      <c r="O7" s="24">
        <v>0</v>
      </c>
      <c r="P7" s="24">
        <v>0</v>
      </c>
      <c r="Q7" s="24">
        <v>3</v>
      </c>
      <c r="R7" s="24">
        <v>0</v>
      </c>
      <c r="S7" s="24">
        <v>322.56302570733203</v>
      </c>
      <c r="T7" s="25">
        <v>0.78279275638088286</v>
      </c>
      <c r="U7" s="24">
        <v>5.760173112991402E-2</v>
      </c>
      <c r="V7" s="24">
        <v>5.760173112991402</v>
      </c>
      <c r="W7" s="25">
        <v>57.601731129914022</v>
      </c>
      <c r="X7" s="4">
        <f>VLOOKUP($A7,[1]plot_info!$F$1:$BW$2268,26,FALSE)</f>
        <v>532915.85950000002</v>
      </c>
      <c r="Y7" s="4">
        <f>VLOOKUP($A7,[1]plot_info!$F$1:$BW$2268,27,FALSE)</f>
        <v>3271837.6140000001</v>
      </c>
      <c r="Z7" s="4">
        <f>VLOOKUP($A7,[1]plot_info!$F$1:$BW$2268,28,FALSE)</f>
        <v>81.339845150000002</v>
      </c>
      <c r="AA7" s="4">
        <f>VLOOKUP($A7,[1]plot_info!$F$1:$BW$2268,29,FALSE)</f>
        <v>29.57586646</v>
      </c>
      <c r="AB7" s="4">
        <f>VLOOKUP($A7,[1]plot_info!$F$1:$BW$2268,37,FALSE)</f>
        <v>4</v>
      </c>
      <c r="AC7" s="4" t="str">
        <f>VLOOKUP($A7,[1]plot_info!$F$1:$BW$2268,43,FALSE)</f>
        <v>FRA 2010-2015</v>
      </c>
    </row>
    <row r="8" spans="1:29" x14ac:dyDescent="0.35">
      <c r="A8" s="23" t="str">
        <f t="shared" si="0"/>
        <v>33-94-4</v>
      </c>
      <c r="B8" s="24" t="s">
        <v>17</v>
      </c>
      <c r="C8" s="24">
        <v>33</v>
      </c>
      <c r="D8" s="24">
        <v>94</v>
      </c>
      <c r="E8" s="24">
        <v>4</v>
      </c>
      <c r="F8" s="24">
        <v>1</v>
      </c>
      <c r="G8" s="24" t="s">
        <v>8</v>
      </c>
      <c r="H8" s="24">
        <v>64914</v>
      </c>
      <c r="I8" s="24">
        <v>182</v>
      </c>
      <c r="J8" s="24">
        <v>368</v>
      </c>
      <c r="K8" s="24">
        <v>510</v>
      </c>
      <c r="L8" s="24">
        <v>0.21978021978021978</v>
      </c>
      <c r="M8" s="24">
        <v>0.18638292578365825</v>
      </c>
      <c r="N8" s="24">
        <v>0</v>
      </c>
      <c r="O8" s="24">
        <v>0</v>
      </c>
      <c r="P8" s="24">
        <v>0</v>
      </c>
      <c r="Q8" s="24">
        <v>2</v>
      </c>
      <c r="R8" s="24">
        <v>0</v>
      </c>
      <c r="S8" s="24">
        <v>215.04201713822135</v>
      </c>
      <c r="T8" s="25">
        <v>0.66033606775892295</v>
      </c>
      <c r="U8" s="24">
        <v>7.5315689237786587E-2</v>
      </c>
      <c r="V8" s="24">
        <v>7.5315689237786581</v>
      </c>
      <c r="W8" s="25">
        <v>75.315689237786572</v>
      </c>
      <c r="X8" s="4">
        <f>VLOOKUP($A8,[1]plot_info!$F$1:$BW$2268,26,FALSE)</f>
        <v>533215.85950000002</v>
      </c>
      <c r="Y8" s="4">
        <f>VLOOKUP($A8,[1]plot_info!$F$1:$BW$2268,27,FALSE)</f>
        <v>3271687.6140000001</v>
      </c>
      <c r="Z8" s="4">
        <f>VLOOKUP($A8,[1]plot_info!$F$1:$BW$2268,28,FALSE)</f>
        <v>81.342937930000005</v>
      </c>
      <c r="AA8" s="4">
        <f>VLOOKUP($A8,[1]plot_info!$F$1:$BW$2268,29,FALSE)</f>
        <v>29.574504739999998</v>
      </c>
      <c r="AB8" s="4">
        <f>VLOOKUP($A8,[1]plot_info!$F$1:$BW$2268,37,FALSE)</f>
        <v>4</v>
      </c>
      <c r="AC8" s="4" t="str">
        <f>VLOOKUP($A8,[1]plot_info!$F$1:$BW$2268,43,FALSE)</f>
        <v>FRA 2010-2015</v>
      </c>
    </row>
    <row r="9" spans="1:29" x14ac:dyDescent="0.35">
      <c r="A9" s="23" t="str">
        <f t="shared" si="0"/>
        <v>33-94-4</v>
      </c>
      <c r="B9" s="24" t="s">
        <v>18</v>
      </c>
      <c r="C9" s="24">
        <v>33</v>
      </c>
      <c r="D9" s="24">
        <v>94</v>
      </c>
      <c r="E9" s="24">
        <v>4</v>
      </c>
      <c r="F9" s="24">
        <v>1</v>
      </c>
      <c r="G9" s="24" t="s">
        <v>26</v>
      </c>
      <c r="H9" s="24">
        <v>64914</v>
      </c>
      <c r="I9" s="24">
        <v>273</v>
      </c>
      <c r="J9" s="24">
        <v>297</v>
      </c>
      <c r="K9" s="24">
        <v>520.5</v>
      </c>
      <c r="L9" s="24">
        <v>0.18131868131868131</v>
      </c>
      <c r="M9" s="24">
        <v>0.2306488706572771</v>
      </c>
      <c r="N9" s="24">
        <v>0</v>
      </c>
      <c r="O9" s="24">
        <v>0</v>
      </c>
      <c r="P9" s="24">
        <v>0</v>
      </c>
      <c r="Q9" s="24">
        <v>2</v>
      </c>
      <c r="R9" s="24">
        <v>0</v>
      </c>
      <c r="S9" s="24">
        <v>215.04201713822135</v>
      </c>
      <c r="T9" s="25">
        <v>1.0393317686205583</v>
      </c>
      <c r="U9" s="24">
        <v>7.5714338842339149E-2</v>
      </c>
      <c r="V9" s="24">
        <v>7.5714338842339144</v>
      </c>
      <c r="W9" s="25">
        <v>75.714338842339146</v>
      </c>
      <c r="X9" s="4">
        <f>VLOOKUP($A9,[1]plot_info!$F$1:$BW$2268,26,FALSE)</f>
        <v>533215.85950000002</v>
      </c>
      <c r="Y9" s="4">
        <f>VLOOKUP($A9,[1]plot_info!$F$1:$BW$2268,27,FALSE)</f>
        <v>3271687.6140000001</v>
      </c>
      <c r="Z9" s="4">
        <f>VLOOKUP($A9,[1]plot_info!$F$1:$BW$2268,28,FALSE)</f>
        <v>81.342937930000005</v>
      </c>
      <c r="AA9" s="4">
        <f>VLOOKUP($A9,[1]plot_info!$F$1:$BW$2268,29,FALSE)</f>
        <v>29.574504739999998</v>
      </c>
      <c r="AB9" s="4">
        <f>VLOOKUP($A9,[1]plot_info!$F$1:$BW$2268,37,FALSE)</f>
        <v>4</v>
      </c>
      <c r="AC9" s="4" t="str">
        <f>VLOOKUP($A9,[1]plot_info!$F$1:$BW$2268,43,FALSE)</f>
        <v>FRA 2010-2015</v>
      </c>
    </row>
    <row r="10" spans="1:29" x14ac:dyDescent="0.35">
      <c r="A10" s="23" t="str">
        <f t="shared" si="0"/>
        <v>33-94-4</v>
      </c>
      <c r="B10" s="24" t="s">
        <v>19</v>
      </c>
      <c r="C10" s="24">
        <v>33</v>
      </c>
      <c r="D10" s="24">
        <v>94</v>
      </c>
      <c r="E10" s="24">
        <v>4</v>
      </c>
      <c r="F10" s="24">
        <v>1</v>
      </c>
      <c r="G10" s="24" t="s">
        <v>9</v>
      </c>
      <c r="H10" s="24">
        <v>64914</v>
      </c>
      <c r="I10" s="24">
        <v>218</v>
      </c>
      <c r="J10" s="24">
        <v>301.5</v>
      </c>
      <c r="K10" s="24">
        <v>467.5</v>
      </c>
      <c r="L10" s="24">
        <v>0.23853211009174313</v>
      </c>
      <c r="M10" s="24">
        <v>0.24229780351875574</v>
      </c>
      <c r="N10" s="24">
        <v>0</v>
      </c>
      <c r="O10" s="24">
        <v>0</v>
      </c>
      <c r="P10" s="24">
        <v>0</v>
      </c>
      <c r="Q10" s="24">
        <v>2</v>
      </c>
      <c r="R10" s="24">
        <v>0</v>
      </c>
      <c r="S10" s="24">
        <v>215.04201713822135</v>
      </c>
      <c r="T10" s="25">
        <v>0.77194216371817748</v>
      </c>
      <c r="U10" s="24">
        <v>6.0211488770017849E-2</v>
      </c>
      <c r="V10" s="24">
        <v>6.0211488770017851</v>
      </c>
      <c r="W10" s="25">
        <v>60.211488770017851</v>
      </c>
      <c r="X10" s="4">
        <f>VLOOKUP($A10,[1]plot_info!$F$1:$BW$2268,26,FALSE)</f>
        <v>533215.85950000002</v>
      </c>
      <c r="Y10" s="4">
        <f>VLOOKUP($A10,[1]plot_info!$F$1:$BW$2268,27,FALSE)</f>
        <v>3271687.6140000001</v>
      </c>
      <c r="Z10" s="4">
        <f>VLOOKUP($A10,[1]plot_info!$F$1:$BW$2268,28,FALSE)</f>
        <v>81.342937930000005</v>
      </c>
      <c r="AA10" s="4">
        <f>VLOOKUP($A10,[1]plot_info!$F$1:$BW$2268,29,FALSE)</f>
        <v>29.574504739999998</v>
      </c>
      <c r="AB10" s="4">
        <f>VLOOKUP($A10,[1]plot_info!$F$1:$BW$2268,37,FALSE)</f>
        <v>4</v>
      </c>
      <c r="AC10" s="4" t="str">
        <f>VLOOKUP($A10,[1]plot_info!$F$1:$BW$2268,43,FALSE)</f>
        <v>FRA 2010-2015</v>
      </c>
    </row>
    <row r="11" spans="1:29" x14ac:dyDescent="0.35">
      <c r="A11" s="23" t="str">
        <f t="shared" si="0"/>
        <v>33-94-5</v>
      </c>
      <c r="B11" s="24" t="s">
        <v>20</v>
      </c>
      <c r="C11" s="24">
        <v>33</v>
      </c>
      <c r="D11" s="24">
        <v>94</v>
      </c>
      <c r="E11" s="24">
        <v>5</v>
      </c>
      <c r="F11" s="24">
        <v>1</v>
      </c>
      <c r="G11" s="24" t="s">
        <v>8</v>
      </c>
      <c r="H11" s="24">
        <v>64914</v>
      </c>
      <c r="I11" s="24">
        <v>271</v>
      </c>
      <c r="J11" s="24">
        <v>298</v>
      </c>
      <c r="K11" s="24">
        <v>473</v>
      </c>
      <c r="L11" s="24">
        <v>0.35424354243542433</v>
      </c>
      <c r="M11" s="24">
        <v>0.29821268125385325</v>
      </c>
      <c r="N11" s="24">
        <v>0</v>
      </c>
      <c r="O11" s="24">
        <v>0</v>
      </c>
      <c r="P11" s="24">
        <v>0</v>
      </c>
      <c r="Q11" s="24">
        <v>3</v>
      </c>
      <c r="R11" s="24">
        <v>0</v>
      </c>
      <c r="S11" s="24">
        <v>322.56302570733203</v>
      </c>
      <c r="T11" s="25">
        <v>0.54252963313526537</v>
      </c>
      <c r="U11" s="24">
        <v>5.6888838417910127E-2</v>
      </c>
      <c r="V11" s="24">
        <v>5.6888838417910126</v>
      </c>
      <c r="W11" s="25">
        <v>56.888838417910129</v>
      </c>
      <c r="X11" s="4">
        <f>VLOOKUP($A11,[1]plot_info!$F$1:$BW$2268,26,FALSE)</f>
        <v>533215.85950000002</v>
      </c>
      <c r="Y11" s="4">
        <f>VLOOKUP($A11,[1]plot_info!$F$1:$BW$2268,27,FALSE)</f>
        <v>3271837.6140000001</v>
      </c>
      <c r="Z11" s="4">
        <f>VLOOKUP($A11,[1]plot_info!$F$1:$BW$2268,28,FALSE)</f>
        <v>81.342942500000007</v>
      </c>
      <c r="AA11" s="4">
        <f>VLOOKUP($A11,[1]plot_info!$F$1:$BW$2268,29,FALSE)</f>
        <v>29.575858499999999</v>
      </c>
      <c r="AB11" s="4">
        <f>VLOOKUP($A11,[1]plot_info!$F$1:$BW$2268,37,FALSE)</f>
        <v>4</v>
      </c>
      <c r="AC11" s="4" t="str">
        <f>VLOOKUP($A11,[1]plot_info!$F$1:$BW$2268,43,FALSE)</f>
        <v>FRA 2010-2015</v>
      </c>
    </row>
    <row r="12" spans="1:29" x14ac:dyDescent="0.35">
      <c r="A12" s="23" t="str">
        <f t="shared" si="0"/>
        <v>33-94-5</v>
      </c>
      <c r="B12" s="24" t="s">
        <v>21</v>
      </c>
      <c r="C12" s="24">
        <v>33</v>
      </c>
      <c r="D12" s="24">
        <v>94</v>
      </c>
      <c r="E12" s="24">
        <v>5</v>
      </c>
      <c r="F12" s="24">
        <v>1</v>
      </c>
      <c r="G12" s="24" t="s">
        <v>26</v>
      </c>
      <c r="H12" s="24">
        <v>64914</v>
      </c>
      <c r="I12" s="24">
        <v>364</v>
      </c>
      <c r="J12" s="24">
        <v>300.5</v>
      </c>
      <c r="K12" s="24">
        <v>546</v>
      </c>
      <c r="L12" s="24">
        <v>0.32554945054945056</v>
      </c>
      <c r="M12" s="24">
        <v>0.36810627842272509</v>
      </c>
      <c r="N12" s="24">
        <v>0</v>
      </c>
      <c r="O12" s="24">
        <v>0</v>
      </c>
      <c r="P12" s="24">
        <v>0</v>
      </c>
      <c r="Q12" s="24">
        <v>3</v>
      </c>
      <c r="R12" s="24">
        <v>0</v>
      </c>
      <c r="S12" s="24">
        <v>322.56302570733203</v>
      </c>
      <c r="T12" s="25">
        <v>0.7610915710554722</v>
      </c>
      <c r="U12" s="24">
        <v>5.1524463338623282E-2</v>
      </c>
      <c r="V12" s="24">
        <v>5.1524463338623283</v>
      </c>
      <c r="W12" s="25">
        <v>51.524463338623285</v>
      </c>
      <c r="X12" s="4">
        <f>VLOOKUP($A12,[1]plot_info!$F$1:$BW$2268,26,FALSE)</f>
        <v>533215.85950000002</v>
      </c>
      <c r="Y12" s="4">
        <f>VLOOKUP($A12,[1]plot_info!$F$1:$BW$2268,27,FALSE)</f>
        <v>3271837.6140000001</v>
      </c>
      <c r="Z12" s="4">
        <f>VLOOKUP($A12,[1]plot_info!$F$1:$BW$2268,28,FALSE)</f>
        <v>81.342942500000007</v>
      </c>
      <c r="AA12" s="4">
        <f>VLOOKUP($A12,[1]plot_info!$F$1:$BW$2268,29,FALSE)</f>
        <v>29.575858499999999</v>
      </c>
      <c r="AB12" s="4">
        <f>VLOOKUP($A12,[1]plot_info!$F$1:$BW$2268,37,FALSE)</f>
        <v>4</v>
      </c>
      <c r="AC12" s="4" t="str">
        <f>VLOOKUP($A12,[1]plot_info!$F$1:$BW$2268,43,FALSE)</f>
        <v>FRA 2010-2015</v>
      </c>
    </row>
    <row r="13" spans="1:29" x14ac:dyDescent="0.35">
      <c r="A13" s="23" t="str">
        <f t="shared" si="0"/>
        <v>33-94-5</v>
      </c>
      <c r="B13" s="24" t="s">
        <v>22</v>
      </c>
      <c r="C13" s="24">
        <v>33</v>
      </c>
      <c r="D13" s="24">
        <v>94</v>
      </c>
      <c r="E13" s="24">
        <v>5</v>
      </c>
      <c r="F13" s="24">
        <v>1</v>
      </c>
      <c r="G13" s="24" t="s">
        <v>9</v>
      </c>
      <c r="H13" s="24">
        <v>64914</v>
      </c>
      <c r="I13" s="24">
        <v>369</v>
      </c>
      <c r="J13" s="24">
        <v>300</v>
      </c>
      <c r="K13" s="24">
        <v>553.5</v>
      </c>
      <c r="L13" s="24">
        <v>0.31300813008130079</v>
      </c>
      <c r="M13" s="24">
        <v>0.35878713213354213</v>
      </c>
      <c r="N13" s="24">
        <v>0</v>
      </c>
      <c r="O13" s="24">
        <v>0</v>
      </c>
      <c r="P13" s="24">
        <v>0</v>
      </c>
      <c r="Q13" s="24">
        <v>3</v>
      </c>
      <c r="R13" s="24">
        <v>0</v>
      </c>
      <c r="S13" s="24">
        <v>322.56302570733203</v>
      </c>
      <c r="T13" s="25">
        <v>0.78589292571308433</v>
      </c>
      <c r="U13" s="24">
        <v>4.9733676846069511E-2</v>
      </c>
      <c r="V13" s="24">
        <v>4.9733676846069512</v>
      </c>
      <c r="W13" s="25">
        <v>49.733676846069507</v>
      </c>
      <c r="X13" s="4">
        <f>VLOOKUP($A13,[1]plot_info!$F$1:$BW$2268,26,FALSE)</f>
        <v>533215.85950000002</v>
      </c>
      <c r="Y13" s="4">
        <f>VLOOKUP($A13,[1]plot_info!$F$1:$BW$2268,27,FALSE)</f>
        <v>3271837.6140000001</v>
      </c>
      <c r="Z13" s="4">
        <f>VLOOKUP($A13,[1]plot_info!$F$1:$BW$2268,28,FALSE)</f>
        <v>81.342942500000007</v>
      </c>
      <c r="AA13" s="4">
        <f>VLOOKUP($A13,[1]plot_info!$F$1:$BW$2268,29,FALSE)</f>
        <v>29.575858499999999</v>
      </c>
      <c r="AB13" s="4">
        <f>VLOOKUP($A13,[1]plot_info!$F$1:$BW$2268,37,FALSE)</f>
        <v>4</v>
      </c>
      <c r="AC13" s="4" t="str">
        <f>VLOOKUP($A13,[1]plot_info!$F$1:$BW$2268,43,FALSE)</f>
        <v>FRA 2010-2015</v>
      </c>
    </row>
    <row r="14" spans="1:29" x14ac:dyDescent="0.35">
      <c r="A14" s="23" t="str">
        <f t="shared" si="0"/>
        <v>33-94-6</v>
      </c>
      <c r="B14" s="24" t="s">
        <v>23</v>
      </c>
      <c r="C14" s="24">
        <v>33</v>
      </c>
      <c r="D14" s="24">
        <v>94</v>
      </c>
      <c r="E14" s="24">
        <v>6</v>
      </c>
      <c r="F14" s="24">
        <v>1</v>
      </c>
      <c r="G14" s="24" t="s">
        <v>8</v>
      </c>
      <c r="H14" s="24">
        <v>64914</v>
      </c>
      <c r="I14" s="24">
        <v>146</v>
      </c>
      <c r="J14" s="24">
        <v>298.5</v>
      </c>
      <c r="K14" s="24">
        <v>405</v>
      </c>
      <c r="L14" s="24">
        <v>0.27054794520547948</v>
      </c>
      <c r="M14" s="24">
        <v>0.36810627842272503</v>
      </c>
      <c r="N14" s="24">
        <v>0</v>
      </c>
      <c r="O14" s="24">
        <v>0</v>
      </c>
      <c r="P14" s="24">
        <v>0</v>
      </c>
      <c r="Q14" s="24">
        <v>1</v>
      </c>
      <c r="R14" s="24">
        <v>0</v>
      </c>
      <c r="S14" s="24">
        <v>107.52100856911068</v>
      </c>
      <c r="T14" s="25">
        <v>0.99050410163838443</v>
      </c>
      <c r="U14" s="24">
        <v>5.3935751647705227E-2</v>
      </c>
      <c r="V14" s="24">
        <v>5.3935751647705228</v>
      </c>
      <c r="W14" s="25">
        <v>53.935751647705224</v>
      </c>
      <c r="X14" s="4">
        <f>VLOOKUP($A14,[1]plot_info!$F$1:$BW$2268,26,FALSE)</f>
        <v>533215.85950000002</v>
      </c>
      <c r="Y14" s="4">
        <f>VLOOKUP($A14,[1]plot_info!$F$1:$BW$2268,27,FALSE)</f>
        <v>3271987.6140000001</v>
      </c>
      <c r="Z14" s="4">
        <f>VLOOKUP($A14,[1]plot_info!$F$1:$BW$2268,28,FALSE)</f>
        <v>81.342947080000002</v>
      </c>
      <c r="AA14" s="4">
        <f>VLOOKUP($A14,[1]plot_info!$F$1:$BW$2268,29,FALSE)</f>
        <v>29.577212249999999</v>
      </c>
      <c r="AB14" s="4">
        <f>VLOOKUP($A14,[1]plot_info!$F$1:$BW$2268,37,FALSE)</f>
        <v>4</v>
      </c>
      <c r="AC14" s="4" t="str">
        <f>VLOOKUP($A14,[1]plot_info!$F$1:$BW$2268,43,FALSE)</f>
        <v>FRA 2010-2015</v>
      </c>
    </row>
    <row r="15" spans="1:29" x14ac:dyDescent="0.35">
      <c r="A15" s="23" t="str">
        <f t="shared" si="0"/>
        <v>33-94-6</v>
      </c>
      <c r="B15" s="24" t="s">
        <v>24</v>
      </c>
      <c r="C15" s="24">
        <v>33</v>
      </c>
      <c r="D15" s="24">
        <v>94</v>
      </c>
      <c r="E15" s="24">
        <v>6</v>
      </c>
      <c r="F15" s="24">
        <v>1</v>
      </c>
      <c r="G15" s="24" t="s">
        <v>26</v>
      </c>
      <c r="H15" s="24">
        <v>64914</v>
      </c>
      <c r="I15" s="24">
        <v>140</v>
      </c>
      <c r="J15" s="24">
        <v>299.5</v>
      </c>
      <c r="K15" s="24">
        <v>397</v>
      </c>
      <c r="L15" s="24">
        <v>0.30357142857142855</v>
      </c>
      <c r="M15" s="24">
        <v>0.39606371729027379</v>
      </c>
      <c r="N15" s="24">
        <v>0</v>
      </c>
      <c r="O15" s="24">
        <v>0</v>
      </c>
      <c r="P15" s="24">
        <v>0</v>
      </c>
      <c r="Q15" s="24">
        <v>1</v>
      </c>
      <c r="R15" s="24">
        <v>0</v>
      </c>
      <c r="S15" s="24">
        <v>107.52100856911068</v>
      </c>
      <c r="T15" s="25">
        <v>0.90679952966894339</v>
      </c>
      <c r="U15" s="24">
        <v>4.2037857441445177E-2</v>
      </c>
      <c r="V15" s="24">
        <v>4.2037857441445174</v>
      </c>
      <c r="W15" s="25">
        <v>42.037857441445169</v>
      </c>
      <c r="X15" s="4">
        <f>VLOOKUP($A15,[1]plot_info!$F$1:$BW$2268,26,FALSE)</f>
        <v>533215.85950000002</v>
      </c>
      <c r="Y15" s="4">
        <f>VLOOKUP($A15,[1]plot_info!$F$1:$BW$2268,27,FALSE)</f>
        <v>3271987.6140000001</v>
      </c>
      <c r="Z15" s="4">
        <f>VLOOKUP($A15,[1]plot_info!$F$1:$BW$2268,28,FALSE)</f>
        <v>81.342947080000002</v>
      </c>
      <c r="AA15" s="4">
        <f>VLOOKUP($A15,[1]plot_info!$F$1:$BW$2268,29,FALSE)</f>
        <v>29.577212249999999</v>
      </c>
      <c r="AB15" s="4">
        <f>VLOOKUP($A15,[1]plot_info!$F$1:$BW$2268,37,FALSE)</f>
        <v>4</v>
      </c>
      <c r="AC15" s="4" t="str">
        <f>VLOOKUP($A15,[1]plot_info!$F$1:$BW$2268,43,FALSE)</f>
        <v>FRA 2010-2015</v>
      </c>
    </row>
    <row r="16" spans="1:29" x14ac:dyDescent="0.35">
      <c r="A16" s="23" t="str">
        <f t="shared" si="0"/>
        <v>33-94-6</v>
      </c>
      <c r="B16" s="24" t="s">
        <v>25</v>
      </c>
      <c r="C16" s="24">
        <v>33</v>
      </c>
      <c r="D16" s="24">
        <v>94</v>
      </c>
      <c r="E16" s="24">
        <v>6</v>
      </c>
      <c r="F16" s="24">
        <v>1</v>
      </c>
      <c r="G16" s="24" t="s">
        <v>9</v>
      </c>
      <c r="H16" s="24">
        <v>64914</v>
      </c>
      <c r="I16" s="24">
        <v>131</v>
      </c>
      <c r="J16" s="24">
        <v>297.5</v>
      </c>
      <c r="K16" s="24">
        <v>391.5</v>
      </c>
      <c r="L16" s="24">
        <v>0.28244274809160308</v>
      </c>
      <c r="M16" s="24">
        <v>0.34480841269976775</v>
      </c>
      <c r="N16" s="24">
        <v>0</v>
      </c>
      <c r="O16" s="24">
        <v>0</v>
      </c>
      <c r="P16" s="24">
        <v>0</v>
      </c>
      <c r="Q16" s="24">
        <v>1</v>
      </c>
      <c r="R16" s="24">
        <v>0</v>
      </c>
      <c r="S16" s="24">
        <v>107.52100856911068</v>
      </c>
      <c r="T16" s="25">
        <v>0.87424775168082758</v>
      </c>
      <c r="U16" s="24">
        <v>3.7312234232113793E-2</v>
      </c>
      <c r="V16" s="24">
        <v>3.7312234232113797</v>
      </c>
      <c r="W16" s="25">
        <v>37.312234232113795</v>
      </c>
      <c r="X16" s="4">
        <f>VLOOKUP($A16,[1]plot_info!$F$1:$BW$2268,26,FALSE)</f>
        <v>533215.85950000002</v>
      </c>
      <c r="Y16" s="4">
        <f>VLOOKUP($A16,[1]plot_info!$F$1:$BW$2268,27,FALSE)</f>
        <v>3271987.6140000001</v>
      </c>
      <c r="Z16" s="4">
        <f>VLOOKUP($A16,[1]plot_info!$F$1:$BW$2268,28,FALSE)</f>
        <v>81.342947080000002</v>
      </c>
      <c r="AA16" s="4">
        <f>VLOOKUP($A16,[1]plot_info!$F$1:$BW$2268,29,FALSE)</f>
        <v>29.577212249999999</v>
      </c>
      <c r="AB16" s="4">
        <f>VLOOKUP($A16,[1]plot_info!$F$1:$BW$2268,37,FALSE)</f>
        <v>4</v>
      </c>
      <c r="AC16" s="4" t="str">
        <f>VLOOKUP($A16,[1]plot_info!$F$1:$BW$2268,43,FALSE)</f>
        <v>FRA 2010-2015</v>
      </c>
    </row>
    <row r="17" spans="1:29" x14ac:dyDescent="0.35">
      <c r="A17" s="23" t="str">
        <f t="shared" si="0"/>
        <v>137-48-3</v>
      </c>
      <c r="B17" s="24" t="s">
        <v>38</v>
      </c>
      <c r="C17" s="24">
        <v>137</v>
      </c>
      <c r="D17" s="24">
        <v>48</v>
      </c>
      <c r="E17" s="24">
        <v>3</v>
      </c>
      <c r="F17" s="24">
        <v>1</v>
      </c>
      <c r="G17" s="24" t="s">
        <v>8</v>
      </c>
      <c r="H17" s="24">
        <v>64914</v>
      </c>
      <c r="I17" s="24">
        <v>485</v>
      </c>
      <c r="J17" s="24">
        <v>299</v>
      </c>
      <c r="K17" s="24">
        <v>746.5</v>
      </c>
      <c r="L17" s="24">
        <v>7.7319587628865982E-2</v>
      </c>
      <c r="M17" s="24">
        <v>6.9893597168871849E-2</v>
      </c>
      <c r="N17" s="24">
        <v>0</v>
      </c>
      <c r="O17" s="24">
        <v>0</v>
      </c>
      <c r="P17" s="24">
        <v>0</v>
      </c>
      <c r="Q17" s="24">
        <v>5</v>
      </c>
      <c r="R17" s="24">
        <v>0</v>
      </c>
      <c r="S17" s="24">
        <v>537.60504284555338</v>
      </c>
      <c r="T17" s="25">
        <v>0.83239546569610712</v>
      </c>
      <c r="U17" s="24">
        <v>6.711188442174866E-2</v>
      </c>
      <c r="V17" s="24">
        <v>6.7111884421748655</v>
      </c>
      <c r="W17" s="25">
        <v>67.111884421748655</v>
      </c>
      <c r="X17" s="4">
        <f>VLOOKUP($A17,[1]plot_info!$F$1:$BW$2268,26,FALSE)</f>
        <v>362943.06270000001</v>
      </c>
      <c r="Y17" s="4">
        <f>VLOOKUP($A17,[1]plot_info!$F$1:$BW$2268,27,FALSE)</f>
        <v>3090456.1349999998</v>
      </c>
      <c r="Z17" s="4">
        <f>VLOOKUP($A17,[1]plot_info!$F$1:$BW$2268,28,FALSE)</f>
        <v>85.606997809999996</v>
      </c>
      <c r="AA17" s="4">
        <f>VLOOKUP($A17,[1]plot_info!$F$1:$BW$2268,29,FALSE)</f>
        <v>27.93205322</v>
      </c>
      <c r="AB17" s="4">
        <f>VLOOKUP($A17,[1]plot_info!$F$1:$BW$2268,37,FALSE)</f>
        <v>4</v>
      </c>
      <c r="AC17" s="4" t="str">
        <f>VLOOKUP($A17,[1]plot_info!$F$1:$BW$2268,43,FALSE)</f>
        <v>FRA 2010-2015</v>
      </c>
    </row>
    <row r="18" spans="1:29" x14ac:dyDescent="0.35">
      <c r="A18" s="23" t="str">
        <f t="shared" si="0"/>
        <v>137-48-3</v>
      </c>
      <c r="B18" s="24" t="s">
        <v>38</v>
      </c>
      <c r="C18" s="24">
        <v>137</v>
      </c>
      <c r="D18" s="24">
        <v>48</v>
      </c>
      <c r="E18" s="24">
        <v>3</v>
      </c>
      <c r="F18" s="24">
        <v>1</v>
      </c>
      <c r="G18" s="24" t="s">
        <v>26</v>
      </c>
      <c r="H18" s="24">
        <v>64914</v>
      </c>
      <c r="I18" s="24">
        <v>532</v>
      </c>
      <c r="J18" s="24">
        <v>298</v>
      </c>
      <c r="K18" s="24">
        <v>783.5</v>
      </c>
      <c r="L18" s="24">
        <v>8.7406015037593987E-2</v>
      </c>
      <c r="M18" s="24">
        <v>8.6668060489401094E-2</v>
      </c>
      <c r="N18" s="24">
        <v>0</v>
      </c>
      <c r="O18" s="24">
        <v>0</v>
      </c>
      <c r="P18" s="24">
        <v>0</v>
      </c>
      <c r="Q18" s="24">
        <v>5</v>
      </c>
      <c r="R18" s="24">
        <v>0</v>
      </c>
      <c r="S18" s="24">
        <v>537.60504284555338</v>
      </c>
      <c r="T18" s="25">
        <v>0.90307932647030165</v>
      </c>
      <c r="U18" s="24">
        <v>1.5849042179553792</v>
      </c>
      <c r="V18" s="24">
        <v>158.49042179553794</v>
      </c>
      <c r="W18" s="25">
        <v>1584.9042179553794</v>
      </c>
      <c r="X18" s="4">
        <f>VLOOKUP($A18,[1]plot_info!$F$1:$BW$2268,26,FALSE)</f>
        <v>362943.06270000001</v>
      </c>
      <c r="Y18" s="4">
        <f>VLOOKUP($A18,[1]plot_info!$F$1:$BW$2268,27,FALSE)</f>
        <v>3090456.1349999998</v>
      </c>
      <c r="Z18" s="4">
        <f>VLOOKUP($A18,[1]plot_info!$F$1:$BW$2268,28,FALSE)</f>
        <v>85.606997809999996</v>
      </c>
      <c r="AA18" s="4">
        <f>VLOOKUP($A18,[1]plot_info!$F$1:$BW$2268,29,FALSE)</f>
        <v>27.93205322</v>
      </c>
      <c r="AB18" s="4">
        <f>VLOOKUP($A18,[1]plot_info!$F$1:$BW$2268,37,FALSE)</f>
        <v>4</v>
      </c>
      <c r="AC18" s="4" t="str">
        <f>VLOOKUP($A18,[1]plot_info!$F$1:$BW$2268,43,FALSE)</f>
        <v>FRA 2010-2015</v>
      </c>
    </row>
    <row r="19" spans="1:29" x14ac:dyDescent="0.35">
      <c r="A19" s="23" t="str">
        <f t="shared" ref="A19" si="1">CONCATENATE(C19,"-",D19,"-",E19)</f>
        <v>137-48-3</v>
      </c>
      <c r="B19" s="24" t="s">
        <v>38</v>
      </c>
      <c r="C19" s="24">
        <v>137</v>
      </c>
      <c r="D19" s="24">
        <v>48</v>
      </c>
      <c r="E19" s="24">
        <v>3</v>
      </c>
      <c r="F19" s="24">
        <v>1</v>
      </c>
      <c r="G19" s="24" t="s">
        <v>9</v>
      </c>
      <c r="H19" s="24">
        <v>64914</v>
      </c>
      <c r="I19" s="24">
        <v>541</v>
      </c>
      <c r="J19" s="24">
        <v>300</v>
      </c>
      <c r="K19" s="24">
        <v>798</v>
      </c>
      <c r="L19" s="24">
        <v>7.9482439926062853E-2</v>
      </c>
      <c r="M19" s="24">
        <v>8.0144658086973047E-2</v>
      </c>
      <c r="N19" s="24">
        <v>0</v>
      </c>
      <c r="O19" s="24">
        <v>0</v>
      </c>
      <c r="P19" s="24">
        <v>0</v>
      </c>
      <c r="Q19" s="24">
        <v>5</v>
      </c>
      <c r="R19" s="24">
        <v>0</v>
      </c>
      <c r="S19" s="24">
        <v>537.60504284555338</v>
      </c>
      <c r="T19" s="25">
        <v>0.92633059646181304</v>
      </c>
      <c r="U19" s="24">
        <v>7.4685404339733696E-2</v>
      </c>
      <c r="V19" s="24">
        <v>7.4685404339733692</v>
      </c>
      <c r="W19" s="25">
        <v>74.685404339733694</v>
      </c>
      <c r="X19" s="4">
        <f>VLOOKUP($A19,[1]plot_info!$F$1:$BW$2268,26,FALSE)</f>
        <v>362943.06270000001</v>
      </c>
      <c r="Y19" s="4">
        <f>VLOOKUP($A19,[1]plot_info!$F$1:$BW$2268,27,FALSE)</f>
        <v>3090456.1349999998</v>
      </c>
      <c r="Z19" s="4">
        <f>VLOOKUP($A19,[1]plot_info!$F$1:$BW$2268,28,FALSE)</f>
        <v>85.606997809999996</v>
      </c>
      <c r="AA19" s="4">
        <f>VLOOKUP($A19,[1]plot_info!$F$1:$BW$2268,29,FALSE)</f>
        <v>27.93205322</v>
      </c>
      <c r="AB19" s="4">
        <f>VLOOKUP($A19,[1]plot_info!$F$1:$BW$2268,37,FALSE)</f>
        <v>4</v>
      </c>
      <c r="AC19" s="4" t="str">
        <f>VLOOKUP($A19,[1]plot_info!$F$1:$BW$2268,43,FALSE)</f>
        <v>FRA 2010-2015</v>
      </c>
    </row>
    <row r="20" spans="1:29" s="7" customFormat="1" x14ac:dyDescent="0.35">
      <c r="A20" s="23" t="str">
        <f t="shared" ref="A20:A79" si="2">CONCATENATE(C20,"-",D20,"-",E20)</f>
        <v>131-55-1</v>
      </c>
      <c r="B20" s="26" t="s">
        <v>42</v>
      </c>
      <c r="C20" s="26">
        <v>131</v>
      </c>
      <c r="D20" s="26">
        <v>55</v>
      </c>
      <c r="E20" s="26">
        <v>1</v>
      </c>
      <c r="F20" s="26"/>
      <c r="G20" s="26" t="s">
        <v>8</v>
      </c>
      <c r="H20" s="26">
        <v>64914</v>
      </c>
      <c r="I20" s="26">
        <v>238</v>
      </c>
      <c r="J20" s="26">
        <v>295.5</v>
      </c>
      <c r="K20" s="26">
        <v>432</v>
      </c>
      <c r="L20" s="26">
        <v>0.4264705882352941</v>
      </c>
      <c r="M20" s="26">
        <v>0.47294667417603281</v>
      </c>
      <c r="N20" s="26">
        <v>0</v>
      </c>
      <c r="O20" s="26">
        <v>0</v>
      </c>
      <c r="P20" s="26">
        <v>0</v>
      </c>
      <c r="Q20" s="26">
        <v>2</v>
      </c>
      <c r="R20" s="26">
        <v>0</v>
      </c>
      <c r="S20" s="26">
        <v>215.04201713822135</v>
      </c>
      <c r="T20" s="25">
        <v>0.63475967076826045</v>
      </c>
      <c r="U20" s="26">
        <v>3.719382031838217E-2</v>
      </c>
      <c r="V20" s="26">
        <v>3.7193820318382174</v>
      </c>
      <c r="W20" s="25">
        <v>37.193820318382173</v>
      </c>
      <c r="X20" s="4">
        <f>VLOOKUP($A20,[1]plot_info!$F$1:$BW$2268,26,FALSE)</f>
        <v>339626.84700000001</v>
      </c>
      <c r="Y20" s="4">
        <f>VLOOKUP($A20,[1]plot_info!$F$1:$BW$2268,27,FALSE)</f>
        <v>3118728.0449999999</v>
      </c>
      <c r="Z20" s="4">
        <f>VLOOKUP($A20,[1]plot_info!$F$1:$BW$2268,28,FALSE)</f>
        <v>85.366238460000005</v>
      </c>
      <c r="AA20" s="4">
        <f>VLOOKUP($A20,[1]plot_info!$F$1:$BW$2268,29,FALSE)</f>
        <v>28.184565580000001</v>
      </c>
      <c r="AB20" s="4">
        <f>VLOOKUP($A20,[1]plot_info!$F$1:$BW$2268,37,FALSE)</f>
        <v>4</v>
      </c>
      <c r="AC20" s="4" t="str">
        <f>VLOOKUP($A20,[1]plot_info!$F$1:$BW$2268,43,FALSE)</f>
        <v>FRA 2010-2015</v>
      </c>
    </row>
    <row r="21" spans="1:29" s="7" customFormat="1" x14ac:dyDescent="0.35">
      <c r="A21" s="23" t="str">
        <f t="shared" si="2"/>
        <v>131-55-1</v>
      </c>
      <c r="B21" s="26" t="s">
        <v>43</v>
      </c>
      <c r="C21" s="26">
        <v>131</v>
      </c>
      <c r="D21" s="26">
        <v>55</v>
      </c>
      <c r="E21" s="26">
        <v>1</v>
      </c>
      <c r="F21" s="26"/>
      <c r="G21" s="26" t="s">
        <v>26</v>
      </c>
      <c r="H21" s="26">
        <v>64914</v>
      </c>
      <c r="I21" s="26">
        <v>226</v>
      </c>
      <c r="J21" s="26">
        <v>333.5</v>
      </c>
      <c r="K21" s="26">
        <v>471</v>
      </c>
      <c r="L21" s="26">
        <v>0.3915929203539823</v>
      </c>
      <c r="M21" s="26">
        <v>0.41237222329634388</v>
      </c>
      <c r="N21" s="26">
        <v>0</v>
      </c>
      <c r="O21" s="26">
        <v>0</v>
      </c>
      <c r="P21" s="26">
        <v>0</v>
      </c>
      <c r="Q21" s="26">
        <v>2</v>
      </c>
      <c r="R21" s="26">
        <v>0</v>
      </c>
      <c r="S21" s="26">
        <v>215.04201713822135</v>
      </c>
      <c r="T21" s="25">
        <v>0.63940992476656267</v>
      </c>
      <c r="U21" s="26">
        <v>2.8221370728233462E-2</v>
      </c>
      <c r="V21" s="26">
        <v>2.8221370728233466</v>
      </c>
      <c r="W21" s="25">
        <v>28.221370728233467</v>
      </c>
      <c r="X21" s="4">
        <f>VLOOKUP($A21,[1]plot_info!$F$1:$BW$2268,26,FALSE)</f>
        <v>339626.84700000001</v>
      </c>
      <c r="Y21" s="4">
        <f>VLOOKUP($A21,[1]plot_info!$F$1:$BW$2268,27,FALSE)</f>
        <v>3118728.0449999999</v>
      </c>
      <c r="Z21" s="4">
        <f>VLOOKUP($A21,[1]plot_info!$F$1:$BW$2268,28,FALSE)</f>
        <v>85.366238460000005</v>
      </c>
      <c r="AA21" s="4">
        <f>VLOOKUP($A21,[1]plot_info!$F$1:$BW$2268,29,FALSE)</f>
        <v>28.184565580000001</v>
      </c>
      <c r="AB21" s="4">
        <f>VLOOKUP($A21,[1]plot_info!$F$1:$BW$2268,37,FALSE)</f>
        <v>4</v>
      </c>
      <c r="AC21" s="4" t="str">
        <f>VLOOKUP($A21,[1]plot_info!$F$1:$BW$2268,43,FALSE)</f>
        <v>FRA 2010-2015</v>
      </c>
    </row>
    <row r="22" spans="1:29" s="7" customFormat="1" x14ac:dyDescent="0.35">
      <c r="A22" s="23" t="str">
        <f t="shared" si="2"/>
        <v>131-55-1</v>
      </c>
      <c r="B22" s="26" t="s">
        <v>44</v>
      </c>
      <c r="C22" s="26">
        <v>131</v>
      </c>
      <c r="D22" s="26">
        <v>55</v>
      </c>
      <c r="E22" s="26">
        <v>1</v>
      </c>
      <c r="F22" s="26"/>
      <c r="G22" s="26" t="s">
        <v>9</v>
      </c>
      <c r="H22" s="26">
        <v>64914</v>
      </c>
      <c r="I22" s="26">
        <v>271</v>
      </c>
      <c r="J22" s="26">
        <v>298</v>
      </c>
      <c r="K22" s="26">
        <v>467</v>
      </c>
      <c r="L22" s="26">
        <v>0.37638376383763839</v>
      </c>
      <c r="M22" s="26">
        <v>0.47527646074832852</v>
      </c>
      <c r="N22" s="26">
        <v>0</v>
      </c>
      <c r="O22" s="26">
        <v>0</v>
      </c>
      <c r="P22" s="26">
        <v>0</v>
      </c>
      <c r="Q22" s="26">
        <v>2</v>
      </c>
      <c r="R22" s="26">
        <v>0</v>
      </c>
      <c r="S22" s="26">
        <v>215.04201713822135</v>
      </c>
      <c r="T22" s="25">
        <v>0.78589292571308433</v>
      </c>
      <c r="U22" s="26">
        <v>3.1397380788244694E-2</v>
      </c>
      <c r="V22" s="26">
        <v>3.1397380788244691</v>
      </c>
      <c r="W22" s="25">
        <v>31.397380788244693</v>
      </c>
      <c r="X22" s="4">
        <f>VLOOKUP($A22,[1]plot_info!$F$1:$BW$2268,26,FALSE)</f>
        <v>339626.84700000001</v>
      </c>
      <c r="Y22" s="4">
        <f>VLOOKUP($A22,[1]plot_info!$F$1:$BW$2268,27,FALSE)</f>
        <v>3118728.0449999999</v>
      </c>
      <c r="Z22" s="4">
        <f>VLOOKUP($A22,[1]plot_info!$F$1:$BW$2268,28,FALSE)</f>
        <v>85.366238460000005</v>
      </c>
      <c r="AA22" s="4">
        <f>VLOOKUP($A22,[1]plot_info!$F$1:$BW$2268,29,FALSE)</f>
        <v>28.184565580000001</v>
      </c>
      <c r="AB22" s="4">
        <f>VLOOKUP($A22,[1]plot_info!$F$1:$BW$2268,37,FALSE)</f>
        <v>4</v>
      </c>
      <c r="AC22" s="4" t="str">
        <f>VLOOKUP($A22,[1]plot_info!$F$1:$BW$2268,43,FALSE)</f>
        <v>FRA 2010-2015</v>
      </c>
    </row>
    <row r="23" spans="1:29" s="7" customFormat="1" x14ac:dyDescent="0.35">
      <c r="A23" s="23" t="str">
        <f t="shared" si="2"/>
        <v>131-55-1</v>
      </c>
      <c r="B23" s="26" t="s">
        <v>46</v>
      </c>
      <c r="C23" s="26">
        <v>131</v>
      </c>
      <c r="D23" s="26">
        <v>55</v>
      </c>
      <c r="E23" s="26">
        <v>1</v>
      </c>
      <c r="F23" s="26"/>
      <c r="G23" s="26" t="s">
        <v>8</v>
      </c>
      <c r="H23" s="26">
        <v>64914</v>
      </c>
      <c r="I23" s="26">
        <v>224</v>
      </c>
      <c r="J23" s="26">
        <v>309</v>
      </c>
      <c r="K23" s="26">
        <v>463</v>
      </c>
      <c r="L23" s="26">
        <v>0.3125</v>
      </c>
      <c r="M23" s="26">
        <v>0.32617012012140195</v>
      </c>
      <c r="N23" s="26">
        <v>0</v>
      </c>
      <c r="O23" s="26">
        <v>0</v>
      </c>
      <c r="P23" s="26">
        <v>0</v>
      </c>
      <c r="Q23" s="26">
        <v>2</v>
      </c>
      <c r="R23" s="26">
        <v>0</v>
      </c>
      <c r="S23" s="26">
        <v>215.04201713822135</v>
      </c>
      <c r="T23" s="25">
        <v>0.71613911573855016</v>
      </c>
      <c r="U23" s="26">
        <v>3.5422686017506831E-2</v>
      </c>
      <c r="V23" s="26">
        <v>3.5422686017506835</v>
      </c>
      <c r="W23" s="25">
        <v>35.422686017506834</v>
      </c>
      <c r="X23" s="4">
        <f>VLOOKUP($A23,[1]plot_info!$F$1:$BW$2268,26,FALSE)</f>
        <v>339626.84700000001</v>
      </c>
      <c r="Y23" s="4">
        <f>VLOOKUP($A23,[1]plot_info!$F$1:$BW$2268,27,FALSE)</f>
        <v>3118728.0449999999</v>
      </c>
      <c r="Z23" s="4">
        <f>VLOOKUP($A23,[1]plot_info!$F$1:$BW$2268,28,FALSE)</f>
        <v>85.366238460000005</v>
      </c>
      <c r="AA23" s="4">
        <f>VLOOKUP($A23,[1]plot_info!$F$1:$BW$2268,29,FALSE)</f>
        <v>28.184565580000001</v>
      </c>
      <c r="AB23" s="4">
        <f>VLOOKUP($A23,[1]plot_info!$F$1:$BW$2268,37,FALSE)</f>
        <v>4</v>
      </c>
      <c r="AC23" s="4" t="str">
        <f>VLOOKUP($A23,[1]plot_info!$F$1:$BW$2268,43,FALSE)</f>
        <v>FRA 2010-2015</v>
      </c>
    </row>
    <row r="24" spans="1:29" s="7" customFormat="1" x14ac:dyDescent="0.35">
      <c r="A24" s="23" t="str">
        <f t="shared" si="2"/>
        <v>131-55-1</v>
      </c>
      <c r="B24" s="26" t="s">
        <v>47</v>
      </c>
      <c r="C24" s="26">
        <v>131</v>
      </c>
      <c r="D24" s="26">
        <v>55</v>
      </c>
      <c r="E24" s="26">
        <v>1</v>
      </c>
      <c r="F24" s="26"/>
      <c r="G24" s="26" t="s">
        <v>26</v>
      </c>
      <c r="H24" s="26">
        <v>64914</v>
      </c>
      <c r="I24" s="26">
        <v>273</v>
      </c>
      <c r="J24" s="26">
        <v>296.5</v>
      </c>
      <c r="K24" s="26">
        <v>486</v>
      </c>
      <c r="L24" s="26">
        <v>0.30586080586080588</v>
      </c>
      <c r="M24" s="26">
        <v>0.38907435757338665</v>
      </c>
      <c r="N24" s="26">
        <v>0</v>
      </c>
      <c r="O24" s="26">
        <v>0</v>
      </c>
      <c r="P24" s="26">
        <v>0</v>
      </c>
      <c r="Q24" s="26">
        <v>2</v>
      </c>
      <c r="R24" s="26">
        <v>0</v>
      </c>
      <c r="S24" s="26">
        <v>215.04201713822135</v>
      </c>
      <c r="T24" s="25">
        <v>0.8812231326782809</v>
      </c>
      <c r="U24" s="26">
        <v>2.743928317321593E-2</v>
      </c>
      <c r="V24" s="26">
        <v>2.7439283173215929</v>
      </c>
      <c r="W24" s="25">
        <v>27.43928317321593</v>
      </c>
      <c r="X24" s="4">
        <f>VLOOKUP($A24,[1]plot_info!$F$1:$BW$2268,26,FALSE)</f>
        <v>339626.84700000001</v>
      </c>
      <c r="Y24" s="4">
        <f>VLOOKUP($A24,[1]plot_info!$F$1:$BW$2268,27,FALSE)</f>
        <v>3118728.0449999999</v>
      </c>
      <c r="Z24" s="4">
        <f>VLOOKUP($A24,[1]plot_info!$F$1:$BW$2268,28,FALSE)</f>
        <v>85.366238460000005</v>
      </c>
      <c r="AA24" s="4">
        <f>VLOOKUP($A24,[1]plot_info!$F$1:$BW$2268,29,FALSE)</f>
        <v>28.184565580000001</v>
      </c>
      <c r="AB24" s="4">
        <f>VLOOKUP($A24,[1]plot_info!$F$1:$BW$2268,37,FALSE)</f>
        <v>4</v>
      </c>
      <c r="AC24" s="4" t="str">
        <f>VLOOKUP($A24,[1]plot_info!$F$1:$BW$2268,43,FALSE)</f>
        <v>FRA 2010-2015</v>
      </c>
    </row>
    <row r="25" spans="1:29" s="7" customFormat="1" x14ac:dyDescent="0.35">
      <c r="A25" s="23" t="str">
        <f t="shared" si="2"/>
        <v>131-55-1</v>
      </c>
      <c r="B25" s="26" t="s">
        <v>48</v>
      </c>
      <c r="C25" s="26">
        <v>131</v>
      </c>
      <c r="D25" s="26">
        <v>55</v>
      </c>
      <c r="E25" s="26">
        <v>1</v>
      </c>
      <c r="F25" s="26"/>
      <c r="G25" s="26" t="s">
        <v>9</v>
      </c>
      <c r="H25" s="26">
        <v>64914</v>
      </c>
      <c r="I25" s="26">
        <v>330</v>
      </c>
      <c r="J25" s="26">
        <v>305.5</v>
      </c>
      <c r="K25" s="26">
        <v>546</v>
      </c>
      <c r="L25" s="26">
        <v>0.27121212121212124</v>
      </c>
      <c r="M25" s="26">
        <v>0.41703179644093541</v>
      </c>
      <c r="N25" s="26">
        <v>0</v>
      </c>
      <c r="O25" s="26">
        <v>0</v>
      </c>
      <c r="P25" s="26">
        <v>0</v>
      </c>
      <c r="Q25" s="26">
        <v>2</v>
      </c>
      <c r="R25" s="26">
        <v>0</v>
      </c>
      <c r="S25" s="26">
        <v>215.04201713822135</v>
      </c>
      <c r="T25" s="25">
        <v>1.118386086591697</v>
      </c>
      <c r="U25" s="26">
        <v>2.4680871491418718E-2</v>
      </c>
      <c r="V25" s="26">
        <v>2.4680871491418714</v>
      </c>
      <c r="W25" s="25">
        <v>24.680871491418714</v>
      </c>
      <c r="X25" s="4">
        <f>VLOOKUP($A25,[1]plot_info!$F$1:$BW$2268,26,FALSE)</f>
        <v>339626.84700000001</v>
      </c>
      <c r="Y25" s="4">
        <f>VLOOKUP($A25,[1]plot_info!$F$1:$BW$2268,27,FALSE)</f>
        <v>3118728.0449999999</v>
      </c>
      <c r="Z25" s="4">
        <f>VLOOKUP($A25,[1]plot_info!$F$1:$BW$2268,28,FALSE)</f>
        <v>85.366238460000005</v>
      </c>
      <c r="AA25" s="4">
        <f>VLOOKUP($A25,[1]plot_info!$F$1:$BW$2268,29,FALSE)</f>
        <v>28.184565580000001</v>
      </c>
      <c r="AB25" s="4">
        <f>VLOOKUP($A25,[1]plot_info!$F$1:$BW$2268,37,FALSE)</f>
        <v>4</v>
      </c>
      <c r="AC25" s="4" t="str">
        <f>VLOOKUP($A25,[1]plot_info!$F$1:$BW$2268,43,FALSE)</f>
        <v>FRA 2010-2015</v>
      </c>
    </row>
    <row r="26" spans="1:29" s="7" customFormat="1" x14ac:dyDescent="0.35">
      <c r="A26" s="23" t="str">
        <f t="shared" si="2"/>
        <v>131-55-1</v>
      </c>
      <c r="B26" s="26" t="s">
        <v>50</v>
      </c>
      <c r="C26" s="26">
        <v>131</v>
      </c>
      <c r="D26" s="26">
        <v>55</v>
      </c>
      <c r="E26" s="26">
        <v>1</v>
      </c>
      <c r="F26" s="26"/>
      <c r="G26" s="26" t="s">
        <v>8</v>
      </c>
      <c r="H26" s="26">
        <v>64914</v>
      </c>
      <c r="I26" s="26">
        <v>531</v>
      </c>
      <c r="J26" s="26">
        <v>367.5</v>
      </c>
      <c r="K26" s="26">
        <v>562.5</v>
      </c>
      <c r="L26" s="26">
        <v>0.63276836158192096</v>
      </c>
      <c r="M26" s="26">
        <v>0.78280828829136473</v>
      </c>
      <c r="N26" s="26">
        <v>0</v>
      </c>
      <c r="O26" s="26">
        <v>0</v>
      </c>
      <c r="P26" s="26">
        <v>0</v>
      </c>
      <c r="Q26" s="26">
        <v>4</v>
      </c>
      <c r="R26" s="26">
        <v>0</v>
      </c>
      <c r="S26" s="26">
        <v>430.08403427644271</v>
      </c>
      <c r="T26" s="25">
        <v>0.4533997648344717</v>
      </c>
      <c r="U26" s="26">
        <v>2.0184030506728724E-2</v>
      </c>
      <c r="V26" s="26">
        <v>2.0184030506728723</v>
      </c>
      <c r="W26" s="25">
        <v>20.184030506728721</v>
      </c>
      <c r="X26" s="4">
        <f>VLOOKUP($A26,[1]plot_info!$F$1:$BW$2268,26,FALSE)</f>
        <v>339626.84700000001</v>
      </c>
      <c r="Y26" s="4">
        <f>VLOOKUP($A26,[1]plot_info!$F$1:$BW$2268,27,FALSE)</f>
        <v>3118728.0449999999</v>
      </c>
      <c r="Z26" s="4">
        <f>VLOOKUP($A26,[1]plot_info!$F$1:$BW$2268,28,FALSE)</f>
        <v>85.366238460000005</v>
      </c>
      <c r="AA26" s="4">
        <f>VLOOKUP($A26,[1]plot_info!$F$1:$BW$2268,29,FALSE)</f>
        <v>28.184565580000001</v>
      </c>
      <c r="AB26" s="4">
        <f>VLOOKUP($A26,[1]plot_info!$F$1:$BW$2268,37,FALSE)</f>
        <v>4</v>
      </c>
      <c r="AC26" s="4" t="str">
        <f>VLOOKUP($A26,[1]plot_info!$F$1:$BW$2268,43,FALSE)</f>
        <v>FRA 2010-2015</v>
      </c>
    </row>
    <row r="27" spans="1:29" s="7" customFormat="1" x14ac:dyDescent="0.35">
      <c r="A27" s="23" t="str">
        <f t="shared" si="2"/>
        <v>131-55-1</v>
      </c>
      <c r="B27" s="26" t="s">
        <v>51</v>
      </c>
      <c r="C27" s="26">
        <v>131</v>
      </c>
      <c r="D27" s="26">
        <v>55</v>
      </c>
      <c r="E27" s="26">
        <v>1</v>
      </c>
      <c r="F27" s="26"/>
      <c r="G27" s="26" t="s">
        <v>26</v>
      </c>
      <c r="H27" s="26">
        <v>64914</v>
      </c>
      <c r="I27" s="26">
        <v>427</v>
      </c>
      <c r="J27" s="26">
        <v>297</v>
      </c>
      <c r="K27" s="26">
        <v>493.5</v>
      </c>
      <c r="L27" s="26">
        <v>0.53981264637002346</v>
      </c>
      <c r="M27" s="26">
        <v>0.53701580491416534</v>
      </c>
      <c r="N27" s="26">
        <v>0</v>
      </c>
      <c r="O27" s="26">
        <v>0</v>
      </c>
      <c r="P27" s="26">
        <v>0</v>
      </c>
      <c r="Q27" s="26">
        <v>4</v>
      </c>
      <c r="R27" s="26">
        <v>0</v>
      </c>
      <c r="S27" s="26">
        <v>430.08403427644271</v>
      </c>
      <c r="T27" s="25">
        <v>0.45688745533319841</v>
      </c>
      <c r="U27" s="26">
        <v>1.512408913117602E-2</v>
      </c>
      <c r="V27" s="26">
        <v>1.5124089131176019</v>
      </c>
      <c r="W27" s="25">
        <v>15.124089131176019</v>
      </c>
      <c r="X27" s="4">
        <f>VLOOKUP($A27,[1]plot_info!$F$1:$BW$2268,26,FALSE)</f>
        <v>339626.84700000001</v>
      </c>
      <c r="Y27" s="4">
        <f>VLOOKUP($A27,[1]plot_info!$F$1:$BW$2268,27,FALSE)</f>
        <v>3118728.0449999999</v>
      </c>
      <c r="Z27" s="4">
        <f>VLOOKUP($A27,[1]plot_info!$F$1:$BW$2268,28,FALSE)</f>
        <v>85.366238460000005</v>
      </c>
      <c r="AA27" s="4">
        <f>VLOOKUP($A27,[1]plot_info!$F$1:$BW$2268,29,FALSE)</f>
        <v>28.184565580000001</v>
      </c>
      <c r="AB27" s="4">
        <f>VLOOKUP($A27,[1]plot_info!$F$1:$BW$2268,37,FALSE)</f>
        <v>4</v>
      </c>
      <c r="AC27" s="4" t="str">
        <f>VLOOKUP($A27,[1]plot_info!$F$1:$BW$2268,43,FALSE)</f>
        <v>FRA 2010-2015</v>
      </c>
    </row>
    <row r="28" spans="1:29" s="7" customFormat="1" x14ac:dyDescent="0.35">
      <c r="A28" s="23" t="str">
        <f t="shared" si="2"/>
        <v>131-55-1</v>
      </c>
      <c r="B28" s="26" t="s">
        <v>52</v>
      </c>
      <c r="C28" s="26">
        <v>131</v>
      </c>
      <c r="D28" s="26">
        <v>55</v>
      </c>
      <c r="E28" s="26">
        <v>1</v>
      </c>
      <c r="F28" s="26"/>
      <c r="G28" s="26" t="s">
        <v>9</v>
      </c>
      <c r="H28" s="26">
        <v>64914</v>
      </c>
      <c r="I28" s="26">
        <v>630</v>
      </c>
      <c r="J28" s="26">
        <v>301.5</v>
      </c>
      <c r="K28" s="26">
        <v>568.5</v>
      </c>
      <c r="L28" s="26">
        <v>0.57619047619047614</v>
      </c>
      <c r="M28" s="26">
        <v>0.84571252574334932</v>
      </c>
      <c r="N28" s="26">
        <v>0</v>
      </c>
      <c r="O28" s="26">
        <v>0</v>
      </c>
      <c r="P28" s="26">
        <v>0</v>
      </c>
      <c r="Q28" s="26">
        <v>4</v>
      </c>
      <c r="R28" s="26">
        <v>0</v>
      </c>
      <c r="S28" s="26">
        <v>430.08403427644271</v>
      </c>
      <c r="T28" s="25">
        <v>0.6208089087733536</v>
      </c>
      <c r="U28" s="26">
        <v>1.6062294888457892E-2</v>
      </c>
      <c r="V28" s="26">
        <v>1.6062294888457891</v>
      </c>
      <c r="W28" s="25">
        <v>16.062294888457892</v>
      </c>
      <c r="X28" s="4">
        <f>VLOOKUP($A28,[1]plot_info!$F$1:$BW$2268,26,FALSE)</f>
        <v>339626.84700000001</v>
      </c>
      <c r="Y28" s="4">
        <f>VLOOKUP($A28,[1]plot_info!$F$1:$BW$2268,27,FALSE)</f>
        <v>3118728.0449999999</v>
      </c>
      <c r="Z28" s="4">
        <f>VLOOKUP($A28,[1]plot_info!$F$1:$BW$2268,28,FALSE)</f>
        <v>85.366238460000005</v>
      </c>
      <c r="AA28" s="4">
        <f>VLOOKUP($A28,[1]plot_info!$F$1:$BW$2268,29,FALSE)</f>
        <v>28.184565580000001</v>
      </c>
      <c r="AB28" s="4">
        <f>VLOOKUP($A28,[1]plot_info!$F$1:$BW$2268,37,FALSE)</f>
        <v>4</v>
      </c>
      <c r="AC28" s="4" t="str">
        <f>VLOOKUP($A28,[1]plot_info!$F$1:$BW$2268,43,FALSE)</f>
        <v>FRA 2010-2015</v>
      </c>
    </row>
    <row r="29" spans="1:29" s="7" customFormat="1" x14ac:dyDescent="0.35">
      <c r="A29" s="23" t="str">
        <f t="shared" si="2"/>
        <v>131-55-1</v>
      </c>
      <c r="B29" s="26" t="s">
        <v>54</v>
      </c>
      <c r="C29" s="26">
        <v>131</v>
      </c>
      <c r="D29" s="26">
        <v>55</v>
      </c>
      <c r="E29" s="26">
        <v>1</v>
      </c>
      <c r="F29" s="26"/>
      <c r="G29" s="26" t="s">
        <v>8</v>
      </c>
      <c r="H29" s="26">
        <v>64914</v>
      </c>
      <c r="I29" s="26">
        <v>331</v>
      </c>
      <c r="J29" s="26">
        <v>297.5</v>
      </c>
      <c r="K29" s="26">
        <v>493.5</v>
      </c>
      <c r="L29" s="26">
        <v>0.40785498489425981</v>
      </c>
      <c r="M29" s="26">
        <v>0.31452118725992328</v>
      </c>
      <c r="N29" s="26">
        <v>0</v>
      </c>
      <c r="O29" s="26">
        <v>0</v>
      </c>
      <c r="P29" s="26">
        <v>0</v>
      </c>
      <c r="Q29" s="26">
        <v>4</v>
      </c>
      <c r="R29" s="26">
        <v>0</v>
      </c>
      <c r="S29" s="26">
        <v>430.08403427644271</v>
      </c>
      <c r="T29" s="25">
        <v>0.45572489183362286</v>
      </c>
      <c r="U29" s="26">
        <v>3.1211597469971052E-2</v>
      </c>
      <c r="V29" s="26">
        <v>3.1211597469971051</v>
      </c>
      <c r="W29" s="25">
        <v>31.21159746997105</v>
      </c>
      <c r="X29" s="4">
        <f>VLOOKUP($A29,[1]plot_info!$F$1:$BW$2268,26,FALSE)</f>
        <v>339626.84700000001</v>
      </c>
      <c r="Y29" s="4">
        <f>VLOOKUP($A29,[1]plot_info!$F$1:$BW$2268,27,FALSE)</f>
        <v>3118728.0449999999</v>
      </c>
      <c r="Z29" s="4">
        <f>VLOOKUP($A29,[1]plot_info!$F$1:$BW$2268,28,FALSE)</f>
        <v>85.366238460000005</v>
      </c>
      <c r="AA29" s="4">
        <f>VLOOKUP($A29,[1]plot_info!$F$1:$BW$2268,29,FALSE)</f>
        <v>28.184565580000001</v>
      </c>
      <c r="AB29" s="4">
        <f>VLOOKUP($A29,[1]plot_info!$F$1:$BW$2268,37,FALSE)</f>
        <v>4</v>
      </c>
      <c r="AC29" s="4" t="str">
        <f>VLOOKUP($A29,[1]plot_info!$F$1:$BW$2268,43,FALSE)</f>
        <v>FRA 2010-2015</v>
      </c>
    </row>
    <row r="30" spans="1:29" s="7" customFormat="1" x14ac:dyDescent="0.35">
      <c r="A30" s="23" t="str">
        <f t="shared" si="2"/>
        <v>131-55-1</v>
      </c>
      <c r="B30" s="26" t="s">
        <v>55</v>
      </c>
      <c r="C30" s="26">
        <v>131</v>
      </c>
      <c r="D30" s="26">
        <v>55</v>
      </c>
      <c r="E30" s="26">
        <v>1</v>
      </c>
      <c r="F30" s="26"/>
      <c r="G30" s="26" t="s">
        <v>26</v>
      </c>
      <c r="H30" s="26">
        <v>64914</v>
      </c>
      <c r="I30" s="26">
        <v>318</v>
      </c>
      <c r="J30" s="26">
        <v>300.5</v>
      </c>
      <c r="K30" s="26">
        <v>477</v>
      </c>
      <c r="L30" s="26">
        <v>0.44496855345911951</v>
      </c>
      <c r="M30" s="26">
        <v>0.32966479997984549</v>
      </c>
      <c r="N30" s="26">
        <v>0</v>
      </c>
      <c r="O30" s="26">
        <v>0</v>
      </c>
      <c r="P30" s="26">
        <v>0</v>
      </c>
      <c r="Q30" s="26">
        <v>4</v>
      </c>
      <c r="R30" s="26">
        <v>0</v>
      </c>
      <c r="S30" s="26">
        <v>430.08403427644271</v>
      </c>
      <c r="T30" s="25">
        <v>0.41038491535017568</v>
      </c>
      <c r="U30" s="26">
        <v>1.8112988849211656E-2</v>
      </c>
      <c r="V30" s="26">
        <v>1.8112988849211655</v>
      </c>
      <c r="W30" s="25">
        <v>18.112988849211654</v>
      </c>
      <c r="X30" s="4">
        <f>VLOOKUP($A30,[1]plot_info!$F$1:$BW$2268,26,FALSE)</f>
        <v>339626.84700000001</v>
      </c>
      <c r="Y30" s="4">
        <f>VLOOKUP($A30,[1]plot_info!$F$1:$BW$2268,27,FALSE)</f>
        <v>3118728.0449999999</v>
      </c>
      <c r="Z30" s="4">
        <f>VLOOKUP($A30,[1]plot_info!$F$1:$BW$2268,28,FALSE)</f>
        <v>85.366238460000005</v>
      </c>
      <c r="AA30" s="4">
        <f>VLOOKUP($A30,[1]plot_info!$F$1:$BW$2268,29,FALSE)</f>
        <v>28.184565580000001</v>
      </c>
      <c r="AB30" s="4">
        <f>VLOOKUP($A30,[1]plot_info!$F$1:$BW$2268,37,FALSE)</f>
        <v>4</v>
      </c>
      <c r="AC30" s="4" t="str">
        <f>VLOOKUP($A30,[1]plot_info!$F$1:$BW$2268,43,FALSE)</f>
        <v>FRA 2010-2015</v>
      </c>
    </row>
    <row r="31" spans="1:29" s="7" customFormat="1" x14ac:dyDescent="0.35">
      <c r="A31" s="23" t="str">
        <f t="shared" si="2"/>
        <v>131-55-1</v>
      </c>
      <c r="B31" s="26" t="s">
        <v>56</v>
      </c>
      <c r="C31" s="26">
        <v>131</v>
      </c>
      <c r="D31" s="26">
        <v>55</v>
      </c>
      <c r="E31" s="26">
        <v>1</v>
      </c>
      <c r="F31" s="26"/>
      <c r="G31" s="26" t="s">
        <v>9</v>
      </c>
      <c r="H31" s="26">
        <v>64914</v>
      </c>
      <c r="I31" s="26">
        <v>283</v>
      </c>
      <c r="J31" s="26">
        <v>300</v>
      </c>
      <c r="K31" s="26">
        <v>551.5</v>
      </c>
      <c r="L31" s="26">
        <v>0.11130742049469965</v>
      </c>
      <c r="M31" s="26">
        <v>7.3388277027315443E-2</v>
      </c>
      <c r="N31" s="26">
        <v>0</v>
      </c>
      <c r="O31" s="26">
        <v>0</v>
      </c>
      <c r="P31" s="26">
        <v>0</v>
      </c>
      <c r="Q31" s="26">
        <v>4</v>
      </c>
      <c r="R31" s="26">
        <v>0</v>
      </c>
      <c r="S31" s="26">
        <v>430.08403427644271</v>
      </c>
      <c r="T31" s="25">
        <v>0.58476944028651101</v>
      </c>
      <c r="U31" s="26">
        <v>1.9802290021799805E-2</v>
      </c>
      <c r="V31" s="26">
        <v>1.9802290021799807</v>
      </c>
      <c r="W31" s="25">
        <v>19.802290021799806</v>
      </c>
      <c r="X31" s="4">
        <f>VLOOKUP($A31,[1]plot_info!$F$1:$BW$2268,26,FALSE)</f>
        <v>339626.84700000001</v>
      </c>
      <c r="Y31" s="4">
        <f>VLOOKUP($A31,[1]plot_info!$F$1:$BW$2268,27,FALSE)</f>
        <v>3118728.0449999999</v>
      </c>
      <c r="Z31" s="4">
        <f>VLOOKUP($A31,[1]plot_info!$F$1:$BW$2268,28,FALSE)</f>
        <v>85.366238460000005</v>
      </c>
      <c r="AA31" s="4">
        <f>VLOOKUP($A31,[1]plot_info!$F$1:$BW$2268,29,FALSE)</f>
        <v>28.184565580000001</v>
      </c>
      <c r="AB31" s="4">
        <f>VLOOKUP($A31,[1]plot_info!$F$1:$BW$2268,37,FALSE)</f>
        <v>4</v>
      </c>
      <c r="AC31" s="4" t="str">
        <f>VLOOKUP($A31,[1]plot_info!$F$1:$BW$2268,43,FALSE)</f>
        <v>FRA 2010-2015</v>
      </c>
    </row>
    <row r="32" spans="1:29" s="7" customFormat="1" x14ac:dyDescent="0.35">
      <c r="A32" s="23" t="str">
        <f t="shared" si="2"/>
        <v>128-51-1</v>
      </c>
      <c r="B32" s="26" t="s">
        <v>58</v>
      </c>
      <c r="C32" s="26">
        <v>128</v>
      </c>
      <c r="D32" s="26">
        <v>51</v>
      </c>
      <c r="E32" s="26">
        <v>1</v>
      </c>
      <c r="F32" s="26"/>
      <c r="G32" s="26" t="s">
        <v>8</v>
      </c>
      <c r="H32" s="26">
        <v>64914</v>
      </c>
      <c r="I32" s="26">
        <v>137</v>
      </c>
      <c r="J32" s="26">
        <v>313.5</v>
      </c>
      <c r="K32" s="26">
        <v>384</v>
      </c>
      <c r="L32" s="26">
        <v>0.48540145985401462</v>
      </c>
      <c r="M32" s="26">
        <v>0.61972322823066361</v>
      </c>
      <c r="N32" s="26">
        <v>0</v>
      </c>
      <c r="O32" s="26">
        <v>0</v>
      </c>
      <c r="P32" s="26">
        <v>0</v>
      </c>
      <c r="Q32" s="26">
        <v>1</v>
      </c>
      <c r="R32" s="26">
        <v>0</v>
      </c>
      <c r="S32" s="26">
        <v>107.52100856911068</v>
      </c>
      <c r="T32" s="25">
        <v>0.65568581376062063</v>
      </c>
      <c r="U32" s="26">
        <v>4.1690430698637385E-2</v>
      </c>
      <c r="V32" s="26">
        <v>4.1690430698637382</v>
      </c>
      <c r="W32" s="25">
        <v>41.690430698637385</v>
      </c>
      <c r="X32" s="4">
        <f>VLOOKUP($A32,[1]plot_info!$F$1:$BW$2268,26,FALSE)</f>
        <v>327243.62550000002</v>
      </c>
      <c r="Y32" s="4">
        <f>VLOOKUP($A32,[1]plot_info!$F$1:$BW$2268,27,FALSE)</f>
        <v>3103022.7650000001</v>
      </c>
      <c r="Z32" s="4">
        <f>VLOOKUP($A32,[1]plot_info!$F$1:$BW$2268,28,FALSE)</f>
        <v>85.242446749999999</v>
      </c>
      <c r="AA32" s="4">
        <f>VLOOKUP($A32,[1]plot_info!$F$1:$BW$2268,29,FALSE)</f>
        <v>28.041295399999999</v>
      </c>
      <c r="AB32" s="4">
        <f>VLOOKUP($A32,[1]plot_info!$F$1:$BW$2268,37,FALSE)</f>
        <v>4</v>
      </c>
      <c r="AC32" s="4" t="str">
        <f>VLOOKUP($A32,[1]plot_info!$F$1:$BW$2268,43,FALSE)</f>
        <v>FRA 2010-2015</v>
      </c>
    </row>
    <row r="33" spans="1:29" s="7" customFormat="1" x14ac:dyDescent="0.35">
      <c r="A33" s="23" t="str">
        <f t="shared" si="2"/>
        <v>128-51-1</v>
      </c>
      <c r="B33" s="26" t="s">
        <v>59</v>
      </c>
      <c r="C33" s="26">
        <v>128</v>
      </c>
      <c r="D33" s="26">
        <v>51</v>
      </c>
      <c r="E33" s="26">
        <v>1</v>
      </c>
      <c r="F33" s="26"/>
      <c r="G33" s="26" t="s">
        <v>26</v>
      </c>
      <c r="H33" s="26">
        <v>64914</v>
      </c>
      <c r="I33" s="26">
        <v>139</v>
      </c>
      <c r="J33" s="26">
        <v>312</v>
      </c>
      <c r="K33" s="26">
        <v>397.5</v>
      </c>
      <c r="L33" s="26">
        <v>0.38489208633093525</v>
      </c>
      <c r="M33" s="26">
        <v>0.49857432647128586</v>
      </c>
      <c r="N33" s="26">
        <v>0</v>
      </c>
      <c r="O33" s="26">
        <v>0</v>
      </c>
      <c r="P33" s="26">
        <v>0</v>
      </c>
      <c r="Q33" s="26">
        <v>1</v>
      </c>
      <c r="R33" s="26">
        <v>0</v>
      </c>
      <c r="S33" s="26">
        <v>107.52100856911068</v>
      </c>
      <c r="T33" s="25">
        <v>0.79519343370968887</v>
      </c>
      <c r="U33" s="26">
        <v>2.9630473038590729E-2</v>
      </c>
      <c r="V33" s="26">
        <v>2.963047303859073</v>
      </c>
      <c r="W33" s="25">
        <v>29.630473038590733</v>
      </c>
      <c r="X33" s="4">
        <f>VLOOKUP($A33,[1]plot_info!$F$1:$BW$2268,26,FALSE)</f>
        <v>327243.62550000002</v>
      </c>
      <c r="Y33" s="4">
        <f>VLOOKUP($A33,[1]plot_info!$F$1:$BW$2268,27,FALSE)</f>
        <v>3103022.7650000001</v>
      </c>
      <c r="Z33" s="4">
        <f>VLOOKUP($A33,[1]plot_info!$F$1:$BW$2268,28,FALSE)</f>
        <v>85.242446749999999</v>
      </c>
      <c r="AA33" s="4">
        <f>VLOOKUP($A33,[1]plot_info!$F$1:$BW$2268,29,FALSE)</f>
        <v>28.041295399999999</v>
      </c>
      <c r="AB33" s="4">
        <f>VLOOKUP($A33,[1]plot_info!$F$1:$BW$2268,37,FALSE)</f>
        <v>4</v>
      </c>
      <c r="AC33" s="4" t="str">
        <f>VLOOKUP($A33,[1]plot_info!$F$1:$BW$2268,43,FALSE)</f>
        <v>FRA 2010-2015</v>
      </c>
    </row>
    <row r="34" spans="1:29" s="7" customFormat="1" x14ac:dyDescent="0.35">
      <c r="A34" s="23" t="str">
        <f t="shared" si="2"/>
        <v>128-51-1</v>
      </c>
      <c r="B34" s="26" t="s">
        <v>60</v>
      </c>
      <c r="C34" s="26">
        <v>128</v>
      </c>
      <c r="D34" s="26">
        <v>51</v>
      </c>
      <c r="E34" s="26">
        <v>1</v>
      </c>
      <c r="F34" s="26"/>
      <c r="G34" s="26" t="s">
        <v>9</v>
      </c>
      <c r="H34" s="26">
        <v>64914</v>
      </c>
      <c r="I34" s="26">
        <v>101</v>
      </c>
      <c r="J34" s="26">
        <v>295.5</v>
      </c>
      <c r="K34" s="26">
        <v>355</v>
      </c>
      <c r="L34" s="26">
        <v>0.41089108910891087</v>
      </c>
      <c r="M34" s="26">
        <v>0.38674457100109089</v>
      </c>
      <c r="N34" s="26">
        <v>0</v>
      </c>
      <c r="O34" s="26">
        <v>0</v>
      </c>
      <c r="P34" s="26">
        <v>0</v>
      </c>
      <c r="Q34" s="26">
        <v>1</v>
      </c>
      <c r="R34" s="26">
        <v>0</v>
      </c>
      <c r="S34" s="26">
        <v>107.52100856911068</v>
      </c>
      <c r="T34" s="25">
        <v>0.55338022579797064</v>
      </c>
      <c r="U34" s="26">
        <v>2.1070411061899982E-2</v>
      </c>
      <c r="V34" s="26">
        <v>2.1070411061899983</v>
      </c>
      <c r="W34" s="25">
        <v>21.070411061899986</v>
      </c>
      <c r="X34" s="4">
        <f>VLOOKUP($A34,[1]plot_info!$F$1:$BW$2268,26,FALSE)</f>
        <v>327243.62550000002</v>
      </c>
      <c r="Y34" s="4">
        <f>VLOOKUP($A34,[1]plot_info!$F$1:$BW$2268,27,FALSE)</f>
        <v>3103022.7650000001</v>
      </c>
      <c r="Z34" s="4">
        <f>VLOOKUP($A34,[1]plot_info!$F$1:$BW$2268,28,FALSE)</f>
        <v>85.242446749999999</v>
      </c>
      <c r="AA34" s="4">
        <f>VLOOKUP($A34,[1]plot_info!$F$1:$BW$2268,29,FALSE)</f>
        <v>28.041295399999999</v>
      </c>
      <c r="AB34" s="4">
        <f>VLOOKUP($A34,[1]plot_info!$F$1:$BW$2268,37,FALSE)</f>
        <v>4</v>
      </c>
      <c r="AC34" s="4" t="str">
        <f>VLOOKUP($A34,[1]plot_info!$F$1:$BW$2268,43,FALSE)</f>
        <v>FRA 2010-2015</v>
      </c>
    </row>
    <row r="35" spans="1:29" s="7" customFormat="1" x14ac:dyDescent="0.35">
      <c r="A35" s="23" t="str">
        <f t="shared" si="2"/>
        <v>128-51-1</v>
      </c>
      <c r="B35" s="26" t="s">
        <v>62</v>
      </c>
      <c r="C35" s="26">
        <v>128</v>
      </c>
      <c r="D35" s="26">
        <v>51</v>
      </c>
      <c r="E35" s="26">
        <v>1</v>
      </c>
      <c r="F35" s="26"/>
      <c r="G35" s="26" t="s">
        <v>8</v>
      </c>
      <c r="H35" s="26">
        <v>64914</v>
      </c>
      <c r="I35" s="26">
        <v>125</v>
      </c>
      <c r="J35" s="26">
        <v>346</v>
      </c>
      <c r="K35" s="26">
        <v>401</v>
      </c>
      <c r="L35" s="26">
        <v>0.56000000000000005</v>
      </c>
      <c r="M35" s="26">
        <v>0.6523402402428039</v>
      </c>
      <c r="N35" s="26">
        <v>0</v>
      </c>
      <c r="O35" s="26">
        <v>0</v>
      </c>
      <c r="P35" s="26">
        <v>0</v>
      </c>
      <c r="Q35" s="26">
        <v>1</v>
      </c>
      <c r="R35" s="26">
        <v>0</v>
      </c>
      <c r="S35" s="26">
        <v>107.52100856911068</v>
      </c>
      <c r="T35" s="25">
        <v>0.51152793981325018</v>
      </c>
      <c r="U35" s="26">
        <v>4.5382952764474134E-2</v>
      </c>
      <c r="V35" s="26">
        <v>4.5382952764474132</v>
      </c>
      <c r="W35" s="25">
        <v>45.382952764474133</v>
      </c>
      <c r="X35" s="4">
        <f>VLOOKUP($A35,[1]plot_info!$F$1:$BW$2268,26,FALSE)</f>
        <v>327243.62550000002</v>
      </c>
      <c r="Y35" s="4">
        <f>VLOOKUP($A35,[1]plot_info!$F$1:$BW$2268,27,FALSE)</f>
        <v>3103022.7650000001</v>
      </c>
      <c r="Z35" s="4">
        <f>VLOOKUP($A35,[1]plot_info!$F$1:$BW$2268,28,FALSE)</f>
        <v>85.242446749999999</v>
      </c>
      <c r="AA35" s="4">
        <f>VLOOKUP($A35,[1]plot_info!$F$1:$BW$2268,29,FALSE)</f>
        <v>28.041295399999999</v>
      </c>
      <c r="AB35" s="4">
        <f>VLOOKUP($A35,[1]plot_info!$F$1:$BW$2268,37,FALSE)</f>
        <v>4</v>
      </c>
      <c r="AC35" s="4" t="str">
        <f>VLOOKUP($A35,[1]plot_info!$F$1:$BW$2268,43,FALSE)</f>
        <v>FRA 2010-2015</v>
      </c>
    </row>
    <row r="36" spans="1:29" s="7" customFormat="1" x14ac:dyDescent="0.35">
      <c r="A36" s="23" t="str">
        <f t="shared" si="2"/>
        <v>128-51-1</v>
      </c>
      <c r="B36" s="26" t="s">
        <v>63</v>
      </c>
      <c r="C36" s="26">
        <v>128</v>
      </c>
      <c r="D36" s="26">
        <v>51</v>
      </c>
      <c r="E36" s="26">
        <v>1</v>
      </c>
      <c r="F36" s="26"/>
      <c r="G36" s="26" t="s">
        <v>26</v>
      </c>
      <c r="H36" s="26">
        <v>64914</v>
      </c>
      <c r="I36" s="26">
        <v>119</v>
      </c>
      <c r="J36" s="26">
        <v>304</v>
      </c>
      <c r="K36" s="26">
        <v>379.5</v>
      </c>
      <c r="L36" s="26">
        <v>0.36554621848739494</v>
      </c>
      <c r="M36" s="26">
        <v>0.40538286357945669</v>
      </c>
      <c r="N36" s="26">
        <v>0</v>
      </c>
      <c r="O36" s="26">
        <v>0</v>
      </c>
      <c r="P36" s="26">
        <v>0</v>
      </c>
      <c r="Q36" s="26">
        <v>1</v>
      </c>
      <c r="R36" s="26">
        <v>0</v>
      </c>
      <c r="S36" s="26">
        <v>107.52100856911068</v>
      </c>
      <c r="T36" s="25">
        <v>0.70218835374364341</v>
      </c>
      <c r="U36" s="26">
        <v>4.931958010654406E-2</v>
      </c>
      <c r="V36" s="26">
        <v>4.9319580106544061</v>
      </c>
      <c r="W36" s="25">
        <v>49.319580106544059</v>
      </c>
      <c r="X36" s="4">
        <f>VLOOKUP($A36,[1]plot_info!$F$1:$BW$2268,26,FALSE)</f>
        <v>327243.62550000002</v>
      </c>
      <c r="Y36" s="4">
        <f>VLOOKUP($A36,[1]plot_info!$F$1:$BW$2268,27,FALSE)</f>
        <v>3103022.7650000001</v>
      </c>
      <c r="Z36" s="4">
        <f>VLOOKUP($A36,[1]plot_info!$F$1:$BW$2268,28,FALSE)</f>
        <v>85.242446749999999</v>
      </c>
      <c r="AA36" s="4">
        <f>VLOOKUP($A36,[1]plot_info!$F$1:$BW$2268,29,FALSE)</f>
        <v>28.041295399999999</v>
      </c>
      <c r="AB36" s="4">
        <f>VLOOKUP($A36,[1]plot_info!$F$1:$BW$2268,37,FALSE)</f>
        <v>4</v>
      </c>
      <c r="AC36" s="4" t="str">
        <f>VLOOKUP($A36,[1]plot_info!$F$1:$BW$2268,43,FALSE)</f>
        <v>FRA 2010-2015</v>
      </c>
    </row>
    <row r="37" spans="1:29" s="7" customFormat="1" x14ac:dyDescent="0.35">
      <c r="A37" s="23" t="str">
        <f t="shared" si="2"/>
        <v>128-51-1</v>
      </c>
      <c r="B37" s="26" t="s">
        <v>64</v>
      </c>
      <c r="C37" s="26">
        <v>128</v>
      </c>
      <c r="D37" s="26">
        <v>51</v>
      </c>
      <c r="E37" s="26">
        <v>1</v>
      </c>
      <c r="F37" s="26"/>
      <c r="G37" s="26" t="s">
        <v>9</v>
      </c>
      <c r="H37" s="26">
        <v>64914</v>
      </c>
      <c r="I37" s="26">
        <v>151</v>
      </c>
      <c r="J37" s="26">
        <v>299</v>
      </c>
      <c r="K37" s="26">
        <v>363.5</v>
      </c>
      <c r="L37" s="26">
        <v>0.57284768211920534</v>
      </c>
      <c r="M37" s="26">
        <v>0.80610615401432195</v>
      </c>
      <c r="N37" s="26">
        <v>0</v>
      </c>
      <c r="O37" s="26">
        <v>0</v>
      </c>
      <c r="P37" s="26">
        <v>0</v>
      </c>
      <c r="Q37" s="26">
        <v>1</v>
      </c>
      <c r="R37" s="26">
        <v>0</v>
      </c>
      <c r="S37" s="26">
        <v>107.52100856911068</v>
      </c>
      <c r="T37" s="25">
        <v>0.59988276578099331</v>
      </c>
      <c r="U37" s="26">
        <v>3.7255278496654685E-2</v>
      </c>
      <c r="V37" s="26">
        <v>3.7255278496654682</v>
      </c>
      <c r="W37" s="25">
        <v>37.255278496654682</v>
      </c>
      <c r="X37" s="4">
        <f>VLOOKUP($A37,[1]plot_info!$F$1:$BW$2268,26,FALSE)</f>
        <v>327243.62550000002</v>
      </c>
      <c r="Y37" s="4">
        <f>VLOOKUP($A37,[1]plot_info!$F$1:$BW$2268,27,FALSE)</f>
        <v>3103022.7650000001</v>
      </c>
      <c r="Z37" s="4">
        <f>VLOOKUP($A37,[1]plot_info!$F$1:$BW$2268,28,FALSE)</f>
        <v>85.242446749999999</v>
      </c>
      <c r="AA37" s="4">
        <f>VLOOKUP($A37,[1]plot_info!$F$1:$BW$2268,29,FALSE)</f>
        <v>28.041295399999999</v>
      </c>
      <c r="AB37" s="4">
        <f>VLOOKUP($A37,[1]plot_info!$F$1:$BW$2268,37,FALSE)</f>
        <v>4</v>
      </c>
      <c r="AC37" s="4" t="str">
        <f>VLOOKUP($A37,[1]plot_info!$F$1:$BW$2268,43,FALSE)</f>
        <v>FRA 2010-2015</v>
      </c>
    </row>
    <row r="38" spans="1:29" s="7" customFormat="1" x14ac:dyDescent="0.35">
      <c r="A38" s="23" t="str">
        <f t="shared" si="2"/>
        <v>128-51-1</v>
      </c>
      <c r="B38" s="26" t="s">
        <v>66</v>
      </c>
      <c r="C38" s="26">
        <v>128</v>
      </c>
      <c r="D38" s="26">
        <v>51</v>
      </c>
      <c r="E38" s="26">
        <v>1</v>
      </c>
      <c r="F38" s="26"/>
      <c r="G38" s="26" t="s">
        <v>8</v>
      </c>
      <c r="H38" s="26">
        <v>64914</v>
      </c>
      <c r="I38" s="26">
        <v>336</v>
      </c>
      <c r="J38" s="26">
        <v>326</v>
      </c>
      <c r="K38" s="26">
        <v>523.5</v>
      </c>
      <c r="L38" s="26">
        <v>0.41220238095238093</v>
      </c>
      <c r="M38" s="26">
        <v>0.43023392035061114</v>
      </c>
      <c r="N38" s="26">
        <v>0</v>
      </c>
      <c r="O38" s="26">
        <v>0</v>
      </c>
      <c r="P38" s="26">
        <v>0</v>
      </c>
      <c r="Q38" s="26">
        <v>3</v>
      </c>
      <c r="R38" s="26">
        <v>0</v>
      </c>
      <c r="S38" s="26">
        <v>322.56302570733203</v>
      </c>
      <c r="T38" s="25">
        <v>0.61228344310979943</v>
      </c>
      <c r="U38" s="26">
        <v>4.4815665854918224E-2</v>
      </c>
      <c r="V38" s="26">
        <v>4.4815665854918221</v>
      </c>
      <c r="W38" s="25">
        <v>44.815665854918215</v>
      </c>
      <c r="X38" s="4">
        <f>VLOOKUP($A38,[1]plot_info!$F$1:$BW$2268,26,FALSE)</f>
        <v>327243.62550000002</v>
      </c>
      <c r="Y38" s="4">
        <f>VLOOKUP($A38,[1]plot_info!$F$1:$BW$2268,27,FALSE)</f>
        <v>3103022.7650000001</v>
      </c>
      <c r="Z38" s="4">
        <f>VLOOKUP($A38,[1]plot_info!$F$1:$BW$2268,28,FALSE)</f>
        <v>85.242446749999999</v>
      </c>
      <c r="AA38" s="4">
        <f>VLOOKUP($A38,[1]plot_info!$F$1:$BW$2268,29,FALSE)</f>
        <v>28.041295399999999</v>
      </c>
      <c r="AB38" s="4">
        <f>VLOOKUP($A38,[1]plot_info!$F$1:$BW$2268,37,FALSE)</f>
        <v>4</v>
      </c>
      <c r="AC38" s="4" t="str">
        <f>VLOOKUP($A38,[1]plot_info!$F$1:$BW$2268,43,FALSE)</f>
        <v>FRA 2010-2015</v>
      </c>
    </row>
    <row r="39" spans="1:29" s="7" customFormat="1" x14ac:dyDescent="0.35">
      <c r="A39" s="23" t="str">
        <f t="shared" si="2"/>
        <v>128-51-1</v>
      </c>
      <c r="B39" s="26" t="s">
        <v>67</v>
      </c>
      <c r="C39" s="26">
        <v>128</v>
      </c>
      <c r="D39" s="26">
        <v>51</v>
      </c>
      <c r="E39" s="26">
        <v>1</v>
      </c>
      <c r="F39" s="26"/>
      <c r="G39" s="26" t="s">
        <v>26</v>
      </c>
      <c r="H39" s="26">
        <v>64914</v>
      </c>
      <c r="I39" s="26">
        <v>364</v>
      </c>
      <c r="J39" s="26">
        <v>351</v>
      </c>
      <c r="K39" s="26">
        <v>509.5</v>
      </c>
      <c r="L39" s="26">
        <v>0.56456043956043955</v>
      </c>
      <c r="M39" s="26">
        <v>0.63836152080902953</v>
      </c>
      <c r="N39" s="26">
        <v>0</v>
      </c>
      <c r="O39" s="26">
        <v>0</v>
      </c>
      <c r="P39" s="26">
        <v>0</v>
      </c>
      <c r="Q39" s="26">
        <v>3</v>
      </c>
      <c r="R39" s="26">
        <v>0</v>
      </c>
      <c r="S39" s="26">
        <v>322.56302570733203</v>
      </c>
      <c r="T39" s="25">
        <v>0.49137683915394031</v>
      </c>
      <c r="U39" s="26">
        <v>3.3604586677684192E-2</v>
      </c>
      <c r="V39" s="26">
        <v>3.3604586677684187</v>
      </c>
      <c r="W39" s="25">
        <v>33.604586677684189</v>
      </c>
      <c r="X39" s="4">
        <f>VLOOKUP($A39,[1]plot_info!$F$1:$BW$2268,26,FALSE)</f>
        <v>327243.62550000002</v>
      </c>
      <c r="Y39" s="4">
        <f>VLOOKUP($A39,[1]plot_info!$F$1:$BW$2268,27,FALSE)</f>
        <v>3103022.7650000001</v>
      </c>
      <c r="Z39" s="4">
        <f>VLOOKUP($A39,[1]plot_info!$F$1:$BW$2268,28,FALSE)</f>
        <v>85.242446749999999</v>
      </c>
      <c r="AA39" s="4">
        <f>VLOOKUP($A39,[1]plot_info!$F$1:$BW$2268,29,FALSE)</f>
        <v>28.041295399999999</v>
      </c>
      <c r="AB39" s="4">
        <f>VLOOKUP($A39,[1]plot_info!$F$1:$BW$2268,37,FALSE)</f>
        <v>4</v>
      </c>
      <c r="AC39" s="4" t="str">
        <f>VLOOKUP($A39,[1]plot_info!$F$1:$BW$2268,43,FALSE)</f>
        <v>FRA 2010-2015</v>
      </c>
    </row>
    <row r="40" spans="1:29" s="7" customFormat="1" x14ac:dyDescent="0.35">
      <c r="A40" s="23" t="str">
        <f t="shared" si="2"/>
        <v>128-51-1</v>
      </c>
      <c r="B40" s="26" t="s">
        <v>68</v>
      </c>
      <c r="C40" s="26">
        <v>128</v>
      </c>
      <c r="D40" s="26">
        <v>51</v>
      </c>
      <c r="E40" s="26">
        <v>1</v>
      </c>
      <c r="F40" s="26"/>
      <c r="G40" s="26" t="s">
        <v>9</v>
      </c>
      <c r="H40" s="26">
        <v>64914</v>
      </c>
      <c r="I40" s="26">
        <v>264</v>
      </c>
      <c r="J40" s="26">
        <v>340.5</v>
      </c>
      <c r="K40" s="26">
        <v>562.5</v>
      </c>
      <c r="L40" s="26">
        <v>0.15909090909090909</v>
      </c>
      <c r="M40" s="26">
        <v>0.1304680480485608</v>
      </c>
      <c r="N40" s="26">
        <v>0</v>
      </c>
      <c r="O40" s="26">
        <v>0</v>
      </c>
      <c r="P40" s="26">
        <v>0</v>
      </c>
      <c r="Q40" s="26">
        <v>3</v>
      </c>
      <c r="R40" s="26">
        <v>0</v>
      </c>
      <c r="S40" s="26">
        <v>322.56302570733203</v>
      </c>
      <c r="T40" s="25">
        <v>0.68823759174873655</v>
      </c>
      <c r="U40" s="26">
        <v>-1.0176783347185111E-2</v>
      </c>
      <c r="V40" s="26">
        <v>-1.0176783347185112</v>
      </c>
      <c r="W40" s="25">
        <v>-10.176783347185111</v>
      </c>
      <c r="X40" s="4">
        <f>VLOOKUP($A40,[1]plot_info!$F$1:$BW$2268,26,FALSE)</f>
        <v>327243.62550000002</v>
      </c>
      <c r="Y40" s="4">
        <f>VLOOKUP($A40,[1]plot_info!$F$1:$BW$2268,27,FALSE)</f>
        <v>3103022.7650000001</v>
      </c>
      <c r="Z40" s="4">
        <f>VLOOKUP($A40,[1]plot_info!$F$1:$BW$2268,28,FALSE)</f>
        <v>85.242446749999999</v>
      </c>
      <c r="AA40" s="4">
        <f>VLOOKUP($A40,[1]plot_info!$F$1:$BW$2268,29,FALSE)</f>
        <v>28.041295399999999</v>
      </c>
      <c r="AB40" s="4">
        <f>VLOOKUP($A40,[1]plot_info!$F$1:$BW$2268,37,FALSE)</f>
        <v>4</v>
      </c>
      <c r="AC40" s="4" t="str">
        <f>VLOOKUP($A40,[1]plot_info!$F$1:$BW$2268,43,FALSE)</f>
        <v>FRA 2010-2015</v>
      </c>
    </row>
    <row r="41" spans="1:29" s="7" customFormat="1" x14ac:dyDescent="0.35">
      <c r="A41" s="23" t="str">
        <f t="shared" si="2"/>
        <v>128-51-1</v>
      </c>
      <c r="B41" s="26" t="s">
        <v>70</v>
      </c>
      <c r="C41" s="26">
        <v>128</v>
      </c>
      <c r="D41" s="26">
        <v>51</v>
      </c>
      <c r="E41" s="26">
        <v>1</v>
      </c>
      <c r="F41" s="26"/>
      <c r="G41" s="26" t="s">
        <v>8</v>
      </c>
      <c r="H41" s="26">
        <v>64914</v>
      </c>
      <c r="I41" s="26">
        <v>131</v>
      </c>
      <c r="J41" s="26">
        <v>310.5</v>
      </c>
      <c r="K41" s="26">
        <v>385</v>
      </c>
      <c r="L41" s="26">
        <v>0.43129770992366412</v>
      </c>
      <c r="M41" s="26">
        <v>0.52653176533883461</v>
      </c>
      <c r="N41" s="26">
        <v>0</v>
      </c>
      <c r="O41" s="26">
        <v>0</v>
      </c>
      <c r="P41" s="26">
        <v>0</v>
      </c>
      <c r="Q41" s="26">
        <v>1</v>
      </c>
      <c r="R41" s="26">
        <v>0</v>
      </c>
      <c r="S41" s="26">
        <v>107.52100856911068</v>
      </c>
      <c r="T41" s="25">
        <v>0.69288784574703888</v>
      </c>
      <c r="U41" s="26">
        <v>5.4813667873031158E-2</v>
      </c>
      <c r="V41" s="26">
        <v>5.4813667873031156</v>
      </c>
      <c r="W41" s="25">
        <v>54.813667873031157</v>
      </c>
      <c r="X41" s="4">
        <f>VLOOKUP($A41,[1]plot_info!$F$1:$BW$2268,26,FALSE)</f>
        <v>327243.62550000002</v>
      </c>
      <c r="Y41" s="4">
        <f>VLOOKUP($A41,[1]plot_info!$F$1:$BW$2268,27,FALSE)</f>
        <v>3103022.7650000001</v>
      </c>
      <c r="Z41" s="4">
        <f>VLOOKUP($A41,[1]plot_info!$F$1:$BW$2268,28,FALSE)</f>
        <v>85.242446749999999</v>
      </c>
      <c r="AA41" s="4">
        <f>VLOOKUP($A41,[1]plot_info!$F$1:$BW$2268,29,FALSE)</f>
        <v>28.041295399999999</v>
      </c>
      <c r="AB41" s="4">
        <f>VLOOKUP($A41,[1]plot_info!$F$1:$BW$2268,37,FALSE)</f>
        <v>4</v>
      </c>
      <c r="AC41" s="4" t="str">
        <f>VLOOKUP($A41,[1]plot_info!$F$1:$BW$2268,43,FALSE)</f>
        <v>FRA 2010-2015</v>
      </c>
    </row>
    <row r="42" spans="1:29" s="7" customFormat="1" x14ac:dyDescent="0.35">
      <c r="A42" s="23" t="str">
        <f t="shared" si="2"/>
        <v>128-51-1</v>
      </c>
      <c r="B42" s="26" t="s">
        <v>71</v>
      </c>
      <c r="C42" s="26">
        <v>128</v>
      </c>
      <c r="D42" s="26">
        <v>51</v>
      </c>
      <c r="E42" s="26">
        <v>1</v>
      </c>
      <c r="F42" s="26"/>
      <c r="G42" s="26" t="s">
        <v>26</v>
      </c>
      <c r="H42" s="26">
        <v>64914</v>
      </c>
      <c r="I42" s="26">
        <v>123</v>
      </c>
      <c r="J42" s="26">
        <v>299</v>
      </c>
      <c r="K42" s="26">
        <v>371.5</v>
      </c>
      <c r="L42" s="26">
        <v>0.41056910569105692</v>
      </c>
      <c r="M42" s="26">
        <v>0.4706168876037371</v>
      </c>
      <c r="N42" s="26">
        <v>0</v>
      </c>
      <c r="O42" s="26">
        <v>0</v>
      </c>
      <c r="P42" s="26">
        <v>0</v>
      </c>
      <c r="Q42" s="26">
        <v>1</v>
      </c>
      <c r="R42" s="26">
        <v>0</v>
      </c>
      <c r="S42" s="26">
        <v>107.52100856911068</v>
      </c>
      <c r="T42" s="25">
        <v>0.6742868297538297</v>
      </c>
      <c r="U42" s="26">
        <v>4.3870187672325006E-2</v>
      </c>
      <c r="V42" s="26">
        <v>4.3870187672325009</v>
      </c>
      <c r="W42" s="25">
        <v>43.870187672325009</v>
      </c>
      <c r="X42" s="4">
        <f>VLOOKUP($A42,[1]plot_info!$F$1:$BW$2268,26,FALSE)</f>
        <v>327243.62550000002</v>
      </c>
      <c r="Y42" s="4">
        <f>VLOOKUP($A42,[1]plot_info!$F$1:$BW$2268,27,FALSE)</f>
        <v>3103022.7650000001</v>
      </c>
      <c r="Z42" s="4">
        <f>VLOOKUP($A42,[1]plot_info!$F$1:$BW$2268,28,FALSE)</f>
        <v>85.242446749999999</v>
      </c>
      <c r="AA42" s="4">
        <f>VLOOKUP($A42,[1]plot_info!$F$1:$BW$2268,29,FALSE)</f>
        <v>28.041295399999999</v>
      </c>
      <c r="AB42" s="4">
        <f>VLOOKUP($A42,[1]plot_info!$F$1:$BW$2268,37,FALSE)</f>
        <v>4</v>
      </c>
      <c r="AC42" s="4" t="str">
        <f>VLOOKUP($A42,[1]plot_info!$F$1:$BW$2268,43,FALSE)</f>
        <v>FRA 2010-2015</v>
      </c>
    </row>
    <row r="43" spans="1:29" s="7" customFormat="1" x14ac:dyDescent="0.35">
      <c r="A43" s="23" t="str">
        <f t="shared" si="2"/>
        <v>128-51-1</v>
      </c>
      <c r="B43" s="26" t="s">
        <v>72</v>
      </c>
      <c r="C43" s="26">
        <v>128</v>
      </c>
      <c r="D43" s="26">
        <v>51</v>
      </c>
      <c r="E43" s="26">
        <v>1</v>
      </c>
      <c r="F43" s="26"/>
      <c r="G43" s="26" t="s">
        <v>9</v>
      </c>
      <c r="H43" s="26">
        <v>64914</v>
      </c>
      <c r="I43" s="26">
        <v>102</v>
      </c>
      <c r="J43" s="26">
        <v>313</v>
      </c>
      <c r="K43" s="26">
        <v>362.5</v>
      </c>
      <c r="L43" s="26">
        <v>0.51470588235294112</v>
      </c>
      <c r="M43" s="26">
        <v>0.48925518018210296</v>
      </c>
      <c r="N43" s="26">
        <v>0</v>
      </c>
      <c r="O43" s="26">
        <v>0</v>
      </c>
      <c r="P43" s="26">
        <v>0</v>
      </c>
      <c r="Q43" s="26">
        <v>1</v>
      </c>
      <c r="R43" s="26">
        <v>0</v>
      </c>
      <c r="S43" s="26">
        <v>107.52100856911068</v>
      </c>
      <c r="T43" s="25">
        <v>0.46037514583192513</v>
      </c>
      <c r="U43" s="26">
        <v>3.0973865261753594E-2</v>
      </c>
      <c r="V43" s="26">
        <v>3.0973865261753595</v>
      </c>
      <c r="W43" s="25">
        <v>30.973865261753595</v>
      </c>
      <c r="X43" s="4">
        <f>VLOOKUP($A43,[1]plot_info!$F$1:$BW$2268,26,FALSE)</f>
        <v>327243.62550000002</v>
      </c>
      <c r="Y43" s="4">
        <f>VLOOKUP($A43,[1]plot_info!$F$1:$BW$2268,27,FALSE)</f>
        <v>3103022.7650000001</v>
      </c>
      <c r="Z43" s="4">
        <f>VLOOKUP($A43,[1]plot_info!$F$1:$BW$2268,28,FALSE)</f>
        <v>85.242446749999999</v>
      </c>
      <c r="AA43" s="4">
        <f>VLOOKUP($A43,[1]plot_info!$F$1:$BW$2268,29,FALSE)</f>
        <v>28.041295399999999</v>
      </c>
      <c r="AB43" s="4">
        <f>VLOOKUP($A43,[1]plot_info!$F$1:$BW$2268,37,FALSE)</f>
        <v>4</v>
      </c>
      <c r="AC43" s="4" t="str">
        <f>VLOOKUP($A43,[1]plot_info!$F$1:$BW$2268,43,FALSE)</f>
        <v>FRA 2010-2015</v>
      </c>
    </row>
    <row r="44" spans="1:29" s="7" customFormat="1" x14ac:dyDescent="0.35">
      <c r="A44" s="23" t="str">
        <f t="shared" si="2"/>
        <v>128-51-1</v>
      </c>
      <c r="B44" s="26" t="s">
        <v>74</v>
      </c>
      <c r="C44" s="26">
        <v>128</v>
      </c>
      <c r="D44" s="26">
        <v>51</v>
      </c>
      <c r="E44" s="26">
        <v>1</v>
      </c>
      <c r="F44" s="26"/>
      <c r="G44" s="26" t="s">
        <v>8</v>
      </c>
      <c r="H44" s="26">
        <v>64914</v>
      </c>
      <c r="I44" s="26">
        <v>225</v>
      </c>
      <c r="J44" s="26">
        <v>299</v>
      </c>
      <c r="K44" s="26">
        <v>359.5</v>
      </c>
      <c r="L44" s="26">
        <v>0.73111111111111116</v>
      </c>
      <c r="M44" s="26">
        <v>0.51099985485686306</v>
      </c>
      <c r="N44" s="26">
        <v>0</v>
      </c>
      <c r="O44" s="26">
        <v>0</v>
      </c>
      <c r="P44" s="26">
        <v>0</v>
      </c>
      <c r="Q44" s="26">
        <v>3</v>
      </c>
      <c r="R44" s="26">
        <v>0</v>
      </c>
      <c r="S44" s="26">
        <v>322.56302570733203</v>
      </c>
      <c r="T44" s="25">
        <v>0.18756024459819173</v>
      </c>
      <c r="U44" s="26">
        <v>1.6640416013640514E-2</v>
      </c>
      <c r="V44" s="26">
        <v>1.6640416013640515</v>
      </c>
      <c r="W44" s="25">
        <v>16.640416013640515</v>
      </c>
      <c r="X44" s="4">
        <f>VLOOKUP($A44,[1]plot_info!$F$1:$BW$2268,26,FALSE)</f>
        <v>327243.62550000002</v>
      </c>
      <c r="Y44" s="4">
        <f>VLOOKUP($A44,[1]plot_info!$F$1:$BW$2268,27,FALSE)</f>
        <v>3103022.7650000001</v>
      </c>
      <c r="Z44" s="4">
        <f>VLOOKUP($A44,[1]plot_info!$F$1:$BW$2268,28,FALSE)</f>
        <v>85.242446749999999</v>
      </c>
      <c r="AA44" s="4">
        <f>VLOOKUP($A44,[1]plot_info!$F$1:$BW$2268,29,FALSE)</f>
        <v>28.041295399999999</v>
      </c>
      <c r="AB44" s="4">
        <f>VLOOKUP($A44,[1]plot_info!$F$1:$BW$2268,37,FALSE)</f>
        <v>4</v>
      </c>
      <c r="AC44" s="4" t="str">
        <f>VLOOKUP($A44,[1]plot_info!$F$1:$BW$2268,43,FALSE)</f>
        <v>FRA 2010-2015</v>
      </c>
    </row>
    <row r="45" spans="1:29" s="7" customFormat="1" x14ac:dyDescent="0.35">
      <c r="A45" s="23" t="str">
        <f t="shared" si="2"/>
        <v>128-51-1</v>
      </c>
      <c r="B45" s="26" t="s">
        <v>75</v>
      </c>
      <c r="C45" s="26">
        <v>128</v>
      </c>
      <c r="D45" s="26">
        <v>51</v>
      </c>
      <c r="E45" s="26">
        <v>1</v>
      </c>
      <c r="F45" s="26"/>
      <c r="G45" s="26" t="s">
        <v>26</v>
      </c>
      <c r="H45" s="26">
        <v>64914</v>
      </c>
      <c r="I45" s="26">
        <v>100</v>
      </c>
      <c r="J45" s="26">
        <v>301.5</v>
      </c>
      <c r="K45" s="26">
        <v>345.5</v>
      </c>
      <c r="L45" s="26">
        <v>0.56000000000000005</v>
      </c>
      <c r="M45" s="26">
        <v>0.17395739739808105</v>
      </c>
      <c r="N45" s="26">
        <v>0</v>
      </c>
      <c r="O45" s="26">
        <v>0</v>
      </c>
      <c r="P45" s="26">
        <v>0</v>
      </c>
      <c r="Q45" s="26">
        <v>3</v>
      </c>
      <c r="R45" s="26">
        <v>0</v>
      </c>
      <c r="S45" s="26">
        <v>322.56302570733203</v>
      </c>
      <c r="T45" s="25">
        <v>0.13640745061686671</v>
      </c>
      <c r="U45" s="26">
        <v>1.0589355645043968E-2</v>
      </c>
      <c r="V45" s="26">
        <v>1.0589355645043967</v>
      </c>
      <c r="W45" s="25">
        <v>10.589355645043968</v>
      </c>
      <c r="X45" s="4">
        <f>VLOOKUP($A45,[1]plot_info!$F$1:$BW$2268,26,FALSE)</f>
        <v>327243.62550000002</v>
      </c>
      <c r="Y45" s="4">
        <f>VLOOKUP($A45,[1]plot_info!$F$1:$BW$2268,27,FALSE)</f>
        <v>3103022.7650000001</v>
      </c>
      <c r="Z45" s="4">
        <f>VLOOKUP($A45,[1]plot_info!$F$1:$BW$2268,28,FALSE)</f>
        <v>85.242446749999999</v>
      </c>
      <c r="AA45" s="4">
        <f>VLOOKUP($A45,[1]plot_info!$F$1:$BW$2268,29,FALSE)</f>
        <v>28.041295399999999</v>
      </c>
      <c r="AB45" s="4">
        <f>VLOOKUP($A45,[1]plot_info!$F$1:$BW$2268,37,FALSE)</f>
        <v>4</v>
      </c>
      <c r="AC45" s="4" t="str">
        <f>VLOOKUP($A45,[1]plot_info!$F$1:$BW$2268,43,FALSE)</f>
        <v>FRA 2010-2015</v>
      </c>
    </row>
    <row r="46" spans="1:29" s="7" customFormat="1" x14ac:dyDescent="0.35">
      <c r="A46" s="23" t="str">
        <f t="shared" si="2"/>
        <v>128-51-1</v>
      </c>
      <c r="B46" s="26" t="s">
        <v>76</v>
      </c>
      <c r="C46" s="26">
        <v>128</v>
      </c>
      <c r="D46" s="26">
        <v>51</v>
      </c>
      <c r="E46" s="26">
        <v>1</v>
      </c>
      <c r="F46" s="26"/>
      <c r="G46" s="26" t="s">
        <v>9</v>
      </c>
      <c r="H46" s="26">
        <v>64914</v>
      </c>
      <c r="I46" s="26">
        <v>112</v>
      </c>
      <c r="J46" s="26">
        <v>300.5</v>
      </c>
      <c r="K46" s="26">
        <v>356.5</v>
      </c>
      <c r="L46" s="26">
        <v>0.5</v>
      </c>
      <c r="M46" s="26">
        <v>0.17395739739808105</v>
      </c>
      <c r="N46" s="26">
        <v>0</v>
      </c>
      <c r="O46" s="26">
        <v>0</v>
      </c>
      <c r="P46" s="26">
        <v>0</v>
      </c>
      <c r="Q46" s="26">
        <v>3</v>
      </c>
      <c r="R46" s="26">
        <v>0</v>
      </c>
      <c r="S46" s="26">
        <v>322.56302570733203</v>
      </c>
      <c r="T46" s="25">
        <v>0.1736094826032849</v>
      </c>
      <c r="U46" s="26">
        <v>1.2450515122051692E-2</v>
      </c>
      <c r="V46" s="26">
        <v>1.2450515122051693</v>
      </c>
      <c r="W46" s="25">
        <v>12.450515122051693</v>
      </c>
      <c r="X46" s="4">
        <f>VLOOKUP($A46,[1]plot_info!$F$1:$BW$2268,26,FALSE)</f>
        <v>327243.62550000002</v>
      </c>
      <c r="Y46" s="4">
        <f>VLOOKUP($A46,[1]plot_info!$F$1:$BW$2268,27,FALSE)</f>
        <v>3103022.7650000001</v>
      </c>
      <c r="Z46" s="4">
        <f>VLOOKUP($A46,[1]plot_info!$F$1:$BW$2268,28,FALSE)</f>
        <v>85.242446749999999</v>
      </c>
      <c r="AA46" s="4">
        <f>VLOOKUP($A46,[1]plot_info!$F$1:$BW$2268,29,FALSE)</f>
        <v>28.041295399999999</v>
      </c>
      <c r="AB46" s="4">
        <f>VLOOKUP($A46,[1]plot_info!$F$1:$BW$2268,37,FALSE)</f>
        <v>4</v>
      </c>
      <c r="AC46" s="4" t="str">
        <f>VLOOKUP($A46,[1]plot_info!$F$1:$BW$2268,43,FALSE)</f>
        <v>FRA 2010-2015</v>
      </c>
    </row>
    <row r="47" spans="1:29" s="7" customFormat="1" x14ac:dyDescent="0.35">
      <c r="A47" s="23" t="str">
        <f t="shared" si="2"/>
        <v>129-54-1</v>
      </c>
      <c r="B47" s="26" t="s">
        <v>78</v>
      </c>
      <c r="C47" s="26">
        <v>129</v>
      </c>
      <c r="D47" s="26">
        <v>54</v>
      </c>
      <c r="E47" s="26">
        <v>1</v>
      </c>
      <c r="F47" s="26"/>
      <c r="G47" s="26" t="s">
        <v>8</v>
      </c>
      <c r="H47" s="26">
        <v>64914</v>
      </c>
      <c r="I47" s="26">
        <v>208</v>
      </c>
      <c r="J47" s="26">
        <v>298</v>
      </c>
      <c r="K47" s="26">
        <v>448</v>
      </c>
      <c r="L47" s="26">
        <v>0.27884615384615385</v>
      </c>
      <c r="M47" s="26">
        <v>0.54051048477260888</v>
      </c>
      <c r="N47" s="26">
        <v>0</v>
      </c>
      <c r="O47" s="26">
        <v>0</v>
      </c>
      <c r="P47" s="26">
        <v>0</v>
      </c>
      <c r="Q47" s="26">
        <v>1</v>
      </c>
      <c r="R47" s="26">
        <v>0</v>
      </c>
      <c r="S47" s="26">
        <v>107.52100856911068</v>
      </c>
      <c r="T47" s="25">
        <v>1.3950761994906822</v>
      </c>
      <c r="U47" s="26">
        <v>0.10211164372006681</v>
      </c>
      <c r="V47" s="26">
        <v>10.21116437200668</v>
      </c>
      <c r="W47" s="25">
        <v>102.11164372006679</v>
      </c>
      <c r="X47" s="4">
        <f>VLOOKUP($A47,[1]plot_info!$F$1:$BW$2268,26,FALSE)</f>
        <v>331532.5024</v>
      </c>
      <c r="Y47" s="4">
        <f>VLOOKUP($A47,[1]plot_info!$F$1:$BW$2268,27,FALSE)</f>
        <v>3114922.5780000002</v>
      </c>
      <c r="Z47" s="4">
        <f>VLOOKUP($A47,[1]plot_info!$F$1:$BW$2268,28,FALSE)</f>
        <v>85.284356779999996</v>
      </c>
      <c r="AA47" s="4">
        <f>VLOOKUP($A47,[1]plot_info!$F$1:$BW$2268,29,FALSE)</f>
        <v>28.149220060000001</v>
      </c>
      <c r="AB47" s="4">
        <f>VLOOKUP($A47,[1]plot_info!$F$1:$BW$2268,37,FALSE)</f>
        <v>4</v>
      </c>
      <c r="AC47" s="4" t="str">
        <f>VLOOKUP($A47,[1]plot_info!$F$1:$BW$2268,43,FALSE)</f>
        <v>FRA 2010-2015</v>
      </c>
    </row>
    <row r="48" spans="1:29" s="7" customFormat="1" x14ac:dyDescent="0.35">
      <c r="A48" s="23" t="str">
        <f t="shared" si="2"/>
        <v>129-54-1</v>
      </c>
      <c r="B48" s="26" t="s">
        <v>79</v>
      </c>
      <c r="C48" s="26">
        <v>129</v>
      </c>
      <c r="D48" s="26">
        <v>54</v>
      </c>
      <c r="E48" s="26">
        <v>1</v>
      </c>
      <c r="F48" s="26"/>
      <c r="G48" s="26" t="s">
        <v>26</v>
      </c>
      <c r="H48" s="26">
        <v>64914</v>
      </c>
      <c r="I48" s="26">
        <v>252</v>
      </c>
      <c r="J48" s="26">
        <v>297</v>
      </c>
      <c r="K48" s="26">
        <v>411</v>
      </c>
      <c r="L48" s="26">
        <v>0.54761904761904767</v>
      </c>
      <c r="M48" s="26">
        <v>1.2860421879072421</v>
      </c>
      <c r="N48" s="26">
        <v>0</v>
      </c>
      <c r="O48" s="26">
        <v>0</v>
      </c>
      <c r="P48" s="26">
        <v>0</v>
      </c>
      <c r="Q48" s="26">
        <v>1</v>
      </c>
      <c r="R48" s="26">
        <v>0</v>
      </c>
      <c r="S48" s="26">
        <v>107.52100856911068</v>
      </c>
      <c r="T48" s="25">
        <v>1.0602579116129185</v>
      </c>
      <c r="U48" s="26">
        <v>8.7011497618432687E-2</v>
      </c>
      <c r="V48" s="26">
        <v>8.7011497618432685</v>
      </c>
      <c r="W48" s="25">
        <v>87.011497618432685</v>
      </c>
      <c r="X48" s="4">
        <f>VLOOKUP($A48,[1]plot_info!$F$1:$BW$2268,26,FALSE)</f>
        <v>331532.5024</v>
      </c>
      <c r="Y48" s="4">
        <f>VLOOKUP($A48,[1]plot_info!$F$1:$BW$2268,27,FALSE)</f>
        <v>3114922.5780000002</v>
      </c>
      <c r="Z48" s="4">
        <f>VLOOKUP($A48,[1]plot_info!$F$1:$BW$2268,28,FALSE)</f>
        <v>85.284356779999996</v>
      </c>
      <c r="AA48" s="4">
        <f>VLOOKUP($A48,[1]plot_info!$F$1:$BW$2268,29,FALSE)</f>
        <v>28.149220060000001</v>
      </c>
      <c r="AB48" s="4">
        <f>VLOOKUP($A48,[1]plot_info!$F$1:$BW$2268,37,FALSE)</f>
        <v>4</v>
      </c>
      <c r="AC48" s="4" t="str">
        <f>VLOOKUP($A48,[1]plot_info!$F$1:$BW$2268,43,FALSE)</f>
        <v>FRA 2010-2015</v>
      </c>
    </row>
    <row r="49" spans="1:29" s="7" customFormat="1" x14ac:dyDescent="0.35">
      <c r="A49" s="23" t="str">
        <f t="shared" si="2"/>
        <v>129-54-1</v>
      </c>
      <c r="B49" s="26" t="s">
        <v>80</v>
      </c>
      <c r="C49" s="26">
        <v>129</v>
      </c>
      <c r="D49" s="26">
        <v>54</v>
      </c>
      <c r="E49" s="26">
        <v>1</v>
      </c>
      <c r="F49" s="26"/>
      <c r="G49" s="26" t="s">
        <v>9</v>
      </c>
      <c r="H49" s="26">
        <v>64914</v>
      </c>
      <c r="I49" s="26">
        <v>144</v>
      </c>
      <c r="J49" s="26">
        <v>316.5</v>
      </c>
      <c r="K49" s="26">
        <v>459</v>
      </c>
      <c r="L49" s="26">
        <v>1.0416666666666666E-2</v>
      </c>
      <c r="M49" s="26">
        <v>1.3978719433774371E-2</v>
      </c>
      <c r="N49" s="26">
        <v>0</v>
      </c>
      <c r="O49" s="26">
        <v>0</v>
      </c>
      <c r="P49" s="26">
        <v>0</v>
      </c>
      <c r="Q49" s="26">
        <v>1</v>
      </c>
      <c r="R49" s="26">
        <v>0</v>
      </c>
      <c r="S49" s="26">
        <v>107.52100856911068</v>
      </c>
      <c r="T49" s="25">
        <v>1.3253223895161481</v>
      </c>
      <c r="U49" s="26">
        <v>0.10778451281562608</v>
      </c>
      <c r="V49" s="26">
        <v>10.778451281562608</v>
      </c>
      <c r="W49" s="25">
        <v>107.78451281562607</v>
      </c>
      <c r="X49" s="4">
        <f>VLOOKUP($A49,[1]plot_info!$F$1:$BW$2268,26,FALSE)</f>
        <v>331532.5024</v>
      </c>
      <c r="Y49" s="4">
        <f>VLOOKUP($A49,[1]plot_info!$F$1:$BW$2268,27,FALSE)</f>
        <v>3114922.5780000002</v>
      </c>
      <c r="Z49" s="4">
        <f>VLOOKUP($A49,[1]plot_info!$F$1:$BW$2268,28,FALSE)</f>
        <v>85.284356779999996</v>
      </c>
      <c r="AA49" s="4">
        <f>VLOOKUP($A49,[1]plot_info!$F$1:$BW$2268,29,FALSE)</f>
        <v>28.149220060000001</v>
      </c>
      <c r="AB49" s="4">
        <f>VLOOKUP($A49,[1]plot_info!$F$1:$BW$2268,37,FALSE)</f>
        <v>4</v>
      </c>
      <c r="AC49" s="4" t="str">
        <f>VLOOKUP($A49,[1]plot_info!$F$1:$BW$2268,43,FALSE)</f>
        <v>FRA 2010-2015</v>
      </c>
    </row>
    <row r="50" spans="1:29" s="7" customFormat="1" x14ac:dyDescent="0.35">
      <c r="A50" s="23" t="str">
        <f t="shared" si="2"/>
        <v>129-54-1</v>
      </c>
      <c r="B50" s="26" t="s">
        <v>82</v>
      </c>
      <c r="C50" s="26">
        <v>129</v>
      </c>
      <c r="D50" s="26">
        <v>54</v>
      </c>
      <c r="E50" s="26">
        <v>1</v>
      </c>
      <c r="F50" s="26"/>
      <c r="G50" s="26" t="s">
        <v>8</v>
      </c>
      <c r="H50" s="26">
        <v>64914</v>
      </c>
      <c r="I50" s="26">
        <v>131</v>
      </c>
      <c r="J50" s="26">
        <v>317</v>
      </c>
      <c r="K50" s="26">
        <v>414.5</v>
      </c>
      <c r="L50" s="26">
        <v>0.25572519083969464</v>
      </c>
      <c r="M50" s="26">
        <v>0.31219140068762757</v>
      </c>
      <c r="N50" s="26">
        <v>0</v>
      </c>
      <c r="O50" s="26">
        <v>0</v>
      </c>
      <c r="P50" s="26">
        <v>0</v>
      </c>
      <c r="Q50" s="26">
        <v>1</v>
      </c>
      <c r="R50" s="26">
        <v>0</v>
      </c>
      <c r="S50" s="26">
        <v>107.52100856911068</v>
      </c>
      <c r="T50" s="25">
        <v>0.90679952966894339</v>
      </c>
      <c r="U50" s="26">
        <v>3.9445779540599052E-2</v>
      </c>
      <c r="V50" s="26">
        <v>3.9445779540599055</v>
      </c>
      <c r="W50" s="25">
        <v>39.445779540599055</v>
      </c>
      <c r="X50" s="4">
        <f>VLOOKUP($A50,[1]plot_info!$F$1:$BW$2268,26,FALSE)</f>
        <v>331532.5024</v>
      </c>
      <c r="Y50" s="4">
        <f>VLOOKUP($A50,[1]plot_info!$F$1:$BW$2268,27,FALSE)</f>
        <v>3114922.5780000002</v>
      </c>
      <c r="Z50" s="4">
        <f>VLOOKUP($A50,[1]plot_info!$F$1:$BW$2268,28,FALSE)</f>
        <v>85.284356779999996</v>
      </c>
      <c r="AA50" s="4">
        <f>VLOOKUP($A50,[1]plot_info!$F$1:$BW$2268,29,FALSE)</f>
        <v>28.149220060000001</v>
      </c>
      <c r="AB50" s="4">
        <f>VLOOKUP($A50,[1]plot_info!$F$1:$BW$2268,37,FALSE)</f>
        <v>4</v>
      </c>
      <c r="AC50" s="4" t="str">
        <f>VLOOKUP($A50,[1]plot_info!$F$1:$BW$2268,43,FALSE)</f>
        <v>FRA 2010-2015</v>
      </c>
    </row>
    <row r="51" spans="1:29" s="7" customFormat="1" x14ac:dyDescent="0.35">
      <c r="A51" s="23" t="str">
        <f t="shared" si="2"/>
        <v>129-54-1</v>
      </c>
      <c r="B51" s="26" t="s">
        <v>83</v>
      </c>
      <c r="C51" s="26">
        <v>129</v>
      </c>
      <c r="D51" s="26">
        <v>54</v>
      </c>
      <c r="E51" s="26">
        <v>1</v>
      </c>
      <c r="F51" s="26"/>
      <c r="G51" s="26" t="s">
        <v>26</v>
      </c>
      <c r="H51" s="26">
        <v>64914</v>
      </c>
      <c r="I51" s="26">
        <v>141</v>
      </c>
      <c r="J51" s="26">
        <v>294.5</v>
      </c>
      <c r="K51" s="26">
        <v>401</v>
      </c>
      <c r="L51" s="26">
        <v>0.24468085106382978</v>
      </c>
      <c r="M51" s="26">
        <v>0.32151054697681053</v>
      </c>
      <c r="N51" s="26">
        <v>0</v>
      </c>
      <c r="O51" s="26">
        <v>0</v>
      </c>
      <c r="P51" s="26">
        <v>0</v>
      </c>
      <c r="Q51" s="26">
        <v>1</v>
      </c>
      <c r="R51" s="26">
        <v>0</v>
      </c>
      <c r="S51" s="26">
        <v>107.52100856911068</v>
      </c>
      <c r="T51" s="25">
        <v>0.99050410163838443</v>
      </c>
      <c r="U51" s="26">
        <v>3.7143903811439415E-2</v>
      </c>
      <c r="V51" s="26">
        <v>3.7143903811439412</v>
      </c>
      <c r="W51" s="25">
        <v>37.143903811439415</v>
      </c>
      <c r="X51" s="4">
        <f>VLOOKUP($A51,[1]plot_info!$F$1:$BW$2268,26,FALSE)</f>
        <v>331532.5024</v>
      </c>
      <c r="Y51" s="4">
        <f>VLOOKUP($A51,[1]plot_info!$F$1:$BW$2268,27,FALSE)</f>
        <v>3114922.5780000002</v>
      </c>
      <c r="Z51" s="4">
        <f>VLOOKUP($A51,[1]plot_info!$F$1:$BW$2268,28,FALSE)</f>
        <v>85.284356779999996</v>
      </c>
      <c r="AA51" s="4">
        <f>VLOOKUP($A51,[1]plot_info!$F$1:$BW$2268,29,FALSE)</f>
        <v>28.149220060000001</v>
      </c>
      <c r="AB51" s="4">
        <f>VLOOKUP($A51,[1]plot_info!$F$1:$BW$2268,37,FALSE)</f>
        <v>4</v>
      </c>
      <c r="AC51" s="4" t="str">
        <f>VLOOKUP($A51,[1]plot_info!$F$1:$BW$2268,43,FALSE)</f>
        <v>FRA 2010-2015</v>
      </c>
    </row>
    <row r="52" spans="1:29" s="7" customFormat="1" x14ac:dyDescent="0.35">
      <c r="A52" s="23" t="str">
        <f t="shared" si="2"/>
        <v>129-54-1</v>
      </c>
      <c r="B52" s="26" t="s">
        <v>84</v>
      </c>
      <c r="C52" s="26">
        <v>129</v>
      </c>
      <c r="D52" s="26">
        <v>54</v>
      </c>
      <c r="E52" s="26">
        <v>1</v>
      </c>
      <c r="F52" s="26"/>
      <c r="G52" s="26" t="s">
        <v>9</v>
      </c>
      <c r="H52" s="26">
        <v>64914</v>
      </c>
      <c r="I52" s="26">
        <v>136</v>
      </c>
      <c r="J52" s="26">
        <v>339.5</v>
      </c>
      <c r="K52" s="26">
        <v>452.5</v>
      </c>
      <c r="L52" s="26">
        <v>0.16911764705882354</v>
      </c>
      <c r="M52" s="26">
        <v>0.21434036465120701</v>
      </c>
      <c r="N52" s="26">
        <v>0</v>
      </c>
      <c r="O52" s="26">
        <v>0</v>
      </c>
      <c r="P52" s="26">
        <v>0</v>
      </c>
      <c r="Q52" s="26">
        <v>1</v>
      </c>
      <c r="R52" s="26">
        <v>0</v>
      </c>
      <c r="S52" s="26">
        <v>107.52100856911068</v>
      </c>
      <c r="T52" s="25">
        <v>1.0509574036163138</v>
      </c>
      <c r="U52" s="26">
        <v>3.3893376266626134E-2</v>
      </c>
      <c r="V52" s="26">
        <v>3.3893376266626132</v>
      </c>
      <c r="W52" s="25">
        <v>33.893376266626134</v>
      </c>
      <c r="X52" s="4">
        <f>VLOOKUP($A52,[1]plot_info!$F$1:$BW$2268,26,FALSE)</f>
        <v>331532.5024</v>
      </c>
      <c r="Y52" s="4">
        <f>VLOOKUP($A52,[1]plot_info!$F$1:$BW$2268,27,FALSE)</f>
        <v>3114922.5780000002</v>
      </c>
      <c r="Z52" s="4">
        <f>VLOOKUP($A52,[1]plot_info!$F$1:$BW$2268,28,FALSE)</f>
        <v>85.284356779999996</v>
      </c>
      <c r="AA52" s="4">
        <f>VLOOKUP($A52,[1]plot_info!$F$1:$BW$2268,29,FALSE)</f>
        <v>28.149220060000001</v>
      </c>
      <c r="AB52" s="4">
        <f>VLOOKUP($A52,[1]plot_info!$F$1:$BW$2268,37,FALSE)</f>
        <v>4</v>
      </c>
      <c r="AC52" s="4" t="str">
        <f>VLOOKUP($A52,[1]plot_info!$F$1:$BW$2268,43,FALSE)</f>
        <v>FRA 2010-2015</v>
      </c>
    </row>
    <row r="53" spans="1:29" s="7" customFormat="1" x14ac:dyDescent="0.35">
      <c r="A53" s="23" t="str">
        <f t="shared" si="2"/>
        <v>126-51-1</v>
      </c>
      <c r="B53" s="26" t="s">
        <v>86</v>
      </c>
      <c r="C53" s="26">
        <v>126</v>
      </c>
      <c r="D53" s="26">
        <v>51</v>
      </c>
      <c r="E53" s="26">
        <v>1</v>
      </c>
      <c r="F53" s="26"/>
      <c r="G53" s="26" t="s">
        <v>8</v>
      </c>
      <c r="H53" s="26">
        <v>64914</v>
      </c>
      <c r="I53" s="26">
        <v>305</v>
      </c>
      <c r="J53" s="26">
        <v>301.5</v>
      </c>
      <c r="K53" s="26">
        <v>561.5</v>
      </c>
      <c r="L53" s="26">
        <v>0.14754098360655737</v>
      </c>
      <c r="M53" s="26">
        <v>0.10484039575330778</v>
      </c>
      <c r="N53" s="26">
        <v>0</v>
      </c>
      <c r="O53" s="26">
        <v>0</v>
      </c>
      <c r="P53" s="26">
        <v>0</v>
      </c>
      <c r="Q53" s="26">
        <v>4</v>
      </c>
      <c r="R53" s="26">
        <v>0</v>
      </c>
      <c r="S53" s="26">
        <v>430.08403427644271</v>
      </c>
      <c r="T53" s="25">
        <v>0.60453301977929563</v>
      </c>
      <c r="U53" s="26">
        <v>6.0075468840567497E-2</v>
      </c>
      <c r="V53" s="26">
        <v>6.0075468840567492</v>
      </c>
      <c r="W53" s="25">
        <v>60.075468840567488</v>
      </c>
      <c r="X53" s="4">
        <f>VLOOKUP($A53,[1]plot_info!$F$1:$BW$2268,26,FALSE)</f>
        <v>319245.96269999997</v>
      </c>
      <c r="Y53" s="4">
        <f>VLOOKUP($A53,[1]plot_info!$F$1:$BW$2268,27,FALSE)</f>
        <v>3103216.1290000002</v>
      </c>
      <c r="Z53" s="4">
        <f>VLOOKUP($A53,[1]plot_info!$F$1:$BW$2268,28,FALSE)</f>
        <v>85.161085569999997</v>
      </c>
      <c r="AA53" s="4">
        <f>VLOOKUP($A53,[1]plot_info!$F$1:$BW$2268,29,FALSE)</f>
        <v>28.041975019999999</v>
      </c>
      <c r="AB53" s="4">
        <f>VLOOKUP($A53,[1]plot_info!$F$1:$BW$2268,37,FALSE)</f>
        <v>4</v>
      </c>
      <c r="AC53" s="4" t="str">
        <f>VLOOKUP($A53,[1]plot_info!$F$1:$BW$2268,43,FALSE)</f>
        <v>FRA 2010-2015</v>
      </c>
    </row>
    <row r="54" spans="1:29" s="7" customFormat="1" x14ac:dyDescent="0.35">
      <c r="A54" s="23" t="str">
        <f t="shared" si="2"/>
        <v>126-51-1</v>
      </c>
      <c r="B54" s="26" t="s">
        <v>87</v>
      </c>
      <c r="C54" s="26">
        <v>126</v>
      </c>
      <c r="D54" s="26">
        <v>51</v>
      </c>
      <c r="E54" s="26">
        <v>1</v>
      </c>
      <c r="F54" s="26"/>
      <c r="G54" s="26" t="s">
        <v>26</v>
      </c>
      <c r="H54" s="26">
        <v>64914</v>
      </c>
      <c r="I54" s="26">
        <v>174</v>
      </c>
      <c r="J54" s="26">
        <v>351.5</v>
      </c>
      <c r="K54" s="26">
        <v>522.5</v>
      </c>
      <c r="L54" s="26">
        <v>1.7241379310344827E-2</v>
      </c>
      <c r="M54" s="26">
        <v>6.9893597168871856E-3</v>
      </c>
      <c r="N54" s="26">
        <v>0</v>
      </c>
      <c r="O54" s="26">
        <v>0</v>
      </c>
      <c r="P54" s="26">
        <v>0</v>
      </c>
      <c r="Q54" s="26">
        <v>4</v>
      </c>
      <c r="R54" s="26">
        <v>0</v>
      </c>
      <c r="S54" s="26">
        <v>430.08403427644271</v>
      </c>
      <c r="T54" s="25">
        <v>0.39759671685484443</v>
      </c>
      <c r="U54" s="26">
        <v>3.2056235296421841E-2</v>
      </c>
      <c r="V54" s="26">
        <v>3.2056235296421836</v>
      </c>
      <c r="W54" s="25">
        <v>32.056235296421839</v>
      </c>
      <c r="X54" s="4">
        <f>VLOOKUP($A54,[1]plot_info!$F$1:$BW$2268,26,FALSE)</f>
        <v>319245.96269999997</v>
      </c>
      <c r="Y54" s="4">
        <f>VLOOKUP($A54,[1]plot_info!$F$1:$BW$2268,27,FALSE)</f>
        <v>3103216.1290000002</v>
      </c>
      <c r="Z54" s="4">
        <f>VLOOKUP($A54,[1]plot_info!$F$1:$BW$2268,28,FALSE)</f>
        <v>85.161085569999997</v>
      </c>
      <c r="AA54" s="4">
        <f>VLOOKUP($A54,[1]plot_info!$F$1:$BW$2268,29,FALSE)</f>
        <v>28.041975019999999</v>
      </c>
      <c r="AB54" s="4">
        <f>VLOOKUP($A54,[1]plot_info!$F$1:$BW$2268,37,FALSE)</f>
        <v>4</v>
      </c>
      <c r="AC54" s="4" t="str">
        <f>VLOOKUP($A54,[1]plot_info!$F$1:$BW$2268,43,FALSE)</f>
        <v>FRA 2010-2015</v>
      </c>
    </row>
    <row r="55" spans="1:29" s="7" customFormat="1" x14ac:dyDescent="0.35">
      <c r="A55" s="23" t="str">
        <f t="shared" si="2"/>
        <v>126-51-1</v>
      </c>
      <c r="B55" s="26" t="s">
        <v>88</v>
      </c>
      <c r="C55" s="26">
        <v>126</v>
      </c>
      <c r="D55" s="26">
        <v>51</v>
      </c>
      <c r="E55" s="26">
        <v>1</v>
      </c>
      <c r="F55" s="26"/>
      <c r="G55" s="26" t="s">
        <v>9</v>
      </c>
      <c r="H55" s="26">
        <v>64914</v>
      </c>
      <c r="I55" s="26">
        <v>285</v>
      </c>
      <c r="J55" s="26">
        <v>315.5</v>
      </c>
      <c r="K55" s="26">
        <v>598.5</v>
      </c>
      <c r="L55" s="26">
        <v>7.0175438596491229E-3</v>
      </c>
      <c r="M55" s="26">
        <v>4.6595731445914562E-3</v>
      </c>
      <c r="N55" s="26">
        <v>0</v>
      </c>
      <c r="O55" s="26">
        <v>0</v>
      </c>
      <c r="P55" s="26">
        <v>0</v>
      </c>
      <c r="Q55" s="26">
        <v>4</v>
      </c>
      <c r="R55" s="26">
        <v>0</v>
      </c>
      <c r="S55" s="26">
        <v>430.08403427644271</v>
      </c>
      <c r="T55" s="25">
        <v>0.65801094075977173</v>
      </c>
      <c r="U55" s="26">
        <v>5.3052132098756609E-2</v>
      </c>
      <c r="V55" s="26">
        <v>5.305213209875661</v>
      </c>
      <c r="W55" s="25">
        <v>53.052132098756609</v>
      </c>
      <c r="X55" s="4">
        <f>VLOOKUP($A55,[1]plot_info!$F$1:$BW$2268,26,FALSE)</f>
        <v>319245.96269999997</v>
      </c>
      <c r="Y55" s="4">
        <f>VLOOKUP($A55,[1]plot_info!$F$1:$BW$2268,27,FALSE)</f>
        <v>3103216.1290000002</v>
      </c>
      <c r="Z55" s="4">
        <f>VLOOKUP($A55,[1]plot_info!$F$1:$BW$2268,28,FALSE)</f>
        <v>85.161085569999997</v>
      </c>
      <c r="AA55" s="4">
        <f>VLOOKUP($A55,[1]plot_info!$F$1:$BW$2268,29,FALSE)</f>
        <v>28.041975019999999</v>
      </c>
      <c r="AB55" s="4">
        <f>VLOOKUP($A55,[1]plot_info!$F$1:$BW$2268,37,FALSE)</f>
        <v>4</v>
      </c>
      <c r="AC55" s="4" t="str">
        <f>VLOOKUP($A55,[1]plot_info!$F$1:$BW$2268,43,FALSE)</f>
        <v>FRA 2010-2015</v>
      </c>
    </row>
    <row r="56" spans="1:29" s="7" customFormat="1" x14ac:dyDescent="0.35">
      <c r="A56" s="23" t="str">
        <f t="shared" si="2"/>
        <v>126-51-1</v>
      </c>
      <c r="B56" s="26" t="s">
        <v>90</v>
      </c>
      <c r="C56" s="26">
        <v>126</v>
      </c>
      <c r="D56" s="26">
        <v>51</v>
      </c>
      <c r="E56" s="26">
        <v>1</v>
      </c>
      <c r="F56" s="26"/>
      <c r="G56" s="26" t="s">
        <v>8</v>
      </c>
      <c r="H56" s="26">
        <v>64914</v>
      </c>
      <c r="I56" s="26">
        <v>425</v>
      </c>
      <c r="J56" s="26">
        <v>341.5</v>
      </c>
      <c r="K56" s="26">
        <v>640</v>
      </c>
      <c r="L56" s="26">
        <v>0.29764705882352943</v>
      </c>
      <c r="M56" s="26">
        <v>0.29471800139540966</v>
      </c>
      <c r="N56" s="26">
        <v>0</v>
      </c>
      <c r="O56" s="26">
        <v>0</v>
      </c>
      <c r="P56" s="26">
        <v>0</v>
      </c>
      <c r="Q56" s="26">
        <v>4</v>
      </c>
      <c r="R56" s="26">
        <v>0</v>
      </c>
      <c r="S56" s="26">
        <v>430.08403427644271</v>
      </c>
      <c r="T56" s="25">
        <v>0.69405040924661443</v>
      </c>
      <c r="U56" s="26">
        <v>5.9861847797520511E-2</v>
      </c>
      <c r="V56" s="26">
        <v>5.9861847797520511</v>
      </c>
      <c r="W56" s="25">
        <v>59.861847797520511</v>
      </c>
      <c r="X56" s="4">
        <f>VLOOKUP($A56,[1]plot_info!$F$1:$BW$2268,26,FALSE)</f>
        <v>319245.96269999997</v>
      </c>
      <c r="Y56" s="4">
        <f>VLOOKUP($A56,[1]plot_info!$F$1:$BW$2268,27,FALSE)</f>
        <v>3103216.1290000002</v>
      </c>
      <c r="Z56" s="4">
        <f>VLOOKUP($A56,[1]plot_info!$F$1:$BW$2268,28,FALSE)</f>
        <v>85.161085569999997</v>
      </c>
      <c r="AA56" s="4">
        <f>VLOOKUP($A56,[1]plot_info!$F$1:$BW$2268,29,FALSE)</f>
        <v>28.041975019999999</v>
      </c>
      <c r="AB56" s="4">
        <f>VLOOKUP($A56,[1]plot_info!$F$1:$BW$2268,37,FALSE)</f>
        <v>4</v>
      </c>
      <c r="AC56" s="4" t="str">
        <f>VLOOKUP($A56,[1]plot_info!$F$1:$BW$2268,43,FALSE)</f>
        <v>FRA 2010-2015</v>
      </c>
    </row>
    <row r="57" spans="1:29" s="7" customFormat="1" x14ac:dyDescent="0.35">
      <c r="A57" s="23" t="str">
        <f t="shared" si="2"/>
        <v>126-51-1</v>
      </c>
      <c r="B57" s="26" t="s">
        <v>91</v>
      </c>
      <c r="C57" s="26">
        <v>126</v>
      </c>
      <c r="D57" s="26">
        <v>51</v>
      </c>
      <c r="E57" s="26">
        <v>1</v>
      </c>
      <c r="F57" s="26"/>
      <c r="G57" s="26" t="s">
        <v>26</v>
      </c>
      <c r="H57" s="26">
        <v>64914</v>
      </c>
      <c r="I57" s="26">
        <v>450</v>
      </c>
      <c r="J57" s="26">
        <v>320</v>
      </c>
      <c r="K57" s="26">
        <v>653.5</v>
      </c>
      <c r="L57" s="26">
        <v>0.25888888888888889</v>
      </c>
      <c r="M57" s="26">
        <v>0.27142013567245232</v>
      </c>
      <c r="N57" s="26">
        <v>0</v>
      </c>
      <c r="O57" s="26">
        <v>0</v>
      </c>
      <c r="P57" s="26">
        <v>0</v>
      </c>
      <c r="Q57" s="26">
        <v>4</v>
      </c>
      <c r="R57" s="26">
        <v>0</v>
      </c>
      <c r="S57" s="26">
        <v>430.08403427644271</v>
      </c>
      <c r="T57" s="25">
        <v>0.77542985421690425</v>
      </c>
      <c r="U57" s="26">
        <v>5.0887584182984343E-2</v>
      </c>
      <c r="V57" s="26">
        <v>5.0887584182984336</v>
      </c>
      <c r="W57" s="25">
        <v>50.887584182984334</v>
      </c>
      <c r="X57" s="4">
        <f>VLOOKUP($A57,[1]plot_info!$F$1:$BW$2268,26,FALSE)</f>
        <v>319245.96269999997</v>
      </c>
      <c r="Y57" s="4">
        <f>VLOOKUP($A57,[1]plot_info!$F$1:$BW$2268,27,FALSE)</f>
        <v>3103216.1290000002</v>
      </c>
      <c r="Z57" s="4">
        <f>VLOOKUP($A57,[1]plot_info!$F$1:$BW$2268,28,FALSE)</f>
        <v>85.161085569999997</v>
      </c>
      <c r="AA57" s="4">
        <f>VLOOKUP($A57,[1]plot_info!$F$1:$BW$2268,29,FALSE)</f>
        <v>28.041975019999999</v>
      </c>
      <c r="AB57" s="4">
        <f>VLOOKUP($A57,[1]plot_info!$F$1:$BW$2268,37,FALSE)</f>
        <v>4</v>
      </c>
      <c r="AC57" s="4" t="str">
        <f>VLOOKUP($A57,[1]plot_info!$F$1:$BW$2268,43,FALSE)</f>
        <v>FRA 2010-2015</v>
      </c>
    </row>
    <row r="58" spans="1:29" s="7" customFormat="1" x14ac:dyDescent="0.35">
      <c r="A58" s="23" t="str">
        <f t="shared" si="2"/>
        <v>126-51-1</v>
      </c>
      <c r="B58" s="26" t="s">
        <v>92</v>
      </c>
      <c r="C58" s="26">
        <v>126</v>
      </c>
      <c r="D58" s="26">
        <v>51</v>
      </c>
      <c r="E58" s="26">
        <v>1</v>
      </c>
      <c r="F58" s="26"/>
      <c r="G58" s="26" t="s">
        <v>9</v>
      </c>
      <c r="H58" s="26">
        <v>64914</v>
      </c>
      <c r="I58" s="26">
        <v>429</v>
      </c>
      <c r="J58" s="26">
        <v>339</v>
      </c>
      <c r="K58" s="26">
        <v>652.5</v>
      </c>
      <c r="L58" s="26">
        <v>0.26923076923076922</v>
      </c>
      <c r="M58" s="26">
        <v>0.26909034910015661</v>
      </c>
      <c r="N58" s="26">
        <v>0</v>
      </c>
      <c r="O58" s="26">
        <v>0</v>
      </c>
      <c r="P58" s="26">
        <v>0</v>
      </c>
      <c r="Q58" s="26">
        <v>4</v>
      </c>
      <c r="R58" s="26">
        <v>0</v>
      </c>
      <c r="S58" s="26">
        <v>430.08403427644271</v>
      </c>
      <c r="T58" s="25">
        <v>0.72892731423388146</v>
      </c>
      <c r="U58" s="26">
        <v>4.510237756822142E-2</v>
      </c>
      <c r="V58" s="26">
        <v>4.5102377568221419</v>
      </c>
      <c r="W58" s="25">
        <v>45.102377568221421</v>
      </c>
      <c r="X58" s="4">
        <f>VLOOKUP($A58,[1]plot_info!$F$1:$BW$2268,26,FALSE)</f>
        <v>319245.96269999997</v>
      </c>
      <c r="Y58" s="4">
        <f>VLOOKUP($A58,[1]plot_info!$F$1:$BW$2268,27,FALSE)</f>
        <v>3103216.1290000002</v>
      </c>
      <c r="Z58" s="4">
        <f>VLOOKUP($A58,[1]plot_info!$F$1:$BW$2268,28,FALSE)</f>
        <v>85.161085569999997</v>
      </c>
      <c r="AA58" s="4">
        <f>VLOOKUP($A58,[1]plot_info!$F$1:$BW$2268,29,FALSE)</f>
        <v>28.041975019999999</v>
      </c>
      <c r="AB58" s="4">
        <f>VLOOKUP($A58,[1]plot_info!$F$1:$BW$2268,37,FALSE)</f>
        <v>4</v>
      </c>
      <c r="AC58" s="4" t="str">
        <f>VLOOKUP($A58,[1]plot_info!$F$1:$BW$2268,43,FALSE)</f>
        <v>FRA 2010-2015</v>
      </c>
    </row>
    <row r="59" spans="1:29" s="7" customFormat="1" x14ac:dyDescent="0.35">
      <c r="A59" s="23" t="str">
        <f t="shared" si="2"/>
        <v>126-51-1</v>
      </c>
      <c r="B59" s="26" t="s">
        <v>93</v>
      </c>
      <c r="C59" s="26">
        <v>126</v>
      </c>
      <c r="D59" s="26">
        <v>51</v>
      </c>
      <c r="E59" s="26">
        <v>1</v>
      </c>
      <c r="F59" s="26"/>
      <c r="G59" s="26" t="s">
        <v>8</v>
      </c>
      <c r="H59" s="26">
        <v>64914</v>
      </c>
      <c r="I59" s="26">
        <v>303</v>
      </c>
      <c r="J59" s="26">
        <v>326</v>
      </c>
      <c r="K59" s="26">
        <v>527</v>
      </c>
      <c r="L59" s="26">
        <v>0.33663366336633666</v>
      </c>
      <c r="M59" s="26">
        <v>0.31685097383221905</v>
      </c>
      <c r="N59" s="26">
        <v>0</v>
      </c>
      <c r="O59" s="26">
        <v>0</v>
      </c>
      <c r="P59" s="26">
        <v>0</v>
      </c>
      <c r="Q59" s="26">
        <v>3</v>
      </c>
      <c r="R59" s="26">
        <v>0</v>
      </c>
      <c r="S59" s="26">
        <v>322.56302570733203</v>
      </c>
      <c r="T59" s="25">
        <v>0.6231340357725047</v>
      </c>
      <c r="U59" s="26">
        <v>5.0899562327952133E-2</v>
      </c>
      <c r="V59" s="26">
        <v>5.0899562327952133</v>
      </c>
      <c r="W59" s="25">
        <v>50.899562327952133</v>
      </c>
      <c r="X59" s="4">
        <f>VLOOKUP($A59,[1]plot_info!$F$1:$BW$2268,26,FALSE)</f>
        <v>319245.96269999997</v>
      </c>
      <c r="Y59" s="4">
        <f>VLOOKUP($A59,[1]plot_info!$F$1:$BW$2268,27,FALSE)</f>
        <v>3103216.1290000002</v>
      </c>
      <c r="Z59" s="4">
        <f>VLOOKUP($A59,[1]plot_info!$F$1:$BW$2268,28,FALSE)</f>
        <v>85.161085569999997</v>
      </c>
      <c r="AA59" s="4">
        <f>VLOOKUP($A59,[1]plot_info!$F$1:$BW$2268,29,FALSE)</f>
        <v>28.041975019999999</v>
      </c>
      <c r="AB59" s="4">
        <f>VLOOKUP($A59,[1]plot_info!$F$1:$BW$2268,37,FALSE)</f>
        <v>4</v>
      </c>
      <c r="AC59" s="4" t="str">
        <f>VLOOKUP($A59,[1]plot_info!$F$1:$BW$2268,43,FALSE)</f>
        <v>FRA 2010-2015</v>
      </c>
    </row>
    <row r="60" spans="1:29" s="7" customFormat="1" x14ac:dyDescent="0.35">
      <c r="A60" s="23" t="str">
        <f t="shared" si="2"/>
        <v>126-51-1</v>
      </c>
      <c r="B60" s="26" t="s">
        <v>93</v>
      </c>
      <c r="C60" s="26">
        <v>126</v>
      </c>
      <c r="D60" s="26">
        <v>51</v>
      </c>
      <c r="E60" s="26">
        <v>1</v>
      </c>
      <c r="F60" s="26"/>
      <c r="G60" s="26" t="s">
        <v>26</v>
      </c>
      <c r="H60" s="26">
        <v>64914</v>
      </c>
      <c r="I60" s="26">
        <v>326</v>
      </c>
      <c r="J60" s="26">
        <v>311.5</v>
      </c>
      <c r="K60" s="26">
        <v>551.5</v>
      </c>
      <c r="L60" s="26">
        <v>0.26380368098159507</v>
      </c>
      <c r="M60" s="26">
        <v>0.26714886028991019</v>
      </c>
      <c r="N60" s="26">
        <v>0</v>
      </c>
      <c r="O60" s="26">
        <v>0</v>
      </c>
      <c r="P60" s="26">
        <v>0</v>
      </c>
      <c r="Q60" s="26">
        <v>3</v>
      </c>
      <c r="R60" s="26">
        <v>0</v>
      </c>
      <c r="S60" s="26">
        <v>322.56302570733203</v>
      </c>
      <c r="T60" s="25">
        <v>0.74404063972836387</v>
      </c>
      <c r="U60" s="26">
        <v>3.9062133585739109E-2</v>
      </c>
      <c r="V60" s="26">
        <v>3.9062133585739112</v>
      </c>
      <c r="W60" s="25">
        <v>39.062133585739112</v>
      </c>
      <c r="X60" s="4">
        <f>VLOOKUP($A60,[1]plot_info!$F$1:$BW$2268,26,FALSE)</f>
        <v>319245.96269999997</v>
      </c>
      <c r="Y60" s="4">
        <f>VLOOKUP($A60,[1]plot_info!$F$1:$BW$2268,27,FALSE)</f>
        <v>3103216.1290000002</v>
      </c>
      <c r="Z60" s="4">
        <f>VLOOKUP($A60,[1]plot_info!$F$1:$BW$2268,28,FALSE)</f>
        <v>85.161085569999997</v>
      </c>
      <c r="AA60" s="4">
        <f>VLOOKUP($A60,[1]plot_info!$F$1:$BW$2268,29,FALSE)</f>
        <v>28.041975019999999</v>
      </c>
      <c r="AB60" s="4">
        <f>VLOOKUP($A60,[1]plot_info!$F$1:$BW$2268,37,FALSE)</f>
        <v>4</v>
      </c>
      <c r="AC60" s="4" t="str">
        <f>VLOOKUP($A60,[1]plot_info!$F$1:$BW$2268,43,FALSE)</f>
        <v>FRA 2010-2015</v>
      </c>
    </row>
    <row r="61" spans="1:29" s="7" customFormat="1" x14ac:dyDescent="0.35">
      <c r="A61" s="23" t="str">
        <f t="shared" si="2"/>
        <v>126-51-1</v>
      </c>
      <c r="B61" s="26" t="s">
        <v>93</v>
      </c>
      <c r="C61" s="26">
        <v>126</v>
      </c>
      <c r="D61" s="26">
        <v>51</v>
      </c>
      <c r="E61" s="26">
        <v>1</v>
      </c>
      <c r="F61" s="26"/>
      <c r="G61" s="26" t="s">
        <v>9</v>
      </c>
      <c r="H61" s="26">
        <v>64914</v>
      </c>
      <c r="I61" s="26">
        <v>348</v>
      </c>
      <c r="J61" s="26">
        <v>305</v>
      </c>
      <c r="K61" s="26">
        <v>554</v>
      </c>
      <c r="L61" s="26">
        <v>0.28448275862068967</v>
      </c>
      <c r="M61" s="26">
        <v>0.30753182754303615</v>
      </c>
      <c r="N61" s="26">
        <v>0</v>
      </c>
      <c r="O61" s="26">
        <v>0</v>
      </c>
      <c r="P61" s="26">
        <v>0</v>
      </c>
      <c r="Q61" s="26">
        <v>3</v>
      </c>
      <c r="R61" s="26">
        <v>0</v>
      </c>
      <c r="S61" s="26">
        <v>322.56302570733203</v>
      </c>
      <c r="T61" s="25">
        <v>0.77194216371817748</v>
      </c>
      <c r="U61" s="26">
        <v>5.5889376952368064E-2</v>
      </c>
      <c r="V61" s="26">
        <v>5.5889376952368064</v>
      </c>
      <c r="W61" s="25">
        <v>55.88937695236806</v>
      </c>
      <c r="X61" s="4">
        <f>VLOOKUP($A61,[1]plot_info!$F$1:$BW$2268,26,FALSE)</f>
        <v>319245.96269999997</v>
      </c>
      <c r="Y61" s="4">
        <f>VLOOKUP($A61,[1]plot_info!$F$1:$BW$2268,27,FALSE)</f>
        <v>3103216.1290000002</v>
      </c>
      <c r="Z61" s="4">
        <f>VLOOKUP($A61,[1]plot_info!$F$1:$BW$2268,28,FALSE)</f>
        <v>85.161085569999997</v>
      </c>
      <c r="AA61" s="4">
        <f>VLOOKUP($A61,[1]plot_info!$F$1:$BW$2268,29,FALSE)</f>
        <v>28.041975019999999</v>
      </c>
      <c r="AB61" s="4">
        <f>VLOOKUP($A61,[1]plot_info!$F$1:$BW$2268,37,FALSE)</f>
        <v>4</v>
      </c>
      <c r="AC61" s="4" t="str">
        <f>VLOOKUP($A61,[1]plot_info!$F$1:$BW$2268,43,FALSE)</f>
        <v>FRA 2010-2015</v>
      </c>
    </row>
    <row r="62" spans="1:29" s="7" customFormat="1" x14ac:dyDescent="0.35">
      <c r="A62" s="23" t="str">
        <f t="shared" si="2"/>
        <v>126-51-1</v>
      </c>
      <c r="B62" s="26" t="s">
        <v>94</v>
      </c>
      <c r="C62" s="26">
        <v>126</v>
      </c>
      <c r="D62" s="26">
        <v>51</v>
      </c>
      <c r="E62" s="26">
        <v>1</v>
      </c>
      <c r="F62" s="26"/>
      <c r="G62" s="26" t="s">
        <v>8</v>
      </c>
      <c r="H62" s="26">
        <v>64914</v>
      </c>
      <c r="I62" s="26">
        <v>315</v>
      </c>
      <c r="J62" s="26">
        <v>304</v>
      </c>
      <c r="K62" s="26">
        <v>529.5</v>
      </c>
      <c r="L62" s="26">
        <v>0.28412698412698412</v>
      </c>
      <c r="M62" s="26">
        <v>0.27802119762729027</v>
      </c>
      <c r="N62" s="26">
        <v>0</v>
      </c>
      <c r="O62" s="26">
        <v>0</v>
      </c>
      <c r="P62" s="26">
        <v>0</v>
      </c>
      <c r="Q62" s="26">
        <v>3</v>
      </c>
      <c r="R62" s="26">
        <v>0</v>
      </c>
      <c r="S62" s="26">
        <v>322.56302570733203</v>
      </c>
      <c r="T62" s="25">
        <v>0.69908818441144183</v>
      </c>
      <c r="U62" s="26">
        <v>5.5805925612051992E-2</v>
      </c>
      <c r="V62" s="26">
        <v>5.5805925612051999</v>
      </c>
      <c r="W62" s="25">
        <v>55.805925612052</v>
      </c>
      <c r="X62" s="4">
        <f>VLOOKUP($A62,[1]plot_info!$F$1:$BW$2268,26,FALSE)</f>
        <v>319245.96269999997</v>
      </c>
      <c r="Y62" s="4">
        <f>VLOOKUP($A62,[1]plot_info!$F$1:$BW$2268,27,FALSE)</f>
        <v>3103216.1290000002</v>
      </c>
      <c r="Z62" s="4">
        <f>VLOOKUP($A62,[1]plot_info!$F$1:$BW$2268,28,FALSE)</f>
        <v>85.161085569999997</v>
      </c>
      <c r="AA62" s="4">
        <f>VLOOKUP($A62,[1]plot_info!$F$1:$BW$2268,29,FALSE)</f>
        <v>28.041975019999999</v>
      </c>
      <c r="AB62" s="4">
        <f>VLOOKUP($A62,[1]plot_info!$F$1:$BW$2268,37,FALSE)</f>
        <v>4</v>
      </c>
      <c r="AC62" s="4" t="str">
        <f>VLOOKUP($A62,[1]plot_info!$F$1:$BW$2268,43,FALSE)</f>
        <v>FRA 2010-2015</v>
      </c>
    </row>
    <row r="63" spans="1:29" s="7" customFormat="1" x14ac:dyDescent="0.35">
      <c r="A63" s="23" t="str">
        <f t="shared" si="2"/>
        <v>126-51-1</v>
      </c>
      <c r="B63" s="26" t="s">
        <v>94</v>
      </c>
      <c r="C63" s="26">
        <v>126</v>
      </c>
      <c r="D63" s="26">
        <v>51</v>
      </c>
      <c r="E63" s="26">
        <v>1</v>
      </c>
      <c r="F63" s="26"/>
      <c r="G63" s="26" t="s">
        <v>26</v>
      </c>
      <c r="H63" s="26">
        <v>64914</v>
      </c>
      <c r="I63" s="26">
        <v>274</v>
      </c>
      <c r="J63" s="26">
        <v>420.5</v>
      </c>
      <c r="K63" s="26">
        <v>620.5</v>
      </c>
      <c r="L63" s="26">
        <v>0.27007299270072993</v>
      </c>
      <c r="M63" s="26">
        <v>0.22987227513317851</v>
      </c>
      <c r="N63" s="26">
        <v>0</v>
      </c>
      <c r="O63" s="26">
        <v>0</v>
      </c>
      <c r="P63" s="26">
        <v>0</v>
      </c>
      <c r="Q63" s="26">
        <v>3</v>
      </c>
      <c r="R63" s="26">
        <v>0</v>
      </c>
      <c r="S63" s="26">
        <v>322.56302570733203</v>
      </c>
      <c r="T63" s="25">
        <v>0.62003386644030323</v>
      </c>
      <c r="U63" s="26">
        <v>3.836459548599376E-2</v>
      </c>
      <c r="V63" s="26">
        <v>3.8364595485993758</v>
      </c>
      <c r="W63" s="25">
        <v>38.364595485993753</v>
      </c>
      <c r="X63" s="4">
        <f>VLOOKUP($A63,[1]plot_info!$F$1:$BW$2268,26,FALSE)</f>
        <v>319245.96269999997</v>
      </c>
      <c r="Y63" s="4">
        <f>VLOOKUP($A63,[1]plot_info!$F$1:$BW$2268,27,FALSE)</f>
        <v>3103216.1290000002</v>
      </c>
      <c r="Z63" s="4">
        <f>VLOOKUP($A63,[1]plot_info!$F$1:$BW$2268,28,FALSE)</f>
        <v>85.161085569999997</v>
      </c>
      <c r="AA63" s="4">
        <f>VLOOKUP($A63,[1]plot_info!$F$1:$BW$2268,29,FALSE)</f>
        <v>28.041975019999999</v>
      </c>
      <c r="AB63" s="4">
        <f>VLOOKUP($A63,[1]plot_info!$F$1:$BW$2268,37,FALSE)</f>
        <v>4</v>
      </c>
      <c r="AC63" s="4" t="str">
        <f>VLOOKUP($A63,[1]plot_info!$F$1:$BW$2268,43,FALSE)</f>
        <v>FRA 2010-2015</v>
      </c>
    </row>
    <row r="64" spans="1:29" s="7" customFormat="1" x14ac:dyDescent="0.35">
      <c r="A64" s="23" t="str">
        <f t="shared" si="2"/>
        <v>126-51-1</v>
      </c>
      <c r="B64" s="26" t="s">
        <v>94</v>
      </c>
      <c r="C64" s="26">
        <v>126</v>
      </c>
      <c r="D64" s="26">
        <v>51</v>
      </c>
      <c r="E64" s="26">
        <v>1</v>
      </c>
      <c r="F64" s="26"/>
      <c r="G64" s="26" t="s">
        <v>9</v>
      </c>
      <c r="H64" s="26">
        <v>64914</v>
      </c>
      <c r="I64" s="26">
        <v>285</v>
      </c>
      <c r="J64" s="26">
        <v>338</v>
      </c>
      <c r="K64" s="26">
        <v>537.5</v>
      </c>
      <c r="L64" s="26">
        <v>0.3</v>
      </c>
      <c r="M64" s="26">
        <v>0.26559566924171302</v>
      </c>
      <c r="N64" s="26">
        <v>0</v>
      </c>
      <c r="O64" s="26">
        <v>0</v>
      </c>
      <c r="P64" s="26">
        <v>0</v>
      </c>
      <c r="Q64" s="26">
        <v>3</v>
      </c>
      <c r="R64" s="26">
        <v>0</v>
      </c>
      <c r="S64" s="26">
        <v>322.56302570733203</v>
      </c>
      <c r="T64" s="25">
        <v>0.61848378177420249</v>
      </c>
      <c r="U64" s="26">
        <v>4.7545940723891789E-2</v>
      </c>
      <c r="V64" s="26">
        <v>4.7545940723891791</v>
      </c>
      <c r="W64" s="25">
        <v>47.545940723891789</v>
      </c>
      <c r="X64" s="4">
        <f>VLOOKUP($A64,[1]plot_info!$F$1:$BW$2268,26,FALSE)</f>
        <v>319245.96269999997</v>
      </c>
      <c r="Y64" s="4">
        <f>VLOOKUP($A64,[1]plot_info!$F$1:$BW$2268,27,FALSE)</f>
        <v>3103216.1290000002</v>
      </c>
      <c r="Z64" s="4">
        <f>VLOOKUP($A64,[1]plot_info!$F$1:$BW$2268,28,FALSE)</f>
        <v>85.161085569999997</v>
      </c>
      <c r="AA64" s="4">
        <f>VLOOKUP($A64,[1]plot_info!$F$1:$BW$2268,29,FALSE)</f>
        <v>28.041975019999999</v>
      </c>
      <c r="AB64" s="4">
        <f>VLOOKUP($A64,[1]plot_info!$F$1:$BW$2268,37,FALSE)</f>
        <v>4</v>
      </c>
      <c r="AC64" s="4" t="str">
        <f>VLOOKUP($A64,[1]plot_info!$F$1:$BW$2268,43,FALSE)</f>
        <v>FRA 2010-2015</v>
      </c>
    </row>
    <row r="65" spans="1:29" s="7" customFormat="1" x14ac:dyDescent="0.35">
      <c r="A65" s="23" t="str">
        <f t="shared" si="2"/>
        <v>126-51-1</v>
      </c>
      <c r="B65" s="26" t="s">
        <v>95</v>
      </c>
      <c r="C65" s="26">
        <v>126</v>
      </c>
      <c r="D65" s="26">
        <v>51</v>
      </c>
      <c r="E65" s="26">
        <v>1</v>
      </c>
      <c r="F65" s="26"/>
      <c r="G65" s="26" t="s">
        <v>8</v>
      </c>
      <c r="H65" s="26">
        <v>64914</v>
      </c>
      <c r="I65" s="26">
        <v>380</v>
      </c>
      <c r="J65" s="26">
        <v>299</v>
      </c>
      <c r="K65" s="26">
        <v>551</v>
      </c>
      <c r="L65" s="26">
        <v>0.33684210526315789</v>
      </c>
      <c r="M65" s="26">
        <v>0.2982126812538532</v>
      </c>
      <c r="N65" s="26">
        <v>0</v>
      </c>
      <c r="O65" s="26">
        <v>0</v>
      </c>
      <c r="P65" s="26">
        <v>0</v>
      </c>
      <c r="Q65" s="26">
        <v>4</v>
      </c>
      <c r="R65" s="26">
        <v>0</v>
      </c>
      <c r="S65" s="26">
        <v>430.08403427644271</v>
      </c>
      <c r="T65" s="25">
        <v>0.58593200378608656</v>
      </c>
      <c r="U65" s="26">
        <v>3.6474267235683894E-2</v>
      </c>
      <c r="V65" s="26">
        <v>3.6474267235683895</v>
      </c>
      <c r="W65" s="25">
        <v>36.474267235683897</v>
      </c>
      <c r="X65" s="4">
        <f>VLOOKUP($A65,[1]plot_info!$F$1:$BW$2268,26,FALSE)</f>
        <v>319245.96269999997</v>
      </c>
      <c r="Y65" s="4">
        <f>VLOOKUP($A65,[1]plot_info!$F$1:$BW$2268,27,FALSE)</f>
        <v>3103216.1290000002</v>
      </c>
      <c r="Z65" s="4">
        <f>VLOOKUP($A65,[1]plot_info!$F$1:$BW$2268,28,FALSE)</f>
        <v>85.161085569999997</v>
      </c>
      <c r="AA65" s="4">
        <f>VLOOKUP($A65,[1]plot_info!$F$1:$BW$2268,29,FALSE)</f>
        <v>28.041975019999999</v>
      </c>
      <c r="AB65" s="4">
        <f>VLOOKUP($A65,[1]plot_info!$F$1:$BW$2268,37,FALSE)</f>
        <v>4</v>
      </c>
      <c r="AC65" s="4" t="str">
        <f>VLOOKUP($A65,[1]plot_info!$F$1:$BW$2268,43,FALSE)</f>
        <v>FRA 2010-2015</v>
      </c>
    </row>
    <row r="66" spans="1:29" s="7" customFormat="1" x14ac:dyDescent="0.35">
      <c r="A66" s="23" t="str">
        <f t="shared" si="2"/>
        <v>126-51-1</v>
      </c>
      <c r="B66" s="26" t="s">
        <v>95</v>
      </c>
      <c r="C66" s="26">
        <v>126</v>
      </c>
      <c r="D66" s="26">
        <v>51</v>
      </c>
      <c r="E66" s="26">
        <v>1</v>
      </c>
      <c r="F66" s="26"/>
      <c r="G66" s="26" t="s">
        <v>26</v>
      </c>
      <c r="H66" s="26">
        <v>64914</v>
      </c>
      <c r="I66" s="26">
        <v>396</v>
      </c>
      <c r="J66" s="26">
        <v>299.5</v>
      </c>
      <c r="K66" s="26">
        <v>567.5</v>
      </c>
      <c r="L66" s="26">
        <v>0.32323232323232326</v>
      </c>
      <c r="M66" s="26">
        <v>0.2982126812538532</v>
      </c>
      <c r="N66" s="26">
        <v>0</v>
      </c>
      <c r="O66" s="26">
        <v>0</v>
      </c>
      <c r="P66" s="26">
        <v>0</v>
      </c>
      <c r="Q66" s="26">
        <v>4</v>
      </c>
      <c r="R66" s="26">
        <v>0</v>
      </c>
      <c r="S66" s="26">
        <v>430.08403427644271</v>
      </c>
      <c r="T66" s="25">
        <v>0.6231340357725047</v>
      </c>
      <c r="U66" s="26">
        <v>3.1779835824397737E-2</v>
      </c>
      <c r="V66" s="26">
        <v>3.1779835824397735</v>
      </c>
      <c r="W66" s="25">
        <v>31.779835824397736</v>
      </c>
      <c r="X66" s="4">
        <f>VLOOKUP($A66,[1]plot_info!$F$1:$BW$2268,26,FALSE)</f>
        <v>319245.96269999997</v>
      </c>
      <c r="Y66" s="4">
        <f>VLOOKUP($A66,[1]plot_info!$F$1:$BW$2268,27,FALSE)</f>
        <v>3103216.1290000002</v>
      </c>
      <c r="Z66" s="4">
        <f>VLOOKUP($A66,[1]plot_info!$F$1:$BW$2268,28,FALSE)</f>
        <v>85.161085569999997</v>
      </c>
      <c r="AA66" s="4">
        <f>VLOOKUP($A66,[1]plot_info!$F$1:$BW$2268,29,FALSE)</f>
        <v>28.041975019999999</v>
      </c>
      <c r="AB66" s="4">
        <f>VLOOKUP($A66,[1]plot_info!$F$1:$BW$2268,37,FALSE)</f>
        <v>4</v>
      </c>
      <c r="AC66" s="4" t="str">
        <f>VLOOKUP($A66,[1]plot_info!$F$1:$BW$2268,43,FALSE)</f>
        <v>FRA 2010-2015</v>
      </c>
    </row>
    <row r="67" spans="1:29" s="7" customFormat="1" x14ac:dyDescent="0.35">
      <c r="A67" s="23" t="str">
        <f t="shared" si="2"/>
        <v>126-51-1</v>
      </c>
      <c r="B67" s="26" t="s">
        <v>95</v>
      </c>
      <c r="C67" s="26">
        <v>126</v>
      </c>
      <c r="D67" s="26">
        <v>51</v>
      </c>
      <c r="E67" s="26">
        <v>1</v>
      </c>
      <c r="F67" s="26"/>
      <c r="G67" s="26" t="s">
        <v>9</v>
      </c>
      <c r="H67" s="26">
        <v>64914</v>
      </c>
      <c r="I67" s="26">
        <v>376</v>
      </c>
      <c r="J67" s="26">
        <v>300.5</v>
      </c>
      <c r="K67" s="26">
        <v>558</v>
      </c>
      <c r="L67" s="26">
        <v>0.31515957446808512</v>
      </c>
      <c r="M67" s="26">
        <v>0.2760797088170438</v>
      </c>
      <c r="N67" s="26">
        <v>0</v>
      </c>
      <c r="O67" s="26">
        <v>0</v>
      </c>
      <c r="P67" s="26">
        <v>0</v>
      </c>
      <c r="Q67" s="26">
        <v>4</v>
      </c>
      <c r="R67" s="26">
        <v>0</v>
      </c>
      <c r="S67" s="26">
        <v>430.08403427644271</v>
      </c>
      <c r="T67" s="25">
        <v>0.59872020228141776</v>
      </c>
      <c r="U67" s="26">
        <v>3.1432810619774432E-2</v>
      </c>
      <c r="V67" s="26">
        <v>3.1432810619774432</v>
      </c>
      <c r="W67" s="25">
        <v>31.432810619774433</v>
      </c>
      <c r="X67" s="4">
        <f>VLOOKUP($A67,[1]plot_info!$F$1:$BW$2268,26,FALSE)</f>
        <v>319245.96269999997</v>
      </c>
      <c r="Y67" s="4">
        <f>VLOOKUP($A67,[1]plot_info!$F$1:$BW$2268,27,FALSE)</f>
        <v>3103216.1290000002</v>
      </c>
      <c r="Z67" s="4">
        <f>VLOOKUP($A67,[1]plot_info!$F$1:$BW$2268,28,FALSE)</f>
        <v>85.161085569999997</v>
      </c>
      <c r="AA67" s="4">
        <f>VLOOKUP($A67,[1]plot_info!$F$1:$BW$2268,29,FALSE)</f>
        <v>28.041975019999999</v>
      </c>
      <c r="AB67" s="4">
        <f>VLOOKUP($A67,[1]plot_info!$F$1:$BW$2268,37,FALSE)</f>
        <v>4</v>
      </c>
      <c r="AC67" s="4" t="str">
        <f>VLOOKUP($A67,[1]plot_info!$F$1:$BW$2268,43,FALSE)</f>
        <v>FRA 2010-2015</v>
      </c>
    </row>
    <row r="68" spans="1:29" s="7" customFormat="1" x14ac:dyDescent="0.35">
      <c r="A68" s="23" t="str">
        <f t="shared" si="2"/>
        <v>126-51-1</v>
      </c>
      <c r="B68" s="26" t="s">
        <v>96</v>
      </c>
      <c r="C68" s="26">
        <v>126</v>
      </c>
      <c r="D68" s="26">
        <v>51</v>
      </c>
      <c r="E68" s="26">
        <v>1</v>
      </c>
      <c r="F68" s="26"/>
      <c r="G68" s="26" t="s">
        <v>8</v>
      </c>
      <c r="H68" s="26">
        <v>64914</v>
      </c>
      <c r="I68" s="26">
        <v>312</v>
      </c>
      <c r="J68" s="26">
        <v>294</v>
      </c>
      <c r="K68" s="26">
        <v>510.5</v>
      </c>
      <c r="L68" s="26">
        <v>0.30608974358974361</v>
      </c>
      <c r="M68" s="26">
        <v>0.22249461765424203</v>
      </c>
      <c r="N68" s="26">
        <v>0</v>
      </c>
      <c r="O68" s="26">
        <v>0</v>
      </c>
      <c r="P68" s="26">
        <v>0</v>
      </c>
      <c r="Q68" s="26">
        <v>4</v>
      </c>
      <c r="R68" s="26">
        <v>0</v>
      </c>
      <c r="S68" s="26">
        <v>430.08403427644271</v>
      </c>
      <c r="T68" s="25">
        <v>0.50338999531622119</v>
      </c>
      <c r="U68" s="26">
        <v>5.5421070776202154E-2</v>
      </c>
      <c r="V68" s="26">
        <v>5.5421070776202157</v>
      </c>
      <c r="W68" s="25">
        <v>55.421070776202157</v>
      </c>
      <c r="X68" s="4">
        <f>VLOOKUP($A68,[1]plot_info!$F$1:$BW$2268,26,FALSE)</f>
        <v>319245.96269999997</v>
      </c>
      <c r="Y68" s="4">
        <f>VLOOKUP($A68,[1]plot_info!$F$1:$BW$2268,27,FALSE)</f>
        <v>3103216.1290000002</v>
      </c>
      <c r="Z68" s="4">
        <f>VLOOKUP($A68,[1]plot_info!$F$1:$BW$2268,28,FALSE)</f>
        <v>85.161085569999997</v>
      </c>
      <c r="AA68" s="4">
        <f>VLOOKUP($A68,[1]plot_info!$F$1:$BW$2268,29,FALSE)</f>
        <v>28.041975019999999</v>
      </c>
      <c r="AB68" s="4">
        <f>VLOOKUP($A68,[1]plot_info!$F$1:$BW$2268,37,FALSE)</f>
        <v>4</v>
      </c>
      <c r="AC68" s="4" t="str">
        <f>VLOOKUP($A68,[1]plot_info!$F$1:$BW$2268,43,FALSE)</f>
        <v>FRA 2010-2015</v>
      </c>
    </row>
    <row r="69" spans="1:29" s="7" customFormat="1" x14ac:dyDescent="0.35">
      <c r="A69" s="23" t="str">
        <f t="shared" si="2"/>
        <v>126-51-1</v>
      </c>
      <c r="B69" s="26" t="s">
        <v>96</v>
      </c>
      <c r="C69" s="26">
        <v>126</v>
      </c>
      <c r="D69" s="26">
        <v>51</v>
      </c>
      <c r="E69" s="26">
        <v>1</v>
      </c>
      <c r="F69" s="26"/>
      <c r="G69" s="26" t="s">
        <v>26</v>
      </c>
      <c r="H69" s="26">
        <v>64914</v>
      </c>
      <c r="I69" s="26">
        <v>387</v>
      </c>
      <c r="J69" s="26">
        <v>308.5</v>
      </c>
      <c r="K69" s="26">
        <v>601</v>
      </c>
      <c r="L69" s="26">
        <v>0.2441860465116279</v>
      </c>
      <c r="M69" s="26">
        <v>0.22016483108194632</v>
      </c>
      <c r="N69" s="26">
        <v>0</v>
      </c>
      <c r="O69" s="26">
        <v>0</v>
      </c>
      <c r="P69" s="26">
        <v>0</v>
      </c>
      <c r="Q69" s="26">
        <v>4</v>
      </c>
      <c r="R69" s="26">
        <v>0</v>
      </c>
      <c r="S69" s="26">
        <v>430.08403427644271</v>
      </c>
      <c r="T69" s="25">
        <v>0.68009964725170757</v>
      </c>
      <c r="U69" s="26">
        <v>5.1778687019469721E-2</v>
      </c>
      <c r="V69" s="26">
        <v>5.1778687019469727</v>
      </c>
      <c r="W69" s="25">
        <v>51.778687019469729</v>
      </c>
      <c r="X69" s="4">
        <f>VLOOKUP($A69,[1]plot_info!$F$1:$BW$2268,26,FALSE)</f>
        <v>319245.96269999997</v>
      </c>
      <c r="Y69" s="4">
        <f>VLOOKUP($A69,[1]plot_info!$F$1:$BW$2268,27,FALSE)</f>
        <v>3103216.1290000002</v>
      </c>
      <c r="Z69" s="4">
        <f>VLOOKUP($A69,[1]plot_info!$F$1:$BW$2268,28,FALSE)</f>
        <v>85.161085569999997</v>
      </c>
      <c r="AA69" s="4">
        <f>VLOOKUP($A69,[1]plot_info!$F$1:$BW$2268,29,FALSE)</f>
        <v>28.041975019999999</v>
      </c>
      <c r="AB69" s="4">
        <f>VLOOKUP($A69,[1]plot_info!$F$1:$BW$2268,37,FALSE)</f>
        <v>4</v>
      </c>
      <c r="AC69" s="4" t="str">
        <f>VLOOKUP($A69,[1]plot_info!$F$1:$BW$2268,43,FALSE)</f>
        <v>FRA 2010-2015</v>
      </c>
    </row>
    <row r="70" spans="1:29" s="7" customFormat="1" x14ac:dyDescent="0.35">
      <c r="A70" s="23" t="str">
        <f t="shared" si="2"/>
        <v>126-51-1</v>
      </c>
      <c r="B70" s="26" t="s">
        <v>96</v>
      </c>
      <c r="C70" s="26">
        <v>126</v>
      </c>
      <c r="D70" s="26">
        <v>51</v>
      </c>
      <c r="E70" s="26">
        <v>1</v>
      </c>
      <c r="F70" s="26"/>
      <c r="G70" s="26" t="s">
        <v>9</v>
      </c>
      <c r="H70" s="26">
        <v>64914</v>
      </c>
      <c r="I70" s="26">
        <v>352</v>
      </c>
      <c r="J70" s="26">
        <v>348.5</v>
      </c>
      <c r="K70" s="26">
        <v>614</v>
      </c>
      <c r="L70" s="26">
        <v>0.24573863636363635</v>
      </c>
      <c r="M70" s="26">
        <v>0.20152653850358049</v>
      </c>
      <c r="N70" s="26">
        <v>0</v>
      </c>
      <c r="O70" s="26">
        <v>0</v>
      </c>
      <c r="P70" s="26">
        <v>0</v>
      </c>
      <c r="Q70" s="26">
        <v>4</v>
      </c>
      <c r="R70" s="26">
        <v>0</v>
      </c>
      <c r="S70" s="26">
        <v>430.08403427644271</v>
      </c>
      <c r="T70" s="25">
        <v>0.61732121827462694</v>
      </c>
      <c r="U70" s="26">
        <v>4.146980815586488E-2</v>
      </c>
      <c r="V70" s="26">
        <v>4.1469808155864882</v>
      </c>
      <c r="W70" s="25">
        <v>41.469808155864882</v>
      </c>
      <c r="X70" s="4">
        <f>VLOOKUP($A70,[1]plot_info!$F$1:$BW$2268,26,FALSE)</f>
        <v>319245.96269999997</v>
      </c>
      <c r="Y70" s="4">
        <f>VLOOKUP($A70,[1]plot_info!$F$1:$BW$2268,27,FALSE)</f>
        <v>3103216.1290000002</v>
      </c>
      <c r="Z70" s="4">
        <f>VLOOKUP($A70,[1]plot_info!$F$1:$BW$2268,28,FALSE)</f>
        <v>85.161085569999997</v>
      </c>
      <c r="AA70" s="4">
        <f>VLOOKUP($A70,[1]plot_info!$F$1:$BW$2268,29,FALSE)</f>
        <v>28.041975019999999</v>
      </c>
      <c r="AB70" s="4">
        <f>VLOOKUP($A70,[1]plot_info!$F$1:$BW$2268,37,FALSE)</f>
        <v>4</v>
      </c>
      <c r="AC70" s="4" t="str">
        <f>VLOOKUP($A70,[1]plot_info!$F$1:$BW$2268,43,FALSE)</f>
        <v>FRA 2010-2015</v>
      </c>
    </row>
    <row r="71" spans="1:29" s="7" customFormat="1" x14ac:dyDescent="0.35">
      <c r="A71" s="23" t="str">
        <f t="shared" si="2"/>
        <v>65-65-4</v>
      </c>
      <c r="B71" s="26" t="s">
        <v>98</v>
      </c>
      <c r="C71" s="26">
        <v>65</v>
      </c>
      <c r="D71" s="26">
        <v>65</v>
      </c>
      <c r="E71" s="26">
        <v>4</v>
      </c>
      <c r="F71" s="26"/>
      <c r="G71" s="26" t="s">
        <v>8</v>
      </c>
      <c r="H71" s="26">
        <v>64914</v>
      </c>
      <c r="I71" s="26">
        <v>432</v>
      </c>
      <c r="J71" s="26">
        <v>301</v>
      </c>
      <c r="K71" s="26">
        <v>696</v>
      </c>
      <c r="L71" s="26">
        <v>8.5648148148148154E-2</v>
      </c>
      <c r="M71" s="26">
        <v>8.6202103174941938E-2</v>
      </c>
      <c r="N71" s="26">
        <v>0</v>
      </c>
      <c r="O71" s="26">
        <v>0</v>
      </c>
      <c r="P71" s="26">
        <v>0</v>
      </c>
      <c r="Q71" s="26">
        <v>4</v>
      </c>
      <c r="R71" s="26">
        <v>0</v>
      </c>
      <c r="S71" s="26">
        <v>430.08403427644271</v>
      </c>
      <c r="T71" s="25">
        <v>0.91842516466469915</v>
      </c>
      <c r="U71" s="26">
        <v>1.7571379565471792E-2</v>
      </c>
      <c r="V71" s="26">
        <v>1.7571379565471794</v>
      </c>
      <c r="W71" s="25">
        <v>17.571379565471794</v>
      </c>
      <c r="X71" s="4">
        <f>VLOOKUP($A71,[1]plot_info!$F$1:$BW$2268,26,FALSE)</f>
        <v>663982.23750000005</v>
      </c>
      <c r="Y71" s="4">
        <f>VLOOKUP($A71,[1]plot_info!$F$1:$BW$2268,27,FALSE)</f>
        <v>3158815.321</v>
      </c>
      <c r="Z71" s="4">
        <f>VLOOKUP($A71,[1]plot_info!$F$1:$BW$2268,28,FALSE)</f>
        <v>82.676191079999995</v>
      </c>
      <c r="AA71" s="4">
        <f>VLOOKUP($A71,[1]plot_info!$F$1:$BW$2268,29,FALSE)</f>
        <v>28.545827460000002</v>
      </c>
      <c r="AB71" s="4">
        <f>VLOOKUP($A71,[1]plot_info!$F$1:$BW$2268,37,FALSE)</f>
        <v>4</v>
      </c>
      <c r="AC71" s="4" t="str">
        <f>VLOOKUP($A71,[1]plot_info!$F$1:$BW$2268,43,FALSE)</f>
        <v>FRA 2010-2015</v>
      </c>
    </row>
    <row r="72" spans="1:29" s="7" customFormat="1" x14ac:dyDescent="0.35">
      <c r="A72" s="23" t="str">
        <f t="shared" si="2"/>
        <v>65-65-4</v>
      </c>
      <c r="B72" s="26" t="s">
        <v>99</v>
      </c>
      <c r="C72" s="26">
        <v>65</v>
      </c>
      <c r="D72" s="26">
        <v>65</v>
      </c>
      <c r="E72" s="26">
        <v>4</v>
      </c>
      <c r="F72" s="26"/>
      <c r="G72" s="26" t="s">
        <v>26</v>
      </c>
      <c r="H72" s="26">
        <v>64914</v>
      </c>
      <c r="I72" s="26">
        <v>550</v>
      </c>
      <c r="J72" s="26">
        <v>303.5</v>
      </c>
      <c r="K72" s="26">
        <v>789</v>
      </c>
      <c r="L72" s="26">
        <v>0.11727272727272728</v>
      </c>
      <c r="M72" s="26">
        <v>0.15027123391307448</v>
      </c>
      <c r="N72" s="26">
        <v>0</v>
      </c>
      <c r="O72" s="26">
        <v>0</v>
      </c>
      <c r="P72" s="26">
        <v>0</v>
      </c>
      <c r="Q72" s="26">
        <v>4</v>
      </c>
      <c r="R72" s="26">
        <v>0</v>
      </c>
      <c r="S72" s="26">
        <v>430.08403427644271</v>
      </c>
      <c r="T72" s="25">
        <v>1.128849158087877</v>
      </c>
      <c r="U72" s="26">
        <v>1.1213944938363531E-2</v>
      </c>
      <c r="V72" s="26">
        <v>1.1213944938363531</v>
      </c>
      <c r="W72" s="25">
        <v>11.213944938363531</v>
      </c>
      <c r="X72" s="4">
        <f>VLOOKUP($A72,[1]plot_info!$F$1:$BW$2268,26,FALSE)</f>
        <v>663982.23750000005</v>
      </c>
      <c r="Y72" s="4">
        <f>VLOOKUP($A72,[1]plot_info!$F$1:$BW$2268,27,FALSE)</f>
        <v>3158815.321</v>
      </c>
      <c r="Z72" s="4">
        <f>VLOOKUP($A72,[1]plot_info!$F$1:$BW$2268,28,FALSE)</f>
        <v>82.676191079999995</v>
      </c>
      <c r="AA72" s="4">
        <f>VLOOKUP($A72,[1]plot_info!$F$1:$BW$2268,29,FALSE)</f>
        <v>28.545827460000002</v>
      </c>
      <c r="AB72" s="4">
        <f>VLOOKUP($A72,[1]plot_info!$F$1:$BW$2268,37,FALSE)</f>
        <v>4</v>
      </c>
      <c r="AC72" s="4" t="str">
        <f>VLOOKUP($A72,[1]plot_info!$F$1:$BW$2268,43,FALSE)</f>
        <v>FRA 2010-2015</v>
      </c>
    </row>
    <row r="73" spans="1:29" s="7" customFormat="1" x14ac:dyDescent="0.35">
      <c r="A73" s="23" t="str">
        <f t="shared" si="2"/>
        <v>65-65-4</v>
      </c>
      <c r="B73" s="26" t="s">
        <v>100</v>
      </c>
      <c r="C73" s="26">
        <v>65</v>
      </c>
      <c r="D73" s="26">
        <v>65</v>
      </c>
      <c r="E73" s="26">
        <v>4</v>
      </c>
      <c r="F73" s="26"/>
      <c r="G73" s="26" t="s">
        <v>9</v>
      </c>
      <c r="H73" s="26">
        <v>64914</v>
      </c>
      <c r="I73" s="26">
        <v>551</v>
      </c>
      <c r="J73" s="26">
        <v>298.5</v>
      </c>
      <c r="K73" s="26">
        <v>797</v>
      </c>
      <c r="L73" s="26">
        <v>9.5281306715063518E-2</v>
      </c>
      <c r="M73" s="26">
        <v>0.12231379504552574</v>
      </c>
      <c r="N73" s="26">
        <v>0</v>
      </c>
      <c r="O73" s="26">
        <v>0</v>
      </c>
      <c r="P73" s="26">
        <v>0</v>
      </c>
      <c r="Q73" s="26">
        <v>4</v>
      </c>
      <c r="R73" s="26">
        <v>0</v>
      </c>
      <c r="S73" s="26">
        <v>430.08403427644271</v>
      </c>
      <c r="T73" s="25">
        <v>1.1590758090768418</v>
      </c>
      <c r="U73" s="26">
        <v>1.5778739551866816E-2</v>
      </c>
      <c r="V73" s="26">
        <v>1.5778739551866818</v>
      </c>
      <c r="W73" s="25">
        <v>15.778739551866819</v>
      </c>
      <c r="X73" s="4">
        <f>VLOOKUP($A73,[1]plot_info!$F$1:$BW$2268,26,FALSE)</f>
        <v>663982.23750000005</v>
      </c>
      <c r="Y73" s="4">
        <f>VLOOKUP($A73,[1]plot_info!$F$1:$BW$2268,27,FALSE)</f>
        <v>3158815.321</v>
      </c>
      <c r="Z73" s="4">
        <f>VLOOKUP($A73,[1]plot_info!$F$1:$BW$2268,28,FALSE)</f>
        <v>82.676191079999995</v>
      </c>
      <c r="AA73" s="4">
        <f>VLOOKUP($A73,[1]plot_info!$F$1:$BW$2268,29,FALSE)</f>
        <v>28.545827460000002</v>
      </c>
      <c r="AB73" s="4">
        <f>VLOOKUP($A73,[1]plot_info!$F$1:$BW$2268,37,FALSE)</f>
        <v>4</v>
      </c>
      <c r="AC73" s="4" t="str">
        <f>VLOOKUP($A73,[1]plot_info!$F$1:$BW$2268,43,FALSE)</f>
        <v>FRA 2010-2015</v>
      </c>
    </row>
    <row r="74" spans="1:29" s="7" customFormat="1" x14ac:dyDescent="0.35">
      <c r="A74" s="23" t="str">
        <f t="shared" si="2"/>
        <v>65-65-5</v>
      </c>
      <c r="B74" s="26" t="s">
        <v>102</v>
      </c>
      <c r="C74" s="26">
        <v>65</v>
      </c>
      <c r="D74" s="26">
        <v>65</v>
      </c>
      <c r="E74" s="26">
        <v>5</v>
      </c>
      <c r="F74" s="26"/>
      <c r="G74" s="26" t="s">
        <v>8</v>
      </c>
      <c r="H74" s="26">
        <v>64914</v>
      </c>
      <c r="I74" s="26">
        <v>458</v>
      </c>
      <c r="J74" s="26">
        <v>299</v>
      </c>
      <c r="K74" s="26">
        <v>617.5</v>
      </c>
      <c r="L74" s="26">
        <v>0.30458515283842796</v>
      </c>
      <c r="M74" s="26">
        <v>0.32500522683525407</v>
      </c>
      <c r="N74" s="26">
        <v>0</v>
      </c>
      <c r="O74" s="26">
        <v>0</v>
      </c>
      <c r="P74" s="26">
        <v>0</v>
      </c>
      <c r="Q74" s="26">
        <v>4</v>
      </c>
      <c r="R74" s="26">
        <v>0</v>
      </c>
      <c r="S74" s="26">
        <v>430.08403427644271</v>
      </c>
      <c r="T74" s="25">
        <v>0.7405529492296371</v>
      </c>
      <c r="U74" s="26">
        <v>3.7768200410711487E-2</v>
      </c>
      <c r="V74" s="26">
        <v>3.776820041071149</v>
      </c>
      <c r="W74" s="25">
        <v>37.768200410711493</v>
      </c>
      <c r="X74" s="4">
        <f>VLOOKUP($A74,[1]plot_info!$F$1:$BW$2268,26,FALSE)</f>
        <v>663982.23750000005</v>
      </c>
      <c r="Y74" s="4">
        <f>VLOOKUP($A74,[1]plot_info!$F$1:$BW$2268,27,FALSE)</f>
        <v>3158965.321</v>
      </c>
      <c r="Z74" s="4">
        <f>VLOOKUP($A74,[1]plot_info!$F$1:$BW$2268,28,FALSE)</f>
        <v>82.676212509999999</v>
      </c>
      <c r="AA74" s="4">
        <f>VLOOKUP($A74,[1]plot_info!$F$1:$BW$2268,29,FALSE)</f>
        <v>28.547180869999998</v>
      </c>
      <c r="AB74" s="4">
        <f>VLOOKUP($A74,[1]plot_info!$F$1:$BW$2268,37,FALSE)</f>
        <v>4</v>
      </c>
      <c r="AC74" s="4" t="str">
        <f>VLOOKUP($A74,[1]plot_info!$F$1:$BW$2268,43,FALSE)</f>
        <v>FRA 2010-2015</v>
      </c>
    </row>
    <row r="75" spans="1:29" s="7" customFormat="1" x14ac:dyDescent="0.35">
      <c r="A75" s="23" t="str">
        <f t="shared" si="2"/>
        <v>65-65-5</v>
      </c>
      <c r="B75" s="26" t="s">
        <v>103</v>
      </c>
      <c r="C75" s="26">
        <v>65</v>
      </c>
      <c r="D75" s="26">
        <v>65</v>
      </c>
      <c r="E75" s="26">
        <v>5</v>
      </c>
      <c r="F75" s="26"/>
      <c r="G75" s="26" t="s">
        <v>26</v>
      </c>
      <c r="H75" s="26">
        <v>64914</v>
      </c>
      <c r="I75" s="26">
        <v>464</v>
      </c>
      <c r="J75" s="26">
        <v>298</v>
      </c>
      <c r="K75" s="26">
        <v>696.5</v>
      </c>
      <c r="L75" s="26">
        <v>0.14116379310344829</v>
      </c>
      <c r="M75" s="26">
        <v>0.15260102048537019</v>
      </c>
      <c r="N75" s="26">
        <v>0</v>
      </c>
      <c r="O75" s="26">
        <v>0</v>
      </c>
      <c r="P75" s="26">
        <v>0</v>
      </c>
      <c r="Q75" s="26">
        <v>4</v>
      </c>
      <c r="R75" s="26">
        <v>0</v>
      </c>
      <c r="S75" s="26">
        <v>430.08403427644271</v>
      </c>
      <c r="T75" s="25">
        <v>0.92656310916172813</v>
      </c>
      <c r="U75" s="26">
        <v>3.266134959795091E-2</v>
      </c>
      <c r="V75" s="26">
        <v>3.2661349597950911</v>
      </c>
      <c r="W75" s="25">
        <v>32.66134959795091</v>
      </c>
      <c r="X75" s="4">
        <f>VLOOKUP($A75,[1]plot_info!$F$1:$BW$2268,26,FALSE)</f>
        <v>663982.23750000005</v>
      </c>
      <c r="Y75" s="4">
        <f>VLOOKUP($A75,[1]plot_info!$F$1:$BW$2268,27,FALSE)</f>
        <v>3158965.321</v>
      </c>
      <c r="Z75" s="4">
        <f>VLOOKUP($A75,[1]plot_info!$F$1:$BW$2268,28,FALSE)</f>
        <v>82.676212509999999</v>
      </c>
      <c r="AA75" s="4">
        <f>VLOOKUP($A75,[1]plot_info!$F$1:$BW$2268,29,FALSE)</f>
        <v>28.547180869999998</v>
      </c>
      <c r="AB75" s="4">
        <f>VLOOKUP($A75,[1]plot_info!$F$1:$BW$2268,37,FALSE)</f>
        <v>4</v>
      </c>
      <c r="AC75" s="4" t="str">
        <f>VLOOKUP($A75,[1]plot_info!$F$1:$BW$2268,43,FALSE)</f>
        <v>FRA 2010-2015</v>
      </c>
    </row>
    <row r="76" spans="1:29" s="7" customFormat="1" x14ac:dyDescent="0.35">
      <c r="A76" s="23" t="str">
        <f t="shared" si="2"/>
        <v>65-65-5</v>
      </c>
      <c r="B76" s="26" t="s">
        <v>104</v>
      </c>
      <c r="C76" s="26">
        <v>65</v>
      </c>
      <c r="D76" s="26">
        <v>65</v>
      </c>
      <c r="E76" s="26">
        <v>5</v>
      </c>
      <c r="F76" s="26"/>
      <c r="G76" s="26" t="s">
        <v>9</v>
      </c>
      <c r="H76" s="26">
        <v>64914</v>
      </c>
      <c r="I76" s="26">
        <v>548</v>
      </c>
      <c r="J76" s="26">
        <v>300</v>
      </c>
      <c r="K76" s="26">
        <v>768</v>
      </c>
      <c r="L76" s="26">
        <v>0.145985401459854</v>
      </c>
      <c r="M76" s="26">
        <v>0.18638292578365825</v>
      </c>
      <c r="N76" s="26">
        <v>0</v>
      </c>
      <c r="O76" s="26">
        <v>0</v>
      </c>
      <c r="P76" s="26">
        <v>0</v>
      </c>
      <c r="Q76" s="26">
        <v>4</v>
      </c>
      <c r="R76" s="26">
        <v>0</v>
      </c>
      <c r="S76" s="26">
        <v>430.08403427644271</v>
      </c>
      <c r="T76" s="25">
        <v>1.0881594356027322</v>
      </c>
      <c r="U76" s="26">
        <v>2.8564185184571732E-2</v>
      </c>
      <c r="V76" s="26">
        <v>2.8564185184571729</v>
      </c>
      <c r="W76" s="25">
        <v>28.564185184571727</v>
      </c>
      <c r="X76" s="4">
        <f>VLOOKUP($A76,[1]plot_info!$F$1:$BW$2268,26,FALSE)</f>
        <v>663982.23750000005</v>
      </c>
      <c r="Y76" s="4">
        <f>VLOOKUP($A76,[1]plot_info!$F$1:$BW$2268,27,FALSE)</f>
        <v>3158965.321</v>
      </c>
      <c r="Z76" s="4">
        <f>VLOOKUP($A76,[1]plot_info!$F$1:$BW$2268,28,FALSE)</f>
        <v>82.676212509999999</v>
      </c>
      <c r="AA76" s="4">
        <f>VLOOKUP($A76,[1]plot_info!$F$1:$BW$2268,29,FALSE)</f>
        <v>28.547180869999998</v>
      </c>
      <c r="AB76" s="4">
        <f>VLOOKUP($A76,[1]plot_info!$F$1:$BW$2268,37,FALSE)</f>
        <v>4</v>
      </c>
      <c r="AC76" s="4" t="str">
        <f>VLOOKUP($A76,[1]plot_info!$F$1:$BW$2268,43,FALSE)</f>
        <v>FRA 2010-2015</v>
      </c>
    </row>
    <row r="77" spans="1:29" s="7" customFormat="1" x14ac:dyDescent="0.35">
      <c r="A77" s="23" t="str">
        <f t="shared" si="2"/>
        <v>65-65-6</v>
      </c>
      <c r="B77" s="26" t="s">
        <v>106</v>
      </c>
      <c r="C77" s="26">
        <v>65</v>
      </c>
      <c r="D77" s="26">
        <v>65</v>
      </c>
      <c r="E77" s="26">
        <v>6</v>
      </c>
      <c r="F77" s="26"/>
      <c r="G77" s="26" t="s">
        <v>8</v>
      </c>
      <c r="H77" s="26">
        <v>64914</v>
      </c>
      <c r="I77" s="26">
        <v>488</v>
      </c>
      <c r="J77" s="26">
        <v>309.5</v>
      </c>
      <c r="K77" s="26">
        <v>725</v>
      </c>
      <c r="L77" s="26">
        <v>0.14856557377049182</v>
      </c>
      <c r="M77" s="26">
        <v>0.16890952649144028</v>
      </c>
      <c r="N77" s="26">
        <v>0</v>
      </c>
      <c r="O77" s="26">
        <v>0</v>
      </c>
      <c r="P77" s="26">
        <v>0</v>
      </c>
      <c r="Q77" s="26">
        <v>4</v>
      </c>
      <c r="R77" s="26">
        <v>0</v>
      </c>
      <c r="S77" s="26">
        <v>430.08403427644271</v>
      </c>
      <c r="T77" s="25">
        <v>0.96609026814729748</v>
      </c>
      <c r="U77" s="26">
        <v>6.3761957697721638E-2</v>
      </c>
      <c r="V77" s="26">
        <v>6.3761957697721643</v>
      </c>
      <c r="W77" s="25">
        <v>63.761957697721641</v>
      </c>
      <c r="X77" s="4">
        <f>VLOOKUP($A77,[1]plot_info!$F$1:$BW$2268,26,FALSE)</f>
        <v>663982.23750000005</v>
      </c>
      <c r="Y77" s="4">
        <f>VLOOKUP($A77,[1]plot_info!$F$1:$BW$2268,27,FALSE)</f>
        <v>3159115.321</v>
      </c>
      <c r="Z77" s="4">
        <f>VLOOKUP($A77,[1]plot_info!$F$1:$BW$2268,28,FALSE)</f>
        <v>82.676233949999997</v>
      </c>
      <c r="AA77" s="4">
        <f>VLOOKUP($A77,[1]plot_info!$F$1:$BW$2268,29,FALSE)</f>
        <v>28.548534270000001</v>
      </c>
      <c r="AB77" s="4">
        <f>VLOOKUP($A77,[1]plot_info!$F$1:$BW$2268,37,FALSE)</f>
        <v>4</v>
      </c>
      <c r="AC77" s="4" t="str">
        <f>VLOOKUP($A77,[1]plot_info!$F$1:$BW$2268,43,FALSE)</f>
        <v>FRA 2010-2015</v>
      </c>
    </row>
    <row r="78" spans="1:29" s="7" customFormat="1" x14ac:dyDescent="0.35">
      <c r="A78" s="23" t="str">
        <f t="shared" si="2"/>
        <v>65-65-6</v>
      </c>
      <c r="B78" s="26" t="s">
        <v>107</v>
      </c>
      <c r="C78" s="26">
        <v>65</v>
      </c>
      <c r="D78" s="26">
        <v>65</v>
      </c>
      <c r="E78" s="26">
        <v>6</v>
      </c>
      <c r="F78" s="26"/>
      <c r="G78" s="26" t="s">
        <v>26</v>
      </c>
      <c r="H78" s="26">
        <v>64914</v>
      </c>
      <c r="I78" s="26">
        <v>528</v>
      </c>
      <c r="J78" s="26">
        <v>301.5</v>
      </c>
      <c r="K78" s="26">
        <v>764.5</v>
      </c>
      <c r="L78" s="26">
        <v>0.12310606060606061</v>
      </c>
      <c r="M78" s="26">
        <v>0.15143612719922234</v>
      </c>
      <c r="N78" s="26">
        <v>0</v>
      </c>
      <c r="O78" s="26">
        <v>0</v>
      </c>
      <c r="P78" s="26">
        <v>0</v>
      </c>
      <c r="Q78" s="26">
        <v>4</v>
      </c>
      <c r="R78" s="26">
        <v>0</v>
      </c>
      <c r="S78" s="26">
        <v>430.08403427644271</v>
      </c>
      <c r="T78" s="25">
        <v>1.0765338006069765</v>
      </c>
      <c r="U78" s="26">
        <v>0.1590578690396808</v>
      </c>
      <c r="V78" s="26">
        <v>15.905786903968082</v>
      </c>
      <c r="W78" s="25">
        <v>159.05786903968081</v>
      </c>
      <c r="X78" s="4">
        <f>VLOOKUP($A78,[1]plot_info!$F$1:$BW$2268,26,FALSE)</f>
        <v>663982.23750000005</v>
      </c>
      <c r="Y78" s="4">
        <f>VLOOKUP($A78,[1]plot_info!$F$1:$BW$2268,27,FALSE)</f>
        <v>3159115.321</v>
      </c>
      <c r="Z78" s="4">
        <f>VLOOKUP($A78,[1]plot_info!$F$1:$BW$2268,28,FALSE)</f>
        <v>82.676233949999997</v>
      </c>
      <c r="AA78" s="4">
        <f>VLOOKUP($A78,[1]plot_info!$F$1:$BW$2268,29,FALSE)</f>
        <v>28.548534270000001</v>
      </c>
      <c r="AB78" s="4">
        <f>VLOOKUP($A78,[1]plot_info!$F$1:$BW$2268,37,FALSE)</f>
        <v>4</v>
      </c>
      <c r="AC78" s="4" t="str">
        <f>VLOOKUP($A78,[1]plot_info!$F$1:$BW$2268,43,FALSE)</f>
        <v>FRA 2010-2015</v>
      </c>
    </row>
    <row r="79" spans="1:29" s="7" customFormat="1" x14ac:dyDescent="0.35">
      <c r="A79" s="23" t="str">
        <f t="shared" si="2"/>
        <v>65-65-6</v>
      </c>
      <c r="B79" s="26" t="s">
        <v>108</v>
      </c>
      <c r="C79" s="26">
        <v>65</v>
      </c>
      <c r="D79" s="26">
        <v>65</v>
      </c>
      <c r="E79" s="26">
        <v>6</v>
      </c>
      <c r="F79" s="26"/>
      <c r="G79" s="26" t="s">
        <v>9</v>
      </c>
      <c r="H79" s="26">
        <v>64914</v>
      </c>
      <c r="I79" s="26">
        <v>488</v>
      </c>
      <c r="J79" s="26">
        <v>300</v>
      </c>
      <c r="K79" s="26">
        <v>732</v>
      </c>
      <c r="L79" s="26">
        <v>0.11475409836065574</v>
      </c>
      <c r="M79" s="26">
        <v>0.1304680480485608</v>
      </c>
      <c r="N79" s="26">
        <v>0</v>
      </c>
      <c r="O79" s="26">
        <v>0</v>
      </c>
      <c r="P79" s="26">
        <v>0</v>
      </c>
      <c r="Q79" s="26">
        <v>4</v>
      </c>
      <c r="R79" s="26">
        <v>0</v>
      </c>
      <c r="S79" s="26">
        <v>430.08403427644271</v>
      </c>
      <c r="T79" s="25">
        <v>1.0044548636332913</v>
      </c>
      <c r="U79" s="26">
        <v>2.486025787492396E-2</v>
      </c>
      <c r="V79" s="26">
        <v>2.4860257874923959</v>
      </c>
      <c r="W79" s="25">
        <v>24.86025787492396</v>
      </c>
      <c r="X79" s="4">
        <f>VLOOKUP($A79,[1]plot_info!$F$1:$BW$2268,26,FALSE)</f>
        <v>663982.23750000005</v>
      </c>
      <c r="Y79" s="4">
        <f>VLOOKUP($A79,[1]plot_info!$F$1:$BW$2268,27,FALSE)</f>
        <v>3159115.321</v>
      </c>
      <c r="Z79" s="4">
        <f>VLOOKUP($A79,[1]plot_info!$F$1:$BW$2268,28,FALSE)</f>
        <v>82.676233949999997</v>
      </c>
      <c r="AA79" s="4">
        <f>VLOOKUP($A79,[1]plot_info!$F$1:$BW$2268,29,FALSE)</f>
        <v>28.548534270000001</v>
      </c>
      <c r="AB79" s="4">
        <f>VLOOKUP($A79,[1]plot_info!$F$1:$BW$2268,37,FALSE)</f>
        <v>4</v>
      </c>
      <c r="AC79" s="4" t="str">
        <f>VLOOKUP($A79,[1]plot_info!$F$1:$BW$2268,43,FALSE)</f>
        <v>FRA 2010-2015</v>
      </c>
    </row>
    <row r="80" spans="1:29" s="7" customFormat="1" x14ac:dyDescent="0.35">
      <c r="A80" s="23" t="str">
        <f t="shared" ref="A80:A94" si="3">CONCATENATE(C80,"-",D80,"-",E80)</f>
        <v>70-67-2</v>
      </c>
      <c r="B80" s="26" t="s">
        <v>110</v>
      </c>
      <c r="C80" s="26">
        <v>70</v>
      </c>
      <c r="D80" s="26">
        <v>67</v>
      </c>
      <c r="E80" s="26">
        <v>2</v>
      </c>
      <c r="F80" s="26"/>
      <c r="G80" s="26" t="s">
        <v>8</v>
      </c>
      <c r="H80" s="26">
        <v>64914</v>
      </c>
      <c r="I80" s="26">
        <v>287</v>
      </c>
      <c r="J80" s="26">
        <v>295.5</v>
      </c>
      <c r="K80" s="26">
        <v>571</v>
      </c>
      <c r="L80" s="26">
        <v>4.0069686411149823E-2</v>
      </c>
      <c r="M80" s="26">
        <v>2.6792545581400876E-2</v>
      </c>
      <c r="N80" s="26">
        <v>0</v>
      </c>
      <c r="O80" s="26">
        <v>0</v>
      </c>
      <c r="P80" s="26">
        <v>0</v>
      </c>
      <c r="Q80" s="26">
        <v>4</v>
      </c>
      <c r="R80" s="26">
        <v>0</v>
      </c>
      <c r="S80" s="26">
        <v>430.08403427644271</v>
      </c>
      <c r="T80" s="25">
        <v>0.64057248826613822</v>
      </c>
      <c r="U80" s="26">
        <v>5.1646156866457404E-2</v>
      </c>
      <c r="V80" s="26">
        <v>5.1646156866457407</v>
      </c>
      <c r="W80" s="25">
        <v>51.64615686645741</v>
      </c>
      <c r="X80" s="4">
        <f>VLOOKUP($A80,[1]plot_info!$F$1:$BW$2268,26,FALSE)</f>
        <v>683483.03090000001</v>
      </c>
      <c r="Y80" s="4">
        <f>VLOOKUP($A80,[1]plot_info!$F$1:$BW$2268,27,FALSE)</f>
        <v>3167446.3930000002</v>
      </c>
      <c r="Z80" s="4">
        <f>VLOOKUP($A80,[1]plot_info!$F$1:$BW$2268,28,FALSE)</f>
        <v>82.876823349999995</v>
      </c>
      <c r="AA80" s="4">
        <f>VLOOKUP($A80,[1]plot_info!$F$1:$BW$2268,29,FALSE)</f>
        <v>28.621087589999998</v>
      </c>
      <c r="AB80" s="4">
        <f>VLOOKUP($A80,[1]plot_info!$F$1:$BW$2268,37,FALSE)</f>
        <v>4</v>
      </c>
      <c r="AC80" s="4" t="str">
        <f>VLOOKUP($A80,[1]plot_info!$F$1:$BW$2268,43,FALSE)</f>
        <v>FRA 2010-2015</v>
      </c>
    </row>
    <row r="81" spans="1:29" s="7" customFormat="1" x14ac:dyDescent="0.35">
      <c r="A81" s="23" t="str">
        <f t="shared" si="3"/>
        <v>70-67-2</v>
      </c>
      <c r="B81" s="26" t="s">
        <v>111</v>
      </c>
      <c r="C81" s="26">
        <v>70</v>
      </c>
      <c r="D81" s="26">
        <v>67</v>
      </c>
      <c r="E81" s="26">
        <v>2</v>
      </c>
      <c r="F81" s="26"/>
      <c r="G81" s="26" t="s">
        <v>26</v>
      </c>
      <c r="H81" s="26">
        <v>64914</v>
      </c>
      <c r="I81" s="26">
        <v>249</v>
      </c>
      <c r="J81" s="26">
        <v>366.5</v>
      </c>
      <c r="K81" s="26">
        <v>549.5</v>
      </c>
      <c r="L81" s="26">
        <v>0.26506024096385544</v>
      </c>
      <c r="M81" s="26">
        <v>0.15376591377151805</v>
      </c>
      <c r="N81" s="26">
        <v>0</v>
      </c>
      <c r="O81" s="26">
        <v>0</v>
      </c>
      <c r="P81" s="26">
        <v>0</v>
      </c>
      <c r="Q81" s="26">
        <v>4</v>
      </c>
      <c r="R81" s="26">
        <v>0</v>
      </c>
      <c r="S81" s="26">
        <v>430.08403427644271</v>
      </c>
      <c r="T81" s="25">
        <v>0.42549824084465809</v>
      </c>
      <c r="U81" s="26">
        <v>3.3507986466516815E-2</v>
      </c>
      <c r="V81" s="26">
        <v>3.3507986466516813</v>
      </c>
      <c r="W81" s="25">
        <v>33.507986466516812</v>
      </c>
      <c r="X81" s="4">
        <f>VLOOKUP($A81,[1]plot_info!$F$1:$BW$2268,26,FALSE)</f>
        <v>683483.03090000001</v>
      </c>
      <c r="Y81" s="4">
        <f>VLOOKUP($A81,[1]plot_info!$F$1:$BW$2268,27,FALSE)</f>
        <v>3167446.3930000002</v>
      </c>
      <c r="Z81" s="4">
        <f>VLOOKUP($A81,[1]plot_info!$F$1:$BW$2268,28,FALSE)</f>
        <v>82.876823349999995</v>
      </c>
      <c r="AA81" s="4">
        <f>VLOOKUP($A81,[1]plot_info!$F$1:$BW$2268,29,FALSE)</f>
        <v>28.621087589999998</v>
      </c>
      <c r="AB81" s="4">
        <f>VLOOKUP($A81,[1]plot_info!$F$1:$BW$2268,37,FALSE)</f>
        <v>4</v>
      </c>
      <c r="AC81" s="4" t="str">
        <f>VLOOKUP($A81,[1]plot_info!$F$1:$BW$2268,43,FALSE)</f>
        <v>FRA 2010-2015</v>
      </c>
    </row>
    <row r="82" spans="1:29" s="7" customFormat="1" x14ac:dyDescent="0.35">
      <c r="A82" s="23" t="str">
        <f t="shared" si="3"/>
        <v>70-67-2</v>
      </c>
      <c r="B82" s="26" t="s">
        <v>112</v>
      </c>
      <c r="C82" s="26">
        <v>70</v>
      </c>
      <c r="D82" s="26">
        <v>67</v>
      </c>
      <c r="E82" s="26">
        <v>2</v>
      </c>
      <c r="F82" s="26"/>
      <c r="G82" s="26" t="s">
        <v>9</v>
      </c>
      <c r="H82" s="26">
        <v>64914</v>
      </c>
      <c r="I82" s="26">
        <v>216</v>
      </c>
      <c r="J82" s="26">
        <v>345</v>
      </c>
      <c r="K82" s="26">
        <v>518.5</v>
      </c>
      <c r="L82" s="26">
        <v>0.19675925925925927</v>
      </c>
      <c r="M82" s="26">
        <v>9.9015929322568447E-2</v>
      </c>
      <c r="N82" s="26">
        <v>0</v>
      </c>
      <c r="O82" s="26">
        <v>0</v>
      </c>
      <c r="P82" s="26">
        <v>0</v>
      </c>
      <c r="Q82" s="26">
        <v>4</v>
      </c>
      <c r="R82" s="26">
        <v>0</v>
      </c>
      <c r="S82" s="26">
        <v>430.08403427644271</v>
      </c>
      <c r="T82" s="25">
        <v>0.40340953435272225</v>
      </c>
      <c r="U82" s="26">
        <v>4.3870786860858567E-2</v>
      </c>
      <c r="V82" s="26">
        <v>4.3870786860858564</v>
      </c>
      <c r="W82" s="25">
        <v>43.870786860858566</v>
      </c>
      <c r="X82" s="4">
        <f>VLOOKUP($A82,[1]plot_info!$F$1:$BW$2268,26,FALSE)</f>
        <v>683483.03090000001</v>
      </c>
      <c r="Y82" s="4">
        <f>VLOOKUP($A82,[1]plot_info!$F$1:$BW$2268,27,FALSE)</f>
        <v>3167446.3930000002</v>
      </c>
      <c r="Z82" s="4">
        <f>VLOOKUP($A82,[1]plot_info!$F$1:$BW$2268,28,FALSE)</f>
        <v>82.876823349999995</v>
      </c>
      <c r="AA82" s="4">
        <f>VLOOKUP($A82,[1]plot_info!$F$1:$BW$2268,29,FALSE)</f>
        <v>28.621087589999998</v>
      </c>
      <c r="AB82" s="4">
        <f>VLOOKUP($A82,[1]plot_info!$F$1:$BW$2268,37,FALSE)</f>
        <v>4</v>
      </c>
      <c r="AC82" s="4" t="str">
        <f>VLOOKUP($A82,[1]plot_info!$F$1:$BW$2268,43,FALSE)</f>
        <v>FRA 2010-2015</v>
      </c>
    </row>
    <row r="83" spans="1:29" s="7" customFormat="1" x14ac:dyDescent="0.35">
      <c r="A83" s="23" t="str">
        <f t="shared" si="3"/>
        <v>70-67-3</v>
      </c>
      <c r="B83" s="26" t="s">
        <v>114</v>
      </c>
      <c r="C83" s="26">
        <v>70</v>
      </c>
      <c r="D83" s="26">
        <v>67</v>
      </c>
      <c r="E83" s="26">
        <v>3</v>
      </c>
      <c r="F83" s="26"/>
      <c r="G83" s="26" t="s">
        <v>8</v>
      </c>
      <c r="H83" s="26">
        <v>64914</v>
      </c>
      <c r="I83" s="26">
        <v>400</v>
      </c>
      <c r="J83" s="26">
        <v>342.5</v>
      </c>
      <c r="K83" s="26">
        <v>646.5</v>
      </c>
      <c r="L83" s="26">
        <v>0.24</v>
      </c>
      <c r="M83" s="26">
        <v>0.29821268125385325</v>
      </c>
      <c r="N83" s="26">
        <v>0</v>
      </c>
      <c r="O83" s="26">
        <v>0</v>
      </c>
      <c r="P83" s="26">
        <v>0</v>
      </c>
      <c r="Q83" s="26">
        <v>3</v>
      </c>
      <c r="R83" s="26">
        <v>0</v>
      </c>
      <c r="S83" s="26">
        <v>322.56302570733203</v>
      </c>
      <c r="T83" s="25">
        <v>0.94245147698926091</v>
      </c>
      <c r="U83" s="26">
        <v>7.351121520516235E-2</v>
      </c>
      <c r="V83" s="26">
        <v>7.3511215205162346</v>
      </c>
      <c r="W83" s="25">
        <v>73.511215205162344</v>
      </c>
      <c r="X83" s="4">
        <f>VLOOKUP($A83,[1]plot_info!$F$1:$BW$2268,26,FALSE)</f>
        <v>683483.03090000001</v>
      </c>
      <c r="Y83" s="4">
        <f>VLOOKUP($A83,[1]plot_info!$F$1:$BW$2268,27,FALSE)</f>
        <v>3167596.3930000002</v>
      </c>
      <c r="Z83" s="4">
        <f>VLOOKUP($A83,[1]plot_info!$F$1:$BW$2268,28,FALSE)</f>
        <v>82.876847420000004</v>
      </c>
      <c r="AA83" s="4">
        <f>VLOOKUP($A83,[1]plot_info!$F$1:$BW$2268,29,FALSE)</f>
        <v>28.622440829999999</v>
      </c>
      <c r="AB83" s="4">
        <f>VLOOKUP($A83,[1]plot_info!$F$1:$BW$2268,37,FALSE)</f>
        <v>4</v>
      </c>
      <c r="AC83" s="4" t="str">
        <f>VLOOKUP($A83,[1]plot_info!$F$1:$BW$2268,43,FALSE)</f>
        <v>FRA 2010-2015</v>
      </c>
    </row>
    <row r="84" spans="1:29" s="7" customFormat="1" x14ac:dyDescent="0.35">
      <c r="A84" s="23" t="str">
        <f t="shared" si="3"/>
        <v>70-67-3</v>
      </c>
      <c r="B84" s="26" t="s">
        <v>115</v>
      </c>
      <c r="C84" s="26">
        <v>70</v>
      </c>
      <c r="D84" s="26">
        <v>67</v>
      </c>
      <c r="E84" s="26">
        <v>3</v>
      </c>
      <c r="F84" s="26"/>
      <c r="G84" s="26" t="s">
        <v>26</v>
      </c>
      <c r="H84" s="26">
        <v>64914</v>
      </c>
      <c r="I84" s="26">
        <v>395</v>
      </c>
      <c r="J84" s="26">
        <v>302.5</v>
      </c>
      <c r="K84" s="26">
        <v>614.5</v>
      </c>
      <c r="L84" s="26">
        <v>0.21012658227848102</v>
      </c>
      <c r="M84" s="26">
        <v>0.25782971400072729</v>
      </c>
      <c r="N84" s="26">
        <v>0</v>
      </c>
      <c r="O84" s="26">
        <v>0</v>
      </c>
      <c r="P84" s="26">
        <v>0</v>
      </c>
      <c r="Q84" s="26">
        <v>3</v>
      </c>
      <c r="R84" s="26">
        <v>0</v>
      </c>
      <c r="S84" s="26">
        <v>322.56302570733203</v>
      </c>
      <c r="T84" s="25">
        <v>0.96725283164687303</v>
      </c>
      <c r="U84" s="26">
        <v>4.4977256671579598E-2</v>
      </c>
      <c r="V84" s="26">
        <v>4.49772566715796</v>
      </c>
      <c r="W84" s="25">
        <v>44.977256671579596</v>
      </c>
      <c r="X84" s="4">
        <f>VLOOKUP($A84,[1]plot_info!$F$1:$BW$2268,26,FALSE)</f>
        <v>683483.03090000001</v>
      </c>
      <c r="Y84" s="4">
        <f>VLOOKUP($A84,[1]plot_info!$F$1:$BW$2268,27,FALSE)</f>
        <v>3167596.3930000002</v>
      </c>
      <c r="Z84" s="4">
        <f>VLOOKUP($A84,[1]plot_info!$F$1:$BW$2268,28,FALSE)</f>
        <v>82.876847420000004</v>
      </c>
      <c r="AA84" s="4">
        <f>VLOOKUP($A84,[1]plot_info!$F$1:$BW$2268,29,FALSE)</f>
        <v>28.622440829999999</v>
      </c>
      <c r="AB84" s="4">
        <f>VLOOKUP($A84,[1]plot_info!$F$1:$BW$2268,37,FALSE)</f>
        <v>4</v>
      </c>
      <c r="AC84" s="4" t="str">
        <f>VLOOKUP($A84,[1]plot_info!$F$1:$BW$2268,43,FALSE)</f>
        <v>FRA 2010-2015</v>
      </c>
    </row>
    <row r="85" spans="1:29" s="7" customFormat="1" x14ac:dyDescent="0.35">
      <c r="A85" s="23" t="str">
        <f t="shared" si="3"/>
        <v>70-67-3</v>
      </c>
      <c r="B85" s="26" t="s">
        <v>116</v>
      </c>
      <c r="C85" s="26">
        <v>70</v>
      </c>
      <c r="D85" s="26">
        <v>67</v>
      </c>
      <c r="E85" s="26">
        <v>3</v>
      </c>
      <c r="F85" s="26"/>
      <c r="G85" s="26" t="s">
        <v>9</v>
      </c>
      <c r="H85" s="26">
        <v>64914</v>
      </c>
      <c r="I85" s="26">
        <v>370</v>
      </c>
      <c r="J85" s="26">
        <v>298.5</v>
      </c>
      <c r="K85" s="26">
        <v>578</v>
      </c>
      <c r="L85" s="26">
        <v>0.24459459459459459</v>
      </c>
      <c r="M85" s="26">
        <v>0.28112757972368457</v>
      </c>
      <c r="N85" s="26">
        <v>0</v>
      </c>
      <c r="O85" s="26">
        <v>0</v>
      </c>
      <c r="P85" s="26">
        <v>0</v>
      </c>
      <c r="Q85" s="26">
        <v>3</v>
      </c>
      <c r="R85" s="26">
        <v>0</v>
      </c>
      <c r="S85" s="26">
        <v>322.56302570733203</v>
      </c>
      <c r="T85" s="25">
        <v>0.86649732835032378</v>
      </c>
      <c r="U85" s="26">
        <v>4.2241744757078308E-2</v>
      </c>
      <c r="V85" s="26">
        <v>4.2241744757078301</v>
      </c>
      <c r="W85" s="25">
        <v>42.241744757078301</v>
      </c>
      <c r="X85" s="4">
        <f>VLOOKUP($A85,[1]plot_info!$F$1:$BW$2268,26,FALSE)</f>
        <v>683483.03090000001</v>
      </c>
      <c r="Y85" s="4">
        <f>VLOOKUP($A85,[1]plot_info!$F$1:$BW$2268,27,FALSE)</f>
        <v>3167596.3930000002</v>
      </c>
      <c r="Z85" s="4">
        <f>VLOOKUP($A85,[1]plot_info!$F$1:$BW$2268,28,FALSE)</f>
        <v>82.876847420000004</v>
      </c>
      <c r="AA85" s="4">
        <f>VLOOKUP($A85,[1]plot_info!$F$1:$BW$2268,29,FALSE)</f>
        <v>28.622440829999999</v>
      </c>
      <c r="AB85" s="4">
        <f>VLOOKUP($A85,[1]plot_info!$F$1:$BW$2268,37,FALSE)</f>
        <v>4</v>
      </c>
      <c r="AC85" s="4" t="str">
        <f>VLOOKUP($A85,[1]plot_info!$F$1:$BW$2268,43,FALSE)</f>
        <v>FRA 2010-2015</v>
      </c>
    </row>
    <row r="86" spans="1:29" s="7" customFormat="1" x14ac:dyDescent="0.35">
      <c r="A86" s="23" t="str">
        <f t="shared" si="3"/>
        <v>64-66-3</v>
      </c>
      <c r="B86" s="26" t="s">
        <v>118</v>
      </c>
      <c r="C86" s="26">
        <v>64</v>
      </c>
      <c r="D86" s="26">
        <v>66</v>
      </c>
      <c r="E86" s="26">
        <v>3</v>
      </c>
      <c r="F86" s="26"/>
      <c r="G86" s="26" t="s">
        <v>8</v>
      </c>
      <c r="H86" s="26">
        <v>65095</v>
      </c>
      <c r="I86" s="26">
        <v>276</v>
      </c>
      <c r="J86" s="26">
        <v>309</v>
      </c>
      <c r="K86" s="26">
        <v>561.5</v>
      </c>
      <c r="L86" s="26">
        <v>8.5144927536231887E-2</v>
      </c>
      <c r="M86" s="26">
        <v>0.10949996889789923</v>
      </c>
      <c r="N86" s="26">
        <v>0</v>
      </c>
      <c r="O86" s="26">
        <v>0</v>
      </c>
      <c r="P86" s="26">
        <v>0</v>
      </c>
      <c r="Q86" s="26">
        <v>2</v>
      </c>
      <c r="R86" s="26">
        <v>0</v>
      </c>
      <c r="S86" s="26">
        <v>215.04201713822135</v>
      </c>
      <c r="T86" s="25">
        <v>1.1741891345713242</v>
      </c>
      <c r="U86" s="26">
        <v>3.3786309174569512E-2</v>
      </c>
      <c r="V86" s="26">
        <v>3.3786309174569511</v>
      </c>
      <c r="W86" s="25">
        <v>33.78630917456951</v>
      </c>
      <c r="X86" s="4">
        <f>VLOOKUP($A86,[1]plot_info!$F$1:$BW$2268,26,FALSE)</f>
        <v>659586.72420000006</v>
      </c>
      <c r="Y86" s="4">
        <f>VLOOKUP($A86,[1]plot_info!$F$1:$BW$2268,27,FALSE)</f>
        <v>3163017.4709999999</v>
      </c>
      <c r="Z86" s="4">
        <f>VLOOKUP($A86,[1]plot_info!$F$1:$BW$2268,28,FALSE)</f>
        <v>82.631861189999995</v>
      </c>
      <c r="AA86" s="4">
        <f>VLOOKUP($A86,[1]plot_info!$F$1:$BW$2268,29,FALSE)</f>
        <v>28.5842901</v>
      </c>
      <c r="AB86" s="4">
        <f>VLOOKUP($A86,[1]plot_info!$F$1:$BW$2268,37,FALSE)</f>
        <v>104</v>
      </c>
      <c r="AC86" s="4" t="str">
        <f>VLOOKUP($A86,[1]plot_info!$F$1:$BW$2268,43,FALSE)</f>
        <v>FRA 2016-2021</v>
      </c>
    </row>
    <row r="87" spans="1:29" s="7" customFormat="1" x14ac:dyDescent="0.35">
      <c r="A87" s="23" t="str">
        <f t="shared" si="3"/>
        <v>64-66-3</v>
      </c>
      <c r="B87" s="26" t="s">
        <v>119</v>
      </c>
      <c r="C87" s="26">
        <v>64</v>
      </c>
      <c r="D87" s="26">
        <v>66</v>
      </c>
      <c r="E87" s="26">
        <v>3</v>
      </c>
      <c r="F87" s="26"/>
      <c r="G87" s="26" t="s">
        <v>26</v>
      </c>
      <c r="H87" s="26">
        <v>65095</v>
      </c>
      <c r="I87" s="26">
        <v>295</v>
      </c>
      <c r="J87" s="26">
        <v>301</v>
      </c>
      <c r="K87" s="26">
        <v>585.5</v>
      </c>
      <c r="L87" s="26">
        <v>3.5593220338983052E-2</v>
      </c>
      <c r="M87" s="26">
        <v>4.8925518018210296E-2</v>
      </c>
      <c r="N87" s="26">
        <v>0</v>
      </c>
      <c r="O87" s="26">
        <v>0</v>
      </c>
      <c r="P87" s="26">
        <v>0</v>
      </c>
      <c r="Q87" s="26">
        <v>2</v>
      </c>
      <c r="R87" s="26">
        <v>0</v>
      </c>
      <c r="S87" s="26">
        <v>215.04201713822135</v>
      </c>
      <c r="T87" s="25">
        <v>1.322997262516997</v>
      </c>
      <c r="U87" s="26">
        <v>1.2343754363196846E-2</v>
      </c>
      <c r="V87" s="26">
        <v>1.2343754363196844</v>
      </c>
      <c r="W87" s="25">
        <v>12.343754363196844</v>
      </c>
      <c r="X87" s="4">
        <f>VLOOKUP($A87,[1]plot_info!$F$1:$BW$2268,26,FALSE)</f>
        <v>659586.72420000006</v>
      </c>
      <c r="Y87" s="4">
        <f>VLOOKUP($A87,[1]plot_info!$F$1:$BW$2268,27,FALSE)</f>
        <v>3163017.4709999999</v>
      </c>
      <c r="Z87" s="4">
        <f>VLOOKUP($A87,[1]plot_info!$F$1:$BW$2268,28,FALSE)</f>
        <v>82.631861189999995</v>
      </c>
      <c r="AA87" s="4">
        <f>VLOOKUP($A87,[1]plot_info!$F$1:$BW$2268,29,FALSE)</f>
        <v>28.5842901</v>
      </c>
      <c r="AB87" s="4">
        <f>VLOOKUP($A87,[1]plot_info!$F$1:$BW$2268,37,FALSE)</f>
        <v>104</v>
      </c>
      <c r="AC87" s="4" t="str">
        <f>VLOOKUP($A87,[1]plot_info!$F$1:$BW$2268,43,FALSE)</f>
        <v>FRA 2016-2021</v>
      </c>
    </row>
    <row r="88" spans="1:29" s="7" customFormat="1" x14ac:dyDescent="0.35">
      <c r="A88" s="23" t="str">
        <f t="shared" si="3"/>
        <v>64-66-3</v>
      </c>
      <c r="B88" s="26" t="s">
        <v>120</v>
      </c>
      <c r="C88" s="26">
        <v>64</v>
      </c>
      <c r="D88" s="26">
        <v>66</v>
      </c>
      <c r="E88" s="26">
        <v>3</v>
      </c>
      <c r="F88" s="26"/>
      <c r="G88" s="26" t="s">
        <v>9</v>
      </c>
      <c r="H88" s="26">
        <v>65095</v>
      </c>
      <c r="I88" s="26">
        <v>321</v>
      </c>
      <c r="J88" s="26">
        <v>299.5</v>
      </c>
      <c r="K88" s="26">
        <v>614.5</v>
      </c>
      <c r="L88" s="26">
        <v>1.8691588785046728E-2</v>
      </c>
      <c r="M88" s="26">
        <v>2.7957438867548742E-2</v>
      </c>
      <c r="N88" s="26">
        <v>0</v>
      </c>
      <c r="O88" s="26">
        <v>0</v>
      </c>
      <c r="P88" s="26">
        <v>0</v>
      </c>
      <c r="Q88" s="26">
        <v>2</v>
      </c>
      <c r="R88" s="26">
        <v>0</v>
      </c>
      <c r="S88" s="26">
        <v>215.04201713822135</v>
      </c>
      <c r="T88" s="25">
        <v>1.4648300094652162</v>
      </c>
      <c r="U88" s="26">
        <v>1.476044019107055E-2</v>
      </c>
      <c r="V88" s="26">
        <v>1.476044019107055</v>
      </c>
      <c r="W88" s="25">
        <v>14.760440191070549</v>
      </c>
      <c r="X88" s="4">
        <f>VLOOKUP($A88,[1]plot_info!$F$1:$BW$2268,26,FALSE)</f>
        <v>659586.72420000006</v>
      </c>
      <c r="Y88" s="4">
        <f>VLOOKUP($A88,[1]plot_info!$F$1:$BW$2268,27,FALSE)</f>
        <v>3163017.4709999999</v>
      </c>
      <c r="Z88" s="4">
        <f>VLOOKUP($A88,[1]plot_info!$F$1:$BW$2268,28,FALSE)</f>
        <v>82.631861189999995</v>
      </c>
      <c r="AA88" s="4">
        <f>VLOOKUP($A88,[1]plot_info!$F$1:$BW$2268,29,FALSE)</f>
        <v>28.5842901</v>
      </c>
      <c r="AB88" s="4">
        <f>VLOOKUP($A88,[1]plot_info!$F$1:$BW$2268,37,FALSE)</f>
        <v>104</v>
      </c>
      <c r="AC88" s="4" t="str">
        <f>VLOOKUP($A88,[1]plot_info!$F$1:$BW$2268,43,FALSE)</f>
        <v>FRA 2016-2021</v>
      </c>
    </row>
    <row r="89" spans="1:29" s="7" customFormat="1" x14ac:dyDescent="0.35">
      <c r="A89" s="23" t="str">
        <f t="shared" si="3"/>
        <v>68-65-3</v>
      </c>
      <c r="B89" s="26" t="s">
        <v>122</v>
      </c>
      <c r="C89" s="26">
        <v>68</v>
      </c>
      <c r="D89" s="26">
        <v>65</v>
      </c>
      <c r="E89" s="26">
        <v>3</v>
      </c>
      <c r="F89" s="26"/>
      <c r="G89" s="26" t="s">
        <v>8</v>
      </c>
      <c r="H89" s="26">
        <v>65095</v>
      </c>
      <c r="I89" s="26">
        <v>145</v>
      </c>
      <c r="J89" s="26">
        <v>317.5</v>
      </c>
      <c r="K89" s="26">
        <v>453.5</v>
      </c>
      <c r="L89" s="26">
        <v>6.2068965517241378E-2</v>
      </c>
      <c r="M89" s="26">
        <v>8.3872316602646213E-2</v>
      </c>
      <c r="N89" s="26">
        <v>0</v>
      </c>
      <c r="O89" s="26">
        <v>0</v>
      </c>
      <c r="P89" s="26">
        <v>0</v>
      </c>
      <c r="Q89" s="26">
        <v>1</v>
      </c>
      <c r="R89" s="26">
        <v>0</v>
      </c>
      <c r="S89" s="26">
        <v>107.52100856911068</v>
      </c>
      <c r="T89" s="25">
        <v>1.2648690875382185</v>
      </c>
      <c r="U89" s="26">
        <v>3.9834468728668408E-2</v>
      </c>
      <c r="V89" s="26">
        <v>3.9834468728668404</v>
      </c>
      <c r="W89" s="25">
        <v>39.834468728668405</v>
      </c>
      <c r="X89" s="4">
        <f>VLOOKUP($A89,[1]plot_info!$F$1:$BW$2268,26,FALSE)</f>
        <v>675678.7317</v>
      </c>
      <c r="Y89" s="4">
        <f>VLOOKUP($A89,[1]plot_info!$F$1:$BW$2268,27,FALSE)</f>
        <v>3159405.3670000001</v>
      </c>
      <c r="Z89" s="4">
        <f>VLOOKUP($A89,[1]plot_info!$F$1:$BW$2268,28,FALSE)</f>
        <v>82.795793810000006</v>
      </c>
      <c r="AA89" s="4">
        <f>VLOOKUP($A89,[1]plot_info!$F$1:$BW$2268,29,FALSE)</f>
        <v>28.549622589999998</v>
      </c>
      <c r="AB89" s="4">
        <f>VLOOKUP($A89,[1]plot_info!$F$1:$BW$2268,37,FALSE)</f>
        <v>104</v>
      </c>
      <c r="AC89" s="4" t="str">
        <f>VLOOKUP($A89,[1]plot_info!$F$1:$BW$2268,43,FALSE)</f>
        <v>FRA 2016-2021</v>
      </c>
    </row>
    <row r="90" spans="1:29" s="7" customFormat="1" x14ac:dyDescent="0.35">
      <c r="A90" s="23" t="str">
        <f t="shared" si="3"/>
        <v>68-65-3</v>
      </c>
      <c r="B90" s="26" t="s">
        <v>123</v>
      </c>
      <c r="C90" s="26">
        <v>68</v>
      </c>
      <c r="D90" s="26">
        <v>65</v>
      </c>
      <c r="E90" s="26">
        <v>3</v>
      </c>
      <c r="F90" s="26"/>
      <c r="G90" s="26" t="s">
        <v>26</v>
      </c>
      <c r="H90" s="26">
        <v>65095</v>
      </c>
      <c r="I90" s="26">
        <v>143</v>
      </c>
      <c r="J90" s="26">
        <v>294.5</v>
      </c>
      <c r="K90" s="26">
        <v>426.5</v>
      </c>
      <c r="L90" s="26">
        <v>7.6923076923076927E-2</v>
      </c>
      <c r="M90" s="26">
        <v>0.10251060918101204</v>
      </c>
      <c r="N90" s="26">
        <v>0</v>
      </c>
      <c r="O90" s="26">
        <v>0</v>
      </c>
      <c r="P90" s="26">
        <v>0</v>
      </c>
      <c r="Q90" s="26">
        <v>1</v>
      </c>
      <c r="R90" s="26">
        <v>0</v>
      </c>
      <c r="S90" s="26">
        <v>107.52100856911068</v>
      </c>
      <c r="T90" s="25">
        <v>1.2276670555518003</v>
      </c>
      <c r="U90" s="26">
        <v>3.371761631445086E-2</v>
      </c>
      <c r="V90" s="26">
        <v>3.3717616314450858</v>
      </c>
      <c r="W90" s="25">
        <v>33.717616314450858</v>
      </c>
      <c r="X90" s="4">
        <f>VLOOKUP($A90,[1]plot_info!$F$1:$BW$2268,26,FALSE)</f>
        <v>675678.7317</v>
      </c>
      <c r="Y90" s="4">
        <f>VLOOKUP($A90,[1]plot_info!$F$1:$BW$2268,27,FALSE)</f>
        <v>3159405.3670000001</v>
      </c>
      <c r="Z90" s="4">
        <f>VLOOKUP($A90,[1]plot_info!$F$1:$BW$2268,28,FALSE)</f>
        <v>82.795793810000006</v>
      </c>
      <c r="AA90" s="4">
        <f>VLOOKUP($A90,[1]plot_info!$F$1:$BW$2268,29,FALSE)</f>
        <v>28.549622589999998</v>
      </c>
      <c r="AB90" s="4">
        <f>VLOOKUP($A90,[1]plot_info!$F$1:$BW$2268,37,FALSE)</f>
        <v>104</v>
      </c>
      <c r="AC90" s="4" t="str">
        <f>VLOOKUP($A90,[1]plot_info!$F$1:$BW$2268,43,FALSE)</f>
        <v>FRA 2016-2021</v>
      </c>
    </row>
    <row r="91" spans="1:29" s="7" customFormat="1" x14ac:dyDescent="0.35">
      <c r="A91" s="23" t="str">
        <f t="shared" si="3"/>
        <v>68-65-3</v>
      </c>
      <c r="B91" s="26" t="s">
        <v>124</v>
      </c>
      <c r="C91" s="26">
        <v>68</v>
      </c>
      <c r="D91" s="26">
        <v>65</v>
      </c>
      <c r="E91" s="26">
        <v>3</v>
      </c>
      <c r="F91" s="26"/>
      <c r="G91" s="26" t="s">
        <v>9</v>
      </c>
      <c r="H91" s="26">
        <v>65095</v>
      </c>
      <c r="I91" s="26">
        <v>134</v>
      </c>
      <c r="J91" s="26">
        <v>339</v>
      </c>
      <c r="K91" s="26">
        <v>465.5</v>
      </c>
      <c r="L91" s="26">
        <v>5.5970149253731345E-2</v>
      </c>
      <c r="M91" s="26">
        <v>6.9893597168871849E-2</v>
      </c>
      <c r="N91" s="26">
        <v>0</v>
      </c>
      <c r="O91" s="26">
        <v>0</v>
      </c>
      <c r="P91" s="26">
        <v>0</v>
      </c>
      <c r="Q91" s="26">
        <v>1</v>
      </c>
      <c r="R91" s="26">
        <v>0</v>
      </c>
      <c r="S91" s="26">
        <v>107.52100856911068</v>
      </c>
      <c r="T91" s="25">
        <v>1.1765142615704753</v>
      </c>
      <c r="U91" s="26">
        <v>3.7913586344693627E-2</v>
      </c>
      <c r="V91" s="26">
        <v>3.7913586344693626</v>
      </c>
      <c r="W91" s="25">
        <v>37.913586344693627</v>
      </c>
      <c r="X91" s="4">
        <f>VLOOKUP($A91,[1]plot_info!$F$1:$BW$2268,26,FALSE)</f>
        <v>675678.7317</v>
      </c>
      <c r="Y91" s="4">
        <f>VLOOKUP($A91,[1]plot_info!$F$1:$BW$2268,27,FALSE)</f>
        <v>3159405.3670000001</v>
      </c>
      <c r="Z91" s="4">
        <f>VLOOKUP($A91,[1]plot_info!$F$1:$BW$2268,28,FALSE)</f>
        <v>82.795793810000006</v>
      </c>
      <c r="AA91" s="4">
        <f>VLOOKUP($A91,[1]plot_info!$F$1:$BW$2268,29,FALSE)</f>
        <v>28.549622589999998</v>
      </c>
      <c r="AB91" s="4">
        <f>VLOOKUP($A91,[1]plot_info!$F$1:$BW$2268,37,FALSE)</f>
        <v>104</v>
      </c>
      <c r="AC91" s="4" t="str">
        <f>VLOOKUP($A91,[1]plot_info!$F$1:$BW$2268,43,FALSE)</f>
        <v>FRA 2016-2021</v>
      </c>
    </row>
    <row r="92" spans="1:29" s="7" customFormat="1" x14ac:dyDescent="0.35">
      <c r="A92" s="23" t="str">
        <f t="shared" si="3"/>
        <v>68-65-4</v>
      </c>
      <c r="B92" s="26" t="s">
        <v>126</v>
      </c>
      <c r="C92" s="26">
        <v>68</v>
      </c>
      <c r="D92" s="26">
        <v>65</v>
      </c>
      <c r="E92" s="26">
        <v>4</v>
      </c>
      <c r="F92" s="26"/>
      <c r="G92" s="26" t="s">
        <v>8</v>
      </c>
      <c r="H92" s="26">
        <v>65095</v>
      </c>
      <c r="I92" s="26">
        <v>241</v>
      </c>
      <c r="J92" s="26">
        <v>301.5</v>
      </c>
      <c r="K92" s="26">
        <v>504</v>
      </c>
      <c r="L92" s="26">
        <v>0.15975103734439833</v>
      </c>
      <c r="M92" s="26">
        <v>0.17939356606677109</v>
      </c>
      <c r="N92" s="26">
        <v>0</v>
      </c>
      <c r="O92" s="26">
        <v>0</v>
      </c>
      <c r="P92" s="26">
        <v>0</v>
      </c>
      <c r="Q92" s="26">
        <v>2</v>
      </c>
      <c r="R92" s="26">
        <v>0</v>
      </c>
      <c r="S92" s="26">
        <v>215.04201713822135</v>
      </c>
      <c r="T92" s="25">
        <v>0.94167643465621054</v>
      </c>
      <c r="U92" s="26">
        <v>3.9311675384802937E-2</v>
      </c>
      <c r="V92" s="26">
        <v>3.931167538480294</v>
      </c>
      <c r="W92" s="25">
        <v>39.311675384802939</v>
      </c>
      <c r="X92" s="4">
        <f>VLOOKUP($A92,[1]plot_info!$F$1:$BW$2268,26,FALSE)</f>
        <v>675978.7317</v>
      </c>
      <c r="Y92" s="4">
        <f>VLOOKUP($A92,[1]plot_info!$F$1:$BW$2268,27,FALSE)</f>
        <v>3159105.3670000001</v>
      </c>
      <c r="Z92" s="4">
        <f>VLOOKUP($A92,[1]plot_info!$F$1:$BW$2268,28,FALSE)</f>
        <v>82.798813170000003</v>
      </c>
      <c r="AA92" s="4">
        <f>VLOOKUP($A92,[1]plot_info!$F$1:$BW$2268,29,FALSE)</f>
        <v>28.546875369999999</v>
      </c>
      <c r="AB92" s="4">
        <f>VLOOKUP($A92,[1]plot_info!$F$1:$BW$2268,37,FALSE)</f>
        <v>104</v>
      </c>
      <c r="AC92" s="4" t="str">
        <f>VLOOKUP($A92,[1]plot_info!$F$1:$BW$2268,43,FALSE)</f>
        <v>FRA 2016-2021</v>
      </c>
    </row>
    <row r="93" spans="1:29" s="7" customFormat="1" x14ac:dyDescent="0.35">
      <c r="A93" s="23" t="str">
        <f t="shared" si="3"/>
        <v>68-65-4</v>
      </c>
      <c r="B93" s="26" t="s">
        <v>127</v>
      </c>
      <c r="C93" s="26">
        <v>68</v>
      </c>
      <c r="D93" s="26">
        <v>65</v>
      </c>
      <c r="E93" s="26">
        <v>4</v>
      </c>
      <c r="F93" s="26"/>
      <c r="G93" s="26" t="s">
        <v>26</v>
      </c>
      <c r="H93" s="26">
        <v>65095</v>
      </c>
      <c r="I93" s="26">
        <v>250</v>
      </c>
      <c r="J93" s="26">
        <v>325.5</v>
      </c>
      <c r="K93" s="26">
        <v>534</v>
      </c>
      <c r="L93" s="26">
        <v>0.16600000000000001</v>
      </c>
      <c r="M93" s="26">
        <v>0.19337228550054544</v>
      </c>
      <c r="N93" s="26">
        <v>0</v>
      </c>
      <c r="O93" s="26">
        <v>0</v>
      </c>
      <c r="P93" s="26">
        <v>0</v>
      </c>
      <c r="Q93" s="26">
        <v>2</v>
      </c>
      <c r="R93" s="26">
        <v>0</v>
      </c>
      <c r="S93" s="26">
        <v>215.04201713822135</v>
      </c>
      <c r="T93" s="25">
        <v>0.96957795864602414</v>
      </c>
      <c r="U93" s="26">
        <v>4.18966926355775E-2</v>
      </c>
      <c r="V93" s="26">
        <v>4.1896692635577502</v>
      </c>
      <c r="W93" s="25">
        <v>41.896692635577502</v>
      </c>
      <c r="X93" s="4">
        <f>VLOOKUP($A93,[1]plot_info!$F$1:$BW$2268,26,FALSE)</f>
        <v>675978.7317</v>
      </c>
      <c r="Y93" s="4">
        <f>VLOOKUP($A93,[1]plot_info!$F$1:$BW$2268,27,FALSE)</f>
        <v>3159105.3670000001</v>
      </c>
      <c r="Z93" s="4">
        <f>VLOOKUP($A93,[1]plot_info!$F$1:$BW$2268,28,FALSE)</f>
        <v>82.798813170000003</v>
      </c>
      <c r="AA93" s="4">
        <f>VLOOKUP($A93,[1]plot_info!$F$1:$BW$2268,29,FALSE)</f>
        <v>28.546875369999999</v>
      </c>
      <c r="AB93" s="4">
        <f>VLOOKUP($A93,[1]plot_info!$F$1:$BW$2268,37,FALSE)</f>
        <v>104</v>
      </c>
      <c r="AC93" s="4" t="str">
        <f>VLOOKUP($A93,[1]plot_info!$F$1:$BW$2268,43,FALSE)</f>
        <v>FRA 2016-2021</v>
      </c>
    </row>
    <row r="94" spans="1:29" s="7" customFormat="1" x14ac:dyDescent="0.35">
      <c r="A94" s="23" t="str">
        <f t="shared" si="3"/>
        <v>68-65-4</v>
      </c>
      <c r="B94" s="26" t="s">
        <v>128</v>
      </c>
      <c r="C94" s="26">
        <v>68</v>
      </c>
      <c r="D94" s="26">
        <v>65</v>
      </c>
      <c r="E94" s="26">
        <v>4</v>
      </c>
      <c r="F94" s="26"/>
      <c r="G94" s="26" t="s">
        <v>9</v>
      </c>
      <c r="H94" s="26">
        <v>65095</v>
      </c>
      <c r="I94" s="26">
        <v>256</v>
      </c>
      <c r="J94" s="26">
        <v>315.5</v>
      </c>
      <c r="K94" s="26">
        <v>542</v>
      </c>
      <c r="L94" s="26">
        <v>0.115234375</v>
      </c>
      <c r="M94" s="26">
        <v>0.13745740776544799</v>
      </c>
      <c r="N94" s="26">
        <v>0</v>
      </c>
      <c r="O94" s="26">
        <v>0</v>
      </c>
      <c r="P94" s="26">
        <v>0</v>
      </c>
      <c r="Q94" s="26">
        <v>2</v>
      </c>
      <c r="R94" s="26">
        <v>0</v>
      </c>
      <c r="S94" s="26">
        <v>215.04201713822135</v>
      </c>
      <c r="T94" s="25">
        <v>1.0532825306154652</v>
      </c>
      <c r="U94" s="26">
        <v>4.4742255103327376E-2</v>
      </c>
      <c r="V94" s="26">
        <v>4.4742255103327366</v>
      </c>
      <c r="W94" s="25">
        <v>44.742255103327366</v>
      </c>
      <c r="X94" s="4">
        <f>VLOOKUP($A94,[1]plot_info!$F$1:$BW$2268,26,FALSE)</f>
        <v>675978.7317</v>
      </c>
      <c r="Y94" s="4">
        <f>VLOOKUP($A94,[1]plot_info!$F$1:$BW$2268,27,FALSE)</f>
        <v>3159105.3670000001</v>
      </c>
      <c r="Z94" s="4">
        <f>VLOOKUP($A94,[1]plot_info!$F$1:$BW$2268,28,FALSE)</f>
        <v>82.798813170000003</v>
      </c>
      <c r="AA94" s="4">
        <f>VLOOKUP($A94,[1]plot_info!$F$1:$BW$2268,29,FALSE)</f>
        <v>28.546875369999999</v>
      </c>
      <c r="AB94" s="4">
        <f>VLOOKUP($A94,[1]plot_info!$F$1:$BW$2268,37,FALSE)</f>
        <v>104</v>
      </c>
      <c r="AC94" s="4" t="str">
        <f>VLOOKUP($A94,[1]plot_info!$F$1:$BW$2268,43,FALSE)</f>
        <v>FRA 2016-2021</v>
      </c>
    </row>
    <row r="95" spans="1:29" s="7" customFormat="1" x14ac:dyDescent="0.35">
      <c r="A95" s="23" t="str">
        <f t="shared" ref="A95:A99" si="4">CONCATENATE(C95,"-",D95,"-",E95)</f>
        <v>71-62-1</v>
      </c>
      <c r="B95" s="26" t="s">
        <v>130</v>
      </c>
      <c r="C95" s="26">
        <v>71</v>
      </c>
      <c r="D95" s="26">
        <v>62</v>
      </c>
      <c r="E95" s="26">
        <v>1</v>
      </c>
      <c r="F95" s="26"/>
      <c r="G95" s="26" t="s">
        <v>8</v>
      </c>
      <c r="H95" s="26">
        <v>64914</v>
      </c>
      <c r="I95" s="26">
        <v>471</v>
      </c>
      <c r="J95" s="26">
        <v>310.5</v>
      </c>
      <c r="K95" s="26">
        <v>648</v>
      </c>
      <c r="L95" s="26">
        <v>0.28343949044585987</v>
      </c>
      <c r="M95" s="26">
        <v>0.31102650740147975</v>
      </c>
      <c r="N95" s="26">
        <v>0</v>
      </c>
      <c r="O95" s="26">
        <v>0</v>
      </c>
      <c r="P95" s="26">
        <v>0</v>
      </c>
      <c r="Q95" s="26">
        <v>4</v>
      </c>
      <c r="R95" s="26">
        <v>0</v>
      </c>
      <c r="S95" s="26">
        <v>430.08403427644271</v>
      </c>
      <c r="T95" s="25">
        <v>0.78473036221350878</v>
      </c>
      <c r="U95" s="26">
        <v>4.4141082874509872E-2</v>
      </c>
      <c r="V95" s="26">
        <v>4.4141082874509863</v>
      </c>
      <c r="W95" s="25">
        <v>44.141082874509863</v>
      </c>
      <c r="X95" s="4">
        <f>VLOOKUP($A95,[1]plot_info!$F$1:$BW$2268,26,FALSE)</f>
        <v>687965.27139999997</v>
      </c>
      <c r="Y95" s="4">
        <f>VLOOKUP($A95,[1]plot_info!$F$1:$BW$2268,27,FALSE)</f>
        <v>3147398.9180000001</v>
      </c>
      <c r="Z95" s="4">
        <f>VLOOKUP($A95,[1]plot_info!$F$1:$BW$2268,28,FALSE)</f>
        <v>82.919369930000002</v>
      </c>
      <c r="AA95" s="4">
        <f>VLOOKUP($A95,[1]plot_info!$F$1:$BW$2268,29,FALSE)</f>
        <v>28.43958675</v>
      </c>
      <c r="AB95" s="4">
        <f>VLOOKUP($A95,[1]plot_info!$F$1:$BW$2268,37,FALSE)</f>
        <v>4</v>
      </c>
      <c r="AC95" s="4" t="str">
        <f>VLOOKUP($A95,[1]plot_info!$F$1:$BW$2268,43,FALSE)</f>
        <v>FRA 2010-2015</v>
      </c>
    </row>
    <row r="96" spans="1:29" s="7" customFormat="1" x14ac:dyDescent="0.35">
      <c r="A96" s="23" t="str">
        <f t="shared" si="4"/>
        <v>71-62-1</v>
      </c>
      <c r="B96" s="26" t="s">
        <v>131</v>
      </c>
      <c r="C96" s="26">
        <v>71</v>
      </c>
      <c r="D96" s="26">
        <v>62</v>
      </c>
      <c r="E96" s="26">
        <v>1</v>
      </c>
      <c r="F96" s="26"/>
      <c r="G96" s="26" t="s">
        <v>26</v>
      </c>
      <c r="H96" s="26">
        <v>64914</v>
      </c>
      <c r="I96" s="26">
        <v>432</v>
      </c>
      <c r="J96" s="26">
        <v>299</v>
      </c>
      <c r="K96" s="26">
        <v>618</v>
      </c>
      <c r="L96" s="26">
        <v>0.26157407407407407</v>
      </c>
      <c r="M96" s="26">
        <v>0.26326588266941731</v>
      </c>
      <c r="N96" s="26">
        <v>0</v>
      </c>
      <c r="O96" s="26">
        <v>0</v>
      </c>
      <c r="P96" s="26">
        <v>0</v>
      </c>
      <c r="Q96" s="26">
        <v>4</v>
      </c>
      <c r="R96" s="26">
        <v>0</v>
      </c>
      <c r="S96" s="26">
        <v>430.08403427644271</v>
      </c>
      <c r="T96" s="25">
        <v>0.74171551272921277</v>
      </c>
      <c r="U96" s="26">
        <v>2.8370618361892398E-2</v>
      </c>
      <c r="V96" s="26">
        <v>2.8370618361892399</v>
      </c>
      <c r="W96" s="25">
        <v>28.370618361892401</v>
      </c>
      <c r="X96" s="4">
        <f>VLOOKUP($A96,[1]plot_info!$F$1:$BW$2268,26,FALSE)</f>
        <v>687965.27139999997</v>
      </c>
      <c r="Y96" s="4">
        <f>VLOOKUP($A96,[1]plot_info!$F$1:$BW$2268,27,FALSE)</f>
        <v>3147398.9180000001</v>
      </c>
      <c r="Z96" s="4">
        <f>VLOOKUP($A96,[1]plot_info!$F$1:$BW$2268,28,FALSE)</f>
        <v>82.919369930000002</v>
      </c>
      <c r="AA96" s="4">
        <f>VLOOKUP($A96,[1]plot_info!$F$1:$BW$2268,29,FALSE)</f>
        <v>28.43958675</v>
      </c>
      <c r="AB96" s="4">
        <f>VLOOKUP($A96,[1]plot_info!$F$1:$BW$2268,37,FALSE)</f>
        <v>4</v>
      </c>
      <c r="AC96" s="4" t="str">
        <f>VLOOKUP($A96,[1]plot_info!$F$1:$BW$2268,43,FALSE)</f>
        <v>FRA 2010-2015</v>
      </c>
    </row>
    <row r="97" spans="1:29" s="7" customFormat="1" x14ac:dyDescent="0.35">
      <c r="A97" s="23" t="str">
        <f t="shared" si="4"/>
        <v>71-62-1</v>
      </c>
      <c r="B97" s="26" t="s">
        <v>132</v>
      </c>
      <c r="C97" s="26">
        <v>71</v>
      </c>
      <c r="D97" s="26">
        <v>62</v>
      </c>
      <c r="E97" s="26">
        <v>1</v>
      </c>
      <c r="F97" s="26"/>
      <c r="G97" s="26" t="s">
        <v>9</v>
      </c>
      <c r="H97" s="26">
        <v>64914</v>
      </c>
      <c r="I97" s="26">
        <v>522</v>
      </c>
      <c r="J97" s="26">
        <v>313</v>
      </c>
      <c r="K97" s="26">
        <v>704.5</v>
      </c>
      <c r="L97" s="26">
        <v>0.25</v>
      </c>
      <c r="M97" s="26">
        <v>0.30403714768459256</v>
      </c>
      <c r="N97" s="26">
        <v>0</v>
      </c>
      <c r="O97" s="26">
        <v>0</v>
      </c>
      <c r="P97" s="26">
        <v>0</v>
      </c>
      <c r="Q97" s="26">
        <v>4</v>
      </c>
      <c r="R97" s="26">
        <v>0</v>
      </c>
      <c r="S97" s="26">
        <v>430.08403427644271</v>
      </c>
      <c r="T97" s="25">
        <v>0.91028722016767016</v>
      </c>
      <c r="U97" s="26">
        <v>3.7890705539479257E-2</v>
      </c>
      <c r="V97" s="26">
        <v>3.7890705539479259</v>
      </c>
      <c r="W97" s="25">
        <v>37.890705539479264</v>
      </c>
      <c r="X97" s="4">
        <f>VLOOKUP($A97,[1]plot_info!$F$1:$BW$2268,26,FALSE)</f>
        <v>687965.27139999997</v>
      </c>
      <c r="Y97" s="4">
        <f>VLOOKUP($A97,[1]plot_info!$F$1:$BW$2268,27,FALSE)</f>
        <v>3147398.9180000001</v>
      </c>
      <c r="Z97" s="4">
        <f>VLOOKUP($A97,[1]plot_info!$F$1:$BW$2268,28,FALSE)</f>
        <v>82.919369930000002</v>
      </c>
      <c r="AA97" s="4">
        <f>VLOOKUP($A97,[1]plot_info!$F$1:$BW$2268,29,FALSE)</f>
        <v>28.43958675</v>
      </c>
      <c r="AB97" s="4">
        <f>VLOOKUP($A97,[1]plot_info!$F$1:$BW$2268,37,FALSE)</f>
        <v>4</v>
      </c>
      <c r="AC97" s="4" t="str">
        <f>VLOOKUP($A97,[1]plot_info!$F$1:$BW$2268,43,FALSE)</f>
        <v>FRA 2010-2015</v>
      </c>
    </row>
    <row r="98" spans="1:29" s="7" customFormat="1" x14ac:dyDescent="0.35">
      <c r="A98" s="23" t="str">
        <f t="shared" si="4"/>
        <v>71-62-1</v>
      </c>
      <c r="B98" s="26" t="s">
        <v>134</v>
      </c>
      <c r="C98" s="26">
        <v>71</v>
      </c>
      <c r="D98" s="26">
        <v>62</v>
      </c>
      <c r="E98" s="26">
        <v>1</v>
      </c>
      <c r="F98" s="26"/>
      <c r="G98" s="26" t="s">
        <v>8</v>
      </c>
      <c r="H98" s="26">
        <v>64914</v>
      </c>
      <c r="I98" s="26">
        <v>362</v>
      </c>
      <c r="J98" s="26">
        <v>299.5</v>
      </c>
      <c r="K98" s="26">
        <v>633.5</v>
      </c>
      <c r="L98" s="26">
        <v>7.7348066298342538E-2</v>
      </c>
      <c r="M98" s="26">
        <v>6.5234024024280399E-2</v>
      </c>
      <c r="N98" s="26">
        <v>0</v>
      </c>
      <c r="O98" s="26">
        <v>0</v>
      </c>
      <c r="P98" s="26">
        <v>0</v>
      </c>
      <c r="Q98" s="26">
        <v>4</v>
      </c>
      <c r="R98" s="26">
        <v>0</v>
      </c>
      <c r="S98" s="26">
        <v>430.08403427644271</v>
      </c>
      <c r="T98" s="25">
        <v>0.7765924177164798</v>
      </c>
      <c r="U98" s="26">
        <v>9.1734979342759163E-2</v>
      </c>
      <c r="V98" s="26">
        <v>9.1734979342759164</v>
      </c>
      <c r="W98" s="25">
        <v>91.734979342759161</v>
      </c>
      <c r="X98" s="4">
        <f>VLOOKUP($A98,[1]plot_info!$F$1:$BW$2268,26,FALSE)</f>
        <v>687965.27139999997</v>
      </c>
      <c r="Y98" s="4">
        <f>VLOOKUP($A98,[1]plot_info!$F$1:$BW$2268,27,FALSE)</f>
        <v>3147398.9180000001</v>
      </c>
      <c r="Z98" s="4">
        <f>VLOOKUP($A98,[1]plot_info!$F$1:$BW$2268,28,FALSE)</f>
        <v>82.919369930000002</v>
      </c>
      <c r="AA98" s="4">
        <f>VLOOKUP($A98,[1]plot_info!$F$1:$BW$2268,29,FALSE)</f>
        <v>28.43958675</v>
      </c>
      <c r="AB98" s="4">
        <f>VLOOKUP($A98,[1]plot_info!$F$1:$BW$2268,37,FALSE)</f>
        <v>4</v>
      </c>
      <c r="AC98" s="4" t="str">
        <f>VLOOKUP($A98,[1]plot_info!$F$1:$BW$2268,43,FALSE)</f>
        <v>FRA 2010-2015</v>
      </c>
    </row>
    <row r="99" spans="1:29" s="7" customFormat="1" x14ac:dyDescent="0.35">
      <c r="A99" s="23" t="str">
        <f t="shared" si="4"/>
        <v>71-62-1</v>
      </c>
      <c r="B99" s="26" t="s">
        <v>135</v>
      </c>
      <c r="C99" s="26">
        <v>71</v>
      </c>
      <c r="D99" s="26">
        <v>62</v>
      </c>
      <c r="E99" s="26">
        <v>1</v>
      </c>
      <c r="F99" s="26"/>
      <c r="G99" s="26" t="s">
        <v>26</v>
      </c>
      <c r="H99" s="26">
        <v>64914</v>
      </c>
      <c r="I99" s="26">
        <v>325</v>
      </c>
      <c r="J99" s="26">
        <v>301.5</v>
      </c>
      <c r="K99" s="26">
        <v>550.5</v>
      </c>
      <c r="L99" s="26">
        <v>0.23384615384615384</v>
      </c>
      <c r="M99" s="26">
        <v>0.17706377949447535</v>
      </c>
      <c r="N99" s="26">
        <v>0</v>
      </c>
      <c r="O99" s="26">
        <v>0</v>
      </c>
      <c r="P99" s="26">
        <v>0</v>
      </c>
      <c r="Q99" s="26">
        <v>4</v>
      </c>
      <c r="R99" s="26">
        <v>0</v>
      </c>
      <c r="S99" s="26">
        <v>430.08403427644271</v>
      </c>
      <c r="T99" s="25">
        <v>0.57895662278863314</v>
      </c>
      <c r="U99" s="26">
        <v>4.3421746709147488E-2</v>
      </c>
      <c r="V99" s="26">
        <v>4.3421746709147486</v>
      </c>
      <c r="W99" s="25">
        <v>43.421746709147484</v>
      </c>
      <c r="X99" s="4">
        <f>VLOOKUP($A99,[1]plot_info!$F$1:$BW$2268,26,FALSE)</f>
        <v>687965.27139999997</v>
      </c>
      <c r="Y99" s="4">
        <f>VLOOKUP($A99,[1]plot_info!$F$1:$BW$2268,27,FALSE)</f>
        <v>3147398.9180000001</v>
      </c>
      <c r="Z99" s="4">
        <f>VLOOKUP($A99,[1]plot_info!$F$1:$BW$2268,28,FALSE)</f>
        <v>82.919369930000002</v>
      </c>
      <c r="AA99" s="4">
        <f>VLOOKUP($A99,[1]plot_info!$F$1:$BW$2268,29,FALSE)</f>
        <v>28.43958675</v>
      </c>
      <c r="AB99" s="4">
        <f>VLOOKUP($A99,[1]plot_info!$F$1:$BW$2268,37,FALSE)</f>
        <v>4</v>
      </c>
      <c r="AC99" s="4" t="str">
        <f>VLOOKUP($A99,[1]plot_info!$F$1:$BW$2268,43,FALSE)</f>
        <v>FRA 2010-2015</v>
      </c>
    </row>
    <row r="100" spans="1:29" s="7" customFormat="1" x14ac:dyDescent="0.35">
      <c r="A100" s="23" t="str">
        <f t="shared" ref="A100:A112" si="5">CONCATENATE(C100,"-",D100,"-",E100)</f>
        <v>71-62-1</v>
      </c>
      <c r="B100" s="26" t="s">
        <v>136</v>
      </c>
      <c r="C100" s="26">
        <v>71</v>
      </c>
      <c r="D100" s="26">
        <v>62</v>
      </c>
      <c r="E100" s="26">
        <v>1</v>
      </c>
      <c r="F100" s="26"/>
      <c r="G100" s="26" t="s">
        <v>9</v>
      </c>
      <c r="H100" s="26">
        <v>64914</v>
      </c>
      <c r="I100" s="26">
        <v>341</v>
      </c>
      <c r="J100" s="26">
        <v>300.5</v>
      </c>
      <c r="K100" s="26">
        <v>566.5</v>
      </c>
      <c r="L100" s="26">
        <v>0.21994134897360704</v>
      </c>
      <c r="M100" s="26">
        <v>0.17473399292217964</v>
      </c>
      <c r="N100" s="26">
        <v>0</v>
      </c>
      <c r="O100" s="26">
        <v>0</v>
      </c>
      <c r="P100" s="26">
        <v>0</v>
      </c>
      <c r="Q100" s="26">
        <v>4</v>
      </c>
      <c r="R100" s="26">
        <v>0</v>
      </c>
      <c r="S100" s="26">
        <v>430.08403427644271</v>
      </c>
      <c r="T100" s="25">
        <v>0.61848378177420249</v>
      </c>
      <c r="U100" s="26">
        <v>4.6386283633065191E-2</v>
      </c>
      <c r="V100" s="26">
        <v>4.6386283633065188</v>
      </c>
      <c r="W100" s="25">
        <v>46.38628363306519</v>
      </c>
      <c r="X100" s="4">
        <f>VLOOKUP($A100,[1]plot_info!$F$1:$BW$2268,26,FALSE)</f>
        <v>687965.27139999997</v>
      </c>
      <c r="Y100" s="4">
        <f>VLOOKUP($A100,[1]plot_info!$F$1:$BW$2268,27,FALSE)</f>
        <v>3147398.9180000001</v>
      </c>
      <c r="Z100" s="4">
        <f>VLOOKUP($A100,[1]plot_info!$F$1:$BW$2268,28,FALSE)</f>
        <v>82.919369930000002</v>
      </c>
      <c r="AA100" s="4">
        <f>VLOOKUP($A100,[1]plot_info!$F$1:$BW$2268,29,FALSE)</f>
        <v>28.43958675</v>
      </c>
      <c r="AB100" s="4">
        <f>VLOOKUP($A100,[1]plot_info!$F$1:$BW$2268,37,FALSE)</f>
        <v>4</v>
      </c>
      <c r="AC100" s="4" t="str">
        <f>VLOOKUP($A100,[1]plot_info!$F$1:$BW$2268,43,FALSE)</f>
        <v>FRA 2010-2015</v>
      </c>
    </row>
    <row r="101" spans="1:29" s="7" customFormat="1" x14ac:dyDescent="0.35">
      <c r="A101" s="23" t="str">
        <f t="shared" si="5"/>
        <v>71-62-1</v>
      </c>
      <c r="B101" s="26" t="s">
        <v>138</v>
      </c>
      <c r="C101" s="26">
        <v>71</v>
      </c>
      <c r="D101" s="26">
        <v>62</v>
      </c>
      <c r="E101" s="26">
        <v>1</v>
      </c>
      <c r="F101" s="26"/>
      <c r="G101" s="26" t="s">
        <v>8</v>
      </c>
      <c r="H101" s="26">
        <v>64914</v>
      </c>
      <c r="I101" s="26">
        <v>373</v>
      </c>
      <c r="J101" s="26">
        <v>298</v>
      </c>
      <c r="K101" s="26">
        <v>591.5</v>
      </c>
      <c r="L101" s="26">
        <v>0.21313672922252011</v>
      </c>
      <c r="M101" s="26">
        <v>0.1852180324975104</v>
      </c>
      <c r="N101" s="26">
        <v>0</v>
      </c>
      <c r="O101" s="26">
        <v>0</v>
      </c>
      <c r="P101" s="26">
        <v>0</v>
      </c>
      <c r="Q101" s="26">
        <v>4</v>
      </c>
      <c r="R101" s="26">
        <v>0</v>
      </c>
      <c r="S101" s="26">
        <v>430.08403427644271</v>
      </c>
      <c r="T101" s="25">
        <v>0.68242477425085868</v>
      </c>
      <c r="U101" s="26">
        <v>7.6772787103221607E-2</v>
      </c>
      <c r="V101" s="26">
        <v>7.6772787103221596</v>
      </c>
      <c r="W101" s="25">
        <v>76.772787103221589</v>
      </c>
      <c r="X101" s="4">
        <f>VLOOKUP($A101,[1]plot_info!$F$1:$BW$2268,26,FALSE)</f>
        <v>687965.27139999997</v>
      </c>
      <c r="Y101" s="4">
        <f>VLOOKUP($A101,[1]plot_info!$F$1:$BW$2268,27,FALSE)</f>
        <v>3147398.9180000001</v>
      </c>
      <c r="Z101" s="4">
        <f>VLOOKUP($A101,[1]plot_info!$F$1:$BW$2268,28,FALSE)</f>
        <v>82.919369930000002</v>
      </c>
      <c r="AA101" s="4">
        <f>VLOOKUP($A101,[1]plot_info!$F$1:$BW$2268,29,FALSE)</f>
        <v>28.43958675</v>
      </c>
      <c r="AB101" s="4">
        <f>VLOOKUP($A101,[1]plot_info!$F$1:$BW$2268,37,FALSE)</f>
        <v>4</v>
      </c>
      <c r="AC101" s="4" t="str">
        <f>VLOOKUP($A101,[1]plot_info!$F$1:$BW$2268,43,FALSE)</f>
        <v>FRA 2010-2015</v>
      </c>
    </row>
    <row r="102" spans="1:29" s="7" customFormat="1" x14ac:dyDescent="0.35">
      <c r="A102" s="23" t="str">
        <f t="shared" si="5"/>
        <v>71-62-1</v>
      </c>
      <c r="B102" s="26" t="s">
        <v>139</v>
      </c>
      <c r="C102" s="26">
        <v>71</v>
      </c>
      <c r="D102" s="26">
        <v>62</v>
      </c>
      <c r="E102" s="26">
        <v>1</v>
      </c>
      <c r="F102" s="26"/>
      <c r="G102" s="26" t="s">
        <v>26</v>
      </c>
      <c r="H102" s="26">
        <v>64914</v>
      </c>
      <c r="I102" s="26">
        <v>420</v>
      </c>
      <c r="J102" s="26">
        <v>297</v>
      </c>
      <c r="K102" s="26">
        <v>629</v>
      </c>
      <c r="L102" s="26">
        <v>0.20952380952380953</v>
      </c>
      <c r="M102" s="26">
        <v>0.20502121836202408</v>
      </c>
      <c r="N102" s="26">
        <v>0</v>
      </c>
      <c r="O102" s="26">
        <v>0</v>
      </c>
      <c r="P102" s="26">
        <v>0</v>
      </c>
      <c r="Q102" s="26">
        <v>4</v>
      </c>
      <c r="R102" s="26">
        <v>0</v>
      </c>
      <c r="S102" s="26">
        <v>430.08403427644271</v>
      </c>
      <c r="T102" s="25">
        <v>0.77194216371817748</v>
      </c>
      <c r="U102" s="26">
        <v>7.092218629160757E-2</v>
      </c>
      <c r="V102" s="26">
        <v>7.0922186291607581</v>
      </c>
      <c r="W102" s="25">
        <v>70.922186291607574</v>
      </c>
      <c r="X102" s="4">
        <f>VLOOKUP($A102,[1]plot_info!$F$1:$BW$2268,26,FALSE)</f>
        <v>687965.27139999997</v>
      </c>
      <c r="Y102" s="4">
        <f>VLOOKUP($A102,[1]plot_info!$F$1:$BW$2268,27,FALSE)</f>
        <v>3147398.9180000001</v>
      </c>
      <c r="Z102" s="4">
        <f>VLOOKUP($A102,[1]plot_info!$F$1:$BW$2268,28,FALSE)</f>
        <v>82.919369930000002</v>
      </c>
      <c r="AA102" s="4">
        <f>VLOOKUP($A102,[1]plot_info!$F$1:$BW$2268,29,FALSE)</f>
        <v>28.43958675</v>
      </c>
      <c r="AB102" s="4">
        <f>VLOOKUP($A102,[1]plot_info!$F$1:$BW$2268,37,FALSE)</f>
        <v>4</v>
      </c>
      <c r="AC102" s="4" t="str">
        <f>VLOOKUP($A102,[1]plot_info!$F$1:$BW$2268,43,FALSE)</f>
        <v>FRA 2010-2015</v>
      </c>
    </row>
    <row r="103" spans="1:29" s="7" customFormat="1" x14ac:dyDescent="0.35">
      <c r="A103" s="23" t="str">
        <f t="shared" si="5"/>
        <v>71-62-1</v>
      </c>
      <c r="B103" s="26" t="s">
        <v>140</v>
      </c>
      <c r="C103" s="26">
        <v>71</v>
      </c>
      <c r="D103" s="26">
        <v>62</v>
      </c>
      <c r="E103" s="26">
        <v>1</v>
      </c>
      <c r="F103" s="26"/>
      <c r="G103" s="26" t="s">
        <v>9</v>
      </c>
      <c r="H103" s="26">
        <v>64914</v>
      </c>
      <c r="I103" s="26">
        <v>370</v>
      </c>
      <c r="J103" s="26">
        <v>316.5</v>
      </c>
      <c r="K103" s="26">
        <v>604</v>
      </c>
      <c r="L103" s="26">
        <v>0.22297297297297297</v>
      </c>
      <c r="M103" s="26">
        <v>0.19220739221439759</v>
      </c>
      <c r="N103" s="26">
        <v>0</v>
      </c>
      <c r="O103" s="26">
        <v>0</v>
      </c>
      <c r="P103" s="26">
        <v>0</v>
      </c>
      <c r="Q103" s="26">
        <v>4</v>
      </c>
      <c r="R103" s="26">
        <v>0</v>
      </c>
      <c r="S103" s="26">
        <v>430.08403427644271</v>
      </c>
      <c r="T103" s="25">
        <v>0.66847401225595193</v>
      </c>
      <c r="U103" s="26">
        <v>5.3895717238136139E-2</v>
      </c>
      <c r="V103" s="26">
        <v>5.3895717238136136</v>
      </c>
      <c r="W103" s="25">
        <v>53.895717238136136</v>
      </c>
      <c r="X103" s="4">
        <f>VLOOKUP($A103,[1]plot_info!$F$1:$BW$2268,26,FALSE)</f>
        <v>687965.27139999997</v>
      </c>
      <c r="Y103" s="4">
        <f>VLOOKUP($A103,[1]plot_info!$F$1:$BW$2268,27,FALSE)</f>
        <v>3147398.9180000001</v>
      </c>
      <c r="Z103" s="4">
        <f>VLOOKUP($A103,[1]plot_info!$F$1:$BW$2268,28,FALSE)</f>
        <v>82.919369930000002</v>
      </c>
      <c r="AA103" s="4">
        <f>VLOOKUP($A103,[1]plot_info!$F$1:$BW$2268,29,FALSE)</f>
        <v>28.43958675</v>
      </c>
      <c r="AB103" s="4">
        <f>VLOOKUP($A103,[1]plot_info!$F$1:$BW$2268,37,FALSE)</f>
        <v>4</v>
      </c>
      <c r="AC103" s="4" t="str">
        <f>VLOOKUP($A103,[1]plot_info!$F$1:$BW$2268,43,FALSE)</f>
        <v>FRA 2010-2015</v>
      </c>
    </row>
    <row r="104" spans="1:29" s="7" customFormat="1" x14ac:dyDescent="0.35">
      <c r="A104" s="23" t="str">
        <f t="shared" si="5"/>
        <v>71-62-1</v>
      </c>
      <c r="B104" s="26" t="s">
        <v>142</v>
      </c>
      <c r="C104" s="26">
        <v>71</v>
      </c>
      <c r="D104" s="26">
        <v>62</v>
      </c>
      <c r="E104" s="26">
        <v>1</v>
      </c>
      <c r="F104" s="26"/>
      <c r="G104" s="26" t="s">
        <v>8</v>
      </c>
      <c r="H104" s="26">
        <v>64914</v>
      </c>
      <c r="I104" s="26">
        <v>406</v>
      </c>
      <c r="J104" s="26">
        <v>317.5</v>
      </c>
      <c r="K104" s="26">
        <v>720.5</v>
      </c>
      <c r="L104" s="26">
        <v>7.3891625615763543E-3</v>
      </c>
      <c r="M104" s="26">
        <v>6.9893597168871856E-3</v>
      </c>
      <c r="N104" s="26">
        <v>0</v>
      </c>
      <c r="O104" s="26">
        <v>0</v>
      </c>
      <c r="P104" s="26">
        <v>0</v>
      </c>
      <c r="Q104" s="26">
        <v>4</v>
      </c>
      <c r="R104" s="26">
        <v>0</v>
      </c>
      <c r="S104" s="26">
        <v>430.08403427644271</v>
      </c>
      <c r="T104" s="25">
        <v>0.93702618065790821</v>
      </c>
      <c r="U104" s="26">
        <v>1.9677549793816078E-2</v>
      </c>
      <c r="V104" s="26">
        <v>1.9677549793816076</v>
      </c>
      <c r="W104" s="25">
        <v>19.677549793816077</v>
      </c>
      <c r="X104" s="4">
        <f>VLOOKUP($A104,[1]plot_info!$F$1:$BW$2268,26,FALSE)</f>
        <v>687965.27139999997</v>
      </c>
      <c r="Y104" s="4">
        <f>VLOOKUP($A104,[1]plot_info!$F$1:$BW$2268,27,FALSE)</f>
        <v>3147398.9180000001</v>
      </c>
      <c r="Z104" s="4">
        <f>VLOOKUP($A104,[1]plot_info!$F$1:$BW$2268,28,FALSE)</f>
        <v>82.919369930000002</v>
      </c>
      <c r="AA104" s="4">
        <f>VLOOKUP($A104,[1]plot_info!$F$1:$BW$2268,29,FALSE)</f>
        <v>28.43958675</v>
      </c>
      <c r="AB104" s="4">
        <f>VLOOKUP($A104,[1]plot_info!$F$1:$BW$2268,37,FALSE)</f>
        <v>4</v>
      </c>
      <c r="AC104" s="4" t="str">
        <f>VLOOKUP($A104,[1]plot_info!$F$1:$BW$2268,43,FALSE)</f>
        <v>FRA 2010-2015</v>
      </c>
    </row>
    <row r="105" spans="1:29" s="7" customFormat="1" x14ac:dyDescent="0.35">
      <c r="A105" s="23" t="str">
        <f t="shared" si="5"/>
        <v>71-62-1</v>
      </c>
      <c r="B105" s="26" t="s">
        <v>143</v>
      </c>
      <c r="C105" s="26">
        <v>71</v>
      </c>
      <c r="D105" s="26">
        <v>62</v>
      </c>
      <c r="E105" s="26">
        <v>1</v>
      </c>
      <c r="F105" s="26"/>
      <c r="G105" s="26" t="s">
        <v>26</v>
      </c>
      <c r="H105" s="26">
        <v>64914</v>
      </c>
      <c r="I105" s="26">
        <v>405</v>
      </c>
      <c r="J105" s="26">
        <v>295</v>
      </c>
      <c r="K105" s="26">
        <v>695</v>
      </c>
      <c r="L105" s="26">
        <v>1.2345679012345678E-2</v>
      </c>
      <c r="M105" s="26">
        <v>1.1648932861478641E-2</v>
      </c>
      <c r="N105" s="26">
        <v>0</v>
      </c>
      <c r="O105" s="26">
        <v>0</v>
      </c>
      <c r="P105" s="26">
        <v>0</v>
      </c>
      <c r="Q105" s="26">
        <v>4</v>
      </c>
      <c r="R105" s="26">
        <v>0</v>
      </c>
      <c r="S105" s="26">
        <v>430.08403427644271</v>
      </c>
      <c r="T105" s="25">
        <v>0.93005079966045479</v>
      </c>
      <c r="U105" s="26">
        <v>1.6043376294142851E-2</v>
      </c>
      <c r="V105" s="26">
        <v>1.604337629414285</v>
      </c>
      <c r="W105" s="25">
        <v>16.043376294142849</v>
      </c>
      <c r="X105" s="4">
        <f>VLOOKUP($A105,[1]plot_info!$F$1:$BW$2268,26,FALSE)</f>
        <v>687965.27139999997</v>
      </c>
      <c r="Y105" s="4">
        <f>VLOOKUP($A105,[1]plot_info!$F$1:$BW$2268,27,FALSE)</f>
        <v>3147398.9180000001</v>
      </c>
      <c r="Z105" s="4">
        <f>VLOOKUP($A105,[1]plot_info!$F$1:$BW$2268,28,FALSE)</f>
        <v>82.919369930000002</v>
      </c>
      <c r="AA105" s="4">
        <f>VLOOKUP($A105,[1]plot_info!$F$1:$BW$2268,29,FALSE)</f>
        <v>28.43958675</v>
      </c>
      <c r="AB105" s="4">
        <f>VLOOKUP($A105,[1]plot_info!$F$1:$BW$2268,37,FALSE)</f>
        <v>4</v>
      </c>
      <c r="AC105" s="4" t="str">
        <f>VLOOKUP($A105,[1]plot_info!$F$1:$BW$2268,43,FALSE)</f>
        <v>FRA 2010-2015</v>
      </c>
    </row>
    <row r="106" spans="1:29" s="7" customFormat="1" x14ac:dyDescent="0.35">
      <c r="A106" s="23" t="str">
        <f t="shared" si="5"/>
        <v>71-62-1</v>
      </c>
      <c r="B106" s="26" t="s">
        <v>144</v>
      </c>
      <c r="C106" s="26">
        <v>71</v>
      </c>
      <c r="D106" s="26">
        <v>62</v>
      </c>
      <c r="E106" s="26">
        <v>1</v>
      </c>
      <c r="F106" s="26"/>
      <c r="G106" s="26" t="s">
        <v>9</v>
      </c>
      <c r="H106" s="26">
        <v>64914</v>
      </c>
      <c r="I106" s="26">
        <v>343</v>
      </c>
      <c r="J106" s="26">
        <v>339</v>
      </c>
      <c r="K106" s="26">
        <v>680</v>
      </c>
      <c r="L106" s="26">
        <v>5.8309037900874635E-3</v>
      </c>
      <c r="M106" s="26">
        <v>4.6595731445914562E-3</v>
      </c>
      <c r="N106" s="26">
        <v>0</v>
      </c>
      <c r="O106" s="26">
        <v>0</v>
      </c>
      <c r="P106" s="26">
        <v>0</v>
      </c>
      <c r="Q106" s="26">
        <v>4</v>
      </c>
      <c r="R106" s="26">
        <v>0</v>
      </c>
      <c r="S106" s="26">
        <v>430.08403427644271</v>
      </c>
      <c r="T106" s="25">
        <v>0.79286830671053776</v>
      </c>
      <c r="U106" s="26">
        <v>1.2487675830690978E-2</v>
      </c>
      <c r="V106" s="26">
        <v>1.2487675830690979</v>
      </c>
      <c r="W106" s="25">
        <v>12.487675830690979</v>
      </c>
      <c r="X106" s="4">
        <f>VLOOKUP($A106,[1]plot_info!$F$1:$BW$2268,26,FALSE)</f>
        <v>687965.27139999997</v>
      </c>
      <c r="Y106" s="4">
        <f>VLOOKUP($A106,[1]plot_info!$F$1:$BW$2268,27,FALSE)</f>
        <v>3147398.9180000001</v>
      </c>
      <c r="Z106" s="4">
        <f>VLOOKUP($A106,[1]plot_info!$F$1:$BW$2268,28,FALSE)</f>
        <v>82.919369930000002</v>
      </c>
      <c r="AA106" s="4">
        <f>VLOOKUP($A106,[1]plot_info!$F$1:$BW$2268,29,FALSE)</f>
        <v>28.43958675</v>
      </c>
      <c r="AB106" s="4">
        <f>VLOOKUP($A106,[1]plot_info!$F$1:$BW$2268,37,FALSE)</f>
        <v>4</v>
      </c>
      <c r="AC106" s="4" t="str">
        <f>VLOOKUP($A106,[1]plot_info!$F$1:$BW$2268,43,FALSE)</f>
        <v>FRA 2010-2015</v>
      </c>
    </row>
    <row r="107" spans="1:29" s="7" customFormat="1" x14ac:dyDescent="0.35">
      <c r="A107" s="23" t="str">
        <f t="shared" si="5"/>
        <v>74-59-2</v>
      </c>
      <c r="B107" s="26" t="s">
        <v>146</v>
      </c>
      <c r="C107" s="26">
        <v>74</v>
      </c>
      <c r="D107" s="26">
        <v>59</v>
      </c>
      <c r="E107" s="26">
        <v>2</v>
      </c>
      <c r="F107" s="26"/>
      <c r="G107" s="26" t="s">
        <v>8</v>
      </c>
      <c r="H107" s="26">
        <v>64914</v>
      </c>
      <c r="I107" s="26">
        <v>439</v>
      </c>
      <c r="J107" s="26">
        <v>299</v>
      </c>
      <c r="K107" s="26">
        <v>629</v>
      </c>
      <c r="L107" s="26">
        <v>0.24829157175398633</v>
      </c>
      <c r="M107" s="26">
        <v>0.25394673638023435</v>
      </c>
      <c r="N107" s="26">
        <v>0</v>
      </c>
      <c r="O107" s="26">
        <v>0</v>
      </c>
      <c r="P107" s="26">
        <v>0</v>
      </c>
      <c r="Q107" s="26">
        <v>4</v>
      </c>
      <c r="R107" s="26">
        <v>0</v>
      </c>
      <c r="S107" s="26">
        <v>430.08403427644271</v>
      </c>
      <c r="T107" s="25">
        <v>0.76729190971987526</v>
      </c>
      <c r="U107" s="26">
        <v>6.2998704166473948E-2</v>
      </c>
      <c r="V107" s="26">
        <v>6.2998704166473951</v>
      </c>
      <c r="W107" s="25">
        <v>62.998704166473949</v>
      </c>
      <c r="X107" s="4">
        <f>VLOOKUP($A107,[1]plot_info!$F$1:$BW$2268,26,FALSE)</f>
        <v>700251.81110000005</v>
      </c>
      <c r="Y107" s="4">
        <f>VLOOKUP($A107,[1]plot_info!$F$1:$BW$2268,27,FALSE)</f>
        <v>3135842.469</v>
      </c>
      <c r="Z107" s="4">
        <f>VLOOKUP($A107,[1]plot_info!$F$1:$BW$2268,28,FALSE)</f>
        <v>83.042768030000005</v>
      </c>
      <c r="AA107" s="4">
        <f>VLOOKUP($A107,[1]plot_info!$F$1:$BW$2268,29,FALSE)</f>
        <v>28.333509020000001</v>
      </c>
      <c r="AB107" s="4">
        <f>VLOOKUP($A107,[1]plot_info!$F$1:$BW$2268,37,FALSE)</f>
        <v>4</v>
      </c>
      <c r="AC107" s="4" t="str">
        <f>VLOOKUP($A107,[1]plot_info!$F$1:$BW$2268,43,FALSE)</f>
        <v>FRA 2010-2015</v>
      </c>
    </row>
    <row r="108" spans="1:29" s="7" customFormat="1" x14ac:dyDescent="0.35">
      <c r="A108" s="23" t="str">
        <f t="shared" si="5"/>
        <v>74-59-2</v>
      </c>
      <c r="B108" s="26" t="s">
        <v>147</v>
      </c>
      <c r="C108" s="26">
        <v>74</v>
      </c>
      <c r="D108" s="26">
        <v>59</v>
      </c>
      <c r="E108" s="26">
        <v>2</v>
      </c>
      <c r="F108" s="26"/>
      <c r="G108" s="26" t="s">
        <v>26</v>
      </c>
      <c r="H108" s="26">
        <v>64914</v>
      </c>
      <c r="I108" s="26">
        <v>358</v>
      </c>
      <c r="J108" s="26">
        <v>299.5</v>
      </c>
      <c r="K108" s="26">
        <v>553</v>
      </c>
      <c r="L108" s="26">
        <v>0.29189944134078211</v>
      </c>
      <c r="M108" s="26">
        <v>0.24346269680490362</v>
      </c>
      <c r="N108" s="26">
        <v>0</v>
      </c>
      <c r="O108" s="26">
        <v>0</v>
      </c>
      <c r="P108" s="26">
        <v>0</v>
      </c>
      <c r="Q108" s="26">
        <v>4</v>
      </c>
      <c r="R108" s="26">
        <v>0</v>
      </c>
      <c r="S108" s="26">
        <v>430.08403427644271</v>
      </c>
      <c r="T108" s="25">
        <v>0.58941969428481322</v>
      </c>
      <c r="U108" s="26">
        <v>4.0695340614975331E-2</v>
      </c>
      <c r="V108" s="26">
        <v>4.0695340614975333</v>
      </c>
      <c r="W108" s="25">
        <v>40.695340614975336</v>
      </c>
      <c r="X108" s="4">
        <f>VLOOKUP($A108,[1]plot_info!$F$1:$BW$2268,26,FALSE)</f>
        <v>700251.81110000005</v>
      </c>
      <c r="Y108" s="4">
        <f>VLOOKUP($A108,[1]plot_info!$F$1:$BW$2268,27,FALSE)</f>
        <v>3135842.469</v>
      </c>
      <c r="Z108" s="4">
        <f>VLOOKUP($A108,[1]plot_info!$F$1:$BW$2268,28,FALSE)</f>
        <v>83.042768030000005</v>
      </c>
      <c r="AA108" s="4">
        <f>VLOOKUP($A108,[1]plot_info!$F$1:$BW$2268,29,FALSE)</f>
        <v>28.333509020000001</v>
      </c>
      <c r="AB108" s="4">
        <f>VLOOKUP($A108,[1]plot_info!$F$1:$BW$2268,37,FALSE)</f>
        <v>4</v>
      </c>
      <c r="AC108" s="4" t="str">
        <f>VLOOKUP($A108,[1]plot_info!$F$1:$BW$2268,43,FALSE)</f>
        <v>FRA 2010-2015</v>
      </c>
    </row>
    <row r="109" spans="1:29" s="7" customFormat="1" x14ac:dyDescent="0.35">
      <c r="A109" s="23" t="str">
        <f t="shared" si="5"/>
        <v>74-59-2</v>
      </c>
      <c r="B109" s="26" t="s">
        <v>148</v>
      </c>
      <c r="C109" s="26">
        <v>74</v>
      </c>
      <c r="D109" s="26">
        <v>59</v>
      </c>
      <c r="E109" s="26">
        <v>2</v>
      </c>
      <c r="F109" s="26"/>
      <c r="G109" s="26" t="s">
        <v>9</v>
      </c>
      <c r="H109" s="26">
        <v>64914</v>
      </c>
      <c r="I109" s="26">
        <v>413</v>
      </c>
      <c r="J109" s="26">
        <v>300.5</v>
      </c>
      <c r="K109" s="26">
        <v>594</v>
      </c>
      <c r="L109" s="26">
        <v>0.28934624697336564</v>
      </c>
      <c r="M109" s="26">
        <v>0.27840949538933951</v>
      </c>
      <c r="N109" s="26">
        <v>0</v>
      </c>
      <c r="O109" s="26">
        <v>0</v>
      </c>
      <c r="P109" s="26">
        <v>0</v>
      </c>
      <c r="Q109" s="26">
        <v>4</v>
      </c>
      <c r="R109" s="26">
        <v>0</v>
      </c>
      <c r="S109" s="26">
        <v>430.08403427644271</v>
      </c>
      <c r="T109" s="25">
        <v>0.68242477425085868</v>
      </c>
      <c r="U109" s="26">
        <v>5.6030665675333644E-2</v>
      </c>
      <c r="V109" s="26">
        <v>5.6030665675333644</v>
      </c>
      <c r="W109" s="25">
        <v>56.030665675333644</v>
      </c>
      <c r="X109" s="4">
        <f>VLOOKUP($A109,[1]plot_info!$F$1:$BW$2268,26,FALSE)</f>
        <v>700251.81110000005</v>
      </c>
      <c r="Y109" s="4">
        <f>VLOOKUP($A109,[1]plot_info!$F$1:$BW$2268,27,FALSE)</f>
        <v>3135842.469</v>
      </c>
      <c r="Z109" s="4">
        <f>VLOOKUP($A109,[1]plot_info!$F$1:$BW$2268,28,FALSE)</f>
        <v>83.042768030000005</v>
      </c>
      <c r="AA109" s="4">
        <f>VLOOKUP($A109,[1]plot_info!$F$1:$BW$2268,29,FALSE)</f>
        <v>28.333509020000001</v>
      </c>
      <c r="AB109" s="4">
        <f>VLOOKUP($A109,[1]plot_info!$F$1:$BW$2268,37,FALSE)</f>
        <v>4</v>
      </c>
      <c r="AC109" s="4" t="str">
        <f>VLOOKUP($A109,[1]plot_info!$F$1:$BW$2268,43,FALSE)</f>
        <v>FRA 2010-2015</v>
      </c>
    </row>
    <row r="110" spans="1:29" s="7" customFormat="1" x14ac:dyDescent="0.35">
      <c r="A110" s="23" t="str">
        <f t="shared" si="5"/>
        <v>74-59-5</v>
      </c>
      <c r="B110" s="26" t="s">
        <v>150</v>
      </c>
      <c r="C110" s="26">
        <v>74</v>
      </c>
      <c r="D110" s="26">
        <v>59</v>
      </c>
      <c r="E110" s="26">
        <v>5</v>
      </c>
      <c r="F110" s="26"/>
      <c r="G110" s="26" t="s">
        <v>8</v>
      </c>
      <c r="H110" s="26">
        <v>64914</v>
      </c>
      <c r="I110" s="26">
        <v>406</v>
      </c>
      <c r="J110" s="26">
        <v>294</v>
      </c>
      <c r="K110" s="26">
        <v>522</v>
      </c>
      <c r="L110" s="26">
        <v>0.43842364532019706</v>
      </c>
      <c r="M110" s="26">
        <v>0.41470200986863964</v>
      </c>
      <c r="N110" s="26">
        <v>0</v>
      </c>
      <c r="O110" s="26">
        <v>0</v>
      </c>
      <c r="P110" s="26">
        <v>0</v>
      </c>
      <c r="Q110" s="26">
        <v>4</v>
      </c>
      <c r="R110" s="26">
        <v>0</v>
      </c>
      <c r="S110" s="26">
        <v>430.08403427644271</v>
      </c>
      <c r="T110" s="25">
        <v>0.53012895580645925</v>
      </c>
      <c r="U110" s="26">
        <v>4.8472556676848973E-2</v>
      </c>
      <c r="V110" s="26">
        <v>4.8472556676848972</v>
      </c>
      <c r="W110" s="25">
        <v>48.472556676848974</v>
      </c>
      <c r="X110" s="4">
        <f>VLOOKUP($A110,[1]plot_info!$F$1:$BW$2268,26,FALSE)</f>
        <v>700551.81110000005</v>
      </c>
      <c r="Y110" s="4">
        <f>VLOOKUP($A110,[1]plot_info!$F$1:$BW$2268,27,FALSE)</f>
        <v>3135842.469</v>
      </c>
      <c r="Z110" s="4">
        <f>VLOOKUP($A110,[1]plot_info!$F$1:$BW$2268,28,FALSE)</f>
        <v>83.045826730000002</v>
      </c>
      <c r="AA110" s="4">
        <f>VLOOKUP($A110,[1]plot_info!$F$1:$BW$2268,29,FALSE)</f>
        <v>28.333463170000002</v>
      </c>
      <c r="AB110" s="4">
        <f>VLOOKUP($A110,[1]plot_info!$F$1:$BW$2268,37,FALSE)</f>
        <v>4</v>
      </c>
      <c r="AC110" s="4" t="str">
        <f>VLOOKUP($A110,[1]plot_info!$F$1:$BW$2268,43,FALSE)</f>
        <v>FRA 2010-2015</v>
      </c>
    </row>
    <row r="111" spans="1:29" s="7" customFormat="1" x14ac:dyDescent="0.35">
      <c r="A111" s="23" t="str">
        <f t="shared" si="5"/>
        <v>74-59-5</v>
      </c>
      <c r="B111" s="26" t="s">
        <v>151</v>
      </c>
      <c r="C111" s="26">
        <v>74</v>
      </c>
      <c r="D111" s="26">
        <v>59</v>
      </c>
      <c r="E111" s="26">
        <v>5</v>
      </c>
      <c r="F111" s="26"/>
      <c r="G111" s="26" t="s">
        <v>26</v>
      </c>
      <c r="H111" s="26">
        <v>64914</v>
      </c>
      <c r="I111" s="26">
        <v>405</v>
      </c>
      <c r="J111" s="26">
        <v>308</v>
      </c>
      <c r="K111" s="26">
        <v>585.5</v>
      </c>
      <c r="L111" s="26">
        <v>0.31481481481481483</v>
      </c>
      <c r="M111" s="26">
        <v>0.29704778796770537</v>
      </c>
      <c r="N111" s="26">
        <v>0</v>
      </c>
      <c r="O111" s="26">
        <v>0</v>
      </c>
      <c r="P111" s="26">
        <v>0</v>
      </c>
      <c r="Q111" s="26">
        <v>4</v>
      </c>
      <c r="R111" s="26">
        <v>0</v>
      </c>
      <c r="S111" s="26">
        <v>430.08403427644271</v>
      </c>
      <c r="T111" s="25">
        <v>0.64522274226444054</v>
      </c>
      <c r="U111" s="26">
        <v>5.5384191369493102E-2</v>
      </c>
      <c r="V111" s="26">
        <v>5.5384191369493099</v>
      </c>
      <c r="W111" s="25">
        <v>55.384191369493102</v>
      </c>
      <c r="X111" s="4">
        <f>VLOOKUP($A111,[1]plot_info!$F$1:$BW$2268,26,FALSE)</f>
        <v>700551.81110000005</v>
      </c>
      <c r="Y111" s="4">
        <f>VLOOKUP($A111,[1]plot_info!$F$1:$BW$2268,27,FALSE)</f>
        <v>3135842.469</v>
      </c>
      <c r="Z111" s="4">
        <f>VLOOKUP($A111,[1]plot_info!$F$1:$BW$2268,28,FALSE)</f>
        <v>83.045826730000002</v>
      </c>
      <c r="AA111" s="4">
        <f>VLOOKUP($A111,[1]plot_info!$F$1:$BW$2268,29,FALSE)</f>
        <v>28.333463170000002</v>
      </c>
      <c r="AB111" s="4">
        <f>VLOOKUP($A111,[1]plot_info!$F$1:$BW$2268,37,FALSE)</f>
        <v>4</v>
      </c>
      <c r="AC111" s="4" t="str">
        <f>VLOOKUP($A111,[1]plot_info!$F$1:$BW$2268,43,FALSE)</f>
        <v>FRA 2010-2015</v>
      </c>
    </row>
    <row r="112" spans="1:29" s="7" customFormat="1" x14ac:dyDescent="0.35">
      <c r="A112" s="23" t="str">
        <f t="shared" si="5"/>
        <v>74-59-5</v>
      </c>
      <c r="B112" s="26" t="s">
        <v>152</v>
      </c>
      <c r="C112" s="26">
        <v>74</v>
      </c>
      <c r="D112" s="26">
        <v>59</v>
      </c>
      <c r="E112" s="26">
        <v>5</v>
      </c>
      <c r="F112" s="26"/>
      <c r="G112" s="26" t="s">
        <v>9</v>
      </c>
      <c r="H112" s="26">
        <v>64914</v>
      </c>
      <c r="I112" s="26">
        <v>343</v>
      </c>
      <c r="J112" s="26">
        <v>348</v>
      </c>
      <c r="K112" s="26">
        <v>612.5</v>
      </c>
      <c r="L112" s="26">
        <v>0.22886297376093295</v>
      </c>
      <c r="M112" s="26">
        <v>0.18288824592521466</v>
      </c>
      <c r="N112" s="26">
        <v>0</v>
      </c>
      <c r="O112" s="26">
        <v>0</v>
      </c>
      <c r="P112" s="26">
        <v>0</v>
      </c>
      <c r="Q112" s="26">
        <v>4</v>
      </c>
      <c r="R112" s="26">
        <v>0</v>
      </c>
      <c r="S112" s="26">
        <v>430.08403427644271</v>
      </c>
      <c r="T112" s="25">
        <v>0.61499609127547572</v>
      </c>
      <c r="U112" s="26">
        <v>5.393721700038024E-2</v>
      </c>
      <c r="V112" s="26">
        <v>5.3937217000380233</v>
      </c>
      <c r="W112" s="25">
        <v>53.93721700038023</v>
      </c>
      <c r="X112" s="4">
        <f>VLOOKUP($A112,[1]plot_info!$F$1:$BW$2268,26,FALSE)</f>
        <v>700551.81110000005</v>
      </c>
      <c r="Y112" s="4">
        <f>VLOOKUP($A112,[1]plot_info!$F$1:$BW$2268,27,FALSE)</f>
        <v>3135842.469</v>
      </c>
      <c r="Z112" s="4">
        <f>VLOOKUP($A112,[1]plot_info!$F$1:$BW$2268,28,FALSE)</f>
        <v>83.045826730000002</v>
      </c>
      <c r="AA112" s="4">
        <f>VLOOKUP($A112,[1]plot_info!$F$1:$BW$2268,29,FALSE)</f>
        <v>28.333463170000002</v>
      </c>
      <c r="AB112" s="4">
        <f>VLOOKUP($A112,[1]plot_info!$F$1:$BW$2268,37,FALSE)</f>
        <v>4</v>
      </c>
      <c r="AC112" s="4" t="str">
        <f>VLOOKUP($A112,[1]plot_info!$F$1:$BW$2268,43,FALSE)</f>
        <v>FRA 2010-2015</v>
      </c>
    </row>
    <row r="113" spans="1:29" s="7" customFormat="1" x14ac:dyDescent="0.35">
      <c r="A113" s="23" t="str">
        <f t="shared" ref="A113:A164" si="6">CONCATENATE(C113,"-",D113,"-",E113)</f>
        <v>29-96-1</v>
      </c>
      <c r="B113" s="26" t="s">
        <v>154</v>
      </c>
      <c r="C113" s="26">
        <v>29</v>
      </c>
      <c r="D113" s="26">
        <v>96</v>
      </c>
      <c r="E113" s="26">
        <v>1</v>
      </c>
      <c r="F113" s="26"/>
      <c r="G113" s="26" t="s">
        <v>8</v>
      </c>
      <c r="H113" s="26">
        <v>64914</v>
      </c>
      <c r="I113" s="26">
        <v>225</v>
      </c>
      <c r="J113" s="26">
        <v>298</v>
      </c>
      <c r="K113" s="26">
        <v>482</v>
      </c>
      <c r="L113" s="26">
        <v>0.18222222222222223</v>
      </c>
      <c r="M113" s="26">
        <v>0.19104249892824973</v>
      </c>
      <c r="N113" s="26">
        <v>0</v>
      </c>
      <c r="O113" s="26">
        <v>0</v>
      </c>
      <c r="P113" s="26">
        <v>0</v>
      </c>
      <c r="Q113" s="26">
        <v>2</v>
      </c>
      <c r="R113" s="26">
        <v>0</v>
      </c>
      <c r="S113" s="26">
        <v>215.04201713822135</v>
      </c>
      <c r="T113" s="25">
        <v>0.8556467356876184</v>
      </c>
      <c r="U113" s="26">
        <v>7.3096678277313698E-2</v>
      </c>
      <c r="V113" s="26">
        <v>7.3096678277313707</v>
      </c>
      <c r="W113" s="25">
        <v>73.096678277313714</v>
      </c>
      <c r="X113" s="4">
        <f>VLOOKUP($A113,[1]plot_info!$F$1:$BW$2268,26,FALSE)</f>
        <v>516727.1703</v>
      </c>
      <c r="Y113" s="4">
        <f>VLOOKUP($A113,[1]plot_info!$F$1:$BW$2268,27,FALSE)</f>
        <v>3279298.5490000001</v>
      </c>
      <c r="Z113" s="4">
        <f>VLOOKUP($A113,[1]plot_info!$F$1:$BW$2268,28,FALSE)</f>
        <v>81.172818129999996</v>
      </c>
      <c r="AA113" s="4">
        <f>VLOOKUP($A113,[1]plot_info!$F$1:$BW$2268,29,FALSE)</f>
        <v>29.643524729999999</v>
      </c>
      <c r="AB113" s="4">
        <f>VLOOKUP($A113,[1]plot_info!$F$1:$BW$2268,37,FALSE)</f>
        <v>4</v>
      </c>
      <c r="AC113" s="4" t="str">
        <f>VLOOKUP($A113,[1]plot_info!$F$1:$BW$2268,43,FALSE)</f>
        <v>FRA 2010-2015</v>
      </c>
    </row>
    <row r="114" spans="1:29" s="7" customFormat="1" x14ac:dyDescent="0.35">
      <c r="A114" s="23" t="str">
        <f t="shared" si="6"/>
        <v>29-96-1</v>
      </c>
      <c r="B114" s="26" t="s">
        <v>155</v>
      </c>
      <c r="C114" s="26">
        <v>29</v>
      </c>
      <c r="D114" s="26">
        <v>96</v>
      </c>
      <c r="E114" s="26">
        <v>1</v>
      </c>
      <c r="F114" s="26"/>
      <c r="G114" s="26" t="s">
        <v>26</v>
      </c>
      <c r="H114" s="26">
        <v>64914</v>
      </c>
      <c r="I114" s="26">
        <v>225</v>
      </c>
      <c r="J114" s="26">
        <v>297</v>
      </c>
      <c r="K114" s="26">
        <v>480.5</v>
      </c>
      <c r="L114" s="26">
        <v>0.18444444444444444</v>
      </c>
      <c r="M114" s="26">
        <v>0.19337228550054544</v>
      </c>
      <c r="N114" s="26">
        <v>0</v>
      </c>
      <c r="O114" s="26">
        <v>0</v>
      </c>
      <c r="P114" s="26">
        <v>0</v>
      </c>
      <c r="Q114" s="26">
        <v>2</v>
      </c>
      <c r="R114" s="26">
        <v>0</v>
      </c>
      <c r="S114" s="26">
        <v>215.04201713822135</v>
      </c>
      <c r="T114" s="25">
        <v>0.85332160868846729</v>
      </c>
      <c r="U114" s="26">
        <v>5.0077788121317468E-2</v>
      </c>
      <c r="V114" s="26">
        <v>5.0077788121317468</v>
      </c>
      <c r="W114" s="25">
        <v>50.077788121317468</v>
      </c>
      <c r="X114" s="4">
        <f>VLOOKUP($A114,[1]plot_info!$F$1:$BW$2268,26,FALSE)</f>
        <v>516727.1703</v>
      </c>
      <c r="Y114" s="4">
        <f>VLOOKUP($A114,[1]plot_info!$F$1:$BW$2268,27,FALSE)</f>
        <v>3279298.5490000001</v>
      </c>
      <c r="Z114" s="4">
        <f>VLOOKUP($A114,[1]plot_info!$F$1:$BW$2268,28,FALSE)</f>
        <v>81.172818129999996</v>
      </c>
      <c r="AA114" s="4">
        <f>VLOOKUP($A114,[1]plot_info!$F$1:$BW$2268,29,FALSE)</f>
        <v>29.643524729999999</v>
      </c>
      <c r="AB114" s="4">
        <f>VLOOKUP($A114,[1]plot_info!$F$1:$BW$2268,37,FALSE)</f>
        <v>4</v>
      </c>
      <c r="AC114" s="4" t="str">
        <f>VLOOKUP($A114,[1]plot_info!$F$1:$BW$2268,43,FALSE)</f>
        <v>FRA 2010-2015</v>
      </c>
    </row>
    <row r="115" spans="1:29" s="7" customFormat="1" x14ac:dyDescent="0.35">
      <c r="A115" s="23" t="str">
        <f t="shared" si="6"/>
        <v>29-96-1</v>
      </c>
      <c r="B115" s="26" t="s">
        <v>156</v>
      </c>
      <c r="C115" s="26">
        <v>29</v>
      </c>
      <c r="D115" s="26">
        <v>96</v>
      </c>
      <c r="E115" s="26">
        <v>1</v>
      </c>
      <c r="F115" s="26"/>
      <c r="G115" s="26" t="s">
        <v>9</v>
      </c>
      <c r="H115" s="26">
        <v>64914</v>
      </c>
      <c r="I115" s="26">
        <v>212</v>
      </c>
      <c r="J115" s="26">
        <v>316</v>
      </c>
      <c r="K115" s="26">
        <v>482.5</v>
      </c>
      <c r="L115" s="26">
        <v>0.21462264150943397</v>
      </c>
      <c r="M115" s="26">
        <v>0.21201057807891127</v>
      </c>
      <c r="N115" s="26">
        <v>0</v>
      </c>
      <c r="O115" s="26">
        <v>0</v>
      </c>
      <c r="P115" s="26">
        <v>0</v>
      </c>
      <c r="Q115" s="26">
        <v>2</v>
      </c>
      <c r="R115" s="26">
        <v>0</v>
      </c>
      <c r="S115" s="26">
        <v>215.04201713822135</v>
      </c>
      <c r="T115" s="25">
        <v>0.77426729071732858</v>
      </c>
      <c r="U115" s="26">
        <v>4.6013598991201249E-2</v>
      </c>
      <c r="V115" s="26">
        <v>4.6013598991201254</v>
      </c>
      <c r="W115" s="25">
        <v>46.013598991201249</v>
      </c>
      <c r="X115" s="4">
        <f>VLOOKUP($A115,[1]plot_info!$F$1:$BW$2268,26,FALSE)</f>
        <v>516727.1703</v>
      </c>
      <c r="Y115" s="4">
        <f>VLOOKUP($A115,[1]plot_info!$F$1:$BW$2268,27,FALSE)</f>
        <v>3279298.5490000001</v>
      </c>
      <c r="Z115" s="4">
        <f>VLOOKUP($A115,[1]plot_info!$F$1:$BW$2268,28,FALSE)</f>
        <v>81.172818129999996</v>
      </c>
      <c r="AA115" s="4">
        <f>VLOOKUP($A115,[1]plot_info!$F$1:$BW$2268,29,FALSE)</f>
        <v>29.643524729999999</v>
      </c>
      <c r="AB115" s="4">
        <f>VLOOKUP($A115,[1]plot_info!$F$1:$BW$2268,37,FALSE)</f>
        <v>4</v>
      </c>
      <c r="AC115" s="4" t="str">
        <f>VLOOKUP($A115,[1]plot_info!$F$1:$BW$2268,43,FALSE)</f>
        <v>FRA 2010-2015</v>
      </c>
    </row>
    <row r="116" spans="1:29" s="7" customFormat="1" x14ac:dyDescent="0.35">
      <c r="A116" s="23" t="str">
        <f t="shared" si="6"/>
        <v>27-94-1</v>
      </c>
      <c r="B116" s="26" t="s">
        <v>164</v>
      </c>
      <c r="C116" s="26">
        <v>27</v>
      </c>
      <c r="D116" s="26">
        <v>94</v>
      </c>
      <c r="E116" s="26">
        <v>1</v>
      </c>
      <c r="F116" s="26"/>
      <c r="G116" s="26" t="s">
        <v>8</v>
      </c>
      <c r="H116" s="26">
        <v>64914</v>
      </c>
      <c r="I116" s="26">
        <v>246</v>
      </c>
      <c r="J116" s="26">
        <v>317.5</v>
      </c>
      <c r="K116" s="26">
        <v>533.5</v>
      </c>
      <c r="L116" s="26">
        <v>0.12195121951219512</v>
      </c>
      <c r="M116" s="26">
        <v>0.1397871943377437</v>
      </c>
      <c r="N116" s="26">
        <v>0</v>
      </c>
      <c r="O116" s="26">
        <v>0</v>
      </c>
      <c r="P116" s="26">
        <v>0</v>
      </c>
      <c r="Q116" s="26">
        <v>2</v>
      </c>
      <c r="R116" s="26">
        <v>0</v>
      </c>
      <c r="S116" s="26">
        <v>215.04201713822135</v>
      </c>
      <c r="T116" s="25">
        <v>1.0044548636332913</v>
      </c>
      <c r="U116" s="26">
        <v>6.4916482901100137E-2</v>
      </c>
      <c r="V116" s="26">
        <v>6.4916482901100139</v>
      </c>
      <c r="W116" s="25">
        <v>64.916482901100139</v>
      </c>
      <c r="X116" s="4">
        <f>VLOOKUP($A116,[1]plot_info!$F$1:$BW$2268,26,FALSE)</f>
        <v>508922.87109999999</v>
      </c>
      <c r="Y116" s="4">
        <f>VLOOKUP($A116,[1]plot_info!$F$1:$BW$2268,27,FALSE)</f>
        <v>3271107.523</v>
      </c>
      <c r="Z116" s="4">
        <f>VLOOKUP($A116,[1]plot_info!$F$1:$BW$2268,28,FALSE)</f>
        <v>81.092120280000003</v>
      </c>
      <c r="AA116" s="4">
        <f>VLOOKUP($A116,[1]plot_info!$F$1:$BW$2268,29,FALSE)</f>
        <v>29.569680160000001</v>
      </c>
      <c r="AB116" s="4">
        <f>VLOOKUP($A116,[1]plot_info!$F$1:$BW$2268,37,FALSE)</f>
        <v>4</v>
      </c>
      <c r="AC116" s="4" t="str">
        <f>VLOOKUP($A116,[1]plot_info!$F$1:$BW$2268,43,FALSE)</f>
        <v>FRA 2010-2015</v>
      </c>
    </row>
    <row r="117" spans="1:29" s="7" customFormat="1" x14ac:dyDescent="0.35">
      <c r="A117" s="23" t="str">
        <f t="shared" si="6"/>
        <v>27-94-1</v>
      </c>
      <c r="B117" s="26" t="s">
        <v>165</v>
      </c>
      <c r="C117" s="26">
        <v>27</v>
      </c>
      <c r="D117" s="26">
        <v>94</v>
      </c>
      <c r="E117" s="26">
        <v>1</v>
      </c>
      <c r="F117" s="26"/>
      <c r="G117" s="26" t="s">
        <v>26</v>
      </c>
      <c r="H117" s="26">
        <v>64914</v>
      </c>
      <c r="I117" s="26">
        <v>238</v>
      </c>
      <c r="J117" s="26">
        <v>295</v>
      </c>
      <c r="K117" s="26">
        <v>496.5</v>
      </c>
      <c r="L117" s="26">
        <v>0.15336134453781514</v>
      </c>
      <c r="M117" s="26">
        <v>0.17007441977758816</v>
      </c>
      <c r="N117" s="26">
        <v>0</v>
      </c>
      <c r="O117" s="26">
        <v>0</v>
      </c>
      <c r="P117" s="26">
        <v>0</v>
      </c>
      <c r="Q117" s="26">
        <v>2</v>
      </c>
      <c r="R117" s="26">
        <v>0</v>
      </c>
      <c r="S117" s="26">
        <v>215.04201713822135</v>
      </c>
      <c r="T117" s="25">
        <v>0.93702618065790821</v>
      </c>
      <c r="U117" s="26">
        <v>5.9166510264399348E-2</v>
      </c>
      <c r="V117" s="26">
        <v>5.9166510264399346</v>
      </c>
      <c r="W117" s="25">
        <v>59.166510264399342</v>
      </c>
      <c r="X117" s="4">
        <f>VLOOKUP($A117,[1]plot_info!$F$1:$BW$2268,26,FALSE)</f>
        <v>508922.87109999999</v>
      </c>
      <c r="Y117" s="4">
        <f>VLOOKUP($A117,[1]plot_info!$F$1:$BW$2268,27,FALSE)</f>
        <v>3271107.523</v>
      </c>
      <c r="Z117" s="4">
        <f>VLOOKUP($A117,[1]plot_info!$F$1:$BW$2268,28,FALSE)</f>
        <v>81.092120280000003</v>
      </c>
      <c r="AA117" s="4">
        <f>VLOOKUP($A117,[1]plot_info!$F$1:$BW$2268,29,FALSE)</f>
        <v>29.569680160000001</v>
      </c>
      <c r="AB117" s="4">
        <f>VLOOKUP($A117,[1]plot_info!$F$1:$BW$2268,37,FALSE)</f>
        <v>4</v>
      </c>
      <c r="AC117" s="4" t="str">
        <f>VLOOKUP($A117,[1]plot_info!$F$1:$BW$2268,43,FALSE)</f>
        <v>FRA 2010-2015</v>
      </c>
    </row>
    <row r="118" spans="1:29" s="7" customFormat="1" x14ac:dyDescent="0.35">
      <c r="A118" s="23" t="str">
        <f t="shared" si="6"/>
        <v>27-94-1</v>
      </c>
      <c r="B118" s="26" t="s">
        <v>166</v>
      </c>
      <c r="C118" s="26">
        <v>27</v>
      </c>
      <c r="D118" s="26">
        <v>94</v>
      </c>
      <c r="E118" s="26">
        <v>1</v>
      </c>
      <c r="F118" s="26"/>
      <c r="G118" s="26" t="s">
        <v>9</v>
      </c>
      <c r="H118" s="26">
        <v>64914</v>
      </c>
      <c r="I118" s="26">
        <v>257</v>
      </c>
      <c r="J118" s="26">
        <v>339</v>
      </c>
      <c r="K118" s="26">
        <v>553</v>
      </c>
      <c r="L118" s="26">
        <v>0.16731517509727625</v>
      </c>
      <c r="M118" s="26">
        <v>0.20036164521743263</v>
      </c>
      <c r="N118" s="26">
        <v>0</v>
      </c>
      <c r="O118" s="26">
        <v>0</v>
      </c>
      <c r="P118" s="26">
        <v>0</v>
      </c>
      <c r="Q118" s="26">
        <v>2</v>
      </c>
      <c r="R118" s="26">
        <v>0</v>
      </c>
      <c r="S118" s="26">
        <v>215.04201713822135</v>
      </c>
      <c r="T118" s="25">
        <v>0.99515435563668664</v>
      </c>
      <c r="U118" s="26">
        <v>6.8516550757424827E-2</v>
      </c>
      <c r="V118" s="26">
        <v>6.8516550757424817</v>
      </c>
      <c r="W118" s="25">
        <v>68.516550757424824</v>
      </c>
      <c r="X118" s="4">
        <f>VLOOKUP($A118,[1]plot_info!$F$1:$BW$2268,26,FALSE)</f>
        <v>508922.87109999999</v>
      </c>
      <c r="Y118" s="4">
        <f>VLOOKUP($A118,[1]plot_info!$F$1:$BW$2268,27,FALSE)</f>
        <v>3271107.523</v>
      </c>
      <c r="Z118" s="4">
        <f>VLOOKUP($A118,[1]plot_info!$F$1:$BW$2268,28,FALSE)</f>
        <v>81.092120280000003</v>
      </c>
      <c r="AA118" s="4">
        <f>VLOOKUP($A118,[1]plot_info!$F$1:$BW$2268,29,FALSE)</f>
        <v>29.569680160000001</v>
      </c>
      <c r="AB118" s="4">
        <f>VLOOKUP($A118,[1]plot_info!$F$1:$BW$2268,37,FALSE)</f>
        <v>4</v>
      </c>
      <c r="AC118" s="4" t="str">
        <f>VLOOKUP($A118,[1]plot_info!$F$1:$BW$2268,43,FALSE)</f>
        <v>FRA 2010-2015</v>
      </c>
    </row>
    <row r="119" spans="1:29" s="7" customFormat="1" x14ac:dyDescent="0.35">
      <c r="A119" s="23" t="str">
        <f t="shared" si="6"/>
        <v>27-94-1</v>
      </c>
      <c r="B119" s="26" t="s">
        <v>168</v>
      </c>
      <c r="C119" s="26">
        <v>27</v>
      </c>
      <c r="D119" s="26">
        <v>94</v>
      </c>
      <c r="E119" s="26">
        <v>1</v>
      </c>
      <c r="F119" s="26"/>
      <c r="G119" s="26" t="s">
        <v>8</v>
      </c>
      <c r="H119" s="26">
        <v>64914</v>
      </c>
      <c r="I119" s="26">
        <v>206</v>
      </c>
      <c r="J119" s="26">
        <v>304</v>
      </c>
      <c r="K119" s="26">
        <v>478.5</v>
      </c>
      <c r="L119" s="26">
        <v>0.15291262135922329</v>
      </c>
      <c r="M119" s="26">
        <v>0.14677655405463089</v>
      </c>
      <c r="N119" s="26">
        <v>0</v>
      </c>
      <c r="O119" s="26">
        <v>0</v>
      </c>
      <c r="P119" s="26">
        <v>0</v>
      </c>
      <c r="Q119" s="26">
        <v>2</v>
      </c>
      <c r="R119" s="26">
        <v>0</v>
      </c>
      <c r="S119" s="26">
        <v>215.04201713822135</v>
      </c>
      <c r="T119" s="25">
        <v>0.81146932270374683</v>
      </c>
      <c r="U119" s="26">
        <v>7.8364751735390398E-2</v>
      </c>
      <c r="V119" s="26">
        <v>7.8364751735390401</v>
      </c>
      <c r="W119" s="25">
        <v>78.364751735390399</v>
      </c>
      <c r="X119" s="4">
        <f>VLOOKUP($A119,[1]plot_info!$F$1:$BW$2268,26,FALSE)</f>
        <v>508922.87109999999</v>
      </c>
      <c r="Y119" s="4">
        <f>VLOOKUP($A119,[1]plot_info!$F$1:$BW$2268,27,FALSE)</f>
        <v>3271107.523</v>
      </c>
      <c r="Z119" s="4">
        <f>VLOOKUP($A119,[1]plot_info!$F$1:$BW$2268,28,FALSE)</f>
        <v>81.092120280000003</v>
      </c>
      <c r="AA119" s="4">
        <f>VLOOKUP($A119,[1]plot_info!$F$1:$BW$2268,29,FALSE)</f>
        <v>29.569680160000001</v>
      </c>
      <c r="AB119" s="4">
        <f>VLOOKUP($A119,[1]plot_info!$F$1:$BW$2268,37,FALSE)</f>
        <v>4</v>
      </c>
      <c r="AC119" s="4" t="str">
        <f>VLOOKUP($A119,[1]plot_info!$F$1:$BW$2268,43,FALSE)</f>
        <v>FRA 2010-2015</v>
      </c>
    </row>
    <row r="120" spans="1:29" s="7" customFormat="1" x14ac:dyDescent="0.35">
      <c r="A120" s="23" t="str">
        <f t="shared" si="6"/>
        <v>27-94-1</v>
      </c>
      <c r="B120" s="26" t="s">
        <v>169</v>
      </c>
      <c r="C120" s="26">
        <v>27</v>
      </c>
      <c r="D120" s="26">
        <v>94</v>
      </c>
      <c r="E120" s="26">
        <v>1</v>
      </c>
      <c r="F120" s="26"/>
      <c r="G120" s="26" t="s">
        <v>26</v>
      </c>
      <c r="H120" s="26">
        <v>64914</v>
      </c>
      <c r="I120" s="26">
        <v>239</v>
      </c>
      <c r="J120" s="26">
        <v>420.5</v>
      </c>
      <c r="K120" s="26">
        <v>616.5</v>
      </c>
      <c r="L120" s="26">
        <v>0.1799163179916318</v>
      </c>
      <c r="M120" s="26">
        <v>0.20036164521743263</v>
      </c>
      <c r="N120" s="26">
        <v>0</v>
      </c>
      <c r="O120" s="26">
        <v>0</v>
      </c>
      <c r="P120" s="26">
        <v>0</v>
      </c>
      <c r="Q120" s="26">
        <v>2</v>
      </c>
      <c r="R120" s="26">
        <v>0</v>
      </c>
      <c r="S120" s="26">
        <v>215.04201713822135</v>
      </c>
      <c r="T120" s="25">
        <v>0.91144978366724572</v>
      </c>
      <c r="U120" s="26">
        <v>6.4322313304517056E-2</v>
      </c>
      <c r="V120" s="26">
        <v>6.4322313304517058</v>
      </c>
      <c r="W120" s="25">
        <v>64.322313304517067</v>
      </c>
      <c r="X120" s="4">
        <f>VLOOKUP($A120,[1]plot_info!$F$1:$BW$2268,26,FALSE)</f>
        <v>508922.87109999999</v>
      </c>
      <c r="Y120" s="4">
        <f>VLOOKUP($A120,[1]plot_info!$F$1:$BW$2268,27,FALSE)</f>
        <v>3271107.523</v>
      </c>
      <c r="Z120" s="4">
        <f>VLOOKUP($A120,[1]plot_info!$F$1:$BW$2268,28,FALSE)</f>
        <v>81.092120280000003</v>
      </c>
      <c r="AA120" s="4">
        <f>VLOOKUP($A120,[1]plot_info!$F$1:$BW$2268,29,FALSE)</f>
        <v>29.569680160000001</v>
      </c>
      <c r="AB120" s="4">
        <f>VLOOKUP($A120,[1]plot_info!$F$1:$BW$2268,37,FALSE)</f>
        <v>4</v>
      </c>
      <c r="AC120" s="4" t="str">
        <f>VLOOKUP($A120,[1]plot_info!$F$1:$BW$2268,43,FALSE)</f>
        <v>FRA 2010-2015</v>
      </c>
    </row>
    <row r="121" spans="1:29" s="7" customFormat="1" x14ac:dyDescent="0.35">
      <c r="A121" s="23" t="str">
        <f t="shared" si="6"/>
        <v>27-94-1</v>
      </c>
      <c r="B121" s="26" t="s">
        <v>170</v>
      </c>
      <c r="C121" s="26">
        <v>27</v>
      </c>
      <c r="D121" s="26">
        <v>94</v>
      </c>
      <c r="E121" s="26">
        <v>1</v>
      </c>
      <c r="F121" s="26"/>
      <c r="G121" s="26" t="s">
        <v>9</v>
      </c>
      <c r="H121" s="26">
        <v>64914</v>
      </c>
      <c r="I121" s="26">
        <v>232</v>
      </c>
      <c r="J121" s="26">
        <v>338</v>
      </c>
      <c r="K121" s="26">
        <v>533</v>
      </c>
      <c r="L121" s="26">
        <v>0.15948275862068967</v>
      </c>
      <c r="M121" s="26">
        <v>0.17240420634988388</v>
      </c>
      <c r="N121" s="26">
        <v>0</v>
      </c>
      <c r="O121" s="26">
        <v>0</v>
      </c>
      <c r="P121" s="26">
        <v>0</v>
      </c>
      <c r="Q121" s="26">
        <v>2</v>
      </c>
      <c r="R121" s="26">
        <v>0</v>
      </c>
      <c r="S121" s="26">
        <v>215.04201713822135</v>
      </c>
      <c r="T121" s="25">
        <v>0.90679952966894339</v>
      </c>
      <c r="U121" s="26">
        <v>6.129964820562056E-2</v>
      </c>
      <c r="V121" s="26">
        <v>6.1299648205620558</v>
      </c>
      <c r="W121" s="25">
        <v>61.299648205620556</v>
      </c>
      <c r="X121" s="4">
        <f>VLOOKUP($A121,[1]plot_info!$F$1:$BW$2268,26,FALSE)</f>
        <v>508922.87109999999</v>
      </c>
      <c r="Y121" s="4">
        <f>VLOOKUP($A121,[1]plot_info!$F$1:$BW$2268,27,FALSE)</f>
        <v>3271107.523</v>
      </c>
      <c r="Z121" s="4">
        <f>VLOOKUP($A121,[1]plot_info!$F$1:$BW$2268,28,FALSE)</f>
        <v>81.092120280000003</v>
      </c>
      <c r="AA121" s="4">
        <f>VLOOKUP($A121,[1]plot_info!$F$1:$BW$2268,29,FALSE)</f>
        <v>29.569680160000001</v>
      </c>
      <c r="AB121" s="4">
        <f>VLOOKUP($A121,[1]plot_info!$F$1:$BW$2268,37,FALSE)</f>
        <v>4</v>
      </c>
      <c r="AC121" s="4" t="str">
        <f>VLOOKUP($A121,[1]plot_info!$F$1:$BW$2268,43,FALSE)</f>
        <v>FRA 2010-2015</v>
      </c>
    </row>
    <row r="122" spans="1:29" s="7" customFormat="1" x14ac:dyDescent="0.35">
      <c r="A122" s="23" t="str">
        <f t="shared" si="6"/>
        <v>27-94-1</v>
      </c>
      <c r="B122" s="26" t="s">
        <v>172</v>
      </c>
      <c r="C122" s="26">
        <v>27</v>
      </c>
      <c r="D122" s="26">
        <v>94</v>
      </c>
      <c r="E122" s="26">
        <v>1</v>
      </c>
      <c r="F122" s="26"/>
      <c r="G122" s="26" t="s">
        <v>8</v>
      </c>
      <c r="H122" s="26">
        <v>64914</v>
      </c>
      <c r="I122" s="26">
        <v>100</v>
      </c>
      <c r="J122" s="26">
        <v>299</v>
      </c>
      <c r="K122" s="26">
        <v>392.5</v>
      </c>
      <c r="L122" s="26">
        <v>6.5000000000000002E-2</v>
      </c>
      <c r="M122" s="26">
        <v>6.0574450879688935E-2</v>
      </c>
      <c r="N122" s="26">
        <v>0</v>
      </c>
      <c r="O122" s="26">
        <v>0</v>
      </c>
      <c r="P122" s="26">
        <v>0</v>
      </c>
      <c r="Q122" s="26">
        <v>1</v>
      </c>
      <c r="R122" s="26">
        <v>0</v>
      </c>
      <c r="S122" s="26">
        <v>107.52100856911068</v>
      </c>
      <c r="T122" s="25">
        <v>0.86959749768252526</v>
      </c>
      <c r="U122" s="26">
        <v>0.10012794044744501</v>
      </c>
      <c r="V122" s="26">
        <v>10.012794044744501</v>
      </c>
      <c r="W122" s="25">
        <v>100.12794044744501</v>
      </c>
      <c r="X122" s="4">
        <f>VLOOKUP($A122,[1]plot_info!$F$1:$BW$2268,26,FALSE)</f>
        <v>508922.87109999999</v>
      </c>
      <c r="Y122" s="4">
        <f>VLOOKUP($A122,[1]plot_info!$F$1:$BW$2268,27,FALSE)</f>
        <v>3271107.523</v>
      </c>
      <c r="Z122" s="4">
        <f>VLOOKUP($A122,[1]plot_info!$F$1:$BW$2268,28,FALSE)</f>
        <v>81.092120280000003</v>
      </c>
      <c r="AA122" s="4">
        <f>VLOOKUP($A122,[1]plot_info!$F$1:$BW$2268,29,FALSE)</f>
        <v>29.569680160000001</v>
      </c>
      <c r="AB122" s="4">
        <f>VLOOKUP($A122,[1]plot_info!$F$1:$BW$2268,37,FALSE)</f>
        <v>4</v>
      </c>
      <c r="AC122" s="4" t="str">
        <f>VLOOKUP($A122,[1]plot_info!$F$1:$BW$2268,43,FALSE)</f>
        <v>FRA 2010-2015</v>
      </c>
    </row>
    <row r="123" spans="1:29" s="7" customFormat="1" x14ac:dyDescent="0.35">
      <c r="A123" s="23" t="str">
        <f t="shared" si="6"/>
        <v>27-94-1</v>
      </c>
      <c r="B123" s="26" t="s">
        <v>173</v>
      </c>
      <c r="C123" s="26">
        <v>27</v>
      </c>
      <c r="D123" s="26">
        <v>94</v>
      </c>
      <c r="E123" s="26">
        <v>1</v>
      </c>
      <c r="F123" s="26"/>
      <c r="G123" s="26" t="s">
        <v>26</v>
      </c>
      <c r="H123" s="26">
        <v>64914</v>
      </c>
      <c r="I123" s="26">
        <v>149</v>
      </c>
      <c r="J123" s="26">
        <v>299.5</v>
      </c>
      <c r="K123" s="26">
        <v>439.5</v>
      </c>
      <c r="L123" s="26">
        <v>6.0402684563758392E-2</v>
      </c>
      <c r="M123" s="26">
        <v>8.3872316602646213E-2</v>
      </c>
      <c r="N123" s="26">
        <v>0</v>
      </c>
      <c r="O123" s="26">
        <v>0</v>
      </c>
      <c r="P123" s="26">
        <v>0</v>
      </c>
      <c r="Q123" s="26">
        <v>1</v>
      </c>
      <c r="R123" s="26">
        <v>0</v>
      </c>
      <c r="S123" s="26">
        <v>107.52100856911068</v>
      </c>
      <c r="T123" s="25">
        <v>1.3020711195246368</v>
      </c>
      <c r="U123" s="26">
        <v>9.6725283164687315E-2</v>
      </c>
      <c r="V123" s="26">
        <v>9.6725283164687319</v>
      </c>
      <c r="W123" s="25">
        <v>96.725283164687326</v>
      </c>
      <c r="X123" s="4">
        <f>VLOOKUP($A123,[1]plot_info!$F$1:$BW$2268,26,FALSE)</f>
        <v>508922.87109999999</v>
      </c>
      <c r="Y123" s="4">
        <f>VLOOKUP($A123,[1]plot_info!$F$1:$BW$2268,27,FALSE)</f>
        <v>3271107.523</v>
      </c>
      <c r="Z123" s="4">
        <f>VLOOKUP($A123,[1]plot_info!$F$1:$BW$2268,28,FALSE)</f>
        <v>81.092120280000003</v>
      </c>
      <c r="AA123" s="4">
        <f>VLOOKUP($A123,[1]plot_info!$F$1:$BW$2268,29,FALSE)</f>
        <v>29.569680160000001</v>
      </c>
      <c r="AB123" s="4">
        <f>VLOOKUP($A123,[1]plot_info!$F$1:$BW$2268,37,FALSE)</f>
        <v>4</v>
      </c>
      <c r="AC123" s="4" t="str">
        <f>VLOOKUP($A123,[1]plot_info!$F$1:$BW$2268,43,FALSE)</f>
        <v>FRA 2010-2015</v>
      </c>
    </row>
    <row r="124" spans="1:29" s="7" customFormat="1" x14ac:dyDescent="0.35">
      <c r="A124" s="23" t="str">
        <f t="shared" si="6"/>
        <v>27-94-1</v>
      </c>
      <c r="B124" s="26" t="s">
        <v>174</v>
      </c>
      <c r="C124" s="26">
        <v>27</v>
      </c>
      <c r="D124" s="26">
        <v>94</v>
      </c>
      <c r="E124" s="26">
        <v>1</v>
      </c>
      <c r="F124" s="26"/>
      <c r="G124" s="26" t="s">
        <v>9</v>
      </c>
      <c r="H124" s="26">
        <v>64914</v>
      </c>
      <c r="I124" s="26">
        <v>132</v>
      </c>
      <c r="J124" s="26">
        <v>300.5</v>
      </c>
      <c r="K124" s="26">
        <v>424.5</v>
      </c>
      <c r="L124" s="26">
        <v>6.0606060606060608E-2</v>
      </c>
      <c r="M124" s="26">
        <v>7.4553170313463299E-2</v>
      </c>
      <c r="N124" s="26">
        <v>0</v>
      </c>
      <c r="O124" s="26">
        <v>0</v>
      </c>
      <c r="P124" s="26">
        <v>0</v>
      </c>
      <c r="Q124" s="26">
        <v>1</v>
      </c>
      <c r="R124" s="26">
        <v>0</v>
      </c>
      <c r="S124" s="26">
        <v>107.52100856911068</v>
      </c>
      <c r="T124" s="25">
        <v>1.1532629915789641</v>
      </c>
      <c r="U124" s="26">
        <v>7.496209445263266E-2</v>
      </c>
      <c r="V124" s="26">
        <v>7.4962094452632657</v>
      </c>
      <c r="W124" s="25">
        <v>74.96209445263267</v>
      </c>
      <c r="X124" s="4">
        <f>VLOOKUP($A124,[1]plot_info!$F$1:$BW$2268,26,FALSE)</f>
        <v>508922.87109999999</v>
      </c>
      <c r="Y124" s="4">
        <f>VLOOKUP($A124,[1]plot_info!$F$1:$BW$2268,27,FALSE)</f>
        <v>3271107.523</v>
      </c>
      <c r="Z124" s="4">
        <f>VLOOKUP($A124,[1]plot_info!$F$1:$BW$2268,28,FALSE)</f>
        <v>81.092120280000003</v>
      </c>
      <c r="AA124" s="4">
        <f>VLOOKUP($A124,[1]plot_info!$F$1:$BW$2268,29,FALSE)</f>
        <v>29.569680160000001</v>
      </c>
      <c r="AB124" s="4">
        <f>VLOOKUP($A124,[1]plot_info!$F$1:$BW$2268,37,FALSE)</f>
        <v>4</v>
      </c>
      <c r="AC124" s="4" t="str">
        <f>VLOOKUP($A124,[1]plot_info!$F$1:$BW$2268,43,FALSE)</f>
        <v>FRA 2010-2015</v>
      </c>
    </row>
    <row r="125" spans="1:29" s="7" customFormat="1" x14ac:dyDescent="0.35">
      <c r="A125" s="23" t="str">
        <f t="shared" si="6"/>
        <v>27-94-1</v>
      </c>
      <c r="B125" s="26" t="s">
        <v>176</v>
      </c>
      <c r="C125" s="26">
        <v>27</v>
      </c>
      <c r="D125" s="26">
        <v>94</v>
      </c>
      <c r="E125" s="26">
        <v>1</v>
      </c>
      <c r="F125" s="26"/>
      <c r="G125" s="26" t="s">
        <v>8</v>
      </c>
      <c r="H125" s="26">
        <v>64914</v>
      </c>
      <c r="I125" s="26">
        <v>355</v>
      </c>
      <c r="J125" s="26">
        <v>294</v>
      </c>
      <c r="K125" s="26">
        <v>608.5</v>
      </c>
      <c r="L125" s="26">
        <v>0.11408450704225352</v>
      </c>
      <c r="M125" s="26">
        <v>0.12580847490396932</v>
      </c>
      <c r="N125" s="26">
        <v>0</v>
      </c>
      <c r="O125" s="26">
        <v>0</v>
      </c>
      <c r="P125" s="26">
        <v>0</v>
      </c>
      <c r="Q125" s="26">
        <v>3</v>
      </c>
      <c r="R125" s="26">
        <v>0</v>
      </c>
      <c r="S125" s="26">
        <v>322.56302570733203</v>
      </c>
      <c r="T125" s="25">
        <v>0.97500325497737683</v>
      </c>
      <c r="U125" s="26">
        <v>7.098023696235306E-2</v>
      </c>
      <c r="V125" s="26">
        <v>7.0980236962353063</v>
      </c>
      <c r="W125" s="25">
        <v>70.980236962353075</v>
      </c>
      <c r="X125" s="4">
        <f>VLOOKUP($A125,[1]plot_info!$F$1:$BW$2268,26,FALSE)</f>
        <v>508922.87109999999</v>
      </c>
      <c r="Y125" s="4">
        <f>VLOOKUP($A125,[1]plot_info!$F$1:$BW$2268,27,FALSE)</f>
        <v>3271107.523</v>
      </c>
      <c r="Z125" s="4">
        <f>VLOOKUP($A125,[1]plot_info!$F$1:$BW$2268,28,FALSE)</f>
        <v>81.092120280000003</v>
      </c>
      <c r="AA125" s="4">
        <f>VLOOKUP($A125,[1]plot_info!$F$1:$BW$2268,29,FALSE)</f>
        <v>29.569680160000001</v>
      </c>
      <c r="AB125" s="4">
        <f>VLOOKUP($A125,[1]plot_info!$F$1:$BW$2268,37,FALSE)</f>
        <v>4</v>
      </c>
      <c r="AC125" s="4" t="str">
        <f>VLOOKUP($A125,[1]plot_info!$F$1:$BW$2268,43,FALSE)</f>
        <v>FRA 2010-2015</v>
      </c>
    </row>
    <row r="126" spans="1:29" s="7" customFormat="1" x14ac:dyDescent="0.35">
      <c r="A126" s="23" t="str">
        <f t="shared" si="6"/>
        <v>27-94-1</v>
      </c>
      <c r="B126" s="26" t="s">
        <v>177</v>
      </c>
      <c r="C126" s="26">
        <v>27</v>
      </c>
      <c r="D126" s="26">
        <v>94</v>
      </c>
      <c r="E126" s="26">
        <v>1</v>
      </c>
      <c r="F126" s="26"/>
      <c r="G126" s="26" t="s">
        <v>26</v>
      </c>
      <c r="H126" s="26">
        <v>64914</v>
      </c>
      <c r="I126" s="26">
        <v>373</v>
      </c>
      <c r="J126" s="26">
        <v>308</v>
      </c>
      <c r="K126" s="26">
        <v>612</v>
      </c>
      <c r="L126" s="26">
        <v>0.18498659517426275</v>
      </c>
      <c r="M126" s="26">
        <v>0.21434036465120701</v>
      </c>
      <c r="N126" s="26">
        <v>0</v>
      </c>
      <c r="O126" s="26">
        <v>0</v>
      </c>
      <c r="P126" s="26">
        <v>0</v>
      </c>
      <c r="Q126" s="26">
        <v>3</v>
      </c>
      <c r="R126" s="26">
        <v>0</v>
      </c>
      <c r="S126" s="26">
        <v>322.56302570733203</v>
      </c>
      <c r="T126" s="25">
        <v>0.94245147698926091</v>
      </c>
      <c r="U126" s="26">
        <v>7.141089477072915E-2</v>
      </c>
      <c r="V126" s="26">
        <v>7.1410894770729145</v>
      </c>
      <c r="W126" s="25">
        <v>71.410894770729158</v>
      </c>
      <c r="X126" s="4">
        <f>VLOOKUP($A126,[1]plot_info!$F$1:$BW$2268,26,FALSE)</f>
        <v>508922.87109999999</v>
      </c>
      <c r="Y126" s="4">
        <f>VLOOKUP($A126,[1]plot_info!$F$1:$BW$2268,27,FALSE)</f>
        <v>3271107.523</v>
      </c>
      <c r="Z126" s="4">
        <f>VLOOKUP($A126,[1]plot_info!$F$1:$BW$2268,28,FALSE)</f>
        <v>81.092120280000003</v>
      </c>
      <c r="AA126" s="4">
        <f>VLOOKUP($A126,[1]plot_info!$F$1:$BW$2268,29,FALSE)</f>
        <v>29.569680160000001</v>
      </c>
      <c r="AB126" s="4">
        <f>VLOOKUP($A126,[1]plot_info!$F$1:$BW$2268,37,FALSE)</f>
        <v>4</v>
      </c>
      <c r="AC126" s="4" t="str">
        <f>VLOOKUP($A126,[1]plot_info!$F$1:$BW$2268,43,FALSE)</f>
        <v>FRA 2010-2015</v>
      </c>
    </row>
    <row r="127" spans="1:29" s="7" customFormat="1" x14ac:dyDescent="0.35">
      <c r="A127" s="23" t="str">
        <f t="shared" si="6"/>
        <v>27-94-1</v>
      </c>
      <c r="B127" s="26" t="s">
        <v>178</v>
      </c>
      <c r="C127" s="26">
        <v>27</v>
      </c>
      <c r="D127" s="26">
        <v>94</v>
      </c>
      <c r="E127" s="26">
        <v>1</v>
      </c>
      <c r="F127" s="26"/>
      <c r="G127" s="26" t="s">
        <v>9</v>
      </c>
      <c r="H127" s="26">
        <v>64914</v>
      </c>
      <c r="I127" s="26">
        <v>379</v>
      </c>
      <c r="J127" s="26">
        <v>348.5</v>
      </c>
      <c r="K127" s="26">
        <v>659</v>
      </c>
      <c r="L127" s="26">
        <v>0.18073878627968337</v>
      </c>
      <c r="M127" s="26">
        <v>0.21278717360300986</v>
      </c>
      <c r="N127" s="26">
        <v>0</v>
      </c>
      <c r="O127" s="26">
        <v>0</v>
      </c>
      <c r="P127" s="26">
        <v>0</v>
      </c>
      <c r="Q127" s="26">
        <v>3</v>
      </c>
      <c r="R127" s="26">
        <v>0</v>
      </c>
      <c r="S127" s="26">
        <v>322.56302570733203</v>
      </c>
      <c r="T127" s="25">
        <v>0.96260257764857071</v>
      </c>
      <c r="U127" s="26">
        <v>5.5060867441498233E-2</v>
      </c>
      <c r="V127" s="26">
        <v>5.5060867441498234</v>
      </c>
      <c r="W127" s="25">
        <v>55.060867441498232</v>
      </c>
      <c r="X127" s="4">
        <f>VLOOKUP($A127,[1]plot_info!$F$1:$BW$2268,26,FALSE)</f>
        <v>508922.87109999999</v>
      </c>
      <c r="Y127" s="4">
        <f>VLOOKUP($A127,[1]plot_info!$F$1:$BW$2268,27,FALSE)</f>
        <v>3271107.523</v>
      </c>
      <c r="Z127" s="4">
        <f>VLOOKUP($A127,[1]plot_info!$F$1:$BW$2268,28,FALSE)</f>
        <v>81.092120280000003</v>
      </c>
      <c r="AA127" s="4">
        <f>VLOOKUP($A127,[1]plot_info!$F$1:$BW$2268,29,FALSE)</f>
        <v>29.569680160000001</v>
      </c>
      <c r="AB127" s="4">
        <f>VLOOKUP($A127,[1]plot_info!$F$1:$BW$2268,37,FALSE)</f>
        <v>4</v>
      </c>
      <c r="AC127" s="4" t="str">
        <f>VLOOKUP($A127,[1]plot_info!$F$1:$BW$2268,43,FALSE)</f>
        <v>FRA 2010-2015</v>
      </c>
    </row>
    <row r="128" spans="1:29" s="7" customFormat="1" x14ac:dyDescent="0.35">
      <c r="A128" s="23" t="str">
        <f t="shared" si="6"/>
        <v>27-94-1</v>
      </c>
      <c r="B128" s="26" t="s">
        <v>180</v>
      </c>
      <c r="C128" s="26">
        <v>27</v>
      </c>
      <c r="D128" s="26">
        <v>94</v>
      </c>
      <c r="E128" s="26">
        <v>1</v>
      </c>
      <c r="F128" s="26"/>
      <c r="G128" s="26" t="s">
        <v>8</v>
      </c>
      <c r="H128" s="26">
        <v>64914</v>
      </c>
      <c r="I128" s="26" t="s">
        <v>158</v>
      </c>
      <c r="J128" s="26">
        <v>0</v>
      </c>
      <c r="K128" s="26">
        <v>0</v>
      </c>
      <c r="L128" s="26" t="e">
        <v>#VALUE!</v>
      </c>
      <c r="M128" s="26" t="e">
        <v>#VALUE!</v>
      </c>
      <c r="N128" s="26"/>
      <c r="O128" s="26"/>
      <c r="P128" s="26" t="s">
        <v>37</v>
      </c>
      <c r="Q128" s="26"/>
      <c r="R128" s="26">
        <v>0</v>
      </c>
      <c r="S128" s="26" t="s">
        <v>37</v>
      </c>
      <c r="T128" s="25" t="e">
        <v>#VALUE!</v>
      </c>
      <c r="U128" s="26" t="e">
        <v>#VALUE!</v>
      </c>
      <c r="V128" s="26" t="e">
        <v>#VALUE!</v>
      </c>
      <c r="W128" s="25" t="e">
        <v>#VALUE!</v>
      </c>
      <c r="X128" s="4">
        <f>VLOOKUP($A128,[1]plot_info!$F$1:$BW$2268,26,FALSE)</f>
        <v>508922.87109999999</v>
      </c>
      <c r="Y128" s="4">
        <f>VLOOKUP($A128,[1]plot_info!$F$1:$BW$2268,27,FALSE)</f>
        <v>3271107.523</v>
      </c>
      <c r="Z128" s="4">
        <f>VLOOKUP($A128,[1]plot_info!$F$1:$BW$2268,28,FALSE)</f>
        <v>81.092120280000003</v>
      </c>
      <c r="AA128" s="4">
        <f>VLOOKUP($A128,[1]plot_info!$F$1:$BW$2268,29,FALSE)</f>
        <v>29.569680160000001</v>
      </c>
      <c r="AB128" s="4">
        <f>VLOOKUP($A128,[1]plot_info!$F$1:$BW$2268,37,FALSE)</f>
        <v>4</v>
      </c>
      <c r="AC128" s="4" t="str">
        <f>VLOOKUP($A128,[1]plot_info!$F$1:$BW$2268,43,FALSE)</f>
        <v>FRA 2010-2015</v>
      </c>
    </row>
    <row r="129" spans="1:29" s="7" customFormat="1" x14ac:dyDescent="0.35">
      <c r="A129" s="23" t="str">
        <f t="shared" si="6"/>
        <v>27-94-1</v>
      </c>
      <c r="B129" s="26" t="s">
        <v>181</v>
      </c>
      <c r="C129" s="26">
        <v>27</v>
      </c>
      <c r="D129" s="26">
        <v>94</v>
      </c>
      <c r="E129" s="26">
        <v>1</v>
      </c>
      <c r="F129" s="26"/>
      <c r="G129" s="26" t="s">
        <v>26</v>
      </c>
      <c r="H129" s="26">
        <v>64914</v>
      </c>
      <c r="I129" s="26"/>
      <c r="J129" s="26">
        <v>0</v>
      </c>
      <c r="K129" s="26">
        <v>0</v>
      </c>
      <c r="L129" s="26" t="s">
        <v>37</v>
      </c>
      <c r="M129" s="26" t="s">
        <v>37</v>
      </c>
      <c r="N129" s="26">
        <v>0</v>
      </c>
      <c r="O129" s="26">
        <v>0</v>
      </c>
      <c r="P129" s="26">
        <v>0</v>
      </c>
      <c r="Q129" s="26"/>
      <c r="R129" s="26">
        <v>0</v>
      </c>
      <c r="S129" s="26" t="s">
        <v>37</v>
      </c>
      <c r="T129" s="25" t="e">
        <v>#VALUE!</v>
      </c>
      <c r="U129" s="26" t="e">
        <v>#VALUE!</v>
      </c>
      <c r="V129" s="26" t="e">
        <v>#VALUE!</v>
      </c>
      <c r="W129" s="25" t="e">
        <v>#VALUE!</v>
      </c>
      <c r="X129" s="4">
        <f>VLOOKUP($A129,[1]plot_info!$F$1:$BW$2268,26,FALSE)</f>
        <v>508922.87109999999</v>
      </c>
      <c r="Y129" s="4">
        <f>VLOOKUP($A129,[1]plot_info!$F$1:$BW$2268,27,FALSE)</f>
        <v>3271107.523</v>
      </c>
      <c r="Z129" s="4">
        <f>VLOOKUP($A129,[1]plot_info!$F$1:$BW$2268,28,FALSE)</f>
        <v>81.092120280000003</v>
      </c>
      <c r="AA129" s="4">
        <f>VLOOKUP($A129,[1]plot_info!$F$1:$BW$2268,29,FALSE)</f>
        <v>29.569680160000001</v>
      </c>
      <c r="AB129" s="4">
        <f>VLOOKUP($A129,[1]plot_info!$F$1:$BW$2268,37,FALSE)</f>
        <v>4</v>
      </c>
      <c r="AC129" s="4" t="str">
        <f>VLOOKUP($A129,[1]plot_info!$F$1:$BW$2268,43,FALSE)</f>
        <v>FRA 2010-2015</v>
      </c>
    </row>
    <row r="130" spans="1:29" s="7" customFormat="1" x14ac:dyDescent="0.35">
      <c r="A130" s="23" t="str">
        <f t="shared" si="6"/>
        <v>27-94-1</v>
      </c>
      <c r="B130" s="26" t="s">
        <v>182</v>
      </c>
      <c r="C130" s="26">
        <v>27</v>
      </c>
      <c r="D130" s="26">
        <v>94</v>
      </c>
      <c r="E130" s="26">
        <v>1</v>
      </c>
      <c r="F130" s="26"/>
      <c r="G130" s="26" t="s">
        <v>9</v>
      </c>
      <c r="H130" s="26">
        <v>64914</v>
      </c>
      <c r="I130" s="26"/>
      <c r="J130" s="26">
        <v>0</v>
      </c>
      <c r="K130" s="26">
        <v>0</v>
      </c>
      <c r="L130" s="26" t="s">
        <v>37</v>
      </c>
      <c r="M130" s="26" t="s">
        <v>37</v>
      </c>
      <c r="N130" s="26">
        <v>0</v>
      </c>
      <c r="O130" s="26">
        <v>0</v>
      </c>
      <c r="P130" s="26">
        <v>0</v>
      </c>
      <c r="Q130" s="26"/>
      <c r="R130" s="26">
        <v>0</v>
      </c>
      <c r="S130" s="26" t="s">
        <v>37</v>
      </c>
      <c r="T130" s="25" t="e">
        <v>#VALUE!</v>
      </c>
      <c r="U130" s="26" t="e">
        <v>#VALUE!</v>
      </c>
      <c r="V130" s="26" t="e">
        <v>#VALUE!</v>
      </c>
      <c r="W130" s="25" t="e">
        <v>#VALUE!</v>
      </c>
      <c r="X130" s="4">
        <f>VLOOKUP($A130,[1]plot_info!$F$1:$BW$2268,26,FALSE)</f>
        <v>508922.87109999999</v>
      </c>
      <c r="Y130" s="4">
        <f>VLOOKUP($A130,[1]plot_info!$F$1:$BW$2268,27,FALSE)</f>
        <v>3271107.523</v>
      </c>
      <c r="Z130" s="4">
        <f>VLOOKUP($A130,[1]plot_info!$F$1:$BW$2268,28,FALSE)</f>
        <v>81.092120280000003</v>
      </c>
      <c r="AA130" s="4">
        <f>VLOOKUP($A130,[1]plot_info!$F$1:$BW$2268,29,FALSE)</f>
        <v>29.569680160000001</v>
      </c>
      <c r="AB130" s="4">
        <f>VLOOKUP($A130,[1]plot_info!$F$1:$BW$2268,37,FALSE)</f>
        <v>4</v>
      </c>
      <c r="AC130" s="4" t="str">
        <f>VLOOKUP($A130,[1]plot_info!$F$1:$BW$2268,43,FALSE)</f>
        <v>FRA 2010-2015</v>
      </c>
    </row>
    <row r="131" spans="1:29" s="7" customFormat="1" x14ac:dyDescent="0.35">
      <c r="A131" s="23" t="str">
        <f t="shared" si="6"/>
        <v>21-97-3</v>
      </c>
      <c r="B131" s="26" t="s">
        <v>184</v>
      </c>
      <c r="C131" s="26">
        <v>21</v>
      </c>
      <c r="D131" s="26">
        <v>97</v>
      </c>
      <c r="E131" s="26">
        <v>3</v>
      </c>
      <c r="F131" s="26"/>
      <c r="G131" s="26" t="s">
        <v>8</v>
      </c>
      <c r="H131" s="26">
        <v>64914</v>
      </c>
      <c r="I131" s="26" t="s">
        <v>158</v>
      </c>
      <c r="J131" s="26">
        <v>0</v>
      </c>
      <c r="K131" s="26">
        <v>0</v>
      </c>
      <c r="L131" s="26" t="e">
        <v>#VALUE!</v>
      </c>
      <c r="M131" s="26" t="e">
        <v>#VALUE!</v>
      </c>
      <c r="N131" s="26">
        <v>0</v>
      </c>
      <c r="O131" s="26">
        <v>0</v>
      </c>
      <c r="P131" s="26">
        <v>0</v>
      </c>
      <c r="Q131" s="26"/>
      <c r="R131" s="26">
        <v>0</v>
      </c>
      <c r="S131" s="26" t="s">
        <v>37</v>
      </c>
      <c r="T131" s="25" t="e">
        <v>#VALUE!</v>
      </c>
      <c r="U131" s="26" t="e">
        <v>#VALUE!</v>
      </c>
      <c r="V131" s="26" t="e">
        <v>#VALUE!</v>
      </c>
      <c r="W131" s="25" t="e">
        <v>#VALUE!</v>
      </c>
      <c r="X131" s="4">
        <f>VLOOKUP($A131,[1]plot_info!$F$1:$BW$2268,26,FALSE)</f>
        <v>484639.83720000001</v>
      </c>
      <c r="Y131" s="4">
        <f>VLOOKUP($A131,[1]plot_info!$F$1:$BW$2268,27,FALSE)</f>
        <v>3282823.926</v>
      </c>
      <c r="Z131" s="4">
        <f>VLOOKUP($A131,[1]plot_info!$F$1:$BW$2268,28,FALSE)</f>
        <v>80.841255230000002</v>
      </c>
      <c r="AA131" s="4">
        <f>VLOOKUP($A131,[1]plot_info!$F$1:$BW$2268,29,FALSE)</f>
        <v>29.675359050000001</v>
      </c>
      <c r="AB131" s="4">
        <f>VLOOKUP($A131,[1]plot_info!$F$1:$BW$2268,37,FALSE)</f>
        <v>4</v>
      </c>
      <c r="AC131" s="4" t="str">
        <f>VLOOKUP($A131,[1]plot_info!$F$1:$BW$2268,43,FALSE)</f>
        <v>FRA 2010-2015</v>
      </c>
    </row>
    <row r="132" spans="1:29" s="7" customFormat="1" x14ac:dyDescent="0.35">
      <c r="A132" s="23" t="str">
        <f t="shared" si="6"/>
        <v>21-97-3</v>
      </c>
      <c r="B132" s="26" t="s">
        <v>185</v>
      </c>
      <c r="C132" s="26">
        <v>21</v>
      </c>
      <c r="D132" s="26">
        <v>97</v>
      </c>
      <c r="E132" s="26">
        <v>3</v>
      </c>
      <c r="F132" s="26"/>
      <c r="G132" s="26" t="s">
        <v>26</v>
      </c>
      <c r="H132" s="26">
        <v>64914</v>
      </c>
      <c r="I132" s="26"/>
      <c r="J132" s="26">
        <v>0</v>
      </c>
      <c r="K132" s="26">
        <v>0</v>
      </c>
      <c r="L132" s="26" t="s">
        <v>37</v>
      </c>
      <c r="M132" s="26" t="s">
        <v>37</v>
      </c>
      <c r="N132" s="26">
        <v>0</v>
      </c>
      <c r="O132" s="26">
        <v>0</v>
      </c>
      <c r="P132" s="26">
        <v>0</v>
      </c>
      <c r="Q132" s="26"/>
      <c r="R132" s="26">
        <v>0</v>
      </c>
      <c r="S132" s="26" t="s">
        <v>37</v>
      </c>
      <c r="T132" s="25" t="e">
        <v>#VALUE!</v>
      </c>
      <c r="U132" s="26" t="e">
        <v>#VALUE!</v>
      </c>
      <c r="V132" s="26" t="e">
        <v>#VALUE!</v>
      </c>
      <c r="W132" s="25" t="e">
        <v>#VALUE!</v>
      </c>
      <c r="X132" s="4">
        <f>VLOOKUP($A132,[1]plot_info!$F$1:$BW$2268,26,FALSE)</f>
        <v>484639.83720000001</v>
      </c>
      <c r="Y132" s="4">
        <f>VLOOKUP($A132,[1]plot_info!$F$1:$BW$2268,27,FALSE)</f>
        <v>3282823.926</v>
      </c>
      <c r="Z132" s="4">
        <f>VLOOKUP($A132,[1]plot_info!$F$1:$BW$2268,28,FALSE)</f>
        <v>80.841255230000002</v>
      </c>
      <c r="AA132" s="4">
        <f>VLOOKUP($A132,[1]plot_info!$F$1:$BW$2268,29,FALSE)</f>
        <v>29.675359050000001</v>
      </c>
      <c r="AB132" s="4">
        <f>VLOOKUP($A132,[1]plot_info!$F$1:$BW$2268,37,FALSE)</f>
        <v>4</v>
      </c>
      <c r="AC132" s="4" t="str">
        <f>VLOOKUP($A132,[1]plot_info!$F$1:$BW$2268,43,FALSE)</f>
        <v>FRA 2010-2015</v>
      </c>
    </row>
    <row r="133" spans="1:29" s="7" customFormat="1" x14ac:dyDescent="0.35">
      <c r="A133" s="23" t="str">
        <f t="shared" si="6"/>
        <v>21-97-4</v>
      </c>
      <c r="B133" s="26" t="s">
        <v>187</v>
      </c>
      <c r="C133" s="26">
        <v>21</v>
      </c>
      <c r="D133" s="26">
        <v>97</v>
      </c>
      <c r="E133" s="26">
        <v>4</v>
      </c>
      <c r="F133" s="26"/>
      <c r="G133" s="26" t="s">
        <v>8</v>
      </c>
      <c r="H133" s="26">
        <v>64914</v>
      </c>
      <c r="I133" s="26">
        <v>164</v>
      </c>
      <c r="J133" s="26">
        <v>297</v>
      </c>
      <c r="K133" s="26">
        <v>464.5</v>
      </c>
      <c r="L133" s="26" t="s">
        <v>10</v>
      </c>
      <c r="M133" s="26">
        <v>-1.63085060060701E-2</v>
      </c>
      <c r="N133" s="26">
        <v>0</v>
      </c>
      <c r="O133" s="26">
        <v>0</v>
      </c>
      <c r="P133" s="26">
        <v>0</v>
      </c>
      <c r="Q133" s="26">
        <v>2</v>
      </c>
      <c r="R133" s="26">
        <v>0</v>
      </c>
      <c r="S133" s="26">
        <v>215.04201713822135</v>
      </c>
      <c r="T133" s="25">
        <v>0.77891754471563091</v>
      </c>
      <c r="U133" s="26">
        <v>4.8025830328466614E-2</v>
      </c>
      <c r="V133" s="26">
        <v>4.8025830328466608</v>
      </c>
      <c r="W133" s="25">
        <v>48.025830328466611</v>
      </c>
      <c r="X133" s="4">
        <f>VLOOKUP($A133,[1]plot_info!$F$1:$BW$2268,26,FALSE)</f>
        <v>484939.83720000001</v>
      </c>
      <c r="Y133" s="4">
        <f>VLOOKUP($A133,[1]plot_info!$F$1:$BW$2268,27,FALSE)</f>
        <v>3282523.926</v>
      </c>
      <c r="Z133" s="4">
        <f>VLOOKUP($A133,[1]plot_info!$F$1:$BW$2268,28,FALSE)</f>
        <v>80.844359850000004</v>
      </c>
      <c r="AA133" s="4">
        <f>VLOOKUP($A133,[1]plot_info!$F$1:$BW$2268,29,FALSE)</f>
        <v>29.672655219999999</v>
      </c>
      <c r="AB133" s="4">
        <f>VLOOKUP($A133,[1]plot_info!$F$1:$BW$2268,37,FALSE)</f>
        <v>4</v>
      </c>
      <c r="AC133" s="4" t="str">
        <f>VLOOKUP($A133,[1]plot_info!$F$1:$BW$2268,43,FALSE)</f>
        <v>FRA 2010-2015</v>
      </c>
    </row>
    <row r="134" spans="1:29" s="7" customFormat="1" x14ac:dyDescent="0.35">
      <c r="A134" s="23" t="str">
        <f t="shared" si="6"/>
        <v>21-97-4</v>
      </c>
      <c r="B134" s="26" t="s">
        <v>188</v>
      </c>
      <c r="C134" s="26">
        <v>21</v>
      </c>
      <c r="D134" s="26">
        <v>97</v>
      </c>
      <c r="E134" s="26">
        <v>4</v>
      </c>
      <c r="F134" s="26"/>
      <c r="G134" s="26" t="s">
        <v>26</v>
      </c>
      <c r="H134" s="26">
        <v>64914</v>
      </c>
      <c r="I134" s="26">
        <v>195</v>
      </c>
      <c r="J134" s="26">
        <v>306.5</v>
      </c>
      <c r="K134" s="26">
        <v>503</v>
      </c>
      <c r="L134" s="26" t="s">
        <v>10</v>
      </c>
      <c r="M134" s="26">
        <v>-6.9893597168871856E-3</v>
      </c>
      <c r="N134" s="26">
        <v>0</v>
      </c>
      <c r="O134" s="26">
        <v>0</v>
      </c>
      <c r="P134" s="26">
        <v>0</v>
      </c>
      <c r="Q134" s="26">
        <v>2</v>
      </c>
      <c r="R134" s="26">
        <v>0</v>
      </c>
      <c r="S134" s="26">
        <v>215.04201713822135</v>
      </c>
      <c r="T134" s="25">
        <v>0.91377491066639682</v>
      </c>
      <c r="U134" s="26">
        <v>4.4122274257891732E-2</v>
      </c>
      <c r="V134" s="26">
        <v>4.4122274257891734</v>
      </c>
      <c r="W134" s="25">
        <v>44.122274257891732</v>
      </c>
      <c r="X134" s="4">
        <f>VLOOKUP($A134,[1]plot_info!$F$1:$BW$2268,26,FALSE)</f>
        <v>484939.83720000001</v>
      </c>
      <c r="Y134" s="4">
        <f>VLOOKUP($A134,[1]plot_info!$F$1:$BW$2268,27,FALSE)</f>
        <v>3282523.926</v>
      </c>
      <c r="Z134" s="4">
        <f>VLOOKUP($A134,[1]plot_info!$F$1:$BW$2268,28,FALSE)</f>
        <v>80.844359850000004</v>
      </c>
      <c r="AA134" s="4">
        <f>VLOOKUP($A134,[1]plot_info!$F$1:$BW$2268,29,FALSE)</f>
        <v>29.672655219999999</v>
      </c>
      <c r="AB134" s="4">
        <f>VLOOKUP($A134,[1]plot_info!$F$1:$BW$2268,37,FALSE)</f>
        <v>4</v>
      </c>
      <c r="AC134" s="4" t="str">
        <f>VLOOKUP($A134,[1]plot_info!$F$1:$BW$2268,43,FALSE)</f>
        <v>FRA 2010-2015</v>
      </c>
    </row>
    <row r="135" spans="1:29" s="7" customFormat="1" x14ac:dyDescent="0.35">
      <c r="A135" s="23" t="str">
        <f t="shared" si="6"/>
        <v>21-97-4</v>
      </c>
      <c r="B135" s="26" t="s">
        <v>189</v>
      </c>
      <c r="C135" s="26">
        <v>21</v>
      </c>
      <c r="D135" s="26">
        <v>97</v>
      </c>
      <c r="E135" s="26">
        <v>4</v>
      </c>
      <c r="F135" s="26"/>
      <c r="G135" s="26" t="s">
        <v>9</v>
      </c>
      <c r="H135" s="26">
        <v>64914</v>
      </c>
      <c r="I135" s="26">
        <v>348</v>
      </c>
      <c r="J135" s="26">
        <v>302.5</v>
      </c>
      <c r="K135" s="26">
        <v>655</v>
      </c>
      <c r="L135" s="26" t="s">
        <v>10</v>
      </c>
      <c r="M135" s="26">
        <v>-2.0968079150661553E-2</v>
      </c>
      <c r="N135" s="26">
        <v>0</v>
      </c>
      <c r="O135" s="26">
        <v>0</v>
      </c>
      <c r="P135" s="26">
        <v>0</v>
      </c>
      <c r="Q135" s="26">
        <v>2</v>
      </c>
      <c r="R135" s="26">
        <v>0</v>
      </c>
      <c r="S135" s="26">
        <v>215.04201713822135</v>
      </c>
      <c r="T135" s="25">
        <v>1.6392145344015516</v>
      </c>
      <c r="U135" s="26">
        <v>2.9224853413330507E-2</v>
      </c>
      <c r="V135" s="26">
        <v>2.9224853413330507</v>
      </c>
      <c r="W135" s="25">
        <v>29.224853413330507</v>
      </c>
      <c r="X135" s="4">
        <f>VLOOKUP($A135,[1]plot_info!$F$1:$BW$2268,26,FALSE)</f>
        <v>484939.83720000001</v>
      </c>
      <c r="Y135" s="4">
        <f>VLOOKUP($A135,[1]plot_info!$F$1:$BW$2268,27,FALSE)</f>
        <v>3282523.926</v>
      </c>
      <c r="Z135" s="4">
        <f>VLOOKUP($A135,[1]plot_info!$F$1:$BW$2268,28,FALSE)</f>
        <v>80.844359850000004</v>
      </c>
      <c r="AA135" s="4">
        <f>VLOOKUP($A135,[1]plot_info!$F$1:$BW$2268,29,FALSE)</f>
        <v>29.672655219999999</v>
      </c>
      <c r="AB135" s="4">
        <f>VLOOKUP($A135,[1]plot_info!$F$1:$BW$2268,37,FALSE)</f>
        <v>4</v>
      </c>
      <c r="AC135" s="4" t="str">
        <f>VLOOKUP($A135,[1]plot_info!$F$1:$BW$2268,43,FALSE)</f>
        <v>FRA 2010-2015</v>
      </c>
    </row>
    <row r="136" spans="1:29" s="7" customFormat="1" x14ac:dyDescent="0.35">
      <c r="A136" s="23" t="str">
        <f t="shared" si="6"/>
        <v>21-97-5</v>
      </c>
      <c r="B136" s="26" t="s">
        <v>191</v>
      </c>
      <c r="C136" s="26">
        <v>21</v>
      </c>
      <c r="D136" s="26">
        <v>97</v>
      </c>
      <c r="E136" s="26">
        <v>5</v>
      </c>
      <c r="F136" s="26"/>
      <c r="G136" s="26" t="s">
        <v>8</v>
      </c>
      <c r="H136" s="26">
        <v>64914</v>
      </c>
      <c r="I136" s="26">
        <v>289</v>
      </c>
      <c r="J136" s="26">
        <v>297.5</v>
      </c>
      <c r="K136" s="26">
        <v>536</v>
      </c>
      <c r="L136" s="26">
        <v>0.17474048442906576</v>
      </c>
      <c r="M136" s="26">
        <v>0.15687229586791238</v>
      </c>
      <c r="N136" s="26">
        <v>0</v>
      </c>
      <c r="O136" s="26">
        <v>0</v>
      </c>
      <c r="P136" s="26">
        <v>0</v>
      </c>
      <c r="Q136" s="26">
        <v>3</v>
      </c>
      <c r="R136" s="26">
        <v>0</v>
      </c>
      <c r="S136" s="26">
        <v>322.56302570733203</v>
      </c>
      <c r="T136" s="25">
        <v>0.73939038573006155</v>
      </c>
      <c r="U136" s="26">
        <v>5.3278358651749021E-2</v>
      </c>
      <c r="V136" s="26">
        <v>5.3278358651749018</v>
      </c>
      <c r="W136" s="25">
        <v>53.278358651749016</v>
      </c>
      <c r="X136" s="4">
        <f>VLOOKUP($A136,[1]plot_info!$F$1:$BW$2268,26,FALSE)</f>
        <v>484939.83720000001</v>
      </c>
      <c r="Y136" s="4">
        <f>VLOOKUP($A136,[1]plot_info!$F$1:$BW$2268,27,FALSE)</f>
        <v>3282673.926</v>
      </c>
      <c r="Z136" s="4">
        <f>VLOOKUP($A136,[1]plot_info!$F$1:$BW$2268,28,FALSE)</f>
        <v>80.844357759999994</v>
      </c>
      <c r="AA136" s="4">
        <f>VLOOKUP($A136,[1]plot_info!$F$1:$BW$2268,29,FALSE)</f>
        <v>29.67400898</v>
      </c>
      <c r="AB136" s="4">
        <f>VLOOKUP($A136,[1]plot_info!$F$1:$BW$2268,37,FALSE)</f>
        <v>4</v>
      </c>
      <c r="AC136" s="4" t="str">
        <f>VLOOKUP($A136,[1]plot_info!$F$1:$BW$2268,43,FALSE)</f>
        <v>FRA 2010-2015</v>
      </c>
    </row>
    <row r="137" spans="1:29" s="7" customFormat="1" x14ac:dyDescent="0.35">
      <c r="A137" s="23" t="str">
        <f t="shared" si="6"/>
        <v>21-97-5</v>
      </c>
      <c r="B137" s="26" t="s">
        <v>192</v>
      </c>
      <c r="C137" s="26">
        <v>21</v>
      </c>
      <c r="D137" s="26">
        <v>97</v>
      </c>
      <c r="E137" s="26">
        <v>5</v>
      </c>
      <c r="F137" s="26"/>
      <c r="G137" s="26" t="s">
        <v>26</v>
      </c>
      <c r="H137" s="26">
        <v>64914</v>
      </c>
      <c r="I137" s="26">
        <v>284</v>
      </c>
      <c r="J137" s="26">
        <v>302.5</v>
      </c>
      <c r="K137" s="26">
        <v>559</v>
      </c>
      <c r="L137" s="26">
        <v>9.6830985915492954E-2</v>
      </c>
      <c r="M137" s="26">
        <v>8.5425507650843363E-2</v>
      </c>
      <c r="N137" s="26">
        <v>0</v>
      </c>
      <c r="O137" s="26">
        <v>0</v>
      </c>
      <c r="P137" s="26">
        <v>0</v>
      </c>
      <c r="Q137" s="26">
        <v>3</v>
      </c>
      <c r="R137" s="26">
        <v>0</v>
      </c>
      <c r="S137" s="26">
        <v>322.56302570733203</v>
      </c>
      <c r="T137" s="25">
        <v>0.79519343370968887</v>
      </c>
      <c r="U137" s="26">
        <v>5.2573645874406293E-2</v>
      </c>
      <c r="V137" s="26">
        <v>5.2573645874406294</v>
      </c>
      <c r="W137" s="25">
        <v>52.573645874406289</v>
      </c>
      <c r="X137" s="4">
        <f>VLOOKUP($A137,[1]plot_info!$F$1:$BW$2268,26,FALSE)</f>
        <v>484939.83720000001</v>
      </c>
      <c r="Y137" s="4">
        <f>VLOOKUP($A137,[1]plot_info!$F$1:$BW$2268,27,FALSE)</f>
        <v>3282673.926</v>
      </c>
      <c r="Z137" s="4">
        <f>VLOOKUP($A137,[1]plot_info!$F$1:$BW$2268,28,FALSE)</f>
        <v>80.844357759999994</v>
      </c>
      <c r="AA137" s="4">
        <f>VLOOKUP($A137,[1]plot_info!$F$1:$BW$2268,29,FALSE)</f>
        <v>29.67400898</v>
      </c>
      <c r="AB137" s="4">
        <f>VLOOKUP($A137,[1]plot_info!$F$1:$BW$2268,37,FALSE)</f>
        <v>4</v>
      </c>
      <c r="AC137" s="4" t="str">
        <f>VLOOKUP($A137,[1]plot_info!$F$1:$BW$2268,43,FALSE)</f>
        <v>FRA 2010-2015</v>
      </c>
    </row>
    <row r="138" spans="1:29" s="7" customFormat="1" x14ac:dyDescent="0.35">
      <c r="A138" s="23" t="str">
        <f t="shared" si="6"/>
        <v>21-97-5</v>
      </c>
      <c r="B138" s="26" t="s">
        <v>193</v>
      </c>
      <c r="C138" s="26">
        <v>21</v>
      </c>
      <c r="D138" s="26">
        <v>97</v>
      </c>
      <c r="E138" s="26">
        <v>5</v>
      </c>
      <c r="F138" s="26"/>
      <c r="G138" s="26" t="s">
        <v>9</v>
      </c>
      <c r="H138" s="26">
        <v>64914</v>
      </c>
      <c r="I138" s="26">
        <v>326</v>
      </c>
      <c r="J138" s="26">
        <v>299.5</v>
      </c>
      <c r="K138" s="26">
        <v>554</v>
      </c>
      <c r="L138" s="26">
        <v>0.21932515337423314</v>
      </c>
      <c r="M138" s="26">
        <v>0.22210631989219276</v>
      </c>
      <c r="N138" s="26">
        <v>0</v>
      </c>
      <c r="O138" s="26">
        <v>0</v>
      </c>
      <c r="P138" s="26">
        <v>0</v>
      </c>
      <c r="Q138" s="26">
        <v>3</v>
      </c>
      <c r="R138" s="26">
        <v>0</v>
      </c>
      <c r="S138" s="26">
        <v>322.56302570733203</v>
      </c>
      <c r="T138" s="25">
        <v>0.78899309504528581</v>
      </c>
      <c r="U138" s="26">
        <v>4.1613750098674213E-2</v>
      </c>
      <c r="V138" s="26">
        <v>4.1613750098674211</v>
      </c>
      <c r="W138" s="25">
        <v>41.61375009867421</v>
      </c>
      <c r="X138" s="4">
        <f>VLOOKUP($A138,[1]plot_info!$F$1:$BW$2268,26,FALSE)</f>
        <v>484939.83720000001</v>
      </c>
      <c r="Y138" s="4">
        <f>VLOOKUP($A138,[1]plot_info!$F$1:$BW$2268,27,FALSE)</f>
        <v>3282673.926</v>
      </c>
      <c r="Z138" s="4">
        <f>VLOOKUP($A138,[1]plot_info!$F$1:$BW$2268,28,FALSE)</f>
        <v>80.844357759999994</v>
      </c>
      <c r="AA138" s="4">
        <f>VLOOKUP($A138,[1]plot_info!$F$1:$BW$2268,29,FALSE)</f>
        <v>29.67400898</v>
      </c>
      <c r="AB138" s="4">
        <f>VLOOKUP($A138,[1]plot_info!$F$1:$BW$2268,37,FALSE)</f>
        <v>4</v>
      </c>
      <c r="AC138" s="4" t="str">
        <f>VLOOKUP($A138,[1]plot_info!$F$1:$BW$2268,43,FALSE)</f>
        <v>FRA 2010-2015</v>
      </c>
    </row>
    <row r="139" spans="1:29" s="7" customFormat="1" x14ac:dyDescent="0.35">
      <c r="A139" s="23" t="str">
        <f t="shared" si="6"/>
        <v>21-97-6</v>
      </c>
      <c r="B139" s="26" t="s">
        <v>195</v>
      </c>
      <c r="C139" s="26">
        <v>21</v>
      </c>
      <c r="D139" s="26">
        <v>97</v>
      </c>
      <c r="E139" s="26">
        <v>6</v>
      </c>
      <c r="F139" s="26"/>
      <c r="G139" s="26" t="s">
        <v>8</v>
      </c>
      <c r="H139" s="26">
        <v>64914</v>
      </c>
      <c r="I139" s="26">
        <v>302</v>
      </c>
      <c r="J139" s="26">
        <v>302</v>
      </c>
      <c r="K139" s="26">
        <v>554</v>
      </c>
      <c r="L139" s="26">
        <v>0.16556291390728478</v>
      </c>
      <c r="M139" s="26">
        <v>0.15531910481971523</v>
      </c>
      <c r="N139" s="26">
        <v>0</v>
      </c>
      <c r="O139" s="26">
        <v>0</v>
      </c>
      <c r="P139" s="26">
        <v>0</v>
      </c>
      <c r="Q139" s="26">
        <v>3</v>
      </c>
      <c r="R139" s="26">
        <v>0</v>
      </c>
      <c r="S139" s="26">
        <v>322.56302570733203</v>
      </c>
      <c r="T139" s="25">
        <v>0.78124267171478201</v>
      </c>
      <c r="U139" s="26">
        <v>4.8749542715002391E-2</v>
      </c>
      <c r="V139" s="26">
        <v>4.874954271500239</v>
      </c>
      <c r="W139" s="25">
        <v>48.749542715002391</v>
      </c>
      <c r="X139" s="4">
        <f>VLOOKUP($A139,[1]plot_info!$F$1:$BW$2268,26,FALSE)</f>
        <v>484939.83720000001</v>
      </c>
      <c r="Y139" s="4">
        <f>VLOOKUP($A139,[1]plot_info!$F$1:$BW$2268,27,FALSE)</f>
        <v>3282823.926</v>
      </c>
      <c r="Z139" s="4">
        <f>VLOOKUP($A139,[1]plot_info!$F$1:$BW$2268,28,FALSE)</f>
        <v>80.844355680000007</v>
      </c>
      <c r="AA139" s="4">
        <f>VLOOKUP($A139,[1]plot_info!$F$1:$BW$2268,29,FALSE)</f>
        <v>29.67536273</v>
      </c>
      <c r="AB139" s="4">
        <f>VLOOKUP($A139,[1]plot_info!$F$1:$BW$2268,37,FALSE)</f>
        <v>4</v>
      </c>
      <c r="AC139" s="4" t="str">
        <f>VLOOKUP($A139,[1]plot_info!$F$1:$BW$2268,43,FALSE)</f>
        <v>FRA 2010-2015</v>
      </c>
    </row>
    <row r="140" spans="1:29" s="7" customFormat="1" x14ac:dyDescent="0.35">
      <c r="A140" s="23" t="str">
        <f t="shared" si="6"/>
        <v>21-97-6</v>
      </c>
      <c r="B140" s="26" t="s">
        <v>196</v>
      </c>
      <c r="C140" s="26">
        <v>21</v>
      </c>
      <c r="D140" s="26">
        <v>97</v>
      </c>
      <c r="E140" s="26">
        <v>6</v>
      </c>
      <c r="F140" s="26"/>
      <c r="G140" s="26" t="s">
        <v>26</v>
      </c>
      <c r="H140" s="26">
        <v>64914</v>
      </c>
      <c r="I140" s="26">
        <v>323</v>
      </c>
      <c r="J140" s="26">
        <v>296</v>
      </c>
      <c r="K140" s="26">
        <v>566.5</v>
      </c>
      <c r="L140" s="26">
        <v>0.16253869969040247</v>
      </c>
      <c r="M140" s="26">
        <v>0.16308506006070098</v>
      </c>
      <c r="N140" s="26">
        <v>0</v>
      </c>
      <c r="O140" s="26">
        <v>0</v>
      </c>
      <c r="P140" s="26">
        <v>0</v>
      </c>
      <c r="Q140" s="26">
        <v>3</v>
      </c>
      <c r="R140" s="26">
        <v>0</v>
      </c>
      <c r="S140" s="26">
        <v>322.56302570733203</v>
      </c>
      <c r="T140" s="25">
        <v>0.83859580436051007</v>
      </c>
      <c r="U140" s="26">
        <v>4.4852895593224994E-2</v>
      </c>
      <c r="V140" s="26">
        <v>4.4852895593224993</v>
      </c>
      <c r="W140" s="25">
        <v>44.852895593224993</v>
      </c>
      <c r="X140" s="4">
        <f>VLOOKUP($A140,[1]plot_info!$F$1:$BW$2268,26,FALSE)</f>
        <v>484939.83720000001</v>
      </c>
      <c r="Y140" s="4">
        <f>VLOOKUP($A140,[1]plot_info!$F$1:$BW$2268,27,FALSE)</f>
        <v>3282823.926</v>
      </c>
      <c r="Z140" s="4">
        <f>VLOOKUP($A140,[1]plot_info!$F$1:$BW$2268,28,FALSE)</f>
        <v>80.844355680000007</v>
      </c>
      <c r="AA140" s="4">
        <f>VLOOKUP($A140,[1]plot_info!$F$1:$BW$2268,29,FALSE)</f>
        <v>29.67536273</v>
      </c>
      <c r="AB140" s="4">
        <f>VLOOKUP($A140,[1]plot_info!$F$1:$BW$2268,37,FALSE)</f>
        <v>4</v>
      </c>
      <c r="AC140" s="4" t="str">
        <f>VLOOKUP($A140,[1]plot_info!$F$1:$BW$2268,43,FALSE)</f>
        <v>FRA 2010-2015</v>
      </c>
    </row>
    <row r="141" spans="1:29" s="7" customFormat="1" x14ac:dyDescent="0.35">
      <c r="A141" s="23" t="str">
        <f t="shared" si="6"/>
        <v>21-97-6</v>
      </c>
      <c r="B141" s="26" t="s">
        <v>197</v>
      </c>
      <c r="C141" s="26">
        <v>21</v>
      </c>
      <c r="D141" s="26">
        <v>97</v>
      </c>
      <c r="E141" s="26">
        <v>6</v>
      </c>
      <c r="F141" s="26"/>
      <c r="G141" s="26" t="s">
        <v>9</v>
      </c>
      <c r="H141" s="26">
        <v>64914</v>
      </c>
      <c r="I141" s="26">
        <v>310</v>
      </c>
      <c r="J141" s="26">
        <v>332.5</v>
      </c>
      <c r="K141" s="26">
        <v>593</v>
      </c>
      <c r="L141" s="26">
        <v>0.1596774193548387</v>
      </c>
      <c r="M141" s="26">
        <v>0.15376591377151808</v>
      </c>
      <c r="N141" s="26">
        <v>0</v>
      </c>
      <c r="O141" s="26">
        <v>0</v>
      </c>
      <c r="P141" s="26">
        <v>0</v>
      </c>
      <c r="Q141" s="26">
        <v>3</v>
      </c>
      <c r="R141" s="26">
        <v>0</v>
      </c>
      <c r="S141" s="26">
        <v>322.56302570733203</v>
      </c>
      <c r="T141" s="25">
        <v>0.80759411103849499</v>
      </c>
      <c r="U141" s="26">
        <v>4.2594820827916061E-2</v>
      </c>
      <c r="V141" s="26">
        <v>4.2594820827916058</v>
      </c>
      <c r="W141" s="25">
        <v>42.59482082791606</v>
      </c>
      <c r="X141" s="4">
        <f>VLOOKUP($A141,[1]plot_info!$F$1:$BW$2268,26,FALSE)</f>
        <v>484939.83720000001</v>
      </c>
      <c r="Y141" s="4">
        <f>VLOOKUP($A141,[1]plot_info!$F$1:$BW$2268,27,FALSE)</f>
        <v>3282823.926</v>
      </c>
      <c r="Z141" s="4">
        <f>VLOOKUP($A141,[1]plot_info!$F$1:$BW$2268,28,FALSE)</f>
        <v>80.844355680000007</v>
      </c>
      <c r="AA141" s="4">
        <f>VLOOKUP($A141,[1]plot_info!$F$1:$BW$2268,29,FALSE)</f>
        <v>29.67536273</v>
      </c>
      <c r="AB141" s="4">
        <f>VLOOKUP($A141,[1]plot_info!$F$1:$BW$2268,37,FALSE)</f>
        <v>4</v>
      </c>
      <c r="AC141" s="4" t="str">
        <f>VLOOKUP($A141,[1]plot_info!$F$1:$BW$2268,43,FALSE)</f>
        <v>FRA 2010-2015</v>
      </c>
    </row>
    <row r="142" spans="1:29" s="7" customFormat="1" x14ac:dyDescent="0.35">
      <c r="A142" s="23" t="str">
        <f t="shared" si="6"/>
        <v>31-99-6</v>
      </c>
      <c r="B142" s="26" t="s">
        <v>199</v>
      </c>
      <c r="C142" s="26">
        <v>31</v>
      </c>
      <c r="D142" s="26">
        <v>99</v>
      </c>
      <c r="E142" s="26">
        <v>6</v>
      </c>
      <c r="F142" s="26"/>
      <c r="G142" s="26" t="s">
        <v>8</v>
      </c>
      <c r="H142" s="26">
        <v>64914</v>
      </c>
      <c r="I142" s="26">
        <v>192</v>
      </c>
      <c r="J142" s="26">
        <v>299.5</v>
      </c>
      <c r="K142" s="26">
        <v>460</v>
      </c>
      <c r="L142" s="26">
        <v>0.1640625</v>
      </c>
      <c r="M142" s="26">
        <v>0.14677655405463089</v>
      </c>
      <c r="N142" s="26">
        <v>0</v>
      </c>
      <c r="O142" s="26">
        <v>0</v>
      </c>
      <c r="P142" s="26">
        <v>0</v>
      </c>
      <c r="Q142" s="26">
        <v>2</v>
      </c>
      <c r="R142" s="26">
        <v>0</v>
      </c>
      <c r="S142" s="26">
        <v>215.04201713822135</v>
      </c>
      <c r="T142" s="25">
        <v>0.74636576672751498</v>
      </c>
      <c r="U142" s="26">
        <v>4.4909894420804175E-2</v>
      </c>
      <c r="V142" s="26">
        <v>4.4909894420804175</v>
      </c>
      <c r="W142" s="25">
        <v>44.909894420804171</v>
      </c>
      <c r="X142" s="4">
        <f>VLOOKUP($A142,[1]plot_info!$F$1:$BW$2268,26,FALSE)</f>
        <v>524734.78760000004</v>
      </c>
      <c r="Y142" s="4">
        <f>VLOOKUP($A142,[1]plot_info!$F$1:$BW$2268,27,FALSE)</f>
        <v>3291788.4070000001</v>
      </c>
      <c r="Z142" s="4">
        <f>VLOOKUP($A142,[1]plot_info!$F$1:$BW$2268,28,FALSE)</f>
        <v>81.255834379999996</v>
      </c>
      <c r="AA142" s="4">
        <f>VLOOKUP($A142,[1]plot_info!$F$1:$BW$2268,29,FALSE)</f>
        <v>29.756111220000001</v>
      </c>
      <c r="AB142" s="4">
        <f>VLOOKUP($A142,[1]plot_info!$F$1:$BW$2268,37,FALSE)</f>
        <v>4</v>
      </c>
      <c r="AC142" s="4" t="str">
        <f>VLOOKUP($A142,[1]plot_info!$F$1:$BW$2268,43,FALSE)</f>
        <v>FRA 2010-2015</v>
      </c>
    </row>
    <row r="143" spans="1:29" s="7" customFormat="1" x14ac:dyDescent="0.35">
      <c r="A143" s="23" t="str">
        <f t="shared" si="6"/>
        <v>31-99-6</v>
      </c>
      <c r="B143" s="26" t="s">
        <v>200</v>
      </c>
      <c r="C143" s="26">
        <v>31</v>
      </c>
      <c r="D143" s="26">
        <v>99</v>
      </c>
      <c r="E143" s="26">
        <v>6</v>
      </c>
      <c r="F143" s="26"/>
      <c r="G143" s="26" t="s">
        <v>26</v>
      </c>
      <c r="H143" s="26">
        <v>64914</v>
      </c>
      <c r="I143" s="26">
        <v>226</v>
      </c>
      <c r="J143" s="26">
        <v>298</v>
      </c>
      <c r="K143" s="26">
        <v>490.5</v>
      </c>
      <c r="L143" s="26">
        <v>0.14823008849557523</v>
      </c>
      <c r="M143" s="26">
        <v>0.15609570034381379</v>
      </c>
      <c r="N143" s="26">
        <v>0</v>
      </c>
      <c r="O143" s="26">
        <v>0</v>
      </c>
      <c r="P143" s="26">
        <v>0</v>
      </c>
      <c r="Q143" s="26">
        <v>2</v>
      </c>
      <c r="R143" s="26">
        <v>0</v>
      </c>
      <c r="S143" s="26">
        <v>215.04201713822135</v>
      </c>
      <c r="T143" s="25">
        <v>0.89517389467318775</v>
      </c>
      <c r="U143" s="26">
        <v>4.5219069879491321E-2</v>
      </c>
      <c r="V143" s="26">
        <v>4.5219069879491327</v>
      </c>
      <c r="W143" s="25">
        <v>45.219069879491329</v>
      </c>
      <c r="X143" s="4">
        <f>VLOOKUP($A143,[1]plot_info!$F$1:$BW$2268,26,FALSE)</f>
        <v>524734.78760000004</v>
      </c>
      <c r="Y143" s="4">
        <f>VLOOKUP($A143,[1]plot_info!$F$1:$BW$2268,27,FALSE)</f>
        <v>3291788.4070000001</v>
      </c>
      <c r="Z143" s="4">
        <f>VLOOKUP($A143,[1]plot_info!$F$1:$BW$2268,28,FALSE)</f>
        <v>81.255834379999996</v>
      </c>
      <c r="AA143" s="4">
        <f>VLOOKUP($A143,[1]plot_info!$F$1:$BW$2268,29,FALSE)</f>
        <v>29.756111220000001</v>
      </c>
      <c r="AB143" s="4">
        <f>VLOOKUP($A143,[1]plot_info!$F$1:$BW$2268,37,FALSE)</f>
        <v>4</v>
      </c>
      <c r="AC143" s="4" t="str">
        <f>VLOOKUP($A143,[1]plot_info!$F$1:$BW$2268,43,FALSE)</f>
        <v>FRA 2010-2015</v>
      </c>
    </row>
    <row r="144" spans="1:29" s="7" customFormat="1" x14ac:dyDescent="0.35">
      <c r="A144" s="23" t="str">
        <f t="shared" si="6"/>
        <v>31-99-6</v>
      </c>
      <c r="B144" s="26" t="s">
        <v>201</v>
      </c>
      <c r="C144" s="26">
        <v>31</v>
      </c>
      <c r="D144" s="26">
        <v>99</v>
      </c>
      <c r="E144" s="26">
        <v>6</v>
      </c>
      <c r="F144" s="26"/>
      <c r="G144" s="26" t="s">
        <v>9</v>
      </c>
      <c r="H144" s="26">
        <v>64914</v>
      </c>
      <c r="I144" s="26">
        <v>235</v>
      </c>
      <c r="J144" s="26">
        <v>364.5</v>
      </c>
      <c r="K144" s="26">
        <v>571</v>
      </c>
      <c r="L144" s="26">
        <v>0.12127659574468085</v>
      </c>
      <c r="M144" s="26">
        <v>0.13279783462085651</v>
      </c>
      <c r="N144" s="26">
        <v>0</v>
      </c>
      <c r="O144" s="26">
        <v>0</v>
      </c>
      <c r="P144" s="26">
        <v>0</v>
      </c>
      <c r="Q144" s="26">
        <v>2</v>
      </c>
      <c r="R144" s="26">
        <v>0</v>
      </c>
      <c r="S144" s="26">
        <v>215.04201713822135</v>
      </c>
      <c r="T144" s="25">
        <v>0.96027745064941961</v>
      </c>
      <c r="U144" s="26">
        <v>3.2100703350280604E-2</v>
      </c>
      <c r="V144" s="26">
        <v>3.2100703350280604</v>
      </c>
      <c r="W144" s="25">
        <v>32.100703350280604</v>
      </c>
      <c r="X144" s="4">
        <f>VLOOKUP($A144,[1]plot_info!$F$1:$BW$2268,26,FALSE)</f>
        <v>524734.78760000004</v>
      </c>
      <c r="Y144" s="4">
        <f>VLOOKUP($A144,[1]plot_info!$F$1:$BW$2268,27,FALSE)</f>
        <v>3291788.4070000001</v>
      </c>
      <c r="Z144" s="4">
        <f>VLOOKUP($A144,[1]plot_info!$F$1:$BW$2268,28,FALSE)</f>
        <v>81.255834379999996</v>
      </c>
      <c r="AA144" s="4">
        <f>VLOOKUP($A144,[1]plot_info!$F$1:$BW$2268,29,FALSE)</f>
        <v>29.756111220000001</v>
      </c>
      <c r="AB144" s="4">
        <f>VLOOKUP($A144,[1]plot_info!$F$1:$BW$2268,37,FALSE)</f>
        <v>4</v>
      </c>
      <c r="AC144" s="4" t="str">
        <f>VLOOKUP($A144,[1]plot_info!$F$1:$BW$2268,43,FALSE)</f>
        <v>FRA 2010-2015</v>
      </c>
    </row>
    <row r="145" spans="1:29" s="7" customFormat="1" x14ac:dyDescent="0.35">
      <c r="A145" s="23" t="str">
        <f t="shared" si="6"/>
        <v>33-94-1</v>
      </c>
      <c r="B145" s="26" t="s">
        <v>11</v>
      </c>
      <c r="C145" s="26">
        <v>33</v>
      </c>
      <c r="D145" s="26">
        <v>94</v>
      </c>
      <c r="E145" s="26">
        <v>1</v>
      </c>
      <c r="F145" s="26"/>
      <c r="G145" s="26" t="s">
        <v>8</v>
      </c>
      <c r="H145" s="26">
        <v>64914</v>
      </c>
      <c r="I145" s="26">
        <v>447</v>
      </c>
      <c r="J145" s="26">
        <v>364.5</v>
      </c>
      <c r="K145" s="26">
        <v>709.5</v>
      </c>
      <c r="L145" s="26">
        <v>0.22818791946308725</v>
      </c>
      <c r="M145" s="26">
        <v>0.23763823037416426</v>
      </c>
      <c r="N145" s="26">
        <v>0</v>
      </c>
      <c r="O145" s="26">
        <v>0</v>
      </c>
      <c r="P145" s="26">
        <v>0</v>
      </c>
      <c r="Q145" s="26">
        <v>4</v>
      </c>
      <c r="R145" s="26">
        <v>0</v>
      </c>
      <c r="S145" s="26">
        <v>430.08403427644271</v>
      </c>
      <c r="T145" s="25">
        <v>0.8021688147071423</v>
      </c>
      <c r="U145" s="26">
        <v>4.8863540370160781E-2</v>
      </c>
      <c r="V145" s="26">
        <v>4.8863540370160781</v>
      </c>
      <c r="W145" s="25">
        <v>48.863540370160777</v>
      </c>
      <c r="X145" s="4">
        <f>VLOOKUP($A145,[1]plot_info!$F$1:$BW$2268,26,FALSE)</f>
        <v>532915.85950000002</v>
      </c>
      <c r="Y145" s="4">
        <f>VLOOKUP($A145,[1]plot_info!$F$1:$BW$2268,27,FALSE)</f>
        <v>3271687.6140000001</v>
      </c>
      <c r="Z145" s="4">
        <f>VLOOKUP($A145,[1]plot_info!$F$1:$BW$2268,28,FALSE)</f>
        <v>81.339840620000004</v>
      </c>
      <c r="AA145" s="4">
        <f>VLOOKUP($A145,[1]plot_info!$F$1:$BW$2268,29,FALSE)</f>
        <v>29.5745127</v>
      </c>
      <c r="AB145" s="4">
        <f>VLOOKUP($A145,[1]plot_info!$F$1:$BW$2268,37,FALSE)</f>
        <v>4</v>
      </c>
      <c r="AC145" s="4" t="str">
        <f>VLOOKUP($A145,[1]plot_info!$F$1:$BW$2268,43,FALSE)</f>
        <v>FRA 2010-2015</v>
      </c>
    </row>
    <row r="146" spans="1:29" s="7" customFormat="1" x14ac:dyDescent="0.35">
      <c r="A146" s="23" t="str">
        <f t="shared" si="6"/>
        <v>33-94-1</v>
      </c>
      <c r="B146" s="26" t="s">
        <v>12</v>
      </c>
      <c r="C146" s="26">
        <v>33</v>
      </c>
      <c r="D146" s="26">
        <v>94</v>
      </c>
      <c r="E146" s="26">
        <v>1</v>
      </c>
      <c r="F146" s="26"/>
      <c r="G146" s="26" t="s">
        <v>26</v>
      </c>
      <c r="H146" s="26">
        <v>64914</v>
      </c>
      <c r="I146" s="26">
        <v>451</v>
      </c>
      <c r="J146" s="26">
        <v>333.5</v>
      </c>
      <c r="K146" s="26">
        <v>681.5</v>
      </c>
      <c r="L146" s="26">
        <v>0.22838137472283815</v>
      </c>
      <c r="M146" s="26">
        <v>0.23996801694646</v>
      </c>
      <c r="N146" s="26">
        <v>0</v>
      </c>
      <c r="O146" s="26">
        <v>0</v>
      </c>
      <c r="P146" s="26">
        <v>0</v>
      </c>
      <c r="Q146" s="26">
        <v>4</v>
      </c>
      <c r="R146" s="26">
        <v>0</v>
      </c>
      <c r="S146" s="26">
        <v>430.08403427644271</v>
      </c>
      <c r="T146" s="25">
        <v>0.80914419570459573</v>
      </c>
      <c r="U146" s="26">
        <v>4.928844072120566E-2</v>
      </c>
      <c r="V146" s="26">
        <v>4.9288440721205662</v>
      </c>
      <c r="W146" s="25">
        <v>49.28844072120566</v>
      </c>
      <c r="X146" s="4">
        <f>VLOOKUP($A146,[1]plot_info!$F$1:$BW$2268,26,FALSE)</f>
        <v>532915.85950000002</v>
      </c>
      <c r="Y146" s="4">
        <f>VLOOKUP($A146,[1]plot_info!$F$1:$BW$2268,27,FALSE)</f>
        <v>3271687.6140000001</v>
      </c>
      <c r="Z146" s="4">
        <f>VLOOKUP($A146,[1]plot_info!$F$1:$BW$2268,28,FALSE)</f>
        <v>81.339840620000004</v>
      </c>
      <c r="AA146" s="4">
        <f>VLOOKUP($A146,[1]plot_info!$F$1:$BW$2268,29,FALSE)</f>
        <v>29.5745127</v>
      </c>
      <c r="AB146" s="4">
        <f>VLOOKUP($A146,[1]plot_info!$F$1:$BW$2268,37,FALSE)</f>
        <v>4</v>
      </c>
      <c r="AC146" s="4" t="str">
        <f>VLOOKUP($A146,[1]plot_info!$F$1:$BW$2268,43,FALSE)</f>
        <v>FRA 2010-2015</v>
      </c>
    </row>
    <row r="147" spans="1:29" s="7" customFormat="1" x14ac:dyDescent="0.35">
      <c r="A147" s="23" t="str">
        <f t="shared" si="6"/>
        <v>33-94-1</v>
      </c>
      <c r="B147" s="26" t="s">
        <v>13</v>
      </c>
      <c r="C147" s="26">
        <v>33</v>
      </c>
      <c r="D147" s="26">
        <v>94</v>
      </c>
      <c r="E147" s="26">
        <v>1</v>
      </c>
      <c r="F147" s="26"/>
      <c r="G147" s="26" t="s">
        <v>9</v>
      </c>
      <c r="H147" s="26">
        <v>64914</v>
      </c>
      <c r="I147" s="26">
        <v>454</v>
      </c>
      <c r="J147" s="26">
        <v>360</v>
      </c>
      <c r="K147" s="26">
        <v>707</v>
      </c>
      <c r="L147" s="26">
        <v>0.23568281938325991</v>
      </c>
      <c r="M147" s="26">
        <v>0.24928716323564293</v>
      </c>
      <c r="N147" s="26">
        <v>0</v>
      </c>
      <c r="O147" s="26">
        <v>0</v>
      </c>
      <c r="P147" s="26">
        <v>0</v>
      </c>
      <c r="Q147" s="26">
        <v>4</v>
      </c>
      <c r="R147" s="26">
        <v>0</v>
      </c>
      <c r="S147" s="26">
        <v>430.08403427644271</v>
      </c>
      <c r="T147" s="25">
        <v>0.80681906870544451</v>
      </c>
      <c r="U147" s="26">
        <v>2.6970808868153437E-2</v>
      </c>
      <c r="V147" s="26">
        <v>2.6970808868153435</v>
      </c>
      <c r="W147" s="25">
        <v>26.970808868153437</v>
      </c>
      <c r="X147" s="4">
        <f>VLOOKUP($A147,[1]plot_info!$F$1:$BW$2268,26,FALSE)</f>
        <v>532915.85950000002</v>
      </c>
      <c r="Y147" s="4">
        <f>VLOOKUP($A147,[1]plot_info!$F$1:$BW$2268,27,FALSE)</f>
        <v>3271687.6140000001</v>
      </c>
      <c r="Z147" s="4">
        <f>VLOOKUP($A147,[1]plot_info!$F$1:$BW$2268,28,FALSE)</f>
        <v>81.339840620000004</v>
      </c>
      <c r="AA147" s="4">
        <f>VLOOKUP($A147,[1]plot_info!$F$1:$BW$2268,29,FALSE)</f>
        <v>29.5745127</v>
      </c>
      <c r="AB147" s="4">
        <f>VLOOKUP($A147,[1]plot_info!$F$1:$BW$2268,37,FALSE)</f>
        <v>4</v>
      </c>
      <c r="AC147" s="4" t="str">
        <f>VLOOKUP($A147,[1]plot_info!$F$1:$BW$2268,43,FALSE)</f>
        <v>FRA 2010-2015</v>
      </c>
    </row>
    <row r="148" spans="1:29" s="7" customFormat="1" x14ac:dyDescent="0.35">
      <c r="A148" s="23" t="str">
        <f t="shared" si="6"/>
        <v>33-94-1</v>
      </c>
      <c r="B148" s="26" t="s">
        <v>14</v>
      </c>
      <c r="C148" s="26">
        <v>33</v>
      </c>
      <c r="D148" s="26">
        <v>94</v>
      </c>
      <c r="E148" s="26">
        <v>1</v>
      </c>
      <c r="F148" s="26"/>
      <c r="G148" s="26" t="s">
        <v>8</v>
      </c>
      <c r="H148" s="26">
        <v>64914</v>
      </c>
      <c r="I148" s="26">
        <v>379</v>
      </c>
      <c r="J148" s="26">
        <v>370</v>
      </c>
      <c r="K148" s="26">
        <v>564.5</v>
      </c>
      <c r="L148" s="26">
        <v>0.48680738786279681</v>
      </c>
      <c r="M148" s="26">
        <v>0.57312749678474906</v>
      </c>
      <c r="N148" s="26">
        <v>0</v>
      </c>
      <c r="O148" s="26">
        <v>0</v>
      </c>
      <c r="P148" s="26">
        <v>0</v>
      </c>
      <c r="Q148" s="26">
        <v>3</v>
      </c>
      <c r="R148" s="26">
        <v>0</v>
      </c>
      <c r="S148" s="26">
        <v>322.56302570733203</v>
      </c>
      <c r="T148" s="25">
        <v>0.6029829351131949</v>
      </c>
      <c r="U148" s="26">
        <v>9.8544639681356433E-2</v>
      </c>
      <c r="V148" s="26">
        <v>9.8544639681356418</v>
      </c>
      <c r="W148" s="25">
        <v>98.544639681356415</v>
      </c>
      <c r="X148" s="4">
        <f>VLOOKUP($A148,[1]plot_info!$F$1:$BW$2268,26,FALSE)</f>
        <v>532915.85950000002</v>
      </c>
      <c r="Y148" s="4">
        <f>VLOOKUP($A148,[1]plot_info!$F$1:$BW$2268,27,FALSE)</f>
        <v>3271687.6140000001</v>
      </c>
      <c r="Z148" s="4">
        <f>VLOOKUP($A148,[1]plot_info!$F$1:$BW$2268,28,FALSE)</f>
        <v>81.339840620000004</v>
      </c>
      <c r="AA148" s="4">
        <f>VLOOKUP($A148,[1]plot_info!$F$1:$BW$2268,29,FALSE)</f>
        <v>29.5745127</v>
      </c>
      <c r="AB148" s="4">
        <f>VLOOKUP($A148,[1]plot_info!$F$1:$BW$2268,37,FALSE)</f>
        <v>4</v>
      </c>
      <c r="AC148" s="4" t="str">
        <f>VLOOKUP($A148,[1]plot_info!$F$1:$BW$2268,43,FALSE)</f>
        <v>FRA 2010-2015</v>
      </c>
    </row>
    <row r="149" spans="1:29" s="7" customFormat="1" x14ac:dyDescent="0.35">
      <c r="A149" s="23" t="str">
        <f t="shared" si="6"/>
        <v>33-94-1</v>
      </c>
      <c r="B149" s="26" t="s">
        <v>15</v>
      </c>
      <c r="C149" s="26">
        <v>33</v>
      </c>
      <c r="D149" s="26">
        <v>94</v>
      </c>
      <c r="E149" s="26">
        <v>1</v>
      </c>
      <c r="F149" s="26"/>
      <c r="G149" s="26" t="s">
        <v>26</v>
      </c>
      <c r="H149" s="26">
        <v>64914</v>
      </c>
      <c r="I149" s="26">
        <v>346</v>
      </c>
      <c r="J149" s="26">
        <v>366.5</v>
      </c>
      <c r="K149" s="26">
        <v>609</v>
      </c>
      <c r="L149" s="26">
        <v>0.29913294797687862</v>
      </c>
      <c r="M149" s="26">
        <v>0.32151054697681053</v>
      </c>
      <c r="N149" s="26">
        <v>0</v>
      </c>
      <c r="O149" s="26">
        <v>0</v>
      </c>
      <c r="P149" s="26">
        <v>0</v>
      </c>
      <c r="Q149" s="26">
        <v>3</v>
      </c>
      <c r="R149" s="26">
        <v>0</v>
      </c>
      <c r="S149" s="26">
        <v>322.56302570733203</v>
      </c>
      <c r="T149" s="25">
        <v>0.75179106305886767</v>
      </c>
      <c r="U149" s="26">
        <v>5.3054969307297244E-2</v>
      </c>
      <c r="V149" s="26">
        <v>5.3054969307297242</v>
      </c>
      <c r="W149" s="25">
        <v>53.054969307297242</v>
      </c>
      <c r="X149" s="4">
        <f>VLOOKUP($A149,[1]plot_info!$F$1:$BW$2268,26,FALSE)</f>
        <v>532915.85950000002</v>
      </c>
      <c r="Y149" s="4">
        <f>VLOOKUP($A149,[1]plot_info!$F$1:$BW$2268,27,FALSE)</f>
        <v>3271687.6140000001</v>
      </c>
      <c r="Z149" s="4">
        <f>VLOOKUP($A149,[1]plot_info!$F$1:$BW$2268,28,FALSE)</f>
        <v>81.339840620000004</v>
      </c>
      <c r="AA149" s="4">
        <f>VLOOKUP($A149,[1]plot_info!$F$1:$BW$2268,29,FALSE)</f>
        <v>29.5745127</v>
      </c>
      <c r="AB149" s="4">
        <f>VLOOKUP($A149,[1]plot_info!$F$1:$BW$2268,37,FALSE)</f>
        <v>4</v>
      </c>
      <c r="AC149" s="4" t="str">
        <f>VLOOKUP($A149,[1]plot_info!$F$1:$BW$2268,43,FALSE)</f>
        <v>FRA 2010-2015</v>
      </c>
    </row>
    <row r="150" spans="1:29" s="7" customFormat="1" x14ac:dyDescent="0.35">
      <c r="A150" s="23" t="str">
        <f t="shared" si="6"/>
        <v>33-94-1</v>
      </c>
      <c r="B150" s="26" t="s">
        <v>16</v>
      </c>
      <c r="C150" s="26">
        <v>33</v>
      </c>
      <c r="D150" s="26">
        <v>94</v>
      </c>
      <c r="E150" s="26">
        <v>1</v>
      </c>
      <c r="F150" s="26"/>
      <c r="G150" s="26" t="s">
        <v>9</v>
      </c>
      <c r="H150" s="26">
        <v>64914</v>
      </c>
      <c r="I150" s="26">
        <v>363</v>
      </c>
      <c r="J150" s="26">
        <v>305.5</v>
      </c>
      <c r="K150" s="26">
        <v>558</v>
      </c>
      <c r="L150" s="26">
        <v>0.30440771349862261</v>
      </c>
      <c r="M150" s="26">
        <v>0.34325522165157063</v>
      </c>
      <c r="N150" s="26">
        <v>0</v>
      </c>
      <c r="O150" s="26">
        <v>0</v>
      </c>
      <c r="P150" s="26">
        <v>0</v>
      </c>
      <c r="Q150" s="26">
        <v>3</v>
      </c>
      <c r="R150" s="26">
        <v>0</v>
      </c>
      <c r="S150" s="26">
        <v>322.56302570733203</v>
      </c>
      <c r="T150" s="25">
        <v>0.78279275638088286</v>
      </c>
      <c r="U150" s="26">
        <v>5.6987312664528292E-2</v>
      </c>
      <c r="V150" s="26">
        <v>5.6987312664528291</v>
      </c>
      <c r="W150" s="25">
        <v>56.987312664528289</v>
      </c>
      <c r="X150" s="4">
        <f>VLOOKUP($A150,[1]plot_info!$F$1:$BW$2268,26,FALSE)</f>
        <v>532915.85950000002</v>
      </c>
      <c r="Y150" s="4">
        <f>VLOOKUP($A150,[1]plot_info!$F$1:$BW$2268,27,FALSE)</f>
        <v>3271687.6140000001</v>
      </c>
      <c r="Z150" s="4">
        <f>VLOOKUP($A150,[1]plot_info!$F$1:$BW$2268,28,FALSE)</f>
        <v>81.339840620000004</v>
      </c>
      <c r="AA150" s="4">
        <f>VLOOKUP($A150,[1]plot_info!$F$1:$BW$2268,29,FALSE)</f>
        <v>29.5745127</v>
      </c>
      <c r="AB150" s="4">
        <f>VLOOKUP($A150,[1]plot_info!$F$1:$BW$2268,37,FALSE)</f>
        <v>4</v>
      </c>
      <c r="AC150" s="4" t="str">
        <f>VLOOKUP($A150,[1]plot_info!$F$1:$BW$2268,43,FALSE)</f>
        <v>FRA 2010-2015</v>
      </c>
    </row>
    <row r="151" spans="1:29" s="7" customFormat="1" x14ac:dyDescent="0.35">
      <c r="A151" s="23" t="str">
        <f t="shared" si="6"/>
        <v>33-94-1</v>
      </c>
      <c r="B151" s="26" t="s">
        <v>17</v>
      </c>
      <c r="C151" s="26">
        <v>33</v>
      </c>
      <c r="D151" s="26">
        <v>94</v>
      </c>
      <c r="E151" s="26">
        <v>1</v>
      </c>
      <c r="F151" s="26"/>
      <c r="G151" s="26" t="s">
        <v>8</v>
      </c>
      <c r="H151" s="26">
        <v>64914</v>
      </c>
      <c r="I151" s="26">
        <v>182</v>
      </c>
      <c r="J151" s="26">
        <v>368</v>
      </c>
      <c r="K151" s="26">
        <v>510</v>
      </c>
      <c r="L151" s="26">
        <v>0.21978021978021978</v>
      </c>
      <c r="M151" s="26">
        <v>0.18638292578365825</v>
      </c>
      <c r="N151" s="26">
        <v>0</v>
      </c>
      <c r="O151" s="26">
        <v>0</v>
      </c>
      <c r="P151" s="26">
        <v>0</v>
      </c>
      <c r="Q151" s="26">
        <v>2</v>
      </c>
      <c r="R151" s="26">
        <v>0</v>
      </c>
      <c r="S151" s="26">
        <v>215.04201713822135</v>
      </c>
      <c r="T151" s="25">
        <v>0.66033606775892295</v>
      </c>
      <c r="U151" s="26">
        <v>7.3580304693137116E-2</v>
      </c>
      <c r="V151" s="26">
        <v>7.3580304693137126</v>
      </c>
      <c r="W151" s="25">
        <v>73.580304693137123</v>
      </c>
      <c r="X151" s="4">
        <f>VLOOKUP($A151,[1]plot_info!$F$1:$BW$2268,26,FALSE)</f>
        <v>532915.85950000002</v>
      </c>
      <c r="Y151" s="4">
        <f>VLOOKUP($A151,[1]plot_info!$F$1:$BW$2268,27,FALSE)</f>
        <v>3271687.6140000001</v>
      </c>
      <c r="Z151" s="4">
        <f>VLOOKUP($A151,[1]plot_info!$F$1:$BW$2268,28,FALSE)</f>
        <v>81.339840620000004</v>
      </c>
      <c r="AA151" s="4">
        <f>VLOOKUP($A151,[1]plot_info!$F$1:$BW$2268,29,FALSE)</f>
        <v>29.5745127</v>
      </c>
      <c r="AB151" s="4">
        <f>VLOOKUP($A151,[1]plot_info!$F$1:$BW$2268,37,FALSE)</f>
        <v>4</v>
      </c>
      <c r="AC151" s="4" t="str">
        <f>VLOOKUP($A151,[1]plot_info!$F$1:$BW$2268,43,FALSE)</f>
        <v>FRA 2010-2015</v>
      </c>
    </row>
    <row r="152" spans="1:29" s="7" customFormat="1" x14ac:dyDescent="0.35">
      <c r="A152" s="23" t="str">
        <f t="shared" si="6"/>
        <v>33-94-1</v>
      </c>
      <c r="B152" s="26" t="s">
        <v>18</v>
      </c>
      <c r="C152" s="26">
        <v>33</v>
      </c>
      <c r="D152" s="26">
        <v>94</v>
      </c>
      <c r="E152" s="26">
        <v>1</v>
      </c>
      <c r="F152" s="26"/>
      <c r="G152" s="26" t="s">
        <v>26</v>
      </c>
      <c r="H152" s="26">
        <v>64914</v>
      </c>
      <c r="I152" s="26">
        <v>273</v>
      </c>
      <c r="J152" s="26">
        <v>297</v>
      </c>
      <c r="K152" s="26">
        <v>520.5</v>
      </c>
      <c r="L152" s="26">
        <v>0.18131868131868131</v>
      </c>
      <c r="M152" s="26">
        <v>0.2306488706572771</v>
      </c>
      <c r="N152" s="26">
        <v>0</v>
      </c>
      <c r="O152" s="26">
        <v>0</v>
      </c>
      <c r="P152" s="26">
        <v>0</v>
      </c>
      <c r="Q152" s="26">
        <v>2</v>
      </c>
      <c r="R152" s="26">
        <v>0</v>
      </c>
      <c r="S152" s="26">
        <v>215.04201713822135</v>
      </c>
      <c r="T152" s="25">
        <v>1.0393317686205583</v>
      </c>
      <c r="U152" s="26">
        <v>7.4891277727458502E-2</v>
      </c>
      <c r="V152" s="26">
        <v>7.4891277727458503</v>
      </c>
      <c r="W152" s="25">
        <v>74.891277727458515</v>
      </c>
      <c r="X152" s="4">
        <f>VLOOKUP($A152,[1]plot_info!$F$1:$BW$2268,26,FALSE)</f>
        <v>532915.85950000002</v>
      </c>
      <c r="Y152" s="4">
        <f>VLOOKUP($A152,[1]plot_info!$F$1:$BW$2268,27,FALSE)</f>
        <v>3271687.6140000001</v>
      </c>
      <c r="Z152" s="4">
        <f>VLOOKUP($A152,[1]plot_info!$F$1:$BW$2268,28,FALSE)</f>
        <v>81.339840620000004</v>
      </c>
      <c r="AA152" s="4">
        <f>VLOOKUP($A152,[1]plot_info!$F$1:$BW$2268,29,FALSE)</f>
        <v>29.5745127</v>
      </c>
      <c r="AB152" s="4">
        <f>VLOOKUP($A152,[1]plot_info!$F$1:$BW$2268,37,FALSE)</f>
        <v>4</v>
      </c>
      <c r="AC152" s="4" t="str">
        <f>VLOOKUP($A152,[1]plot_info!$F$1:$BW$2268,43,FALSE)</f>
        <v>FRA 2010-2015</v>
      </c>
    </row>
    <row r="153" spans="1:29" s="7" customFormat="1" x14ac:dyDescent="0.35">
      <c r="A153" s="23" t="str">
        <f t="shared" si="6"/>
        <v>33-94-1</v>
      </c>
      <c r="B153" s="26" t="s">
        <v>19</v>
      </c>
      <c r="C153" s="26">
        <v>33</v>
      </c>
      <c r="D153" s="26">
        <v>94</v>
      </c>
      <c r="E153" s="26">
        <v>1</v>
      </c>
      <c r="F153" s="26"/>
      <c r="G153" s="26" t="s">
        <v>9</v>
      </c>
      <c r="H153" s="26">
        <v>64914</v>
      </c>
      <c r="I153" s="26">
        <v>218</v>
      </c>
      <c r="J153" s="26">
        <v>301.5</v>
      </c>
      <c r="K153" s="26">
        <v>467.5</v>
      </c>
      <c r="L153" s="26">
        <v>0.23853211009174313</v>
      </c>
      <c r="M153" s="26">
        <v>0.24229780351875574</v>
      </c>
      <c r="N153" s="26">
        <v>0</v>
      </c>
      <c r="O153" s="26">
        <v>0</v>
      </c>
      <c r="P153" s="26">
        <v>0</v>
      </c>
      <c r="Q153" s="26">
        <v>2</v>
      </c>
      <c r="R153" s="26">
        <v>0</v>
      </c>
      <c r="S153" s="26">
        <v>215.04201713822135</v>
      </c>
      <c r="T153" s="25">
        <v>0.77194216371817748</v>
      </c>
      <c r="U153" s="26">
        <v>5.9638046019827202E-2</v>
      </c>
      <c r="V153" s="26">
        <v>5.9638046019827193</v>
      </c>
      <c r="W153" s="25">
        <v>59.638046019827193</v>
      </c>
      <c r="X153" s="4">
        <f>VLOOKUP($A153,[1]plot_info!$F$1:$BW$2268,26,FALSE)</f>
        <v>532915.85950000002</v>
      </c>
      <c r="Y153" s="4">
        <f>VLOOKUP($A153,[1]plot_info!$F$1:$BW$2268,27,FALSE)</f>
        <v>3271687.6140000001</v>
      </c>
      <c r="Z153" s="4">
        <f>VLOOKUP($A153,[1]plot_info!$F$1:$BW$2268,28,FALSE)</f>
        <v>81.339840620000004</v>
      </c>
      <c r="AA153" s="4">
        <f>VLOOKUP($A153,[1]plot_info!$F$1:$BW$2268,29,FALSE)</f>
        <v>29.5745127</v>
      </c>
      <c r="AB153" s="4">
        <f>VLOOKUP($A153,[1]plot_info!$F$1:$BW$2268,37,FALSE)</f>
        <v>4</v>
      </c>
      <c r="AC153" s="4" t="str">
        <f>VLOOKUP($A153,[1]plot_info!$F$1:$BW$2268,43,FALSE)</f>
        <v>FRA 2010-2015</v>
      </c>
    </row>
    <row r="154" spans="1:29" s="7" customFormat="1" x14ac:dyDescent="0.35">
      <c r="A154" s="23" t="str">
        <f t="shared" si="6"/>
        <v>33-94-1</v>
      </c>
      <c r="B154" s="26" t="s">
        <v>20</v>
      </c>
      <c r="C154" s="26">
        <v>33</v>
      </c>
      <c r="D154" s="26">
        <v>94</v>
      </c>
      <c r="E154" s="26">
        <v>1</v>
      </c>
      <c r="F154" s="26"/>
      <c r="G154" s="26" t="s">
        <v>8</v>
      </c>
      <c r="H154" s="26">
        <v>64914</v>
      </c>
      <c r="I154" s="26">
        <v>271</v>
      </c>
      <c r="J154" s="26">
        <v>298</v>
      </c>
      <c r="K154" s="26">
        <v>473</v>
      </c>
      <c r="L154" s="26">
        <v>0.35424354243542433</v>
      </c>
      <c r="M154" s="26">
        <v>0.29821268125385325</v>
      </c>
      <c r="N154" s="26">
        <v>0</v>
      </c>
      <c r="O154" s="26">
        <v>0</v>
      </c>
      <c r="P154" s="26">
        <v>0</v>
      </c>
      <c r="Q154" s="26">
        <v>3</v>
      </c>
      <c r="R154" s="26">
        <v>0</v>
      </c>
      <c r="S154" s="26">
        <v>322.56302570733203</v>
      </c>
      <c r="T154" s="25">
        <v>0.54252963313526537</v>
      </c>
      <c r="U154" s="26">
        <v>5.5415526813102113E-2</v>
      </c>
      <c r="V154" s="26">
        <v>5.5415526813102112</v>
      </c>
      <c r="W154" s="25">
        <v>55.415526813102112</v>
      </c>
      <c r="X154" s="4">
        <f>VLOOKUP($A154,[1]plot_info!$F$1:$BW$2268,26,FALSE)</f>
        <v>532915.85950000002</v>
      </c>
      <c r="Y154" s="4">
        <f>VLOOKUP($A154,[1]plot_info!$F$1:$BW$2268,27,FALSE)</f>
        <v>3271687.6140000001</v>
      </c>
      <c r="Z154" s="4">
        <f>VLOOKUP($A154,[1]plot_info!$F$1:$BW$2268,28,FALSE)</f>
        <v>81.339840620000004</v>
      </c>
      <c r="AA154" s="4">
        <f>VLOOKUP($A154,[1]plot_info!$F$1:$BW$2268,29,FALSE)</f>
        <v>29.5745127</v>
      </c>
      <c r="AB154" s="4">
        <f>VLOOKUP($A154,[1]plot_info!$F$1:$BW$2268,37,FALSE)</f>
        <v>4</v>
      </c>
      <c r="AC154" s="4" t="str">
        <f>VLOOKUP($A154,[1]plot_info!$F$1:$BW$2268,43,FALSE)</f>
        <v>FRA 2010-2015</v>
      </c>
    </row>
    <row r="155" spans="1:29" s="7" customFormat="1" x14ac:dyDescent="0.35">
      <c r="A155" s="23" t="str">
        <f t="shared" si="6"/>
        <v>33-94-1</v>
      </c>
      <c r="B155" s="26" t="s">
        <v>21</v>
      </c>
      <c r="C155" s="26">
        <v>33</v>
      </c>
      <c r="D155" s="26">
        <v>94</v>
      </c>
      <c r="E155" s="26">
        <v>1</v>
      </c>
      <c r="F155" s="26"/>
      <c r="G155" s="26" t="s">
        <v>26</v>
      </c>
      <c r="H155" s="26">
        <v>64914</v>
      </c>
      <c r="I155" s="26">
        <v>364</v>
      </c>
      <c r="J155" s="26">
        <v>300.5</v>
      </c>
      <c r="K155" s="26">
        <v>546</v>
      </c>
      <c r="L155" s="26">
        <v>0.32554945054945056</v>
      </c>
      <c r="M155" s="26">
        <v>0.36810627842272509</v>
      </c>
      <c r="N155" s="26">
        <v>0</v>
      </c>
      <c r="O155" s="26">
        <v>0</v>
      </c>
      <c r="P155" s="26">
        <v>0</v>
      </c>
      <c r="Q155" s="26">
        <v>3</v>
      </c>
      <c r="R155" s="26">
        <v>0</v>
      </c>
      <c r="S155" s="26">
        <v>322.56302570733203</v>
      </c>
      <c r="T155" s="25">
        <v>0.7610915710554722</v>
      </c>
      <c r="U155" s="26">
        <v>5.0884407893423009E-2</v>
      </c>
      <c r="V155" s="26">
        <v>5.0884407893423012</v>
      </c>
      <c r="W155" s="25">
        <v>50.88440789342301</v>
      </c>
      <c r="X155" s="4">
        <f>VLOOKUP($A155,[1]plot_info!$F$1:$BW$2268,26,FALSE)</f>
        <v>532915.85950000002</v>
      </c>
      <c r="Y155" s="4">
        <f>VLOOKUP($A155,[1]plot_info!$F$1:$BW$2268,27,FALSE)</f>
        <v>3271687.6140000001</v>
      </c>
      <c r="Z155" s="4">
        <f>VLOOKUP($A155,[1]plot_info!$F$1:$BW$2268,28,FALSE)</f>
        <v>81.339840620000004</v>
      </c>
      <c r="AA155" s="4">
        <f>VLOOKUP($A155,[1]plot_info!$F$1:$BW$2268,29,FALSE)</f>
        <v>29.5745127</v>
      </c>
      <c r="AB155" s="4">
        <f>VLOOKUP($A155,[1]plot_info!$F$1:$BW$2268,37,FALSE)</f>
        <v>4</v>
      </c>
      <c r="AC155" s="4" t="str">
        <f>VLOOKUP($A155,[1]plot_info!$F$1:$BW$2268,43,FALSE)</f>
        <v>FRA 2010-2015</v>
      </c>
    </row>
    <row r="156" spans="1:29" s="7" customFormat="1" x14ac:dyDescent="0.35">
      <c r="A156" s="23" t="str">
        <f t="shared" si="6"/>
        <v>33-94-1</v>
      </c>
      <c r="B156" s="26" t="s">
        <v>22</v>
      </c>
      <c r="C156" s="26">
        <v>33</v>
      </c>
      <c r="D156" s="26">
        <v>94</v>
      </c>
      <c r="E156" s="26">
        <v>1</v>
      </c>
      <c r="F156" s="26"/>
      <c r="G156" s="26" t="s">
        <v>9</v>
      </c>
      <c r="H156" s="26">
        <v>64914</v>
      </c>
      <c r="I156" s="26">
        <v>369</v>
      </c>
      <c r="J156" s="26">
        <v>300</v>
      </c>
      <c r="K156" s="26">
        <v>553.5</v>
      </c>
      <c r="L156" s="26">
        <v>0.31300813008130079</v>
      </c>
      <c r="M156" s="26">
        <v>0.35878713213354213</v>
      </c>
      <c r="N156" s="26">
        <v>0</v>
      </c>
      <c r="O156" s="26">
        <v>0</v>
      </c>
      <c r="P156" s="26">
        <v>0</v>
      </c>
      <c r="Q156" s="26">
        <v>3</v>
      </c>
      <c r="R156" s="26">
        <v>0</v>
      </c>
      <c r="S156" s="26">
        <v>322.56302570733203</v>
      </c>
      <c r="T156" s="25">
        <v>0.78589292571308433</v>
      </c>
      <c r="U156" s="26">
        <v>4.9039718564496446E-2</v>
      </c>
      <c r="V156" s="26">
        <v>4.903971856449644</v>
      </c>
      <c r="W156" s="25">
        <v>49.03971856449644</v>
      </c>
      <c r="X156" s="4">
        <f>VLOOKUP($A156,[1]plot_info!$F$1:$BW$2268,26,FALSE)</f>
        <v>532915.85950000002</v>
      </c>
      <c r="Y156" s="4">
        <f>VLOOKUP($A156,[1]plot_info!$F$1:$BW$2268,27,FALSE)</f>
        <v>3271687.6140000001</v>
      </c>
      <c r="Z156" s="4">
        <f>VLOOKUP($A156,[1]plot_info!$F$1:$BW$2268,28,FALSE)</f>
        <v>81.339840620000004</v>
      </c>
      <c r="AA156" s="4">
        <f>VLOOKUP($A156,[1]plot_info!$F$1:$BW$2268,29,FALSE)</f>
        <v>29.5745127</v>
      </c>
      <c r="AB156" s="4">
        <f>VLOOKUP($A156,[1]plot_info!$F$1:$BW$2268,37,FALSE)</f>
        <v>4</v>
      </c>
      <c r="AC156" s="4" t="str">
        <f>VLOOKUP($A156,[1]plot_info!$F$1:$BW$2268,43,FALSE)</f>
        <v>FRA 2010-2015</v>
      </c>
    </row>
    <row r="157" spans="1:29" s="7" customFormat="1" x14ac:dyDescent="0.35">
      <c r="A157" s="23" t="str">
        <f t="shared" si="6"/>
        <v>33-94-1</v>
      </c>
      <c r="B157" s="26" t="s">
        <v>23</v>
      </c>
      <c r="C157" s="26">
        <v>33</v>
      </c>
      <c r="D157" s="26">
        <v>94</v>
      </c>
      <c r="E157" s="26">
        <v>1</v>
      </c>
      <c r="F157" s="26"/>
      <c r="G157" s="26" t="s">
        <v>8</v>
      </c>
      <c r="H157" s="26">
        <v>64914</v>
      </c>
      <c r="I157" s="26">
        <v>146</v>
      </c>
      <c r="J157" s="26">
        <v>298.5</v>
      </c>
      <c r="K157" s="26">
        <v>405</v>
      </c>
      <c r="L157" s="26">
        <v>0.27054794520547948</v>
      </c>
      <c r="M157" s="26">
        <v>0.36810627842272503</v>
      </c>
      <c r="N157" s="26">
        <v>0</v>
      </c>
      <c r="O157" s="26">
        <v>0</v>
      </c>
      <c r="P157" s="26">
        <v>0</v>
      </c>
      <c r="Q157" s="26">
        <v>1</v>
      </c>
      <c r="R157" s="26">
        <v>0</v>
      </c>
      <c r="S157" s="26">
        <v>107.52100856911068</v>
      </c>
      <c r="T157" s="25">
        <v>0.99050410163838443</v>
      </c>
      <c r="U157" s="26">
        <v>5.2977819379058724E-2</v>
      </c>
      <c r="V157" s="26">
        <v>5.2977819379058717</v>
      </c>
      <c r="W157" s="25">
        <v>52.977819379058715</v>
      </c>
      <c r="X157" s="4">
        <f>VLOOKUP($A157,[1]plot_info!$F$1:$BW$2268,26,FALSE)</f>
        <v>532915.85950000002</v>
      </c>
      <c r="Y157" s="4">
        <f>VLOOKUP($A157,[1]plot_info!$F$1:$BW$2268,27,FALSE)</f>
        <v>3271687.6140000001</v>
      </c>
      <c r="Z157" s="4">
        <f>VLOOKUP($A157,[1]plot_info!$F$1:$BW$2268,28,FALSE)</f>
        <v>81.339840620000004</v>
      </c>
      <c r="AA157" s="4">
        <f>VLOOKUP($A157,[1]plot_info!$F$1:$BW$2268,29,FALSE)</f>
        <v>29.5745127</v>
      </c>
      <c r="AB157" s="4">
        <f>VLOOKUP($A157,[1]plot_info!$F$1:$BW$2268,37,FALSE)</f>
        <v>4</v>
      </c>
      <c r="AC157" s="4" t="str">
        <f>VLOOKUP($A157,[1]plot_info!$F$1:$BW$2268,43,FALSE)</f>
        <v>FRA 2010-2015</v>
      </c>
    </row>
    <row r="158" spans="1:29" s="7" customFormat="1" x14ac:dyDescent="0.35">
      <c r="A158" s="23" t="str">
        <f t="shared" si="6"/>
        <v>33-94-1</v>
      </c>
      <c r="B158" s="26" t="s">
        <v>24</v>
      </c>
      <c r="C158" s="26">
        <v>33</v>
      </c>
      <c r="D158" s="26">
        <v>94</v>
      </c>
      <c r="E158" s="26">
        <v>1</v>
      </c>
      <c r="F158" s="26"/>
      <c r="G158" s="26" t="s">
        <v>26</v>
      </c>
      <c r="H158" s="26">
        <v>64914</v>
      </c>
      <c r="I158" s="26">
        <v>140</v>
      </c>
      <c r="J158" s="26">
        <v>299.5</v>
      </c>
      <c r="K158" s="26">
        <v>397</v>
      </c>
      <c r="L158" s="26">
        <v>0.30357142857142855</v>
      </c>
      <c r="M158" s="26">
        <v>0.39606371729027379</v>
      </c>
      <c r="N158" s="26">
        <v>0</v>
      </c>
      <c r="O158" s="26">
        <v>0</v>
      </c>
      <c r="P158" s="26">
        <v>0</v>
      </c>
      <c r="Q158" s="26">
        <v>1</v>
      </c>
      <c r="R158" s="26">
        <v>0</v>
      </c>
      <c r="S158" s="26">
        <v>107.52100856911068</v>
      </c>
      <c r="T158" s="25">
        <v>0.90679952966894339</v>
      </c>
      <c r="U158" s="26">
        <v>4.1090972972998407E-2</v>
      </c>
      <c r="V158" s="26">
        <v>4.109097297299841</v>
      </c>
      <c r="W158" s="25">
        <v>41.090972972998408</v>
      </c>
      <c r="X158" s="4">
        <f>VLOOKUP($A158,[1]plot_info!$F$1:$BW$2268,26,FALSE)</f>
        <v>532915.85950000002</v>
      </c>
      <c r="Y158" s="4">
        <f>VLOOKUP($A158,[1]plot_info!$F$1:$BW$2268,27,FALSE)</f>
        <v>3271687.6140000001</v>
      </c>
      <c r="Z158" s="4">
        <f>VLOOKUP($A158,[1]plot_info!$F$1:$BW$2268,28,FALSE)</f>
        <v>81.339840620000004</v>
      </c>
      <c r="AA158" s="4">
        <f>VLOOKUP($A158,[1]plot_info!$F$1:$BW$2268,29,FALSE)</f>
        <v>29.5745127</v>
      </c>
      <c r="AB158" s="4">
        <f>VLOOKUP($A158,[1]plot_info!$F$1:$BW$2268,37,FALSE)</f>
        <v>4</v>
      </c>
      <c r="AC158" s="4" t="str">
        <f>VLOOKUP($A158,[1]plot_info!$F$1:$BW$2268,43,FALSE)</f>
        <v>FRA 2010-2015</v>
      </c>
    </row>
    <row r="159" spans="1:29" s="7" customFormat="1" x14ac:dyDescent="0.35">
      <c r="A159" s="23" t="str">
        <f t="shared" si="6"/>
        <v>33-94-1</v>
      </c>
      <c r="B159" s="26" t="s">
        <v>25</v>
      </c>
      <c r="C159" s="26">
        <v>33</v>
      </c>
      <c r="D159" s="26">
        <v>94</v>
      </c>
      <c r="E159" s="26">
        <v>1</v>
      </c>
      <c r="F159" s="26"/>
      <c r="G159" s="26" t="s">
        <v>9</v>
      </c>
      <c r="H159" s="26">
        <v>64914</v>
      </c>
      <c r="I159" s="26">
        <v>131</v>
      </c>
      <c r="J159" s="26">
        <v>297.5</v>
      </c>
      <c r="K159" s="26">
        <v>391.5</v>
      </c>
      <c r="L159" s="26">
        <v>0.28244274809160308</v>
      </c>
      <c r="M159" s="26">
        <v>0.34480841269976775</v>
      </c>
      <c r="N159" s="26">
        <v>0</v>
      </c>
      <c r="O159" s="26">
        <v>0</v>
      </c>
      <c r="P159" s="26">
        <v>0</v>
      </c>
      <c r="Q159" s="26">
        <v>1</v>
      </c>
      <c r="R159" s="26">
        <v>0</v>
      </c>
      <c r="S159" s="26">
        <v>107.52100856911068</v>
      </c>
      <c r="T159" s="25">
        <v>0.87424775168082758</v>
      </c>
      <c r="U159" s="26">
        <v>3.6368706469922414E-2</v>
      </c>
      <c r="V159" s="26">
        <v>3.6368706469922416</v>
      </c>
      <c r="W159" s="25">
        <v>36.368706469922415</v>
      </c>
      <c r="X159" s="4">
        <f>VLOOKUP($A159,[1]plot_info!$F$1:$BW$2268,26,FALSE)</f>
        <v>532915.85950000002</v>
      </c>
      <c r="Y159" s="4">
        <f>VLOOKUP($A159,[1]plot_info!$F$1:$BW$2268,27,FALSE)</f>
        <v>3271687.6140000001</v>
      </c>
      <c r="Z159" s="4">
        <f>VLOOKUP($A159,[1]plot_info!$F$1:$BW$2268,28,FALSE)</f>
        <v>81.339840620000004</v>
      </c>
      <c r="AA159" s="4">
        <f>VLOOKUP($A159,[1]plot_info!$F$1:$BW$2268,29,FALSE)</f>
        <v>29.5745127</v>
      </c>
      <c r="AB159" s="4">
        <f>VLOOKUP($A159,[1]plot_info!$F$1:$BW$2268,37,FALSE)</f>
        <v>4</v>
      </c>
      <c r="AC159" s="4" t="str">
        <f>VLOOKUP($A159,[1]plot_info!$F$1:$BW$2268,43,FALSE)</f>
        <v>FRA 2010-2015</v>
      </c>
    </row>
    <row r="160" spans="1:29" s="7" customFormat="1" x14ac:dyDescent="0.35">
      <c r="A160" s="23" t="str">
        <f t="shared" si="6"/>
        <v>33-95-1</v>
      </c>
      <c r="B160" s="26" t="s">
        <v>209</v>
      </c>
      <c r="C160" s="26">
        <v>33</v>
      </c>
      <c r="D160" s="26">
        <v>95</v>
      </c>
      <c r="E160" s="26">
        <v>1</v>
      </c>
      <c r="F160" s="26"/>
      <c r="G160" s="26" t="s">
        <v>8</v>
      </c>
      <c r="H160" s="26" t="s">
        <v>210</v>
      </c>
      <c r="I160" s="26">
        <v>153</v>
      </c>
      <c r="J160" s="26">
        <v>298</v>
      </c>
      <c r="K160" s="26">
        <v>421.5</v>
      </c>
      <c r="L160" s="26">
        <v>0.19281045751633988</v>
      </c>
      <c r="M160" s="26">
        <v>9.1638271843631977E-2</v>
      </c>
      <c r="N160" s="26">
        <v>0</v>
      </c>
      <c r="O160" s="26">
        <v>0</v>
      </c>
      <c r="P160" s="26">
        <v>0</v>
      </c>
      <c r="Q160" s="26">
        <v>3</v>
      </c>
      <c r="R160" s="26">
        <v>0</v>
      </c>
      <c r="S160" s="26">
        <v>322.56302570733203</v>
      </c>
      <c r="T160" s="25">
        <v>0.38287091252688721</v>
      </c>
      <c r="U160" s="26">
        <v>1.2087781666920296E-2</v>
      </c>
      <c r="V160" s="26">
        <v>1.2087781666920296</v>
      </c>
      <c r="W160" s="25">
        <v>12.087781666920296</v>
      </c>
      <c r="X160" s="4">
        <f>VLOOKUP($A160,[1]plot_info!$F$1:$BW$2268,26,FALSE)</f>
        <v>532819.1777</v>
      </c>
      <c r="Y160" s="4">
        <f>VLOOKUP($A160,[1]plot_info!$F$1:$BW$2268,27,FALSE)</f>
        <v>3275686.4449999998</v>
      </c>
      <c r="Z160" s="4">
        <f>VLOOKUP($A160,[1]plot_info!$F$1:$BW$2268,28,FALSE)</f>
        <v>81.338963059999998</v>
      </c>
      <c r="AA160" s="4">
        <f>VLOOKUP($A160,[1]plot_info!$F$1:$BW$2268,29,FALSE)</f>
        <v>29.61060475</v>
      </c>
      <c r="AB160" s="4">
        <f>VLOOKUP($A160,[1]plot_info!$F$1:$BW$2268,37,FALSE)</f>
        <v>104</v>
      </c>
      <c r="AC160" s="4" t="str">
        <f>VLOOKUP($A160,[1]plot_info!$F$1:$BW$2268,43,FALSE)</f>
        <v>FRA 2016-2021</v>
      </c>
    </row>
    <row r="161" spans="1:29" s="7" customFormat="1" x14ac:dyDescent="0.35">
      <c r="A161" s="23" t="str">
        <f t="shared" si="6"/>
        <v>33-95-1</v>
      </c>
      <c r="B161" s="26" t="s">
        <v>211</v>
      </c>
      <c r="C161" s="26">
        <v>33</v>
      </c>
      <c r="D161" s="26">
        <v>95</v>
      </c>
      <c r="E161" s="26">
        <v>1</v>
      </c>
      <c r="F161" s="26"/>
      <c r="G161" s="26" t="s">
        <v>26</v>
      </c>
      <c r="H161" s="26" t="s">
        <v>212</v>
      </c>
      <c r="I161" s="26">
        <v>173.5</v>
      </c>
      <c r="J161" s="26">
        <v>297</v>
      </c>
      <c r="K161" s="26">
        <v>445</v>
      </c>
      <c r="L161" s="26">
        <v>0.14697406340057637</v>
      </c>
      <c r="M161" s="26">
        <v>7.9212743458054763E-2</v>
      </c>
      <c r="N161" s="26">
        <v>0</v>
      </c>
      <c r="O161" s="26">
        <v>0</v>
      </c>
      <c r="P161" s="26">
        <v>0</v>
      </c>
      <c r="Q161" s="26">
        <v>3</v>
      </c>
      <c r="R161" s="26">
        <v>0</v>
      </c>
      <c r="S161" s="26">
        <v>322.56302570733203</v>
      </c>
      <c r="T161" s="25">
        <v>0.45882506116582439</v>
      </c>
      <c r="U161" s="26">
        <v>1.261113453832923E-2</v>
      </c>
      <c r="V161" s="26">
        <v>1.2611134538329229</v>
      </c>
      <c r="W161" s="25">
        <v>12.61113453832923</v>
      </c>
      <c r="X161" s="4">
        <f>VLOOKUP($A161,[1]plot_info!$F$1:$BW$2268,26,FALSE)</f>
        <v>532819.1777</v>
      </c>
      <c r="Y161" s="4">
        <f>VLOOKUP($A161,[1]plot_info!$F$1:$BW$2268,27,FALSE)</f>
        <v>3275686.4449999998</v>
      </c>
      <c r="Z161" s="4">
        <f>VLOOKUP($A161,[1]plot_info!$F$1:$BW$2268,28,FALSE)</f>
        <v>81.338963059999998</v>
      </c>
      <c r="AA161" s="4">
        <f>VLOOKUP($A161,[1]plot_info!$F$1:$BW$2268,29,FALSE)</f>
        <v>29.61060475</v>
      </c>
      <c r="AB161" s="4">
        <f>VLOOKUP($A161,[1]plot_info!$F$1:$BW$2268,37,FALSE)</f>
        <v>104</v>
      </c>
      <c r="AC161" s="4" t="str">
        <f>VLOOKUP($A161,[1]plot_info!$F$1:$BW$2268,43,FALSE)</f>
        <v>FRA 2016-2021</v>
      </c>
    </row>
    <row r="162" spans="1:29" s="7" customFormat="1" x14ac:dyDescent="0.35">
      <c r="A162" s="23" t="str">
        <f t="shared" si="6"/>
        <v>33-95-1</v>
      </c>
      <c r="B162" s="26" t="s">
        <v>213</v>
      </c>
      <c r="C162" s="26">
        <v>33</v>
      </c>
      <c r="D162" s="26">
        <v>95</v>
      </c>
      <c r="E162" s="26">
        <v>1</v>
      </c>
      <c r="F162" s="26"/>
      <c r="G162" s="26" t="s">
        <v>9</v>
      </c>
      <c r="H162" s="26" t="s">
        <v>214</v>
      </c>
      <c r="I162" s="26">
        <v>147</v>
      </c>
      <c r="J162" s="26">
        <v>316.5</v>
      </c>
      <c r="K162" s="26">
        <v>444</v>
      </c>
      <c r="L162" s="26">
        <v>0.1326530612244898</v>
      </c>
      <c r="M162" s="26">
        <v>6.0574450879688935E-2</v>
      </c>
      <c r="N162" s="26">
        <v>0</v>
      </c>
      <c r="O162" s="26">
        <v>0</v>
      </c>
      <c r="P162" s="26">
        <v>0</v>
      </c>
      <c r="Q162" s="26">
        <v>3</v>
      </c>
      <c r="R162" s="26">
        <v>0</v>
      </c>
      <c r="S162" s="26">
        <v>322.56302570733203</v>
      </c>
      <c r="T162" s="25">
        <v>0.39527158985569327</v>
      </c>
      <c r="U162" s="26">
        <v>1.174521295571203E-2</v>
      </c>
      <c r="V162" s="26">
        <v>1.1745212955712032</v>
      </c>
      <c r="W162" s="25">
        <v>11.745212955712031</v>
      </c>
      <c r="X162" s="4">
        <f>VLOOKUP($A162,[1]plot_info!$F$1:$BW$2268,26,FALSE)</f>
        <v>532819.1777</v>
      </c>
      <c r="Y162" s="4">
        <f>VLOOKUP($A162,[1]plot_info!$F$1:$BW$2268,27,FALSE)</f>
        <v>3275686.4449999998</v>
      </c>
      <c r="Z162" s="4">
        <f>VLOOKUP($A162,[1]plot_info!$F$1:$BW$2268,28,FALSE)</f>
        <v>81.338963059999998</v>
      </c>
      <c r="AA162" s="4">
        <f>VLOOKUP($A162,[1]plot_info!$F$1:$BW$2268,29,FALSE)</f>
        <v>29.61060475</v>
      </c>
      <c r="AB162" s="4">
        <f>VLOOKUP($A162,[1]plot_info!$F$1:$BW$2268,37,FALSE)</f>
        <v>104</v>
      </c>
      <c r="AC162" s="4" t="str">
        <f>VLOOKUP($A162,[1]plot_info!$F$1:$BW$2268,43,FALSE)</f>
        <v>FRA 2016-2021</v>
      </c>
    </row>
    <row r="163" spans="1:29" s="7" customFormat="1" x14ac:dyDescent="0.35">
      <c r="A163" s="23" t="str">
        <f t="shared" si="6"/>
        <v>43-101-4</v>
      </c>
      <c r="B163" s="26" t="s">
        <v>216</v>
      </c>
      <c r="C163" s="26">
        <v>43</v>
      </c>
      <c r="D163" s="26">
        <v>101</v>
      </c>
      <c r="E163" s="26">
        <v>4</v>
      </c>
      <c r="F163" s="26"/>
      <c r="G163" s="26" t="s">
        <v>8</v>
      </c>
      <c r="H163" s="26">
        <v>64914</v>
      </c>
      <c r="I163" s="26">
        <v>393.5</v>
      </c>
      <c r="J163" s="26">
        <v>364.5</v>
      </c>
      <c r="K163" s="26">
        <v>723.5</v>
      </c>
      <c r="L163" s="26">
        <v>8.7674714104193141E-2</v>
      </c>
      <c r="M163" s="26">
        <v>8.0377636744202632E-2</v>
      </c>
      <c r="N163" s="26">
        <v>0</v>
      </c>
      <c r="O163" s="26">
        <v>0</v>
      </c>
      <c r="P163" s="26">
        <v>0</v>
      </c>
      <c r="Q163" s="26">
        <v>4</v>
      </c>
      <c r="R163" s="26">
        <v>0</v>
      </c>
      <c r="S163" s="26">
        <v>430.08403427644271</v>
      </c>
      <c r="T163" s="25">
        <v>0.83472059269525822</v>
      </c>
      <c r="U163" s="26">
        <v>2.8833634187673353E-2</v>
      </c>
      <c r="V163" s="26">
        <v>2.8833634187673356</v>
      </c>
      <c r="W163" s="25">
        <v>28.833634187673358</v>
      </c>
      <c r="X163" s="4">
        <f>VLOOKUP($A163,[1]plot_info!$F$1:$BW$2268,26,FALSE)</f>
        <v>572527.40079999994</v>
      </c>
      <c r="Y163" s="4">
        <f>VLOOKUP($A163,[1]plot_info!$F$1:$BW$2268,27,FALSE)</f>
        <v>3300646.2519999999</v>
      </c>
      <c r="Z163" s="4">
        <f>VLOOKUP($A163,[1]plot_info!$F$1:$BW$2268,28,FALSE)</f>
        <v>81.750730950000005</v>
      </c>
      <c r="AA163" s="4">
        <f>VLOOKUP($A163,[1]plot_info!$F$1:$BW$2268,29,FALSE)</f>
        <v>29.834166230000001</v>
      </c>
      <c r="AB163" s="4">
        <f>VLOOKUP($A163,[1]plot_info!$F$1:$BW$2268,37,FALSE)</f>
        <v>4</v>
      </c>
      <c r="AC163" s="4" t="str">
        <f>VLOOKUP($A163,[1]plot_info!$F$1:$BW$2268,43,FALSE)</f>
        <v>FRA 2010-2015</v>
      </c>
    </row>
    <row r="164" spans="1:29" s="7" customFormat="1" x14ac:dyDescent="0.35">
      <c r="A164" s="23" t="str">
        <f t="shared" si="6"/>
        <v>43-101-4</v>
      </c>
      <c r="B164" s="26" t="s">
        <v>217</v>
      </c>
      <c r="C164" s="26">
        <v>43</v>
      </c>
      <c r="D164" s="26">
        <v>101</v>
      </c>
      <c r="E164" s="26">
        <v>4</v>
      </c>
      <c r="F164" s="26"/>
      <c r="G164" s="26" t="s">
        <v>26</v>
      </c>
      <c r="H164" s="26">
        <v>64914</v>
      </c>
      <c r="I164" s="26">
        <v>419.5</v>
      </c>
      <c r="J164" s="26">
        <v>333.5</v>
      </c>
      <c r="K164" s="26">
        <v>713</v>
      </c>
      <c r="L164" s="26">
        <v>9.5351609058402856E-2</v>
      </c>
      <c r="M164" s="26">
        <v>9.3191462891829127E-2</v>
      </c>
      <c r="N164" s="26">
        <v>0</v>
      </c>
      <c r="O164" s="26">
        <v>0</v>
      </c>
      <c r="P164" s="26">
        <v>0</v>
      </c>
      <c r="Q164" s="26">
        <v>4</v>
      </c>
      <c r="R164" s="26">
        <v>0</v>
      </c>
      <c r="S164" s="26">
        <v>430.08403427644271</v>
      </c>
      <c r="T164" s="25">
        <v>0.88238569617785656</v>
      </c>
      <c r="U164" s="26">
        <v>2.2942028100624269E-2</v>
      </c>
      <c r="V164" s="26">
        <v>2.2942028100624272</v>
      </c>
      <c r="W164" s="25">
        <v>22.942028100624274</v>
      </c>
      <c r="X164" s="4">
        <f>VLOOKUP($A164,[1]plot_info!$F$1:$BW$2268,26,FALSE)</f>
        <v>572527.40079999994</v>
      </c>
      <c r="Y164" s="4">
        <f>VLOOKUP($A164,[1]plot_info!$F$1:$BW$2268,27,FALSE)</f>
        <v>3300646.2519999999</v>
      </c>
      <c r="Z164" s="4">
        <f>VLOOKUP($A164,[1]plot_info!$F$1:$BW$2268,28,FALSE)</f>
        <v>81.750730950000005</v>
      </c>
      <c r="AA164" s="4">
        <f>VLOOKUP($A164,[1]plot_info!$F$1:$BW$2268,29,FALSE)</f>
        <v>29.834166230000001</v>
      </c>
      <c r="AB164" s="4">
        <f>VLOOKUP($A164,[1]plot_info!$F$1:$BW$2268,37,FALSE)</f>
        <v>4</v>
      </c>
      <c r="AC164" s="4" t="str">
        <f>VLOOKUP($A164,[1]plot_info!$F$1:$BW$2268,43,FALSE)</f>
        <v>FRA 2010-2015</v>
      </c>
    </row>
    <row r="165" spans="1:29" s="7" customFormat="1" x14ac:dyDescent="0.35">
      <c r="A165" s="23" t="str">
        <f t="shared" ref="A165:A186" si="7">CONCATENATE(C165,"-",D165,"-",E165)</f>
        <v>43-101-4</v>
      </c>
      <c r="B165" s="26" t="s">
        <v>218</v>
      </c>
      <c r="C165" s="26">
        <v>43</v>
      </c>
      <c r="D165" s="26">
        <v>101</v>
      </c>
      <c r="E165" s="26">
        <v>4</v>
      </c>
      <c r="F165" s="26"/>
      <c r="G165" s="26" t="s">
        <v>9</v>
      </c>
      <c r="H165" s="26">
        <v>64914</v>
      </c>
      <c r="I165" s="26">
        <v>373</v>
      </c>
      <c r="J165" s="26">
        <v>360</v>
      </c>
      <c r="K165" s="26">
        <v>698</v>
      </c>
      <c r="L165" s="26">
        <v>9.3833780160857902E-2</v>
      </c>
      <c r="M165" s="26">
        <v>8.1542530030350488E-2</v>
      </c>
      <c r="N165" s="26">
        <v>0</v>
      </c>
      <c r="O165" s="26">
        <v>0</v>
      </c>
      <c r="P165" s="26">
        <v>0</v>
      </c>
      <c r="Q165" s="26">
        <v>4</v>
      </c>
      <c r="R165" s="26">
        <v>0</v>
      </c>
      <c r="S165" s="26">
        <v>430.08403427644271</v>
      </c>
      <c r="T165" s="25">
        <v>0.78589292571308433</v>
      </c>
      <c r="U165" s="26">
        <v>2.5687471629021963E-2</v>
      </c>
      <c r="V165" s="26">
        <v>2.5687471629021967</v>
      </c>
      <c r="W165" s="25">
        <v>25.687471629021967</v>
      </c>
      <c r="X165" s="4">
        <f>VLOOKUP($A165,[1]plot_info!$F$1:$BW$2268,26,FALSE)</f>
        <v>572527.40079999994</v>
      </c>
      <c r="Y165" s="4">
        <f>VLOOKUP($A165,[1]plot_info!$F$1:$BW$2268,27,FALSE)</f>
        <v>3300646.2519999999</v>
      </c>
      <c r="Z165" s="4">
        <f>VLOOKUP($A165,[1]plot_info!$F$1:$BW$2268,28,FALSE)</f>
        <v>81.750730950000005</v>
      </c>
      <c r="AA165" s="4">
        <f>VLOOKUP($A165,[1]plot_info!$F$1:$BW$2268,29,FALSE)</f>
        <v>29.834166230000001</v>
      </c>
      <c r="AB165" s="4">
        <f>VLOOKUP($A165,[1]plot_info!$F$1:$BW$2268,37,FALSE)</f>
        <v>4</v>
      </c>
      <c r="AC165" s="4" t="str">
        <f>VLOOKUP($A165,[1]plot_info!$F$1:$BW$2268,43,FALSE)</f>
        <v>FRA 2010-2015</v>
      </c>
    </row>
    <row r="166" spans="1:29" s="7" customFormat="1" x14ac:dyDescent="0.35">
      <c r="A166" s="23" t="str">
        <f t="shared" si="7"/>
        <v>42-76-1</v>
      </c>
      <c r="B166" s="26" t="s">
        <v>222</v>
      </c>
      <c r="C166" s="26">
        <v>42</v>
      </c>
      <c r="D166" s="26">
        <v>76</v>
      </c>
      <c r="E166" s="26">
        <v>1</v>
      </c>
      <c r="F166" s="26"/>
      <c r="G166" s="26" t="s">
        <v>8</v>
      </c>
      <c r="H166" s="26">
        <v>64914</v>
      </c>
      <c r="I166" s="26">
        <v>743</v>
      </c>
      <c r="J166" s="26">
        <v>304</v>
      </c>
      <c r="K166" s="26">
        <v>665</v>
      </c>
      <c r="L166" s="26">
        <v>0.51413189771197843</v>
      </c>
      <c r="M166" s="26">
        <v>0.88997847061696811</v>
      </c>
      <c r="N166" s="26">
        <v>0</v>
      </c>
      <c r="O166" s="26">
        <v>0</v>
      </c>
      <c r="P166" s="26">
        <v>0</v>
      </c>
      <c r="Q166" s="26">
        <v>4</v>
      </c>
      <c r="R166" s="26">
        <v>0</v>
      </c>
      <c r="S166" s="26">
        <v>430.08403427644271</v>
      </c>
      <c r="T166" s="25">
        <v>0.83937084669356044</v>
      </c>
      <c r="U166" s="26">
        <v>3.3059576516306775E-2</v>
      </c>
      <c r="V166" s="26">
        <v>3.3059576516306781</v>
      </c>
      <c r="W166" s="25">
        <v>33.059576516306784</v>
      </c>
      <c r="X166" s="4">
        <f>VLOOKUP($A166,[1]plot_info!$F$1:$BW$2268,26,FALSE)</f>
        <v>570645.61499999999</v>
      </c>
      <c r="Y166" s="4">
        <f>VLOOKUP($A166,[1]plot_info!$F$1:$BW$2268,27,FALSE)</f>
        <v>3200578.7850000001</v>
      </c>
      <c r="Z166" s="4">
        <f>VLOOKUP($A166,[1]plot_info!$F$1:$BW$2268,28,FALSE)</f>
        <v>81.72482497</v>
      </c>
      <c r="AA166" s="4">
        <f>VLOOKUP($A166,[1]plot_info!$F$1:$BW$2268,29,FALSE)</f>
        <v>28.931194609999999</v>
      </c>
      <c r="AB166" s="4">
        <f>VLOOKUP($A166,[1]plot_info!$F$1:$BW$2268,37,FALSE)</f>
        <v>4</v>
      </c>
      <c r="AC166" s="4" t="str">
        <f>VLOOKUP($A166,[1]plot_info!$F$1:$BW$2268,43,FALSE)</f>
        <v>FRA 2010-2015</v>
      </c>
    </row>
    <row r="167" spans="1:29" s="7" customFormat="1" x14ac:dyDescent="0.35">
      <c r="A167" s="23" t="str">
        <f t="shared" si="7"/>
        <v>42-76-1</v>
      </c>
      <c r="B167" s="26" t="s">
        <v>223</v>
      </c>
      <c r="C167" s="26">
        <v>42</v>
      </c>
      <c r="D167" s="26">
        <v>76</v>
      </c>
      <c r="E167" s="26">
        <v>1</v>
      </c>
      <c r="F167" s="26"/>
      <c r="G167" s="26" t="s">
        <v>26</v>
      </c>
      <c r="H167" s="26">
        <v>64914</v>
      </c>
      <c r="I167" s="26">
        <v>490</v>
      </c>
      <c r="J167" s="26">
        <v>420.5</v>
      </c>
      <c r="K167" s="26">
        <v>810</v>
      </c>
      <c r="L167" s="26">
        <v>0.20510204081632652</v>
      </c>
      <c r="M167" s="26">
        <v>0.23414355051572069</v>
      </c>
      <c r="N167" s="26">
        <v>0</v>
      </c>
      <c r="O167" s="26">
        <v>0</v>
      </c>
      <c r="P167" s="26">
        <v>0</v>
      </c>
      <c r="Q167" s="26">
        <v>4</v>
      </c>
      <c r="R167" s="26">
        <v>0</v>
      </c>
      <c r="S167" s="26">
        <v>430.08403427644271</v>
      </c>
      <c r="T167" s="25">
        <v>0.90563696616936784</v>
      </c>
      <c r="U167" s="26">
        <v>3.210831243073943E-2</v>
      </c>
      <c r="V167" s="26">
        <v>3.2108312430739434</v>
      </c>
      <c r="W167" s="25">
        <v>32.108312430739439</v>
      </c>
      <c r="X167" s="4">
        <f>VLOOKUP($A167,[1]plot_info!$F$1:$BW$2268,26,FALSE)</f>
        <v>570645.61499999999</v>
      </c>
      <c r="Y167" s="4">
        <f>VLOOKUP($A167,[1]plot_info!$F$1:$BW$2268,27,FALSE)</f>
        <v>3200578.7850000001</v>
      </c>
      <c r="Z167" s="4">
        <f>VLOOKUP($A167,[1]plot_info!$F$1:$BW$2268,28,FALSE)</f>
        <v>81.72482497</v>
      </c>
      <c r="AA167" s="4">
        <f>VLOOKUP($A167,[1]plot_info!$F$1:$BW$2268,29,FALSE)</f>
        <v>28.931194609999999</v>
      </c>
      <c r="AB167" s="4">
        <f>VLOOKUP($A167,[1]plot_info!$F$1:$BW$2268,37,FALSE)</f>
        <v>4</v>
      </c>
      <c r="AC167" s="4" t="str">
        <f>VLOOKUP($A167,[1]plot_info!$F$1:$BW$2268,43,FALSE)</f>
        <v>FRA 2010-2015</v>
      </c>
    </row>
    <row r="168" spans="1:29" s="7" customFormat="1" x14ac:dyDescent="0.35">
      <c r="A168" s="23" t="str">
        <f t="shared" si="7"/>
        <v>42-76-1</v>
      </c>
      <c r="B168" s="26" t="s">
        <v>224</v>
      </c>
      <c r="C168" s="26">
        <v>42</v>
      </c>
      <c r="D168" s="26">
        <v>76</v>
      </c>
      <c r="E168" s="26">
        <v>1</v>
      </c>
      <c r="F168" s="26"/>
      <c r="G168" s="26" t="s">
        <v>9</v>
      </c>
      <c r="H168" s="26">
        <v>64914</v>
      </c>
      <c r="I168" s="26">
        <v>486</v>
      </c>
      <c r="J168" s="26">
        <v>338</v>
      </c>
      <c r="K168" s="26">
        <v>716</v>
      </c>
      <c r="L168" s="26">
        <v>0.22222222222222221</v>
      </c>
      <c r="M168" s="26">
        <v>0.25161694980793864</v>
      </c>
      <c r="N168" s="26">
        <v>0</v>
      </c>
      <c r="O168" s="26">
        <v>0</v>
      </c>
      <c r="P168" s="26">
        <v>0</v>
      </c>
      <c r="Q168" s="26">
        <v>4</v>
      </c>
      <c r="R168" s="26">
        <v>0</v>
      </c>
      <c r="S168" s="26">
        <v>430.08403427644271</v>
      </c>
      <c r="T168" s="25">
        <v>0.87889800567912979</v>
      </c>
      <c r="U168" s="26">
        <v>2.7828869526355021E-2</v>
      </c>
      <c r="V168" s="26">
        <v>2.782886952635502</v>
      </c>
      <c r="W168" s="25">
        <v>27.828869526355021</v>
      </c>
      <c r="X168" s="4">
        <f>VLOOKUP($A168,[1]plot_info!$F$1:$BW$2268,26,FALSE)</f>
        <v>570645.61499999999</v>
      </c>
      <c r="Y168" s="4">
        <f>VLOOKUP($A168,[1]plot_info!$F$1:$BW$2268,27,FALSE)</f>
        <v>3200578.7850000001</v>
      </c>
      <c r="Z168" s="4">
        <f>VLOOKUP($A168,[1]plot_info!$F$1:$BW$2268,28,FALSE)</f>
        <v>81.72482497</v>
      </c>
      <c r="AA168" s="4">
        <f>VLOOKUP($A168,[1]plot_info!$F$1:$BW$2268,29,FALSE)</f>
        <v>28.931194609999999</v>
      </c>
      <c r="AB168" s="4">
        <f>VLOOKUP($A168,[1]plot_info!$F$1:$BW$2268,37,FALSE)</f>
        <v>4</v>
      </c>
      <c r="AC168" s="4" t="str">
        <f>VLOOKUP($A168,[1]plot_info!$F$1:$BW$2268,43,FALSE)</f>
        <v>FRA 2010-2015</v>
      </c>
    </row>
    <row r="169" spans="1:29" s="7" customFormat="1" x14ac:dyDescent="0.35">
      <c r="A169" s="23" t="str">
        <f t="shared" si="7"/>
        <v>42-76-1</v>
      </c>
      <c r="B169" s="26" t="s">
        <v>226</v>
      </c>
      <c r="C169" s="26">
        <v>42</v>
      </c>
      <c r="D169" s="26">
        <v>76</v>
      </c>
      <c r="E169" s="26">
        <v>1</v>
      </c>
      <c r="F169" s="26"/>
      <c r="G169" s="26" t="s">
        <v>8</v>
      </c>
      <c r="H169" s="26">
        <v>64914</v>
      </c>
      <c r="I169" s="26">
        <v>322</v>
      </c>
      <c r="J169" s="26">
        <v>299</v>
      </c>
      <c r="K169" s="26">
        <v>512.5</v>
      </c>
      <c r="L169" s="26">
        <v>0.33695652173913043</v>
      </c>
      <c r="M169" s="26">
        <v>0.33704245745878203</v>
      </c>
      <c r="N169" s="26">
        <v>0</v>
      </c>
      <c r="O169" s="26">
        <v>0</v>
      </c>
      <c r="P169" s="26">
        <v>0</v>
      </c>
      <c r="Q169" s="26">
        <v>3</v>
      </c>
      <c r="R169" s="26">
        <v>0</v>
      </c>
      <c r="S169" s="26">
        <v>322.56302570733203</v>
      </c>
      <c r="T169" s="25">
        <v>0.66188615242502369</v>
      </c>
      <c r="U169" s="26">
        <v>3.0158416568910482E-2</v>
      </c>
      <c r="V169" s="26">
        <v>3.0158416568910482</v>
      </c>
      <c r="W169" s="25">
        <v>30.158416568910482</v>
      </c>
      <c r="X169" s="4">
        <f>VLOOKUP($A169,[1]plot_info!$F$1:$BW$2268,26,FALSE)</f>
        <v>570645.61499999999</v>
      </c>
      <c r="Y169" s="4">
        <f>VLOOKUP($A169,[1]plot_info!$F$1:$BW$2268,27,FALSE)</f>
        <v>3200578.7850000001</v>
      </c>
      <c r="Z169" s="4">
        <f>VLOOKUP($A169,[1]plot_info!$F$1:$BW$2268,28,FALSE)</f>
        <v>81.72482497</v>
      </c>
      <c r="AA169" s="4">
        <f>VLOOKUP($A169,[1]plot_info!$F$1:$BW$2268,29,FALSE)</f>
        <v>28.931194609999999</v>
      </c>
      <c r="AB169" s="4">
        <f>VLOOKUP($A169,[1]plot_info!$F$1:$BW$2268,37,FALSE)</f>
        <v>4</v>
      </c>
      <c r="AC169" s="4" t="str">
        <f>VLOOKUP($A169,[1]plot_info!$F$1:$BW$2268,43,FALSE)</f>
        <v>FRA 2010-2015</v>
      </c>
    </row>
    <row r="170" spans="1:29" s="7" customFormat="1" x14ac:dyDescent="0.35">
      <c r="A170" s="23" t="str">
        <f t="shared" si="7"/>
        <v>42-76-1</v>
      </c>
      <c r="B170" s="26" t="s">
        <v>227</v>
      </c>
      <c r="C170" s="26">
        <v>42</v>
      </c>
      <c r="D170" s="26">
        <v>76</v>
      </c>
      <c r="E170" s="26">
        <v>1</v>
      </c>
      <c r="F170" s="26"/>
      <c r="G170" s="26" t="s">
        <v>26</v>
      </c>
      <c r="H170" s="26">
        <v>64914</v>
      </c>
      <c r="I170" s="26">
        <v>363</v>
      </c>
      <c r="J170" s="26">
        <v>299.5</v>
      </c>
      <c r="K170" s="26">
        <v>545.5</v>
      </c>
      <c r="L170" s="26">
        <v>0.32231404958677684</v>
      </c>
      <c r="M170" s="26">
        <v>0.36344670527813361</v>
      </c>
      <c r="N170" s="26">
        <v>0</v>
      </c>
      <c r="O170" s="26">
        <v>0</v>
      </c>
      <c r="P170" s="26">
        <v>0</v>
      </c>
      <c r="Q170" s="26">
        <v>3</v>
      </c>
      <c r="R170" s="26">
        <v>0</v>
      </c>
      <c r="S170" s="26">
        <v>322.56302570733203</v>
      </c>
      <c r="T170" s="25">
        <v>0.76264165572157294</v>
      </c>
      <c r="U170" s="26">
        <v>3.1509936924021036E-2</v>
      </c>
      <c r="V170" s="26">
        <v>3.1509936924021034</v>
      </c>
      <c r="W170" s="25">
        <v>31.509936924021034</v>
      </c>
      <c r="X170" s="4">
        <f>VLOOKUP($A170,[1]plot_info!$F$1:$BW$2268,26,FALSE)</f>
        <v>570645.61499999999</v>
      </c>
      <c r="Y170" s="4">
        <f>VLOOKUP($A170,[1]plot_info!$F$1:$BW$2268,27,FALSE)</f>
        <v>3200578.7850000001</v>
      </c>
      <c r="Z170" s="4">
        <f>VLOOKUP($A170,[1]plot_info!$F$1:$BW$2268,28,FALSE)</f>
        <v>81.72482497</v>
      </c>
      <c r="AA170" s="4">
        <f>VLOOKUP($A170,[1]plot_info!$F$1:$BW$2268,29,FALSE)</f>
        <v>28.931194609999999</v>
      </c>
      <c r="AB170" s="4">
        <f>VLOOKUP($A170,[1]plot_info!$F$1:$BW$2268,37,FALSE)</f>
        <v>4</v>
      </c>
      <c r="AC170" s="4" t="str">
        <f>VLOOKUP($A170,[1]plot_info!$F$1:$BW$2268,43,FALSE)</f>
        <v>FRA 2010-2015</v>
      </c>
    </row>
    <row r="171" spans="1:29" s="7" customFormat="1" x14ac:dyDescent="0.35">
      <c r="A171" s="23" t="str">
        <f t="shared" si="7"/>
        <v>42-76-1</v>
      </c>
      <c r="B171" s="26" t="s">
        <v>228</v>
      </c>
      <c r="C171" s="26">
        <v>42</v>
      </c>
      <c r="D171" s="26">
        <v>76</v>
      </c>
      <c r="E171" s="26">
        <v>1</v>
      </c>
      <c r="F171" s="26"/>
      <c r="G171" s="26" t="s">
        <v>9</v>
      </c>
      <c r="H171" s="26">
        <v>64914</v>
      </c>
      <c r="I171" s="26">
        <v>416</v>
      </c>
      <c r="J171" s="26">
        <v>300.5</v>
      </c>
      <c r="K171" s="26">
        <v>614</v>
      </c>
      <c r="L171" s="26">
        <v>0.24639423076923078</v>
      </c>
      <c r="M171" s="26">
        <v>0.31840416488041617</v>
      </c>
      <c r="N171" s="26">
        <v>0</v>
      </c>
      <c r="O171" s="26">
        <v>0</v>
      </c>
      <c r="P171" s="26">
        <v>0</v>
      </c>
      <c r="Q171" s="26">
        <v>3</v>
      </c>
      <c r="R171" s="26">
        <v>0</v>
      </c>
      <c r="S171" s="26">
        <v>322.56302570733203</v>
      </c>
      <c r="T171" s="25">
        <v>0.97190308564517525</v>
      </c>
      <c r="U171" s="26">
        <v>3.6330402294378547E-2</v>
      </c>
      <c r="V171" s="26">
        <v>3.6330402294378548</v>
      </c>
      <c r="W171" s="25">
        <v>36.330402294378544</v>
      </c>
      <c r="X171" s="4">
        <f>VLOOKUP($A171,[1]plot_info!$F$1:$BW$2268,26,FALSE)</f>
        <v>570645.61499999999</v>
      </c>
      <c r="Y171" s="4">
        <f>VLOOKUP($A171,[1]plot_info!$F$1:$BW$2268,27,FALSE)</f>
        <v>3200578.7850000001</v>
      </c>
      <c r="Z171" s="4">
        <f>VLOOKUP($A171,[1]plot_info!$F$1:$BW$2268,28,FALSE)</f>
        <v>81.72482497</v>
      </c>
      <c r="AA171" s="4">
        <f>VLOOKUP($A171,[1]plot_info!$F$1:$BW$2268,29,FALSE)</f>
        <v>28.931194609999999</v>
      </c>
      <c r="AB171" s="4">
        <f>VLOOKUP($A171,[1]plot_info!$F$1:$BW$2268,37,FALSE)</f>
        <v>4</v>
      </c>
      <c r="AC171" s="4" t="str">
        <f>VLOOKUP($A171,[1]plot_info!$F$1:$BW$2268,43,FALSE)</f>
        <v>FRA 2010-2015</v>
      </c>
    </row>
    <row r="172" spans="1:29" s="7" customFormat="1" x14ac:dyDescent="0.35">
      <c r="A172" s="23" t="str">
        <f t="shared" si="7"/>
        <v>42-76-1</v>
      </c>
      <c r="B172" s="26" t="s">
        <v>230</v>
      </c>
      <c r="C172" s="26">
        <v>42</v>
      </c>
      <c r="D172" s="26">
        <v>76</v>
      </c>
      <c r="E172" s="26">
        <v>1</v>
      </c>
      <c r="F172" s="26"/>
      <c r="G172" s="26" t="s">
        <v>8</v>
      </c>
      <c r="H172" s="26">
        <v>64914</v>
      </c>
      <c r="I172" s="26">
        <v>139</v>
      </c>
      <c r="J172" s="26">
        <v>294.5</v>
      </c>
      <c r="K172" s="26">
        <v>391</v>
      </c>
      <c r="L172" s="26">
        <v>0.30575539568345322</v>
      </c>
      <c r="M172" s="26">
        <v>0.39606371729027379</v>
      </c>
      <c r="N172" s="26">
        <v>0</v>
      </c>
      <c r="O172" s="26">
        <v>0</v>
      </c>
      <c r="P172" s="26">
        <v>0</v>
      </c>
      <c r="Q172" s="26">
        <v>1</v>
      </c>
      <c r="R172" s="26">
        <v>0</v>
      </c>
      <c r="S172" s="26">
        <v>107.52100856911068</v>
      </c>
      <c r="T172" s="25">
        <v>0.89749902167233886</v>
      </c>
      <c r="U172" s="26">
        <v>3.8814611155096788E-2</v>
      </c>
      <c r="V172" s="26">
        <v>3.881461115509679</v>
      </c>
      <c r="W172" s="25">
        <v>38.814611155096792</v>
      </c>
      <c r="X172" s="4">
        <f>VLOOKUP($A172,[1]plot_info!$F$1:$BW$2268,26,FALSE)</f>
        <v>570645.61499999999</v>
      </c>
      <c r="Y172" s="4">
        <f>VLOOKUP($A172,[1]plot_info!$F$1:$BW$2268,27,FALSE)</f>
        <v>3200578.7850000001</v>
      </c>
      <c r="Z172" s="4">
        <f>VLOOKUP($A172,[1]plot_info!$F$1:$BW$2268,28,FALSE)</f>
        <v>81.72482497</v>
      </c>
      <c r="AA172" s="4">
        <f>VLOOKUP($A172,[1]plot_info!$F$1:$BW$2268,29,FALSE)</f>
        <v>28.931194609999999</v>
      </c>
      <c r="AB172" s="4">
        <f>VLOOKUP($A172,[1]plot_info!$F$1:$BW$2268,37,FALSE)</f>
        <v>4</v>
      </c>
      <c r="AC172" s="4" t="str">
        <f>VLOOKUP($A172,[1]plot_info!$F$1:$BW$2268,43,FALSE)</f>
        <v>FRA 2010-2015</v>
      </c>
    </row>
    <row r="173" spans="1:29" s="7" customFormat="1" x14ac:dyDescent="0.35">
      <c r="A173" s="23" t="str">
        <f t="shared" si="7"/>
        <v>42-76-1</v>
      </c>
      <c r="B173" s="26" t="s">
        <v>231</v>
      </c>
      <c r="C173" s="26">
        <v>42</v>
      </c>
      <c r="D173" s="26">
        <v>76</v>
      </c>
      <c r="E173" s="26">
        <v>1</v>
      </c>
      <c r="F173" s="26"/>
      <c r="G173" s="26" t="s">
        <v>26</v>
      </c>
      <c r="H173" s="26">
        <v>64914</v>
      </c>
      <c r="I173" s="26">
        <v>128</v>
      </c>
      <c r="J173" s="26">
        <v>308</v>
      </c>
      <c r="K173" s="26">
        <v>401.5</v>
      </c>
      <c r="L173" s="26">
        <v>0.26953125</v>
      </c>
      <c r="M173" s="26">
        <v>0.32151054697681053</v>
      </c>
      <c r="N173" s="26">
        <v>0</v>
      </c>
      <c r="O173" s="26">
        <v>0</v>
      </c>
      <c r="P173" s="26">
        <v>0</v>
      </c>
      <c r="Q173" s="26">
        <v>1</v>
      </c>
      <c r="R173" s="26">
        <v>0</v>
      </c>
      <c r="S173" s="26">
        <v>107.52100856911068</v>
      </c>
      <c r="T173" s="25">
        <v>0.86959749768252526</v>
      </c>
      <c r="U173" s="26">
        <v>7.0514886198216574E-3</v>
      </c>
      <c r="V173" s="26">
        <v>0.70514886198216575</v>
      </c>
      <c r="W173" s="25">
        <v>7.0514886198216571</v>
      </c>
      <c r="X173" s="4">
        <f>VLOOKUP($A173,[1]plot_info!$F$1:$BW$2268,26,FALSE)</f>
        <v>570645.61499999999</v>
      </c>
      <c r="Y173" s="4">
        <f>VLOOKUP($A173,[1]plot_info!$F$1:$BW$2268,27,FALSE)</f>
        <v>3200578.7850000001</v>
      </c>
      <c r="Z173" s="4">
        <f>VLOOKUP($A173,[1]plot_info!$F$1:$BW$2268,28,FALSE)</f>
        <v>81.72482497</v>
      </c>
      <c r="AA173" s="4">
        <f>VLOOKUP($A173,[1]plot_info!$F$1:$BW$2268,29,FALSE)</f>
        <v>28.931194609999999</v>
      </c>
      <c r="AB173" s="4">
        <f>VLOOKUP($A173,[1]plot_info!$F$1:$BW$2268,37,FALSE)</f>
        <v>4</v>
      </c>
      <c r="AC173" s="4" t="str">
        <f>VLOOKUP($A173,[1]plot_info!$F$1:$BW$2268,43,FALSE)</f>
        <v>FRA 2010-2015</v>
      </c>
    </row>
    <row r="174" spans="1:29" s="7" customFormat="1" x14ac:dyDescent="0.35">
      <c r="A174" s="23" t="str">
        <f t="shared" si="7"/>
        <v>42-76-1</v>
      </c>
      <c r="B174" s="26" t="s">
        <v>232</v>
      </c>
      <c r="C174" s="26">
        <v>42</v>
      </c>
      <c r="D174" s="26">
        <v>76</v>
      </c>
      <c r="E174" s="26">
        <v>1</v>
      </c>
      <c r="F174" s="26"/>
      <c r="G174" s="26" t="s">
        <v>9</v>
      </c>
      <c r="H174" s="26">
        <v>64914</v>
      </c>
      <c r="I174" s="26">
        <v>133</v>
      </c>
      <c r="J174" s="26">
        <v>348</v>
      </c>
      <c r="K174" s="26">
        <v>451</v>
      </c>
      <c r="L174" s="26">
        <v>0.22556390977443608</v>
      </c>
      <c r="M174" s="26">
        <v>0.2795743886754874</v>
      </c>
      <c r="N174" s="26">
        <v>0</v>
      </c>
      <c r="O174" s="26">
        <v>0</v>
      </c>
      <c r="P174" s="26">
        <v>0</v>
      </c>
      <c r="Q174" s="26">
        <v>1</v>
      </c>
      <c r="R174" s="26">
        <v>0</v>
      </c>
      <c r="S174" s="26">
        <v>107.52100856911068</v>
      </c>
      <c r="T174" s="25">
        <v>0.9579523236502685</v>
      </c>
      <c r="U174" s="26">
        <v>3.4701421103356493E-2</v>
      </c>
      <c r="V174" s="26">
        <v>3.4701421103356496</v>
      </c>
      <c r="W174" s="25">
        <v>34.701421103356495</v>
      </c>
      <c r="X174" s="4">
        <f>VLOOKUP($A174,[1]plot_info!$F$1:$BW$2268,26,FALSE)</f>
        <v>570645.61499999999</v>
      </c>
      <c r="Y174" s="4">
        <f>VLOOKUP($A174,[1]plot_info!$F$1:$BW$2268,27,FALSE)</f>
        <v>3200578.7850000001</v>
      </c>
      <c r="Z174" s="4">
        <f>VLOOKUP($A174,[1]plot_info!$F$1:$BW$2268,28,FALSE)</f>
        <v>81.72482497</v>
      </c>
      <c r="AA174" s="4">
        <f>VLOOKUP($A174,[1]plot_info!$F$1:$BW$2268,29,FALSE)</f>
        <v>28.931194609999999</v>
      </c>
      <c r="AB174" s="4">
        <f>VLOOKUP($A174,[1]plot_info!$F$1:$BW$2268,37,FALSE)</f>
        <v>4</v>
      </c>
      <c r="AC174" s="4" t="str">
        <f>VLOOKUP($A174,[1]plot_info!$F$1:$BW$2268,43,FALSE)</f>
        <v>FRA 2010-2015</v>
      </c>
    </row>
    <row r="175" spans="1:29" s="7" customFormat="1" x14ac:dyDescent="0.35">
      <c r="A175" s="23" t="str">
        <f t="shared" si="7"/>
        <v>42-76-1</v>
      </c>
      <c r="B175" s="26" t="s">
        <v>234</v>
      </c>
      <c r="C175" s="26">
        <v>42</v>
      </c>
      <c r="D175" s="26">
        <v>76</v>
      </c>
      <c r="E175" s="26">
        <v>1</v>
      </c>
      <c r="F175" s="26"/>
      <c r="G175" s="26" t="s">
        <v>8</v>
      </c>
      <c r="H175" s="26">
        <v>64914</v>
      </c>
      <c r="I175" s="26">
        <v>480</v>
      </c>
      <c r="J175" s="26">
        <v>297</v>
      </c>
      <c r="K175" s="26">
        <v>670</v>
      </c>
      <c r="L175" s="26">
        <v>0.22291666666666668</v>
      </c>
      <c r="M175" s="26">
        <v>0.24928716323564293</v>
      </c>
      <c r="N175" s="26">
        <v>0</v>
      </c>
      <c r="O175" s="26">
        <v>0</v>
      </c>
      <c r="P175" s="26">
        <v>0</v>
      </c>
      <c r="Q175" s="26">
        <v>4</v>
      </c>
      <c r="R175" s="26">
        <v>0</v>
      </c>
      <c r="S175" s="26">
        <v>430.08403427644271</v>
      </c>
      <c r="T175" s="25">
        <v>0.86727237068337415</v>
      </c>
      <c r="U175" s="26">
        <v>2.3777001924972906E-2</v>
      </c>
      <c r="V175" s="26">
        <v>2.3777001924972905</v>
      </c>
      <c r="W175" s="25">
        <v>23.777001924972904</v>
      </c>
      <c r="X175" s="4">
        <f>VLOOKUP($A175,[1]plot_info!$F$1:$BW$2268,26,FALSE)</f>
        <v>570645.61499999999</v>
      </c>
      <c r="Y175" s="4">
        <f>VLOOKUP($A175,[1]plot_info!$F$1:$BW$2268,27,FALSE)</f>
        <v>3200578.7850000001</v>
      </c>
      <c r="Z175" s="4">
        <f>VLOOKUP($A175,[1]plot_info!$F$1:$BW$2268,28,FALSE)</f>
        <v>81.72482497</v>
      </c>
      <c r="AA175" s="4">
        <f>VLOOKUP($A175,[1]plot_info!$F$1:$BW$2268,29,FALSE)</f>
        <v>28.931194609999999</v>
      </c>
      <c r="AB175" s="4">
        <f>VLOOKUP($A175,[1]plot_info!$F$1:$BW$2268,37,FALSE)</f>
        <v>4</v>
      </c>
      <c r="AC175" s="4" t="str">
        <f>VLOOKUP($A175,[1]plot_info!$F$1:$BW$2268,43,FALSE)</f>
        <v>FRA 2010-2015</v>
      </c>
    </row>
    <row r="176" spans="1:29" s="7" customFormat="1" x14ac:dyDescent="0.35">
      <c r="A176" s="23" t="str">
        <f t="shared" si="7"/>
        <v>42-76-1</v>
      </c>
      <c r="B176" s="26" t="s">
        <v>235</v>
      </c>
      <c r="C176" s="26">
        <v>42</v>
      </c>
      <c r="D176" s="26">
        <v>76</v>
      </c>
      <c r="E176" s="26">
        <v>1</v>
      </c>
      <c r="F176" s="26"/>
      <c r="G176" s="26" t="s">
        <v>26</v>
      </c>
      <c r="H176" s="26">
        <v>64914</v>
      </c>
      <c r="I176" s="26">
        <v>589</v>
      </c>
      <c r="J176" s="26">
        <v>306.5</v>
      </c>
      <c r="K176" s="26">
        <v>782</v>
      </c>
      <c r="L176" s="26">
        <v>0.19269949066213921</v>
      </c>
      <c r="M176" s="26">
        <v>0.26443077595556513</v>
      </c>
      <c r="N176" s="26">
        <v>0</v>
      </c>
      <c r="O176" s="26">
        <v>0</v>
      </c>
      <c r="P176" s="26">
        <v>0</v>
      </c>
      <c r="Q176" s="26">
        <v>4</v>
      </c>
      <c r="R176" s="26">
        <v>0</v>
      </c>
      <c r="S176" s="26">
        <v>430.08403427644271</v>
      </c>
      <c r="T176" s="25">
        <v>1.1055978880963657</v>
      </c>
      <c r="U176" s="26">
        <v>2.2626443907873144E-2</v>
      </c>
      <c r="V176" s="26">
        <v>2.2626443907873144</v>
      </c>
      <c r="W176" s="25">
        <v>22.626443907873146</v>
      </c>
      <c r="X176" s="4">
        <f>VLOOKUP($A176,[1]plot_info!$F$1:$BW$2268,26,FALSE)</f>
        <v>570645.61499999999</v>
      </c>
      <c r="Y176" s="4">
        <f>VLOOKUP($A176,[1]plot_info!$F$1:$BW$2268,27,FALSE)</f>
        <v>3200578.7850000001</v>
      </c>
      <c r="Z176" s="4">
        <f>VLOOKUP($A176,[1]plot_info!$F$1:$BW$2268,28,FALSE)</f>
        <v>81.72482497</v>
      </c>
      <c r="AA176" s="4">
        <f>VLOOKUP($A176,[1]plot_info!$F$1:$BW$2268,29,FALSE)</f>
        <v>28.931194609999999</v>
      </c>
      <c r="AB176" s="4">
        <f>VLOOKUP($A176,[1]plot_info!$F$1:$BW$2268,37,FALSE)</f>
        <v>4</v>
      </c>
      <c r="AC176" s="4" t="str">
        <f>VLOOKUP($A176,[1]plot_info!$F$1:$BW$2268,43,FALSE)</f>
        <v>FRA 2010-2015</v>
      </c>
    </row>
    <row r="177" spans="1:29" s="7" customFormat="1" x14ac:dyDescent="0.35">
      <c r="A177" s="23" t="str">
        <f t="shared" si="7"/>
        <v>42-76-1</v>
      </c>
      <c r="B177" s="26" t="s">
        <v>236</v>
      </c>
      <c r="C177" s="26">
        <v>42</v>
      </c>
      <c r="D177" s="26">
        <v>76</v>
      </c>
      <c r="E177" s="26">
        <v>1</v>
      </c>
      <c r="F177" s="26"/>
      <c r="G177" s="26" t="s">
        <v>9</v>
      </c>
      <c r="H177" s="26">
        <v>64914</v>
      </c>
      <c r="I177" s="26">
        <v>567</v>
      </c>
      <c r="J177" s="26">
        <v>302.5</v>
      </c>
      <c r="K177" s="26">
        <v>747.5</v>
      </c>
      <c r="L177" s="26">
        <v>0.21516754850088182</v>
      </c>
      <c r="M177" s="26">
        <v>0.28423396182007882</v>
      </c>
      <c r="N177" s="26">
        <v>0</v>
      </c>
      <c r="O177" s="26">
        <v>0</v>
      </c>
      <c r="P177" s="26">
        <v>0</v>
      </c>
      <c r="Q177" s="26">
        <v>4</v>
      </c>
      <c r="R177" s="26">
        <v>0</v>
      </c>
      <c r="S177" s="26">
        <v>430.08403427644271</v>
      </c>
      <c r="T177" s="25">
        <v>1.0346815146222559</v>
      </c>
      <c r="U177" s="26">
        <v>2.1132850049645286E-2</v>
      </c>
      <c r="V177" s="26">
        <v>2.1132850049645286</v>
      </c>
      <c r="W177" s="25">
        <v>21.132850049645288</v>
      </c>
      <c r="X177" s="4">
        <f>VLOOKUP($A177,[1]plot_info!$F$1:$BW$2268,26,FALSE)</f>
        <v>570645.61499999999</v>
      </c>
      <c r="Y177" s="4">
        <f>VLOOKUP($A177,[1]plot_info!$F$1:$BW$2268,27,FALSE)</f>
        <v>3200578.7850000001</v>
      </c>
      <c r="Z177" s="4">
        <f>VLOOKUP($A177,[1]plot_info!$F$1:$BW$2268,28,FALSE)</f>
        <v>81.72482497</v>
      </c>
      <c r="AA177" s="4">
        <f>VLOOKUP($A177,[1]plot_info!$F$1:$BW$2268,29,FALSE)</f>
        <v>28.931194609999999</v>
      </c>
      <c r="AB177" s="4">
        <f>VLOOKUP($A177,[1]plot_info!$F$1:$BW$2268,37,FALSE)</f>
        <v>4</v>
      </c>
      <c r="AC177" s="4" t="str">
        <f>VLOOKUP($A177,[1]plot_info!$F$1:$BW$2268,43,FALSE)</f>
        <v>FRA 2010-2015</v>
      </c>
    </row>
    <row r="178" spans="1:29" s="7" customFormat="1" x14ac:dyDescent="0.35">
      <c r="A178" s="23" t="str">
        <f t="shared" si="7"/>
        <v>42-76-1</v>
      </c>
      <c r="B178" s="26" t="s">
        <v>238</v>
      </c>
      <c r="C178" s="26">
        <v>42</v>
      </c>
      <c r="D178" s="26">
        <v>76</v>
      </c>
      <c r="E178" s="26">
        <v>1</v>
      </c>
      <c r="F178" s="26"/>
      <c r="G178" s="26" t="s">
        <v>8</v>
      </c>
      <c r="H178" s="26">
        <v>64914</v>
      </c>
      <c r="I178" s="26">
        <v>434</v>
      </c>
      <c r="J178" s="26">
        <v>297.5</v>
      </c>
      <c r="K178" s="26">
        <v>637</v>
      </c>
      <c r="L178" s="26">
        <v>0.21774193548387097</v>
      </c>
      <c r="M178" s="26">
        <v>0.29355310810926177</v>
      </c>
      <c r="N178" s="26">
        <v>0</v>
      </c>
      <c r="O178" s="26">
        <v>0</v>
      </c>
      <c r="P178" s="26">
        <v>0</v>
      </c>
      <c r="Q178" s="26">
        <v>3</v>
      </c>
      <c r="R178" s="26">
        <v>0</v>
      </c>
      <c r="S178" s="26">
        <v>322.56302570733203</v>
      </c>
      <c r="T178" s="25">
        <v>1.0525074882824148</v>
      </c>
      <c r="U178" s="26">
        <v>2.3571999391037841E-2</v>
      </c>
      <c r="V178" s="26">
        <v>2.3571999391037846</v>
      </c>
      <c r="W178" s="25">
        <v>23.571999391037846</v>
      </c>
      <c r="X178" s="4">
        <f>VLOOKUP($A178,[1]plot_info!$F$1:$BW$2268,26,FALSE)</f>
        <v>570645.61499999999</v>
      </c>
      <c r="Y178" s="4">
        <f>VLOOKUP($A178,[1]plot_info!$F$1:$BW$2268,27,FALSE)</f>
        <v>3200578.7850000001</v>
      </c>
      <c r="Z178" s="4">
        <f>VLOOKUP($A178,[1]plot_info!$F$1:$BW$2268,28,FALSE)</f>
        <v>81.72482497</v>
      </c>
      <c r="AA178" s="4">
        <f>VLOOKUP($A178,[1]plot_info!$F$1:$BW$2268,29,FALSE)</f>
        <v>28.931194609999999</v>
      </c>
      <c r="AB178" s="4">
        <f>VLOOKUP($A178,[1]plot_info!$F$1:$BW$2268,37,FALSE)</f>
        <v>4</v>
      </c>
      <c r="AC178" s="4" t="str">
        <f>VLOOKUP($A178,[1]plot_info!$F$1:$BW$2268,43,FALSE)</f>
        <v>FRA 2010-2015</v>
      </c>
    </row>
    <row r="179" spans="1:29" s="7" customFormat="1" x14ac:dyDescent="0.35">
      <c r="A179" s="23" t="str">
        <f t="shared" si="7"/>
        <v>42-76-1</v>
      </c>
      <c r="B179" s="26" t="s">
        <v>239</v>
      </c>
      <c r="C179" s="26">
        <v>42</v>
      </c>
      <c r="D179" s="26">
        <v>76</v>
      </c>
      <c r="E179" s="26">
        <v>1</v>
      </c>
      <c r="F179" s="26"/>
      <c r="G179" s="26" t="s">
        <v>26</v>
      </c>
      <c r="H179" s="26">
        <v>64914</v>
      </c>
      <c r="I179" s="26">
        <v>441</v>
      </c>
      <c r="J179" s="26">
        <v>302.5</v>
      </c>
      <c r="K179" s="26">
        <v>661</v>
      </c>
      <c r="L179" s="26">
        <v>0.1870748299319728</v>
      </c>
      <c r="M179" s="26">
        <v>0.25627652295253012</v>
      </c>
      <c r="N179" s="26">
        <v>0</v>
      </c>
      <c r="O179" s="26">
        <v>0</v>
      </c>
      <c r="P179" s="26">
        <v>0</v>
      </c>
      <c r="Q179" s="26">
        <v>3</v>
      </c>
      <c r="R179" s="26">
        <v>0</v>
      </c>
      <c r="S179" s="26">
        <v>322.56302570733203</v>
      </c>
      <c r="T179" s="25">
        <v>1.1114107055942435</v>
      </c>
      <c r="U179" s="26">
        <v>1.8882977928710111E-2</v>
      </c>
      <c r="V179" s="26">
        <v>1.8882977928710112</v>
      </c>
      <c r="W179" s="25">
        <v>18.882977928710112</v>
      </c>
      <c r="X179" s="4">
        <f>VLOOKUP($A179,[1]plot_info!$F$1:$BW$2268,26,FALSE)</f>
        <v>570645.61499999999</v>
      </c>
      <c r="Y179" s="4">
        <f>VLOOKUP($A179,[1]plot_info!$F$1:$BW$2268,27,FALSE)</f>
        <v>3200578.7850000001</v>
      </c>
      <c r="Z179" s="4">
        <f>VLOOKUP($A179,[1]plot_info!$F$1:$BW$2268,28,FALSE)</f>
        <v>81.72482497</v>
      </c>
      <c r="AA179" s="4">
        <f>VLOOKUP($A179,[1]plot_info!$F$1:$BW$2268,29,FALSE)</f>
        <v>28.931194609999999</v>
      </c>
      <c r="AB179" s="4">
        <f>VLOOKUP($A179,[1]plot_info!$F$1:$BW$2268,37,FALSE)</f>
        <v>4</v>
      </c>
      <c r="AC179" s="4" t="str">
        <f>VLOOKUP($A179,[1]plot_info!$F$1:$BW$2268,43,FALSE)</f>
        <v>FRA 2010-2015</v>
      </c>
    </row>
    <row r="180" spans="1:29" s="7" customFormat="1" x14ac:dyDescent="0.35">
      <c r="A180" s="23" t="str">
        <f t="shared" si="7"/>
        <v>42-76-1</v>
      </c>
      <c r="B180" s="26" t="s">
        <v>240</v>
      </c>
      <c r="C180" s="26">
        <v>42</v>
      </c>
      <c r="D180" s="26">
        <v>76</v>
      </c>
      <c r="E180" s="26">
        <v>1</v>
      </c>
      <c r="F180" s="26"/>
      <c r="G180" s="26" t="s">
        <v>9</v>
      </c>
      <c r="H180" s="26">
        <v>64914</v>
      </c>
      <c r="I180" s="26">
        <v>446</v>
      </c>
      <c r="J180" s="26">
        <v>299.5</v>
      </c>
      <c r="K180" s="26">
        <v>663</v>
      </c>
      <c r="L180" s="26">
        <v>0.18497757847533633</v>
      </c>
      <c r="M180" s="26">
        <v>0.25627652295253012</v>
      </c>
      <c r="N180" s="26">
        <v>0</v>
      </c>
      <c r="O180" s="26">
        <v>0</v>
      </c>
      <c r="P180" s="26">
        <v>0</v>
      </c>
      <c r="Q180" s="26">
        <v>3</v>
      </c>
      <c r="R180" s="26">
        <v>0</v>
      </c>
      <c r="S180" s="26">
        <v>322.56302570733203</v>
      </c>
      <c r="T180" s="25">
        <v>1.1269115522552511</v>
      </c>
      <c r="U180" s="26">
        <v>1.0443457553573409E-2</v>
      </c>
      <c r="V180" s="26">
        <v>1.044345755357341</v>
      </c>
      <c r="W180" s="25">
        <v>10.44345755357341</v>
      </c>
      <c r="X180" s="4">
        <f>VLOOKUP($A180,[1]plot_info!$F$1:$BW$2268,26,FALSE)</f>
        <v>570645.61499999999</v>
      </c>
      <c r="Y180" s="4">
        <f>VLOOKUP($A180,[1]plot_info!$F$1:$BW$2268,27,FALSE)</f>
        <v>3200578.7850000001</v>
      </c>
      <c r="Z180" s="4">
        <f>VLOOKUP($A180,[1]plot_info!$F$1:$BW$2268,28,FALSE)</f>
        <v>81.72482497</v>
      </c>
      <c r="AA180" s="4">
        <f>VLOOKUP($A180,[1]plot_info!$F$1:$BW$2268,29,FALSE)</f>
        <v>28.931194609999999</v>
      </c>
      <c r="AB180" s="4">
        <f>VLOOKUP($A180,[1]plot_info!$F$1:$BW$2268,37,FALSE)</f>
        <v>4</v>
      </c>
      <c r="AC180" s="4" t="str">
        <f>VLOOKUP($A180,[1]plot_info!$F$1:$BW$2268,43,FALSE)</f>
        <v>FRA 2010-2015</v>
      </c>
    </row>
    <row r="181" spans="1:29" s="7" customFormat="1" x14ac:dyDescent="0.35">
      <c r="A181" s="23" t="str">
        <f t="shared" si="7"/>
        <v>45-76-1</v>
      </c>
      <c r="B181" s="26" t="s">
        <v>242</v>
      </c>
      <c r="C181" s="26">
        <v>45</v>
      </c>
      <c r="D181" s="26">
        <v>76</v>
      </c>
      <c r="E181" s="26">
        <v>1</v>
      </c>
      <c r="F181" s="26"/>
      <c r="G181" s="26" t="s">
        <v>8</v>
      </c>
      <c r="H181" s="26">
        <v>64914</v>
      </c>
      <c r="I181" s="26">
        <v>481</v>
      </c>
      <c r="J181" s="26">
        <v>302</v>
      </c>
      <c r="K181" s="26">
        <v>664</v>
      </c>
      <c r="L181" s="26">
        <v>0.24740124740124741</v>
      </c>
      <c r="M181" s="26">
        <v>0.36965946947092221</v>
      </c>
      <c r="N181" s="26">
        <v>0</v>
      </c>
      <c r="O181" s="26">
        <v>0</v>
      </c>
      <c r="P181" s="26">
        <v>0</v>
      </c>
      <c r="Q181" s="26">
        <v>3</v>
      </c>
      <c r="R181" s="26">
        <v>0</v>
      </c>
      <c r="S181" s="26">
        <v>322.56302570733203</v>
      </c>
      <c r="T181" s="25">
        <v>1.1222612982569489</v>
      </c>
      <c r="U181" s="26">
        <v>2.9034344280647599E-2</v>
      </c>
      <c r="V181" s="26">
        <v>2.9034344280647595</v>
      </c>
      <c r="W181" s="25">
        <v>29.034344280647595</v>
      </c>
      <c r="X181" s="4">
        <f>VLOOKUP($A181,[1]plot_info!$F$1:$BW$2268,26,FALSE)</f>
        <v>582642.10930000001</v>
      </c>
      <c r="Y181" s="4">
        <f>VLOOKUP($A181,[1]plot_info!$F$1:$BW$2268,27,FALSE)</f>
        <v>3200868.83</v>
      </c>
      <c r="Z181" s="4">
        <f>VLOOKUP($A181,[1]plot_info!$F$1:$BW$2268,28,FALSE)</f>
        <v>81.847920149999993</v>
      </c>
      <c r="AA181" s="4">
        <f>VLOOKUP($A181,[1]plot_info!$F$1:$BW$2268,29,FALSE)</f>
        <v>28.933093400000001</v>
      </c>
      <c r="AB181" s="4">
        <f>VLOOKUP($A181,[1]plot_info!$F$1:$BW$2268,37,FALSE)</f>
        <v>4</v>
      </c>
      <c r="AC181" s="4" t="str">
        <f>VLOOKUP($A181,[1]plot_info!$F$1:$BW$2268,43,FALSE)</f>
        <v>FRA 2010-2015</v>
      </c>
    </row>
    <row r="182" spans="1:29" s="7" customFormat="1" x14ac:dyDescent="0.35">
      <c r="A182" s="23" t="str">
        <f t="shared" si="7"/>
        <v>45-76-1</v>
      </c>
      <c r="B182" s="26" t="s">
        <v>243</v>
      </c>
      <c r="C182" s="26">
        <v>45</v>
      </c>
      <c r="D182" s="26">
        <v>76</v>
      </c>
      <c r="E182" s="26">
        <v>1</v>
      </c>
      <c r="F182" s="26"/>
      <c r="G182" s="26" t="s">
        <v>26</v>
      </c>
      <c r="H182" s="26">
        <v>64914</v>
      </c>
      <c r="I182" s="26">
        <v>503</v>
      </c>
      <c r="J182" s="26">
        <v>296</v>
      </c>
      <c r="K182" s="26">
        <v>690.5</v>
      </c>
      <c r="L182" s="26">
        <v>0.21570576540755468</v>
      </c>
      <c r="M182" s="26">
        <v>0.33704245745878203</v>
      </c>
      <c r="N182" s="26">
        <v>0</v>
      </c>
      <c r="O182" s="26">
        <v>0</v>
      </c>
      <c r="P182" s="26">
        <v>0</v>
      </c>
      <c r="Q182" s="26">
        <v>3</v>
      </c>
      <c r="R182" s="26">
        <v>0</v>
      </c>
      <c r="S182" s="26">
        <v>322.56302570733203</v>
      </c>
      <c r="T182" s="25">
        <v>1.2230168015534981</v>
      </c>
      <c r="U182" s="26">
        <v>1.9362414511723196E-2</v>
      </c>
      <c r="V182" s="26">
        <v>1.9362414511723196</v>
      </c>
      <c r="W182" s="25">
        <v>19.362414511723195</v>
      </c>
      <c r="X182" s="4">
        <f>VLOOKUP($A182,[1]plot_info!$F$1:$BW$2268,26,FALSE)</f>
        <v>582642.10930000001</v>
      </c>
      <c r="Y182" s="4">
        <f>VLOOKUP($A182,[1]plot_info!$F$1:$BW$2268,27,FALSE)</f>
        <v>3200868.83</v>
      </c>
      <c r="Z182" s="4">
        <f>VLOOKUP($A182,[1]plot_info!$F$1:$BW$2268,28,FALSE)</f>
        <v>81.847920149999993</v>
      </c>
      <c r="AA182" s="4">
        <f>VLOOKUP($A182,[1]plot_info!$F$1:$BW$2268,29,FALSE)</f>
        <v>28.933093400000001</v>
      </c>
      <c r="AB182" s="4">
        <f>VLOOKUP($A182,[1]plot_info!$F$1:$BW$2268,37,FALSE)</f>
        <v>4</v>
      </c>
      <c r="AC182" s="4" t="str">
        <f>VLOOKUP($A182,[1]plot_info!$F$1:$BW$2268,43,FALSE)</f>
        <v>FRA 2010-2015</v>
      </c>
    </row>
    <row r="183" spans="1:29" s="7" customFormat="1" x14ac:dyDescent="0.35">
      <c r="A183" s="23" t="str">
        <f t="shared" si="7"/>
        <v>45-76-1</v>
      </c>
      <c r="B183" s="26" t="s">
        <v>244</v>
      </c>
      <c r="C183" s="26">
        <v>45</v>
      </c>
      <c r="D183" s="26">
        <v>76</v>
      </c>
      <c r="E183" s="26">
        <v>1</v>
      </c>
      <c r="F183" s="26"/>
      <c r="G183" s="26" t="s">
        <v>9</v>
      </c>
      <c r="H183" s="26">
        <v>64914</v>
      </c>
      <c r="I183" s="26">
        <v>529</v>
      </c>
      <c r="J183" s="26">
        <v>333</v>
      </c>
      <c r="K183" s="26">
        <v>756</v>
      </c>
      <c r="L183" s="26">
        <v>0.20037807183364839</v>
      </c>
      <c r="M183" s="26">
        <v>0.32927650221779625</v>
      </c>
      <c r="N183" s="26">
        <v>0</v>
      </c>
      <c r="O183" s="26">
        <v>0</v>
      </c>
      <c r="P183" s="26">
        <v>0</v>
      </c>
      <c r="Q183" s="26">
        <v>3</v>
      </c>
      <c r="R183" s="26">
        <v>0</v>
      </c>
      <c r="S183" s="26">
        <v>322.56302570733203</v>
      </c>
      <c r="T183" s="25">
        <v>1.3113716275212413</v>
      </c>
      <c r="U183" s="26">
        <v>1.7687617552681712E-2</v>
      </c>
      <c r="V183" s="26">
        <v>1.7687617552681711</v>
      </c>
      <c r="W183" s="25">
        <v>17.687617552681708</v>
      </c>
      <c r="X183" s="4">
        <f>VLOOKUP($A183,[1]plot_info!$F$1:$BW$2268,26,FALSE)</f>
        <v>582642.10930000001</v>
      </c>
      <c r="Y183" s="4">
        <f>VLOOKUP($A183,[1]plot_info!$F$1:$BW$2268,27,FALSE)</f>
        <v>3200868.83</v>
      </c>
      <c r="Z183" s="4">
        <f>VLOOKUP($A183,[1]plot_info!$F$1:$BW$2268,28,FALSE)</f>
        <v>81.847920149999993</v>
      </c>
      <c r="AA183" s="4">
        <f>VLOOKUP($A183,[1]plot_info!$F$1:$BW$2268,29,FALSE)</f>
        <v>28.933093400000001</v>
      </c>
      <c r="AB183" s="4">
        <f>VLOOKUP($A183,[1]plot_info!$F$1:$BW$2268,37,FALSE)</f>
        <v>4</v>
      </c>
      <c r="AC183" s="4" t="str">
        <f>VLOOKUP($A183,[1]plot_info!$F$1:$BW$2268,43,FALSE)</f>
        <v>FRA 2010-2015</v>
      </c>
    </row>
    <row r="184" spans="1:29" s="7" customFormat="1" x14ac:dyDescent="0.35">
      <c r="A184" s="23" t="str">
        <f t="shared" si="7"/>
        <v>45-76-1</v>
      </c>
      <c r="B184" s="26" t="s">
        <v>246</v>
      </c>
      <c r="C184" s="26">
        <v>45</v>
      </c>
      <c r="D184" s="26">
        <v>76</v>
      </c>
      <c r="E184" s="26">
        <v>1</v>
      </c>
      <c r="F184" s="26"/>
      <c r="G184" s="26" t="s">
        <v>8</v>
      </c>
      <c r="H184" s="26">
        <v>64914</v>
      </c>
      <c r="I184" s="26">
        <v>435</v>
      </c>
      <c r="J184" s="26">
        <v>299.5</v>
      </c>
      <c r="K184" s="26">
        <v>597</v>
      </c>
      <c r="L184" s="26">
        <v>0.31609195402298851</v>
      </c>
      <c r="M184" s="26">
        <v>0.32034565369066265</v>
      </c>
      <c r="N184" s="26">
        <v>0</v>
      </c>
      <c r="O184" s="26">
        <v>0</v>
      </c>
      <c r="P184" s="26">
        <v>0</v>
      </c>
      <c r="Q184" s="26">
        <v>4</v>
      </c>
      <c r="R184" s="26">
        <v>0</v>
      </c>
      <c r="S184" s="26">
        <v>430.08403427644271</v>
      </c>
      <c r="T184" s="25">
        <v>0.69172528224746332</v>
      </c>
      <c r="U184" s="26">
        <v>4.3426850646462706E-2</v>
      </c>
      <c r="V184" s="26">
        <v>4.3426850646462709</v>
      </c>
      <c r="W184" s="25">
        <v>43.426850646462704</v>
      </c>
      <c r="X184" s="4">
        <f>VLOOKUP($A184,[1]plot_info!$F$1:$BW$2268,26,FALSE)</f>
        <v>582642.10930000001</v>
      </c>
      <c r="Y184" s="4">
        <f>VLOOKUP($A184,[1]plot_info!$F$1:$BW$2268,27,FALSE)</f>
        <v>3200868.83</v>
      </c>
      <c r="Z184" s="4">
        <f>VLOOKUP($A184,[1]plot_info!$F$1:$BW$2268,28,FALSE)</f>
        <v>81.847920149999993</v>
      </c>
      <c r="AA184" s="4">
        <f>VLOOKUP($A184,[1]plot_info!$F$1:$BW$2268,29,FALSE)</f>
        <v>28.933093400000001</v>
      </c>
      <c r="AB184" s="4">
        <f>VLOOKUP($A184,[1]plot_info!$F$1:$BW$2268,37,FALSE)</f>
        <v>4</v>
      </c>
      <c r="AC184" s="4" t="str">
        <f>VLOOKUP($A184,[1]plot_info!$F$1:$BW$2268,43,FALSE)</f>
        <v>FRA 2010-2015</v>
      </c>
    </row>
    <row r="185" spans="1:29" s="7" customFormat="1" x14ac:dyDescent="0.35">
      <c r="A185" s="23" t="str">
        <f t="shared" si="7"/>
        <v>45-76-1</v>
      </c>
      <c r="B185" s="26" t="s">
        <v>247</v>
      </c>
      <c r="C185" s="26">
        <v>45</v>
      </c>
      <c r="D185" s="26">
        <v>76</v>
      </c>
      <c r="E185" s="26">
        <v>1</v>
      </c>
      <c r="F185" s="26"/>
      <c r="G185" s="26" t="s">
        <v>26</v>
      </c>
      <c r="H185" s="26">
        <v>64914</v>
      </c>
      <c r="I185" s="26">
        <v>504</v>
      </c>
      <c r="J185" s="26">
        <v>298</v>
      </c>
      <c r="K185" s="26">
        <v>670</v>
      </c>
      <c r="L185" s="26">
        <v>0.26190476190476192</v>
      </c>
      <c r="M185" s="26">
        <v>0.3075318275430361</v>
      </c>
      <c r="N185" s="26">
        <v>0</v>
      </c>
      <c r="O185" s="26">
        <v>0</v>
      </c>
      <c r="P185" s="26">
        <v>0</v>
      </c>
      <c r="Q185" s="26">
        <v>4</v>
      </c>
      <c r="R185" s="26">
        <v>0</v>
      </c>
      <c r="S185" s="26">
        <v>430.08403427644271</v>
      </c>
      <c r="T185" s="25">
        <v>0.86494724368422293</v>
      </c>
      <c r="U185" s="26">
        <v>4.9365281712709243E-2</v>
      </c>
      <c r="V185" s="26">
        <v>4.9365281712709237</v>
      </c>
      <c r="W185" s="25">
        <v>49.365281712709233</v>
      </c>
      <c r="X185" s="4">
        <f>VLOOKUP($A185,[1]plot_info!$F$1:$BW$2268,26,FALSE)</f>
        <v>582642.10930000001</v>
      </c>
      <c r="Y185" s="4">
        <f>VLOOKUP($A185,[1]plot_info!$F$1:$BW$2268,27,FALSE)</f>
        <v>3200868.83</v>
      </c>
      <c r="Z185" s="4">
        <f>VLOOKUP($A185,[1]plot_info!$F$1:$BW$2268,28,FALSE)</f>
        <v>81.847920149999993</v>
      </c>
      <c r="AA185" s="4">
        <f>VLOOKUP($A185,[1]plot_info!$F$1:$BW$2268,29,FALSE)</f>
        <v>28.933093400000001</v>
      </c>
      <c r="AB185" s="4">
        <f>VLOOKUP($A185,[1]plot_info!$F$1:$BW$2268,37,FALSE)</f>
        <v>4</v>
      </c>
      <c r="AC185" s="4" t="str">
        <f>VLOOKUP($A185,[1]plot_info!$F$1:$BW$2268,43,FALSE)</f>
        <v>FRA 2010-2015</v>
      </c>
    </row>
    <row r="186" spans="1:29" s="7" customFormat="1" x14ac:dyDescent="0.35">
      <c r="A186" s="23" t="str">
        <f t="shared" si="7"/>
        <v>45-76-1</v>
      </c>
      <c r="B186" s="26" t="s">
        <v>248</v>
      </c>
      <c r="C186" s="26">
        <v>45</v>
      </c>
      <c r="D186" s="26">
        <v>76</v>
      </c>
      <c r="E186" s="26">
        <v>1</v>
      </c>
      <c r="F186" s="26"/>
      <c r="G186" s="26" t="s">
        <v>9</v>
      </c>
      <c r="H186" s="26">
        <v>64914</v>
      </c>
      <c r="I186" s="26">
        <v>509</v>
      </c>
      <c r="J186" s="26">
        <v>299.5</v>
      </c>
      <c r="K186" s="26">
        <v>664.5</v>
      </c>
      <c r="L186" s="26">
        <v>0.28290766208251472</v>
      </c>
      <c r="M186" s="26">
        <v>0.33548926641058485</v>
      </c>
      <c r="N186" s="26">
        <v>0</v>
      </c>
      <c r="O186" s="26">
        <v>0</v>
      </c>
      <c r="P186" s="26">
        <v>0</v>
      </c>
      <c r="Q186" s="26">
        <v>4</v>
      </c>
      <c r="R186" s="26">
        <v>0</v>
      </c>
      <c r="S186" s="26">
        <v>430.08403427644271</v>
      </c>
      <c r="T186" s="25">
        <v>0.84867135469016497</v>
      </c>
      <c r="U186" s="26">
        <v>4.3269819508398068E-2</v>
      </c>
      <c r="V186" s="26">
        <v>4.3269819508398069</v>
      </c>
      <c r="W186" s="25">
        <v>43.269819508398065</v>
      </c>
      <c r="X186" s="4">
        <f>VLOOKUP($A186,[1]plot_info!$F$1:$BW$2268,26,FALSE)</f>
        <v>582642.10930000001</v>
      </c>
      <c r="Y186" s="4">
        <f>VLOOKUP($A186,[1]plot_info!$F$1:$BW$2268,27,FALSE)</f>
        <v>3200868.83</v>
      </c>
      <c r="Z186" s="4">
        <f>VLOOKUP($A186,[1]plot_info!$F$1:$BW$2268,28,FALSE)</f>
        <v>81.847920149999993</v>
      </c>
      <c r="AA186" s="4">
        <f>VLOOKUP($A186,[1]plot_info!$F$1:$BW$2268,29,FALSE)</f>
        <v>28.933093400000001</v>
      </c>
      <c r="AB186" s="4">
        <f>VLOOKUP($A186,[1]plot_info!$F$1:$BW$2268,37,FALSE)</f>
        <v>4</v>
      </c>
      <c r="AC186" s="4" t="str">
        <f>VLOOKUP($A186,[1]plot_info!$F$1:$BW$2268,43,FALSE)</f>
        <v>FRA 2010-2015</v>
      </c>
    </row>
    <row r="187" spans="1:29" s="7" customFormat="1" x14ac:dyDescent="0.35">
      <c r="A187" s="23" t="str">
        <f t="shared" ref="A187:A222" si="8">CONCATENATE(C187,"-",D187,"-",E187)</f>
        <v>16-101-1</v>
      </c>
      <c r="B187" s="26" t="s">
        <v>250</v>
      </c>
      <c r="C187" s="26">
        <v>16</v>
      </c>
      <c r="D187" s="26">
        <v>101</v>
      </c>
      <c r="E187" s="26">
        <v>1</v>
      </c>
      <c r="F187" s="26"/>
      <c r="G187" s="26" t="s">
        <v>8</v>
      </c>
      <c r="H187" s="26">
        <v>64914</v>
      </c>
      <c r="I187" s="26">
        <v>392</v>
      </c>
      <c r="J187" s="26">
        <v>314</v>
      </c>
      <c r="K187" s="26">
        <v>633.5</v>
      </c>
      <c r="L187" s="26">
        <v>0.18494897959183673</v>
      </c>
      <c r="M187" s="26">
        <v>0.22521270198858706</v>
      </c>
      <c r="N187" s="26">
        <v>0</v>
      </c>
      <c r="O187" s="26">
        <v>0</v>
      </c>
      <c r="P187" s="26">
        <v>0</v>
      </c>
      <c r="Q187" s="26">
        <v>3</v>
      </c>
      <c r="R187" s="26">
        <v>0</v>
      </c>
      <c r="S187" s="26">
        <v>322.56302570733203</v>
      </c>
      <c r="T187" s="25">
        <v>0.99050410163838443</v>
      </c>
      <c r="U187" s="26">
        <v>9.0328060612097458E-2</v>
      </c>
      <c r="V187" s="26">
        <v>9.0328060612097456</v>
      </c>
      <c r="W187" s="25">
        <v>90.32806061209746</v>
      </c>
      <c r="X187" s="4">
        <f>VLOOKUP($A187,[1]plot_info!$F$1:$BW$2268,26,FALSE)</f>
        <v>464258.95280000003</v>
      </c>
      <c r="Y187" s="4">
        <f>VLOOKUP($A187,[1]plot_info!$F$1:$BW$2268,27,FALSE)</f>
        <v>3298035.8420000002</v>
      </c>
      <c r="Z187" s="4">
        <f>VLOOKUP($A187,[1]plot_info!$F$1:$BW$2268,28,FALSE)</f>
        <v>80.63012123</v>
      </c>
      <c r="AA187" s="4">
        <f>VLOOKUP($A187,[1]plot_info!$F$1:$BW$2268,29,FALSE)</f>
        <v>29.812223459999998</v>
      </c>
      <c r="AB187" s="4">
        <f>VLOOKUP($A187,[1]plot_info!$F$1:$BW$2268,37,FALSE)</f>
        <v>4</v>
      </c>
      <c r="AC187" s="4" t="str">
        <f>VLOOKUP($A187,[1]plot_info!$F$1:$BW$2268,43,FALSE)</f>
        <v>FRA 2010-2015</v>
      </c>
    </row>
    <row r="188" spans="1:29" s="7" customFormat="1" x14ac:dyDescent="0.35">
      <c r="A188" s="23" t="str">
        <f t="shared" si="8"/>
        <v>16-101-1</v>
      </c>
      <c r="B188" s="26" t="s">
        <v>251</v>
      </c>
      <c r="C188" s="26">
        <v>16</v>
      </c>
      <c r="D188" s="26">
        <v>101</v>
      </c>
      <c r="E188" s="26">
        <v>1</v>
      </c>
      <c r="F188" s="26"/>
      <c r="G188" s="26" t="s">
        <v>26</v>
      </c>
      <c r="H188" s="26">
        <v>64914</v>
      </c>
      <c r="I188" s="26">
        <v>481</v>
      </c>
      <c r="J188" s="26">
        <v>312</v>
      </c>
      <c r="K188" s="26">
        <v>660.5</v>
      </c>
      <c r="L188" s="26">
        <v>0.27546777546777546</v>
      </c>
      <c r="M188" s="26">
        <v>0.41159562777224534</v>
      </c>
      <c r="N188" s="26">
        <v>0</v>
      </c>
      <c r="O188" s="26">
        <v>0</v>
      </c>
      <c r="P188" s="26">
        <v>0</v>
      </c>
      <c r="Q188" s="26">
        <v>3</v>
      </c>
      <c r="R188" s="26">
        <v>0</v>
      </c>
      <c r="S188" s="26">
        <v>322.56302570733203</v>
      </c>
      <c r="T188" s="25">
        <v>1.0804090122722283</v>
      </c>
      <c r="U188" s="26">
        <v>8.8045271746363701E-2</v>
      </c>
      <c r="V188" s="26">
        <v>8.8045271746363696</v>
      </c>
      <c r="W188" s="25">
        <v>88.045271746363696</v>
      </c>
      <c r="X188" s="4">
        <f>VLOOKUP($A188,[1]plot_info!$F$1:$BW$2268,26,FALSE)</f>
        <v>464258.95280000003</v>
      </c>
      <c r="Y188" s="4">
        <f>VLOOKUP($A188,[1]plot_info!$F$1:$BW$2268,27,FALSE)</f>
        <v>3298035.8420000002</v>
      </c>
      <c r="Z188" s="4">
        <f>VLOOKUP($A188,[1]plot_info!$F$1:$BW$2268,28,FALSE)</f>
        <v>80.63012123</v>
      </c>
      <c r="AA188" s="4">
        <f>VLOOKUP($A188,[1]plot_info!$F$1:$BW$2268,29,FALSE)</f>
        <v>29.812223459999998</v>
      </c>
      <c r="AB188" s="4">
        <f>VLOOKUP($A188,[1]plot_info!$F$1:$BW$2268,37,FALSE)</f>
        <v>4</v>
      </c>
      <c r="AC188" s="4" t="str">
        <f>VLOOKUP($A188,[1]plot_info!$F$1:$BW$2268,43,FALSE)</f>
        <v>FRA 2010-2015</v>
      </c>
    </row>
    <row r="189" spans="1:29" s="7" customFormat="1" x14ac:dyDescent="0.35">
      <c r="A189" s="23" t="str">
        <f t="shared" si="8"/>
        <v>16-101-1</v>
      </c>
      <c r="B189" s="26" t="s">
        <v>252</v>
      </c>
      <c r="C189" s="26">
        <v>16</v>
      </c>
      <c r="D189" s="26">
        <v>101</v>
      </c>
      <c r="E189" s="26">
        <v>1</v>
      </c>
      <c r="F189" s="26"/>
      <c r="G189" s="26" t="s">
        <v>9</v>
      </c>
      <c r="H189" s="26">
        <v>64914</v>
      </c>
      <c r="I189" s="26">
        <v>423</v>
      </c>
      <c r="J189" s="26">
        <v>295.5</v>
      </c>
      <c r="K189" s="26">
        <v>653.5</v>
      </c>
      <c r="L189" s="26">
        <v>0.15366430260047281</v>
      </c>
      <c r="M189" s="26">
        <v>0.20191483626562978</v>
      </c>
      <c r="N189" s="26">
        <v>0</v>
      </c>
      <c r="O189" s="26">
        <v>0</v>
      </c>
      <c r="P189" s="26">
        <v>0</v>
      </c>
      <c r="Q189" s="26">
        <v>3</v>
      </c>
      <c r="R189" s="26">
        <v>0</v>
      </c>
      <c r="S189" s="26">
        <v>322.56302570733203</v>
      </c>
      <c r="T189" s="25">
        <v>1.1098606209281427</v>
      </c>
      <c r="U189" s="26">
        <v>6.9772133363422945E-2</v>
      </c>
      <c r="V189" s="26">
        <v>6.9772133363422935</v>
      </c>
      <c r="W189" s="25">
        <v>69.772133363422938</v>
      </c>
      <c r="X189" s="4">
        <f>VLOOKUP($A189,[1]plot_info!$F$1:$BW$2268,26,FALSE)</f>
        <v>464258.95280000003</v>
      </c>
      <c r="Y189" s="4">
        <f>VLOOKUP($A189,[1]plot_info!$F$1:$BW$2268,27,FALSE)</f>
        <v>3298035.8420000002</v>
      </c>
      <c r="Z189" s="4">
        <f>VLOOKUP($A189,[1]plot_info!$F$1:$BW$2268,28,FALSE)</f>
        <v>80.63012123</v>
      </c>
      <c r="AA189" s="4">
        <f>VLOOKUP($A189,[1]plot_info!$F$1:$BW$2268,29,FALSE)</f>
        <v>29.812223459999998</v>
      </c>
      <c r="AB189" s="4">
        <f>VLOOKUP($A189,[1]plot_info!$F$1:$BW$2268,37,FALSE)</f>
        <v>4</v>
      </c>
      <c r="AC189" s="4" t="str">
        <f>VLOOKUP($A189,[1]plot_info!$F$1:$BW$2268,43,FALSE)</f>
        <v>FRA 2010-2015</v>
      </c>
    </row>
    <row r="190" spans="1:29" s="7" customFormat="1" x14ac:dyDescent="0.35">
      <c r="A190" s="23" t="str">
        <f t="shared" si="8"/>
        <v>16-101-1</v>
      </c>
      <c r="B190" s="26" t="s">
        <v>254</v>
      </c>
      <c r="C190" s="26">
        <v>16</v>
      </c>
      <c r="D190" s="26">
        <v>101</v>
      </c>
      <c r="E190" s="26">
        <v>1</v>
      </c>
      <c r="F190" s="26"/>
      <c r="G190" s="26" t="s">
        <v>8</v>
      </c>
      <c r="H190" s="26">
        <v>64914</v>
      </c>
      <c r="I190" s="26">
        <v>84</v>
      </c>
      <c r="J190" s="26">
        <v>346</v>
      </c>
      <c r="K190" s="26">
        <v>412</v>
      </c>
      <c r="L190" s="26">
        <v>0.21428571428571427</v>
      </c>
      <c r="M190" s="26">
        <v>5.5914877735097478E-2</v>
      </c>
      <c r="N190" s="26">
        <v>0</v>
      </c>
      <c r="O190" s="26">
        <v>0</v>
      </c>
      <c r="P190" s="26">
        <v>0</v>
      </c>
      <c r="Q190" s="26">
        <v>3</v>
      </c>
      <c r="R190" s="26">
        <v>0</v>
      </c>
      <c r="S190" s="26">
        <v>322.56302570733203</v>
      </c>
      <c r="T190" s="25">
        <v>0.20461117592530007</v>
      </c>
      <c r="U190" s="26">
        <v>1.5562664962915361E-2</v>
      </c>
      <c r="V190" s="26">
        <v>1.5562664962915362</v>
      </c>
      <c r="W190" s="25">
        <v>15.562664962915361</v>
      </c>
      <c r="X190" s="4">
        <f>VLOOKUP($A190,[1]plot_info!$F$1:$BW$2268,26,FALSE)</f>
        <v>464258.95280000003</v>
      </c>
      <c r="Y190" s="4">
        <f>VLOOKUP($A190,[1]plot_info!$F$1:$BW$2268,27,FALSE)</f>
        <v>3298035.8420000002</v>
      </c>
      <c r="Z190" s="4">
        <f>VLOOKUP($A190,[1]plot_info!$F$1:$BW$2268,28,FALSE)</f>
        <v>80.63012123</v>
      </c>
      <c r="AA190" s="4">
        <f>VLOOKUP($A190,[1]plot_info!$F$1:$BW$2268,29,FALSE)</f>
        <v>29.812223459999998</v>
      </c>
      <c r="AB190" s="4">
        <f>VLOOKUP($A190,[1]plot_info!$F$1:$BW$2268,37,FALSE)</f>
        <v>4</v>
      </c>
      <c r="AC190" s="4" t="str">
        <f>VLOOKUP($A190,[1]plot_info!$F$1:$BW$2268,43,FALSE)</f>
        <v>FRA 2010-2015</v>
      </c>
    </row>
    <row r="191" spans="1:29" s="7" customFormat="1" x14ac:dyDescent="0.35">
      <c r="A191" s="23" t="str">
        <f t="shared" si="8"/>
        <v>16-101-1</v>
      </c>
      <c r="B191" s="26" t="s">
        <v>255</v>
      </c>
      <c r="C191" s="26">
        <v>16</v>
      </c>
      <c r="D191" s="26">
        <v>101</v>
      </c>
      <c r="E191" s="26">
        <v>1</v>
      </c>
      <c r="F191" s="26"/>
      <c r="G191" s="26" t="s">
        <v>26</v>
      </c>
      <c r="H191" s="26">
        <v>64914</v>
      </c>
      <c r="I191" s="26">
        <v>106</v>
      </c>
      <c r="J191" s="26">
        <v>304</v>
      </c>
      <c r="K191" s="26">
        <v>388</v>
      </c>
      <c r="L191" s="26">
        <v>0.20754716981132076</v>
      </c>
      <c r="M191" s="26">
        <v>6.8340406120674685E-2</v>
      </c>
      <c r="N191" s="26">
        <v>0</v>
      </c>
      <c r="O191" s="26">
        <v>0</v>
      </c>
      <c r="P191" s="26">
        <v>0</v>
      </c>
      <c r="Q191" s="26">
        <v>3</v>
      </c>
      <c r="R191" s="26">
        <v>0</v>
      </c>
      <c r="S191" s="26">
        <v>322.56302570733203</v>
      </c>
      <c r="T191" s="25">
        <v>0.26041422390492736</v>
      </c>
      <c r="U191" s="26">
        <v>1.111618925922526E-2</v>
      </c>
      <c r="V191" s="26">
        <v>1.111618925922526</v>
      </c>
      <c r="W191" s="25">
        <v>11.11618925922526</v>
      </c>
      <c r="X191" s="4">
        <f>VLOOKUP($A191,[1]plot_info!$F$1:$BW$2268,26,FALSE)</f>
        <v>464258.95280000003</v>
      </c>
      <c r="Y191" s="4">
        <f>VLOOKUP($A191,[1]plot_info!$F$1:$BW$2268,27,FALSE)</f>
        <v>3298035.8420000002</v>
      </c>
      <c r="Z191" s="4">
        <f>VLOOKUP($A191,[1]plot_info!$F$1:$BW$2268,28,FALSE)</f>
        <v>80.63012123</v>
      </c>
      <c r="AA191" s="4">
        <f>VLOOKUP($A191,[1]plot_info!$F$1:$BW$2268,29,FALSE)</f>
        <v>29.812223459999998</v>
      </c>
      <c r="AB191" s="4">
        <f>VLOOKUP($A191,[1]plot_info!$F$1:$BW$2268,37,FALSE)</f>
        <v>4</v>
      </c>
      <c r="AC191" s="4" t="str">
        <f>VLOOKUP($A191,[1]plot_info!$F$1:$BW$2268,43,FALSE)</f>
        <v>FRA 2010-2015</v>
      </c>
    </row>
    <row r="192" spans="1:29" s="7" customFormat="1" x14ac:dyDescent="0.35">
      <c r="A192" s="23" t="str">
        <f t="shared" si="8"/>
        <v>16-101-1</v>
      </c>
      <c r="B192" s="26" t="s">
        <v>256</v>
      </c>
      <c r="C192" s="26">
        <v>16</v>
      </c>
      <c r="D192" s="26">
        <v>101</v>
      </c>
      <c r="E192" s="26">
        <v>1</v>
      </c>
      <c r="F192" s="26"/>
      <c r="G192" s="26" t="s">
        <v>9</v>
      </c>
      <c r="H192" s="26">
        <v>64914</v>
      </c>
      <c r="I192" s="26">
        <v>138</v>
      </c>
      <c r="J192" s="26">
        <v>299</v>
      </c>
      <c r="K192" s="26">
        <v>412.5</v>
      </c>
      <c r="L192" s="26">
        <v>0.17753623188405798</v>
      </c>
      <c r="M192" s="26">
        <v>7.6106361361660463E-2</v>
      </c>
      <c r="N192" s="26">
        <v>0</v>
      </c>
      <c r="O192" s="26">
        <v>0</v>
      </c>
      <c r="P192" s="26">
        <v>0</v>
      </c>
      <c r="Q192" s="26">
        <v>3</v>
      </c>
      <c r="R192" s="26">
        <v>0</v>
      </c>
      <c r="S192" s="26">
        <v>322.56302570733203</v>
      </c>
      <c r="T192" s="25">
        <v>0.35186921920487207</v>
      </c>
      <c r="U192" s="26">
        <v>1.9662662040343899E-2</v>
      </c>
      <c r="V192" s="26">
        <v>1.9662662040343901</v>
      </c>
      <c r="W192" s="25">
        <v>19.6626620403439</v>
      </c>
      <c r="X192" s="4">
        <f>VLOOKUP($A192,[1]plot_info!$F$1:$BW$2268,26,FALSE)</f>
        <v>464258.95280000003</v>
      </c>
      <c r="Y192" s="4">
        <f>VLOOKUP($A192,[1]plot_info!$F$1:$BW$2268,27,FALSE)</f>
        <v>3298035.8420000002</v>
      </c>
      <c r="Z192" s="4">
        <f>VLOOKUP($A192,[1]plot_info!$F$1:$BW$2268,28,FALSE)</f>
        <v>80.63012123</v>
      </c>
      <c r="AA192" s="4">
        <f>VLOOKUP($A192,[1]plot_info!$F$1:$BW$2268,29,FALSE)</f>
        <v>29.812223459999998</v>
      </c>
      <c r="AB192" s="4">
        <f>VLOOKUP($A192,[1]plot_info!$F$1:$BW$2268,37,FALSE)</f>
        <v>4</v>
      </c>
      <c r="AC192" s="4" t="str">
        <f>VLOOKUP($A192,[1]plot_info!$F$1:$BW$2268,43,FALSE)</f>
        <v>FRA 2010-2015</v>
      </c>
    </row>
    <row r="193" spans="1:29" s="7" customFormat="1" x14ac:dyDescent="0.35">
      <c r="A193" s="23" t="str">
        <f t="shared" si="8"/>
        <v>23-102-1</v>
      </c>
      <c r="B193" s="26" t="s">
        <v>258</v>
      </c>
      <c r="C193" s="26">
        <v>23</v>
      </c>
      <c r="D193" s="26">
        <v>102</v>
      </c>
      <c r="E193" s="26">
        <v>1</v>
      </c>
      <c r="F193" s="26"/>
      <c r="G193" s="26" t="s">
        <v>8</v>
      </c>
      <c r="H193" s="26">
        <v>64914</v>
      </c>
      <c r="I193" s="26">
        <v>193</v>
      </c>
      <c r="J193" s="26">
        <v>326</v>
      </c>
      <c r="K193" s="26">
        <v>478.5</v>
      </c>
      <c r="L193" s="26">
        <v>0.20984455958549222</v>
      </c>
      <c r="M193" s="26">
        <v>0.37742542471190793</v>
      </c>
      <c r="N193" s="26">
        <v>0</v>
      </c>
      <c r="O193" s="26">
        <v>0</v>
      </c>
      <c r="P193" s="26">
        <v>0</v>
      </c>
      <c r="Q193" s="26">
        <v>1</v>
      </c>
      <c r="R193" s="26">
        <v>0</v>
      </c>
      <c r="S193" s="26">
        <v>107.52100856911068</v>
      </c>
      <c r="T193" s="25">
        <v>1.4183274694821937</v>
      </c>
      <c r="U193" s="26">
        <v>9.7970440727814842E-2</v>
      </c>
      <c r="V193" s="26">
        <v>9.7970440727814836</v>
      </c>
      <c r="W193" s="25">
        <v>97.970440727814847</v>
      </c>
      <c r="X193" s="4">
        <f>VLOOKUP($A193,[1]plot_info!$F$1:$BW$2268,26,FALSE)</f>
        <v>492154.09090000001</v>
      </c>
      <c r="Y193" s="4">
        <f>VLOOKUP($A193,[1]plot_info!$F$1:$BW$2268,27,FALSE)</f>
        <v>3302711.4470000002</v>
      </c>
      <c r="Z193" s="4">
        <f>VLOOKUP($A193,[1]plot_info!$F$1:$BW$2268,28,FALSE)</f>
        <v>80.918769060000002</v>
      </c>
      <c r="AA193" s="4">
        <f>VLOOKUP($A193,[1]plot_info!$F$1:$BW$2268,29,FALSE)</f>
        <v>29.854912670000001</v>
      </c>
      <c r="AB193" s="4">
        <f>VLOOKUP($A193,[1]plot_info!$F$1:$BW$2268,37,FALSE)</f>
        <v>4</v>
      </c>
      <c r="AC193" s="4" t="str">
        <f>VLOOKUP($A193,[1]plot_info!$F$1:$BW$2268,43,FALSE)</f>
        <v>FRA 2010-2015</v>
      </c>
    </row>
    <row r="194" spans="1:29" s="7" customFormat="1" x14ac:dyDescent="0.35">
      <c r="A194" s="23" t="str">
        <f t="shared" si="8"/>
        <v>23-102-1</v>
      </c>
      <c r="B194" s="26" t="s">
        <v>259</v>
      </c>
      <c r="C194" s="26">
        <v>23</v>
      </c>
      <c r="D194" s="26">
        <v>102</v>
      </c>
      <c r="E194" s="26">
        <v>1</v>
      </c>
      <c r="F194" s="26"/>
      <c r="G194" s="26" t="s">
        <v>26</v>
      </c>
      <c r="H194" s="26">
        <v>64914</v>
      </c>
      <c r="I194" s="26">
        <v>164</v>
      </c>
      <c r="J194" s="26">
        <v>351</v>
      </c>
      <c r="K194" s="26">
        <v>475</v>
      </c>
      <c r="L194" s="26">
        <v>0.24390243902439024</v>
      </c>
      <c r="M194" s="26">
        <v>0.37276585156731651</v>
      </c>
      <c r="N194" s="26">
        <v>0</v>
      </c>
      <c r="O194" s="26">
        <v>0</v>
      </c>
      <c r="P194" s="26">
        <v>0</v>
      </c>
      <c r="Q194" s="26">
        <v>1</v>
      </c>
      <c r="R194" s="26">
        <v>0</v>
      </c>
      <c r="S194" s="26">
        <v>107.52100856911068</v>
      </c>
      <c r="T194" s="25">
        <v>1.1532629915789641</v>
      </c>
      <c r="U194" s="26">
        <v>6.3549954700142325E-2</v>
      </c>
      <c r="V194" s="26">
        <v>6.3549954700142326</v>
      </c>
      <c r="W194" s="25">
        <v>63.54995470014233</v>
      </c>
      <c r="X194" s="4">
        <f>VLOOKUP($A194,[1]plot_info!$F$1:$BW$2268,26,FALSE)</f>
        <v>492154.09090000001</v>
      </c>
      <c r="Y194" s="4">
        <f>VLOOKUP($A194,[1]plot_info!$F$1:$BW$2268,27,FALSE)</f>
        <v>3302711.4470000002</v>
      </c>
      <c r="Z194" s="4">
        <f>VLOOKUP($A194,[1]plot_info!$F$1:$BW$2268,28,FALSE)</f>
        <v>80.918769060000002</v>
      </c>
      <c r="AA194" s="4">
        <f>VLOOKUP($A194,[1]plot_info!$F$1:$BW$2268,29,FALSE)</f>
        <v>29.854912670000001</v>
      </c>
      <c r="AB194" s="4">
        <f>VLOOKUP($A194,[1]plot_info!$F$1:$BW$2268,37,FALSE)</f>
        <v>4</v>
      </c>
      <c r="AC194" s="4" t="str">
        <f>VLOOKUP($A194,[1]plot_info!$F$1:$BW$2268,43,FALSE)</f>
        <v>FRA 2010-2015</v>
      </c>
    </row>
    <row r="195" spans="1:29" s="7" customFormat="1" x14ac:dyDescent="0.35">
      <c r="A195" s="23" t="str">
        <f t="shared" si="8"/>
        <v>23-102-1</v>
      </c>
      <c r="B195" s="26" t="s">
        <v>260</v>
      </c>
      <c r="C195" s="26">
        <v>23</v>
      </c>
      <c r="D195" s="26">
        <v>102</v>
      </c>
      <c r="E195" s="26">
        <v>1</v>
      </c>
      <c r="F195" s="26"/>
      <c r="G195" s="26" t="s">
        <v>9</v>
      </c>
      <c r="H195" s="26">
        <v>64914</v>
      </c>
      <c r="I195" s="26">
        <v>147</v>
      </c>
      <c r="J195" s="26">
        <v>340.5</v>
      </c>
      <c r="K195" s="26">
        <v>455.5</v>
      </c>
      <c r="L195" s="26">
        <v>0.21768707482993196</v>
      </c>
      <c r="M195" s="26">
        <v>0.2982126812538532</v>
      </c>
      <c r="N195" s="26">
        <v>0</v>
      </c>
      <c r="O195" s="26">
        <v>0</v>
      </c>
      <c r="P195" s="26">
        <v>0</v>
      </c>
      <c r="Q195" s="26">
        <v>1</v>
      </c>
      <c r="R195" s="26">
        <v>0</v>
      </c>
      <c r="S195" s="26">
        <v>107.52100856911068</v>
      </c>
      <c r="T195" s="25">
        <v>1.0695584196095231</v>
      </c>
      <c r="U195" s="26">
        <v>4.5655777314675176E-2</v>
      </c>
      <c r="V195" s="26">
        <v>4.5655777314675179</v>
      </c>
      <c r="W195" s="25">
        <v>45.655777314675177</v>
      </c>
      <c r="X195" s="4">
        <f>VLOOKUP($A195,[1]plot_info!$F$1:$BW$2268,26,FALSE)</f>
        <v>492154.09090000001</v>
      </c>
      <c r="Y195" s="4">
        <f>VLOOKUP($A195,[1]plot_info!$F$1:$BW$2268,27,FALSE)</f>
        <v>3302711.4470000002</v>
      </c>
      <c r="Z195" s="4">
        <f>VLOOKUP($A195,[1]plot_info!$F$1:$BW$2268,28,FALSE)</f>
        <v>80.918769060000002</v>
      </c>
      <c r="AA195" s="4">
        <f>VLOOKUP($A195,[1]plot_info!$F$1:$BW$2268,29,FALSE)</f>
        <v>29.854912670000001</v>
      </c>
      <c r="AB195" s="4">
        <f>VLOOKUP($A195,[1]plot_info!$F$1:$BW$2268,37,FALSE)</f>
        <v>4</v>
      </c>
      <c r="AC195" s="4" t="str">
        <f>VLOOKUP($A195,[1]plot_info!$F$1:$BW$2268,43,FALSE)</f>
        <v>FRA 2010-2015</v>
      </c>
    </row>
    <row r="196" spans="1:29" s="7" customFormat="1" x14ac:dyDescent="0.35">
      <c r="A196" s="23" t="str">
        <f t="shared" si="8"/>
        <v>23-102-1</v>
      </c>
      <c r="B196" s="26" t="s">
        <v>262</v>
      </c>
      <c r="C196" s="26">
        <v>23</v>
      </c>
      <c r="D196" s="26">
        <v>102</v>
      </c>
      <c r="E196" s="26">
        <v>1</v>
      </c>
      <c r="F196" s="26"/>
      <c r="G196" s="26" t="s">
        <v>8</v>
      </c>
      <c r="H196" s="26">
        <v>64914</v>
      </c>
      <c r="I196" s="26">
        <v>153</v>
      </c>
      <c r="J196" s="26">
        <v>310.5</v>
      </c>
      <c r="K196" s="26">
        <v>448.5</v>
      </c>
      <c r="L196" s="26">
        <v>9.8039215686274508E-2</v>
      </c>
      <c r="M196" s="26">
        <v>0.1397871943377437</v>
      </c>
      <c r="N196" s="26">
        <v>0</v>
      </c>
      <c r="O196" s="26">
        <v>0</v>
      </c>
      <c r="P196" s="26">
        <v>0</v>
      </c>
      <c r="Q196" s="26">
        <v>1</v>
      </c>
      <c r="R196" s="26">
        <v>0</v>
      </c>
      <c r="S196" s="26">
        <v>107.52100856911068</v>
      </c>
      <c r="T196" s="25">
        <v>1.2834701035314275</v>
      </c>
      <c r="U196" s="26">
        <v>0.13696733194402552</v>
      </c>
      <c r="V196" s="26">
        <v>13.696733194402551</v>
      </c>
      <c r="W196" s="25">
        <v>136.96733194402549</v>
      </c>
      <c r="X196" s="4">
        <f>VLOOKUP($A196,[1]plot_info!$F$1:$BW$2268,26,FALSE)</f>
        <v>492154.09090000001</v>
      </c>
      <c r="Y196" s="4">
        <f>VLOOKUP($A196,[1]plot_info!$F$1:$BW$2268,27,FALSE)</f>
        <v>3302711.4470000002</v>
      </c>
      <c r="Z196" s="4">
        <f>VLOOKUP($A196,[1]plot_info!$F$1:$BW$2268,28,FALSE)</f>
        <v>80.918769060000002</v>
      </c>
      <c r="AA196" s="4">
        <f>VLOOKUP($A196,[1]plot_info!$F$1:$BW$2268,29,FALSE)</f>
        <v>29.854912670000001</v>
      </c>
      <c r="AB196" s="4">
        <f>VLOOKUP($A196,[1]plot_info!$F$1:$BW$2268,37,FALSE)</f>
        <v>4</v>
      </c>
      <c r="AC196" s="4" t="str">
        <f>VLOOKUP($A196,[1]plot_info!$F$1:$BW$2268,43,FALSE)</f>
        <v>FRA 2010-2015</v>
      </c>
    </row>
    <row r="197" spans="1:29" s="7" customFormat="1" x14ac:dyDescent="0.35">
      <c r="A197" s="23" t="str">
        <f t="shared" si="8"/>
        <v>23-102-1</v>
      </c>
      <c r="B197" s="26" t="s">
        <v>263</v>
      </c>
      <c r="C197" s="26">
        <v>23</v>
      </c>
      <c r="D197" s="26">
        <v>102</v>
      </c>
      <c r="E197" s="26">
        <v>1</v>
      </c>
      <c r="F197" s="26"/>
      <c r="G197" s="26" t="s">
        <v>26</v>
      </c>
      <c r="H197" s="26">
        <v>64914</v>
      </c>
      <c r="I197" s="26">
        <v>117</v>
      </c>
      <c r="J197" s="26">
        <v>299</v>
      </c>
      <c r="K197" s="26">
        <v>403</v>
      </c>
      <c r="L197" s="26">
        <v>0.1111111111111111</v>
      </c>
      <c r="M197" s="26">
        <v>0.12114890175937787</v>
      </c>
      <c r="N197" s="26">
        <v>0</v>
      </c>
      <c r="O197" s="26">
        <v>0</v>
      </c>
      <c r="P197" s="26">
        <v>0</v>
      </c>
      <c r="Q197" s="26">
        <v>1</v>
      </c>
      <c r="R197" s="26">
        <v>0</v>
      </c>
      <c r="S197" s="26">
        <v>107.52100856911068</v>
      </c>
      <c r="T197" s="25">
        <v>0.96725283164687303</v>
      </c>
      <c r="U197" s="26">
        <v>7.1316850572172449E-2</v>
      </c>
      <c r="V197" s="26">
        <v>7.1316850572172452</v>
      </c>
      <c r="W197" s="25">
        <v>71.316850572172456</v>
      </c>
      <c r="X197" s="4">
        <f>VLOOKUP($A197,[1]plot_info!$F$1:$BW$2268,26,FALSE)</f>
        <v>492154.09090000001</v>
      </c>
      <c r="Y197" s="4">
        <f>VLOOKUP($A197,[1]plot_info!$F$1:$BW$2268,27,FALSE)</f>
        <v>3302711.4470000002</v>
      </c>
      <c r="Z197" s="4">
        <f>VLOOKUP($A197,[1]plot_info!$F$1:$BW$2268,28,FALSE)</f>
        <v>80.918769060000002</v>
      </c>
      <c r="AA197" s="4">
        <f>VLOOKUP($A197,[1]plot_info!$F$1:$BW$2268,29,FALSE)</f>
        <v>29.854912670000001</v>
      </c>
      <c r="AB197" s="4">
        <f>VLOOKUP($A197,[1]plot_info!$F$1:$BW$2268,37,FALSE)</f>
        <v>4</v>
      </c>
      <c r="AC197" s="4" t="str">
        <f>VLOOKUP($A197,[1]plot_info!$F$1:$BW$2268,43,FALSE)</f>
        <v>FRA 2010-2015</v>
      </c>
    </row>
    <row r="198" spans="1:29" s="7" customFormat="1" x14ac:dyDescent="0.35">
      <c r="A198" s="23" t="str">
        <f t="shared" si="8"/>
        <v>23-102-1</v>
      </c>
      <c r="B198" s="26" t="s">
        <v>264</v>
      </c>
      <c r="C198" s="26">
        <v>23</v>
      </c>
      <c r="D198" s="26">
        <v>102</v>
      </c>
      <c r="E198" s="26">
        <v>1</v>
      </c>
      <c r="F198" s="26"/>
      <c r="G198" s="26" t="s">
        <v>9</v>
      </c>
      <c r="H198" s="26">
        <v>64914</v>
      </c>
      <c r="I198" s="26">
        <v>0</v>
      </c>
      <c r="J198" s="26">
        <v>0</v>
      </c>
      <c r="K198" s="26">
        <v>0</v>
      </c>
      <c r="L198" s="26" t="e">
        <v>#DIV/0!</v>
      </c>
      <c r="M198" s="26">
        <v>0</v>
      </c>
      <c r="N198" s="26">
        <v>0</v>
      </c>
      <c r="O198" s="26">
        <v>0</v>
      </c>
      <c r="P198" s="26">
        <v>0</v>
      </c>
      <c r="Q198" s="26">
        <v>1</v>
      </c>
      <c r="R198" s="26">
        <v>0</v>
      </c>
      <c r="S198" s="26">
        <v>107.52100856911068</v>
      </c>
      <c r="T198" s="25">
        <v>0</v>
      </c>
      <c r="U198" s="26" t="e">
        <v>#DIV/0!</v>
      </c>
      <c r="V198" s="26" t="e">
        <v>#DIV/0!</v>
      </c>
      <c r="W198" s="25" t="e">
        <v>#DIV/0!</v>
      </c>
      <c r="X198" s="4">
        <f>VLOOKUP($A198,[1]plot_info!$F$1:$BW$2268,26,FALSE)</f>
        <v>492154.09090000001</v>
      </c>
      <c r="Y198" s="4">
        <f>VLOOKUP($A198,[1]plot_info!$F$1:$BW$2268,27,FALSE)</f>
        <v>3302711.4470000002</v>
      </c>
      <c r="Z198" s="4">
        <f>VLOOKUP($A198,[1]plot_info!$F$1:$BW$2268,28,FALSE)</f>
        <v>80.918769060000002</v>
      </c>
      <c r="AA198" s="4">
        <f>VLOOKUP($A198,[1]plot_info!$F$1:$BW$2268,29,FALSE)</f>
        <v>29.854912670000001</v>
      </c>
      <c r="AB198" s="4">
        <f>VLOOKUP($A198,[1]plot_info!$F$1:$BW$2268,37,FALSE)</f>
        <v>4</v>
      </c>
      <c r="AC198" s="4" t="str">
        <f>VLOOKUP($A198,[1]plot_info!$F$1:$BW$2268,43,FALSE)</f>
        <v>FRA 2010-2015</v>
      </c>
    </row>
    <row r="199" spans="1:29" s="7" customFormat="1" x14ac:dyDescent="0.35">
      <c r="A199" s="23" t="str">
        <f t="shared" si="8"/>
        <v>23-102-1</v>
      </c>
      <c r="B199" s="26" t="s">
        <v>266</v>
      </c>
      <c r="C199" s="26">
        <v>23</v>
      </c>
      <c r="D199" s="26">
        <v>102</v>
      </c>
      <c r="E199" s="26">
        <v>1</v>
      </c>
      <c r="F199" s="26"/>
      <c r="G199" s="26" t="s">
        <v>8</v>
      </c>
      <c r="H199" s="26">
        <v>64914</v>
      </c>
      <c r="I199" s="26">
        <v>67</v>
      </c>
      <c r="J199" s="26">
        <v>299.5</v>
      </c>
      <c r="K199" s="26">
        <v>351</v>
      </c>
      <c r="L199" s="26">
        <v>0.23134328358208955</v>
      </c>
      <c r="M199" s="26">
        <v>0.14444676748233515</v>
      </c>
      <c r="N199" s="26">
        <v>0</v>
      </c>
      <c r="O199" s="26">
        <v>0</v>
      </c>
      <c r="P199" s="26">
        <v>0</v>
      </c>
      <c r="Q199" s="26">
        <v>1</v>
      </c>
      <c r="R199" s="26">
        <v>0</v>
      </c>
      <c r="S199" s="26">
        <v>107.52100856911068</v>
      </c>
      <c r="T199" s="25">
        <v>0.47897616182513425</v>
      </c>
      <c r="U199" s="26">
        <v>3.5887819809656628E-2</v>
      </c>
      <c r="V199" s="26">
        <v>3.5887819809656625</v>
      </c>
      <c r="W199" s="25">
        <v>35.887819809656627</v>
      </c>
      <c r="X199" s="4">
        <f>VLOOKUP($A199,[1]plot_info!$F$1:$BW$2268,26,FALSE)</f>
        <v>492154.09090000001</v>
      </c>
      <c r="Y199" s="4">
        <f>VLOOKUP($A199,[1]plot_info!$F$1:$BW$2268,27,FALSE)</f>
        <v>3302711.4470000002</v>
      </c>
      <c r="Z199" s="4">
        <f>VLOOKUP($A199,[1]plot_info!$F$1:$BW$2268,28,FALSE)</f>
        <v>80.918769060000002</v>
      </c>
      <c r="AA199" s="4">
        <f>VLOOKUP($A199,[1]plot_info!$F$1:$BW$2268,29,FALSE)</f>
        <v>29.854912670000001</v>
      </c>
      <c r="AB199" s="4">
        <f>VLOOKUP($A199,[1]plot_info!$F$1:$BW$2268,37,FALSE)</f>
        <v>4</v>
      </c>
      <c r="AC199" s="4" t="str">
        <f>VLOOKUP($A199,[1]plot_info!$F$1:$BW$2268,43,FALSE)</f>
        <v>FRA 2010-2015</v>
      </c>
    </row>
    <row r="200" spans="1:29" s="7" customFormat="1" x14ac:dyDescent="0.35">
      <c r="A200" s="23" t="str">
        <f t="shared" si="8"/>
        <v>23-102-1</v>
      </c>
      <c r="B200" s="26" t="s">
        <v>267</v>
      </c>
      <c r="C200" s="26">
        <v>23</v>
      </c>
      <c r="D200" s="26">
        <v>102</v>
      </c>
      <c r="E200" s="26">
        <v>1</v>
      </c>
      <c r="F200" s="26"/>
      <c r="G200" s="26" t="s">
        <v>26</v>
      </c>
      <c r="H200" s="26">
        <v>64914</v>
      </c>
      <c r="I200" s="26">
        <v>143</v>
      </c>
      <c r="J200" s="26">
        <v>301.5</v>
      </c>
      <c r="K200" s="26">
        <v>427</v>
      </c>
      <c r="L200" s="26">
        <v>0.12237762237762238</v>
      </c>
      <c r="M200" s="26">
        <v>0.16308506006070098</v>
      </c>
      <c r="N200" s="26">
        <v>0</v>
      </c>
      <c r="O200" s="26">
        <v>0</v>
      </c>
      <c r="P200" s="26">
        <v>0</v>
      </c>
      <c r="Q200" s="26">
        <v>1</v>
      </c>
      <c r="R200" s="26">
        <v>0</v>
      </c>
      <c r="S200" s="26">
        <v>107.52100856911068</v>
      </c>
      <c r="T200" s="25">
        <v>1.1672137535738707</v>
      </c>
      <c r="U200" s="26">
        <v>5.381832873621395E-2</v>
      </c>
      <c r="V200" s="26">
        <v>5.381832873621395</v>
      </c>
      <c r="W200" s="25">
        <v>53.81832873621395</v>
      </c>
      <c r="X200" s="4">
        <f>VLOOKUP($A200,[1]plot_info!$F$1:$BW$2268,26,FALSE)</f>
        <v>492154.09090000001</v>
      </c>
      <c r="Y200" s="4">
        <f>VLOOKUP($A200,[1]plot_info!$F$1:$BW$2268,27,FALSE)</f>
        <v>3302711.4470000002</v>
      </c>
      <c r="Z200" s="4">
        <f>VLOOKUP($A200,[1]plot_info!$F$1:$BW$2268,28,FALSE)</f>
        <v>80.918769060000002</v>
      </c>
      <c r="AA200" s="4">
        <f>VLOOKUP($A200,[1]plot_info!$F$1:$BW$2268,29,FALSE)</f>
        <v>29.854912670000001</v>
      </c>
      <c r="AB200" s="4">
        <f>VLOOKUP($A200,[1]plot_info!$F$1:$BW$2268,37,FALSE)</f>
        <v>4</v>
      </c>
      <c r="AC200" s="4" t="str">
        <f>VLOOKUP($A200,[1]plot_info!$F$1:$BW$2268,43,FALSE)</f>
        <v>FRA 2010-2015</v>
      </c>
    </row>
    <row r="201" spans="1:29" s="7" customFormat="1" x14ac:dyDescent="0.35">
      <c r="A201" s="23" t="str">
        <f t="shared" si="8"/>
        <v>23-102-1</v>
      </c>
      <c r="B201" s="26" t="s">
        <v>268</v>
      </c>
      <c r="C201" s="26">
        <v>23</v>
      </c>
      <c r="D201" s="26">
        <v>102</v>
      </c>
      <c r="E201" s="26">
        <v>1</v>
      </c>
      <c r="F201" s="26"/>
      <c r="G201" s="26" t="s">
        <v>9</v>
      </c>
      <c r="H201" s="26">
        <v>64914</v>
      </c>
      <c r="I201" s="26">
        <v>121</v>
      </c>
      <c r="J201" s="26">
        <v>300.5</v>
      </c>
      <c r="K201" s="26">
        <v>403</v>
      </c>
      <c r="L201" s="26">
        <v>0.15289256198347106</v>
      </c>
      <c r="M201" s="26">
        <v>0.17240420634988388</v>
      </c>
      <c r="N201" s="26">
        <v>0</v>
      </c>
      <c r="O201" s="26">
        <v>0</v>
      </c>
      <c r="P201" s="26">
        <v>0</v>
      </c>
      <c r="Q201" s="26">
        <v>1</v>
      </c>
      <c r="R201" s="26">
        <v>0</v>
      </c>
      <c r="S201" s="26">
        <v>107.52100856911068</v>
      </c>
      <c r="T201" s="25">
        <v>0.95330206965196618</v>
      </c>
      <c r="U201" s="26">
        <v>4.7618142789512E-2</v>
      </c>
      <c r="V201" s="26">
        <v>4.7618142789512001</v>
      </c>
      <c r="W201" s="25">
        <v>47.618142789512</v>
      </c>
      <c r="X201" s="4">
        <f>VLOOKUP($A201,[1]plot_info!$F$1:$BW$2268,26,FALSE)</f>
        <v>492154.09090000001</v>
      </c>
      <c r="Y201" s="4">
        <f>VLOOKUP($A201,[1]plot_info!$F$1:$BW$2268,27,FALSE)</f>
        <v>3302711.4470000002</v>
      </c>
      <c r="Z201" s="4">
        <f>VLOOKUP($A201,[1]plot_info!$F$1:$BW$2268,28,FALSE)</f>
        <v>80.918769060000002</v>
      </c>
      <c r="AA201" s="4">
        <f>VLOOKUP($A201,[1]plot_info!$F$1:$BW$2268,29,FALSE)</f>
        <v>29.854912670000001</v>
      </c>
      <c r="AB201" s="4">
        <f>VLOOKUP($A201,[1]plot_info!$F$1:$BW$2268,37,FALSE)</f>
        <v>4</v>
      </c>
      <c r="AC201" s="4" t="str">
        <f>VLOOKUP($A201,[1]plot_info!$F$1:$BW$2268,43,FALSE)</f>
        <v>FRA 2010-2015</v>
      </c>
    </row>
    <row r="202" spans="1:29" s="7" customFormat="1" x14ac:dyDescent="0.35">
      <c r="A202" s="23" t="str">
        <f t="shared" si="8"/>
        <v>18-100-1</v>
      </c>
      <c r="B202" s="26" t="s">
        <v>270</v>
      </c>
      <c r="C202" s="26">
        <v>18</v>
      </c>
      <c r="D202" s="26">
        <v>100</v>
      </c>
      <c r="E202" s="26">
        <v>1</v>
      </c>
      <c r="F202" s="26"/>
      <c r="G202" s="26" t="s">
        <v>8</v>
      </c>
      <c r="H202" s="26">
        <v>64914</v>
      </c>
      <c r="I202" s="26">
        <v>181</v>
      </c>
      <c r="J202" s="26">
        <v>298</v>
      </c>
      <c r="K202" s="26">
        <v>458.5</v>
      </c>
      <c r="L202" s="26">
        <v>0.1132596685082873</v>
      </c>
      <c r="M202" s="26">
        <v>9.5521249464124866E-2</v>
      </c>
      <c r="N202" s="26">
        <v>0</v>
      </c>
      <c r="O202" s="26">
        <v>0</v>
      </c>
      <c r="P202" s="26">
        <v>0</v>
      </c>
      <c r="Q202" s="26">
        <v>2</v>
      </c>
      <c r="R202" s="26">
        <v>0</v>
      </c>
      <c r="S202" s="26">
        <v>215.04201713822135</v>
      </c>
      <c r="T202" s="25">
        <v>0.74636576672751498</v>
      </c>
      <c r="U202" s="26">
        <v>4.9899882689782446E-2</v>
      </c>
      <c r="V202" s="26">
        <v>4.9899882689782444</v>
      </c>
      <c r="W202" s="25">
        <v>49.899882689782444</v>
      </c>
      <c r="X202" s="4">
        <f>VLOOKUP($A202,[1]plot_info!$F$1:$BW$2268,26,FALSE)</f>
        <v>472353.29749999999</v>
      </c>
      <c r="Y202" s="4">
        <f>VLOOKUP($A202,[1]plot_info!$F$1:$BW$2268,27,FALSE)</f>
        <v>3294230.375</v>
      </c>
      <c r="Z202" s="4">
        <f>VLOOKUP($A202,[1]plot_info!$F$1:$BW$2268,28,FALSE)</f>
        <v>80.713985089999994</v>
      </c>
      <c r="AA202" s="4">
        <f>VLOOKUP($A202,[1]plot_info!$F$1:$BW$2268,29,FALSE)</f>
        <v>29.778087859999999</v>
      </c>
      <c r="AB202" s="4">
        <f>VLOOKUP($A202,[1]plot_info!$F$1:$BW$2268,37,FALSE)</f>
        <v>4</v>
      </c>
      <c r="AC202" s="4" t="str">
        <f>VLOOKUP($A202,[1]plot_info!$F$1:$BW$2268,43,FALSE)</f>
        <v>FRA 2010-2015</v>
      </c>
    </row>
    <row r="203" spans="1:29" s="7" customFormat="1" x14ac:dyDescent="0.35">
      <c r="A203" s="23" t="str">
        <f t="shared" si="8"/>
        <v>18-100-1</v>
      </c>
      <c r="B203" s="26" t="s">
        <v>271</v>
      </c>
      <c r="C203" s="26">
        <v>18</v>
      </c>
      <c r="D203" s="26">
        <v>100</v>
      </c>
      <c r="E203" s="26">
        <v>1</v>
      </c>
      <c r="F203" s="26"/>
      <c r="G203" s="26" t="s">
        <v>26</v>
      </c>
      <c r="H203" s="26">
        <v>64914</v>
      </c>
      <c r="I203" s="26">
        <v>199</v>
      </c>
      <c r="J203" s="26">
        <v>297</v>
      </c>
      <c r="K203" s="26">
        <v>474</v>
      </c>
      <c r="L203" s="26">
        <v>0.11055276381909548</v>
      </c>
      <c r="M203" s="26">
        <v>0.10251060918101204</v>
      </c>
      <c r="N203" s="26">
        <v>0</v>
      </c>
      <c r="O203" s="26">
        <v>0</v>
      </c>
      <c r="P203" s="26">
        <v>0</v>
      </c>
      <c r="Q203" s="26">
        <v>2</v>
      </c>
      <c r="R203" s="26">
        <v>0</v>
      </c>
      <c r="S203" s="26">
        <v>215.04201713822135</v>
      </c>
      <c r="T203" s="25">
        <v>0.82309495769950247</v>
      </c>
      <c r="U203" s="26">
        <v>4.4276832207283595E-2</v>
      </c>
      <c r="V203" s="26">
        <v>4.4276832207283601</v>
      </c>
      <c r="W203" s="25">
        <v>44.276832207283604</v>
      </c>
      <c r="X203" s="4">
        <f>VLOOKUP($A203,[1]plot_info!$F$1:$BW$2268,26,FALSE)</f>
        <v>472353.29749999999</v>
      </c>
      <c r="Y203" s="4">
        <f>VLOOKUP($A203,[1]plot_info!$F$1:$BW$2268,27,FALSE)</f>
        <v>3294230.375</v>
      </c>
      <c r="Z203" s="4">
        <f>VLOOKUP($A203,[1]plot_info!$F$1:$BW$2268,28,FALSE)</f>
        <v>80.713985089999994</v>
      </c>
      <c r="AA203" s="4">
        <f>VLOOKUP($A203,[1]plot_info!$F$1:$BW$2268,29,FALSE)</f>
        <v>29.778087859999999</v>
      </c>
      <c r="AB203" s="4">
        <f>VLOOKUP($A203,[1]plot_info!$F$1:$BW$2268,37,FALSE)</f>
        <v>4</v>
      </c>
      <c r="AC203" s="4" t="str">
        <f>VLOOKUP($A203,[1]plot_info!$F$1:$BW$2268,43,FALSE)</f>
        <v>FRA 2010-2015</v>
      </c>
    </row>
    <row r="204" spans="1:29" s="7" customFormat="1" x14ac:dyDescent="0.35">
      <c r="A204" s="23" t="str">
        <f t="shared" si="8"/>
        <v>18-100-1</v>
      </c>
      <c r="B204" s="26" t="s">
        <v>272</v>
      </c>
      <c r="C204" s="26">
        <v>18</v>
      </c>
      <c r="D204" s="26">
        <v>100</v>
      </c>
      <c r="E204" s="26">
        <v>1</v>
      </c>
      <c r="F204" s="26"/>
      <c r="G204" s="26" t="s">
        <v>9</v>
      </c>
      <c r="H204" s="26">
        <v>64914</v>
      </c>
      <c r="I204" s="26">
        <v>1896</v>
      </c>
      <c r="J204" s="26">
        <v>316.5</v>
      </c>
      <c r="K204" s="26">
        <v>492</v>
      </c>
      <c r="L204" s="26">
        <v>0.90743670886075944</v>
      </c>
      <c r="M204" s="26">
        <v>8.0167955952696008</v>
      </c>
      <c r="N204" s="26">
        <v>0</v>
      </c>
      <c r="O204" s="26">
        <v>0</v>
      </c>
      <c r="P204" s="26">
        <v>0</v>
      </c>
      <c r="Q204" s="26">
        <v>2</v>
      </c>
      <c r="R204" s="26">
        <v>0</v>
      </c>
      <c r="S204" s="26">
        <v>215.04201713822135</v>
      </c>
      <c r="T204" s="25">
        <v>0.81611957670204915</v>
      </c>
      <c r="U204" s="26">
        <v>3.8257112767964049E-2</v>
      </c>
      <c r="V204" s="26">
        <v>3.8257112767964054</v>
      </c>
      <c r="W204" s="25">
        <v>38.257112767964053</v>
      </c>
      <c r="X204" s="4">
        <f>VLOOKUP($A204,[1]plot_info!$F$1:$BW$2268,26,FALSE)</f>
        <v>472353.29749999999</v>
      </c>
      <c r="Y204" s="4">
        <f>VLOOKUP($A204,[1]plot_info!$F$1:$BW$2268,27,FALSE)</f>
        <v>3294230.375</v>
      </c>
      <c r="Z204" s="4">
        <f>VLOOKUP($A204,[1]plot_info!$F$1:$BW$2268,28,FALSE)</f>
        <v>80.713985089999994</v>
      </c>
      <c r="AA204" s="4">
        <f>VLOOKUP($A204,[1]plot_info!$F$1:$BW$2268,29,FALSE)</f>
        <v>29.778087859999999</v>
      </c>
      <c r="AB204" s="4">
        <f>VLOOKUP($A204,[1]plot_info!$F$1:$BW$2268,37,FALSE)</f>
        <v>4</v>
      </c>
      <c r="AC204" s="4" t="str">
        <f>VLOOKUP($A204,[1]plot_info!$F$1:$BW$2268,43,FALSE)</f>
        <v>FRA 2010-2015</v>
      </c>
    </row>
    <row r="205" spans="1:29" s="7" customFormat="1" x14ac:dyDescent="0.35">
      <c r="A205" s="23" t="str">
        <f t="shared" si="8"/>
        <v>18-100-1</v>
      </c>
      <c r="B205" s="26" t="s">
        <v>274</v>
      </c>
      <c r="C205" s="26">
        <v>18</v>
      </c>
      <c r="D205" s="26">
        <v>100</v>
      </c>
      <c r="E205" s="26">
        <v>1</v>
      </c>
      <c r="F205" s="26"/>
      <c r="G205" s="26" t="s">
        <v>8</v>
      </c>
      <c r="H205" s="26">
        <v>64914</v>
      </c>
      <c r="I205" s="26">
        <v>156</v>
      </c>
      <c r="J205" s="26">
        <v>317.5</v>
      </c>
      <c r="K205" s="26">
        <v>455.5</v>
      </c>
      <c r="L205" s="26">
        <v>0.11538461538461539</v>
      </c>
      <c r="M205" s="26">
        <v>8.3872316602646213E-2</v>
      </c>
      <c r="N205" s="26">
        <v>0</v>
      </c>
      <c r="O205" s="26">
        <v>0</v>
      </c>
      <c r="P205" s="26">
        <v>0</v>
      </c>
      <c r="Q205" s="26">
        <v>2</v>
      </c>
      <c r="R205" s="26">
        <v>0</v>
      </c>
      <c r="S205" s="26">
        <v>215.04201713822135</v>
      </c>
      <c r="T205" s="25">
        <v>0.64173505176571377</v>
      </c>
      <c r="U205" s="26">
        <v>6.4110280048318605E-2</v>
      </c>
      <c r="V205" s="26">
        <v>6.4110280048318602</v>
      </c>
      <c r="W205" s="25">
        <v>64.1102800483186</v>
      </c>
      <c r="X205" s="4">
        <f>VLOOKUP($A205,[1]plot_info!$F$1:$BW$2268,26,FALSE)</f>
        <v>472353.29749999999</v>
      </c>
      <c r="Y205" s="4">
        <f>VLOOKUP($A205,[1]plot_info!$F$1:$BW$2268,27,FALSE)</f>
        <v>3294230.375</v>
      </c>
      <c r="Z205" s="4">
        <f>VLOOKUP($A205,[1]plot_info!$F$1:$BW$2268,28,FALSE)</f>
        <v>80.713985089999994</v>
      </c>
      <c r="AA205" s="4">
        <f>VLOOKUP($A205,[1]plot_info!$F$1:$BW$2268,29,FALSE)</f>
        <v>29.778087859999999</v>
      </c>
      <c r="AB205" s="4">
        <f>VLOOKUP($A205,[1]plot_info!$F$1:$BW$2268,37,FALSE)</f>
        <v>4</v>
      </c>
      <c r="AC205" s="4" t="str">
        <f>VLOOKUP($A205,[1]plot_info!$F$1:$BW$2268,43,FALSE)</f>
        <v>FRA 2010-2015</v>
      </c>
    </row>
    <row r="206" spans="1:29" s="7" customFormat="1" x14ac:dyDescent="0.35">
      <c r="A206" s="23" t="str">
        <f t="shared" si="8"/>
        <v>18-100-1</v>
      </c>
      <c r="B206" s="26" t="s">
        <v>275</v>
      </c>
      <c r="C206" s="26">
        <v>18</v>
      </c>
      <c r="D206" s="26">
        <v>100</v>
      </c>
      <c r="E206" s="26">
        <v>1</v>
      </c>
      <c r="F206" s="26"/>
      <c r="G206" s="26" t="s">
        <v>26</v>
      </c>
      <c r="H206" s="26">
        <v>64914</v>
      </c>
      <c r="I206" s="26">
        <v>250</v>
      </c>
      <c r="J206" s="26">
        <v>294.5</v>
      </c>
      <c r="K206" s="26">
        <v>526.5</v>
      </c>
      <c r="L206" s="26">
        <v>7.1999999999999995E-2</v>
      </c>
      <c r="M206" s="26">
        <v>8.3872316602646213E-2</v>
      </c>
      <c r="N206" s="26">
        <v>0</v>
      </c>
      <c r="O206" s="26">
        <v>0</v>
      </c>
      <c r="P206" s="26">
        <v>0</v>
      </c>
      <c r="Q206" s="26">
        <v>2</v>
      </c>
      <c r="R206" s="26">
        <v>0</v>
      </c>
      <c r="S206" s="26">
        <v>215.04201713822135</v>
      </c>
      <c r="T206" s="25">
        <v>1.0788589276061276</v>
      </c>
      <c r="U206" s="26">
        <v>4.4769988207655279E-2</v>
      </c>
      <c r="V206" s="26">
        <v>4.4769988207655276</v>
      </c>
      <c r="W206" s="25">
        <v>44.769988207655274</v>
      </c>
      <c r="X206" s="4">
        <f>VLOOKUP($A206,[1]plot_info!$F$1:$BW$2268,26,FALSE)</f>
        <v>472353.29749999999</v>
      </c>
      <c r="Y206" s="4">
        <f>VLOOKUP($A206,[1]plot_info!$F$1:$BW$2268,27,FALSE)</f>
        <v>3294230.375</v>
      </c>
      <c r="Z206" s="4">
        <f>VLOOKUP($A206,[1]plot_info!$F$1:$BW$2268,28,FALSE)</f>
        <v>80.713985089999994</v>
      </c>
      <c r="AA206" s="4">
        <f>VLOOKUP($A206,[1]plot_info!$F$1:$BW$2268,29,FALSE)</f>
        <v>29.778087859999999</v>
      </c>
      <c r="AB206" s="4">
        <f>VLOOKUP($A206,[1]plot_info!$F$1:$BW$2268,37,FALSE)</f>
        <v>4</v>
      </c>
      <c r="AC206" s="4" t="str">
        <f>VLOOKUP($A206,[1]plot_info!$F$1:$BW$2268,43,FALSE)</f>
        <v>FRA 2010-2015</v>
      </c>
    </row>
    <row r="207" spans="1:29" s="7" customFormat="1" x14ac:dyDescent="0.35">
      <c r="A207" s="23" t="str">
        <f t="shared" si="8"/>
        <v>18-100-1</v>
      </c>
      <c r="B207" s="26" t="s">
        <v>276</v>
      </c>
      <c r="C207" s="26">
        <v>18</v>
      </c>
      <c r="D207" s="26">
        <v>100</v>
      </c>
      <c r="E207" s="26">
        <v>1</v>
      </c>
      <c r="F207" s="26"/>
      <c r="G207" s="26" t="s">
        <v>9</v>
      </c>
      <c r="H207" s="26">
        <v>64914</v>
      </c>
      <c r="I207" s="26">
        <v>278</v>
      </c>
      <c r="J207" s="26">
        <v>339.5</v>
      </c>
      <c r="K207" s="26">
        <v>594</v>
      </c>
      <c r="L207" s="26">
        <v>8.4532374100719426E-2</v>
      </c>
      <c r="M207" s="26">
        <v>0.10949996889789923</v>
      </c>
      <c r="N207" s="26">
        <v>0</v>
      </c>
      <c r="O207" s="26">
        <v>0</v>
      </c>
      <c r="P207" s="26">
        <v>0</v>
      </c>
      <c r="Q207" s="26">
        <v>2</v>
      </c>
      <c r="R207" s="26">
        <v>0</v>
      </c>
      <c r="S207" s="26">
        <v>215.04201713822135</v>
      </c>
      <c r="T207" s="25">
        <v>1.1834896425679287</v>
      </c>
      <c r="U207" s="26">
        <v>5.274982406874195E-2</v>
      </c>
      <c r="V207" s="26">
        <v>5.2749824068741953</v>
      </c>
      <c r="W207" s="25">
        <v>52.749824068741951</v>
      </c>
      <c r="X207" s="4">
        <f>VLOOKUP($A207,[1]plot_info!$F$1:$BW$2268,26,FALSE)</f>
        <v>472353.29749999999</v>
      </c>
      <c r="Y207" s="4">
        <f>VLOOKUP($A207,[1]plot_info!$F$1:$BW$2268,27,FALSE)</f>
        <v>3294230.375</v>
      </c>
      <c r="Z207" s="4">
        <f>VLOOKUP($A207,[1]plot_info!$F$1:$BW$2268,28,FALSE)</f>
        <v>80.713985089999994</v>
      </c>
      <c r="AA207" s="4">
        <f>VLOOKUP($A207,[1]plot_info!$F$1:$BW$2268,29,FALSE)</f>
        <v>29.778087859999999</v>
      </c>
      <c r="AB207" s="4">
        <f>VLOOKUP($A207,[1]plot_info!$F$1:$BW$2268,37,FALSE)</f>
        <v>4</v>
      </c>
      <c r="AC207" s="4" t="str">
        <f>VLOOKUP($A207,[1]plot_info!$F$1:$BW$2268,43,FALSE)</f>
        <v>FRA 2010-2015</v>
      </c>
    </row>
    <row r="208" spans="1:29" s="7" customFormat="1" x14ac:dyDescent="0.35">
      <c r="A208" s="23" t="str">
        <f t="shared" si="8"/>
        <v>18-100-1</v>
      </c>
      <c r="B208" s="26" t="s">
        <v>281</v>
      </c>
      <c r="C208" s="26">
        <v>18</v>
      </c>
      <c r="D208" s="26">
        <v>100</v>
      </c>
      <c r="E208" s="26">
        <v>1</v>
      </c>
      <c r="F208" s="26"/>
      <c r="G208" s="26" t="s">
        <v>8</v>
      </c>
      <c r="H208" s="26">
        <v>64914</v>
      </c>
      <c r="I208" s="26">
        <v>94</v>
      </c>
      <c r="J208" s="26">
        <v>341.5</v>
      </c>
      <c r="K208" s="26">
        <v>420</v>
      </c>
      <c r="L208" s="26">
        <v>0.16489361702127658</v>
      </c>
      <c r="M208" s="26">
        <v>0.14444676748233515</v>
      </c>
      <c r="N208" s="26">
        <v>0</v>
      </c>
      <c r="O208" s="26">
        <v>0</v>
      </c>
      <c r="P208" s="26">
        <v>0</v>
      </c>
      <c r="Q208" s="26">
        <v>1</v>
      </c>
      <c r="R208" s="26">
        <v>0</v>
      </c>
      <c r="S208" s="26">
        <v>107.52100856911068</v>
      </c>
      <c r="T208" s="25">
        <v>0.73008987773345702</v>
      </c>
      <c r="U208" s="26">
        <v>5.6105429027792759E-2</v>
      </c>
      <c r="V208" s="26">
        <v>5.6105429027792759</v>
      </c>
      <c r="W208" s="25">
        <v>56.105429027792759</v>
      </c>
      <c r="X208" s="4">
        <f>VLOOKUP($A208,[1]plot_info!$F$1:$BW$2268,26,FALSE)</f>
        <v>472353.29749999999</v>
      </c>
      <c r="Y208" s="4">
        <f>VLOOKUP($A208,[1]plot_info!$F$1:$BW$2268,27,FALSE)</f>
        <v>3294230.375</v>
      </c>
      <c r="Z208" s="4">
        <f>VLOOKUP($A208,[1]plot_info!$F$1:$BW$2268,28,FALSE)</f>
        <v>80.713985089999994</v>
      </c>
      <c r="AA208" s="4">
        <f>VLOOKUP($A208,[1]plot_info!$F$1:$BW$2268,29,FALSE)</f>
        <v>29.778087859999999</v>
      </c>
      <c r="AB208" s="4">
        <f>VLOOKUP($A208,[1]plot_info!$F$1:$BW$2268,37,FALSE)</f>
        <v>4</v>
      </c>
      <c r="AC208" s="4" t="str">
        <f>VLOOKUP($A208,[1]plot_info!$F$1:$BW$2268,43,FALSE)</f>
        <v>FRA 2010-2015</v>
      </c>
    </row>
    <row r="209" spans="1:29" s="7" customFormat="1" x14ac:dyDescent="0.35">
      <c r="A209" s="23" t="str">
        <f t="shared" si="8"/>
        <v>18-100-1</v>
      </c>
      <c r="B209" s="26" t="s">
        <v>282</v>
      </c>
      <c r="C209" s="26">
        <v>18</v>
      </c>
      <c r="D209" s="26">
        <v>100</v>
      </c>
      <c r="E209" s="26">
        <v>1</v>
      </c>
      <c r="F209" s="26"/>
      <c r="G209" s="26" t="s">
        <v>26</v>
      </c>
      <c r="H209" s="26">
        <v>64914</v>
      </c>
      <c r="I209" s="26">
        <v>143</v>
      </c>
      <c r="J209" s="26">
        <v>320</v>
      </c>
      <c r="K209" s="26">
        <v>451</v>
      </c>
      <c r="L209" s="26">
        <v>8.3916083916083919E-2</v>
      </c>
      <c r="M209" s="26">
        <v>0.11182975547019497</v>
      </c>
      <c r="N209" s="26">
        <v>0</v>
      </c>
      <c r="O209" s="26">
        <v>0</v>
      </c>
      <c r="P209" s="26">
        <v>0</v>
      </c>
      <c r="Q209" s="26">
        <v>1</v>
      </c>
      <c r="R209" s="26">
        <v>0</v>
      </c>
      <c r="S209" s="26">
        <v>107.52100856911068</v>
      </c>
      <c r="T209" s="25">
        <v>1.2183665475551959</v>
      </c>
      <c r="U209" s="26">
        <v>6.3199013525892744E-2</v>
      </c>
      <c r="V209" s="26">
        <v>6.319901352589274</v>
      </c>
      <c r="W209" s="25">
        <v>63.199013525892738</v>
      </c>
      <c r="X209" s="4">
        <f>VLOOKUP($A209,[1]plot_info!$F$1:$BW$2268,26,FALSE)</f>
        <v>472353.29749999999</v>
      </c>
      <c r="Y209" s="4">
        <f>VLOOKUP($A209,[1]plot_info!$F$1:$BW$2268,27,FALSE)</f>
        <v>3294230.375</v>
      </c>
      <c r="Z209" s="4">
        <f>VLOOKUP($A209,[1]plot_info!$F$1:$BW$2268,28,FALSE)</f>
        <v>80.713985089999994</v>
      </c>
      <c r="AA209" s="4">
        <f>VLOOKUP($A209,[1]plot_info!$F$1:$BW$2268,29,FALSE)</f>
        <v>29.778087859999999</v>
      </c>
      <c r="AB209" s="4">
        <f>VLOOKUP($A209,[1]plot_info!$F$1:$BW$2268,37,FALSE)</f>
        <v>4</v>
      </c>
      <c r="AC209" s="4" t="str">
        <f>VLOOKUP($A209,[1]plot_info!$F$1:$BW$2268,43,FALSE)</f>
        <v>FRA 2010-2015</v>
      </c>
    </row>
    <row r="210" spans="1:29" s="7" customFormat="1" x14ac:dyDescent="0.35">
      <c r="A210" s="23" t="str">
        <f t="shared" si="8"/>
        <v>18-100-1</v>
      </c>
      <c r="B210" s="26" t="s">
        <v>283</v>
      </c>
      <c r="C210" s="26">
        <v>18</v>
      </c>
      <c r="D210" s="26">
        <v>100</v>
      </c>
      <c r="E210" s="26">
        <v>1</v>
      </c>
      <c r="F210" s="26"/>
      <c r="G210" s="26" t="s">
        <v>9</v>
      </c>
      <c r="H210" s="26">
        <v>64914</v>
      </c>
      <c r="I210" s="26">
        <v>1235</v>
      </c>
      <c r="J210" s="26">
        <v>339</v>
      </c>
      <c r="K210" s="26">
        <v>444</v>
      </c>
      <c r="L210" s="26">
        <v>0.91497975708502022</v>
      </c>
      <c r="M210" s="26">
        <v>10.530635306776691</v>
      </c>
      <c r="N210" s="26">
        <v>0</v>
      </c>
      <c r="O210" s="26">
        <v>0</v>
      </c>
      <c r="P210" s="26">
        <v>0</v>
      </c>
      <c r="Q210" s="26">
        <v>1</v>
      </c>
      <c r="R210" s="26">
        <v>0</v>
      </c>
      <c r="S210" s="26">
        <v>107.52100856911068</v>
      </c>
      <c r="T210" s="25">
        <v>0.97655333964347757</v>
      </c>
      <c r="U210" s="26">
        <v>4.1275013074586371E-2</v>
      </c>
      <c r="V210" s="26">
        <v>4.1275013074586369</v>
      </c>
      <c r="W210" s="25">
        <v>41.275013074586369</v>
      </c>
      <c r="X210" s="4">
        <f>VLOOKUP($A210,[1]plot_info!$F$1:$BW$2268,26,FALSE)</f>
        <v>472353.29749999999</v>
      </c>
      <c r="Y210" s="4">
        <f>VLOOKUP($A210,[1]plot_info!$F$1:$BW$2268,27,FALSE)</f>
        <v>3294230.375</v>
      </c>
      <c r="Z210" s="4">
        <f>VLOOKUP($A210,[1]plot_info!$F$1:$BW$2268,28,FALSE)</f>
        <v>80.713985089999994</v>
      </c>
      <c r="AA210" s="4">
        <f>VLOOKUP($A210,[1]plot_info!$F$1:$BW$2268,29,FALSE)</f>
        <v>29.778087859999999</v>
      </c>
      <c r="AB210" s="4">
        <f>VLOOKUP($A210,[1]plot_info!$F$1:$BW$2268,37,FALSE)</f>
        <v>4</v>
      </c>
      <c r="AC210" s="4" t="str">
        <f>VLOOKUP($A210,[1]plot_info!$F$1:$BW$2268,43,FALSE)</f>
        <v>FRA 2010-2015</v>
      </c>
    </row>
    <row r="211" spans="1:29" s="7" customFormat="1" x14ac:dyDescent="0.35">
      <c r="A211" s="23" t="str">
        <f t="shared" si="8"/>
        <v>18-100-1</v>
      </c>
      <c r="B211" s="26" t="s">
        <v>285</v>
      </c>
      <c r="C211" s="26">
        <v>18</v>
      </c>
      <c r="D211" s="26">
        <v>100</v>
      </c>
      <c r="E211" s="26">
        <v>1</v>
      </c>
      <c r="F211" s="26"/>
      <c r="G211" s="26" t="s">
        <v>8</v>
      </c>
      <c r="H211" s="26">
        <v>64914</v>
      </c>
      <c r="I211" s="26">
        <v>148</v>
      </c>
      <c r="J211" s="26">
        <v>326</v>
      </c>
      <c r="K211" s="26">
        <v>450</v>
      </c>
      <c r="L211" s="26">
        <v>0.16216216216216217</v>
      </c>
      <c r="M211" s="26">
        <v>0.11182975547019497</v>
      </c>
      <c r="N211" s="26">
        <v>0</v>
      </c>
      <c r="O211" s="26">
        <v>0</v>
      </c>
      <c r="P211" s="26">
        <v>0</v>
      </c>
      <c r="Q211" s="26">
        <v>2</v>
      </c>
      <c r="R211" s="26">
        <v>0</v>
      </c>
      <c r="S211" s="26">
        <v>215.04201713822135</v>
      </c>
      <c r="T211" s="25">
        <v>0.57663149578948203</v>
      </c>
      <c r="U211" s="26">
        <v>6.2037595409075365E-2</v>
      </c>
      <c r="V211" s="26">
        <v>6.2037595409075363</v>
      </c>
      <c r="W211" s="25">
        <v>62.037595409075365</v>
      </c>
      <c r="X211" s="4">
        <f>VLOOKUP($A211,[1]plot_info!$F$1:$BW$2268,26,FALSE)</f>
        <v>472353.29749999999</v>
      </c>
      <c r="Y211" s="4">
        <f>VLOOKUP($A211,[1]plot_info!$F$1:$BW$2268,27,FALSE)</f>
        <v>3294230.375</v>
      </c>
      <c r="Z211" s="4">
        <f>VLOOKUP($A211,[1]plot_info!$F$1:$BW$2268,28,FALSE)</f>
        <v>80.713985089999994</v>
      </c>
      <c r="AA211" s="4">
        <f>VLOOKUP($A211,[1]plot_info!$F$1:$BW$2268,29,FALSE)</f>
        <v>29.778087859999999</v>
      </c>
      <c r="AB211" s="4">
        <f>VLOOKUP($A211,[1]plot_info!$F$1:$BW$2268,37,FALSE)</f>
        <v>4</v>
      </c>
      <c r="AC211" s="4" t="str">
        <f>VLOOKUP($A211,[1]plot_info!$F$1:$BW$2268,43,FALSE)</f>
        <v>FRA 2010-2015</v>
      </c>
    </row>
    <row r="212" spans="1:29" s="7" customFormat="1" x14ac:dyDescent="0.35">
      <c r="A212" s="23" t="str">
        <f t="shared" si="8"/>
        <v>18-100-1</v>
      </c>
      <c r="B212" s="26" t="s">
        <v>286</v>
      </c>
      <c r="C212" s="26">
        <v>18</v>
      </c>
      <c r="D212" s="26">
        <v>100</v>
      </c>
      <c r="E212" s="26">
        <v>1</v>
      </c>
      <c r="F212" s="26"/>
      <c r="G212" s="26" t="s">
        <v>26</v>
      </c>
      <c r="H212" s="26">
        <v>64914</v>
      </c>
      <c r="I212" s="26">
        <v>140</v>
      </c>
      <c r="J212" s="26">
        <v>311.5</v>
      </c>
      <c r="K212" s="26">
        <v>429.5</v>
      </c>
      <c r="L212" s="26">
        <v>0.15714285714285714</v>
      </c>
      <c r="M212" s="26">
        <v>0.10251060918101204</v>
      </c>
      <c r="N212" s="26">
        <v>0</v>
      </c>
      <c r="O212" s="26">
        <v>0</v>
      </c>
      <c r="P212" s="26">
        <v>0</v>
      </c>
      <c r="Q212" s="26">
        <v>2</v>
      </c>
      <c r="R212" s="26">
        <v>0</v>
      </c>
      <c r="S212" s="26">
        <v>215.04201713822135</v>
      </c>
      <c r="T212" s="25">
        <v>0.54872997179966831</v>
      </c>
      <c r="U212" s="26">
        <v>4.0059991044685148E-2</v>
      </c>
      <c r="V212" s="26">
        <v>4.0059991044685148</v>
      </c>
      <c r="W212" s="25">
        <v>40.059991044685148</v>
      </c>
      <c r="X212" s="4">
        <f>VLOOKUP($A212,[1]plot_info!$F$1:$BW$2268,26,FALSE)</f>
        <v>472353.29749999999</v>
      </c>
      <c r="Y212" s="4">
        <f>VLOOKUP($A212,[1]plot_info!$F$1:$BW$2268,27,FALSE)</f>
        <v>3294230.375</v>
      </c>
      <c r="Z212" s="4">
        <f>VLOOKUP($A212,[1]plot_info!$F$1:$BW$2268,28,FALSE)</f>
        <v>80.713985089999994</v>
      </c>
      <c r="AA212" s="4">
        <f>VLOOKUP($A212,[1]plot_info!$F$1:$BW$2268,29,FALSE)</f>
        <v>29.778087859999999</v>
      </c>
      <c r="AB212" s="4">
        <f>VLOOKUP($A212,[1]plot_info!$F$1:$BW$2268,37,FALSE)</f>
        <v>4</v>
      </c>
      <c r="AC212" s="4" t="str">
        <f>VLOOKUP($A212,[1]plot_info!$F$1:$BW$2268,43,FALSE)</f>
        <v>FRA 2010-2015</v>
      </c>
    </row>
    <row r="213" spans="1:29" s="7" customFormat="1" x14ac:dyDescent="0.35">
      <c r="A213" s="23" t="str">
        <f t="shared" si="8"/>
        <v>18-100-1</v>
      </c>
      <c r="B213" s="26" t="s">
        <v>287</v>
      </c>
      <c r="C213" s="26">
        <v>18</v>
      </c>
      <c r="D213" s="26">
        <v>100</v>
      </c>
      <c r="E213" s="26">
        <v>1</v>
      </c>
      <c r="F213" s="26"/>
      <c r="G213" s="26" t="s">
        <v>9</v>
      </c>
      <c r="H213" s="26">
        <v>64914</v>
      </c>
      <c r="I213" s="26">
        <v>247</v>
      </c>
      <c r="J213" s="26">
        <v>305</v>
      </c>
      <c r="K213" s="26">
        <v>528.5</v>
      </c>
      <c r="L213" s="26">
        <v>9.5141700404858295E-2</v>
      </c>
      <c r="M213" s="26">
        <v>0.10949996889789923</v>
      </c>
      <c r="N213" s="26">
        <v>0</v>
      </c>
      <c r="O213" s="26">
        <v>0</v>
      </c>
      <c r="P213" s="26">
        <v>0</v>
      </c>
      <c r="Q213" s="26">
        <v>2</v>
      </c>
      <c r="R213" s="26">
        <v>0</v>
      </c>
      <c r="S213" s="26">
        <v>215.04201713822135</v>
      </c>
      <c r="T213" s="25">
        <v>1.0393317686205583</v>
      </c>
      <c r="U213" s="26">
        <v>5.7905627108859721E-2</v>
      </c>
      <c r="V213" s="26">
        <v>5.7905627108859719</v>
      </c>
      <c r="W213" s="25">
        <v>57.905627108859719</v>
      </c>
      <c r="X213" s="4">
        <f>VLOOKUP($A213,[1]plot_info!$F$1:$BW$2268,26,FALSE)</f>
        <v>472353.29749999999</v>
      </c>
      <c r="Y213" s="4">
        <f>VLOOKUP($A213,[1]plot_info!$F$1:$BW$2268,27,FALSE)</f>
        <v>3294230.375</v>
      </c>
      <c r="Z213" s="4">
        <f>VLOOKUP($A213,[1]plot_info!$F$1:$BW$2268,28,FALSE)</f>
        <v>80.713985089999994</v>
      </c>
      <c r="AA213" s="4">
        <f>VLOOKUP($A213,[1]plot_info!$F$1:$BW$2268,29,FALSE)</f>
        <v>29.778087859999999</v>
      </c>
      <c r="AB213" s="4">
        <f>VLOOKUP($A213,[1]plot_info!$F$1:$BW$2268,37,FALSE)</f>
        <v>4</v>
      </c>
      <c r="AC213" s="4" t="str">
        <f>VLOOKUP($A213,[1]plot_info!$F$1:$BW$2268,43,FALSE)</f>
        <v>FRA 2010-2015</v>
      </c>
    </row>
    <row r="214" spans="1:29" s="7" customFormat="1" x14ac:dyDescent="0.35">
      <c r="A214" s="23" t="str">
        <f t="shared" si="8"/>
        <v>124-54-1</v>
      </c>
      <c r="B214" s="26" t="s">
        <v>289</v>
      </c>
      <c r="C214" s="26">
        <v>124</v>
      </c>
      <c r="D214" s="26">
        <v>54</v>
      </c>
      <c r="E214" s="26">
        <v>1</v>
      </c>
      <c r="F214" s="26"/>
      <c r="G214" s="26" t="s">
        <v>8</v>
      </c>
      <c r="H214" s="26">
        <v>64913</v>
      </c>
      <c r="I214" s="26">
        <v>242</v>
      </c>
      <c r="J214" s="26">
        <v>298.5</v>
      </c>
      <c r="K214" s="26">
        <v>415</v>
      </c>
      <c r="L214" s="26">
        <v>0.51859504132231404</v>
      </c>
      <c r="M214" s="26">
        <v>0.58477642964622778</v>
      </c>
      <c r="N214" s="26">
        <v>0</v>
      </c>
      <c r="O214" s="26">
        <v>0</v>
      </c>
      <c r="P214" s="26">
        <v>0</v>
      </c>
      <c r="Q214" s="26">
        <v>2</v>
      </c>
      <c r="R214" s="26">
        <v>0</v>
      </c>
      <c r="S214" s="26">
        <v>215.04201713822135</v>
      </c>
      <c r="T214" s="25">
        <v>0.54175459080221489</v>
      </c>
      <c r="U214" s="26">
        <v>3.3000593931152046E-2</v>
      </c>
      <c r="V214" s="26">
        <v>3.3000593931152049</v>
      </c>
      <c r="W214" s="25">
        <v>33.000593931152046</v>
      </c>
      <c r="X214" s="4">
        <f>VLOOKUP($A214,[1]plot_info!$F$1:$BW$2268,26,FALSE)</f>
        <v>311538.34529999999</v>
      </c>
      <c r="Y214" s="4">
        <f>VLOOKUP($A214,[1]plot_info!$F$1:$BW$2268,27,FALSE)</f>
        <v>3115405.9870000002</v>
      </c>
      <c r="Z214" s="4">
        <f>VLOOKUP($A214,[1]plot_info!$F$1:$BW$2268,28,FALSE)</f>
        <v>85.08075049</v>
      </c>
      <c r="AA214" s="4">
        <f>VLOOKUP($A214,[1]plot_info!$F$1:$BW$2268,29,FALSE)</f>
        <v>28.150881030000001</v>
      </c>
      <c r="AB214" s="4">
        <f>VLOOKUP($A214,[1]plot_info!$F$1:$BW$2268,37,FALSE)</f>
        <v>4</v>
      </c>
      <c r="AC214" s="4" t="str">
        <f>VLOOKUP($A214,[1]plot_info!$F$1:$BW$2268,43,FALSE)</f>
        <v>FRA 2010-2015</v>
      </c>
    </row>
    <row r="215" spans="1:29" s="7" customFormat="1" x14ac:dyDescent="0.35">
      <c r="A215" s="23" t="str">
        <f t="shared" si="8"/>
        <v>124-54-1</v>
      </c>
      <c r="B215" s="26" t="s">
        <v>290</v>
      </c>
      <c r="C215" s="26">
        <v>124</v>
      </c>
      <c r="D215" s="26">
        <v>54</v>
      </c>
      <c r="E215" s="26">
        <v>1</v>
      </c>
      <c r="F215" s="26"/>
      <c r="G215" s="26" t="s">
        <v>26</v>
      </c>
      <c r="H215" s="26">
        <v>64913</v>
      </c>
      <c r="I215" s="26">
        <v>239</v>
      </c>
      <c r="J215" s="26">
        <v>299.5</v>
      </c>
      <c r="K215" s="26">
        <v>452.5</v>
      </c>
      <c r="L215" s="26">
        <v>0.35983263598326359</v>
      </c>
      <c r="M215" s="26">
        <v>0.40072329043486526</v>
      </c>
      <c r="N215" s="26">
        <v>0</v>
      </c>
      <c r="O215" s="26">
        <v>0</v>
      </c>
      <c r="P215" s="26">
        <v>0</v>
      </c>
      <c r="Q215" s="26">
        <v>2</v>
      </c>
      <c r="R215" s="26">
        <v>0</v>
      </c>
      <c r="S215" s="26">
        <v>215.04201713822135</v>
      </c>
      <c r="T215" s="25">
        <v>0.71148886174024795</v>
      </c>
      <c r="U215" s="26">
        <v>3.8583024559514019E-2</v>
      </c>
      <c r="V215" s="26">
        <v>3.8583024559514016</v>
      </c>
      <c r="W215" s="25">
        <v>38.583024559514016</v>
      </c>
      <c r="X215" s="4">
        <f>VLOOKUP($A215,[1]plot_info!$F$1:$BW$2268,26,FALSE)</f>
        <v>311538.34529999999</v>
      </c>
      <c r="Y215" s="4">
        <f>VLOOKUP($A215,[1]plot_info!$F$1:$BW$2268,27,FALSE)</f>
        <v>3115405.9870000002</v>
      </c>
      <c r="Z215" s="4">
        <f>VLOOKUP($A215,[1]plot_info!$F$1:$BW$2268,28,FALSE)</f>
        <v>85.08075049</v>
      </c>
      <c r="AA215" s="4">
        <f>VLOOKUP($A215,[1]plot_info!$F$1:$BW$2268,29,FALSE)</f>
        <v>28.150881030000001</v>
      </c>
      <c r="AB215" s="4">
        <f>VLOOKUP($A215,[1]plot_info!$F$1:$BW$2268,37,FALSE)</f>
        <v>4</v>
      </c>
      <c r="AC215" s="4" t="str">
        <f>VLOOKUP($A215,[1]plot_info!$F$1:$BW$2268,43,FALSE)</f>
        <v>FRA 2010-2015</v>
      </c>
    </row>
    <row r="216" spans="1:29" s="7" customFormat="1" x14ac:dyDescent="0.35">
      <c r="A216" s="23" t="str">
        <f t="shared" si="8"/>
        <v>124-54-1</v>
      </c>
      <c r="B216" s="26" t="s">
        <v>291</v>
      </c>
      <c r="C216" s="26">
        <v>124</v>
      </c>
      <c r="D216" s="26">
        <v>54</v>
      </c>
      <c r="E216" s="26">
        <v>1</v>
      </c>
      <c r="F216" s="26"/>
      <c r="G216" s="26" t="s">
        <v>9</v>
      </c>
      <c r="H216" s="26">
        <v>64913</v>
      </c>
      <c r="I216" s="26">
        <v>259</v>
      </c>
      <c r="J216" s="26">
        <v>297.5</v>
      </c>
      <c r="K216" s="26">
        <v>457</v>
      </c>
      <c r="L216" s="26">
        <v>0.38416988416988418</v>
      </c>
      <c r="M216" s="26">
        <v>0.46362752788684991</v>
      </c>
      <c r="N216" s="26">
        <v>0</v>
      </c>
      <c r="O216" s="26">
        <v>0</v>
      </c>
      <c r="P216" s="26">
        <v>0</v>
      </c>
      <c r="Q216" s="26">
        <v>2</v>
      </c>
      <c r="R216" s="26">
        <v>0</v>
      </c>
      <c r="S216" s="26">
        <v>215.04201713822135</v>
      </c>
      <c r="T216" s="25">
        <v>0.74171551272921277</v>
      </c>
      <c r="U216" s="26">
        <v>2.6998444663343335E-2</v>
      </c>
      <c r="V216" s="26">
        <v>2.6998444663343335</v>
      </c>
      <c r="W216" s="25">
        <v>26.998444663343335</v>
      </c>
      <c r="X216" s="4">
        <f>VLOOKUP($A216,[1]plot_info!$F$1:$BW$2268,26,FALSE)</f>
        <v>311538.34529999999</v>
      </c>
      <c r="Y216" s="4">
        <f>VLOOKUP($A216,[1]plot_info!$F$1:$BW$2268,27,FALSE)</f>
        <v>3115405.9870000002</v>
      </c>
      <c r="Z216" s="4">
        <f>VLOOKUP($A216,[1]plot_info!$F$1:$BW$2268,28,FALSE)</f>
        <v>85.08075049</v>
      </c>
      <c r="AA216" s="4">
        <f>VLOOKUP($A216,[1]plot_info!$F$1:$BW$2268,29,FALSE)</f>
        <v>28.150881030000001</v>
      </c>
      <c r="AB216" s="4">
        <f>VLOOKUP($A216,[1]plot_info!$F$1:$BW$2268,37,FALSE)</f>
        <v>4</v>
      </c>
      <c r="AC216" s="4" t="str">
        <f>VLOOKUP($A216,[1]plot_info!$F$1:$BW$2268,43,FALSE)</f>
        <v>FRA 2010-2015</v>
      </c>
    </row>
    <row r="217" spans="1:29" s="7" customFormat="1" x14ac:dyDescent="0.35">
      <c r="A217" s="23" t="str">
        <f t="shared" si="8"/>
        <v>124-54-1</v>
      </c>
      <c r="B217" s="26" t="s">
        <v>293</v>
      </c>
      <c r="C217" s="26">
        <v>124</v>
      </c>
      <c r="D217" s="26">
        <v>54</v>
      </c>
      <c r="E217" s="26">
        <v>1</v>
      </c>
      <c r="F217" s="26"/>
      <c r="G217" s="26" t="s">
        <v>8</v>
      </c>
      <c r="H217" s="26">
        <v>64913</v>
      </c>
      <c r="I217" s="26">
        <v>149</v>
      </c>
      <c r="J217" s="26">
        <v>301</v>
      </c>
      <c r="K217" s="26">
        <v>402.5</v>
      </c>
      <c r="L217" s="26">
        <v>0.31879194630872482</v>
      </c>
      <c r="M217" s="26">
        <v>0.44265944873618834</v>
      </c>
      <c r="N217" s="26">
        <v>0</v>
      </c>
      <c r="O217" s="26">
        <v>0</v>
      </c>
      <c r="P217" s="26">
        <v>0</v>
      </c>
      <c r="Q217" s="26">
        <v>1</v>
      </c>
      <c r="R217" s="26">
        <v>0</v>
      </c>
      <c r="S217" s="26">
        <v>107.52100856911068</v>
      </c>
      <c r="T217" s="25">
        <v>0.94400156165536164</v>
      </c>
      <c r="U217" s="26">
        <v>1.788208672507156E-2</v>
      </c>
      <c r="V217" s="26">
        <v>1.7882086725071558</v>
      </c>
      <c r="W217" s="25">
        <v>17.882086725071556</v>
      </c>
      <c r="X217" s="4">
        <f>VLOOKUP($A217,[1]plot_info!$F$1:$BW$2268,26,FALSE)</f>
        <v>311538.34529999999</v>
      </c>
      <c r="Y217" s="4">
        <f>VLOOKUP($A217,[1]plot_info!$F$1:$BW$2268,27,FALSE)</f>
        <v>3115405.9870000002</v>
      </c>
      <c r="Z217" s="4">
        <f>VLOOKUP($A217,[1]plot_info!$F$1:$BW$2268,28,FALSE)</f>
        <v>85.08075049</v>
      </c>
      <c r="AA217" s="4">
        <f>VLOOKUP($A217,[1]plot_info!$F$1:$BW$2268,29,FALSE)</f>
        <v>28.150881030000001</v>
      </c>
      <c r="AB217" s="4">
        <f>VLOOKUP($A217,[1]plot_info!$F$1:$BW$2268,37,FALSE)</f>
        <v>4</v>
      </c>
      <c r="AC217" s="4" t="str">
        <f>VLOOKUP($A217,[1]plot_info!$F$1:$BW$2268,43,FALSE)</f>
        <v>FRA 2010-2015</v>
      </c>
    </row>
    <row r="218" spans="1:29" s="7" customFormat="1" x14ac:dyDescent="0.35">
      <c r="A218" s="23" t="str">
        <f t="shared" si="8"/>
        <v>124-54-1</v>
      </c>
      <c r="B218" s="26" t="s">
        <v>294</v>
      </c>
      <c r="C218" s="26">
        <v>124</v>
      </c>
      <c r="D218" s="26">
        <v>54</v>
      </c>
      <c r="E218" s="26">
        <v>1</v>
      </c>
      <c r="F218" s="26"/>
      <c r="G218" s="26" t="s">
        <v>26</v>
      </c>
      <c r="H218" s="26">
        <v>64913</v>
      </c>
      <c r="I218" s="26">
        <v>143</v>
      </c>
      <c r="J218" s="26">
        <v>303.5</v>
      </c>
      <c r="K218" s="26">
        <v>147</v>
      </c>
      <c r="L218" s="26">
        <v>2.0944055944055946</v>
      </c>
      <c r="M218" s="26">
        <v>2.7910843136102823</v>
      </c>
      <c r="N218" s="26">
        <v>0</v>
      </c>
      <c r="O218" s="26">
        <v>0</v>
      </c>
      <c r="P218" s="26">
        <v>0</v>
      </c>
      <c r="Q218" s="26">
        <v>1</v>
      </c>
      <c r="R218" s="26">
        <v>0</v>
      </c>
      <c r="S218" s="26">
        <v>107.52100856911068</v>
      </c>
      <c r="T218" s="25">
        <v>-1.4555295014686118</v>
      </c>
      <c r="U218" s="26">
        <v>-2.2706260222910338E-2</v>
      </c>
      <c r="V218" s="26">
        <v>-2.2706260222910335</v>
      </c>
      <c r="W218" s="25">
        <v>-22.706260222910338</v>
      </c>
      <c r="X218" s="4">
        <f>VLOOKUP($A218,[1]plot_info!$F$1:$BW$2268,26,FALSE)</f>
        <v>311538.34529999999</v>
      </c>
      <c r="Y218" s="4">
        <f>VLOOKUP($A218,[1]plot_info!$F$1:$BW$2268,27,FALSE)</f>
        <v>3115405.9870000002</v>
      </c>
      <c r="Z218" s="4">
        <f>VLOOKUP($A218,[1]plot_info!$F$1:$BW$2268,28,FALSE)</f>
        <v>85.08075049</v>
      </c>
      <c r="AA218" s="4">
        <f>VLOOKUP($A218,[1]plot_info!$F$1:$BW$2268,29,FALSE)</f>
        <v>28.150881030000001</v>
      </c>
      <c r="AB218" s="4">
        <f>VLOOKUP($A218,[1]plot_info!$F$1:$BW$2268,37,FALSE)</f>
        <v>4</v>
      </c>
      <c r="AC218" s="4" t="str">
        <f>VLOOKUP($A218,[1]plot_info!$F$1:$BW$2268,43,FALSE)</f>
        <v>FRA 2010-2015</v>
      </c>
    </row>
    <row r="219" spans="1:29" s="7" customFormat="1" x14ac:dyDescent="0.35">
      <c r="A219" s="23" t="str">
        <f t="shared" si="8"/>
        <v>124-54-1</v>
      </c>
      <c r="B219" s="26" t="s">
        <v>295</v>
      </c>
      <c r="C219" s="26">
        <v>124</v>
      </c>
      <c r="D219" s="26">
        <v>54</v>
      </c>
      <c r="E219" s="26">
        <v>1</v>
      </c>
      <c r="F219" s="26"/>
      <c r="G219" s="26" t="s">
        <v>9</v>
      </c>
      <c r="H219" s="26">
        <v>64913</v>
      </c>
      <c r="I219" s="26">
        <v>159</v>
      </c>
      <c r="J219" s="26">
        <v>298.5</v>
      </c>
      <c r="K219" s="26">
        <v>426.5</v>
      </c>
      <c r="L219" s="26">
        <v>0.19496855345911951</v>
      </c>
      <c r="M219" s="26">
        <v>0.2888935349646703</v>
      </c>
      <c r="N219" s="26">
        <v>0</v>
      </c>
      <c r="O219" s="26">
        <v>0</v>
      </c>
      <c r="P219" s="26">
        <v>0</v>
      </c>
      <c r="Q219" s="26">
        <v>1</v>
      </c>
      <c r="R219" s="26">
        <v>0</v>
      </c>
      <c r="S219" s="26">
        <v>107.52100856911068</v>
      </c>
      <c r="T219" s="25">
        <v>1.1904650235653822</v>
      </c>
      <c r="U219" s="26">
        <v>1.6360390752427109E-2</v>
      </c>
      <c r="V219" s="26">
        <v>1.6360390752427107</v>
      </c>
      <c r="W219" s="25">
        <v>16.360390752427108</v>
      </c>
      <c r="X219" s="4">
        <f>VLOOKUP($A219,[1]plot_info!$F$1:$BW$2268,26,FALSE)</f>
        <v>311538.34529999999</v>
      </c>
      <c r="Y219" s="4">
        <f>VLOOKUP($A219,[1]plot_info!$F$1:$BW$2268,27,FALSE)</f>
        <v>3115405.9870000002</v>
      </c>
      <c r="Z219" s="4">
        <f>VLOOKUP($A219,[1]plot_info!$F$1:$BW$2268,28,FALSE)</f>
        <v>85.08075049</v>
      </c>
      <c r="AA219" s="4">
        <f>VLOOKUP($A219,[1]plot_info!$F$1:$BW$2268,29,FALSE)</f>
        <v>28.150881030000001</v>
      </c>
      <c r="AB219" s="4">
        <f>VLOOKUP($A219,[1]plot_info!$F$1:$BW$2268,37,FALSE)</f>
        <v>4</v>
      </c>
      <c r="AC219" s="4" t="str">
        <f>VLOOKUP($A219,[1]plot_info!$F$1:$BW$2268,43,FALSE)</f>
        <v>FRA 2010-2015</v>
      </c>
    </row>
    <row r="220" spans="1:29" s="7" customFormat="1" x14ac:dyDescent="0.35">
      <c r="A220" s="23" t="str">
        <f t="shared" si="8"/>
        <v>124-54-1</v>
      </c>
      <c r="B220" s="26" t="s">
        <v>297</v>
      </c>
      <c r="C220" s="26">
        <v>124</v>
      </c>
      <c r="D220" s="26">
        <v>54</v>
      </c>
      <c r="E220" s="26">
        <v>1</v>
      </c>
      <c r="F220" s="26"/>
      <c r="G220" s="26" t="s">
        <v>8</v>
      </c>
      <c r="H220" s="26">
        <v>64913</v>
      </c>
      <c r="I220" s="26">
        <v>119</v>
      </c>
      <c r="J220" s="26">
        <v>299</v>
      </c>
      <c r="K220" s="26">
        <v>356.5</v>
      </c>
      <c r="L220" s="26">
        <v>0.51680672268907568</v>
      </c>
      <c r="M220" s="26">
        <v>0.57312749678474917</v>
      </c>
      <c r="N220" s="26">
        <v>0</v>
      </c>
      <c r="O220" s="26">
        <v>0</v>
      </c>
      <c r="P220" s="26">
        <v>0</v>
      </c>
      <c r="Q220" s="26">
        <v>1</v>
      </c>
      <c r="R220" s="26">
        <v>0</v>
      </c>
      <c r="S220" s="26">
        <v>107.52100856911068</v>
      </c>
      <c r="T220" s="25">
        <v>0.53477920980476157</v>
      </c>
      <c r="U220" s="26">
        <v>4.2283108667731509E-2</v>
      </c>
      <c r="V220" s="26">
        <v>4.2283108667731515</v>
      </c>
      <c r="W220" s="25">
        <v>42.283108667731518</v>
      </c>
      <c r="X220" s="4">
        <f>VLOOKUP($A220,[1]plot_info!$F$1:$BW$2268,26,FALSE)</f>
        <v>311538.34529999999</v>
      </c>
      <c r="Y220" s="4">
        <f>VLOOKUP($A220,[1]plot_info!$F$1:$BW$2268,27,FALSE)</f>
        <v>3115405.9870000002</v>
      </c>
      <c r="Z220" s="4">
        <f>VLOOKUP($A220,[1]plot_info!$F$1:$BW$2268,28,FALSE)</f>
        <v>85.08075049</v>
      </c>
      <c r="AA220" s="4">
        <f>VLOOKUP($A220,[1]plot_info!$F$1:$BW$2268,29,FALSE)</f>
        <v>28.150881030000001</v>
      </c>
      <c r="AB220" s="4">
        <f>VLOOKUP($A220,[1]plot_info!$F$1:$BW$2268,37,FALSE)</f>
        <v>4</v>
      </c>
      <c r="AC220" s="4" t="str">
        <f>VLOOKUP($A220,[1]plot_info!$F$1:$BW$2268,43,FALSE)</f>
        <v>FRA 2010-2015</v>
      </c>
    </row>
    <row r="221" spans="1:29" s="7" customFormat="1" x14ac:dyDescent="0.35">
      <c r="A221" s="23" t="str">
        <f t="shared" si="8"/>
        <v>124-54-1</v>
      </c>
      <c r="B221" s="26" t="s">
        <v>298</v>
      </c>
      <c r="C221" s="26">
        <v>124</v>
      </c>
      <c r="D221" s="26">
        <v>54</v>
      </c>
      <c r="E221" s="26">
        <v>1</v>
      </c>
      <c r="F221" s="26"/>
      <c r="G221" s="26" t="s">
        <v>26</v>
      </c>
      <c r="H221" s="26">
        <v>64913</v>
      </c>
      <c r="I221" s="26">
        <v>115</v>
      </c>
      <c r="J221" s="26">
        <v>298</v>
      </c>
      <c r="K221" s="26">
        <v>357</v>
      </c>
      <c r="L221" s="26">
        <v>0.48695652173913045</v>
      </c>
      <c r="M221" s="26">
        <v>0.52187219219424319</v>
      </c>
      <c r="N221" s="26">
        <v>0</v>
      </c>
      <c r="O221" s="26">
        <v>0</v>
      </c>
      <c r="P221" s="26">
        <v>0</v>
      </c>
      <c r="Q221" s="26">
        <v>1</v>
      </c>
      <c r="R221" s="26">
        <v>0</v>
      </c>
      <c r="S221" s="26">
        <v>107.52100856911068</v>
      </c>
      <c r="T221" s="25">
        <v>0.54872997179966831</v>
      </c>
      <c r="U221" s="26">
        <v>3.9743727957490288E-2</v>
      </c>
      <c r="V221" s="26">
        <v>3.9743727957490287</v>
      </c>
      <c r="W221" s="25">
        <v>39.743727957490286</v>
      </c>
      <c r="X221" s="4">
        <f>VLOOKUP($A221,[1]plot_info!$F$1:$BW$2268,26,FALSE)</f>
        <v>311538.34529999999</v>
      </c>
      <c r="Y221" s="4">
        <f>VLOOKUP($A221,[1]plot_info!$F$1:$BW$2268,27,FALSE)</f>
        <v>3115405.9870000002</v>
      </c>
      <c r="Z221" s="4">
        <f>VLOOKUP($A221,[1]plot_info!$F$1:$BW$2268,28,FALSE)</f>
        <v>85.08075049</v>
      </c>
      <c r="AA221" s="4">
        <f>VLOOKUP($A221,[1]plot_info!$F$1:$BW$2268,29,FALSE)</f>
        <v>28.150881030000001</v>
      </c>
      <c r="AB221" s="4">
        <f>VLOOKUP($A221,[1]plot_info!$F$1:$BW$2268,37,FALSE)</f>
        <v>4</v>
      </c>
      <c r="AC221" s="4" t="str">
        <f>VLOOKUP($A221,[1]plot_info!$F$1:$BW$2268,43,FALSE)</f>
        <v>FRA 2010-2015</v>
      </c>
    </row>
    <row r="222" spans="1:29" s="7" customFormat="1" x14ac:dyDescent="0.35">
      <c r="A222" s="23" t="str">
        <f t="shared" si="8"/>
        <v>124-54-1</v>
      </c>
      <c r="B222" s="26" t="s">
        <v>299</v>
      </c>
      <c r="C222" s="26">
        <v>124</v>
      </c>
      <c r="D222" s="26">
        <v>54</v>
      </c>
      <c r="E222" s="26">
        <v>1</v>
      </c>
      <c r="F222" s="26"/>
      <c r="G222" s="26" t="s">
        <v>9</v>
      </c>
      <c r="H222" s="26">
        <v>64913</v>
      </c>
      <c r="I222" s="26">
        <v>104</v>
      </c>
      <c r="J222" s="26">
        <v>300</v>
      </c>
      <c r="K222" s="26">
        <v>349</v>
      </c>
      <c r="L222" s="26">
        <v>0.52884615384615385</v>
      </c>
      <c r="M222" s="26">
        <v>0.51255304590506023</v>
      </c>
      <c r="N222" s="26">
        <v>0</v>
      </c>
      <c r="O222" s="26">
        <v>0</v>
      </c>
      <c r="P222" s="26">
        <v>0</v>
      </c>
      <c r="Q222" s="26">
        <v>1</v>
      </c>
      <c r="R222" s="26">
        <v>0</v>
      </c>
      <c r="S222" s="26">
        <v>107.52100856911068</v>
      </c>
      <c r="T222" s="25">
        <v>0.45572489183362286</v>
      </c>
      <c r="U222" s="26">
        <v>1.7773270781511304E-2</v>
      </c>
      <c r="V222" s="26">
        <v>1.7773270781511303</v>
      </c>
      <c r="W222" s="25">
        <v>17.773270781511304</v>
      </c>
      <c r="X222" s="4">
        <f>VLOOKUP($A222,[1]plot_info!$F$1:$BW$2268,26,FALSE)</f>
        <v>311538.34529999999</v>
      </c>
      <c r="Y222" s="4">
        <f>VLOOKUP($A222,[1]plot_info!$F$1:$BW$2268,27,FALSE)</f>
        <v>3115405.9870000002</v>
      </c>
      <c r="Z222" s="4">
        <f>VLOOKUP($A222,[1]plot_info!$F$1:$BW$2268,28,FALSE)</f>
        <v>85.08075049</v>
      </c>
      <c r="AA222" s="4">
        <f>VLOOKUP($A222,[1]plot_info!$F$1:$BW$2268,29,FALSE)</f>
        <v>28.150881030000001</v>
      </c>
      <c r="AB222" s="4">
        <f>VLOOKUP($A222,[1]plot_info!$F$1:$BW$2268,37,FALSE)</f>
        <v>4</v>
      </c>
      <c r="AC222" s="4" t="str">
        <f>VLOOKUP($A222,[1]plot_info!$F$1:$BW$2268,43,FALSE)</f>
        <v>FRA 2010-2015</v>
      </c>
    </row>
    <row r="223" spans="1:29" s="7" customFormat="1" x14ac:dyDescent="0.35">
      <c r="A223" s="23" t="str">
        <f t="shared" ref="A223:A256" si="9">CONCATENATE(C223,"-",D223,"-",E223)</f>
        <v>123-51-1</v>
      </c>
      <c r="B223" s="26" t="s">
        <v>301</v>
      </c>
      <c r="C223" s="26">
        <v>123</v>
      </c>
      <c r="D223" s="26">
        <v>51</v>
      </c>
      <c r="E223" s="26">
        <v>1</v>
      </c>
      <c r="F223" s="26"/>
      <c r="G223" s="26" t="s">
        <v>8</v>
      </c>
      <c r="H223" s="26">
        <v>64913</v>
      </c>
      <c r="I223" s="26">
        <v>132</v>
      </c>
      <c r="J223" s="26">
        <v>309</v>
      </c>
      <c r="K223" s="26">
        <v>419</v>
      </c>
      <c r="L223" s="26">
        <v>0.16666666666666666</v>
      </c>
      <c r="M223" s="26">
        <v>0.20502121836202408</v>
      </c>
      <c r="N223" s="26">
        <v>0</v>
      </c>
      <c r="O223" s="26">
        <v>0</v>
      </c>
      <c r="P223" s="26">
        <v>0</v>
      </c>
      <c r="Q223" s="26">
        <v>1</v>
      </c>
      <c r="R223" s="26">
        <v>0</v>
      </c>
      <c r="S223" s="26">
        <v>107.52100856911068</v>
      </c>
      <c r="T223" s="25">
        <v>1.0230558796265004</v>
      </c>
      <c r="U223" s="26">
        <v>5.0918952637410378E-2</v>
      </c>
      <c r="V223" s="26">
        <v>5.091895263741038</v>
      </c>
      <c r="W223" s="25">
        <v>50.918952637410378</v>
      </c>
      <c r="X223" s="4">
        <f>VLOOKUP($A223,[1]plot_info!$F$1:$BW$2268,26,FALSE)</f>
        <v>307249.46840000001</v>
      </c>
      <c r="Y223" s="4">
        <f>VLOOKUP($A223,[1]plot_info!$F$1:$BW$2268,27,FALSE)</f>
        <v>3103506.1740000001</v>
      </c>
      <c r="Z223" s="4">
        <f>VLOOKUP($A223,[1]plot_info!$F$1:$BW$2268,28,FALSE)</f>
        <v>85.039047440000004</v>
      </c>
      <c r="AA223" s="4">
        <f>VLOOKUP($A223,[1]plot_info!$F$1:$BW$2268,29,FALSE)</f>
        <v>28.042903930000001</v>
      </c>
      <c r="AB223" s="4">
        <f>VLOOKUP($A223,[1]plot_info!$F$1:$BW$2268,37,FALSE)</f>
        <v>4</v>
      </c>
      <c r="AC223" s="4" t="str">
        <f>VLOOKUP($A223,[1]plot_info!$F$1:$BW$2268,43,FALSE)</f>
        <v>FRA 2010-2015</v>
      </c>
    </row>
    <row r="224" spans="1:29" s="7" customFormat="1" x14ac:dyDescent="0.35">
      <c r="A224" s="23" t="str">
        <f t="shared" si="9"/>
        <v>123-51-1</v>
      </c>
      <c r="B224" s="26" t="s">
        <v>302</v>
      </c>
      <c r="C224" s="26">
        <v>123</v>
      </c>
      <c r="D224" s="26">
        <v>51</v>
      </c>
      <c r="E224" s="26">
        <v>1</v>
      </c>
      <c r="F224" s="26"/>
      <c r="G224" s="26" t="s">
        <v>26</v>
      </c>
      <c r="H224" s="26">
        <v>64913</v>
      </c>
      <c r="I224" s="26">
        <v>133</v>
      </c>
      <c r="J224" s="26">
        <v>301</v>
      </c>
      <c r="K224" s="26">
        <v>415.5</v>
      </c>
      <c r="L224" s="26">
        <v>0.13909774436090225</v>
      </c>
      <c r="M224" s="26">
        <v>0.17240420634988388</v>
      </c>
      <c r="N224" s="26">
        <v>0</v>
      </c>
      <c r="O224" s="26">
        <v>0</v>
      </c>
      <c r="P224" s="26">
        <v>0</v>
      </c>
      <c r="Q224" s="26">
        <v>1</v>
      </c>
      <c r="R224" s="26">
        <v>0</v>
      </c>
      <c r="S224" s="26">
        <v>107.52100856911068</v>
      </c>
      <c r="T224" s="25">
        <v>1.0649081656112207</v>
      </c>
      <c r="U224" s="26">
        <v>4.7464478238671538E-2</v>
      </c>
      <c r="V224" s="26">
        <v>4.7464478238671539</v>
      </c>
      <c r="W224" s="25">
        <v>47.464478238671539</v>
      </c>
      <c r="X224" s="4">
        <f>VLOOKUP($A224,[1]plot_info!$F$1:$BW$2268,26,FALSE)</f>
        <v>307249.46840000001</v>
      </c>
      <c r="Y224" s="4">
        <f>VLOOKUP($A224,[1]plot_info!$F$1:$BW$2268,27,FALSE)</f>
        <v>3103506.1740000001</v>
      </c>
      <c r="Z224" s="4">
        <f>VLOOKUP($A224,[1]plot_info!$F$1:$BW$2268,28,FALSE)</f>
        <v>85.039047440000004</v>
      </c>
      <c r="AA224" s="4">
        <f>VLOOKUP($A224,[1]plot_info!$F$1:$BW$2268,29,FALSE)</f>
        <v>28.042903930000001</v>
      </c>
      <c r="AB224" s="4">
        <f>VLOOKUP($A224,[1]plot_info!$F$1:$BW$2268,37,FALSE)</f>
        <v>4</v>
      </c>
      <c r="AC224" s="4" t="str">
        <f>VLOOKUP($A224,[1]plot_info!$F$1:$BW$2268,43,FALSE)</f>
        <v>FRA 2010-2015</v>
      </c>
    </row>
    <row r="225" spans="1:29" s="7" customFormat="1" x14ac:dyDescent="0.35">
      <c r="A225" s="23" t="str">
        <f t="shared" si="9"/>
        <v>123-51-1</v>
      </c>
      <c r="B225" s="26" t="s">
        <v>303</v>
      </c>
      <c r="C225" s="26">
        <v>123</v>
      </c>
      <c r="D225" s="26">
        <v>51</v>
      </c>
      <c r="E225" s="26">
        <v>1</v>
      </c>
      <c r="F225" s="26"/>
      <c r="G225" s="26" t="s">
        <v>9</v>
      </c>
      <c r="H225" s="26">
        <v>64913</v>
      </c>
      <c r="I225" s="26">
        <v>118</v>
      </c>
      <c r="J225" s="26">
        <v>299.5</v>
      </c>
      <c r="K225" s="26">
        <v>400.5</v>
      </c>
      <c r="L225" s="26">
        <v>0.1440677966101695</v>
      </c>
      <c r="M225" s="26">
        <v>0.15842548691610953</v>
      </c>
      <c r="N225" s="26">
        <v>0</v>
      </c>
      <c r="O225" s="26">
        <v>0</v>
      </c>
      <c r="P225" s="26">
        <v>0</v>
      </c>
      <c r="Q225" s="26">
        <v>1</v>
      </c>
      <c r="R225" s="26">
        <v>0</v>
      </c>
      <c r="S225" s="26">
        <v>107.52100856911068</v>
      </c>
      <c r="T225" s="25">
        <v>0.93935130765705932</v>
      </c>
      <c r="U225" s="26">
        <v>4.0472622055624165E-2</v>
      </c>
      <c r="V225" s="26">
        <v>4.0472622055624168</v>
      </c>
      <c r="W225" s="25">
        <v>40.472622055624171</v>
      </c>
      <c r="X225" s="4">
        <f>VLOOKUP($A225,[1]plot_info!$F$1:$BW$2268,26,FALSE)</f>
        <v>307249.46840000001</v>
      </c>
      <c r="Y225" s="4">
        <f>VLOOKUP($A225,[1]plot_info!$F$1:$BW$2268,27,FALSE)</f>
        <v>3103506.1740000001</v>
      </c>
      <c r="Z225" s="4">
        <f>VLOOKUP($A225,[1]plot_info!$F$1:$BW$2268,28,FALSE)</f>
        <v>85.039047440000004</v>
      </c>
      <c r="AA225" s="4">
        <f>VLOOKUP($A225,[1]plot_info!$F$1:$BW$2268,29,FALSE)</f>
        <v>28.042903930000001</v>
      </c>
      <c r="AB225" s="4">
        <f>VLOOKUP($A225,[1]plot_info!$F$1:$BW$2268,37,FALSE)</f>
        <v>4</v>
      </c>
      <c r="AC225" s="4" t="str">
        <f>VLOOKUP($A225,[1]plot_info!$F$1:$BW$2268,43,FALSE)</f>
        <v>FRA 2010-2015</v>
      </c>
    </row>
    <row r="226" spans="1:29" s="7" customFormat="1" x14ac:dyDescent="0.35">
      <c r="A226" s="23" t="str">
        <f t="shared" si="9"/>
        <v>123-51-1</v>
      </c>
      <c r="B226" s="26" t="s">
        <v>305</v>
      </c>
      <c r="C226" s="26">
        <v>123</v>
      </c>
      <c r="D226" s="26">
        <v>51</v>
      </c>
      <c r="E226" s="26">
        <v>1</v>
      </c>
      <c r="F226" s="26"/>
      <c r="G226" s="26" t="s">
        <v>8</v>
      </c>
      <c r="H226" s="26">
        <v>64913</v>
      </c>
      <c r="I226" s="26">
        <v>124</v>
      </c>
      <c r="J226" s="26">
        <v>295</v>
      </c>
      <c r="K226" s="26">
        <v>411.5</v>
      </c>
      <c r="L226" s="26">
        <v>6.0483870967741937E-2</v>
      </c>
      <c r="M226" s="26">
        <v>6.9893597168871849E-2</v>
      </c>
      <c r="N226" s="26">
        <v>0</v>
      </c>
      <c r="O226" s="26">
        <v>0</v>
      </c>
      <c r="P226" s="26">
        <v>0</v>
      </c>
      <c r="Q226" s="26">
        <v>1</v>
      </c>
      <c r="R226" s="26">
        <v>0</v>
      </c>
      <c r="S226" s="26">
        <v>107.52100856911068</v>
      </c>
      <c r="T226" s="25">
        <v>1.0835091816044298</v>
      </c>
      <c r="U226" s="26">
        <v>5.2318014768899607E-2</v>
      </c>
      <c r="V226" s="26">
        <v>5.2318014768899612</v>
      </c>
      <c r="W226" s="25">
        <v>52.318014768899616</v>
      </c>
      <c r="X226" s="4">
        <f>VLOOKUP($A226,[1]plot_info!$F$1:$BW$2268,26,FALSE)</f>
        <v>307249.46840000001</v>
      </c>
      <c r="Y226" s="4">
        <f>VLOOKUP($A226,[1]plot_info!$F$1:$BW$2268,27,FALSE)</f>
        <v>3103506.1740000001</v>
      </c>
      <c r="Z226" s="4">
        <f>VLOOKUP($A226,[1]plot_info!$F$1:$BW$2268,28,FALSE)</f>
        <v>85.039047440000004</v>
      </c>
      <c r="AA226" s="4">
        <f>VLOOKUP($A226,[1]plot_info!$F$1:$BW$2268,29,FALSE)</f>
        <v>28.042903930000001</v>
      </c>
      <c r="AB226" s="4">
        <f>VLOOKUP($A226,[1]plot_info!$F$1:$BW$2268,37,FALSE)</f>
        <v>4</v>
      </c>
      <c r="AC226" s="4" t="str">
        <f>VLOOKUP($A226,[1]plot_info!$F$1:$BW$2268,43,FALSE)</f>
        <v>FRA 2010-2015</v>
      </c>
    </row>
    <row r="227" spans="1:29" s="7" customFormat="1" x14ac:dyDescent="0.35">
      <c r="A227" s="23" t="str">
        <f t="shared" si="9"/>
        <v>123-51-1</v>
      </c>
      <c r="B227" s="26" t="s">
        <v>306</v>
      </c>
      <c r="C227" s="26">
        <v>123</v>
      </c>
      <c r="D227" s="26">
        <v>51</v>
      </c>
      <c r="E227" s="26">
        <v>1</v>
      </c>
      <c r="F227" s="26"/>
      <c r="G227" s="26" t="s">
        <v>26</v>
      </c>
      <c r="H227" s="26">
        <v>64913</v>
      </c>
      <c r="I227" s="26">
        <v>121</v>
      </c>
      <c r="J227" s="26">
        <v>366.5</v>
      </c>
      <c r="K227" s="26">
        <v>476</v>
      </c>
      <c r="L227" s="26">
        <v>9.5041322314049589E-2</v>
      </c>
      <c r="M227" s="26">
        <v>0.10717018232560351</v>
      </c>
      <c r="N227" s="26">
        <v>0</v>
      </c>
      <c r="O227" s="26">
        <v>0</v>
      </c>
      <c r="P227" s="26">
        <v>0</v>
      </c>
      <c r="Q227" s="26">
        <v>1</v>
      </c>
      <c r="R227" s="26">
        <v>0</v>
      </c>
      <c r="S227" s="26">
        <v>107.52100856911068</v>
      </c>
      <c r="T227" s="25">
        <v>1.0184056256281979</v>
      </c>
      <c r="U227" s="26">
        <v>4.917444306604727E-2</v>
      </c>
      <c r="V227" s="26">
        <v>4.9174443066047271</v>
      </c>
      <c r="W227" s="25">
        <v>49.174443066047274</v>
      </c>
      <c r="X227" s="4">
        <f>VLOOKUP($A227,[1]plot_info!$F$1:$BW$2268,26,FALSE)</f>
        <v>307249.46840000001</v>
      </c>
      <c r="Y227" s="4">
        <f>VLOOKUP($A227,[1]plot_info!$F$1:$BW$2268,27,FALSE)</f>
        <v>3103506.1740000001</v>
      </c>
      <c r="Z227" s="4">
        <f>VLOOKUP($A227,[1]plot_info!$F$1:$BW$2268,28,FALSE)</f>
        <v>85.039047440000004</v>
      </c>
      <c r="AA227" s="4">
        <f>VLOOKUP($A227,[1]plot_info!$F$1:$BW$2268,29,FALSE)</f>
        <v>28.042903930000001</v>
      </c>
      <c r="AB227" s="4">
        <f>VLOOKUP($A227,[1]plot_info!$F$1:$BW$2268,37,FALSE)</f>
        <v>4</v>
      </c>
      <c r="AC227" s="4" t="str">
        <f>VLOOKUP($A227,[1]plot_info!$F$1:$BW$2268,43,FALSE)</f>
        <v>FRA 2010-2015</v>
      </c>
    </row>
    <row r="228" spans="1:29" s="7" customFormat="1" x14ac:dyDescent="0.35">
      <c r="A228" s="23" t="str">
        <f t="shared" si="9"/>
        <v>123-51-1</v>
      </c>
      <c r="B228" s="26" t="s">
        <v>307</v>
      </c>
      <c r="C228" s="26">
        <v>123</v>
      </c>
      <c r="D228" s="26">
        <v>51</v>
      </c>
      <c r="E228" s="26">
        <v>1</v>
      </c>
      <c r="F228" s="26"/>
      <c r="G228" s="26" t="s">
        <v>9</v>
      </c>
      <c r="H228" s="26">
        <v>64913</v>
      </c>
      <c r="I228" s="26">
        <v>157</v>
      </c>
      <c r="J228" s="26">
        <v>345</v>
      </c>
      <c r="K228" s="26">
        <v>488.5</v>
      </c>
      <c r="L228" s="26">
        <v>8.598726114649681E-2</v>
      </c>
      <c r="M228" s="26">
        <v>0.12580847490396932</v>
      </c>
      <c r="N228" s="26">
        <v>0</v>
      </c>
      <c r="O228" s="26">
        <v>0</v>
      </c>
      <c r="P228" s="26">
        <v>0</v>
      </c>
      <c r="Q228" s="26">
        <v>1</v>
      </c>
      <c r="R228" s="26">
        <v>0</v>
      </c>
      <c r="S228" s="26">
        <v>107.52100856911068</v>
      </c>
      <c r="T228" s="25">
        <v>1.3346228975127528</v>
      </c>
      <c r="U228" s="26">
        <v>4.9571707621902245E-2</v>
      </c>
      <c r="V228" s="26">
        <v>4.9571707621902243</v>
      </c>
      <c r="W228" s="25">
        <v>49.571707621902242</v>
      </c>
      <c r="X228" s="4">
        <f>VLOOKUP($A228,[1]plot_info!$F$1:$BW$2268,26,FALSE)</f>
        <v>307249.46840000001</v>
      </c>
      <c r="Y228" s="4">
        <f>VLOOKUP($A228,[1]plot_info!$F$1:$BW$2268,27,FALSE)</f>
        <v>3103506.1740000001</v>
      </c>
      <c r="Z228" s="4">
        <f>VLOOKUP($A228,[1]plot_info!$F$1:$BW$2268,28,FALSE)</f>
        <v>85.039047440000004</v>
      </c>
      <c r="AA228" s="4">
        <f>VLOOKUP($A228,[1]plot_info!$F$1:$BW$2268,29,FALSE)</f>
        <v>28.042903930000001</v>
      </c>
      <c r="AB228" s="4">
        <f>VLOOKUP($A228,[1]plot_info!$F$1:$BW$2268,37,FALSE)</f>
        <v>4</v>
      </c>
      <c r="AC228" s="4" t="str">
        <f>VLOOKUP($A228,[1]plot_info!$F$1:$BW$2268,43,FALSE)</f>
        <v>FRA 2010-2015</v>
      </c>
    </row>
    <row r="229" spans="1:29" s="7" customFormat="1" x14ac:dyDescent="0.35">
      <c r="A229" s="23" t="str">
        <f t="shared" si="9"/>
        <v>119-58-1</v>
      </c>
      <c r="B229" s="26" t="s">
        <v>308</v>
      </c>
      <c r="C229" s="26">
        <v>119</v>
      </c>
      <c r="D229" s="26">
        <v>58</v>
      </c>
      <c r="E229" s="26">
        <v>1</v>
      </c>
      <c r="F229" s="26"/>
      <c r="G229" s="26" t="s">
        <v>8</v>
      </c>
      <c r="H229" s="26" t="s">
        <v>208</v>
      </c>
      <c r="I229" s="26">
        <v>233</v>
      </c>
      <c r="J229" s="26">
        <v>336.5</v>
      </c>
      <c r="K229" s="26">
        <v>524.5</v>
      </c>
      <c r="L229" s="26">
        <v>0.19313304721030042</v>
      </c>
      <c r="M229" s="26">
        <v>0.1397871943377437</v>
      </c>
      <c r="N229" s="26">
        <v>0</v>
      </c>
      <c r="O229" s="26">
        <v>0</v>
      </c>
      <c r="P229" s="26">
        <v>0</v>
      </c>
      <c r="Q229" s="26">
        <v>3</v>
      </c>
      <c r="R229" s="26">
        <v>0</v>
      </c>
      <c r="S229" s="26">
        <v>322.56302570733203</v>
      </c>
      <c r="T229" s="25">
        <v>0.58283183445388498</v>
      </c>
      <c r="U229" s="26">
        <v>5.4379046755266766E-2</v>
      </c>
      <c r="V229" s="26">
        <v>5.437904675526676</v>
      </c>
      <c r="W229" s="25">
        <v>54.379046755266764</v>
      </c>
      <c r="X229" s="4">
        <f>VLOOKUP($A229,[1]plot_info!$F$1:$BW$2268,26,FALSE)</f>
        <v>291930.91560000001</v>
      </c>
      <c r="Y229" s="4">
        <f>VLOOKUP($A229,[1]plot_info!$F$1:$BW$2268,27,FALSE)</f>
        <v>3131884.7220000001</v>
      </c>
      <c r="Z229" s="4">
        <f>VLOOKUP($A229,[1]plot_info!$F$1:$BW$2268,28,FALSE)</f>
        <v>84.878241040000006</v>
      </c>
      <c r="AA229" s="4">
        <f>VLOOKUP($A229,[1]plot_info!$F$1:$BW$2268,29,FALSE)</f>
        <v>28.29659045</v>
      </c>
      <c r="AB229" s="4">
        <f>VLOOKUP($A229,[1]plot_info!$F$1:$BW$2268,37,FALSE)</f>
        <v>104</v>
      </c>
      <c r="AC229" s="4" t="str">
        <f>VLOOKUP($A229,[1]plot_info!$F$1:$BW$2268,43,FALSE)</f>
        <v>FRA 2016-2021</v>
      </c>
    </row>
    <row r="230" spans="1:29" s="7" customFormat="1" x14ac:dyDescent="0.35">
      <c r="A230" s="23" t="str">
        <f t="shared" si="9"/>
        <v>119-58-1</v>
      </c>
      <c r="B230" s="26" t="s">
        <v>309</v>
      </c>
      <c r="C230" s="26">
        <v>119</v>
      </c>
      <c r="D230" s="26">
        <v>58</v>
      </c>
      <c r="E230" s="26">
        <v>1</v>
      </c>
      <c r="F230" s="26"/>
      <c r="G230" s="26" t="s">
        <v>26</v>
      </c>
      <c r="H230" s="26" t="s">
        <v>208</v>
      </c>
      <c r="I230" s="26">
        <v>276</v>
      </c>
      <c r="J230" s="26">
        <v>303.5</v>
      </c>
      <c r="K230" s="26">
        <v>525.5</v>
      </c>
      <c r="L230" s="26">
        <v>0.19565217391304349</v>
      </c>
      <c r="M230" s="26">
        <v>0.16774463320529243</v>
      </c>
      <c r="N230" s="26">
        <v>0</v>
      </c>
      <c r="O230" s="26">
        <v>0</v>
      </c>
      <c r="P230" s="26">
        <v>0</v>
      </c>
      <c r="Q230" s="26">
        <v>3</v>
      </c>
      <c r="R230" s="26">
        <v>0</v>
      </c>
      <c r="S230" s="26">
        <v>322.56302570733203</v>
      </c>
      <c r="T230" s="25">
        <v>0.68823759174873655</v>
      </c>
      <c r="U230" s="26">
        <v>4.3665217543484409E-2</v>
      </c>
      <c r="V230" s="26">
        <v>4.3665217543484411</v>
      </c>
      <c r="W230" s="25">
        <v>43.66521754348441</v>
      </c>
      <c r="X230" s="4">
        <f>VLOOKUP($A230,[1]plot_info!$F$1:$BW$2268,26,FALSE)</f>
        <v>291930.91560000001</v>
      </c>
      <c r="Y230" s="4">
        <f>VLOOKUP($A230,[1]plot_info!$F$1:$BW$2268,27,FALSE)</f>
        <v>3131884.7220000001</v>
      </c>
      <c r="Z230" s="4">
        <f>VLOOKUP($A230,[1]plot_info!$F$1:$BW$2268,28,FALSE)</f>
        <v>84.878241040000006</v>
      </c>
      <c r="AA230" s="4">
        <f>VLOOKUP($A230,[1]plot_info!$F$1:$BW$2268,29,FALSE)</f>
        <v>28.29659045</v>
      </c>
      <c r="AB230" s="4">
        <f>VLOOKUP($A230,[1]plot_info!$F$1:$BW$2268,37,FALSE)</f>
        <v>104</v>
      </c>
      <c r="AC230" s="4" t="str">
        <f>VLOOKUP($A230,[1]plot_info!$F$1:$BW$2268,43,FALSE)</f>
        <v>FRA 2016-2021</v>
      </c>
    </row>
    <row r="231" spans="1:29" s="7" customFormat="1" x14ac:dyDescent="0.35">
      <c r="A231" s="23" t="str">
        <f t="shared" si="9"/>
        <v>119-58-1</v>
      </c>
      <c r="B231" s="26" t="s">
        <v>310</v>
      </c>
      <c r="C231" s="26">
        <v>119</v>
      </c>
      <c r="D231" s="26">
        <v>58</v>
      </c>
      <c r="E231" s="26">
        <v>1</v>
      </c>
      <c r="F231" s="26"/>
      <c r="G231" s="26" t="s">
        <v>9</v>
      </c>
      <c r="H231" s="26" t="s">
        <v>208</v>
      </c>
      <c r="I231" s="26">
        <v>195</v>
      </c>
      <c r="J231" s="26">
        <v>298.5</v>
      </c>
      <c r="K231" s="26">
        <v>457</v>
      </c>
      <c r="L231" s="26">
        <v>0.18717948717948718</v>
      </c>
      <c r="M231" s="26">
        <v>0.11338294651839211</v>
      </c>
      <c r="N231" s="26">
        <v>0</v>
      </c>
      <c r="O231" s="26">
        <v>0</v>
      </c>
      <c r="P231" s="26">
        <v>0</v>
      </c>
      <c r="Q231" s="26">
        <v>3</v>
      </c>
      <c r="R231" s="26">
        <v>0</v>
      </c>
      <c r="S231" s="26">
        <v>322.56302570733203</v>
      </c>
      <c r="T231" s="25">
        <v>0.49137683915394031</v>
      </c>
      <c r="U231" s="26">
        <v>3.2092315093068355E-2</v>
      </c>
      <c r="V231" s="26">
        <v>3.2092315093068358</v>
      </c>
      <c r="W231" s="25">
        <v>32.092315093068358</v>
      </c>
      <c r="X231" s="4">
        <f>VLOOKUP($A231,[1]plot_info!$F$1:$BW$2268,26,FALSE)</f>
        <v>291930.91560000001</v>
      </c>
      <c r="Y231" s="4">
        <f>VLOOKUP($A231,[1]plot_info!$F$1:$BW$2268,27,FALSE)</f>
        <v>3131884.7220000001</v>
      </c>
      <c r="Z231" s="4">
        <f>VLOOKUP($A231,[1]plot_info!$F$1:$BW$2268,28,FALSE)</f>
        <v>84.878241040000006</v>
      </c>
      <c r="AA231" s="4">
        <f>VLOOKUP($A231,[1]plot_info!$F$1:$BW$2268,29,FALSE)</f>
        <v>28.29659045</v>
      </c>
      <c r="AB231" s="4">
        <f>VLOOKUP($A231,[1]plot_info!$F$1:$BW$2268,37,FALSE)</f>
        <v>104</v>
      </c>
      <c r="AC231" s="4" t="str">
        <f>VLOOKUP($A231,[1]plot_info!$F$1:$BW$2268,43,FALSE)</f>
        <v>FRA 2016-2021</v>
      </c>
    </row>
    <row r="232" spans="1:29" s="7" customFormat="1" x14ac:dyDescent="0.35">
      <c r="A232" s="23" t="str">
        <f t="shared" si="9"/>
        <v>119-58-1</v>
      </c>
      <c r="B232" s="26" t="s">
        <v>311</v>
      </c>
      <c r="C232" s="26">
        <v>119</v>
      </c>
      <c r="D232" s="26">
        <v>58</v>
      </c>
      <c r="E232" s="26">
        <v>1</v>
      </c>
      <c r="F232" s="26"/>
      <c r="G232" s="26" t="s">
        <v>8</v>
      </c>
      <c r="H232" s="26" t="s">
        <v>208</v>
      </c>
      <c r="I232" s="26">
        <v>107</v>
      </c>
      <c r="J232" s="26">
        <v>299</v>
      </c>
      <c r="K232" s="26">
        <v>386.5</v>
      </c>
      <c r="L232" s="26">
        <v>0.1822429906542056</v>
      </c>
      <c r="M232" s="26">
        <v>6.0574450879688935E-2</v>
      </c>
      <c r="N232" s="26">
        <v>0</v>
      </c>
      <c r="O232" s="26">
        <v>0</v>
      </c>
      <c r="P232" s="26">
        <v>0</v>
      </c>
      <c r="Q232" s="26">
        <v>3</v>
      </c>
      <c r="R232" s="26">
        <v>0</v>
      </c>
      <c r="S232" s="26">
        <v>322.56302570733203</v>
      </c>
      <c r="T232" s="25">
        <v>0.27126481656763268</v>
      </c>
      <c r="U232" s="26">
        <v>2.3284645020207294E-2</v>
      </c>
      <c r="V232" s="26">
        <v>2.3284645020207293</v>
      </c>
      <c r="W232" s="25">
        <v>23.284645020207293</v>
      </c>
      <c r="X232" s="4">
        <f>VLOOKUP($A232,[1]plot_info!$F$1:$BW$2268,26,FALSE)</f>
        <v>291930.91560000001</v>
      </c>
      <c r="Y232" s="4">
        <f>VLOOKUP($A232,[1]plot_info!$F$1:$BW$2268,27,FALSE)</f>
        <v>3131884.7220000001</v>
      </c>
      <c r="Z232" s="4">
        <f>VLOOKUP($A232,[1]plot_info!$F$1:$BW$2268,28,FALSE)</f>
        <v>84.878241040000006</v>
      </c>
      <c r="AA232" s="4">
        <f>VLOOKUP($A232,[1]plot_info!$F$1:$BW$2268,29,FALSE)</f>
        <v>28.29659045</v>
      </c>
      <c r="AB232" s="4">
        <f>VLOOKUP($A232,[1]plot_info!$F$1:$BW$2268,37,FALSE)</f>
        <v>104</v>
      </c>
      <c r="AC232" s="4" t="str">
        <f>VLOOKUP($A232,[1]plot_info!$F$1:$BW$2268,43,FALSE)</f>
        <v>FRA 2016-2021</v>
      </c>
    </row>
    <row r="233" spans="1:29" s="7" customFormat="1" x14ac:dyDescent="0.35">
      <c r="A233" s="23" t="str">
        <f t="shared" si="9"/>
        <v>119-58-1</v>
      </c>
      <c r="B233" s="26" t="s">
        <v>312</v>
      </c>
      <c r="C233" s="26">
        <v>119</v>
      </c>
      <c r="D233" s="26">
        <v>58</v>
      </c>
      <c r="E233" s="26">
        <v>1</v>
      </c>
      <c r="F233" s="26"/>
      <c r="G233" s="26" t="s">
        <v>26</v>
      </c>
      <c r="H233" s="26" t="s">
        <v>208</v>
      </c>
      <c r="I233" s="26">
        <v>176</v>
      </c>
      <c r="J233" s="26">
        <v>298</v>
      </c>
      <c r="K233" s="26">
        <v>441</v>
      </c>
      <c r="L233" s="26">
        <v>0.1875</v>
      </c>
      <c r="M233" s="26">
        <v>0.10251060918101204</v>
      </c>
      <c r="N233" s="26">
        <v>0</v>
      </c>
      <c r="O233" s="26">
        <v>0</v>
      </c>
      <c r="P233" s="26">
        <v>0</v>
      </c>
      <c r="Q233" s="26">
        <v>3</v>
      </c>
      <c r="R233" s="26">
        <v>0</v>
      </c>
      <c r="S233" s="26">
        <v>322.56302570733203</v>
      </c>
      <c r="T233" s="25">
        <v>0.44332421450481679</v>
      </c>
      <c r="U233" s="26">
        <v>2.4817671338307926E-2</v>
      </c>
      <c r="V233" s="26">
        <v>2.4817671338307923</v>
      </c>
      <c r="W233" s="25">
        <v>24.817671338307921</v>
      </c>
      <c r="X233" s="4">
        <f>VLOOKUP($A233,[1]plot_info!$F$1:$BW$2268,26,FALSE)</f>
        <v>291930.91560000001</v>
      </c>
      <c r="Y233" s="4">
        <f>VLOOKUP($A233,[1]plot_info!$F$1:$BW$2268,27,FALSE)</f>
        <v>3131884.7220000001</v>
      </c>
      <c r="Z233" s="4">
        <f>VLOOKUP($A233,[1]plot_info!$F$1:$BW$2268,28,FALSE)</f>
        <v>84.878241040000006</v>
      </c>
      <c r="AA233" s="4">
        <f>VLOOKUP($A233,[1]plot_info!$F$1:$BW$2268,29,FALSE)</f>
        <v>28.29659045</v>
      </c>
      <c r="AB233" s="4">
        <f>VLOOKUP($A233,[1]plot_info!$F$1:$BW$2268,37,FALSE)</f>
        <v>104</v>
      </c>
      <c r="AC233" s="4" t="str">
        <f>VLOOKUP($A233,[1]plot_info!$F$1:$BW$2268,43,FALSE)</f>
        <v>FRA 2016-2021</v>
      </c>
    </row>
    <row r="234" spans="1:29" s="7" customFormat="1" x14ac:dyDescent="0.35">
      <c r="A234" s="23" t="str">
        <f t="shared" si="9"/>
        <v>119-58-1</v>
      </c>
      <c r="B234" s="26" t="s">
        <v>313</v>
      </c>
      <c r="C234" s="26">
        <v>119</v>
      </c>
      <c r="D234" s="26">
        <v>58</v>
      </c>
      <c r="E234" s="26">
        <v>1</v>
      </c>
      <c r="F234" s="26"/>
      <c r="G234" s="26" t="s">
        <v>9</v>
      </c>
      <c r="H234" s="26" t="s">
        <v>208</v>
      </c>
      <c r="I234" s="26">
        <v>243</v>
      </c>
      <c r="J234" s="26">
        <v>300</v>
      </c>
      <c r="K234" s="26">
        <v>498</v>
      </c>
      <c r="L234" s="26">
        <v>0.18518518518518517</v>
      </c>
      <c r="M234" s="26">
        <v>0.1397871943377437</v>
      </c>
      <c r="N234" s="26">
        <v>0</v>
      </c>
      <c r="O234" s="26">
        <v>0</v>
      </c>
      <c r="P234" s="26">
        <v>0</v>
      </c>
      <c r="Q234" s="26">
        <v>3</v>
      </c>
      <c r="R234" s="26">
        <v>0</v>
      </c>
      <c r="S234" s="26">
        <v>322.56302570733203</v>
      </c>
      <c r="T234" s="25">
        <v>0.61383352777590017</v>
      </c>
      <c r="U234" s="26">
        <v>3.4362929545349433E-2</v>
      </c>
      <c r="V234" s="26">
        <v>3.436292954534943</v>
      </c>
      <c r="W234" s="25">
        <v>34.362929545349424</v>
      </c>
      <c r="X234" s="4">
        <f>VLOOKUP($A234,[1]plot_info!$F$1:$BW$2268,26,FALSE)</f>
        <v>291930.91560000001</v>
      </c>
      <c r="Y234" s="4">
        <f>VLOOKUP($A234,[1]plot_info!$F$1:$BW$2268,27,FALSE)</f>
        <v>3131884.7220000001</v>
      </c>
      <c r="Z234" s="4">
        <f>VLOOKUP($A234,[1]plot_info!$F$1:$BW$2268,28,FALSE)</f>
        <v>84.878241040000006</v>
      </c>
      <c r="AA234" s="4">
        <f>VLOOKUP($A234,[1]plot_info!$F$1:$BW$2268,29,FALSE)</f>
        <v>28.29659045</v>
      </c>
      <c r="AB234" s="4">
        <f>VLOOKUP($A234,[1]plot_info!$F$1:$BW$2268,37,FALSE)</f>
        <v>104</v>
      </c>
      <c r="AC234" s="4" t="str">
        <f>VLOOKUP($A234,[1]plot_info!$F$1:$BW$2268,43,FALSE)</f>
        <v>FRA 2016-2021</v>
      </c>
    </row>
    <row r="235" spans="1:29" s="7" customFormat="1" x14ac:dyDescent="0.35">
      <c r="A235" s="23" t="str">
        <f t="shared" si="9"/>
        <v>119-58-1</v>
      </c>
      <c r="B235" s="26" t="s">
        <v>314</v>
      </c>
      <c r="C235" s="26">
        <v>119</v>
      </c>
      <c r="D235" s="26">
        <v>58</v>
      </c>
      <c r="E235" s="26">
        <v>1</v>
      </c>
      <c r="F235" s="26"/>
      <c r="G235" s="26" t="s">
        <v>8</v>
      </c>
      <c r="H235" s="26" t="s">
        <v>208</v>
      </c>
      <c r="I235" s="26">
        <v>86</v>
      </c>
      <c r="J235" s="26">
        <v>309</v>
      </c>
      <c r="K235" s="26">
        <v>378</v>
      </c>
      <c r="L235" s="26">
        <v>0.19767441860465115</v>
      </c>
      <c r="M235" s="26">
        <v>0.15842548691610953</v>
      </c>
      <c r="N235" s="26">
        <v>0</v>
      </c>
      <c r="O235" s="26">
        <v>0</v>
      </c>
      <c r="P235" s="26">
        <v>0</v>
      </c>
      <c r="Q235" s="26">
        <v>1</v>
      </c>
      <c r="R235" s="26">
        <v>0</v>
      </c>
      <c r="S235" s="26">
        <v>107.52100856911068</v>
      </c>
      <c r="T235" s="25">
        <v>0.64173505176571377</v>
      </c>
      <c r="U235" s="26">
        <v>2.6823911063278826E-2</v>
      </c>
      <c r="V235" s="26">
        <v>2.6823911063278825</v>
      </c>
      <c r="W235" s="25">
        <v>26.823911063278825</v>
      </c>
      <c r="X235" s="4">
        <f>VLOOKUP($A235,[1]plot_info!$F$1:$BW$2268,26,FALSE)</f>
        <v>291930.91560000001</v>
      </c>
      <c r="Y235" s="4">
        <f>VLOOKUP($A235,[1]plot_info!$F$1:$BW$2268,27,FALSE)</f>
        <v>3131884.7220000001</v>
      </c>
      <c r="Z235" s="4">
        <f>VLOOKUP($A235,[1]plot_info!$F$1:$BW$2268,28,FALSE)</f>
        <v>84.878241040000006</v>
      </c>
      <c r="AA235" s="4">
        <f>VLOOKUP($A235,[1]plot_info!$F$1:$BW$2268,29,FALSE)</f>
        <v>28.29659045</v>
      </c>
      <c r="AB235" s="4">
        <f>VLOOKUP($A235,[1]plot_info!$F$1:$BW$2268,37,FALSE)</f>
        <v>104</v>
      </c>
      <c r="AC235" s="4" t="str">
        <f>VLOOKUP($A235,[1]plot_info!$F$1:$BW$2268,43,FALSE)</f>
        <v>FRA 2016-2021</v>
      </c>
    </row>
    <row r="236" spans="1:29" s="7" customFormat="1" x14ac:dyDescent="0.35">
      <c r="A236" s="23" t="str">
        <f t="shared" si="9"/>
        <v>119-58-1</v>
      </c>
      <c r="B236" s="26" t="s">
        <v>315</v>
      </c>
      <c r="C236" s="26">
        <v>119</v>
      </c>
      <c r="D236" s="26">
        <v>58</v>
      </c>
      <c r="E236" s="26">
        <v>1</v>
      </c>
      <c r="F236" s="26"/>
      <c r="G236" s="26" t="s">
        <v>26</v>
      </c>
      <c r="H236" s="26" t="s">
        <v>208</v>
      </c>
      <c r="I236" s="26">
        <v>94</v>
      </c>
      <c r="J236" s="26">
        <v>301</v>
      </c>
      <c r="K236" s="26">
        <v>382</v>
      </c>
      <c r="L236" s="26">
        <v>0.13829787234042554</v>
      </c>
      <c r="M236" s="26">
        <v>0.12114890175937787</v>
      </c>
      <c r="N236" s="26">
        <v>0</v>
      </c>
      <c r="O236" s="26">
        <v>0</v>
      </c>
      <c r="P236" s="26">
        <v>0</v>
      </c>
      <c r="Q236" s="26">
        <v>1</v>
      </c>
      <c r="R236" s="26">
        <v>0</v>
      </c>
      <c r="S236" s="26">
        <v>107.52100856911068</v>
      </c>
      <c r="T236" s="25">
        <v>0.75334114772496841</v>
      </c>
      <c r="U236" s="26">
        <v>2.4179006789182247E-2</v>
      </c>
      <c r="V236" s="26">
        <v>2.4179006789182242</v>
      </c>
      <c r="W236" s="25">
        <v>24.179006789182242</v>
      </c>
      <c r="X236" s="4">
        <f>VLOOKUP($A236,[1]plot_info!$F$1:$BW$2268,26,FALSE)</f>
        <v>291930.91560000001</v>
      </c>
      <c r="Y236" s="4">
        <f>VLOOKUP($A236,[1]plot_info!$F$1:$BW$2268,27,FALSE)</f>
        <v>3131884.7220000001</v>
      </c>
      <c r="Z236" s="4">
        <f>VLOOKUP($A236,[1]plot_info!$F$1:$BW$2268,28,FALSE)</f>
        <v>84.878241040000006</v>
      </c>
      <c r="AA236" s="4">
        <f>VLOOKUP($A236,[1]plot_info!$F$1:$BW$2268,29,FALSE)</f>
        <v>28.29659045</v>
      </c>
      <c r="AB236" s="4">
        <f>VLOOKUP($A236,[1]plot_info!$F$1:$BW$2268,37,FALSE)</f>
        <v>104</v>
      </c>
      <c r="AC236" s="4" t="str">
        <f>VLOOKUP($A236,[1]plot_info!$F$1:$BW$2268,43,FALSE)</f>
        <v>FRA 2016-2021</v>
      </c>
    </row>
    <row r="237" spans="1:29" s="7" customFormat="1" x14ac:dyDescent="0.35">
      <c r="A237" s="23" t="str">
        <f t="shared" si="9"/>
        <v>119-58-1</v>
      </c>
      <c r="B237" s="26" t="s">
        <v>316</v>
      </c>
      <c r="C237" s="26">
        <v>119</v>
      </c>
      <c r="D237" s="26">
        <v>58</v>
      </c>
      <c r="E237" s="26">
        <v>1</v>
      </c>
      <c r="F237" s="26"/>
      <c r="G237" s="26" t="s">
        <v>9</v>
      </c>
      <c r="H237" s="26" t="s">
        <v>208</v>
      </c>
      <c r="I237" s="26">
        <v>90</v>
      </c>
      <c r="J237" s="26">
        <v>300</v>
      </c>
      <c r="K237" s="26">
        <v>376.5</v>
      </c>
      <c r="L237" s="26">
        <v>0.15</v>
      </c>
      <c r="M237" s="26">
        <v>0.12580847490396932</v>
      </c>
      <c r="N237" s="26">
        <v>0</v>
      </c>
      <c r="O237" s="26">
        <v>0</v>
      </c>
      <c r="P237" s="26">
        <v>0</v>
      </c>
      <c r="Q237" s="26">
        <v>1</v>
      </c>
      <c r="R237" s="26">
        <v>0</v>
      </c>
      <c r="S237" s="26">
        <v>107.52100856911068</v>
      </c>
      <c r="T237" s="25">
        <v>0.71148886174024795</v>
      </c>
      <c r="U237" s="26">
        <v>2.3897855547447566E-2</v>
      </c>
      <c r="V237" s="26">
        <v>2.3897855547447566</v>
      </c>
      <c r="W237" s="25">
        <v>23.897855547447566</v>
      </c>
      <c r="X237" s="4">
        <f>VLOOKUP($A237,[1]plot_info!$F$1:$BW$2268,26,FALSE)</f>
        <v>291930.91560000001</v>
      </c>
      <c r="Y237" s="4">
        <f>VLOOKUP($A237,[1]plot_info!$F$1:$BW$2268,27,FALSE)</f>
        <v>3131884.7220000001</v>
      </c>
      <c r="Z237" s="4">
        <f>VLOOKUP($A237,[1]plot_info!$F$1:$BW$2268,28,FALSE)</f>
        <v>84.878241040000006</v>
      </c>
      <c r="AA237" s="4">
        <f>VLOOKUP($A237,[1]plot_info!$F$1:$BW$2268,29,FALSE)</f>
        <v>28.29659045</v>
      </c>
      <c r="AB237" s="4">
        <f>VLOOKUP($A237,[1]plot_info!$F$1:$BW$2268,37,FALSE)</f>
        <v>104</v>
      </c>
      <c r="AC237" s="4" t="str">
        <f>VLOOKUP($A237,[1]plot_info!$F$1:$BW$2268,43,FALSE)</f>
        <v>FRA 2016-2021</v>
      </c>
    </row>
    <row r="238" spans="1:29" s="7" customFormat="1" x14ac:dyDescent="0.35">
      <c r="A238" s="23" t="str">
        <f t="shared" si="9"/>
        <v>122-52-1</v>
      </c>
      <c r="B238" s="26" t="s">
        <v>318</v>
      </c>
      <c r="C238" s="26">
        <v>122</v>
      </c>
      <c r="D238" s="26">
        <v>52</v>
      </c>
      <c r="E238" s="26">
        <v>1</v>
      </c>
      <c r="F238" s="26"/>
      <c r="G238" s="26" t="s">
        <v>8</v>
      </c>
      <c r="H238" s="26" t="s">
        <v>208</v>
      </c>
      <c r="I238" s="26">
        <v>78</v>
      </c>
      <c r="J238" s="26">
        <v>310.5</v>
      </c>
      <c r="K238" s="26">
        <v>380.5</v>
      </c>
      <c r="L238" s="26">
        <v>0.10256410256410256</v>
      </c>
      <c r="M238" s="26">
        <v>7.4553170313463299E-2</v>
      </c>
      <c r="N238" s="26">
        <v>0</v>
      </c>
      <c r="O238" s="26">
        <v>0</v>
      </c>
      <c r="P238" s="26">
        <v>0</v>
      </c>
      <c r="Q238" s="26">
        <v>1</v>
      </c>
      <c r="R238" s="26">
        <v>0</v>
      </c>
      <c r="S238" s="26">
        <v>107.52100856911068</v>
      </c>
      <c r="T238" s="25">
        <v>0.65103555976231842</v>
      </c>
      <c r="U238" s="26">
        <v>2.095323185060281E-2</v>
      </c>
      <c r="V238" s="26">
        <v>2.0953231850602809</v>
      </c>
      <c r="W238" s="25">
        <v>20.953231850602808</v>
      </c>
      <c r="X238" s="4">
        <f>VLOOKUP($A238,[1]plot_info!$F$1:$BW$2268,26,FALSE)</f>
        <v>303347.31890000001</v>
      </c>
      <c r="Y238" s="4">
        <f>VLOOKUP($A238,[1]plot_info!$F$1:$BW$2268,27,FALSE)</f>
        <v>3107601.6880000001</v>
      </c>
      <c r="Z238" s="4">
        <f>VLOOKUP($A238,[1]plot_info!$F$1:$BW$2268,28,FALSE)</f>
        <v>84.998683839999998</v>
      </c>
      <c r="AA238" s="4">
        <f>VLOOKUP($A238,[1]plot_info!$F$1:$BW$2268,29,FALSE)</f>
        <v>28.079279970000002</v>
      </c>
      <c r="AB238" s="4">
        <f>VLOOKUP($A238,[1]plot_info!$F$1:$BW$2268,37,FALSE)</f>
        <v>104</v>
      </c>
      <c r="AC238" s="4" t="str">
        <f>VLOOKUP($A238,[1]plot_info!$F$1:$BW$2268,43,FALSE)</f>
        <v>FRA 2016-2021</v>
      </c>
    </row>
    <row r="239" spans="1:29" s="7" customFormat="1" x14ac:dyDescent="0.35">
      <c r="A239" s="23" t="str">
        <f t="shared" si="9"/>
        <v>122-52-1</v>
      </c>
      <c r="B239" s="26" t="s">
        <v>319</v>
      </c>
      <c r="C239" s="26">
        <v>122</v>
      </c>
      <c r="D239" s="26">
        <v>52</v>
      </c>
      <c r="E239" s="26">
        <v>1</v>
      </c>
      <c r="F239" s="26"/>
      <c r="G239" s="26" t="s">
        <v>26</v>
      </c>
      <c r="H239" s="26" t="s">
        <v>208</v>
      </c>
      <c r="I239" s="26">
        <v>137</v>
      </c>
      <c r="J239" s="26">
        <v>299</v>
      </c>
      <c r="K239" s="26">
        <v>382</v>
      </c>
      <c r="L239" s="26">
        <v>0.39416058394160586</v>
      </c>
      <c r="M239" s="26">
        <v>0.50323389961587728</v>
      </c>
      <c r="N239" s="26">
        <v>0</v>
      </c>
      <c r="O239" s="26">
        <v>0</v>
      </c>
      <c r="P239" s="26">
        <v>0</v>
      </c>
      <c r="Q239" s="26">
        <v>1</v>
      </c>
      <c r="R239" s="26">
        <v>0</v>
      </c>
      <c r="S239" s="26">
        <v>107.52100856911068</v>
      </c>
      <c r="T239" s="25">
        <v>0.77194216371817748</v>
      </c>
      <c r="U239" s="26">
        <v>3.2151765848067823E-2</v>
      </c>
      <c r="V239" s="26">
        <v>3.2151765848067826</v>
      </c>
      <c r="W239" s="25">
        <v>32.151765848067825</v>
      </c>
      <c r="X239" s="4">
        <f>VLOOKUP($A239,[1]plot_info!$F$1:$BW$2268,26,FALSE)</f>
        <v>303347.31890000001</v>
      </c>
      <c r="Y239" s="4">
        <f>VLOOKUP($A239,[1]plot_info!$F$1:$BW$2268,27,FALSE)</f>
        <v>3107601.6880000001</v>
      </c>
      <c r="Z239" s="4">
        <f>VLOOKUP($A239,[1]plot_info!$F$1:$BW$2268,28,FALSE)</f>
        <v>84.998683839999998</v>
      </c>
      <c r="AA239" s="4">
        <f>VLOOKUP($A239,[1]plot_info!$F$1:$BW$2268,29,FALSE)</f>
        <v>28.079279970000002</v>
      </c>
      <c r="AB239" s="4">
        <f>VLOOKUP($A239,[1]plot_info!$F$1:$BW$2268,37,FALSE)</f>
        <v>104</v>
      </c>
      <c r="AC239" s="4" t="str">
        <f>VLOOKUP($A239,[1]plot_info!$F$1:$BW$2268,43,FALSE)</f>
        <v>FRA 2016-2021</v>
      </c>
    </row>
    <row r="240" spans="1:29" s="7" customFormat="1" x14ac:dyDescent="0.35">
      <c r="A240" s="23" t="str">
        <f t="shared" si="9"/>
        <v>122-52-1</v>
      </c>
      <c r="B240" s="26" t="s">
        <v>320</v>
      </c>
      <c r="C240" s="26">
        <v>122</v>
      </c>
      <c r="D240" s="26">
        <v>52</v>
      </c>
      <c r="E240" s="26">
        <v>1</v>
      </c>
      <c r="F240" s="26"/>
      <c r="G240" s="26" t="s">
        <v>9</v>
      </c>
      <c r="H240" s="26" t="s">
        <v>208</v>
      </c>
      <c r="I240" s="26">
        <v>153</v>
      </c>
      <c r="J240" s="26">
        <v>313</v>
      </c>
      <c r="K240" s="26">
        <v>457.5</v>
      </c>
      <c r="L240" s="26">
        <v>5.5555555555555552E-2</v>
      </c>
      <c r="M240" s="26">
        <v>7.9212743458054763E-2</v>
      </c>
      <c r="N240" s="26">
        <v>0</v>
      </c>
      <c r="O240" s="26">
        <v>0</v>
      </c>
      <c r="P240" s="26">
        <v>0</v>
      </c>
      <c r="Q240" s="26">
        <v>1</v>
      </c>
      <c r="R240" s="26">
        <v>0</v>
      </c>
      <c r="S240" s="26">
        <v>107.52100856911068</v>
      </c>
      <c r="T240" s="25">
        <v>1.3439234055093572</v>
      </c>
      <c r="U240" s="26">
        <v>3.5620494146024667E-2</v>
      </c>
      <c r="V240" s="26">
        <v>3.5620494146024666</v>
      </c>
      <c r="W240" s="25">
        <v>35.620494146024662</v>
      </c>
      <c r="X240" s="4">
        <f>VLOOKUP($A240,[1]plot_info!$F$1:$BW$2268,26,FALSE)</f>
        <v>303347.31890000001</v>
      </c>
      <c r="Y240" s="4">
        <f>VLOOKUP($A240,[1]plot_info!$F$1:$BW$2268,27,FALSE)</f>
        <v>3107601.6880000001</v>
      </c>
      <c r="Z240" s="4">
        <f>VLOOKUP($A240,[1]plot_info!$F$1:$BW$2268,28,FALSE)</f>
        <v>84.998683839999998</v>
      </c>
      <c r="AA240" s="4">
        <f>VLOOKUP($A240,[1]plot_info!$F$1:$BW$2268,29,FALSE)</f>
        <v>28.079279970000002</v>
      </c>
      <c r="AB240" s="4">
        <f>VLOOKUP($A240,[1]plot_info!$F$1:$BW$2268,37,FALSE)</f>
        <v>104</v>
      </c>
      <c r="AC240" s="4" t="str">
        <f>VLOOKUP($A240,[1]plot_info!$F$1:$BW$2268,43,FALSE)</f>
        <v>FRA 2016-2021</v>
      </c>
    </row>
    <row r="241" spans="1:29" s="7" customFormat="1" x14ac:dyDescent="0.35">
      <c r="A241" s="23" t="str">
        <f t="shared" si="9"/>
        <v>122-52-1</v>
      </c>
      <c r="B241" s="26" t="s">
        <v>322</v>
      </c>
      <c r="C241" s="26">
        <v>122</v>
      </c>
      <c r="D241" s="26">
        <v>52</v>
      </c>
      <c r="E241" s="26">
        <v>1</v>
      </c>
      <c r="F241" s="26"/>
      <c r="G241" s="26" t="s">
        <v>8</v>
      </c>
      <c r="H241" s="26" t="s">
        <v>208</v>
      </c>
      <c r="I241" s="26">
        <v>165</v>
      </c>
      <c r="J241" s="26">
        <v>299.5</v>
      </c>
      <c r="K241" s="26">
        <v>458.5</v>
      </c>
      <c r="L241" s="26">
        <v>3.6363636363636362E-2</v>
      </c>
      <c r="M241" s="26">
        <v>5.5914877735097485E-2</v>
      </c>
      <c r="N241" s="26">
        <v>0</v>
      </c>
      <c r="O241" s="26">
        <v>0</v>
      </c>
      <c r="P241" s="26">
        <v>0</v>
      </c>
      <c r="Q241" s="26">
        <v>1</v>
      </c>
      <c r="R241" s="26">
        <v>0</v>
      </c>
      <c r="S241" s="26">
        <v>107.52100856911068</v>
      </c>
      <c r="T241" s="25">
        <v>1.4787807714601231</v>
      </c>
      <c r="U241" s="26">
        <v>2.674664351858309E-2</v>
      </c>
      <c r="V241" s="26">
        <v>2.6746643518583091</v>
      </c>
      <c r="W241" s="25">
        <v>26.746643518583092</v>
      </c>
      <c r="X241" s="4">
        <f>VLOOKUP($A241,[1]plot_info!$F$1:$BW$2268,26,FALSE)</f>
        <v>303347.31890000001</v>
      </c>
      <c r="Y241" s="4">
        <f>VLOOKUP($A241,[1]plot_info!$F$1:$BW$2268,27,FALSE)</f>
        <v>3107601.6880000001</v>
      </c>
      <c r="Z241" s="4">
        <f>VLOOKUP($A241,[1]plot_info!$F$1:$BW$2268,28,FALSE)</f>
        <v>84.998683839999998</v>
      </c>
      <c r="AA241" s="4">
        <f>VLOOKUP($A241,[1]plot_info!$F$1:$BW$2268,29,FALSE)</f>
        <v>28.079279970000002</v>
      </c>
      <c r="AB241" s="4">
        <f>VLOOKUP($A241,[1]plot_info!$F$1:$BW$2268,37,FALSE)</f>
        <v>104</v>
      </c>
      <c r="AC241" s="4" t="str">
        <f>VLOOKUP($A241,[1]plot_info!$F$1:$BW$2268,43,FALSE)</f>
        <v>FRA 2016-2021</v>
      </c>
    </row>
    <row r="242" spans="1:29" s="7" customFormat="1" x14ac:dyDescent="0.35">
      <c r="A242" s="23" t="str">
        <f t="shared" si="9"/>
        <v>122-52-1</v>
      </c>
      <c r="B242" s="26" t="s">
        <v>323</v>
      </c>
      <c r="C242" s="26">
        <v>122</v>
      </c>
      <c r="D242" s="26">
        <v>52</v>
      </c>
      <c r="E242" s="26">
        <v>1</v>
      </c>
      <c r="F242" s="26"/>
      <c r="G242" s="26" t="s">
        <v>26</v>
      </c>
      <c r="H242" s="26" t="s">
        <v>208</v>
      </c>
      <c r="I242" s="26">
        <v>148</v>
      </c>
      <c r="J242" s="26">
        <v>301.5</v>
      </c>
      <c r="K242" s="26">
        <v>442.5</v>
      </c>
      <c r="L242" s="26">
        <v>4.72972972972973E-2</v>
      </c>
      <c r="M242" s="26">
        <v>6.5234024024280399E-2</v>
      </c>
      <c r="N242" s="26">
        <v>0</v>
      </c>
      <c r="O242" s="26">
        <v>0</v>
      </c>
      <c r="P242" s="26">
        <v>0</v>
      </c>
      <c r="Q242" s="26">
        <v>1</v>
      </c>
      <c r="R242" s="26">
        <v>0</v>
      </c>
      <c r="S242" s="26">
        <v>107.52100856911068</v>
      </c>
      <c r="T242" s="25">
        <v>1.3113716275212413</v>
      </c>
      <c r="U242" s="26">
        <v>2.0753881409466598E-2</v>
      </c>
      <c r="V242" s="26">
        <v>2.0753881409466599</v>
      </c>
      <c r="W242" s="25">
        <v>20.753881409466597</v>
      </c>
      <c r="X242" s="4">
        <f>VLOOKUP($A242,[1]plot_info!$F$1:$BW$2268,26,FALSE)</f>
        <v>303347.31890000001</v>
      </c>
      <c r="Y242" s="4">
        <f>VLOOKUP($A242,[1]plot_info!$F$1:$BW$2268,27,FALSE)</f>
        <v>3107601.6880000001</v>
      </c>
      <c r="Z242" s="4">
        <f>VLOOKUP($A242,[1]plot_info!$F$1:$BW$2268,28,FALSE)</f>
        <v>84.998683839999998</v>
      </c>
      <c r="AA242" s="4">
        <f>VLOOKUP($A242,[1]plot_info!$F$1:$BW$2268,29,FALSE)</f>
        <v>28.079279970000002</v>
      </c>
      <c r="AB242" s="4">
        <f>VLOOKUP($A242,[1]plot_info!$F$1:$BW$2268,37,FALSE)</f>
        <v>104</v>
      </c>
      <c r="AC242" s="4" t="str">
        <f>VLOOKUP($A242,[1]plot_info!$F$1:$BW$2268,43,FALSE)</f>
        <v>FRA 2016-2021</v>
      </c>
    </row>
    <row r="243" spans="1:29" s="7" customFormat="1" x14ac:dyDescent="0.35">
      <c r="A243" s="23" t="str">
        <f t="shared" si="9"/>
        <v>122-52-1</v>
      </c>
      <c r="B243" s="26" t="s">
        <v>324</v>
      </c>
      <c r="C243" s="26">
        <v>122</v>
      </c>
      <c r="D243" s="26">
        <v>52</v>
      </c>
      <c r="E243" s="26">
        <v>1</v>
      </c>
      <c r="F243" s="26"/>
      <c r="G243" s="26" t="s">
        <v>9</v>
      </c>
      <c r="H243" s="26" t="s">
        <v>208</v>
      </c>
      <c r="I243" s="26">
        <v>0</v>
      </c>
      <c r="J243" s="26">
        <v>0</v>
      </c>
      <c r="K243" s="26">
        <v>0</v>
      </c>
      <c r="L243" s="26" t="e">
        <v>#DIV/0!</v>
      </c>
      <c r="M243" s="26" t="e">
        <v>#DIV/0!</v>
      </c>
      <c r="N243" s="26">
        <v>0</v>
      </c>
      <c r="O243" s="26">
        <v>0</v>
      </c>
      <c r="P243" s="26">
        <v>0</v>
      </c>
      <c r="Q243" s="26">
        <v>0</v>
      </c>
      <c r="R243" s="26">
        <v>0</v>
      </c>
      <c r="S243" s="26">
        <v>0</v>
      </c>
      <c r="T243" s="25" t="e">
        <v>#DIV/0!</v>
      </c>
      <c r="U243" s="26" t="e">
        <v>#DIV/0!</v>
      </c>
      <c r="V243" s="26" t="e">
        <v>#DIV/0!</v>
      </c>
      <c r="W243" s="25" t="e">
        <v>#DIV/0!</v>
      </c>
      <c r="X243" s="4">
        <f>VLOOKUP($A243,[1]plot_info!$F$1:$BW$2268,26,FALSE)</f>
        <v>303347.31890000001</v>
      </c>
      <c r="Y243" s="4">
        <f>VLOOKUP($A243,[1]plot_info!$F$1:$BW$2268,27,FALSE)</f>
        <v>3107601.6880000001</v>
      </c>
      <c r="Z243" s="4">
        <f>VLOOKUP($A243,[1]plot_info!$F$1:$BW$2268,28,FALSE)</f>
        <v>84.998683839999998</v>
      </c>
      <c r="AA243" s="4">
        <f>VLOOKUP($A243,[1]plot_info!$F$1:$BW$2268,29,FALSE)</f>
        <v>28.079279970000002</v>
      </c>
      <c r="AB243" s="4">
        <f>VLOOKUP($A243,[1]plot_info!$F$1:$BW$2268,37,FALSE)</f>
        <v>104</v>
      </c>
      <c r="AC243" s="4" t="str">
        <f>VLOOKUP($A243,[1]plot_info!$F$1:$BW$2268,43,FALSE)</f>
        <v>FRA 2016-2021</v>
      </c>
    </row>
    <row r="244" spans="1:29" s="7" customFormat="1" x14ac:dyDescent="0.35">
      <c r="A244" s="23" t="str">
        <f t="shared" si="9"/>
        <v>79-64-1</v>
      </c>
      <c r="B244" s="26" t="s">
        <v>326</v>
      </c>
      <c r="C244" s="26">
        <v>79</v>
      </c>
      <c r="D244" s="26">
        <v>64</v>
      </c>
      <c r="E244" s="26">
        <v>1</v>
      </c>
      <c r="F244" s="26"/>
      <c r="G244" s="26" t="s">
        <v>8</v>
      </c>
      <c r="H244" s="26">
        <v>65096</v>
      </c>
      <c r="I244" s="26">
        <v>467</v>
      </c>
      <c r="J244" s="26">
        <v>297.5</v>
      </c>
      <c r="K244" s="26">
        <v>674.5</v>
      </c>
      <c r="L244" s="26">
        <v>0.19271948608137046</v>
      </c>
      <c r="M244" s="26">
        <v>0.20968079150661556</v>
      </c>
      <c r="N244" s="26">
        <v>0</v>
      </c>
      <c r="O244" s="26">
        <v>0</v>
      </c>
      <c r="P244" s="26">
        <v>0</v>
      </c>
      <c r="Q244" s="26">
        <v>4</v>
      </c>
      <c r="R244" s="26">
        <v>0</v>
      </c>
      <c r="S244" s="26">
        <v>430.08403427644271</v>
      </c>
      <c r="T244" s="25">
        <v>0.87657287867997868</v>
      </c>
      <c r="U244" s="26">
        <v>4.4930621267196623E-2</v>
      </c>
      <c r="V244" s="26">
        <v>4.4930621267196624</v>
      </c>
      <c r="W244" s="25">
        <v>44.930621267196628</v>
      </c>
      <c r="X244" s="4">
        <f>VLOOKUP($A244,[1]plot_info!$F$1:$BW$2268,26,FALSE)</f>
        <v>719762.55900000001</v>
      </c>
      <c r="Y244" s="4">
        <f>VLOOKUP($A244,[1]plot_info!$F$1:$BW$2268,27,FALSE)</f>
        <v>3156170.0350000001</v>
      </c>
      <c r="Z244" s="4">
        <f>VLOOKUP($A244,[1]plot_info!$F$1:$BW$2268,28,FALSE)</f>
        <v>83.245545280000002</v>
      </c>
      <c r="AA244" s="4">
        <f>VLOOKUP($A244,[1]plot_info!$F$1:$BW$2268,29,FALSE)</f>
        <v>28.513735090000001</v>
      </c>
      <c r="AB244" s="4">
        <f>VLOOKUP($A244,[1]plot_info!$F$1:$BW$2268,37,FALSE)</f>
        <v>104</v>
      </c>
      <c r="AC244" s="4" t="str">
        <f>VLOOKUP($A244,[1]plot_info!$F$1:$BW$2268,43,FALSE)</f>
        <v>FRA 2016-2021</v>
      </c>
    </row>
    <row r="245" spans="1:29" s="7" customFormat="1" x14ac:dyDescent="0.35">
      <c r="A245" s="23" t="str">
        <f t="shared" si="9"/>
        <v>79-64-1</v>
      </c>
      <c r="B245" s="26" t="s">
        <v>326</v>
      </c>
      <c r="C245" s="26">
        <v>79</v>
      </c>
      <c r="D245" s="26">
        <v>64</v>
      </c>
      <c r="E245" s="26">
        <v>1</v>
      </c>
      <c r="F245" s="26"/>
      <c r="G245" s="26" t="s">
        <v>26</v>
      </c>
      <c r="H245" s="26">
        <v>65097</v>
      </c>
      <c r="I245" s="26">
        <v>530</v>
      </c>
      <c r="J245" s="26">
        <v>300.5</v>
      </c>
      <c r="K245" s="26">
        <v>752.5</v>
      </c>
      <c r="L245" s="26">
        <v>0.14716981132075471</v>
      </c>
      <c r="M245" s="26">
        <v>0.1817233526390668</v>
      </c>
      <c r="N245" s="26">
        <v>0</v>
      </c>
      <c r="O245" s="26">
        <v>0</v>
      </c>
      <c r="P245" s="26">
        <v>0</v>
      </c>
      <c r="Q245" s="26">
        <v>4</v>
      </c>
      <c r="R245" s="26">
        <v>0</v>
      </c>
      <c r="S245" s="26">
        <v>430.08403427644271</v>
      </c>
      <c r="T245" s="25">
        <v>1.0509574036163138</v>
      </c>
      <c r="U245" s="26">
        <v>4.6452317239841071E-2</v>
      </c>
      <c r="V245" s="26">
        <v>4.6452317239841072</v>
      </c>
      <c r="W245" s="25">
        <v>46.452317239841072</v>
      </c>
      <c r="X245" s="4">
        <f>VLOOKUP($A245,[1]plot_info!$F$1:$BW$2268,26,FALSE)</f>
        <v>719762.55900000001</v>
      </c>
      <c r="Y245" s="4">
        <f>VLOOKUP($A245,[1]plot_info!$F$1:$BW$2268,27,FALSE)</f>
        <v>3156170.0350000001</v>
      </c>
      <c r="Z245" s="4">
        <f>VLOOKUP($A245,[1]plot_info!$F$1:$BW$2268,28,FALSE)</f>
        <v>83.245545280000002</v>
      </c>
      <c r="AA245" s="4">
        <f>VLOOKUP($A245,[1]plot_info!$F$1:$BW$2268,29,FALSE)</f>
        <v>28.513735090000001</v>
      </c>
      <c r="AB245" s="4">
        <f>VLOOKUP($A245,[1]plot_info!$F$1:$BW$2268,37,FALSE)</f>
        <v>104</v>
      </c>
      <c r="AC245" s="4" t="str">
        <f>VLOOKUP($A245,[1]plot_info!$F$1:$BW$2268,43,FALSE)</f>
        <v>FRA 2016-2021</v>
      </c>
    </row>
    <row r="246" spans="1:29" s="7" customFormat="1" x14ac:dyDescent="0.35">
      <c r="A246" s="23" t="str">
        <f t="shared" si="9"/>
        <v>79-64-1</v>
      </c>
      <c r="B246" s="26" t="s">
        <v>326</v>
      </c>
      <c r="C246" s="26">
        <v>79</v>
      </c>
      <c r="D246" s="26">
        <v>64</v>
      </c>
      <c r="E246" s="26">
        <v>1</v>
      </c>
      <c r="F246" s="26"/>
      <c r="G246" s="26" t="s">
        <v>9</v>
      </c>
      <c r="H246" s="26">
        <v>65098</v>
      </c>
      <c r="I246" s="26">
        <v>534</v>
      </c>
      <c r="J246" s="26">
        <v>300</v>
      </c>
      <c r="K246" s="26">
        <v>751.5</v>
      </c>
      <c r="L246" s="26">
        <v>0.1544943820224719</v>
      </c>
      <c r="M246" s="26">
        <v>0.19220739221439759</v>
      </c>
      <c r="N246" s="26">
        <v>0</v>
      </c>
      <c r="O246" s="26">
        <v>0</v>
      </c>
      <c r="P246" s="26">
        <v>0</v>
      </c>
      <c r="Q246" s="26">
        <v>4</v>
      </c>
      <c r="R246" s="26">
        <v>0</v>
      </c>
      <c r="S246" s="26">
        <v>430.08403427644271</v>
      </c>
      <c r="T246" s="25">
        <v>1.0497948401167383</v>
      </c>
      <c r="U246" s="26">
        <v>4.4451312944371602E-2</v>
      </c>
      <c r="V246" s="26">
        <v>4.4451312944371599</v>
      </c>
      <c r="W246" s="25">
        <v>44.451312944371601</v>
      </c>
      <c r="X246" s="4">
        <f>VLOOKUP($A246,[1]plot_info!$F$1:$BW$2268,26,FALSE)</f>
        <v>719762.55900000001</v>
      </c>
      <c r="Y246" s="4">
        <f>VLOOKUP($A246,[1]plot_info!$F$1:$BW$2268,27,FALSE)</f>
        <v>3156170.0350000001</v>
      </c>
      <c r="Z246" s="4">
        <f>VLOOKUP($A246,[1]plot_info!$F$1:$BW$2268,28,FALSE)</f>
        <v>83.245545280000002</v>
      </c>
      <c r="AA246" s="4">
        <f>VLOOKUP($A246,[1]plot_info!$F$1:$BW$2268,29,FALSE)</f>
        <v>28.513735090000001</v>
      </c>
      <c r="AB246" s="4">
        <f>VLOOKUP($A246,[1]plot_info!$F$1:$BW$2268,37,FALSE)</f>
        <v>104</v>
      </c>
      <c r="AC246" s="4" t="str">
        <f>VLOOKUP($A246,[1]plot_info!$F$1:$BW$2268,43,FALSE)</f>
        <v>FRA 2016-2021</v>
      </c>
    </row>
    <row r="247" spans="1:29" s="7" customFormat="1" x14ac:dyDescent="0.35">
      <c r="A247" s="23" t="str">
        <f t="shared" si="9"/>
        <v>79-64-1</v>
      </c>
      <c r="B247" s="26" t="s">
        <v>327</v>
      </c>
      <c r="C247" s="26">
        <v>79</v>
      </c>
      <c r="D247" s="26">
        <v>64</v>
      </c>
      <c r="E247" s="26">
        <v>1</v>
      </c>
      <c r="F247" s="26"/>
      <c r="G247" s="26" t="s">
        <v>8</v>
      </c>
      <c r="H247" s="26">
        <v>65098</v>
      </c>
      <c r="I247" s="26">
        <v>467</v>
      </c>
      <c r="J247" s="26">
        <v>298.5</v>
      </c>
      <c r="K247" s="26">
        <v>627</v>
      </c>
      <c r="L247" s="26">
        <v>0.29657387580299788</v>
      </c>
      <c r="M247" s="26">
        <v>0.32267544026295836</v>
      </c>
      <c r="N247" s="26">
        <v>0</v>
      </c>
      <c r="O247" s="26">
        <v>0</v>
      </c>
      <c r="P247" s="26">
        <v>0</v>
      </c>
      <c r="Q247" s="26">
        <v>4</v>
      </c>
      <c r="R247" s="26">
        <v>0</v>
      </c>
      <c r="S247" s="26">
        <v>430.08403427644271</v>
      </c>
      <c r="T247" s="25">
        <v>0.76380421922114849</v>
      </c>
      <c r="U247" s="26">
        <v>4.9363575539378229E-2</v>
      </c>
      <c r="V247" s="26">
        <v>4.9363575539378237</v>
      </c>
      <c r="W247" s="25">
        <v>49.363575539378239</v>
      </c>
      <c r="X247" s="4">
        <f>VLOOKUP($A247,[1]plot_info!$F$1:$BW$2268,26,FALSE)</f>
        <v>719762.55900000001</v>
      </c>
      <c r="Y247" s="4">
        <f>VLOOKUP($A247,[1]plot_info!$F$1:$BW$2268,27,FALSE)</f>
        <v>3156170.0350000001</v>
      </c>
      <c r="Z247" s="4">
        <f>VLOOKUP($A247,[1]plot_info!$F$1:$BW$2268,28,FALSE)</f>
        <v>83.245545280000002</v>
      </c>
      <c r="AA247" s="4">
        <f>VLOOKUP($A247,[1]plot_info!$F$1:$BW$2268,29,FALSE)</f>
        <v>28.513735090000001</v>
      </c>
      <c r="AB247" s="4">
        <f>VLOOKUP($A247,[1]plot_info!$F$1:$BW$2268,37,FALSE)</f>
        <v>104</v>
      </c>
      <c r="AC247" s="4" t="str">
        <f>VLOOKUP($A247,[1]plot_info!$F$1:$BW$2268,43,FALSE)</f>
        <v>FRA 2016-2021</v>
      </c>
    </row>
    <row r="248" spans="1:29" s="7" customFormat="1" x14ac:dyDescent="0.35">
      <c r="A248" s="23" t="str">
        <f t="shared" si="9"/>
        <v>79-64-1</v>
      </c>
      <c r="B248" s="26" t="s">
        <v>327</v>
      </c>
      <c r="C248" s="26">
        <v>79</v>
      </c>
      <c r="D248" s="26">
        <v>64</v>
      </c>
      <c r="E248" s="26">
        <v>1</v>
      </c>
      <c r="F248" s="26"/>
      <c r="G248" s="26" t="s">
        <v>26</v>
      </c>
      <c r="H248" s="26">
        <v>65098</v>
      </c>
      <c r="I248" s="26">
        <v>521</v>
      </c>
      <c r="J248" s="26">
        <v>299.5</v>
      </c>
      <c r="K248" s="26">
        <v>665</v>
      </c>
      <c r="L248" s="26">
        <v>0.29846449136276393</v>
      </c>
      <c r="M248" s="26">
        <v>0.36228181199198572</v>
      </c>
      <c r="N248" s="26">
        <v>0</v>
      </c>
      <c r="O248" s="26">
        <v>0</v>
      </c>
      <c r="P248" s="26">
        <v>0</v>
      </c>
      <c r="Q248" s="26">
        <v>4</v>
      </c>
      <c r="R248" s="26">
        <v>0</v>
      </c>
      <c r="S248" s="26">
        <v>430.08403427644271</v>
      </c>
      <c r="T248" s="25">
        <v>0.84983391818974063</v>
      </c>
      <c r="U248" s="26">
        <v>4.1034837764018901E-2</v>
      </c>
      <c r="V248" s="26">
        <v>4.1034837764018901</v>
      </c>
      <c r="W248" s="25">
        <v>41.034837764018896</v>
      </c>
      <c r="X248" s="4">
        <f>VLOOKUP($A248,[1]plot_info!$F$1:$BW$2268,26,FALSE)</f>
        <v>719762.55900000001</v>
      </c>
      <c r="Y248" s="4">
        <f>VLOOKUP($A248,[1]plot_info!$F$1:$BW$2268,27,FALSE)</f>
        <v>3156170.0350000001</v>
      </c>
      <c r="Z248" s="4">
        <f>VLOOKUP($A248,[1]plot_info!$F$1:$BW$2268,28,FALSE)</f>
        <v>83.245545280000002</v>
      </c>
      <c r="AA248" s="4">
        <f>VLOOKUP($A248,[1]plot_info!$F$1:$BW$2268,29,FALSE)</f>
        <v>28.513735090000001</v>
      </c>
      <c r="AB248" s="4">
        <f>VLOOKUP($A248,[1]plot_info!$F$1:$BW$2268,37,FALSE)</f>
        <v>104</v>
      </c>
      <c r="AC248" s="4" t="str">
        <f>VLOOKUP($A248,[1]plot_info!$F$1:$BW$2268,43,FALSE)</f>
        <v>FRA 2016-2021</v>
      </c>
    </row>
    <row r="249" spans="1:29" s="7" customFormat="1" x14ac:dyDescent="0.35">
      <c r="A249" s="23" t="str">
        <f t="shared" si="9"/>
        <v>79-64-1</v>
      </c>
      <c r="B249" s="26" t="s">
        <v>327</v>
      </c>
      <c r="C249" s="26">
        <v>79</v>
      </c>
      <c r="D249" s="26">
        <v>64</v>
      </c>
      <c r="E249" s="26">
        <v>1</v>
      </c>
      <c r="F249" s="26"/>
      <c r="G249" s="26" t="s">
        <v>9</v>
      </c>
      <c r="H249" s="26">
        <v>65098</v>
      </c>
      <c r="I249" s="26">
        <v>548</v>
      </c>
      <c r="J249" s="26">
        <v>338</v>
      </c>
      <c r="K249" s="26">
        <v>723</v>
      </c>
      <c r="L249" s="26">
        <v>0.29744525547445255</v>
      </c>
      <c r="M249" s="26">
        <v>0.3797552112842037</v>
      </c>
      <c r="N249" s="26">
        <v>0</v>
      </c>
      <c r="O249" s="26">
        <v>0</v>
      </c>
      <c r="P249" s="26">
        <v>0</v>
      </c>
      <c r="Q249" s="26">
        <v>4</v>
      </c>
      <c r="R249" s="26">
        <v>0</v>
      </c>
      <c r="S249" s="26">
        <v>430.08403427644271</v>
      </c>
      <c r="T249" s="25">
        <v>0.89517389467318775</v>
      </c>
      <c r="U249" s="26">
        <v>4.3224110914219654E-2</v>
      </c>
      <c r="V249" s="26">
        <v>4.3224110914219658</v>
      </c>
      <c r="W249" s="25">
        <v>43.224110914219658</v>
      </c>
      <c r="X249" s="4">
        <f>VLOOKUP($A249,[1]plot_info!$F$1:$BW$2268,26,FALSE)</f>
        <v>719762.55900000001</v>
      </c>
      <c r="Y249" s="4">
        <f>VLOOKUP($A249,[1]plot_info!$F$1:$BW$2268,27,FALSE)</f>
        <v>3156170.0350000001</v>
      </c>
      <c r="Z249" s="4">
        <f>VLOOKUP($A249,[1]plot_info!$F$1:$BW$2268,28,FALSE)</f>
        <v>83.245545280000002</v>
      </c>
      <c r="AA249" s="4">
        <f>VLOOKUP($A249,[1]plot_info!$F$1:$BW$2268,29,FALSE)</f>
        <v>28.513735090000001</v>
      </c>
      <c r="AB249" s="4">
        <f>VLOOKUP($A249,[1]plot_info!$F$1:$BW$2268,37,FALSE)</f>
        <v>104</v>
      </c>
      <c r="AC249" s="4" t="str">
        <f>VLOOKUP($A249,[1]plot_info!$F$1:$BW$2268,43,FALSE)</f>
        <v>FRA 2016-2021</v>
      </c>
    </row>
    <row r="250" spans="1:29" s="7" customFormat="1" x14ac:dyDescent="0.35">
      <c r="A250" s="23" t="str">
        <f t="shared" si="9"/>
        <v>79-64-1</v>
      </c>
      <c r="B250" s="26" t="s">
        <v>328</v>
      </c>
      <c r="C250" s="26">
        <v>79</v>
      </c>
      <c r="D250" s="26">
        <v>64</v>
      </c>
      <c r="E250" s="26">
        <v>1</v>
      </c>
      <c r="F250" s="26"/>
      <c r="G250" s="26" t="s">
        <v>8</v>
      </c>
      <c r="H250" s="26">
        <v>65098</v>
      </c>
      <c r="I250" s="26">
        <v>338</v>
      </c>
      <c r="J250" s="26">
        <v>303.5</v>
      </c>
      <c r="K250" s="26">
        <v>597.5</v>
      </c>
      <c r="L250" s="26">
        <v>0.13017751479289941</v>
      </c>
      <c r="M250" s="26">
        <v>0.10251060918101204</v>
      </c>
      <c r="N250" s="26">
        <v>0</v>
      </c>
      <c r="O250" s="26">
        <v>0</v>
      </c>
      <c r="P250" s="26">
        <v>0</v>
      </c>
      <c r="Q250" s="26">
        <v>4</v>
      </c>
      <c r="R250" s="26">
        <v>0</v>
      </c>
      <c r="S250" s="26">
        <v>430.08403427644271</v>
      </c>
      <c r="T250" s="25">
        <v>0.68358733775043434</v>
      </c>
      <c r="U250" s="26">
        <v>4.9765158188231629E-2</v>
      </c>
      <c r="V250" s="26">
        <v>4.9765158188231631</v>
      </c>
      <c r="W250" s="25">
        <v>49.765158188231631</v>
      </c>
      <c r="X250" s="4">
        <f>VLOOKUP($A250,[1]plot_info!$F$1:$BW$2268,26,FALSE)</f>
        <v>719762.55900000001</v>
      </c>
      <c r="Y250" s="4">
        <f>VLOOKUP($A250,[1]plot_info!$F$1:$BW$2268,27,FALSE)</f>
        <v>3156170.0350000001</v>
      </c>
      <c r="Z250" s="4">
        <f>VLOOKUP($A250,[1]plot_info!$F$1:$BW$2268,28,FALSE)</f>
        <v>83.245545280000002</v>
      </c>
      <c r="AA250" s="4">
        <f>VLOOKUP($A250,[1]plot_info!$F$1:$BW$2268,29,FALSE)</f>
        <v>28.513735090000001</v>
      </c>
      <c r="AB250" s="4">
        <f>VLOOKUP($A250,[1]plot_info!$F$1:$BW$2268,37,FALSE)</f>
        <v>104</v>
      </c>
      <c r="AC250" s="4" t="str">
        <f>VLOOKUP($A250,[1]plot_info!$F$1:$BW$2268,43,FALSE)</f>
        <v>FRA 2016-2021</v>
      </c>
    </row>
    <row r="251" spans="1:29" s="7" customFormat="1" x14ac:dyDescent="0.35">
      <c r="A251" s="23" t="str">
        <f t="shared" si="9"/>
        <v>79-64-1</v>
      </c>
      <c r="B251" s="26" t="s">
        <v>328</v>
      </c>
      <c r="C251" s="26">
        <v>79</v>
      </c>
      <c r="D251" s="26">
        <v>64</v>
      </c>
      <c r="E251" s="26">
        <v>1</v>
      </c>
      <c r="F251" s="26"/>
      <c r="G251" s="26" t="s">
        <v>26</v>
      </c>
      <c r="H251" s="26">
        <v>65098</v>
      </c>
      <c r="I251" s="26">
        <v>423</v>
      </c>
      <c r="J251" s="26">
        <v>298.5</v>
      </c>
      <c r="K251" s="26">
        <v>628</v>
      </c>
      <c r="L251" s="26">
        <v>0.22104018912529552</v>
      </c>
      <c r="M251" s="26">
        <v>0.21783504450965058</v>
      </c>
      <c r="N251" s="26">
        <v>0</v>
      </c>
      <c r="O251" s="26">
        <v>0</v>
      </c>
      <c r="P251" s="26">
        <v>0</v>
      </c>
      <c r="Q251" s="26">
        <v>4</v>
      </c>
      <c r="R251" s="26">
        <v>0</v>
      </c>
      <c r="S251" s="26">
        <v>430.08403427644271</v>
      </c>
      <c r="T251" s="25">
        <v>0.76612934622029971</v>
      </c>
      <c r="U251" s="26">
        <v>4.7237346546954481E-2</v>
      </c>
      <c r="V251" s="26">
        <v>4.7237346546954484</v>
      </c>
      <c r="W251" s="25">
        <v>47.237346546954484</v>
      </c>
      <c r="X251" s="4">
        <f>VLOOKUP($A251,[1]plot_info!$F$1:$BW$2268,26,FALSE)</f>
        <v>719762.55900000001</v>
      </c>
      <c r="Y251" s="4">
        <f>VLOOKUP($A251,[1]plot_info!$F$1:$BW$2268,27,FALSE)</f>
        <v>3156170.0350000001</v>
      </c>
      <c r="Z251" s="4">
        <f>VLOOKUP($A251,[1]plot_info!$F$1:$BW$2268,28,FALSE)</f>
        <v>83.245545280000002</v>
      </c>
      <c r="AA251" s="4">
        <f>VLOOKUP($A251,[1]plot_info!$F$1:$BW$2268,29,FALSE)</f>
        <v>28.513735090000001</v>
      </c>
      <c r="AB251" s="4">
        <f>VLOOKUP($A251,[1]plot_info!$F$1:$BW$2268,37,FALSE)</f>
        <v>104</v>
      </c>
      <c r="AC251" s="4" t="str">
        <f>VLOOKUP($A251,[1]plot_info!$F$1:$BW$2268,43,FALSE)</f>
        <v>FRA 2016-2021</v>
      </c>
    </row>
    <row r="252" spans="1:29" s="7" customFormat="1" x14ac:dyDescent="0.35">
      <c r="A252" s="23" t="str">
        <f t="shared" si="9"/>
        <v>79-64-1</v>
      </c>
      <c r="B252" s="26" t="s">
        <v>328</v>
      </c>
      <c r="C252" s="26">
        <v>79</v>
      </c>
      <c r="D252" s="26">
        <v>64</v>
      </c>
      <c r="E252" s="26">
        <v>1</v>
      </c>
      <c r="F252" s="26"/>
      <c r="G252" s="26" t="s">
        <v>9</v>
      </c>
      <c r="H252" s="26">
        <v>65098</v>
      </c>
      <c r="I252" s="26">
        <v>394</v>
      </c>
      <c r="J252" s="26">
        <v>298.5</v>
      </c>
      <c r="K252" s="26">
        <v>587.5</v>
      </c>
      <c r="L252" s="26">
        <v>0.26649746192893403</v>
      </c>
      <c r="M252" s="26">
        <v>0.24462759009105148</v>
      </c>
      <c r="N252" s="26">
        <v>0</v>
      </c>
      <c r="O252" s="26">
        <v>0</v>
      </c>
      <c r="P252" s="26">
        <v>0</v>
      </c>
      <c r="Q252" s="26">
        <v>4</v>
      </c>
      <c r="R252" s="26">
        <v>0</v>
      </c>
      <c r="S252" s="26">
        <v>430.08403427644271</v>
      </c>
      <c r="T252" s="25">
        <v>0.67196170275467859</v>
      </c>
      <c r="U252" s="26">
        <v>3.544118009386106E-2</v>
      </c>
      <c r="V252" s="26">
        <v>3.5441180093861062</v>
      </c>
      <c r="W252" s="25">
        <v>35.441180093861064</v>
      </c>
      <c r="X252" s="4">
        <f>VLOOKUP($A252,[1]plot_info!$F$1:$BW$2268,26,FALSE)</f>
        <v>719762.55900000001</v>
      </c>
      <c r="Y252" s="4">
        <f>VLOOKUP($A252,[1]plot_info!$F$1:$BW$2268,27,FALSE)</f>
        <v>3156170.0350000001</v>
      </c>
      <c r="Z252" s="4">
        <f>VLOOKUP($A252,[1]plot_info!$F$1:$BW$2268,28,FALSE)</f>
        <v>83.245545280000002</v>
      </c>
      <c r="AA252" s="4">
        <f>VLOOKUP($A252,[1]plot_info!$F$1:$BW$2268,29,FALSE)</f>
        <v>28.513735090000001</v>
      </c>
      <c r="AB252" s="4">
        <f>VLOOKUP($A252,[1]plot_info!$F$1:$BW$2268,37,FALSE)</f>
        <v>104</v>
      </c>
      <c r="AC252" s="4" t="str">
        <f>VLOOKUP($A252,[1]plot_info!$F$1:$BW$2268,43,FALSE)</f>
        <v>FRA 2016-2021</v>
      </c>
    </row>
    <row r="253" spans="1:29" s="7" customFormat="1" x14ac:dyDescent="0.35">
      <c r="A253" s="23" t="str">
        <f t="shared" si="9"/>
        <v>79-64-1</v>
      </c>
      <c r="B253" s="26" t="s">
        <v>329</v>
      </c>
      <c r="C253" s="26">
        <v>79</v>
      </c>
      <c r="D253" s="26">
        <v>64</v>
      </c>
      <c r="E253" s="26">
        <v>1</v>
      </c>
      <c r="F253" s="26"/>
      <c r="G253" s="26" t="s">
        <v>8</v>
      </c>
      <c r="H253" s="26">
        <v>65098</v>
      </c>
      <c r="I253" s="26">
        <v>443</v>
      </c>
      <c r="J253" s="26">
        <v>299</v>
      </c>
      <c r="K253" s="26">
        <v>616</v>
      </c>
      <c r="L253" s="26">
        <v>0.28442437923250563</v>
      </c>
      <c r="M253" s="26">
        <v>0.29355310810926177</v>
      </c>
      <c r="N253" s="26">
        <v>0</v>
      </c>
      <c r="O253" s="26">
        <v>0</v>
      </c>
      <c r="P253" s="26">
        <v>0</v>
      </c>
      <c r="Q253" s="26">
        <v>4</v>
      </c>
      <c r="R253" s="26">
        <v>0</v>
      </c>
      <c r="S253" s="26">
        <v>430.08403427644271</v>
      </c>
      <c r="T253" s="25">
        <v>0.73706525873091044</v>
      </c>
      <c r="U253" s="26">
        <v>5.3110816643410164E-2</v>
      </c>
      <c r="V253" s="26">
        <v>5.3110816643410166</v>
      </c>
      <c r="W253" s="25">
        <v>53.110816643410168</v>
      </c>
      <c r="X253" s="4">
        <f>VLOOKUP($A253,[1]plot_info!$F$1:$BW$2268,26,FALSE)</f>
        <v>719762.55900000001</v>
      </c>
      <c r="Y253" s="4">
        <f>VLOOKUP($A253,[1]plot_info!$F$1:$BW$2268,27,FALSE)</f>
        <v>3156170.0350000001</v>
      </c>
      <c r="Z253" s="4">
        <f>VLOOKUP($A253,[1]plot_info!$F$1:$BW$2268,28,FALSE)</f>
        <v>83.245545280000002</v>
      </c>
      <c r="AA253" s="4">
        <f>VLOOKUP($A253,[1]plot_info!$F$1:$BW$2268,29,FALSE)</f>
        <v>28.513735090000001</v>
      </c>
      <c r="AB253" s="4">
        <f>VLOOKUP($A253,[1]plot_info!$F$1:$BW$2268,37,FALSE)</f>
        <v>104</v>
      </c>
      <c r="AC253" s="4" t="str">
        <f>VLOOKUP($A253,[1]plot_info!$F$1:$BW$2268,43,FALSE)</f>
        <v>FRA 2016-2021</v>
      </c>
    </row>
    <row r="254" spans="1:29" s="7" customFormat="1" x14ac:dyDescent="0.35">
      <c r="A254" s="23" t="str">
        <f t="shared" si="9"/>
        <v>79-64-1</v>
      </c>
      <c r="B254" s="26" t="s">
        <v>329</v>
      </c>
      <c r="C254" s="26">
        <v>79</v>
      </c>
      <c r="D254" s="26">
        <v>64</v>
      </c>
      <c r="E254" s="26">
        <v>1</v>
      </c>
      <c r="F254" s="26"/>
      <c r="G254" s="26" t="s">
        <v>26</v>
      </c>
      <c r="H254" s="26">
        <v>65098</v>
      </c>
      <c r="I254" s="26">
        <v>476</v>
      </c>
      <c r="J254" s="26">
        <v>298</v>
      </c>
      <c r="K254" s="26">
        <v>633.5</v>
      </c>
      <c r="L254" s="26">
        <v>0.29516806722689076</v>
      </c>
      <c r="M254" s="26">
        <v>0.32733501340754978</v>
      </c>
      <c r="N254" s="26">
        <v>0</v>
      </c>
      <c r="O254" s="26">
        <v>0</v>
      </c>
      <c r="P254" s="26">
        <v>0</v>
      </c>
      <c r="Q254" s="26">
        <v>4</v>
      </c>
      <c r="R254" s="26">
        <v>0</v>
      </c>
      <c r="S254" s="26">
        <v>430.08403427644271</v>
      </c>
      <c r="T254" s="25">
        <v>0.78008010821520646</v>
      </c>
      <c r="U254" s="26">
        <v>4.3461606029132932E-2</v>
      </c>
      <c r="V254" s="26">
        <v>4.3461606029132929</v>
      </c>
      <c r="W254" s="25">
        <v>43.461606029132923</v>
      </c>
      <c r="X254" s="4">
        <f>VLOOKUP($A254,[1]plot_info!$F$1:$BW$2268,26,FALSE)</f>
        <v>719762.55900000001</v>
      </c>
      <c r="Y254" s="4">
        <f>VLOOKUP($A254,[1]plot_info!$F$1:$BW$2268,27,FALSE)</f>
        <v>3156170.0350000001</v>
      </c>
      <c r="Z254" s="4">
        <f>VLOOKUP($A254,[1]plot_info!$F$1:$BW$2268,28,FALSE)</f>
        <v>83.245545280000002</v>
      </c>
      <c r="AA254" s="4">
        <f>VLOOKUP($A254,[1]plot_info!$F$1:$BW$2268,29,FALSE)</f>
        <v>28.513735090000001</v>
      </c>
      <c r="AB254" s="4">
        <f>VLOOKUP($A254,[1]plot_info!$F$1:$BW$2268,37,FALSE)</f>
        <v>104</v>
      </c>
      <c r="AC254" s="4" t="str">
        <f>VLOOKUP($A254,[1]plot_info!$F$1:$BW$2268,43,FALSE)</f>
        <v>FRA 2016-2021</v>
      </c>
    </row>
    <row r="255" spans="1:29" s="7" customFormat="1" x14ac:dyDescent="0.35">
      <c r="A255" s="23" t="str">
        <f t="shared" si="9"/>
        <v>79-64-1</v>
      </c>
      <c r="B255" s="26" t="s">
        <v>329</v>
      </c>
      <c r="C255" s="26">
        <v>79</v>
      </c>
      <c r="D255" s="26">
        <v>64</v>
      </c>
      <c r="E255" s="26">
        <v>1</v>
      </c>
      <c r="F255" s="26"/>
      <c r="G255" s="26" t="s">
        <v>9</v>
      </c>
      <c r="H255" s="26">
        <v>65098</v>
      </c>
      <c r="I255" s="26">
        <v>483</v>
      </c>
      <c r="J255" s="26">
        <v>300</v>
      </c>
      <c r="K255" s="26">
        <v>632.5</v>
      </c>
      <c r="L255" s="26">
        <v>0.31159420289855072</v>
      </c>
      <c r="M255" s="26">
        <v>0.35063287913050711</v>
      </c>
      <c r="N255" s="26">
        <v>0</v>
      </c>
      <c r="O255" s="26">
        <v>0</v>
      </c>
      <c r="P255" s="26">
        <v>0</v>
      </c>
      <c r="Q255" s="26">
        <v>4</v>
      </c>
      <c r="R255" s="26">
        <v>0</v>
      </c>
      <c r="S255" s="26">
        <v>430.08403427644271</v>
      </c>
      <c r="T255" s="25">
        <v>0.77310472721775303</v>
      </c>
      <c r="U255" s="26">
        <v>4.9964654084758781E-2</v>
      </c>
      <c r="V255" s="26">
        <v>4.9964654084758777</v>
      </c>
      <c r="W255" s="25">
        <v>49.964654084758777</v>
      </c>
      <c r="X255" s="4">
        <f>VLOOKUP($A255,[1]plot_info!$F$1:$BW$2268,26,FALSE)</f>
        <v>719762.55900000001</v>
      </c>
      <c r="Y255" s="4">
        <f>VLOOKUP($A255,[1]plot_info!$F$1:$BW$2268,27,FALSE)</f>
        <v>3156170.0350000001</v>
      </c>
      <c r="Z255" s="4">
        <f>VLOOKUP($A255,[1]plot_info!$F$1:$BW$2268,28,FALSE)</f>
        <v>83.245545280000002</v>
      </c>
      <c r="AA255" s="4">
        <f>VLOOKUP($A255,[1]plot_info!$F$1:$BW$2268,29,FALSE)</f>
        <v>28.513735090000001</v>
      </c>
      <c r="AB255" s="4">
        <f>VLOOKUP($A255,[1]plot_info!$F$1:$BW$2268,37,FALSE)</f>
        <v>104</v>
      </c>
      <c r="AC255" s="4" t="str">
        <f>VLOOKUP($A255,[1]plot_info!$F$1:$BW$2268,43,FALSE)</f>
        <v>FRA 2016-2021</v>
      </c>
    </row>
    <row r="256" spans="1:29" s="7" customFormat="1" x14ac:dyDescent="0.35">
      <c r="A256" s="23" t="str">
        <f t="shared" si="9"/>
        <v>68-77-1</v>
      </c>
      <c r="B256" s="26" t="s">
        <v>331</v>
      </c>
      <c r="C256" s="26">
        <v>68</v>
      </c>
      <c r="D256" s="26">
        <v>77</v>
      </c>
      <c r="E256" s="26">
        <v>1</v>
      </c>
      <c r="F256" s="26"/>
      <c r="G256" s="26" t="s">
        <v>8</v>
      </c>
      <c r="H256" s="26">
        <v>64914</v>
      </c>
      <c r="I256" s="26">
        <v>112</v>
      </c>
      <c r="J256" s="26">
        <v>342.5</v>
      </c>
      <c r="K256" s="26">
        <v>449.5</v>
      </c>
      <c r="L256" s="26">
        <v>4.4642857142857144E-2</v>
      </c>
      <c r="M256" s="26">
        <v>1.1648932861478641E-2</v>
      </c>
      <c r="N256" s="26">
        <v>0</v>
      </c>
      <c r="O256" s="26">
        <v>0</v>
      </c>
      <c r="P256" s="26">
        <v>0</v>
      </c>
      <c r="Q256" s="26">
        <v>4</v>
      </c>
      <c r="R256" s="26">
        <v>0</v>
      </c>
      <c r="S256" s="26">
        <v>430.08403427644271</v>
      </c>
      <c r="T256" s="25">
        <v>0.24878858890917166</v>
      </c>
      <c r="U256" s="26">
        <v>6.9305392624697806E-3</v>
      </c>
      <c r="V256" s="26">
        <v>0.69305392624697815</v>
      </c>
      <c r="W256" s="25">
        <v>6.9305392624697815</v>
      </c>
      <c r="X256" s="4">
        <f>VLOOKUP($A256,[1]plot_info!$F$1:$BW$2268,26,FALSE)</f>
        <v>674518.54980000004</v>
      </c>
      <c r="Y256" s="4">
        <f>VLOOKUP($A256,[1]plot_info!$F$1:$BW$2268,27,FALSE)</f>
        <v>3207091.344</v>
      </c>
      <c r="Z256" s="4">
        <f>VLOOKUP($A256,[1]plot_info!$F$1:$BW$2268,28,FALSE)</f>
        <v>82.791272039999996</v>
      </c>
      <c r="AA256" s="4">
        <f>VLOOKUP($A256,[1]plot_info!$F$1:$BW$2268,29,FALSE)</f>
        <v>28.979995769999999</v>
      </c>
      <c r="AB256" s="4">
        <f>VLOOKUP($A256,[1]plot_info!$F$1:$BW$2268,37,FALSE)</f>
        <v>4</v>
      </c>
      <c r="AC256" s="4" t="str">
        <f>VLOOKUP($A256,[1]plot_info!$F$1:$BW$2268,43,FALSE)</f>
        <v>FRA 2010-2015</v>
      </c>
    </row>
    <row r="257" spans="1:29" s="7" customFormat="1" x14ac:dyDescent="0.35">
      <c r="A257" s="23" t="str">
        <f t="shared" ref="A257:A282" si="10">CONCATENATE(C257,"-",D257,"-",E257)</f>
        <v>68-77-1</v>
      </c>
      <c r="B257" s="26" t="s">
        <v>332</v>
      </c>
      <c r="C257" s="26">
        <v>68</v>
      </c>
      <c r="D257" s="26">
        <v>77</v>
      </c>
      <c r="E257" s="26">
        <v>1</v>
      </c>
      <c r="F257" s="26"/>
      <c r="G257" s="26" t="s">
        <v>26</v>
      </c>
      <c r="H257" s="26">
        <v>64914</v>
      </c>
      <c r="I257" s="26">
        <v>140</v>
      </c>
      <c r="J257" s="26">
        <v>302.5</v>
      </c>
      <c r="K257" s="26">
        <v>438</v>
      </c>
      <c r="L257" s="26">
        <v>3.214285714285714E-2</v>
      </c>
      <c r="M257" s="26">
        <v>1.0484039575330777E-2</v>
      </c>
      <c r="N257" s="26">
        <v>0</v>
      </c>
      <c r="O257" s="26">
        <v>0</v>
      </c>
      <c r="P257" s="26">
        <v>0</v>
      </c>
      <c r="Q257" s="26">
        <v>4</v>
      </c>
      <c r="R257" s="26">
        <v>0</v>
      </c>
      <c r="S257" s="26">
        <v>430.08403427644271</v>
      </c>
      <c r="T257" s="25">
        <v>0.31505470838497907</v>
      </c>
      <c r="U257" s="26">
        <v>5.8510160128638963E-3</v>
      </c>
      <c r="V257" s="26">
        <v>0.58510160128638966</v>
      </c>
      <c r="W257" s="25">
        <v>5.8510160128638962</v>
      </c>
      <c r="X257" s="4">
        <f>VLOOKUP($A257,[1]plot_info!$F$1:$BW$2268,26,FALSE)</f>
        <v>674518.54980000004</v>
      </c>
      <c r="Y257" s="4">
        <f>VLOOKUP($A257,[1]plot_info!$F$1:$BW$2268,27,FALSE)</f>
        <v>3207091.344</v>
      </c>
      <c r="Z257" s="4">
        <f>VLOOKUP($A257,[1]plot_info!$F$1:$BW$2268,28,FALSE)</f>
        <v>82.791272039999996</v>
      </c>
      <c r="AA257" s="4">
        <f>VLOOKUP($A257,[1]plot_info!$F$1:$BW$2268,29,FALSE)</f>
        <v>28.979995769999999</v>
      </c>
      <c r="AB257" s="4">
        <f>VLOOKUP($A257,[1]plot_info!$F$1:$BW$2268,37,FALSE)</f>
        <v>4</v>
      </c>
      <c r="AC257" s="4" t="str">
        <f>VLOOKUP($A257,[1]plot_info!$F$1:$BW$2268,43,FALSE)</f>
        <v>FRA 2010-2015</v>
      </c>
    </row>
    <row r="258" spans="1:29" s="7" customFormat="1" x14ac:dyDescent="0.35">
      <c r="A258" s="23" t="str">
        <f t="shared" si="10"/>
        <v>68-77-1</v>
      </c>
      <c r="B258" s="26" t="s">
        <v>333</v>
      </c>
      <c r="C258" s="26">
        <v>68</v>
      </c>
      <c r="D258" s="26">
        <v>77</v>
      </c>
      <c r="E258" s="26">
        <v>1</v>
      </c>
      <c r="F258" s="26"/>
      <c r="G258" s="26" t="s">
        <v>9</v>
      </c>
      <c r="H258" s="26">
        <v>64914</v>
      </c>
      <c r="I258" s="26">
        <v>71</v>
      </c>
      <c r="J258" s="26">
        <v>298.5</v>
      </c>
      <c r="K258" s="26">
        <v>363</v>
      </c>
      <c r="L258" s="26">
        <v>9.154929577464789E-2</v>
      </c>
      <c r="M258" s="26">
        <v>1.5143612719922234E-2</v>
      </c>
      <c r="N258" s="26">
        <v>0</v>
      </c>
      <c r="O258" s="26">
        <v>0</v>
      </c>
      <c r="P258" s="26">
        <v>0</v>
      </c>
      <c r="Q258" s="26">
        <v>4</v>
      </c>
      <c r="R258" s="26">
        <v>0</v>
      </c>
      <c r="S258" s="26">
        <v>430.08403427644271</v>
      </c>
      <c r="T258" s="25">
        <v>0.14997069144524833</v>
      </c>
      <c r="U258" s="26">
        <v>1.1697713932729366E-2</v>
      </c>
      <c r="V258" s="26">
        <v>1.1697713932729366</v>
      </c>
      <c r="W258" s="25">
        <v>11.697713932729366</v>
      </c>
      <c r="X258" s="4">
        <f>VLOOKUP($A258,[1]plot_info!$F$1:$BW$2268,26,FALSE)</f>
        <v>674518.54980000004</v>
      </c>
      <c r="Y258" s="4">
        <f>VLOOKUP($A258,[1]plot_info!$F$1:$BW$2268,27,FALSE)</f>
        <v>3207091.344</v>
      </c>
      <c r="Z258" s="4">
        <f>VLOOKUP($A258,[1]plot_info!$F$1:$BW$2268,28,FALSE)</f>
        <v>82.791272039999996</v>
      </c>
      <c r="AA258" s="4">
        <f>VLOOKUP($A258,[1]plot_info!$F$1:$BW$2268,29,FALSE)</f>
        <v>28.979995769999999</v>
      </c>
      <c r="AB258" s="4">
        <f>VLOOKUP($A258,[1]plot_info!$F$1:$BW$2268,37,FALSE)</f>
        <v>4</v>
      </c>
      <c r="AC258" s="4" t="str">
        <f>VLOOKUP($A258,[1]plot_info!$F$1:$BW$2268,43,FALSE)</f>
        <v>FRA 2010-2015</v>
      </c>
    </row>
    <row r="259" spans="1:29" s="7" customFormat="1" x14ac:dyDescent="0.35">
      <c r="A259" s="23" t="str">
        <f t="shared" si="10"/>
        <v>68-77-1</v>
      </c>
      <c r="B259" s="26" t="s">
        <v>335</v>
      </c>
      <c r="C259" s="26">
        <v>68</v>
      </c>
      <c r="D259" s="26">
        <v>77</v>
      </c>
      <c r="E259" s="26">
        <v>1</v>
      </c>
      <c r="F259" s="26"/>
      <c r="G259" s="26" t="s">
        <v>8</v>
      </c>
      <c r="H259" s="26">
        <v>64914</v>
      </c>
      <c r="I259" s="26">
        <v>312</v>
      </c>
      <c r="J259" s="26">
        <v>316.5</v>
      </c>
      <c r="K259" s="26">
        <v>589.5</v>
      </c>
      <c r="L259" s="26">
        <v>0.125</v>
      </c>
      <c r="M259" s="26">
        <v>0.12114890175937787</v>
      </c>
      <c r="N259" s="26">
        <v>0</v>
      </c>
      <c r="O259" s="26">
        <v>0</v>
      </c>
      <c r="P259" s="26">
        <v>0</v>
      </c>
      <c r="Q259" s="26">
        <v>3</v>
      </c>
      <c r="R259" s="26">
        <v>0</v>
      </c>
      <c r="S259" s="26">
        <v>322.56302570733203</v>
      </c>
      <c r="T259" s="25">
        <v>0.84634622769101386</v>
      </c>
      <c r="U259" s="26">
        <v>3.9609003455939457E-2</v>
      </c>
      <c r="V259" s="26">
        <v>3.960900345593946</v>
      </c>
      <c r="W259" s="25">
        <v>39.609003455939465</v>
      </c>
      <c r="X259" s="4">
        <f>VLOOKUP($A259,[1]plot_info!$F$1:$BW$2268,26,FALSE)</f>
        <v>674518.54980000004</v>
      </c>
      <c r="Y259" s="4">
        <f>VLOOKUP($A259,[1]plot_info!$F$1:$BW$2268,27,FALSE)</f>
        <v>3207091.344</v>
      </c>
      <c r="Z259" s="4">
        <f>VLOOKUP($A259,[1]plot_info!$F$1:$BW$2268,28,FALSE)</f>
        <v>82.791272039999996</v>
      </c>
      <c r="AA259" s="4">
        <f>VLOOKUP($A259,[1]plot_info!$F$1:$BW$2268,29,FALSE)</f>
        <v>28.979995769999999</v>
      </c>
      <c r="AB259" s="4">
        <f>VLOOKUP($A259,[1]plot_info!$F$1:$BW$2268,37,FALSE)</f>
        <v>4</v>
      </c>
      <c r="AC259" s="4" t="str">
        <f>VLOOKUP($A259,[1]plot_info!$F$1:$BW$2268,43,FALSE)</f>
        <v>FRA 2010-2015</v>
      </c>
    </row>
    <row r="260" spans="1:29" s="7" customFormat="1" x14ac:dyDescent="0.35">
      <c r="A260" s="23" t="str">
        <f t="shared" si="10"/>
        <v>68-77-1</v>
      </c>
      <c r="B260" s="26" t="s">
        <v>336</v>
      </c>
      <c r="C260" s="26">
        <v>68</v>
      </c>
      <c r="D260" s="26">
        <v>77</v>
      </c>
      <c r="E260" s="26">
        <v>1</v>
      </c>
      <c r="F260" s="26"/>
      <c r="G260" s="26" t="s">
        <v>26</v>
      </c>
      <c r="H260" s="26">
        <v>64914</v>
      </c>
      <c r="I260" s="26">
        <v>402</v>
      </c>
      <c r="J260" s="26">
        <v>300</v>
      </c>
      <c r="K260" s="26">
        <v>666.5</v>
      </c>
      <c r="L260" s="26">
        <v>8.8308457711442787E-2</v>
      </c>
      <c r="M260" s="26">
        <v>0.11027656442199781</v>
      </c>
      <c r="N260" s="26">
        <v>0</v>
      </c>
      <c r="O260" s="26">
        <v>0</v>
      </c>
      <c r="P260" s="26">
        <v>0</v>
      </c>
      <c r="Q260" s="26">
        <v>3</v>
      </c>
      <c r="R260" s="26">
        <v>0</v>
      </c>
      <c r="S260" s="26">
        <v>322.56302570733203</v>
      </c>
      <c r="T260" s="25">
        <v>1.1362120602518557</v>
      </c>
      <c r="U260" s="26">
        <v>3.5449816279857889E-2</v>
      </c>
      <c r="V260" s="26">
        <v>3.5449816279857891</v>
      </c>
      <c r="W260" s="25">
        <v>35.449816279857892</v>
      </c>
      <c r="X260" s="4">
        <f>VLOOKUP($A260,[1]plot_info!$F$1:$BW$2268,26,FALSE)</f>
        <v>674518.54980000004</v>
      </c>
      <c r="Y260" s="4">
        <f>VLOOKUP($A260,[1]plot_info!$F$1:$BW$2268,27,FALSE)</f>
        <v>3207091.344</v>
      </c>
      <c r="Z260" s="4">
        <f>VLOOKUP($A260,[1]plot_info!$F$1:$BW$2268,28,FALSE)</f>
        <v>82.791272039999996</v>
      </c>
      <c r="AA260" s="4">
        <f>VLOOKUP($A260,[1]plot_info!$F$1:$BW$2268,29,FALSE)</f>
        <v>28.979995769999999</v>
      </c>
      <c r="AB260" s="4">
        <f>VLOOKUP($A260,[1]plot_info!$F$1:$BW$2268,37,FALSE)</f>
        <v>4</v>
      </c>
      <c r="AC260" s="4" t="str">
        <f>VLOOKUP($A260,[1]plot_info!$F$1:$BW$2268,43,FALSE)</f>
        <v>FRA 2010-2015</v>
      </c>
    </row>
    <row r="261" spans="1:29" s="7" customFormat="1" x14ac:dyDescent="0.35">
      <c r="A261" s="23" t="str">
        <f t="shared" si="10"/>
        <v>68-77-1</v>
      </c>
      <c r="B261" s="26" t="s">
        <v>337</v>
      </c>
      <c r="C261" s="26">
        <v>68</v>
      </c>
      <c r="D261" s="26">
        <v>77</v>
      </c>
      <c r="E261" s="26">
        <v>1</v>
      </c>
      <c r="F261" s="26"/>
      <c r="G261" s="26" t="s">
        <v>9</v>
      </c>
      <c r="H261" s="26">
        <v>64914</v>
      </c>
      <c r="I261" s="26">
        <v>413</v>
      </c>
      <c r="J261" s="26">
        <v>308</v>
      </c>
      <c r="K261" s="26">
        <v>686</v>
      </c>
      <c r="L261" s="26">
        <v>8.4745762711864403E-2</v>
      </c>
      <c r="M261" s="26">
        <v>0.10872337337380066</v>
      </c>
      <c r="N261" s="26">
        <v>0</v>
      </c>
      <c r="O261" s="26">
        <v>0</v>
      </c>
      <c r="P261" s="26">
        <v>0</v>
      </c>
      <c r="Q261" s="26">
        <v>3</v>
      </c>
      <c r="R261" s="26">
        <v>0</v>
      </c>
      <c r="S261" s="26">
        <v>322.56302570733203</v>
      </c>
      <c r="T261" s="25">
        <v>1.1718640075721731</v>
      </c>
      <c r="U261" s="26">
        <v>3.7432684584733991E-2</v>
      </c>
      <c r="V261" s="26">
        <v>3.7432684584733993</v>
      </c>
      <c r="W261" s="25">
        <v>37.432684584733991</v>
      </c>
      <c r="X261" s="4">
        <f>VLOOKUP($A261,[1]plot_info!$F$1:$BW$2268,26,FALSE)</f>
        <v>674518.54980000004</v>
      </c>
      <c r="Y261" s="4">
        <f>VLOOKUP($A261,[1]plot_info!$F$1:$BW$2268,27,FALSE)</f>
        <v>3207091.344</v>
      </c>
      <c r="Z261" s="4">
        <f>VLOOKUP($A261,[1]plot_info!$F$1:$BW$2268,28,FALSE)</f>
        <v>82.791272039999996</v>
      </c>
      <c r="AA261" s="4">
        <f>VLOOKUP($A261,[1]plot_info!$F$1:$BW$2268,29,FALSE)</f>
        <v>28.979995769999999</v>
      </c>
      <c r="AB261" s="4">
        <f>VLOOKUP($A261,[1]plot_info!$F$1:$BW$2268,37,FALSE)</f>
        <v>4</v>
      </c>
      <c r="AC261" s="4" t="str">
        <f>VLOOKUP($A261,[1]plot_info!$F$1:$BW$2268,43,FALSE)</f>
        <v>FRA 2010-2015</v>
      </c>
    </row>
    <row r="262" spans="1:29" s="7" customFormat="1" x14ac:dyDescent="0.35">
      <c r="A262" s="23" t="str">
        <f t="shared" si="10"/>
        <v>68-77-1</v>
      </c>
      <c r="B262" s="26" t="s">
        <v>339</v>
      </c>
      <c r="C262" s="26">
        <v>68</v>
      </c>
      <c r="D262" s="26">
        <v>77</v>
      </c>
      <c r="E262" s="26">
        <v>1</v>
      </c>
      <c r="F262" s="26"/>
      <c r="G262" s="26" t="s">
        <v>8</v>
      </c>
      <c r="H262" s="26">
        <v>64914</v>
      </c>
      <c r="I262" s="26">
        <v>319</v>
      </c>
      <c r="J262" s="26">
        <v>314</v>
      </c>
      <c r="K262" s="26">
        <v>595.5</v>
      </c>
      <c r="L262" s="26">
        <v>0.11755485893416928</v>
      </c>
      <c r="M262" s="26">
        <v>0.34946798584435929</v>
      </c>
      <c r="N262" s="26">
        <v>0</v>
      </c>
      <c r="O262" s="26">
        <v>0</v>
      </c>
      <c r="P262" s="26">
        <v>0</v>
      </c>
      <c r="Q262" s="26">
        <v>1</v>
      </c>
      <c r="R262" s="26">
        <v>0</v>
      </c>
      <c r="S262" s="26">
        <v>107.52100856911068</v>
      </c>
      <c r="T262" s="25">
        <v>2.6180930010441803</v>
      </c>
      <c r="U262" s="26">
        <v>0.17017604506787168</v>
      </c>
      <c r="V262" s="26">
        <v>17.017604506787169</v>
      </c>
      <c r="W262" s="25">
        <v>170.17604506787168</v>
      </c>
      <c r="X262" s="4">
        <f>VLOOKUP($A262,[1]plot_info!$F$1:$BW$2268,26,FALSE)</f>
        <v>674518.54980000004</v>
      </c>
      <c r="Y262" s="4">
        <f>VLOOKUP($A262,[1]plot_info!$F$1:$BW$2268,27,FALSE)</f>
        <v>3207091.344</v>
      </c>
      <c r="Z262" s="4">
        <f>VLOOKUP($A262,[1]plot_info!$F$1:$BW$2268,28,FALSE)</f>
        <v>82.791272039999996</v>
      </c>
      <c r="AA262" s="4">
        <f>VLOOKUP($A262,[1]plot_info!$F$1:$BW$2268,29,FALSE)</f>
        <v>28.979995769999999</v>
      </c>
      <c r="AB262" s="4">
        <f>VLOOKUP($A262,[1]plot_info!$F$1:$BW$2268,37,FALSE)</f>
        <v>4</v>
      </c>
      <c r="AC262" s="4" t="str">
        <f>VLOOKUP($A262,[1]plot_info!$F$1:$BW$2268,43,FALSE)</f>
        <v>FRA 2010-2015</v>
      </c>
    </row>
    <row r="263" spans="1:29" s="7" customFormat="1" x14ac:dyDescent="0.35">
      <c r="A263" s="23" t="str">
        <f t="shared" si="10"/>
        <v>68-77-1</v>
      </c>
      <c r="B263" s="26" t="s">
        <v>340</v>
      </c>
      <c r="C263" s="26">
        <v>68</v>
      </c>
      <c r="D263" s="26">
        <v>77</v>
      </c>
      <c r="E263" s="26">
        <v>1</v>
      </c>
      <c r="F263" s="26"/>
      <c r="G263" s="26" t="s">
        <v>26</v>
      </c>
      <c r="H263" s="26">
        <v>64914</v>
      </c>
      <c r="I263" s="26">
        <v>420</v>
      </c>
      <c r="J263" s="26">
        <v>312</v>
      </c>
      <c r="K263" s="26">
        <v>702</v>
      </c>
      <c r="L263" s="26">
        <v>7.1428571428571425E-2</v>
      </c>
      <c r="M263" s="26">
        <v>0.2795743886754874</v>
      </c>
      <c r="N263" s="26">
        <v>0</v>
      </c>
      <c r="O263" s="26">
        <v>0</v>
      </c>
      <c r="P263" s="26">
        <v>0</v>
      </c>
      <c r="Q263" s="26">
        <v>1</v>
      </c>
      <c r="R263" s="26">
        <v>0</v>
      </c>
      <c r="S263" s="26">
        <v>107.52100856911068</v>
      </c>
      <c r="T263" s="25">
        <v>3.6271981186757736</v>
      </c>
      <c r="U263" s="26">
        <v>0.1279882764732736</v>
      </c>
      <c r="V263" s="26">
        <v>12.798827647327361</v>
      </c>
      <c r="W263" s="25">
        <v>127.98827647327361</v>
      </c>
      <c r="X263" s="4">
        <f>VLOOKUP($A263,[1]plot_info!$F$1:$BW$2268,26,FALSE)</f>
        <v>674518.54980000004</v>
      </c>
      <c r="Y263" s="4">
        <f>VLOOKUP($A263,[1]plot_info!$F$1:$BW$2268,27,FALSE)</f>
        <v>3207091.344</v>
      </c>
      <c r="Z263" s="4">
        <f>VLOOKUP($A263,[1]plot_info!$F$1:$BW$2268,28,FALSE)</f>
        <v>82.791272039999996</v>
      </c>
      <c r="AA263" s="4">
        <f>VLOOKUP($A263,[1]plot_info!$F$1:$BW$2268,29,FALSE)</f>
        <v>28.979995769999999</v>
      </c>
      <c r="AB263" s="4">
        <f>VLOOKUP($A263,[1]plot_info!$F$1:$BW$2268,37,FALSE)</f>
        <v>4</v>
      </c>
      <c r="AC263" s="4" t="str">
        <f>VLOOKUP($A263,[1]plot_info!$F$1:$BW$2268,43,FALSE)</f>
        <v>FRA 2010-2015</v>
      </c>
    </row>
    <row r="264" spans="1:29" s="7" customFormat="1" x14ac:dyDescent="0.35">
      <c r="A264" s="23" t="str">
        <f t="shared" si="10"/>
        <v>68-77-1</v>
      </c>
      <c r="B264" s="26" t="s">
        <v>341</v>
      </c>
      <c r="C264" s="26">
        <v>68</v>
      </c>
      <c r="D264" s="26">
        <v>77</v>
      </c>
      <c r="E264" s="26">
        <v>1</v>
      </c>
      <c r="F264" s="26"/>
      <c r="G264" s="26" t="s">
        <v>9</v>
      </c>
      <c r="H264" s="26">
        <v>64914</v>
      </c>
      <c r="I264" s="26">
        <v>530</v>
      </c>
      <c r="J264" s="26">
        <v>295</v>
      </c>
      <c r="K264" s="26">
        <v>791</v>
      </c>
      <c r="L264" s="26">
        <v>6.4150943396226415E-2</v>
      </c>
      <c r="M264" s="26">
        <v>0.31685097383221905</v>
      </c>
      <c r="N264" s="26">
        <v>0</v>
      </c>
      <c r="O264" s="26">
        <v>0</v>
      </c>
      <c r="P264" s="26">
        <v>0</v>
      </c>
      <c r="Q264" s="26">
        <v>1</v>
      </c>
      <c r="R264" s="26">
        <v>0</v>
      </c>
      <c r="S264" s="26">
        <v>107.52100856911068</v>
      </c>
      <c r="T264" s="25">
        <v>4.6130519663158562</v>
      </c>
      <c r="U264" s="26">
        <v>0.10280515810646759</v>
      </c>
      <c r="V264" s="26">
        <v>10.280515810646758</v>
      </c>
      <c r="W264" s="25">
        <v>102.80515810646759</v>
      </c>
      <c r="X264" s="4">
        <f>VLOOKUP($A264,[1]plot_info!$F$1:$BW$2268,26,FALSE)</f>
        <v>674518.54980000004</v>
      </c>
      <c r="Y264" s="4">
        <f>VLOOKUP($A264,[1]plot_info!$F$1:$BW$2268,27,FALSE)</f>
        <v>3207091.344</v>
      </c>
      <c r="Z264" s="4">
        <f>VLOOKUP($A264,[1]plot_info!$F$1:$BW$2268,28,FALSE)</f>
        <v>82.791272039999996</v>
      </c>
      <c r="AA264" s="4">
        <f>VLOOKUP($A264,[1]plot_info!$F$1:$BW$2268,29,FALSE)</f>
        <v>28.979995769999999</v>
      </c>
      <c r="AB264" s="4">
        <f>VLOOKUP($A264,[1]plot_info!$F$1:$BW$2268,37,FALSE)</f>
        <v>4</v>
      </c>
      <c r="AC264" s="4" t="str">
        <f>VLOOKUP($A264,[1]plot_info!$F$1:$BW$2268,43,FALSE)</f>
        <v>FRA 2010-2015</v>
      </c>
    </row>
    <row r="265" spans="1:29" s="7" customFormat="1" x14ac:dyDescent="0.35">
      <c r="A265" s="23" t="str">
        <f t="shared" si="10"/>
        <v>60-80-4</v>
      </c>
      <c r="B265" s="26" t="s">
        <v>343</v>
      </c>
      <c r="C265" s="26">
        <v>60</v>
      </c>
      <c r="D265" s="26">
        <v>80</v>
      </c>
      <c r="E265" s="26">
        <v>4</v>
      </c>
      <c r="F265" s="26"/>
      <c r="G265" s="26" t="s">
        <v>8</v>
      </c>
      <c r="H265" s="26">
        <v>64914</v>
      </c>
      <c r="I265" s="26">
        <v>564</v>
      </c>
      <c r="J265" s="26">
        <v>346</v>
      </c>
      <c r="K265" s="26">
        <v>841</v>
      </c>
      <c r="L265" s="26">
        <v>0.12234042553191489</v>
      </c>
      <c r="M265" s="26">
        <v>0.16075527348840526</v>
      </c>
      <c r="N265" s="26">
        <v>0</v>
      </c>
      <c r="O265" s="26">
        <v>0</v>
      </c>
      <c r="P265" s="26">
        <v>0</v>
      </c>
      <c r="Q265" s="26">
        <v>4</v>
      </c>
      <c r="R265" s="26">
        <v>0</v>
      </c>
      <c r="S265" s="26">
        <v>430.08403427644271</v>
      </c>
      <c r="T265" s="25">
        <v>1.1509378645798127</v>
      </c>
      <c r="U265" s="26">
        <v>2.3084525169572254E-2</v>
      </c>
      <c r="V265" s="26">
        <v>2.3084525169572254</v>
      </c>
      <c r="W265" s="25">
        <v>23.084525169572256</v>
      </c>
      <c r="X265" s="4">
        <f>VLOOKUP($A265,[1]plot_info!$F$1:$BW$2268,26,FALSE)</f>
        <v>642537.85309999995</v>
      </c>
      <c r="Y265" s="4">
        <f>VLOOKUP($A265,[1]plot_info!$F$1:$BW$2268,27,FALSE)</f>
        <v>3218314.3829999999</v>
      </c>
      <c r="Z265" s="4">
        <f>VLOOKUP($A265,[1]plot_info!$F$1:$BW$2268,28,FALSE)</f>
        <v>82.464547060000001</v>
      </c>
      <c r="AA265" s="4">
        <f>VLOOKUP($A265,[1]plot_info!$F$1:$BW$2268,29,FALSE)</f>
        <v>29.085232479999998</v>
      </c>
      <c r="AB265" s="4">
        <f>VLOOKUP($A265,[1]plot_info!$F$1:$BW$2268,37,FALSE)</f>
        <v>4</v>
      </c>
      <c r="AC265" s="4" t="str">
        <f>VLOOKUP($A265,[1]plot_info!$F$1:$BW$2268,43,FALSE)</f>
        <v>FRA 2010-2015</v>
      </c>
    </row>
    <row r="266" spans="1:29" s="7" customFormat="1" x14ac:dyDescent="0.35">
      <c r="A266" s="23" t="str">
        <f t="shared" si="10"/>
        <v>60-80-4</v>
      </c>
      <c r="B266" s="26" t="s">
        <v>344</v>
      </c>
      <c r="C266" s="26">
        <v>60</v>
      </c>
      <c r="D266" s="26">
        <v>80</v>
      </c>
      <c r="E266" s="26">
        <v>4</v>
      </c>
      <c r="F266" s="26"/>
      <c r="G266" s="26" t="s">
        <v>26</v>
      </c>
      <c r="H266" s="26">
        <v>64914</v>
      </c>
      <c r="I266" s="26">
        <v>595</v>
      </c>
      <c r="J266" s="26">
        <v>304</v>
      </c>
      <c r="K266" s="26">
        <v>830</v>
      </c>
      <c r="L266" s="26">
        <v>0.11596638655462185</v>
      </c>
      <c r="M266" s="26">
        <v>0.16075527348840526</v>
      </c>
      <c r="N266" s="26">
        <v>0</v>
      </c>
      <c r="O266" s="26">
        <v>0</v>
      </c>
      <c r="P266" s="26">
        <v>0</v>
      </c>
      <c r="Q266" s="26">
        <v>4</v>
      </c>
      <c r="R266" s="26">
        <v>0</v>
      </c>
      <c r="S266" s="26">
        <v>430.08403427644271</v>
      </c>
      <c r="T266" s="25">
        <v>1.2230168015534981</v>
      </c>
      <c r="U266" s="26">
        <v>2.1350379021405352E-2</v>
      </c>
      <c r="V266" s="26">
        <v>2.1350379021405352</v>
      </c>
      <c r="W266" s="25">
        <v>21.350379021405352</v>
      </c>
      <c r="X266" s="4">
        <f>VLOOKUP($A266,[1]plot_info!$F$1:$BW$2268,26,FALSE)</f>
        <v>642537.85309999995</v>
      </c>
      <c r="Y266" s="4">
        <f>VLOOKUP($A266,[1]plot_info!$F$1:$BW$2268,27,FALSE)</f>
        <v>3218314.3829999999</v>
      </c>
      <c r="Z266" s="4">
        <f>VLOOKUP($A266,[1]plot_info!$F$1:$BW$2268,28,FALSE)</f>
        <v>82.464547060000001</v>
      </c>
      <c r="AA266" s="4">
        <f>VLOOKUP($A266,[1]plot_info!$F$1:$BW$2268,29,FALSE)</f>
        <v>29.085232479999998</v>
      </c>
      <c r="AB266" s="4">
        <f>VLOOKUP($A266,[1]plot_info!$F$1:$BW$2268,37,FALSE)</f>
        <v>4</v>
      </c>
      <c r="AC266" s="4" t="str">
        <f>VLOOKUP($A266,[1]plot_info!$F$1:$BW$2268,43,FALSE)</f>
        <v>FRA 2010-2015</v>
      </c>
    </row>
    <row r="267" spans="1:29" s="7" customFormat="1" x14ac:dyDescent="0.35">
      <c r="A267" s="23" t="str">
        <f t="shared" si="10"/>
        <v>60-80-4</v>
      </c>
      <c r="B267" s="26" t="s">
        <v>345</v>
      </c>
      <c r="C267" s="26">
        <v>60</v>
      </c>
      <c r="D267" s="26">
        <v>80</v>
      </c>
      <c r="E267" s="26">
        <v>4</v>
      </c>
      <c r="F267" s="26"/>
      <c r="G267" s="26" t="s">
        <v>9</v>
      </c>
      <c r="H267" s="26">
        <v>64914</v>
      </c>
      <c r="I267" s="26">
        <v>604</v>
      </c>
      <c r="J267" s="26">
        <v>299</v>
      </c>
      <c r="K267" s="26">
        <v>834</v>
      </c>
      <c r="L267" s="26">
        <v>0.11423841059602649</v>
      </c>
      <c r="M267" s="26">
        <v>0.16075527348840526</v>
      </c>
      <c r="N267" s="26">
        <v>0</v>
      </c>
      <c r="O267" s="26">
        <v>0</v>
      </c>
      <c r="P267" s="26">
        <v>0</v>
      </c>
      <c r="Q267" s="26">
        <v>4</v>
      </c>
      <c r="R267" s="26">
        <v>0</v>
      </c>
      <c r="S267" s="26">
        <v>430.08403427644271</v>
      </c>
      <c r="T267" s="25">
        <v>1.2439429445458583</v>
      </c>
      <c r="U267" s="26">
        <v>1.6633294229927466E-2</v>
      </c>
      <c r="V267" s="26">
        <v>1.6633294229927464</v>
      </c>
      <c r="W267" s="25">
        <v>16.633294229927465</v>
      </c>
      <c r="X267" s="4">
        <f>VLOOKUP($A267,[1]plot_info!$F$1:$BW$2268,26,FALSE)</f>
        <v>642537.85309999995</v>
      </c>
      <c r="Y267" s="4">
        <f>VLOOKUP($A267,[1]plot_info!$F$1:$BW$2268,27,FALSE)</f>
        <v>3218314.3829999999</v>
      </c>
      <c r="Z267" s="4">
        <f>VLOOKUP($A267,[1]plot_info!$F$1:$BW$2268,28,FALSE)</f>
        <v>82.464547060000001</v>
      </c>
      <c r="AA267" s="4">
        <f>VLOOKUP($A267,[1]plot_info!$F$1:$BW$2268,29,FALSE)</f>
        <v>29.085232479999998</v>
      </c>
      <c r="AB267" s="4">
        <f>VLOOKUP($A267,[1]plot_info!$F$1:$BW$2268,37,FALSE)</f>
        <v>4</v>
      </c>
      <c r="AC267" s="4" t="str">
        <f>VLOOKUP($A267,[1]plot_info!$F$1:$BW$2268,43,FALSE)</f>
        <v>FRA 2010-2015</v>
      </c>
    </row>
    <row r="268" spans="1:29" s="7" customFormat="1" x14ac:dyDescent="0.35">
      <c r="A268" s="23" t="str">
        <f t="shared" si="10"/>
        <v>69-75-3</v>
      </c>
      <c r="B268" s="26" t="s">
        <v>347</v>
      </c>
      <c r="C268" s="26">
        <v>69</v>
      </c>
      <c r="D268" s="26">
        <v>75</v>
      </c>
      <c r="E268" s="26">
        <v>3</v>
      </c>
      <c r="F268" s="26"/>
      <c r="G268" s="26" t="s">
        <v>8</v>
      </c>
      <c r="H268" s="26">
        <v>64914</v>
      </c>
      <c r="I268" s="26">
        <v>469</v>
      </c>
      <c r="J268" s="26">
        <v>326</v>
      </c>
      <c r="K268" s="26">
        <v>673</v>
      </c>
      <c r="L268" s="26">
        <v>0.26012793176972282</v>
      </c>
      <c r="M268" s="26">
        <v>0.28423396182007882</v>
      </c>
      <c r="N268" s="26">
        <v>0</v>
      </c>
      <c r="O268" s="26">
        <v>0</v>
      </c>
      <c r="P268" s="26">
        <v>0</v>
      </c>
      <c r="Q268" s="26">
        <v>4</v>
      </c>
      <c r="R268" s="26">
        <v>0</v>
      </c>
      <c r="S268" s="26">
        <v>430.08403427644271</v>
      </c>
      <c r="T268" s="25">
        <v>0.80681906870544451</v>
      </c>
      <c r="U268" s="26">
        <v>3.100991551024404E-2</v>
      </c>
      <c r="V268" s="26">
        <v>3.1009915510244039</v>
      </c>
      <c r="W268" s="25">
        <v>31.009915510244038</v>
      </c>
      <c r="X268" s="4">
        <f>VLOOKUP($A268,[1]plot_info!$F$1:$BW$2268,26,FALSE)</f>
        <v>678710.74490000005</v>
      </c>
      <c r="Y268" s="4">
        <f>VLOOKUP($A268,[1]plot_info!$F$1:$BW$2268,27,FALSE)</f>
        <v>3199490.3629999999</v>
      </c>
      <c r="Z268" s="4">
        <f>VLOOKUP($A268,[1]plot_info!$F$1:$BW$2268,28,FALSE)</f>
        <v>82.833075160000007</v>
      </c>
      <c r="AA268" s="4">
        <f>VLOOKUP($A268,[1]plot_info!$F$1:$BW$2268,29,FALSE)</f>
        <v>28.910844319999999</v>
      </c>
      <c r="AB268" s="4">
        <f>VLOOKUP($A268,[1]plot_info!$F$1:$BW$2268,37,FALSE)</f>
        <v>4</v>
      </c>
      <c r="AC268" s="4" t="str">
        <f>VLOOKUP($A268,[1]plot_info!$F$1:$BW$2268,43,FALSE)</f>
        <v>FRA 2010-2015</v>
      </c>
    </row>
    <row r="269" spans="1:29" s="7" customFormat="1" x14ac:dyDescent="0.35">
      <c r="A269" s="23" t="str">
        <f t="shared" si="10"/>
        <v>69-75-3</v>
      </c>
      <c r="B269" s="26" t="s">
        <v>348</v>
      </c>
      <c r="C269" s="26">
        <v>69</v>
      </c>
      <c r="D269" s="26">
        <v>75</v>
      </c>
      <c r="E269" s="26">
        <v>3</v>
      </c>
      <c r="F269" s="26"/>
      <c r="G269" s="26" t="s">
        <v>26</v>
      </c>
      <c r="H269" s="26">
        <v>64914</v>
      </c>
      <c r="I269" s="26">
        <v>510</v>
      </c>
      <c r="J269" s="26">
        <v>351</v>
      </c>
      <c r="K269" s="26">
        <v>751</v>
      </c>
      <c r="L269" s="26">
        <v>0.21568627450980393</v>
      </c>
      <c r="M269" s="26">
        <v>0.25627652295253012</v>
      </c>
      <c r="N269" s="26">
        <v>0</v>
      </c>
      <c r="O269" s="26">
        <v>0</v>
      </c>
      <c r="P269" s="26">
        <v>0</v>
      </c>
      <c r="Q269" s="26">
        <v>4</v>
      </c>
      <c r="R269" s="26">
        <v>0</v>
      </c>
      <c r="S269" s="26">
        <v>430.08403427644271</v>
      </c>
      <c r="T269" s="25">
        <v>0.93005079966045479</v>
      </c>
      <c r="U269" s="26">
        <v>1.9625419772545252E-2</v>
      </c>
      <c r="V269" s="26">
        <v>1.9625419772545249</v>
      </c>
      <c r="W269" s="25">
        <v>19.62541977254525</v>
      </c>
      <c r="X269" s="4">
        <f>VLOOKUP($A269,[1]plot_info!$F$1:$BW$2268,26,FALSE)</f>
        <v>678710.74490000005</v>
      </c>
      <c r="Y269" s="4">
        <f>VLOOKUP($A269,[1]plot_info!$F$1:$BW$2268,27,FALSE)</f>
        <v>3199490.3629999999</v>
      </c>
      <c r="Z269" s="4">
        <f>VLOOKUP($A269,[1]plot_info!$F$1:$BW$2268,28,FALSE)</f>
        <v>82.833075160000007</v>
      </c>
      <c r="AA269" s="4">
        <f>VLOOKUP($A269,[1]plot_info!$F$1:$BW$2268,29,FALSE)</f>
        <v>28.910844319999999</v>
      </c>
      <c r="AB269" s="4">
        <f>VLOOKUP($A269,[1]plot_info!$F$1:$BW$2268,37,FALSE)</f>
        <v>4</v>
      </c>
      <c r="AC269" s="4" t="str">
        <f>VLOOKUP($A269,[1]plot_info!$F$1:$BW$2268,43,FALSE)</f>
        <v>FRA 2010-2015</v>
      </c>
    </row>
    <row r="270" spans="1:29" s="7" customFormat="1" x14ac:dyDescent="0.35">
      <c r="A270" s="23" t="str">
        <f t="shared" si="10"/>
        <v>69-75-3</v>
      </c>
      <c r="B270" s="26" t="s">
        <v>349</v>
      </c>
      <c r="C270" s="26">
        <v>69</v>
      </c>
      <c r="D270" s="26">
        <v>75</v>
      </c>
      <c r="E270" s="26">
        <v>3</v>
      </c>
      <c r="F270" s="26"/>
      <c r="G270" s="26" t="s">
        <v>9</v>
      </c>
      <c r="H270" s="26">
        <v>64914</v>
      </c>
      <c r="I270" s="26">
        <v>372</v>
      </c>
      <c r="J270" s="26">
        <v>340.5</v>
      </c>
      <c r="K270" s="26">
        <v>710</v>
      </c>
      <c r="L270" s="26">
        <v>6.7204301075268818E-3</v>
      </c>
      <c r="M270" s="26">
        <v>5.8244664307393204E-3</v>
      </c>
      <c r="N270" s="26">
        <v>0</v>
      </c>
      <c r="O270" s="26">
        <v>0</v>
      </c>
      <c r="P270" s="26">
        <v>0</v>
      </c>
      <c r="Q270" s="26">
        <v>4</v>
      </c>
      <c r="R270" s="26">
        <v>0</v>
      </c>
      <c r="S270" s="26">
        <v>430.08403427644271</v>
      </c>
      <c r="T270" s="25">
        <v>0.85913442618634517</v>
      </c>
      <c r="U270" s="26">
        <v>2.7193472272333007E-2</v>
      </c>
      <c r="V270" s="26">
        <v>2.7193472272333006</v>
      </c>
      <c r="W270" s="25">
        <v>27.193472272333004</v>
      </c>
      <c r="X270" s="4">
        <f>VLOOKUP($A270,[1]plot_info!$F$1:$BW$2268,26,FALSE)</f>
        <v>678710.74490000005</v>
      </c>
      <c r="Y270" s="4">
        <f>VLOOKUP($A270,[1]plot_info!$F$1:$BW$2268,27,FALSE)</f>
        <v>3199490.3629999999</v>
      </c>
      <c r="Z270" s="4">
        <f>VLOOKUP($A270,[1]plot_info!$F$1:$BW$2268,28,FALSE)</f>
        <v>82.833075160000007</v>
      </c>
      <c r="AA270" s="4">
        <f>VLOOKUP($A270,[1]plot_info!$F$1:$BW$2268,29,FALSE)</f>
        <v>28.910844319999999</v>
      </c>
      <c r="AB270" s="4">
        <f>VLOOKUP($A270,[1]plot_info!$F$1:$BW$2268,37,FALSE)</f>
        <v>4</v>
      </c>
      <c r="AC270" s="4" t="str">
        <f>VLOOKUP($A270,[1]plot_info!$F$1:$BW$2268,43,FALSE)</f>
        <v>FRA 2010-2015</v>
      </c>
    </row>
    <row r="271" spans="1:29" s="7" customFormat="1" x14ac:dyDescent="0.35">
      <c r="A271" s="23" t="str">
        <f t="shared" si="10"/>
        <v>66-79-4</v>
      </c>
      <c r="B271" s="26" t="s">
        <v>351</v>
      </c>
      <c r="C271" s="26">
        <v>66</v>
      </c>
      <c r="D271" s="26">
        <v>79</v>
      </c>
      <c r="E271" s="26">
        <v>4</v>
      </c>
      <c r="F271" s="26"/>
      <c r="G271" s="26" t="s">
        <v>8</v>
      </c>
      <c r="H271" s="26">
        <v>64914</v>
      </c>
      <c r="I271" s="26">
        <v>457</v>
      </c>
      <c r="J271" s="26">
        <v>310.5</v>
      </c>
      <c r="K271" s="26">
        <v>653.5</v>
      </c>
      <c r="L271" s="26">
        <v>0.24945295404814005</v>
      </c>
      <c r="M271" s="26">
        <v>0.26559566924171302</v>
      </c>
      <c r="N271" s="26">
        <v>0</v>
      </c>
      <c r="O271" s="26">
        <v>0</v>
      </c>
      <c r="P271" s="26">
        <v>0</v>
      </c>
      <c r="Q271" s="26">
        <v>4</v>
      </c>
      <c r="R271" s="26">
        <v>0</v>
      </c>
      <c r="S271" s="26">
        <v>430.08403427644271</v>
      </c>
      <c r="T271" s="25">
        <v>0.79751856070883997</v>
      </c>
      <c r="U271" s="26">
        <v>4.2673022117928082E-2</v>
      </c>
      <c r="V271" s="26">
        <v>4.2673022117928081</v>
      </c>
      <c r="W271" s="25">
        <v>42.673022117928078</v>
      </c>
      <c r="X271" s="4">
        <f>VLOOKUP($A271,[1]plot_info!$F$1:$BW$2268,26,FALSE)</f>
        <v>666627.5233</v>
      </c>
      <c r="Y271" s="4">
        <f>VLOOKUP($A271,[1]plot_info!$F$1:$BW$2268,27,FALSE)</f>
        <v>3214895.6430000002</v>
      </c>
      <c r="Z271" s="4">
        <f>VLOOKUP($A271,[1]plot_info!$F$1:$BW$2268,28,FALSE)</f>
        <v>82.711468999999994</v>
      </c>
      <c r="AA271" s="4">
        <f>VLOOKUP($A271,[1]plot_info!$F$1:$BW$2268,29,FALSE)</f>
        <v>29.051459770000001</v>
      </c>
      <c r="AB271" s="4">
        <f>VLOOKUP($A271,[1]plot_info!$F$1:$BW$2268,37,FALSE)</f>
        <v>4</v>
      </c>
      <c r="AC271" s="4" t="str">
        <f>VLOOKUP($A271,[1]plot_info!$F$1:$BW$2268,43,FALSE)</f>
        <v>FRA 2010-2015</v>
      </c>
    </row>
    <row r="272" spans="1:29" s="7" customFormat="1" x14ac:dyDescent="0.35">
      <c r="A272" s="23" t="str">
        <f t="shared" si="10"/>
        <v>66-79-4</v>
      </c>
      <c r="B272" s="26" t="s">
        <v>352</v>
      </c>
      <c r="C272" s="26">
        <v>66</v>
      </c>
      <c r="D272" s="26">
        <v>79</v>
      </c>
      <c r="E272" s="26">
        <v>4</v>
      </c>
      <c r="F272" s="26"/>
      <c r="G272" s="26" t="s">
        <v>26</v>
      </c>
      <c r="H272" s="26">
        <v>64914</v>
      </c>
      <c r="I272" s="26">
        <v>450</v>
      </c>
      <c r="J272" s="26">
        <v>299</v>
      </c>
      <c r="K272" s="26">
        <v>642.5</v>
      </c>
      <c r="L272" s="26">
        <v>0.23666666666666666</v>
      </c>
      <c r="M272" s="26">
        <v>0.24812226994949507</v>
      </c>
      <c r="N272" s="26">
        <v>0</v>
      </c>
      <c r="O272" s="26">
        <v>0</v>
      </c>
      <c r="P272" s="26">
        <v>0</v>
      </c>
      <c r="Q272" s="26">
        <v>4</v>
      </c>
      <c r="R272" s="26">
        <v>0</v>
      </c>
      <c r="S272" s="26">
        <v>430.08403427644271</v>
      </c>
      <c r="T272" s="25">
        <v>0.79868112420841553</v>
      </c>
      <c r="U272" s="26">
        <v>3.1599992305637301E-2</v>
      </c>
      <c r="V272" s="26">
        <v>3.1599992305637303</v>
      </c>
      <c r="W272" s="25">
        <v>31.599992305637304</v>
      </c>
      <c r="X272" s="4">
        <f>VLOOKUP($A272,[1]plot_info!$F$1:$BW$2268,26,FALSE)</f>
        <v>666627.5233</v>
      </c>
      <c r="Y272" s="4">
        <f>VLOOKUP($A272,[1]plot_info!$F$1:$BW$2268,27,FALSE)</f>
        <v>3214895.6430000002</v>
      </c>
      <c r="Z272" s="4">
        <f>VLOOKUP($A272,[1]plot_info!$F$1:$BW$2268,28,FALSE)</f>
        <v>82.711468999999994</v>
      </c>
      <c r="AA272" s="4">
        <f>VLOOKUP($A272,[1]plot_info!$F$1:$BW$2268,29,FALSE)</f>
        <v>29.051459770000001</v>
      </c>
      <c r="AB272" s="4">
        <f>VLOOKUP($A272,[1]plot_info!$F$1:$BW$2268,37,FALSE)</f>
        <v>4</v>
      </c>
      <c r="AC272" s="4" t="str">
        <f>VLOOKUP($A272,[1]plot_info!$F$1:$BW$2268,43,FALSE)</f>
        <v>FRA 2010-2015</v>
      </c>
    </row>
    <row r="273" spans="1:29" s="7" customFormat="1" x14ac:dyDescent="0.35">
      <c r="A273" s="23" t="str">
        <f t="shared" si="10"/>
        <v>66-79-4</v>
      </c>
      <c r="B273" s="26" t="s">
        <v>353</v>
      </c>
      <c r="C273" s="26">
        <v>66</v>
      </c>
      <c r="D273" s="26">
        <v>79</v>
      </c>
      <c r="E273" s="26">
        <v>4</v>
      </c>
      <c r="F273" s="26"/>
      <c r="G273" s="26" t="s">
        <v>9</v>
      </c>
      <c r="H273" s="26">
        <v>64914</v>
      </c>
      <c r="I273" s="26">
        <v>493</v>
      </c>
      <c r="J273" s="26">
        <v>313</v>
      </c>
      <c r="K273" s="26">
        <v>694.5</v>
      </c>
      <c r="L273" s="26">
        <v>0.22616632860040567</v>
      </c>
      <c r="M273" s="26">
        <v>0.25977120281097371</v>
      </c>
      <c r="N273" s="26">
        <v>0</v>
      </c>
      <c r="O273" s="26">
        <v>0</v>
      </c>
      <c r="P273" s="26">
        <v>0</v>
      </c>
      <c r="Q273" s="26">
        <v>4</v>
      </c>
      <c r="R273" s="26">
        <v>0</v>
      </c>
      <c r="S273" s="26">
        <v>430.08403427644271</v>
      </c>
      <c r="T273" s="25">
        <v>0.88703595017615877</v>
      </c>
      <c r="U273" s="26">
        <v>2.8745107023099879E-2</v>
      </c>
      <c r="V273" s="26">
        <v>2.8745107023099883</v>
      </c>
      <c r="W273" s="25">
        <v>28.74510702309988</v>
      </c>
      <c r="X273" s="4">
        <f>VLOOKUP($A273,[1]plot_info!$F$1:$BW$2268,26,FALSE)</f>
        <v>666627.5233</v>
      </c>
      <c r="Y273" s="4">
        <f>VLOOKUP($A273,[1]plot_info!$F$1:$BW$2268,27,FALSE)</f>
        <v>3214895.6430000002</v>
      </c>
      <c r="Z273" s="4">
        <f>VLOOKUP($A273,[1]plot_info!$F$1:$BW$2268,28,FALSE)</f>
        <v>82.711468999999994</v>
      </c>
      <c r="AA273" s="4">
        <f>VLOOKUP($A273,[1]plot_info!$F$1:$BW$2268,29,FALSE)</f>
        <v>29.051459770000001</v>
      </c>
      <c r="AB273" s="4">
        <f>VLOOKUP($A273,[1]plot_info!$F$1:$BW$2268,37,FALSE)</f>
        <v>4</v>
      </c>
      <c r="AC273" s="4" t="str">
        <f>VLOOKUP($A273,[1]plot_info!$F$1:$BW$2268,43,FALSE)</f>
        <v>FRA 2010-2015</v>
      </c>
    </row>
    <row r="274" spans="1:29" s="7" customFormat="1" x14ac:dyDescent="0.35">
      <c r="A274" s="23" t="str">
        <f t="shared" si="10"/>
        <v>66-79-5</v>
      </c>
      <c r="B274" s="26" t="s">
        <v>355</v>
      </c>
      <c r="C274" s="26">
        <v>66</v>
      </c>
      <c r="D274" s="26">
        <v>79</v>
      </c>
      <c r="E274" s="26">
        <v>5</v>
      </c>
      <c r="F274" s="26"/>
      <c r="G274" s="26" t="s">
        <v>8</v>
      </c>
      <c r="H274" s="26">
        <v>64914</v>
      </c>
      <c r="I274" s="26">
        <v>428</v>
      </c>
      <c r="J274" s="26">
        <v>299.5</v>
      </c>
      <c r="K274" s="26">
        <v>667</v>
      </c>
      <c r="L274" s="26">
        <v>0.14135514018691589</v>
      </c>
      <c r="M274" s="26">
        <v>0.14095208762389155</v>
      </c>
      <c r="N274" s="26">
        <v>0</v>
      </c>
      <c r="O274" s="26">
        <v>0</v>
      </c>
      <c r="P274" s="26">
        <v>0</v>
      </c>
      <c r="Q274" s="26">
        <v>4</v>
      </c>
      <c r="R274" s="26">
        <v>0</v>
      </c>
      <c r="S274" s="26">
        <v>430.08403427644271</v>
      </c>
      <c r="T274" s="25">
        <v>0.85448417218804285</v>
      </c>
      <c r="U274" s="26">
        <v>4.1857340608631673E-2</v>
      </c>
      <c r="V274" s="26">
        <v>4.1857340608631679</v>
      </c>
      <c r="W274" s="25">
        <v>41.857340608631674</v>
      </c>
      <c r="X274" s="4">
        <f>VLOOKUP($A274,[1]plot_info!$F$1:$BW$2268,26,FALSE)</f>
        <v>666627.5233</v>
      </c>
      <c r="Y274" s="4">
        <f>VLOOKUP($A274,[1]plot_info!$F$1:$BW$2268,27,FALSE)</f>
        <v>3215045.6430000002</v>
      </c>
      <c r="Z274" s="4">
        <f>VLOOKUP($A274,[1]plot_info!$F$1:$BW$2268,28,FALSE)</f>
        <v>82.711491350000003</v>
      </c>
      <c r="AA274" s="4">
        <f>VLOOKUP($A274,[1]plot_info!$F$1:$BW$2268,29,FALSE)</f>
        <v>29.05281304</v>
      </c>
      <c r="AB274" s="4">
        <f>VLOOKUP($A274,[1]plot_info!$F$1:$BW$2268,37,FALSE)</f>
        <v>4</v>
      </c>
      <c r="AC274" s="4" t="str">
        <f>VLOOKUP($A274,[1]plot_info!$F$1:$BW$2268,43,FALSE)</f>
        <v>FRA 2010-2015</v>
      </c>
    </row>
    <row r="275" spans="1:29" s="7" customFormat="1" x14ac:dyDescent="0.35">
      <c r="A275" s="23" t="str">
        <f t="shared" si="10"/>
        <v>66-79-5</v>
      </c>
      <c r="B275" s="26" t="s">
        <v>356</v>
      </c>
      <c r="C275" s="26">
        <v>66</v>
      </c>
      <c r="D275" s="26">
        <v>79</v>
      </c>
      <c r="E275" s="26">
        <v>5</v>
      </c>
      <c r="F275" s="26"/>
      <c r="G275" s="26" t="s">
        <v>26</v>
      </c>
      <c r="H275" s="26">
        <v>64914</v>
      </c>
      <c r="I275" s="26">
        <v>433</v>
      </c>
      <c r="J275" s="26">
        <v>301.5</v>
      </c>
      <c r="K275" s="26">
        <v>676.5</v>
      </c>
      <c r="L275" s="26">
        <v>0.13394919168591224</v>
      </c>
      <c r="M275" s="26">
        <v>0.13512762119315222</v>
      </c>
      <c r="N275" s="26">
        <v>0</v>
      </c>
      <c r="O275" s="26">
        <v>0</v>
      </c>
      <c r="P275" s="26">
        <v>0</v>
      </c>
      <c r="Q275" s="26">
        <v>4</v>
      </c>
      <c r="R275" s="26">
        <v>0</v>
      </c>
      <c r="S275" s="26">
        <v>430.08403427644271</v>
      </c>
      <c r="T275" s="25">
        <v>0.87192262468167636</v>
      </c>
      <c r="U275" s="26">
        <v>3.219795431433204E-2</v>
      </c>
      <c r="V275" s="26">
        <v>3.2197954314332038</v>
      </c>
      <c r="W275" s="25">
        <v>32.197954314332037</v>
      </c>
      <c r="X275" s="4">
        <f>VLOOKUP($A275,[1]plot_info!$F$1:$BW$2268,26,FALSE)</f>
        <v>666627.5233</v>
      </c>
      <c r="Y275" s="4">
        <f>VLOOKUP($A275,[1]plot_info!$F$1:$BW$2268,27,FALSE)</f>
        <v>3215045.6430000002</v>
      </c>
      <c r="Z275" s="4">
        <f>VLOOKUP($A275,[1]plot_info!$F$1:$BW$2268,28,FALSE)</f>
        <v>82.711491350000003</v>
      </c>
      <c r="AA275" s="4">
        <f>VLOOKUP($A275,[1]plot_info!$F$1:$BW$2268,29,FALSE)</f>
        <v>29.05281304</v>
      </c>
      <c r="AB275" s="4">
        <f>VLOOKUP($A275,[1]plot_info!$F$1:$BW$2268,37,FALSE)</f>
        <v>4</v>
      </c>
      <c r="AC275" s="4" t="str">
        <f>VLOOKUP($A275,[1]plot_info!$F$1:$BW$2268,43,FALSE)</f>
        <v>FRA 2010-2015</v>
      </c>
    </row>
    <row r="276" spans="1:29" s="7" customFormat="1" x14ac:dyDescent="0.35">
      <c r="A276" s="23" t="str">
        <f t="shared" si="10"/>
        <v>66-79-5</v>
      </c>
      <c r="B276" s="26" t="s">
        <v>357</v>
      </c>
      <c r="C276" s="26">
        <v>66</v>
      </c>
      <c r="D276" s="26">
        <v>79</v>
      </c>
      <c r="E276" s="26">
        <v>5</v>
      </c>
      <c r="F276" s="26"/>
      <c r="G276" s="26" t="s">
        <v>9</v>
      </c>
      <c r="H276" s="26">
        <v>64914</v>
      </c>
      <c r="I276" s="26">
        <v>451</v>
      </c>
      <c r="J276" s="26">
        <v>300.5</v>
      </c>
      <c r="K276" s="26">
        <v>689</v>
      </c>
      <c r="L276" s="26">
        <v>0.13858093126385809</v>
      </c>
      <c r="M276" s="26">
        <v>0.14561166076848303</v>
      </c>
      <c r="N276" s="26">
        <v>0</v>
      </c>
      <c r="O276" s="26">
        <v>0</v>
      </c>
      <c r="P276" s="26">
        <v>0</v>
      </c>
      <c r="Q276" s="26">
        <v>4</v>
      </c>
      <c r="R276" s="26">
        <v>0</v>
      </c>
      <c r="S276" s="26">
        <v>430.08403427644271</v>
      </c>
      <c r="T276" s="25">
        <v>0.90331183917021673</v>
      </c>
      <c r="U276" s="26">
        <v>3.2335945547107774E-2</v>
      </c>
      <c r="V276" s="26">
        <v>3.2335945547107778</v>
      </c>
      <c r="W276" s="25">
        <v>32.335945547107777</v>
      </c>
      <c r="X276" s="4">
        <f>VLOOKUP($A276,[1]plot_info!$F$1:$BW$2268,26,FALSE)</f>
        <v>666627.5233</v>
      </c>
      <c r="Y276" s="4">
        <f>VLOOKUP($A276,[1]plot_info!$F$1:$BW$2268,27,FALSE)</f>
        <v>3215045.6430000002</v>
      </c>
      <c r="Z276" s="4">
        <f>VLOOKUP($A276,[1]plot_info!$F$1:$BW$2268,28,FALSE)</f>
        <v>82.711491350000003</v>
      </c>
      <c r="AA276" s="4">
        <f>VLOOKUP($A276,[1]plot_info!$F$1:$BW$2268,29,FALSE)</f>
        <v>29.05281304</v>
      </c>
      <c r="AB276" s="4">
        <f>VLOOKUP($A276,[1]plot_info!$F$1:$BW$2268,37,FALSE)</f>
        <v>4</v>
      </c>
      <c r="AC276" s="4" t="str">
        <f>VLOOKUP($A276,[1]plot_info!$F$1:$BW$2268,43,FALSE)</f>
        <v>FRA 2010-2015</v>
      </c>
    </row>
    <row r="277" spans="1:29" s="7" customFormat="1" x14ac:dyDescent="0.35">
      <c r="A277" s="23" t="str">
        <f t="shared" si="10"/>
        <v>68-76-1</v>
      </c>
      <c r="B277" s="26" t="s">
        <v>358</v>
      </c>
      <c r="C277" s="26">
        <v>68</v>
      </c>
      <c r="D277" s="26">
        <v>76</v>
      </c>
      <c r="E277" s="26">
        <v>1</v>
      </c>
      <c r="F277" s="26"/>
      <c r="G277" s="26" t="s">
        <v>8</v>
      </c>
      <c r="H277" s="26">
        <v>64914</v>
      </c>
      <c r="I277" s="26">
        <v>361</v>
      </c>
      <c r="J277" s="26">
        <v>361.5</v>
      </c>
      <c r="K277" s="26">
        <v>617</v>
      </c>
      <c r="L277" s="26">
        <v>0.29224376731301938</v>
      </c>
      <c r="M277" s="26">
        <v>0.24579248337719933</v>
      </c>
      <c r="N277" s="26">
        <v>0</v>
      </c>
      <c r="O277" s="26">
        <v>0</v>
      </c>
      <c r="P277" s="26">
        <v>0</v>
      </c>
      <c r="Q277" s="26">
        <v>4</v>
      </c>
      <c r="R277" s="26">
        <v>0</v>
      </c>
      <c r="S277" s="26">
        <v>430.08403427644271</v>
      </c>
      <c r="T277" s="25">
        <v>0.59406994828311555</v>
      </c>
      <c r="U277" s="26">
        <v>3.6089749358199273E-2</v>
      </c>
      <c r="V277" s="26">
        <v>3.6089749358199268</v>
      </c>
      <c r="W277" s="25">
        <v>36.089749358199271</v>
      </c>
      <c r="X277" s="4">
        <f>VLOOKUP($A277,[1]plot_info!$F$1:$BW$2268,26,FALSE)</f>
        <v>674615.23160000006</v>
      </c>
      <c r="Y277" s="4">
        <f>VLOOKUP($A277,[1]plot_info!$F$1:$BW$2268,27,FALSE)</f>
        <v>3203092.5120000001</v>
      </c>
      <c r="Z277" s="4">
        <f>VLOOKUP($A277,[1]plot_info!$F$1:$BW$2268,28,FALSE)</f>
        <v>82.791642539999998</v>
      </c>
      <c r="AA277" s="4">
        <f>VLOOKUP($A277,[1]plot_info!$F$1:$BW$2268,29,FALSE)</f>
        <v>28.943906739999999</v>
      </c>
      <c r="AB277" s="4">
        <f>VLOOKUP($A277,[1]plot_info!$F$1:$BW$2268,37,FALSE)</f>
        <v>5</v>
      </c>
      <c r="AC277" s="4" t="str">
        <f>VLOOKUP($A277,[1]plot_info!$F$1:$BW$2268,43,FALSE)</f>
        <v>FRA 2010-2015</v>
      </c>
    </row>
    <row r="278" spans="1:29" s="7" customFormat="1" x14ac:dyDescent="0.35">
      <c r="A278" s="23" t="str">
        <f t="shared" si="10"/>
        <v>68-76-1</v>
      </c>
      <c r="B278" s="26" t="s">
        <v>358</v>
      </c>
      <c r="C278" s="26">
        <v>68</v>
      </c>
      <c r="D278" s="26">
        <v>76</v>
      </c>
      <c r="E278" s="26">
        <v>1</v>
      </c>
      <c r="F278" s="26"/>
      <c r="G278" s="26" t="s">
        <v>26</v>
      </c>
      <c r="H278" s="26">
        <v>64914</v>
      </c>
      <c r="I278" s="26">
        <v>408</v>
      </c>
      <c r="J278" s="26">
        <v>300</v>
      </c>
      <c r="K278" s="26">
        <v>351</v>
      </c>
      <c r="L278" s="26">
        <v>0.875</v>
      </c>
      <c r="M278" s="26">
        <v>0.83173380630957494</v>
      </c>
      <c r="N278" s="26">
        <v>0</v>
      </c>
      <c r="O278" s="26">
        <v>0</v>
      </c>
      <c r="P278" s="26">
        <v>0</v>
      </c>
      <c r="Q278" s="26">
        <v>4</v>
      </c>
      <c r="R278" s="26">
        <v>0</v>
      </c>
      <c r="S278" s="26">
        <v>430.08403427644271</v>
      </c>
      <c r="T278" s="25">
        <v>0.118581476956708</v>
      </c>
      <c r="U278" s="26">
        <v>3.8687206857125978E-3</v>
      </c>
      <c r="V278" s="26">
        <v>0.38687206857125978</v>
      </c>
      <c r="W278" s="25">
        <v>3.868720685712598</v>
      </c>
      <c r="X278" s="4">
        <f>VLOOKUP($A278,[1]plot_info!$F$1:$BW$2268,26,FALSE)</f>
        <v>674615.23160000006</v>
      </c>
      <c r="Y278" s="4">
        <f>VLOOKUP($A278,[1]plot_info!$F$1:$BW$2268,27,FALSE)</f>
        <v>3203092.5120000001</v>
      </c>
      <c r="Z278" s="4">
        <f>VLOOKUP($A278,[1]plot_info!$F$1:$BW$2268,28,FALSE)</f>
        <v>82.791642539999998</v>
      </c>
      <c r="AA278" s="4">
        <f>VLOOKUP($A278,[1]plot_info!$F$1:$BW$2268,29,FALSE)</f>
        <v>28.943906739999999</v>
      </c>
      <c r="AB278" s="4">
        <f>VLOOKUP($A278,[1]plot_info!$F$1:$BW$2268,37,FALSE)</f>
        <v>5</v>
      </c>
      <c r="AC278" s="4" t="str">
        <f>VLOOKUP($A278,[1]plot_info!$F$1:$BW$2268,43,FALSE)</f>
        <v>FRA 2010-2015</v>
      </c>
    </row>
    <row r="279" spans="1:29" s="7" customFormat="1" x14ac:dyDescent="0.35">
      <c r="A279" s="23" t="str">
        <f t="shared" si="10"/>
        <v>68-76-1</v>
      </c>
      <c r="B279" s="26" t="s">
        <v>358</v>
      </c>
      <c r="C279" s="26">
        <v>68</v>
      </c>
      <c r="D279" s="26">
        <v>76</v>
      </c>
      <c r="E279" s="26">
        <v>1</v>
      </c>
      <c r="F279" s="26"/>
      <c r="G279" s="26" t="s">
        <v>9</v>
      </c>
      <c r="H279" s="26">
        <v>64914</v>
      </c>
      <c r="I279" s="26">
        <v>422</v>
      </c>
      <c r="J279" s="26">
        <v>308</v>
      </c>
      <c r="K279" s="26">
        <v>667</v>
      </c>
      <c r="L279" s="26">
        <v>0.14928909952606634</v>
      </c>
      <c r="M279" s="26">
        <v>0.14677655405463089</v>
      </c>
      <c r="N279" s="26">
        <v>0</v>
      </c>
      <c r="O279" s="26">
        <v>0</v>
      </c>
      <c r="P279" s="26">
        <v>0</v>
      </c>
      <c r="Q279" s="26">
        <v>4</v>
      </c>
      <c r="R279" s="26">
        <v>0</v>
      </c>
      <c r="S279" s="26">
        <v>430.08403427644271</v>
      </c>
      <c r="T279" s="25">
        <v>0.83472059269525822</v>
      </c>
      <c r="U279" s="26">
        <v>2.5667658225379197E-2</v>
      </c>
      <c r="V279" s="26">
        <v>2.5667658225379202</v>
      </c>
      <c r="W279" s="25">
        <v>25.667658225379199</v>
      </c>
      <c r="X279" s="4">
        <f>VLOOKUP($A279,[1]plot_info!$F$1:$BW$2268,26,FALSE)</f>
        <v>674615.23160000006</v>
      </c>
      <c r="Y279" s="4">
        <f>VLOOKUP($A279,[1]plot_info!$F$1:$BW$2268,27,FALSE)</f>
        <v>3203092.5120000001</v>
      </c>
      <c r="Z279" s="4">
        <f>VLOOKUP($A279,[1]plot_info!$F$1:$BW$2268,28,FALSE)</f>
        <v>82.791642539999998</v>
      </c>
      <c r="AA279" s="4">
        <f>VLOOKUP($A279,[1]plot_info!$F$1:$BW$2268,29,FALSE)</f>
        <v>28.943906739999999</v>
      </c>
      <c r="AB279" s="4">
        <f>VLOOKUP($A279,[1]plot_info!$F$1:$BW$2268,37,FALSE)</f>
        <v>5</v>
      </c>
      <c r="AC279" s="4" t="str">
        <f>VLOOKUP($A279,[1]plot_info!$F$1:$BW$2268,43,FALSE)</f>
        <v>FRA 2010-2015</v>
      </c>
    </row>
    <row r="280" spans="1:29" s="7" customFormat="1" x14ac:dyDescent="0.35">
      <c r="A280" s="23" t="str">
        <f t="shared" si="10"/>
        <v>68-76-1</v>
      </c>
      <c r="B280" s="26" t="s">
        <v>359</v>
      </c>
      <c r="C280" s="26">
        <v>68</v>
      </c>
      <c r="D280" s="26">
        <v>76</v>
      </c>
      <c r="E280" s="26">
        <v>1</v>
      </c>
      <c r="F280" s="26"/>
      <c r="G280" s="26" t="s">
        <v>8</v>
      </c>
      <c r="H280" s="26">
        <v>64914</v>
      </c>
      <c r="I280" s="26">
        <v>391</v>
      </c>
      <c r="J280" s="26">
        <v>314</v>
      </c>
      <c r="K280" s="26">
        <v>652</v>
      </c>
      <c r="L280" s="26">
        <v>0.13554987212276215</v>
      </c>
      <c r="M280" s="26">
        <v>0.12347868833167359</v>
      </c>
      <c r="N280" s="26">
        <v>0</v>
      </c>
      <c r="O280" s="26">
        <v>0</v>
      </c>
      <c r="P280" s="26">
        <v>0</v>
      </c>
      <c r="Q280" s="26">
        <v>4</v>
      </c>
      <c r="R280" s="26">
        <v>0</v>
      </c>
      <c r="S280" s="26">
        <v>430.08403427644271</v>
      </c>
      <c r="T280" s="25">
        <v>0.78589292571308433</v>
      </c>
      <c r="U280" s="26">
        <v>3.3596922574234356E-2</v>
      </c>
      <c r="V280" s="26">
        <v>3.3596922574234354</v>
      </c>
      <c r="W280" s="25">
        <v>33.596922574234355</v>
      </c>
      <c r="X280" s="4">
        <f>VLOOKUP($A280,[1]plot_info!$F$1:$BW$2268,26,FALSE)</f>
        <v>674615.23160000006</v>
      </c>
      <c r="Y280" s="4">
        <f>VLOOKUP($A280,[1]plot_info!$F$1:$BW$2268,27,FALSE)</f>
        <v>3203092.5120000001</v>
      </c>
      <c r="Z280" s="4">
        <f>VLOOKUP($A280,[1]plot_info!$F$1:$BW$2268,28,FALSE)</f>
        <v>82.791642539999998</v>
      </c>
      <c r="AA280" s="4">
        <f>VLOOKUP($A280,[1]plot_info!$F$1:$BW$2268,29,FALSE)</f>
        <v>28.943906739999999</v>
      </c>
      <c r="AB280" s="4">
        <f>VLOOKUP($A280,[1]plot_info!$F$1:$BW$2268,37,FALSE)</f>
        <v>5</v>
      </c>
      <c r="AC280" s="4" t="str">
        <f>VLOOKUP($A280,[1]plot_info!$F$1:$BW$2268,43,FALSE)</f>
        <v>FRA 2010-2015</v>
      </c>
    </row>
    <row r="281" spans="1:29" s="7" customFormat="1" x14ac:dyDescent="0.35">
      <c r="A281" s="23" t="str">
        <f t="shared" si="10"/>
        <v>68-76-1</v>
      </c>
      <c r="B281" s="26" t="s">
        <v>359</v>
      </c>
      <c r="C281" s="26">
        <v>68</v>
      </c>
      <c r="D281" s="26">
        <v>76</v>
      </c>
      <c r="E281" s="26">
        <v>1</v>
      </c>
      <c r="F281" s="26"/>
      <c r="G281" s="26" t="s">
        <v>26</v>
      </c>
      <c r="H281" s="26">
        <v>64914</v>
      </c>
      <c r="I281" s="26">
        <v>421</v>
      </c>
      <c r="J281" s="26">
        <v>312</v>
      </c>
      <c r="K281" s="26">
        <v>680</v>
      </c>
      <c r="L281" s="26">
        <v>0.12589073634204276</v>
      </c>
      <c r="M281" s="26">
        <v>0.12347868833167359</v>
      </c>
      <c r="N281" s="26">
        <v>0</v>
      </c>
      <c r="O281" s="26">
        <v>0</v>
      </c>
      <c r="P281" s="26">
        <v>0</v>
      </c>
      <c r="Q281" s="26">
        <v>4</v>
      </c>
      <c r="R281" s="26">
        <v>0</v>
      </c>
      <c r="S281" s="26">
        <v>430.08403427644271</v>
      </c>
      <c r="T281" s="25">
        <v>0.8556467356876184</v>
      </c>
      <c r="U281" s="26">
        <v>2.374419691533141E-2</v>
      </c>
      <c r="V281" s="26">
        <v>2.3744196915331415</v>
      </c>
      <c r="W281" s="25">
        <v>23.744196915331415</v>
      </c>
      <c r="X281" s="4">
        <f>VLOOKUP($A281,[1]plot_info!$F$1:$BW$2268,26,FALSE)</f>
        <v>674615.23160000006</v>
      </c>
      <c r="Y281" s="4">
        <f>VLOOKUP($A281,[1]plot_info!$F$1:$BW$2268,27,FALSE)</f>
        <v>3203092.5120000001</v>
      </c>
      <c r="Z281" s="4">
        <f>VLOOKUP($A281,[1]plot_info!$F$1:$BW$2268,28,FALSE)</f>
        <v>82.791642539999998</v>
      </c>
      <c r="AA281" s="4">
        <f>VLOOKUP($A281,[1]plot_info!$F$1:$BW$2268,29,FALSE)</f>
        <v>28.943906739999999</v>
      </c>
      <c r="AB281" s="4">
        <f>VLOOKUP($A281,[1]plot_info!$F$1:$BW$2268,37,FALSE)</f>
        <v>5</v>
      </c>
      <c r="AC281" s="4" t="str">
        <f>VLOOKUP($A281,[1]plot_info!$F$1:$BW$2268,43,FALSE)</f>
        <v>FRA 2010-2015</v>
      </c>
    </row>
    <row r="282" spans="1:29" s="7" customFormat="1" x14ac:dyDescent="0.35">
      <c r="A282" s="23" t="str">
        <f t="shared" si="10"/>
        <v>68-76-1</v>
      </c>
      <c r="B282" s="26" t="s">
        <v>359</v>
      </c>
      <c r="C282" s="26">
        <v>68</v>
      </c>
      <c r="D282" s="26">
        <v>76</v>
      </c>
      <c r="E282" s="26">
        <v>1</v>
      </c>
      <c r="F282" s="26"/>
      <c r="G282" s="26" t="s">
        <v>9</v>
      </c>
      <c r="H282" s="26">
        <v>64914</v>
      </c>
      <c r="I282" s="26">
        <v>447</v>
      </c>
      <c r="J282" s="26">
        <v>295.5</v>
      </c>
      <c r="K282" s="26">
        <v>687</v>
      </c>
      <c r="L282" s="26">
        <v>0.12416107382550336</v>
      </c>
      <c r="M282" s="26">
        <v>0.12930315476241291</v>
      </c>
      <c r="N282" s="26">
        <v>0</v>
      </c>
      <c r="O282" s="26">
        <v>0</v>
      </c>
      <c r="P282" s="26">
        <v>0</v>
      </c>
      <c r="Q282" s="26">
        <v>4</v>
      </c>
      <c r="R282" s="26">
        <v>0</v>
      </c>
      <c r="S282" s="26">
        <v>430.08403427644271</v>
      </c>
      <c r="T282" s="25">
        <v>0.91028722016767016</v>
      </c>
      <c r="U282" s="26">
        <v>2.3212324114275599E-2</v>
      </c>
      <c r="V282" s="26">
        <v>2.3212324114275598</v>
      </c>
      <c r="W282" s="25">
        <v>23.212324114275599</v>
      </c>
      <c r="X282" s="4">
        <f>VLOOKUP($A282,[1]plot_info!$F$1:$BW$2268,26,FALSE)</f>
        <v>674615.23160000006</v>
      </c>
      <c r="Y282" s="4">
        <f>VLOOKUP($A282,[1]plot_info!$F$1:$BW$2268,27,FALSE)</f>
        <v>3203092.5120000001</v>
      </c>
      <c r="Z282" s="4">
        <f>VLOOKUP($A282,[1]plot_info!$F$1:$BW$2268,28,FALSE)</f>
        <v>82.791642539999998</v>
      </c>
      <c r="AA282" s="4">
        <f>VLOOKUP($A282,[1]plot_info!$F$1:$BW$2268,29,FALSE)</f>
        <v>28.943906739999999</v>
      </c>
      <c r="AB282" s="4">
        <f>VLOOKUP($A282,[1]plot_info!$F$1:$BW$2268,37,FALSE)</f>
        <v>5</v>
      </c>
      <c r="AC282" s="4" t="str">
        <f>VLOOKUP($A282,[1]plot_info!$F$1:$BW$2268,43,FALSE)</f>
        <v>FRA 2010-2015</v>
      </c>
    </row>
    <row r="283" spans="1:29" s="7" customFormat="1" x14ac:dyDescent="0.35">
      <c r="A283" s="23" t="str">
        <f t="shared" ref="A283:A322" si="11">CONCATENATE(C283,"-",D283,"-",E283)</f>
        <v>155-40-1</v>
      </c>
      <c r="B283" s="26" t="s">
        <v>360</v>
      </c>
      <c r="C283" s="26">
        <v>155</v>
      </c>
      <c r="D283" s="26">
        <v>40</v>
      </c>
      <c r="E283" s="26">
        <v>1</v>
      </c>
      <c r="F283" s="26"/>
      <c r="G283" s="26" t="s">
        <v>8</v>
      </c>
      <c r="H283" s="26" t="s">
        <v>208</v>
      </c>
      <c r="I283" s="26">
        <v>406</v>
      </c>
      <c r="J283" s="26">
        <v>316.5</v>
      </c>
      <c r="K283" s="26">
        <v>626</v>
      </c>
      <c r="L283" s="26">
        <v>0.2376847290640394</v>
      </c>
      <c r="M283" s="26">
        <v>0.22482440422653779</v>
      </c>
      <c r="N283" s="26">
        <v>0</v>
      </c>
      <c r="O283" s="26">
        <v>0</v>
      </c>
      <c r="P283" s="26">
        <v>0</v>
      </c>
      <c r="Q283" s="26">
        <v>4</v>
      </c>
      <c r="R283" s="26">
        <v>0</v>
      </c>
      <c r="S283" s="26">
        <v>430.08403427644271</v>
      </c>
      <c r="T283" s="25">
        <v>0.71962680623727693</v>
      </c>
      <c r="U283" s="26">
        <v>5.5071817473554628E-2</v>
      </c>
      <c r="V283" s="26">
        <v>5.507181747355463</v>
      </c>
      <c r="W283" s="25">
        <v>55.071817473554624</v>
      </c>
      <c r="X283" s="4">
        <f>VLOOKUP($A283,[1]plot_info!$F$1:$BW$2268,26,FALSE)</f>
        <v>434148.57339999999</v>
      </c>
      <c r="Y283" s="4">
        <f>VLOOKUP($A283,[1]plot_info!$F$1:$BW$2268,27,FALSE)</f>
        <v>3056425.2110000001</v>
      </c>
      <c r="Z283" s="4">
        <f>VLOOKUP($A283,[1]plot_info!$F$1:$BW$2268,28,FALSE)</f>
        <v>86.33252383</v>
      </c>
      <c r="AA283" s="4">
        <f>VLOOKUP($A283,[1]plot_info!$F$1:$BW$2268,29,FALSE)</f>
        <v>27.630276630000001</v>
      </c>
      <c r="AB283" s="4">
        <f>VLOOKUP($A283,[1]plot_info!$F$1:$BW$2268,37,FALSE)</f>
        <v>104</v>
      </c>
      <c r="AC283" s="4" t="str">
        <f>VLOOKUP($A283,[1]plot_info!$F$1:$BW$2268,43,FALSE)</f>
        <v>FRA 2016-2021</v>
      </c>
    </row>
    <row r="284" spans="1:29" s="7" customFormat="1" x14ac:dyDescent="0.35">
      <c r="A284" s="23" t="str">
        <f t="shared" si="11"/>
        <v>155-40-1</v>
      </c>
      <c r="B284" s="26" t="s">
        <v>360</v>
      </c>
      <c r="C284" s="26">
        <v>155</v>
      </c>
      <c r="D284" s="26">
        <v>40</v>
      </c>
      <c r="E284" s="26">
        <v>1</v>
      </c>
      <c r="F284" s="26"/>
      <c r="G284" s="26" t="s">
        <v>26</v>
      </c>
      <c r="H284" s="26" t="s">
        <v>208</v>
      </c>
      <c r="I284" s="26">
        <v>473</v>
      </c>
      <c r="J284" s="26">
        <v>300</v>
      </c>
      <c r="K284" s="26">
        <v>676</v>
      </c>
      <c r="L284" s="26">
        <v>0.20507399577167018</v>
      </c>
      <c r="M284" s="26">
        <v>0.22598929751268565</v>
      </c>
      <c r="N284" s="26">
        <v>0</v>
      </c>
      <c r="O284" s="26">
        <v>0</v>
      </c>
      <c r="P284" s="26">
        <v>0</v>
      </c>
      <c r="Q284" s="26">
        <v>4</v>
      </c>
      <c r="R284" s="26">
        <v>0</v>
      </c>
      <c r="S284" s="26">
        <v>430.08403427644271</v>
      </c>
      <c r="T284" s="25">
        <v>0.87424775168082758</v>
      </c>
      <c r="U284" s="26">
        <v>4.5032006831861503E-2</v>
      </c>
      <c r="V284" s="26">
        <v>4.50320068318615</v>
      </c>
      <c r="W284" s="25">
        <v>45.032006831861501</v>
      </c>
      <c r="X284" s="4">
        <f>VLOOKUP($A284,[1]plot_info!$F$1:$BW$2268,26,FALSE)</f>
        <v>434148.57339999999</v>
      </c>
      <c r="Y284" s="4">
        <f>VLOOKUP($A284,[1]plot_info!$F$1:$BW$2268,27,FALSE)</f>
        <v>3056425.2110000001</v>
      </c>
      <c r="Z284" s="4">
        <f>VLOOKUP($A284,[1]plot_info!$F$1:$BW$2268,28,FALSE)</f>
        <v>86.33252383</v>
      </c>
      <c r="AA284" s="4">
        <f>VLOOKUP($A284,[1]plot_info!$F$1:$BW$2268,29,FALSE)</f>
        <v>27.630276630000001</v>
      </c>
      <c r="AB284" s="4">
        <f>VLOOKUP($A284,[1]plot_info!$F$1:$BW$2268,37,FALSE)</f>
        <v>104</v>
      </c>
      <c r="AC284" s="4" t="str">
        <f>VLOOKUP($A284,[1]plot_info!$F$1:$BW$2268,43,FALSE)</f>
        <v>FRA 2016-2021</v>
      </c>
    </row>
    <row r="285" spans="1:29" s="7" customFormat="1" x14ac:dyDescent="0.35">
      <c r="A285" s="23" t="str">
        <f t="shared" si="11"/>
        <v>155-40-1</v>
      </c>
      <c r="B285" s="26" t="s">
        <v>360</v>
      </c>
      <c r="C285" s="26">
        <v>155</v>
      </c>
      <c r="D285" s="26">
        <v>40</v>
      </c>
      <c r="E285" s="26">
        <v>1</v>
      </c>
      <c r="F285" s="26"/>
      <c r="G285" s="26" t="s">
        <v>9</v>
      </c>
      <c r="H285" s="26" t="s">
        <v>208</v>
      </c>
      <c r="I285" s="26">
        <v>488</v>
      </c>
      <c r="J285" s="26">
        <v>308</v>
      </c>
      <c r="K285" s="26">
        <v>690.5</v>
      </c>
      <c r="L285" s="26">
        <v>0.21618852459016394</v>
      </c>
      <c r="M285" s="26">
        <v>0.24579248337719933</v>
      </c>
      <c r="N285" s="26">
        <v>0</v>
      </c>
      <c r="O285" s="26">
        <v>0</v>
      </c>
      <c r="P285" s="26">
        <v>0</v>
      </c>
      <c r="Q285" s="26">
        <v>4</v>
      </c>
      <c r="R285" s="26">
        <v>0</v>
      </c>
      <c r="S285" s="26">
        <v>430.08403427644271</v>
      </c>
      <c r="T285" s="25">
        <v>0.88936107717530988</v>
      </c>
      <c r="U285" s="26">
        <v>4.2538308125271887E-2</v>
      </c>
      <c r="V285" s="26">
        <v>4.2538308125271884</v>
      </c>
      <c r="W285" s="25">
        <v>42.538308125271882</v>
      </c>
      <c r="X285" s="4">
        <f>VLOOKUP($A285,[1]plot_info!$F$1:$BW$2268,26,FALSE)</f>
        <v>434148.57339999999</v>
      </c>
      <c r="Y285" s="4">
        <f>VLOOKUP($A285,[1]plot_info!$F$1:$BW$2268,27,FALSE)</f>
        <v>3056425.2110000001</v>
      </c>
      <c r="Z285" s="4">
        <f>VLOOKUP($A285,[1]plot_info!$F$1:$BW$2268,28,FALSE)</f>
        <v>86.33252383</v>
      </c>
      <c r="AA285" s="4">
        <f>VLOOKUP($A285,[1]plot_info!$F$1:$BW$2268,29,FALSE)</f>
        <v>27.630276630000001</v>
      </c>
      <c r="AB285" s="4">
        <f>VLOOKUP($A285,[1]plot_info!$F$1:$BW$2268,37,FALSE)</f>
        <v>104</v>
      </c>
      <c r="AC285" s="4" t="str">
        <f>VLOOKUP($A285,[1]plot_info!$F$1:$BW$2268,43,FALSE)</f>
        <v>FRA 2016-2021</v>
      </c>
    </row>
    <row r="286" spans="1:29" s="7" customFormat="1" x14ac:dyDescent="0.35">
      <c r="A286" s="23" t="str">
        <f t="shared" si="11"/>
        <v>155-40-1</v>
      </c>
      <c r="B286" s="26" t="s">
        <v>361</v>
      </c>
      <c r="C286" s="26">
        <v>155</v>
      </c>
      <c r="D286" s="26">
        <v>40</v>
      </c>
      <c r="E286" s="26">
        <v>1</v>
      </c>
      <c r="F286" s="26"/>
      <c r="G286" s="26" t="s">
        <v>8</v>
      </c>
      <c r="H286" s="26" t="s">
        <v>208</v>
      </c>
      <c r="I286" s="26">
        <v>382</v>
      </c>
      <c r="J286" s="26">
        <v>314</v>
      </c>
      <c r="K286" s="26">
        <v>613.5</v>
      </c>
      <c r="L286" s="26">
        <v>0.21596858638743455</v>
      </c>
      <c r="M286" s="26">
        <v>0.19220739221439759</v>
      </c>
      <c r="N286" s="26">
        <v>0</v>
      </c>
      <c r="O286" s="26">
        <v>0</v>
      </c>
      <c r="P286" s="26">
        <v>0</v>
      </c>
      <c r="Q286" s="26">
        <v>4</v>
      </c>
      <c r="R286" s="26">
        <v>0</v>
      </c>
      <c r="S286" s="26">
        <v>430.08403427644271</v>
      </c>
      <c r="T286" s="25">
        <v>0.69637553624576554</v>
      </c>
      <c r="U286" s="26">
        <v>5.3292437264392929E-2</v>
      </c>
      <c r="V286" s="26">
        <v>5.3292437264392927</v>
      </c>
      <c r="W286" s="25">
        <v>53.292437264392923</v>
      </c>
      <c r="X286" s="4">
        <f>VLOOKUP($A286,[1]plot_info!$F$1:$BW$2268,26,FALSE)</f>
        <v>434148.57339999999</v>
      </c>
      <c r="Y286" s="4">
        <f>VLOOKUP($A286,[1]plot_info!$F$1:$BW$2268,27,FALSE)</f>
        <v>3056425.2110000001</v>
      </c>
      <c r="Z286" s="4">
        <f>VLOOKUP($A286,[1]plot_info!$F$1:$BW$2268,28,FALSE)</f>
        <v>86.33252383</v>
      </c>
      <c r="AA286" s="4">
        <f>VLOOKUP($A286,[1]plot_info!$F$1:$BW$2268,29,FALSE)</f>
        <v>27.630276630000001</v>
      </c>
      <c r="AB286" s="4">
        <f>VLOOKUP($A286,[1]plot_info!$F$1:$BW$2268,37,FALSE)</f>
        <v>104</v>
      </c>
      <c r="AC286" s="4" t="str">
        <f>VLOOKUP($A286,[1]plot_info!$F$1:$BW$2268,43,FALSE)</f>
        <v>FRA 2016-2021</v>
      </c>
    </row>
    <row r="287" spans="1:29" s="7" customFormat="1" x14ac:dyDescent="0.35">
      <c r="A287" s="23" t="str">
        <f t="shared" si="11"/>
        <v>155-40-1</v>
      </c>
      <c r="B287" s="26" t="s">
        <v>361</v>
      </c>
      <c r="C287" s="26">
        <v>155</v>
      </c>
      <c r="D287" s="26">
        <v>40</v>
      </c>
      <c r="E287" s="26">
        <v>1</v>
      </c>
      <c r="F287" s="26"/>
      <c r="G287" s="26" t="s">
        <v>26</v>
      </c>
      <c r="H287" s="26" t="s">
        <v>208</v>
      </c>
      <c r="I287" s="26">
        <v>418</v>
      </c>
      <c r="J287" s="26">
        <v>312.5</v>
      </c>
      <c r="K287" s="26">
        <v>643</v>
      </c>
      <c r="L287" s="26">
        <v>0.20933014354066987</v>
      </c>
      <c r="M287" s="26">
        <v>0.2038563250758762</v>
      </c>
      <c r="N287" s="26">
        <v>0</v>
      </c>
      <c r="O287" s="26">
        <v>0</v>
      </c>
      <c r="P287" s="26">
        <v>0</v>
      </c>
      <c r="Q287" s="26">
        <v>4</v>
      </c>
      <c r="R287" s="26">
        <v>0</v>
      </c>
      <c r="S287" s="26">
        <v>430.08403427644271</v>
      </c>
      <c r="T287" s="25">
        <v>0.76845447321945082</v>
      </c>
      <c r="U287" s="26">
        <v>5.1457451423694948E-2</v>
      </c>
      <c r="V287" s="26">
        <v>5.1457451423694947</v>
      </c>
      <c r="W287" s="25">
        <v>51.457451423694948</v>
      </c>
      <c r="X287" s="4">
        <f>VLOOKUP($A287,[1]plot_info!$F$1:$BW$2268,26,FALSE)</f>
        <v>434148.57339999999</v>
      </c>
      <c r="Y287" s="4">
        <f>VLOOKUP($A287,[1]plot_info!$F$1:$BW$2268,27,FALSE)</f>
        <v>3056425.2110000001</v>
      </c>
      <c r="Z287" s="4">
        <f>VLOOKUP($A287,[1]plot_info!$F$1:$BW$2268,28,FALSE)</f>
        <v>86.33252383</v>
      </c>
      <c r="AA287" s="4">
        <f>VLOOKUP($A287,[1]plot_info!$F$1:$BW$2268,29,FALSE)</f>
        <v>27.630276630000001</v>
      </c>
      <c r="AB287" s="4">
        <f>VLOOKUP($A287,[1]plot_info!$F$1:$BW$2268,37,FALSE)</f>
        <v>104</v>
      </c>
      <c r="AC287" s="4" t="str">
        <f>VLOOKUP($A287,[1]plot_info!$F$1:$BW$2268,43,FALSE)</f>
        <v>FRA 2016-2021</v>
      </c>
    </row>
    <row r="288" spans="1:29" s="7" customFormat="1" x14ac:dyDescent="0.35">
      <c r="A288" s="23" t="str">
        <f t="shared" si="11"/>
        <v>155-40-1</v>
      </c>
      <c r="B288" s="26" t="s">
        <v>361</v>
      </c>
      <c r="C288" s="26">
        <v>155</v>
      </c>
      <c r="D288" s="26">
        <v>40</v>
      </c>
      <c r="E288" s="26">
        <v>1</v>
      </c>
      <c r="F288" s="26"/>
      <c r="G288" s="26" t="s">
        <v>9</v>
      </c>
      <c r="H288" s="26" t="s">
        <v>208</v>
      </c>
      <c r="I288" s="26">
        <v>433</v>
      </c>
      <c r="J288" s="26">
        <v>295.5</v>
      </c>
      <c r="K288" s="26">
        <v>645</v>
      </c>
      <c r="L288" s="26">
        <v>0.19284064665127021</v>
      </c>
      <c r="M288" s="26">
        <v>0.19453717878669333</v>
      </c>
      <c r="N288" s="26">
        <v>0</v>
      </c>
      <c r="O288" s="26">
        <v>0</v>
      </c>
      <c r="P288" s="26">
        <v>0</v>
      </c>
      <c r="Q288" s="26">
        <v>4</v>
      </c>
      <c r="R288" s="26">
        <v>0</v>
      </c>
      <c r="S288" s="26">
        <v>430.08403427644271</v>
      </c>
      <c r="T288" s="25">
        <v>0.81263188620332238</v>
      </c>
      <c r="U288" s="26">
        <v>3.6476438816560444E-2</v>
      </c>
      <c r="V288" s="26">
        <v>3.6476438816560446</v>
      </c>
      <c r="W288" s="25">
        <v>36.476438816560446</v>
      </c>
      <c r="X288" s="4">
        <f>VLOOKUP($A288,[1]plot_info!$F$1:$BW$2268,26,FALSE)</f>
        <v>434148.57339999999</v>
      </c>
      <c r="Y288" s="4">
        <f>VLOOKUP($A288,[1]plot_info!$F$1:$BW$2268,27,FALSE)</f>
        <v>3056425.2110000001</v>
      </c>
      <c r="Z288" s="4">
        <f>VLOOKUP($A288,[1]plot_info!$F$1:$BW$2268,28,FALSE)</f>
        <v>86.33252383</v>
      </c>
      <c r="AA288" s="4">
        <f>VLOOKUP($A288,[1]plot_info!$F$1:$BW$2268,29,FALSE)</f>
        <v>27.630276630000001</v>
      </c>
      <c r="AB288" s="4">
        <f>VLOOKUP($A288,[1]plot_info!$F$1:$BW$2268,37,FALSE)</f>
        <v>104</v>
      </c>
      <c r="AC288" s="4" t="str">
        <f>VLOOKUP($A288,[1]plot_info!$F$1:$BW$2268,43,FALSE)</f>
        <v>FRA 2016-2021</v>
      </c>
    </row>
    <row r="289" spans="1:29" s="7" customFormat="1" x14ac:dyDescent="0.35">
      <c r="A289" s="23" t="str">
        <f t="shared" si="11"/>
        <v>155-40-1</v>
      </c>
      <c r="B289" s="26" t="s">
        <v>362</v>
      </c>
      <c r="C289" s="26">
        <v>155</v>
      </c>
      <c r="D289" s="26">
        <v>40</v>
      </c>
      <c r="E289" s="26">
        <v>1</v>
      </c>
      <c r="F289" s="26"/>
      <c r="G289" s="26" t="s">
        <v>8</v>
      </c>
      <c r="H289" s="26" t="s">
        <v>208</v>
      </c>
      <c r="I289" s="26">
        <v>472</v>
      </c>
      <c r="J289" s="26">
        <v>346</v>
      </c>
      <c r="K289" s="26">
        <v>667</v>
      </c>
      <c r="L289" s="26">
        <v>0.31991525423728812</v>
      </c>
      <c r="M289" s="26">
        <v>0.351797772416655</v>
      </c>
      <c r="N289" s="26">
        <v>0</v>
      </c>
      <c r="O289" s="26">
        <v>0</v>
      </c>
      <c r="P289" s="26">
        <v>0</v>
      </c>
      <c r="Q289" s="26">
        <v>4</v>
      </c>
      <c r="R289" s="26">
        <v>0</v>
      </c>
      <c r="S289" s="26">
        <v>430.08403427644271</v>
      </c>
      <c r="T289" s="25">
        <v>0.74636576672751498</v>
      </c>
      <c r="U289" s="26">
        <v>6.3159442712696273E-2</v>
      </c>
      <c r="V289" s="26">
        <v>6.3159442712696272</v>
      </c>
      <c r="W289" s="25">
        <v>63.159442712696269</v>
      </c>
      <c r="X289" s="4">
        <f>VLOOKUP($A289,[1]plot_info!$F$1:$BW$2268,26,FALSE)</f>
        <v>434148.57339999999</v>
      </c>
      <c r="Y289" s="4">
        <f>VLOOKUP($A289,[1]plot_info!$F$1:$BW$2268,27,FALSE)</f>
        <v>3056425.2110000001</v>
      </c>
      <c r="Z289" s="4">
        <f>VLOOKUP($A289,[1]plot_info!$F$1:$BW$2268,28,FALSE)</f>
        <v>86.33252383</v>
      </c>
      <c r="AA289" s="4">
        <f>VLOOKUP($A289,[1]plot_info!$F$1:$BW$2268,29,FALSE)</f>
        <v>27.630276630000001</v>
      </c>
      <c r="AB289" s="4">
        <f>VLOOKUP($A289,[1]plot_info!$F$1:$BW$2268,37,FALSE)</f>
        <v>104</v>
      </c>
      <c r="AC289" s="4" t="str">
        <f>VLOOKUP($A289,[1]plot_info!$F$1:$BW$2268,43,FALSE)</f>
        <v>FRA 2016-2021</v>
      </c>
    </row>
    <row r="290" spans="1:29" s="7" customFormat="1" x14ac:dyDescent="0.35">
      <c r="A290" s="23" t="str">
        <f t="shared" si="11"/>
        <v>155-40-1</v>
      </c>
      <c r="B290" s="26" t="s">
        <v>362</v>
      </c>
      <c r="C290" s="26">
        <v>155</v>
      </c>
      <c r="D290" s="26">
        <v>40</v>
      </c>
      <c r="E290" s="26">
        <v>1</v>
      </c>
      <c r="F290" s="26"/>
      <c r="G290" s="26" t="s">
        <v>26</v>
      </c>
      <c r="H290" s="26" t="s">
        <v>208</v>
      </c>
      <c r="I290" s="26">
        <v>462</v>
      </c>
      <c r="J290" s="26">
        <v>304</v>
      </c>
      <c r="K290" s="26">
        <v>621.5</v>
      </c>
      <c r="L290" s="26">
        <v>0.31277056277056275</v>
      </c>
      <c r="M290" s="26">
        <v>0.33665415969673274</v>
      </c>
      <c r="N290" s="26">
        <v>0</v>
      </c>
      <c r="O290" s="26">
        <v>0</v>
      </c>
      <c r="P290" s="26">
        <v>0</v>
      </c>
      <c r="Q290" s="26">
        <v>4</v>
      </c>
      <c r="R290" s="26">
        <v>0</v>
      </c>
      <c r="S290" s="26">
        <v>430.08403427644271</v>
      </c>
      <c r="T290" s="25">
        <v>0.738227822230486</v>
      </c>
      <c r="U290" s="26">
        <v>4.8890182189226493E-2</v>
      </c>
      <c r="V290" s="26">
        <v>4.889018218922649</v>
      </c>
      <c r="W290" s="25">
        <v>48.890182189226493</v>
      </c>
      <c r="X290" s="4">
        <f>VLOOKUP($A290,[1]plot_info!$F$1:$BW$2268,26,FALSE)</f>
        <v>434148.57339999999</v>
      </c>
      <c r="Y290" s="4">
        <f>VLOOKUP($A290,[1]plot_info!$F$1:$BW$2268,27,FALSE)</f>
        <v>3056425.2110000001</v>
      </c>
      <c r="Z290" s="4">
        <f>VLOOKUP($A290,[1]plot_info!$F$1:$BW$2268,28,FALSE)</f>
        <v>86.33252383</v>
      </c>
      <c r="AA290" s="4">
        <f>VLOOKUP($A290,[1]plot_info!$F$1:$BW$2268,29,FALSE)</f>
        <v>27.630276630000001</v>
      </c>
      <c r="AB290" s="4">
        <f>VLOOKUP($A290,[1]plot_info!$F$1:$BW$2268,37,FALSE)</f>
        <v>104</v>
      </c>
      <c r="AC290" s="4" t="str">
        <f>VLOOKUP($A290,[1]plot_info!$F$1:$BW$2268,43,FALSE)</f>
        <v>FRA 2016-2021</v>
      </c>
    </row>
    <row r="291" spans="1:29" s="7" customFormat="1" x14ac:dyDescent="0.35">
      <c r="A291" s="23" t="str">
        <f t="shared" si="11"/>
        <v>155-40-1</v>
      </c>
      <c r="B291" s="26" t="s">
        <v>362</v>
      </c>
      <c r="C291" s="26">
        <v>155</v>
      </c>
      <c r="D291" s="26">
        <v>40</v>
      </c>
      <c r="E291" s="26">
        <v>1</v>
      </c>
      <c r="F291" s="26"/>
      <c r="G291" s="26" t="s">
        <v>9</v>
      </c>
      <c r="H291" s="26" t="s">
        <v>208</v>
      </c>
      <c r="I291" s="26">
        <v>567</v>
      </c>
      <c r="J291" s="26">
        <v>299</v>
      </c>
      <c r="K291" s="26">
        <v>701.5</v>
      </c>
      <c r="L291" s="26">
        <v>0.29012345679012347</v>
      </c>
      <c r="M291" s="26">
        <v>0.38324989114264729</v>
      </c>
      <c r="N291" s="26">
        <v>0</v>
      </c>
      <c r="O291" s="26">
        <v>0</v>
      </c>
      <c r="P291" s="26">
        <v>0</v>
      </c>
      <c r="Q291" s="26">
        <v>4</v>
      </c>
      <c r="R291" s="26">
        <v>0</v>
      </c>
      <c r="S291" s="26">
        <v>430.08403427644271</v>
      </c>
      <c r="T291" s="25">
        <v>0.93586361715833266</v>
      </c>
      <c r="U291" s="26">
        <v>5.5092348783660337E-2</v>
      </c>
      <c r="V291" s="26">
        <v>5.5092348783660334</v>
      </c>
      <c r="W291" s="25">
        <v>55.092348783660334</v>
      </c>
      <c r="X291" s="4">
        <f>VLOOKUP($A291,[1]plot_info!$F$1:$BW$2268,26,FALSE)</f>
        <v>434148.57339999999</v>
      </c>
      <c r="Y291" s="4">
        <f>VLOOKUP($A291,[1]plot_info!$F$1:$BW$2268,27,FALSE)</f>
        <v>3056425.2110000001</v>
      </c>
      <c r="Z291" s="4">
        <f>VLOOKUP($A291,[1]plot_info!$F$1:$BW$2268,28,FALSE)</f>
        <v>86.33252383</v>
      </c>
      <c r="AA291" s="4">
        <f>VLOOKUP($A291,[1]plot_info!$F$1:$BW$2268,29,FALSE)</f>
        <v>27.630276630000001</v>
      </c>
      <c r="AB291" s="4">
        <f>VLOOKUP($A291,[1]plot_info!$F$1:$BW$2268,37,FALSE)</f>
        <v>104</v>
      </c>
      <c r="AC291" s="4" t="str">
        <f>VLOOKUP($A291,[1]plot_info!$F$1:$BW$2268,43,FALSE)</f>
        <v>FRA 2016-2021</v>
      </c>
    </row>
    <row r="292" spans="1:29" s="7" customFormat="1" x14ac:dyDescent="0.35">
      <c r="A292" s="23" t="str">
        <f t="shared" si="11"/>
        <v>155-40-1</v>
      </c>
      <c r="B292" s="26" t="s">
        <v>363</v>
      </c>
      <c r="C292" s="26">
        <v>155</v>
      </c>
      <c r="D292" s="26">
        <v>40</v>
      </c>
      <c r="E292" s="26">
        <v>1</v>
      </c>
      <c r="F292" s="26"/>
      <c r="G292" s="26" t="s">
        <v>8</v>
      </c>
      <c r="H292" s="26" t="s">
        <v>208</v>
      </c>
      <c r="I292" s="26">
        <v>227</v>
      </c>
      <c r="J292" s="26">
        <v>326</v>
      </c>
      <c r="K292" s="26">
        <v>505</v>
      </c>
      <c r="L292" s="26">
        <v>0.21145374449339208</v>
      </c>
      <c r="M292" s="26">
        <v>0.22365951094038994</v>
      </c>
      <c r="N292" s="26">
        <v>0</v>
      </c>
      <c r="O292" s="26">
        <v>0</v>
      </c>
      <c r="P292" s="26">
        <v>0</v>
      </c>
      <c r="Q292" s="26">
        <v>2</v>
      </c>
      <c r="R292" s="26">
        <v>0</v>
      </c>
      <c r="S292" s="26">
        <v>215.04201713822135</v>
      </c>
      <c r="T292" s="25">
        <v>0.83239546569610712</v>
      </c>
      <c r="U292" s="26">
        <v>5.573908505199026E-2</v>
      </c>
      <c r="V292" s="26">
        <v>5.573908505199026</v>
      </c>
      <c r="W292" s="25">
        <v>55.739085051990259</v>
      </c>
      <c r="X292" s="4">
        <f>VLOOKUP($A292,[1]plot_info!$F$1:$BW$2268,26,FALSE)</f>
        <v>434148.57339999999</v>
      </c>
      <c r="Y292" s="4">
        <f>VLOOKUP($A292,[1]plot_info!$F$1:$BW$2268,27,FALSE)</f>
        <v>3056425.2110000001</v>
      </c>
      <c r="Z292" s="4">
        <f>VLOOKUP($A292,[1]plot_info!$F$1:$BW$2268,28,FALSE)</f>
        <v>86.33252383</v>
      </c>
      <c r="AA292" s="4">
        <f>VLOOKUP($A292,[1]plot_info!$F$1:$BW$2268,29,FALSE)</f>
        <v>27.630276630000001</v>
      </c>
      <c r="AB292" s="4">
        <f>VLOOKUP($A292,[1]plot_info!$F$1:$BW$2268,37,FALSE)</f>
        <v>104</v>
      </c>
      <c r="AC292" s="4" t="str">
        <f>VLOOKUP($A292,[1]plot_info!$F$1:$BW$2268,43,FALSE)</f>
        <v>FRA 2016-2021</v>
      </c>
    </row>
    <row r="293" spans="1:29" s="7" customFormat="1" x14ac:dyDescent="0.35">
      <c r="A293" s="23" t="str">
        <f t="shared" si="11"/>
        <v>155-40-1</v>
      </c>
      <c r="B293" s="26" t="s">
        <v>363</v>
      </c>
      <c r="C293" s="26">
        <v>155</v>
      </c>
      <c r="D293" s="26">
        <v>40</v>
      </c>
      <c r="E293" s="26">
        <v>1</v>
      </c>
      <c r="F293" s="26"/>
      <c r="G293" s="26" t="s">
        <v>26</v>
      </c>
      <c r="H293" s="26" t="s">
        <v>208</v>
      </c>
      <c r="I293" s="26">
        <v>233</v>
      </c>
      <c r="J293" s="26">
        <v>351</v>
      </c>
      <c r="K293" s="26">
        <v>537</v>
      </c>
      <c r="L293" s="26">
        <v>0.20171673819742489</v>
      </c>
      <c r="M293" s="26">
        <v>0.21899993779579846</v>
      </c>
      <c r="N293" s="26">
        <v>0</v>
      </c>
      <c r="O293" s="26">
        <v>0</v>
      </c>
      <c r="P293" s="26">
        <v>0</v>
      </c>
      <c r="Q293" s="26">
        <v>2</v>
      </c>
      <c r="R293" s="26">
        <v>0</v>
      </c>
      <c r="S293" s="26">
        <v>215.04201713822135</v>
      </c>
      <c r="T293" s="25">
        <v>0.86494724368422293</v>
      </c>
      <c r="U293" s="26">
        <v>4.5189413542671961E-2</v>
      </c>
      <c r="V293" s="26">
        <v>4.5189413542671959</v>
      </c>
      <c r="W293" s="25">
        <v>45.189413542671957</v>
      </c>
      <c r="X293" s="4">
        <f>VLOOKUP($A293,[1]plot_info!$F$1:$BW$2268,26,FALSE)</f>
        <v>434148.57339999999</v>
      </c>
      <c r="Y293" s="4">
        <f>VLOOKUP($A293,[1]plot_info!$F$1:$BW$2268,27,FALSE)</f>
        <v>3056425.2110000001</v>
      </c>
      <c r="Z293" s="4">
        <f>VLOOKUP($A293,[1]plot_info!$F$1:$BW$2268,28,FALSE)</f>
        <v>86.33252383</v>
      </c>
      <c r="AA293" s="4">
        <f>VLOOKUP($A293,[1]plot_info!$F$1:$BW$2268,29,FALSE)</f>
        <v>27.630276630000001</v>
      </c>
      <c r="AB293" s="4">
        <f>VLOOKUP($A293,[1]plot_info!$F$1:$BW$2268,37,FALSE)</f>
        <v>104</v>
      </c>
      <c r="AC293" s="4" t="str">
        <f>VLOOKUP($A293,[1]plot_info!$F$1:$BW$2268,43,FALSE)</f>
        <v>FRA 2016-2021</v>
      </c>
    </row>
    <row r="294" spans="1:29" s="7" customFormat="1" x14ac:dyDescent="0.35">
      <c r="A294" s="23" t="str">
        <f t="shared" si="11"/>
        <v>155-40-1</v>
      </c>
      <c r="B294" s="26" t="s">
        <v>363</v>
      </c>
      <c r="C294" s="26">
        <v>155</v>
      </c>
      <c r="D294" s="26">
        <v>40</v>
      </c>
      <c r="E294" s="26">
        <v>1</v>
      </c>
      <c r="F294" s="26"/>
      <c r="G294" s="26" t="s">
        <v>9</v>
      </c>
      <c r="H294" s="26" t="s">
        <v>208</v>
      </c>
      <c r="I294" s="26">
        <v>248</v>
      </c>
      <c r="J294" s="26">
        <v>340.5</v>
      </c>
      <c r="K294" s="26">
        <v>543</v>
      </c>
      <c r="L294" s="26">
        <v>0.18346774193548387</v>
      </c>
      <c r="M294" s="26">
        <v>0.21201057807891127</v>
      </c>
      <c r="N294" s="26">
        <v>0</v>
      </c>
      <c r="O294" s="26">
        <v>0</v>
      </c>
      <c r="P294" s="26">
        <v>0</v>
      </c>
      <c r="Q294" s="26">
        <v>2</v>
      </c>
      <c r="R294" s="26">
        <v>0</v>
      </c>
      <c r="S294" s="26">
        <v>215.04201713822135</v>
      </c>
      <c r="T294" s="25">
        <v>0.94167643465621054</v>
      </c>
      <c r="U294" s="26">
        <v>4.1575902964066644E-2</v>
      </c>
      <c r="V294" s="26">
        <v>4.1575902964066644</v>
      </c>
      <c r="W294" s="25">
        <v>41.575902964066643</v>
      </c>
      <c r="X294" s="4">
        <f>VLOOKUP($A294,[1]plot_info!$F$1:$BW$2268,26,FALSE)</f>
        <v>434148.57339999999</v>
      </c>
      <c r="Y294" s="4">
        <f>VLOOKUP($A294,[1]plot_info!$F$1:$BW$2268,27,FALSE)</f>
        <v>3056425.2110000001</v>
      </c>
      <c r="Z294" s="4">
        <f>VLOOKUP($A294,[1]plot_info!$F$1:$BW$2268,28,FALSE)</f>
        <v>86.33252383</v>
      </c>
      <c r="AA294" s="4">
        <f>VLOOKUP($A294,[1]plot_info!$F$1:$BW$2268,29,FALSE)</f>
        <v>27.630276630000001</v>
      </c>
      <c r="AB294" s="4">
        <f>VLOOKUP($A294,[1]plot_info!$F$1:$BW$2268,37,FALSE)</f>
        <v>104</v>
      </c>
      <c r="AC294" s="4" t="str">
        <f>VLOOKUP($A294,[1]plot_info!$F$1:$BW$2268,43,FALSE)</f>
        <v>FRA 2016-2021</v>
      </c>
    </row>
    <row r="295" spans="1:29" s="7" customFormat="1" x14ac:dyDescent="0.35">
      <c r="A295" s="23" t="str">
        <f t="shared" si="11"/>
        <v>155-40-1</v>
      </c>
      <c r="B295" s="26" t="s">
        <v>364</v>
      </c>
      <c r="C295" s="26">
        <v>155</v>
      </c>
      <c r="D295" s="26">
        <v>40</v>
      </c>
      <c r="E295" s="26">
        <v>1</v>
      </c>
      <c r="F295" s="26"/>
      <c r="G295" s="26" t="s">
        <v>8</v>
      </c>
      <c r="H295" s="26" t="s">
        <v>208</v>
      </c>
      <c r="I295" s="26">
        <v>453</v>
      </c>
      <c r="J295" s="26">
        <v>310.5</v>
      </c>
      <c r="K295" s="26">
        <v>636.5</v>
      </c>
      <c r="L295" s="26">
        <v>0.2803532008830022</v>
      </c>
      <c r="M295" s="26">
        <v>0.29588289468155748</v>
      </c>
      <c r="N295" s="26">
        <v>0</v>
      </c>
      <c r="O295" s="26">
        <v>0</v>
      </c>
      <c r="P295" s="26">
        <v>0</v>
      </c>
      <c r="Q295" s="26">
        <v>4</v>
      </c>
      <c r="R295" s="26">
        <v>0</v>
      </c>
      <c r="S295" s="26">
        <v>430.08403427644271</v>
      </c>
      <c r="T295" s="25">
        <v>0.75799140172327073</v>
      </c>
      <c r="U295" s="26">
        <v>5.7450027560799581E-2</v>
      </c>
      <c r="V295" s="26">
        <v>5.7450027560799581</v>
      </c>
      <c r="W295" s="25">
        <v>57.450027560799576</v>
      </c>
      <c r="X295" s="4">
        <f>VLOOKUP($A295,[1]plot_info!$F$1:$BW$2268,26,FALSE)</f>
        <v>434148.57339999999</v>
      </c>
      <c r="Y295" s="4">
        <f>VLOOKUP($A295,[1]plot_info!$F$1:$BW$2268,27,FALSE)</f>
        <v>3056425.2110000001</v>
      </c>
      <c r="Z295" s="4">
        <f>VLOOKUP($A295,[1]plot_info!$F$1:$BW$2268,28,FALSE)</f>
        <v>86.33252383</v>
      </c>
      <c r="AA295" s="4">
        <f>VLOOKUP($A295,[1]plot_info!$F$1:$BW$2268,29,FALSE)</f>
        <v>27.630276630000001</v>
      </c>
      <c r="AB295" s="4">
        <f>VLOOKUP($A295,[1]plot_info!$F$1:$BW$2268,37,FALSE)</f>
        <v>104</v>
      </c>
      <c r="AC295" s="4" t="str">
        <f>VLOOKUP($A295,[1]plot_info!$F$1:$BW$2268,43,FALSE)</f>
        <v>FRA 2016-2021</v>
      </c>
    </row>
    <row r="296" spans="1:29" s="7" customFormat="1" x14ac:dyDescent="0.35">
      <c r="A296" s="23" t="str">
        <f t="shared" si="11"/>
        <v>155-40-1</v>
      </c>
      <c r="B296" s="26" t="s">
        <v>364</v>
      </c>
      <c r="C296" s="26">
        <v>155</v>
      </c>
      <c r="D296" s="26">
        <v>40</v>
      </c>
      <c r="E296" s="26">
        <v>1</v>
      </c>
      <c r="F296" s="26"/>
      <c r="G296" s="26" t="s">
        <v>26</v>
      </c>
      <c r="H296" s="26" t="s">
        <v>208</v>
      </c>
      <c r="I296" s="26">
        <v>475</v>
      </c>
      <c r="J296" s="26">
        <v>299</v>
      </c>
      <c r="K296" s="26">
        <v>652.5</v>
      </c>
      <c r="L296" s="26">
        <v>0.25578947368421051</v>
      </c>
      <c r="M296" s="26">
        <v>0.28306906853393099</v>
      </c>
      <c r="N296" s="26">
        <v>0</v>
      </c>
      <c r="O296" s="26">
        <v>0</v>
      </c>
      <c r="P296" s="26">
        <v>0</v>
      </c>
      <c r="Q296" s="26">
        <v>4</v>
      </c>
      <c r="R296" s="26">
        <v>0</v>
      </c>
      <c r="S296" s="26">
        <v>430.08403427644271</v>
      </c>
      <c r="T296" s="25">
        <v>0.82193239419992692</v>
      </c>
      <c r="U296" s="26">
        <v>4.4756545087943182E-2</v>
      </c>
      <c r="V296" s="26">
        <v>4.4756545087943174</v>
      </c>
      <c r="W296" s="25">
        <v>44.756545087943174</v>
      </c>
      <c r="X296" s="4">
        <f>VLOOKUP($A296,[1]plot_info!$F$1:$BW$2268,26,FALSE)</f>
        <v>434148.57339999999</v>
      </c>
      <c r="Y296" s="4">
        <f>VLOOKUP($A296,[1]plot_info!$F$1:$BW$2268,27,FALSE)</f>
        <v>3056425.2110000001</v>
      </c>
      <c r="Z296" s="4">
        <f>VLOOKUP($A296,[1]plot_info!$F$1:$BW$2268,28,FALSE)</f>
        <v>86.33252383</v>
      </c>
      <c r="AA296" s="4">
        <f>VLOOKUP($A296,[1]plot_info!$F$1:$BW$2268,29,FALSE)</f>
        <v>27.630276630000001</v>
      </c>
      <c r="AB296" s="4">
        <f>VLOOKUP($A296,[1]plot_info!$F$1:$BW$2268,37,FALSE)</f>
        <v>104</v>
      </c>
      <c r="AC296" s="4" t="str">
        <f>VLOOKUP($A296,[1]plot_info!$F$1:$BW$2268,43,FALSE)</f>
        <v>FRA 2016-2021</v>
      </c>
    </row>
    <row r="297" spans="1:29" s="7" customFormat="1" x14ac:dyDescent="0.35">
      <c r="A297" s="23" t="str">
        <f t="shared" si="11"/>
        <v>155-40-1</v>
      </c>
      <c r="B297" s="26" t="s">
        <v>364</v>
      </c>
      <c r="C297" s="26">
        <v>155</v>
      </c>
      <c r="D297" s="26">
        <v>40</v>
      </c>
      <c r="E297" s="26">
        <v>1</v>
      </c>
      <c r="F297" s="26"/>
      <c r="G297" s="26" t="s">
        <v>9</v>
      </c>
      <c r="H297" s="26" t="s">
        <v>208</v>
      </c>
      <c r="I297" s="26">
        <v>498</v>
      </c>
      <c r="J297" s="26">
        <v>313</v>
      </c>
      <c r="K297" s="26">
        <v>692.5</v>
      </c>
      <c r="L297" s="26">
        <v>0.23795180722891565</v>
      </c>
      <c r="M297" s="26">
        <v>0.2760797088170438</v>
      </c>
      <c r="N297" s="26">
        <v>0</v>
      </c>
      <c r="O297" s="26">
        <v>0</v>
      </c>
      <c r="P297" s="26">
        <v>0</v>
      </c>
      <c r="Q297" s="26">
        <v>4</v>
      </c>
      <c r="R297" s="26">
        <v>0</v>
      </c>
      <c r="S297" s="26">
        <v>430.08403427644271</v>
      </c>
      <c r="T297" s="25">
        <v>0.88238569617785656</v>
      </c>
      <c r="U297" s="26">
        <v>4.8697701156985483E-2</v>
      </c>
      <c r="V297" s="26">
        <v>4.8697701156985476</v>
      </c>
      <c r="W297" s="25">
        <v>48.697701156985474</v>
      </c>
      <c r="X297" s="4">
        <f>VLOOKUP($A297,[1]plot_info!$F$1:$BW$2268,26,FALSE)</f>
        <v>434148.57339999999</v>
      </c>
      <c r="Y297" s="4">
        <f>VLOOKUP($A297,[1]plot_info!$F$1:$BW$2268,27,FALSE)</f>
        <v>3056425.2110000001</v>
      </c>
      <c r="Z297" s="4">
        <f>VLOOKUP($A297,[1]plot_info!$F$1:$BW$2268,28,FALSE)</f>
        <v>86.33252383</v>
      </c>
      <c r="AA297" s="4">
        <f>VLOOKUP($A297,[1]plot_info!$F$1:$BW$2268,29,FALSE)</f>
        <v>27.630276630000001</v>
      </c>
      <c r="AB297" s="4">
        <f>VLOOKUP($A297,[1]plot_info!$F$1:$BW$2268,37,FALSE)</f>
        <v>104</v>
      </c>
      <c r="AC297" s="4" t="str">
        <f>VLOOKUP($A297,[1]plot_info!$F$1:$BW$2268,43,FALSE)</f>
        <v>FRA 2016-2021</v>
      </c>
    </row>
    <row r="298" spans="1:29" s="7" customFormat="1" x14ac:dyDescent="0.35">
      <c r="A298" s="23" t="str">
        <f t="shared" si="11"/>
        <v>115-65-1</v>
      </c>
      <c r="B298" s="26" t="s">
        <v>366</v>
      </c>
      <c r="C298" s="26">
        <v>115</v>
      </c>
      <c r="D298" s="26">
        <v>65</v>
      </c>
      <c r="E298" s="26">
        <v>1</v>
      </c>
      <c r="F298" s="26"/>
      <c r="G298" s="26" t="s">
        <v>8</v>
      </c>
      <c r="H298" s="26">
        <v>64972</v>
      </c>
      <c r="I298" s="26">
        <v>291</v>
      </c>
      <c r="J298" s="26">
        <v>295</v>
      </c>
      <c r="K298" s="26">
        <v>502</v>
      </c>
      <c r="L298" s="26">
        <v>0.28865979381443296</v>
      </c>
      <c r="M298" s="26">
        <v>0.19570207207284118</v>
      </c>
      <c r="N298" s="26">
        <v>0</v>
      </c>
      <c r="O298" s="26">
        <v>0</v>
      </c>
      <c r="P298" s="26">
        <v>0</v>
      </c>
      <c r="Q298" s="26">
        <v>4</v>
      </c>
      <c r="R298" s="26">
        <v>0</v>
      </c>
      <c r="S298" s="26">
        <v>430.08403427644271</v>
      </c>
      <c r="T298" s="25">
        <v>0.48130128882428536</v>
      </c>
      <c r="U298" s="26">
        <v>2.4133821768189186E-2</v>
      </c>
      <c r="V298" s="26">
        <v>2.4133821768189185</v>
      </c>
      <c r="W298" s="25">
        <v>24.133821768189183</v>
      </c>
      <c r="X298" s="4">
        <f>VLOOKUP($A298,[1]plot_info!$F$1:$BW$2268,26,FALSE)</f>
        <v>276612.3627</v>
      </c>
      <c r="Y298" s="4">
        <f>VLOOKUP($A298,[1]plot_info!$F$1:$BW$2268,27,FALSE)</f>
        <v>3160263.2689999999</v>
      </c>
      <c r="Z298" s="4">
        <f>VLOOKUP($A298,[1]plot_info!$F$1:$BW$2268,28,FALSE)</f>
        <v>84.716641390000007</v>
      </c>
      <c r="AA298" s="4">
        <f>VLOOKUP($A298,[1]plot_info!$F$1:$BW$2268,29,FALSE)</f>
        <v>28.550036519999999</v>
      </c>
      <c r="AB298" s="4">
        <f>VLOOKUP($A298,[1]plot_info!$F$1:$BW$2268,37,FALSE)</f>
        <v>5</v>
      </c>
      <c r="AC298" s="4" t="str">
        <f>VLOOKUP($A298,[1]plot_info!$F$1:$BW$2268,43,FALSE)</f>
        <v>FRA 2010-2015</v>
      </c>
    </row>
    <row r="299" spans="1:29" s="7" customFormat="1" x14ac:dyDescent="0.35">
      <c r="A299" s="23" t="str">
        <f t="shared" si="11"/>
        <v>115-65-1</v>
      </c>
      <c r="B299" s="26" t="s">
        <v>367</v>
      </c>
      <c r="C299" s="26">
        <v>115</v>
      </c>
      <c r="D299" s="26">
        <v>65</v>
      </c>
      <c r="E299" s="26">
        <v>1</v>
      </c>
      <c r="F299" s="26"/>
      <c r="G299" s="26" t="s">
        <v>26</v>
      </c>
      <c r="H299" s="26">
        <v>64972</v>
      </c>
      <c r="I299" s="26">
        <v>240</v>
      </c>
      <c r="J299" s="26">
        <v>366</v>
      </c>
      <c r="K299" s="26">
        <v>523</v>
      </c>
      <c r="L299" s="26">
        <v>0.34583333333333333</v>
      </c>
      <c r="M299" s="26">
        <v>0.19337228550054544</v>
      </c>
      <c r="N299" s="26">
        <v>0</v>
      </c>
      <c r="O299" s="26">
        <v>0</v>
      </c>
      <c r="P299" s="26">
        <v>0</v>
      </c>
      <c r="Q299" s="26">
        <v>4</v>
      </c>
      <c r="R299" s="26">
        <v>0</v>
      </c>
      <c r="S299" s="26">
        <v>430.08403427644271</v>
      </c>
      <c r="T299" s="25">
        <v>0.36504493886672851</v>
      </c>
      <c r="U299" s="26">
        <v>2.1694099224079853E-2</v>
      </c>
      <c r="V299" s="26">
        <v>2.1694099224079855</v>
      </c>
      <c r="W299" s="25">
        <v>21.694099224079856</v>
      </c>
      <c r="X299" s="4">
        <f>VLOOKUP($A299,[1]plot_info!$F$1:$BW$2268,26,FALSE)</f>
        <v>276612.3627</v>
      </c>
      <c r="Y299" s="4">
        <f>VLOOKUP($A299,[1]plot_info!$F$1:$BW$2268,27,FALSE)</f>
        <v>3160263.2689999999</v>
      </c>
      <c r="Z299" s="4">
        <f>VLOOKUP($A299,[1]plot_info!$F$1:$BW$2268,28,FALSE)</f>
        <v>84.716641390000007</v>
      </c>
      <c r="AA299" s="4">
        <f>VLOOKUP($A299,[1]plot_info!$F$1:$BW$2268,29,FALSE)</f>
        <v>28.550036519999999</v>
      </c>
      <c r="AB299" s="4">
        <f>VLOOKUP($A299,[1]plot_info!$F$1:$BW$2268,37,FALSE)</f>
        <v>5</v>
      </c>
      <c r="AC299" s="4" t="str">
        <f>VLOOKUP($A299,[1]plot_info!$F$1:$BW$2268,43,FALSE)</f>
        <v>FRA 2010-2015</v>
      </c>
    </row>
    <row r="300" spans="1:29" s="7" customFormat="1" x14ac:dyDescent="0.35">
      <c r="A300" s="23" t="str">
        <f t="shared" si="11"/>
        <v>115-65-1</v>
      </c>
      <c r="B300" s="26" t="s">
        <v>368</v>
      </c>
      <c r="C300" s="26">
        <v>115</v>
      </c>
      <c r="D300" s="26">
        <v>65</v>
      </c>
      <c r="E300" s="26">
        <v>1</v>
      </c>
      <c r="F300" s="26"/>
      <c r="G300" s="26" t="s">
        <v>9</v>
      </c>
      <c r="H300" s="26">
        <v>64972</v>
      </c>
      <c r="I300" s="26">
        <v>195</v>
      </c>
      <c r="J300" s="26">
        <v>345</v>
      </c>
      <c r="K300" s="26">
        <v>480</v>
      </c>
      <c r="L300" s="26">
        <v>0.30769230769230771</v>
      </c>
      <c r="M300" s="26">
        <v>0.1397871943377437</v>
      </c>
      <c r="N300" s="26">
        <v>0</v>
      </c>
      <c r="O300" s="26">
        <v>0</v>
      </c>
      <c r="P300" s="26">
        <v>0</v>
      </c>
      <c r="Q300" s="26">
        <v>4</v>
      </c>
      <c r="R300" s="26">
        <v>0</v>
      </c>
      <c r="S300" s="26">
        <v>430.08403427644271</v>
      </c>
      <c r="T300" s="25">
        <v>0.31389214488540351</v>
      </c>
      <c r="U300" s="26">
        <v>1.5156506424466613E-2</v>
      </c>
      <c r="V300" s="26">
        <v>1.5156506424466614</v>
      </c>
      <c r="W300" s="25">
        <v>15.156506424466613</v>
      </c>
      <c r="X300" s="4">
        <f>VLOOKUP($A300,[1]plot_info!$F$1:$BW$2268,26,FALSE)</f>
        <v>276612.3627</v>
      </c>
      <c r="Y300" s="4">
        <f>VLOOKUP($A300,[1]plot_info!$F$1:$BW$2268,27,FALSE)</f>
        <v>3160263.2689999999</v>
      </c>
      <c r="Z300" s="4">
        <f>VLOOKUP($A300,[1]plot_info!$F$1:$BW$2268,28,FALSE)</f>
        <v>84.716641390000007</v>
      </c>
      <c r="AA300" s="4">
        <f>VLOOKUP($A300,[1]plot_info!$F$1:$BW$2268,29,FALSE)</f>
        <v>28.550036519999999</v>
      </c>
      <c r="AB300" s="4">
        <f>VLOOKUP($A300,[1]plot_info!$F$1:$BW$2268,37,FALSE)</f>
        <v>5</v>
      </c>
      <c r="AC300" s="4" t="str">
        <f>VLOOKUP($A300,[1]plot_info!$F$1:$BW$2268,43,FALSE)</f>
        <v>FRA 2010-2015</v>
      </c>
    </row>
    <row r="301" spans="1:29" s="7" customFormat="1" x14ac:dyDescent="0.35">
      <c r="A301" s="23" t="str">
        <f t="shared" si="11"/>
        <v>57-79-1</v>
      </c>
      <c r="B301" s="26" t="s">
        <v>370</v>
      </c>
      <c r="C301" s="26">
        <v>57</v>
      </c>
      <c r="D301" s="26">
        <v>79</v>
      </c>
      <c r="E301" s="26">
        <v>1</v>
      </c>
      <c r="F301" s="26"/>
      <c r="G301" s="26" t="s">
        <v>8</v>
      </c>
      <c r="H301" s="26">
        <v>64915</v>
      </c>
      <c r="I301" s="26">
        <v>95</v>
      </c>
      <c r="J301" s="26">
        <v>317.5</v>
      </c>
      <c r="K301" s="26">
        <v>384</v>
      </c>
      <c r="L301" s="26">
        <v>0.3</v>
      </c>
      <c r="M301" s="26">
        <v>0.13279783462085651</v>
      </c>
      <c r="N301" s="26">
        <v>0</v>
      </c>
      <c r="O301" s="26">
        <v>0</v>
      </c>
      <c r="P301" s="26">
        <v>0</v>
      </c>
      <c r="Q301" s="26">
        <v>2</v>
      </c>
      <c r="R301" s="26">
        <v>0</v>
      </c>
      <c r="S301" s="26">
        <v>215.04201713822135</v>
      </c>
      <c r="T301" s="25">
        <v>0.30924189088710125</v>
      </c>
      <c r="U301" s="26">
        <v>2.7467782116881098E-2</v>
      </c>
      <c r="V301" s="26">
        <v>2.7467782116881101</v>
      </c>
      <c r="W301" s="25">
        <v>27.467782116881104</v>
      </c>
      <c r="X301" s="4">
        <f>VLOOKUP($A301,[1]plot_info!$F$1:$BW$2268,26,FALSE)</f>
        <v>630338.04070000001</v>
      </c>
      <c r="Y301" s="4">
        <f>VLOOKUP($A301,[1]plot_info!$F$1:$BW$2268,27,FALSE)</f>
        <v>3214025.5060000001</v>
      </c>
      <c r="Z301" s="4">
        <f>VLOOKUP($A301,[1]plot_info!$F$1:$BW$2268,28,FALSE)</f>
        <v>82.338725920000002</v>
      </c>
      <c r="AA301" s="4">
        <f>VLOOKUP($A301,[1]plot_info!$F$1:$BW$2268,29,FALSE)</f>
        <v>29.0478418</v>
      </c>
      <c r="AB301" s="4">
        <f>VLOOKUP($A301,[1]plot_info!$F$1:$BW$2268,37,FALSE)</f>
        <v>4</v>
      </c>
      <c r="AC301" s="4" t="str">
        <f>VLOOKUP($A301,[1]plot_info!$F$1:$BW$2268,43,FALSE)</f>
        <v>FRA 2010-2015</v>
      </c>
    </row>
    <row r="302" spans="1:29" s="7" customFormat="1" x14ac:dyDescent="0.35">
      <c r="A302" s="23" t="str">
        <f t="shared" si="11"/>
        <v>57-79-1</v>
      </c>
      <c r="B302" s="26" t="s">
        <v>371</v>
      </c>
      <c r="C302" s="26">
        <v>57</v>
      </c>
      <c r="D302" s="26">
        <v>79</v>
      </c>
      <c r="E302" s="26">
        <v>1</v>
      </c>
      <c r="F302" s="26"/>
      <c r="G302" s="26" t="s">
        <v>26</v>
      </c>
      <c r="H302" s="26" t="e">
        <v>#REF!</v>
      </c>
      <c r="I302" s="26">
        <v>117</v>
      </c>
      <c r="J302" s="26">
        <v>294.5</v>
      </c>
      <c r="K302" s="26">
        <v>372.5</v>
      </c>
      <c r="L302" s="26">
        <v>0.33333333333333331</v>
      </c>
      <c r="M302" s="26">
        <v>0.1817233526390668</v>
      </c>
      <c r="N302" s="26">
        <v>0</v>
      </c>
      <c r="O302" s="26">
        <v>0</v>
      </c>
      <c r="P302" s="26">
        <v>0</v>
      </c>
      <c r="Q302" s="26">
        <v>2</v>
      </c>
      <c r="R302" s="26">
        <v>0</v>
      </c>
      <c r="S302" s="26">
        <v>215.04201713822135</v>
      </c>
      <c r="T302" s="25">
        <v>0.3627198118675774</v>
      </c>
      <c r="U302" s="26">
        <v>2.9510467373187976E-2</v>
      </c>
      <c r="V302" s="26">
        <v>2.9510467373187974</v>
      </c>
      <c r="W302" s="25">
        <v>29.510467373187975</v>
      </c>
      <c r="X302" s="4">
        <f>VLOOKUP($A302,[1]plot_info!$F$1:$BW$2268,26,FALSE)</f>
        <v>630338.04070000001</v>
      </c>
      <c r="Y302" s="4">
        <f>VLOOKUP($A302,[1]plot_info!$F$1:$BW$2268,27,FALSE)</f>
        <v>3214025.5060000001</v>
      </c>
      <c r="Z302" s="4">
        <f>VLOOKUP($A302,[1]plot_info!$F$1:$BW$2268,28,FALSE)</f>
        <v>82.338725920000002</v>
      </c>
      <c r="AA302" s="4">
        <f>VLOOKUP($A302,[1]plot_info!$F$1:$BW$2268,29,FALSE)</f>
        <v>29.0478418</v>
      </c>
      <c r="AB302" s="4">
        <f>VLOOKUP($A302,[1]plot_info!$F$1:$BW$2268,37,FALSE)</f>
        <v>4</v>
      </c>
      <c r="AC302" s="4" t="str">
        <f>VLOOKUP($A302,[1]plot_info!$F$1:$BW$2268,43,FALSE)</f>
        <v>FRA 2010-2015</v>
      </c>
    </row>
    <row r="303" spans="1:29" s="7" customFormat="1" x14ac:dyDescent="0.35">
      <c r="A303" s="23" t="str">
        <f t="shared" si="11"/>
        <v>57-79-1</v>
      </c>
      <c r="B303" s="26" t="s">
        <v>372</v>
      </c>
      <c r="C303" s="26">
        <v>57</v>
      </c>
      <c r="D303" s="26">
        <v>79</v>
      </c>
      <c r="E303" s="26">
        <v>1</v>
      </c>
      <c r="F303" s="26"/>
      <c r="G303" s="26" t="s">
        <v>9</v>
      </c>
      <c r="H303" s="26">
        <v>64915</v>
      </c>
      <c r="I303" s="26">
        <v>114</v>
      </c>
      <c r="J303" s="26">
        <v>339</v>
      </c>
      <c r="K303" s="26">
        <v>413</v>
      </c>
      <c r="L303" s="26">
        <v>0.35087719298245612</v>
      </c>
      <c r="M303" s="26">
        <v>0.18638292578365825</v>
      </c>
      <c r="N303" s="26">
        <v>0</v>
      </c>
      <c r="O303" s="26">
        <v>0</v>
      </c>
      <c r="P303" s="26">
        <v>0</v>
      </c>
      <c r="Q303" s="26">
        <v>2</v>
      </c>
      <c r="R303" s="26">
        <v>0</v>
      </c>
      <c r="S303" s="26">
        <v>215.04201713822135</v>
      </c>
      <c r="T303" s="25">
        <v>0.34411879587436828</v>
      </c>
      <c r="U303" s="26">
        <v>2.5428567863558581E-2</v>
      </c>
      <c r="V303" s="26">
        <v>2.5428567863558578</v>
      </c>
      <c r="W303" s="25">
        <v>25.42856786355858</v>
      </c>
      <c r="X303" s="4">
        <f>VLOOKUP($A303,[1]plot_info!$F$1:$BW$2268,26,FALSE)</f>
        <v>630338.04070000001</v>
      </c>
      <c r="Y303" s="4">
        <f>VLOOKUP($A303,[1]plot_info!$F$1:$BW$2268,27,FALSE)</f>
        <v>3214025.5060000001</v>
      </c>
      <c r="Z303" s="4">
        <f>VLOOKUP($A303,[1]plot_info!$F$1:$BW$2268,28,FALSE)</f>
        <v>82.338725920000002</v>
      </c>
      <c r="AA303" s="4">
        <f>VLOOKUP($A303,[1]plot_info!$F$1:$BW$2268,29,FALSE)</f>
        <v>29.0478418</v>
      </c>
      <c r="AB303" s="4">
        <f>VLOOKUP($A303,[1]plot_info!$F$1:$BW$2268,37,FALSE)</f>
        <v>4</v>
      </c>
      <c r="AC303" s="4" t="str">
        <f>VLOOKUP($A303,[1]plot_info!$F$1:$BW$2268,43,FALSE)</f>
        <v>FRA 2010-2015</v>
      </c>
    </row>
    <row r="304" spans="1:29" s="7" customFormat="1" x14ac:dyDescent="0.35">
      <c r="A304" s="23" t="str">
        <f t="shared" si="11"/>
        <v>57-79-1</v>
      </c>
      <c r="B304" s="26" t="s">
        <v>374</v>
      </c>
      <c r="C304" s="26">
        <v>57</v>
      </c>
      <c r="D304" s="26">
        <v>79</v>
      </c>
      <c r="E304" s="26">
        <v>1</v>
      </c>
      <c r="F304" s="26"/>
      <c r="G304" s="26" t="s">
        <v>8</v>
      </c>
      <c r="H304" s="26">
        <v>64915</v>
      </c>
      <c r="I304" s="26">
        <v>70</v>
      </c>
      <c r="J304" s="26">
        <v>301.5</v>
      </c>
      <c r="K304" s="26">
        <v>343.5</v>
      </c>
      <c r="L304" s="26">
        <v>0.4</v>
      </c>
      <c r="M304" s="26">
        <v>0.1304680480485608</v>
      </c>
      <c r="N304" s="26">
        <v>0</v>
      </c>
      <c r="O304" s="26">
        <v>0</v>
      </c>
      <c r="P304" s="26">
        <v>0</v>
      </c>
      <c r="Q304" s="26">
        <v>2</v>
      </c>
      <c r="R304" s="26">
        <v>0</v>
      </c>
      <c r="S304" s="26">
        <v>215.04201713822135</v>
      </c>
      <c r="T304" s="25">
        <v>0.1953106679286955</v>
      </c>
      <c r="U304" s="26">
        <v>2.2596229428305539E-2</v>
      </c>
      <c r="V304" s="26">
        <v>2.2596229428305539</v>
      </c>
      <c r="W304" s="25">
        <v>22.596229428305538</v>
      </c>
      <c r="X304" s="4">
        <f>VLOOKUP($A304,[1]plot_info!$F$1:$BW$2268,26,FALSE)</f>
        <v>630338.04070000001</v>
      </c>
      <c r="Y304" s="4">
        <f>VLOOKUP($A304,[1]plot_info!$F$1:$BW$2268,27,FALSE)</f>
        <v>3214025.5060000001</v>
      </c>
      <c r="Z304" s="4">
        <f>VLOOKUP($A304,[1]plot_info!$F$1:$BW$2268,28,FALSE)</f>
        <v>82.338725920000002</v>
      </c>
      <c r="AA304" s="4">
        <f>VLOOKUP($A304,[1]plot_info!$F$1:$BW$2268,29,FALSE)</f>
        <v>29.0478418</v>
      </c>
      <c r="AB304" s="4">
        <f>VLOOKUP($A304,[1]plot_info!$F$1:$BW$2268,37,FALSE)</f>
        <v>4</v>
      </c>
      <c r="AC304" s="4" t="str">
        <f>VLOOKUP($A304,[1]plot_info!$F$1:$BW$2268,43,FALSE)</f>
        <v>FRA 2010-2015</v>
      </c>
    </row>
    <row r="305" spans="1:29" s="7" customFormat="1" x14ac:dyDescent="0.35">
      <c r="A305" s="23" t="str">
        <f t="shared" si="11"/>
        <v>57-79-1</v>
      </c>
      <c r="B305" s="26" t="s">
        <v>375</v>
      </c>
      <c r="C305" s="26">
        <v>57</v>
      </c>
      <c r="D305" s="26">
        <v>79</v>
      </c>
      <c r="E305" s="26">
        <v>1</v>
      </c>
      <c r="F305" s="26"/>
      <c r="G305" s="26" t="s">
        <v>26</v>
      </c>
      <c r="H305" s="26">
        <v>64915</v>
      </c>
      <c r="I305" s="26">
        <v>91</v>
      </c>
      <c r="J305" s="26">
        <v>315.5</v>
      </c>
      <c r="K305" s="26">
        <v>366</v>
      </c>
      <c r="L305" s="26">
        <v>0.44505494505494503</v>
      </c>
      <c r="M305" s="26">
        <v>0.18871271235595397</v>
      </c>
      <c r="N305" s="26">
        <v>0</v>
      </c>
      <c r="O305" s="26">
        <v>0</v>
      </c>
      <c r="P305" s="26">
        <v>0</v>
      </c>
      <c r="Q305" s="26">
        <v>2</v>
      </c>
      <c r="R305" s="26">
        <v>0</v>
      </c>
      <c r="S305" s="26">
        <v>215.04201713822135</v>
      </c>
      <c r="T305" s="25">
        <v>0.23483782691426483</v>
      </c>
      <c r="U305" s="26">
        <v>2.7169275860224516E-2</v>
      </c>
      <c r="V305" s="26">
        <v>2.7169275860224515</v>
      </c>
      <c r="W305" s="25">
        <v>27.169275860224516</v>
      </c>
      <c r="X305" s="4">
        <f>VLOOKUP($A305,[1]plot_info!$F$1:$BW$2268,26,FALSE)</f>
        <v>630338.04070000001</v>
      </c>
      <c r="Y305" s="4">
        <f>VLOOKUP($A305,[1]plot_info!$F$1:$BW$2268,27,FALSE)</f>
        <v>3214025.5060000001</v>
      </c>
      <c r="Z305" s="4">
        <f>VLOOKUP($A305,[1]plot_info!$F$1:$BW$2268,28,FALSE)</f>
        <v>82.338725920000002</v>
      </c>
      <c r="AA305" s="4">
        <f>VLOOKUP($A305,[1]plot_info!$F$1:$BW$2268,29,FALSE)</f>
        <v>29.0478418</v>
      </c>
      <c r="AB305" s="4">
        <f>VLOOKUP($A305,[1]plot_info!$F$1:$BW$2268,37,FALSE)</f>
        <v>4</v>
      </c>
      <c r="AC305" s="4" t="str">
        <f>VLOOKUP($A305,[1]plot_info!$F$1:$BW$2268,43,FALSE)</f>
        <v>FRA 2010-2015</v>
      </c>
    </row>
    <row r="306" spans="1:29" s="7" customFormat="1" x14ac:dyDescent="0.35">
      <c r="A306" s="23" t="str">
        <f t="shared" si="11"/>
        <v>57-79-1</v>
      </c>
      <c r="B306" s="26" t="s">
        <v>376</v>
      </c>
      <c r="C306" s="26">
        <v>57</v>
      </c>
      <c r="D306" s="26">
        <v>79</v>
      </c>
      <c r="E306" s="26">
        <v>1</v>
      </c>
      <c r="F306" s="26"/>
      <c r="G306" s="26" t="s">
        <v>9</v>
      </c>
      <c r="H306" s="26">
        <v>64915</v>
      </c>
      <c r="I306" s="26">
        <v>63</v>
      </c>
      <c r="J306" s="26">
        <v>315.5</v>
      </c>
      <c r="K306" s="26">
        <v>350.5</v>
      </c>
      <c r="L306" s="26">
        <v>0.44444444444444442</v>
      </c>
      <c r="M306" s="26">
        <v>0.1304680480485608</v>
      </c>
      <c r="N306" s="26">
        <v>0</v>
      </c>
      <c r="O306" s="26">
        <v>0</v>
      </c>
      <c r="P306" s="26">
        <v>0</v>
      </c>
      <c r="Q306" s="26">
        <v>2</v>
      </c>
      <c r="R306" s="26">
        <v>0</v>
      </c>
      <c r="S306" s="26">
        <v>215.04201713822135</v>
      </c>
      <c r="T306" s="25">
        <v>0.1627588899405796</v>
      </c>
      <c r="U306" s="26">
        <v>2.2171031562719136E-2</v>
      </c>
      <c r="V306" s="26">
        <v>2.2171031562719135</v>
      </c>
      <c r="W306" s="25">
        <v>22.171031562719133</v>
      </c>
      <c r="X306" s="4">
        <f>VLOOKUP($A306,[1]plot_info!$F$1:$BW$2268,26,FALSE)</f>
        <v>630338.04070000001</v>
      </c>
      <c r="Y306" s="4">
        <f>VLOOKUP($A306,[1]plot_info!$F$1:$BW$2268,27,FALSE)</f>
        <v>3214025.5060000001</v>
      </c>
      <c r="Z306" s="4">
        <f>VLOOKUP($A306,[1]plot_info!$F$1:$BW$2268,28,FALSE)</f>
        <v>82.338725920000002</v>
      </c>
      <c r="AA306" s="4">
        <f>VLOOKUP($A306,[1]plot_info!$F$1:$BW$2268,29,FALSE)</f>
        <v>29.0478418</v>
      </c>
      <c r="AB306" s="4">
        <f>VLOOKUP($A306,[1]plot_info!$F$1:$BW$2268,37,FALSE)</f>
        <v>4</v>
      </c>
      <c r="AC306" s="4" t="str">
        <f>VLOOKUP($A306,[1]plot_info!$F$1:$BW$2268,43,FALSE)</f>
        <v>FRA 2010-2015</v>
      </c>
    </row>
    <row r="307" spans="1:29" s="7" customFormat="1" x14ac:dyDescent="0.35">
      <c r="A307" s="23" t="str">
        <f t="shared" si="11"/>
        <v>57-79-1</v>
      </c>
      <c r="B307" s="26" t="s">
        <v>378</v>
      </c>
      <c r="C307" s="26">
        <v>57</v>
      </c>
      <c r="D307" s="26">
        <v>79</v>
      </c>
      <c r="E307" s="26">
        <v>1</v>
      </c>
      <c r="F307" s="26"/>
      <c r="G307" s="26" t="s">
        <v>8</v>
      </c>
      <c r="H307" s="26">
        <v>64915</v>
      </c>
      <c r="I307" s="26">
        <v>274</v>
      </c>
      <c r="J307" s="26">
        <v>341.5</v>
      </c>
      <c r="K307" s="26">
        <v>525</v>
      </c>
      <c r="L307" s="26">
        <v>0.33029197080291972</v>
      </c>
      <c r="M307" s="26">
        <v>0.42169136958552683</v>
      </c>
      <c r="N307" s="26">
        <v>0</v>
      </c>
      <c r="O307" s="26">
        <v>0</v>
      </c>
      <c r="P307" s="26">
        <v>0</v>
      </c>
      <c r="Q307" s="26">
        <v>2</v>
      </c>
      <c r="R307" s="26">
        <v>0</v>
      </c>
      <c r="S307" s="26">
        <v>215.04201713822135</v>
      </c>
      <c r="T307" s="25">
        <v>0.85332160868846729</v>
      </c>
      <c r="U307" s="26">
        <v>3.3757239524575343E-2</v>
      </c>
      <c r="V307" s="26">
        <v>3.375723952457534</v>
      </c>
      <c r="W307" s="25">
        <v>33.75723952457534</v>
      </c>
      <c r="X307" s="4">
        <f>VLOOKUP($A307,[1]plot_info!$F$1:$BW$2268,26,FALSE)</f>
        <v>630338.04070000001</v>
      </c>
      <c r="Y307" s="4">
        <f>VLOOKUP($A307,[1]plot_info!$F$1:$BW$2268,27,FALSE)</f>
        <v>3214025.5060000001</v>
      </c>
      <c r="Z307" s="4">
        <f>VLOOKUP($A307,[1]plot_info!$F$1:$BW$2268,28,FALSE)</f>
        <v>82.338725920000002</v>
      </c>
      <c r="AA307" s="4">
        <f>VLOOKUP($A307,[1]plot_info!$F$1:$BW$2268,29,FALSE)</f>
        <v>29.0478418</v>
      </c>
      <c r="AB307" s="4">
        <f>VLOOKUP($A307,[1]plot_info!$F$1:$BW$2268,37,FALSE)</f>
        <v>4</v>
      </c>
      <c r="AC307" s="4" t="str">
        <f>VLOOKUP($A307,[1]plot_info!$F$1:$BW$2268,43,FALSE)</f>
        <v>FRA 2010-2015</v>
      </c>
    </row>
    <row r="308" spans="1:29" s="7" customFormat="1" x14ac:dyDescent="0.35">
      <c r="A308" s="23" t="str">
        <f t="shared" si="11"/>
        <v>57-79-1</v>
      </c>
      <c r="B308" s="26" t="s">
        <v>379</v>
      </c>
      <c r="C308" s="26">
        <v>57</v>
      </c>
      <c r="D308" s="26">
        <v>79</v>
      </c>
      <c r="E308" s="26">
        <v>1</v>
      </c>
      <c r="F308" s="26"/>
      <c r="G308" s="26" t="s">
        <v>26</v>
      </c>
      <c r="H308" s="26">
        <v>64915</v>
      </c>
      <c r="I308" s="26">
        <v>292</v>
      </c>
      <c r="J308" s="26">
        <v>320</v>
      </c>
      <c r="K308" s="26">
        <v>529</v>
      </c>
      <c r="L308" s="26">
        <v>0.28424657534246578</v>
      </c>
      <c r="M308" s="26">
        <v>0.38674457100109089</v>
      </c>
      <c r="N308" s="26">
        <v>0</v>
      </c>
      <c r="O308" s="26">
        <v>0</v>
      </c>
      <c r="P308" s="26">
        <v>0</v>
      </c>
      <c r="Q308" s="26">
        <v>2</v>
      </c>
      <c r="R308" s="26">
        <v>0</v>
      </c>
      <c r="S308" s="26">
        <v>215.04201713822135</v>
      </c>
      <c r="T308" s="25">
        <v>0.97190308564517525</v>
      </c>
      <c r="U308" s="26">
        <v>4.17127783647714E-2</v>
      </c>
      <c r="V308" s="26">
        <v>4.1712778364771399</v>
      </c>
      <c r="W308" s="25">
        <v>41.712778364771403</v>
      </c>
      <c r="X308" s="4">
        <f>VLOOKUP($A308,[1]plot_info!$F$1:$BW$2268,26,FALSE)</f>
        <v>630338.04070000001</v>
      </c>
      <c r="Y308" s="4">
        <f>VLOOKUP($A308,[1]plot_info!$F$1:$BW$2268,27,FALSE)</f>
        <v>3214025.5060000001</v>
      </c>
      <c r="Z308" s="4">
        <f>VLOOKUP($A308,[1]plot_info!$F$1:$BW$2268,28,FALSE)</f>
        <v>82.338725920000002</v>
      </c>
      <c r="AA308" s="4">
        <f>VLOOKUP($A308,[1]plot_info!$F$1:$BW$2268,29,FALSE)</f>
        <v>29.0478418</v>
      </c>
      <c r="AB308" s="4">
        <f>VLOOKUP($A308,[1]plot_info!$F$1:$BW$2268,37,FALSE)</f>
        <v>4</v>
      </c>
      <c r="AC308" s="4" t="str">
        <f>VLOOKUP($A308,[1]plot_info!$F$1:$BW$2268,43,FALSE)</f>
        <v>FRA 2010-2015</v>
      </c>
    </row>
    <row r="309" spans="1:29" s="7" customFormat="1" x14ac:dyDescent="0.35">
      <c r="A309" s="23" t="str">
        <f t="shared" si="11"/>
        <v>57-79-1</v>
      </c>
      <c r="B309" s="26" t="s">
        <v>380</v>
      </c>
      <c r="C309" s="26">
        <v>57</v>
      </c>
      <c r="D309" s="26">
        <v>79</v>
      </c>
      <c r="E309" s="26">
        <v>1</v>
      </c>
      <c r="F309" s="26"/>
      <c r="G309" s="26" t="s">
        <v>9</v>
      </c>
      <c r="H309" s="26">
        <v>64915</v>
      </c>
      <c r="I309" s="26">
        <v>293</v>
      </c>
      <c r="J309" s="26">
        <v>339</v>
      </c>
      <c r="K309" s="26">
        <v>553.5</v>
      </c>
      <c r="L309" s="26">
        <v>0.26791808873720135</v>
      </c>
      <c r="M309" s="26">
        <v>0.36577649185042932</v>
      </c>
      <c r="N309" s="26">
        <v>0</v>
      </c>
      <c r="O309" s="26">
        <v>0</v>
      </c>
      <c r="P309" s="26">
        <v>0</v>
      </c>
      <c r="Q309" s="26">
        <v>2</v>
      </c>
      <c r="R309" s="26">
        <v>0</v>
      </c>
      <c r="S309" s="26">
        <v>215.04201713822135</v>
      </c>
      <c r="T309" s="25">
        <v>0.99747948263583774</v>
      </c>
      <c r="U309" s="26">
        <v>3.6481976867312652E-2</v>
      </c>
      <c r="V309" s="26">
        <v>3.6481976867312649</v>
      </c>
      <c r="W309" s="25">
        <v>36.481976867312646</v>
      </c>
      <c r="X309" s="4">
        <f>VLOOKUP($A309,[1]plot_info!$F$1:$BW$2268,26,FALSE)</f>
        <v>630338.04070000001</v>
      </c>
      <c r="Y309" s="4">
        <f>VLOOKUP($A309,[1]plot_info!$F$1:$BW$2268,27,FALSE)</f>
        <v>3214025.5060000001</v>
      </c>
      <c r="Z309" s="4">
        <f>VLOOKUP($A309,[1]plot_info!$F$1:$BW$2268,28,FALSE)</f>
        <v>82.338725920000002</v>
      </c>
      <c r="AA309" s="4">
        <f>VLOOKUP($A309,[1]plot_info!$F$1:$BW$2268,29,FALSE)</f>
        <v>29.0478418</v>
      </c>
      <c r="AB309" s="4">
        <f>VLOOKUP($A309,[1]plot_info!$F$1:$BW$2268,37,FALSE)</f>
        <v>4</v>
      </c>
      <c r="AC309" s="4" t="str">
        <f>VLOOKUP($A309,[1]plot_info!$F$1:$BW$2268,43,FALSE)</f>
        <v>FRA 2010-2015</v>
      </c>
    </row>
    <row r="310" spans="1:29" s="7" customFormat="1" x14ac:dyDescent="0.35">
      <c r="A310" s="23" t="str">
        <f t="shared" si="11"/>
        <v>57-79-1</v>
      </c>
      <c r="B310" s="26" t="s">
        <v>382</v>
      </c>
      <c r="C310" s="26">
        <v>57</v>
      </c>
      <c r="D310" s="26">
        <v>79</v>
      </c>
      <c r="E310" s="26">
        <v>1</v>
      </c>
      <c r="F310" s="26"/>
      <c r="G310" s="26" t="s">
        <v>8</v>
      </c>
      <c r="H310" s="26">
        <v>64915</v>
      </c>
      <c r="I310" s="26">
        <v>186</v>
      </c>
      <c r="J310" s="26">
        <v>326</v>
      </c>
      <c r="K310" s="26">
        <v>450</v>
      </c>
      <c r="L310" s="26">
        <v>0.33333333333333331</v>
      </c>
      <c r="M310" s="26">
        <v>0.2888935349646703</v>
      </c>
      <c r="N310" s="26">
        <v>0</v>
      </c>
      <c r="O310" s="26">
        <v>0</v>
      </c>
      <c r="P310" s="26">
        <v>0</v>
      </c>
      <c r="Q310" s="26">
        <v>2</v>
      </c>
      <c r="R310" s="26">
        <v>0</v>
      </c>
      <c r="S310" s="26">
        <v>215.04201713822135</v>
      </c>
      <c r="T310" s="25">
        <v>0.57663149578948203</v>
      </c>
      <c r="U310" s="26">
        <v>4.4762054486548124E-2</v>
      </c>
      <c r="V310" s="26">
        <v>4.4762054486548122</v>
      </c>
      <c r="W310" s="25">
        <v>44.762054486548124</v>
      </c>
      <c r="X310" s="4">
        <f>VLOOKUP($A310,[1]plot_info!$F$1:$BW$2268,26,FALSE)</f>
        <v>630338.04070000001</v>
      </c>
      <c r="Y310" s="4">
        <f>VLOOKUP($A310,[1]plot_info!$F$1:$BW$2268,27,FALSE)</f>
        <v>3214025.5060000001</v>
      </c>
      <c r="Z310" s="4">
        <f>VLOOKUP($A310,[1]plot_info!$F$1:$BW$2268,28,FALSE)</f>
        <v>82.338725920000002</v>
      </c>
      <c r="AA310" s="4">
        <f>VLOOKUP($A310,[1]plot_info!$F$1:$BW$2268,29,FALSE)</f>
        <v>29.0478418</v>
      </c>
      <c r="AB310" s="4">
        <f>VLOOKUP($A310,[1]plot_info!$F$1:$BW$2268,37,FALSE)</f>
        <v>4</v>
      </c>
      <c r="AC310" s="4" t="str">
        <f>VLOOKUP($A310,[1]plot_info!$F$1:$BW$2268,43,FALSE)</f>
        <v>FRA 2010-2015</v>
      </c>
    </row>
    <row r="311" spans="1:29" s="7" customFormat="1" x14ac:dyDescent="0.35">
      <c r="A311" s="23" t="str">
        <f t="shared" si="11"/>
        <v>57-79-1</v>
      </c>
      <c r="B311" s="26" t="s">
        <v>383</v>
      </c>
      <c r="C311" s="26">
        <v>57</v>
      </c>
      <c r="D311" s="26">
        <v>79</v>
      </c>
      <c r="E311" s="26">
        <v>1</v>
      </c>
      <c r="F311" s="26"/>
      <c r="G311" s="26" t="s">
        <v>26</v>
      </c>
      <c r="H311" s="26">
        <v>64915</v>
      </c>
      <c r="I311" s="26">
        <v>218</v>
      </c>
      <c r="J311" s="26">
        <v>311.5</v>
      </c>
      <c r="K311" s="26">
        <v>455.5</v>
      </c>
      <c r="L311" s="26">
        <v>0.33944954128440369</v>
      </c>
      <c r="M311" s="26">
        <v>0.34480841269976775</v>
      </c>
      <c r="N311" s="26">
        <v>0</v>
      </c>
      <c r="O311" s="26">
        <v>0</v>
      </c>
      <c r="P311" s="26">
        <v>0</v>
      </c>
      <c r="Q311" s="26">
        <v>2</v>
      </c>
      <c r="R311" s="26">
        <v>0</v>
      </c>
      <c r="S311" s="26">
        <v>215.04201713822135</v>
      </c>
      <c r="T311" s="25">
        <v>0.66963657575552749</v>
      </c>
      <c r="U311" s="26">
        <v>3.648718337178921E-2</v>
      </c>
      <c r="V311" s="26">
        <v>3.6487183371789205</v>
      </c>
      <c r="W311" s="25">
        <v>36.487183371789207</v>
      </c>
      <c r="X311" s="4">
        <f>VLOOKUP($A311,[1]plot_info!$F$1:$BW$2268,26,FALSE)</f>
        <v>630338.04070000001</v>
      </c>
      <c r="Y311" s="4">
        <f>VLOOKUP($A311,[1]plot_info!$F$1:$BW$2268,27,FALSE)</f>
        <v>3214025.5060000001</v>
      </c>
      <c r="Z311" s="4">
        <f>VLOOKUP($A311,[1]plot_info!$F$1:$BW$2268,28,FALSE)</f>
        <v>82.338725920000002</v>
      </c>
      <c r="AA311" s="4">
        <f>VLOOKUP($A311,[1]plot_info!$F$1:$BW$2268,29,FALSE)</f>
        <v>29.0478418</v>
      </c>
      <c r="AB311" s="4">
        <f>VLOOKUP($A311,[1]plot_info!$F$1:$BW$2268,37,FALSE)</f>
        <v>4</v>
      </c>
      <c r="AC311" s="4" t="str">
        <f>VLOOKUP($A311,[1]plot_info!$F$1:$BW$2268,43,FALSE)</f>
        <v>FRA 2010-2015</v>
      </c>
    </row>
    <row r="312" spans="1:29" s="7" customFormat="1" x14ac:dyDescent="0.35">
      <c r="A312" s="23" t="str">
        <f t="shared" si="11"/>
        <v>57-79-1</v>
      </c>
      <c r="B312" s="26" t="s">
        <v>384</v>
      </c>
      <c r="C312" s="26">
        <v>57</v>
      </c>
      <c r="D312" s="26">
        <v>79</v>
      </c>
      <c r="E312" s="26">
        <v>1</v>
      </c>
      <c r="F312" s="26"/>
      <c r="G312" s="26" t="s">
        <v>9</v>
      </c>
      <c r="H312" s="26">
        <v>64915</v>
      </c>
      <c r="I312" s="26">
        <v>255</v>
      </c>
      <c r="J312" s="26">
        <v>305</v>
      </c>
      <c r="K312" s="26">
        <v>476.5</v>
      </c>
      <c r="L312" s="26">
        <v>0.32745098039215687</v>
      </c>
      <c r="M312" s="26">
        <v>0.38907435757338665</v>
      </c>
      <c r="N312" s="26">
        <v>0</v>
      </c>
      <c r="O312" s="26">
        <v>0</v>
      </c>
      <c r="P312" s="26">
        <v>0</v>
      </c>
      <c r="Q312" s="26">
        <v>2</v>
      </c>
      <c r="R312" s="26">
        <v>0</v>
      </c>
      <c r="S312" s="26">
        <v>215.04201713822135</v>
      </c>
      <c r="T312" s="25">
        <v>0.79751856070883997</v>
      </c>
      <c r="U312" s="26">
        <v>3.6907174732899069E-2</v>
      </c>
      <c r="V312" s="26">
        <v>3.6907174732899066</v>
      </c>
      <c r="W312" s="25">
        <v>36.907174732899065</v>
      </c>
      <c r="X312" s="4">
        <f>VLOOKUP($A312,[1]plot_info!$F$1:$BW$2268,26,FALSE)</f>
        <v>630338.04070000001</v>
      </c>
      <c r="Y312" s="4">
        <f>VLOOKUP($A312,[1]plot_info!$F$1:$BW$2268,27,FALSE)</f>
        <v>3214025.5060000001</v>
      </c>
      <c r="Z312" s="4">
        <f>VLOOKUP($A312,[1]plot_info!$F$1:$BW$2268,28,FALSE)</f>
        <v>82.338725920000002</v>
      </c>
      <c r="AA312" s="4">
        <f>VLOOKUP($A312,[1]plot_info!$F$1:$BW$2268,29,FALSE)</f>
        <v>29.0478418</v>
      </c>
      <c r="AB312" s="4">
        <f>VLOOKUP($A312,[1]plot_info!$F$1:$BW$2268,37,FALSE)</f>
        <v>4</v>
      </c>
      <c r="AC312" s="4" t="str">
        <f>VLOOKUP($A312,[1]plot_info!$F$1:$BW$2268,43,FALSE)</f>
        <v>FRA 2010-2015</v>
      </c>
    </row>
    <row r="313" spans="1:29" s="7" customFormat="1" x14ac:dyDescent="0.35">
      <c r="A313" s="23" t="str">
        <f t="shared" si="11"/>
        <v>57-79-1</v>
      </c>
      <c r="B313" s="26" t="s">
        <v>386</v>
      </c>
      <c r="C313" s="26">
        <v>57</v>
      </c>
      <c r="D313" s="26">
        <v>79</v>
      </c>
      <c r="E313" s="26">
        <v>1</v>
      </c>
      <c r="F313" s="26"/>
      <c r="G313" s="26" t="s">
        <v>8</v>
      </c>
      <c r="H313" s="26">
        <v>64915</v>
      </c>
      <c r="I313" s="26">
        <v>298</v>
      </c>
      <c r="J313" s="26">
        <v>462.5</v>
      </c>
      <c r="K313" s="26">
        <v>672.5</v>
      </c>
      <c r="L313" s="26">
        <v>0.29530201342281881</v>
      </c>
      <c r="M313" s="26">
        <v>0.27336162448269874</v>
      </c>
      <c r="N313" s="26">
        <v>0</v>
      </c>
      <c r="O313" s="26">
        <v>0</v>
      </c>
      <c r="P313" s="26">
        <v>0</v>
      </c>
      <c r="Q313" s="26">
        <v>3</v>
      </c>
      <c r="R313" s="26">
        <v>0</v>
      </c>
      <c r="S313" s="26">
        <v>322.56302570733203</v>
      </c>
      <c r="T313" s="25">
        <v>0.65103555976231842</v>
      </c>
      <c r="U313" s="26">
        <v>4.2075498176638977E-2</v>
      </c>
      <c r="V313" s="26">
        <v>4.2075498176638986</v>
      </c>
      <c r="W313" s="25">
        <v>42.07549817663898</v>
      </c>
      <c r="X313" s="4">
        <f>VLOOKUP($A313,[1]plot_info!$F$1:$BW$2268,26,FALSE)</f>
        <v>630338.04070000001</v>
      </c>
      <c r="Y313" s="4">
        <f>VLOOKUP($A313,[1]plot_info!$F$1:$BW$2268,27,FALSE)</f>
        <v>3214025.5060000001</v>
      </c>
      <c r="Z313" s="4">
        <f>VLOOKUP($A313,[1]plot_info!$F$1:$BW$2268,28,FALSE)</f>
        <v>82.338725920000002</v>
      </c>
      <c r="AA313" s="4">
        <f>VLOOKUP($A313,[1]plot_info!$F$1:$BW$2268,29,FALSE)</f>
        <v>29.0478418</v>
      </c>
      <c r="AB313" s="4">
        <f>VLOOKUP($A313,[1]plot_info!$F$1:$BW$2268,37,FALSE)</f>
        <v>4</v>
      </c>
      <c r="AC313" s="4" t="str">
        <f>VLOOKUP($A313,[1]plot_info!$F$1:$BW$2268,43,FALSE)</f>
        <v>FRA 2010-2015</v>
      </c>
    </row>
    <row r="314" spans="1:29" s="7" customFormat="1" x14ac:dyDescent="0.35">
      <c r="A314" s="23" t="str">
        <f t="shared" si="11"/>
        <v>57-79-1</v>
      </c>
      <c r="B314" s="26" t="s">
        <v>387</v>
      </c>
      <c r="C314" s="26">
        <v>57</v>
      </c>
      <c r="D314" s="26">
        <v>79</v>
      </c>
      <c r="E314" s="26">
        <v>1</v>
      </c>
      <c r="F314" s="26"/>
      <c r="G314" s="26" t="s">
        <v>26</v>
      </c>
      <c r="H314" s="26">
        <v>64915</v>
      </c>
      <c r="I314" s="26">
        <v>324</v>
      </c>
      <c r="J314" s="26">
        <v>360</v>
      </c>
      <c r="K314" s="26">
        <v>588</v>
      </c>
      <c r="L314" s="26">
        <v>0.29629629629629628</v>
      </c>
      <c r="M314" s="26">
        <v>0.29821268125385325</v>
      </c>
      <c r="N314" s="26">
        <v>0</v>
      </c>
      <c r="O314" s="26">
        <v>0</v>
      </c>
      <c r="P314" s="26">
        <v>0</v>
      </c>
      <c r="Q314" s="26">
        <v>3</v>
      </c>
      <c r="R314" s="26">
        <v>0</v>
      </c>
      <c r="S314" s="26">
        <v>322.56302570733203</v>
      </c>
      <c r="T314" s="25">
        <v>0.70683860774194562</v>
      </c>
      <c r="U314" s="26">
        <v>4.0431168362839276E-2</v>
      </c>
      <c r="V314" s="26">
        <v>4.0431168362839269</v>
      </c>
      <c r="W314" s="25">
        <v>40.431168362839273</v>
      </c>
      <c r="X314" s="4">
        <f>VLOOKUP($A314,[1]plot_info!$F$1:$BW$2268,26,FALSE)</f>
        <v>630338.04070000001</v>
      </c>
      <c r="Y314" s="4">
        <f>VLOOKUP($A314,[1]plot_info!$F$1:$BW$2268,27,FALSE)</f>
        <v>3214025.5060000001</v>
      </c>
      <c r="Z314" s="4">
        <f>VLOOKUP($A314,[1]plot_info!$F$1:$BW$2268,28,FALSE)</f>
        <v>82.338725920000002</v>
      </c>
      <c r="AA314" s="4">
        <f>VLOOKUP($A314,[1]plot_info!$F$1:$BW$2268,29,FALSE)</f>
        <v>29.0478418</v>
      </c>
      <c r="AB314" s="4">
        <f>VLOOKUP($A314,[1]plot_info!$F$1:$BW$2268,37,FALSE)</f>
        <v>4</v>
      </c>
      <c r="AC314" s="4" t="str">
        <f>VLOOKUP($A314,[1]plot_info!$F$1:$BW$2268,43,FALSE)</f>
        <v>FRA 2010-2015</v>
      </c>
    </row>
    <row r="315" spans="1:29" s="7" customFormat="1" x14ac:dyDescent="0.35">
      <c r="A315" s="23" t="str">
        <f t="shared" si="11"/>
        <v>57-79-1</v>
      </c>
      <c r="B315" s="26" t="s">
        <v>388</v>
      </c>
      <c r="C315" s="26">
        <v>57</v>
      </c>
      <c r="D315" s="26">
        <v>79</v>
      </c>
      <c r="E315" s="26">
        <v>1</v>
      </c>
      <c r="F315" s="26"/>
      <c r="G315" s="26" t="s">
        <v>9</v>
      </c>
      <c r="H315" s="26">
        <v>64915</v>
      </c>
      <c r="I315" s="26">
        <v>331</v>
      </c>
      <c r="J315" s="26">
        <v>301.5</v>
      </c>
      <c r="K315" s="26">
        <v>536.5</v>
      </c>
      <c r="L315" s="26">
        <v>0.29003021148036257</v>
      </c>
      <c r="M315" s="26">
        <v>0.29821268125385325</v>
      </c>
      <c r="N315" s="26">
        <v>0</v>
      </c>
      <c r="O315" s="26">
        <v>0</v>
      </c>
      <c r="P315" s="26">
        <v>0</v>
      </c>
      <c r="Q315" s="26">
        <v>3</v>
      </c>
      <c r="R315" s="26">
        <v>0</v>
      </c>
      <c r="S315" s="26">
        <v>322.56302570733203</v>
      </c>
      <c r="T315" s="25">
        <v>0.72853979306735628</v>
      </c>
      <c r="U315" s="26">
        <v>3.5178064293823773E-2</v>
      </c>
      <c r="V315" s="26">
        <v>3.5178064293823774</v>
      </c>
      <c r="W315" s="25">
        <v>35.178064293823773</v>
      </c>
      <c r="X315" s="4">
        <f>VLOOKUP($A315,[1]plot_info!$F$1:$BW$2268,26,FALSE)</f>
        <v>630338.04070000001</v>
      </c>
      <c r="Y315" s="4">
        <f>VLOOKUP($A315,[1]plot_info!$F$1:$BW$2268,27,FALSE)</f>
        <v>3214025.5060000001</v>
      </c>
      <c r="Z315" s="4">
        <f>VLOOKUP($A315,[1]plot_info!$F$1:$BW$2268,28,FALSE)</f>
        <v>82.338725920000002</v>
      </c>
      <c r="AA315" s="4">
        <f>VLOOKUP($A315,[1]plot_info!$F$1:$BW$2268,29,FALSE)</f>
        <v>29.0478418</v>
      </c>
      <c r="AB315" s="4">
        <f>VLOOKUP($A315,[1]plot_info!$F$1:$BW$2268,37,FALSE)</f>
        <v>4</v>
      </c>
      <c r="AC315" s="4" t="str">
        <f>VLOOKUP($A315,[1]plot_info!$F$1:$BW$2268,43,FALSE)</f>
        <v>FRA 2010-2015</v>
      </c>
    </row>
    <row r="316" spans="1:29" s="7" customFormat="1" x14ac:dyDescent="0.35">
      <c r="A316" s="23" t="str">
        <f t="shared" si="11"/>
        <v>53-78-1</v>
      </c>
      <c r="B316" s="26" t="s">
        <v>390</v>
      </c>
      <c r="C316" s="26">
        <v>53</v>
      </c>
      <c r="D316" s="26">
        <v>78</v>
      </c>
      <c r="E316" s="26">
        <v>1</v>
      </c>
      <c r="F316" s="26"/>
      <c r="G316" s="26" t="s">
        <v>8</v>
      </c>
      <c r="H316" s="26" t="s">
        <v>208</v>
      </c>
      <c r="I316" s="26">
        <v>532</v>
      </c>
      <c r="J316" s="26">
        <v>304</v>
      </c>
      <c r="K316" s="26">
        <v>598.5</v>
      </c>
      <c r="L316" s="26">
        <v>0.44642857142857145</v>
      </c>
      <c r="M316" s="26">
        <v>0.55332431092023548</v>
      </c>
      <c r="N316" s="26">
        <v>0</v>
      </c>
      <c r="O316" s="26">
        <v>0</v>
      </c>
      <c r="P316" s="26">
        <v>0</v>
      </c>
      <c r="Q316" s="26">
        <v>4</v>
      </c>
      <c r="R316" s="26">
        <v>0</v>
      </c>
      <c r="S316" s="26">
        <v>430.08403427644271</v>
      </c>
      <c r="T316" s="25">
        <v>0.6847499012500099</v>
      </c>
      <c r="U316" s="26">
        <v>4.2829168351769517E-2</v>
      </c>
      <c r="V316" s="26">
        <v>4.2829168351769518</v>
      </c>
      <c r="W316" s="25">
        <v>42.829168351769518</v>
      </c>
      <c r="X316" s="4">
        <f>VLOOKUP($A316,[1]plot_info!$F$1:$BW$2268,26,FALSE)</f>
        <v>614439.39690000005</v>
      </c>
      <c r="Y316" s="4">
        <f>VLOOKUP($A316,[1]plot_info!$F$1:$BW$2268,27,FALSE)</f>
        <v>3209639.9479999999</v>
      </c>
      <c r="Z316" s="4">
        <f>VLOOKUP($A316,[1]plot_info!$F$1:$BW$2268,28,FALSE)</f>
        <v>82.175010139999998</v>
      </c>
      <c r="AA316" s="4">
        <f>VLOOKUP($A316,[1]plot_info!$F$1:$BW$2268,29,FALSE)</f>
        <v>29.009795019999999</v>
      </c>
      <c r="AB316" s="4">
        <f>VLOOKUP($A316,[1]plot_info!$F$1:$BW$2268,37,FALSE)</f>
        <v>104</v>
      </c>
      <c r="AC316" s="4" t="str">
        <f>VLOOKUP($A316,[1]plot_info!$F$1:$BW$2268,43,FALSE)</f>
        <v>FRA 2016-2021</v>
      </c>
    </row>
    <row r="317" spans="1:29" s="7" customFormat="1" x14ac:dyDescent="0.35">
      <c r="A317" s="23" t="str">
        <f t="shared" si="11"/>
        <v>53-78-1</v>
      </c>
      <c r="B317" s="26" t="s">
        <v>391</v>
      </c>
      <c r="C317" s="26">
        <v>53</v>
      </c>
      <c r="D317" s="26">
        <v>78</v>
      </c>
      <c r="E317" s="26">
        <v>1</v>
      </c>
      <c r="F317" s="26"/>
      <c r="G317" s="26" t="s">
        <v>26</v>
      </c>
      <c r="H317" s="26" t="s">
        <v>208</v>
      </c>
      <c r="I317" s="26">
        <v>543</v>
      </c>
      <c r="J317" s="26">
        <v>420.5</v>
      </c>
      <c r="K317" s="26">
        <v>737.5</v>
      </c>
      <c r="L317" s="26">
        <v>0.41620626151012891</v>
      </c>
      <c r="M317" s="26">
        <v>0.52653176533883461</v>
      </c>
      <c r="N317" s="26">
        <v>0</v>
      </c>
      <c r="O317" s="26">
        <v>0</v>
      </c>
      <c r="P317" s="26">
        <v>0</v>
      </c>
      <c r="Q317" s="26">
        <v>4</v>
      </c>
      <c r="R317" s="26">
        <v>0</v>
      </c>
      <c r="S317" s="26">
        <v>430.08403427644271</v>
      </c>
      <c r="T317" s="25">
        <v>0.73706525873091044</v>
      </c>
      <c r="U317" s="26">
        <v>4.6101345899867321E-2</v>
      </c>
      <c r="V317" s="26">
        <v>4.6101345899867319</v>
      </c>
      <c r="W317" s="25">
        <v>46.101345899867319</v>
      </c>
      <c r="X317" s="4">
        <f>VLOOKUP($A317,[1]plot_info!$F$1:$BW$2268,26,FALSE)</f>
        <v>614439.39690000005</v>
      </c>
      <c r="Y317" s="4">
        <f>VLOOKUP($A317,[1]plot_info!$F$1:$BW$2268,27,FALSE)</f>
        <v>3209639.9479999999</v>
      </c>
      <c r="Z317" s="4">
        <f>VLOOKUP($A317,[1]plot_info!$F$1:$BW$2268,28,FALSE)</f>
        <v>82.175010139999998</v>
      </c>
      <c r="AA317" s="4">
        <f>VLOOKUP($A317,[1]plot_info!$F$1:$BW$2268,29,FALSE)</f>
        <v>29.009795019999999</v>
      </c>
      <c r="AB317" s="4">
        <f>VLOOKUP($A317,[1]plot_info!$F$1:$BW$2268,37,FALSE)</f>
        <v>104</v>
      </c>
      <c r="AC317" s="4" t="str">
        <f>VLOOKUP($A317,[1]plot_info!$F$1:$BW$2268,43,FALSE)</f>
        <v>FRA 2016-2021</v>
      </c>
    </row>
    <row r="318" spans="1:29" s="7" customFormat="1" x14ac:dyDescent="0.35">
      <c r="A318" s="23" t="str">
        <f t="shared" si="11"/>
        <v>53-78-1</v>
      </c>
      <c r="B318" s="26" t="s">
        <v>392</v>
      </c>
      <c r="C318" s="26">
        <v>53</v>
      </c>
      <c r="D318" s="26">
        <v>78</v>
      </c>
      <c r="E318" s="26">
        <v>1</v>
      </c>
      <c r="F318" s="26"/>
      <c r="G318" s="26" t="s">
        <v>9</v>
      </c>
      <c r="H318" s="26" t="s">
        <v>208</v>
      </c>
      <c r="I318" s="26">
        <v>561</v>
      </c>
      <c r="J318" s="26">
        <v>301.5</v>
      </c>
      <c r="K318" s="26">
        <v>707</v>
      </c>
      <c r="L318" s="26">
        <v>0.27718360071301246</v>
      </c>
      <c r="M318" s="26">
        <v>0.36228181199198572</v>
      </c>
      <c r="N318" s="26">
        <v>0</v>
      </c>
      <c r="O318" s="26">
        <v>0</v>
      </c>
      <c r="P318" s="26">
        <v>0</v>
      </c>
      <c r="Q318" s="26">
        <v>4</v>
      </c>
      <c r="R318" s="26">
        <v>0</v>
      </c>
      <c r="S318" s="26">
        <v>430.08403427644271</v>
      </c>
      <c r="T318" s="25">
        <v>0.94283899815578609</v>
      </c>
      <c r="U318" s="26">
        <v>-0.24802891946768013</v>
      </c>
      <c r="V318" s="26">
        <v>-24.802891946768014</v>
      </c>
      <c r="W318" s="25">
        <v>-248.02891946768014</v>
      </c>
      <c r="X318" s="4">
        <f>VLOOKUP($A318,[1]plot_info!$F$1:$BW$2268,26,FALSE)</f>
        <v>614439.39690000005</v>
      </c>
      <c r="Y318" s="4">
        <f>VLOOKUP($A318,[1]plot_info!$F$1:$BW$2268,27,FALSE)</f>
        <v>3209639.9479999999</v>
      </c>
      <c r="Z318" s="4">
        <f>VLOOKUP($A318,[1]plot_info!$F$1:$BW$2268,28,FALSE)</f>
        <v>82.175010139999998</v>
      </c>
      <c r="AA318" s="4">
        <f>VLOOKUP($A318,[1]plot_info!$F$1:$BW$2268,29,FALSE)</f>
        <v>29.009795019999999</v>
      </c>
      <c r="AB318" s="4">
        <f>VLOOKUP($A318,[1]plot_info!$F$1:$BW$2268,37,FALSE)</f>
        <v>104</v>
      </c>
      <c r="AC318" s="4" t="str">
        <f>VLOOKUP($A318,[1]plot_info!$F$1:$BW$2268,43,FALSE)</f>
        <v>FRA 2016-2021</v>
      </c>
    </row>
    <row r="319" spans="1:29" s="7" customFormat="1" x14ac:dyDescent="0.35">
      <c r="A319" s="23" t="str">
        <f t="shared" si="11"/>
        <v>53-78-1</v>
      </c>
      <c r="B319" s="26" t="s">
        <v>394</v>
      </c>
      <c r="C319" s="26">
        <v>53</v>
      </c>
      <c r="D319" s="26">
        <v>78</v>
      </c>
      <c r="E319" s="26">
        <v>1</v>
      </c>
      <c r="F319" s="26"/>
      <c r="G319" s="26" t="s">
        <v>8</v>
      </c>
      <c r="H319" s="26" t="s">
        <v>208</v>
      </c>
      <c r="I319" s="26">
        <v>316</v>
      </c>
      <c r="J319" s="26">
        <v>304</v>
      </c>
      <c r="K319" s="26">
        <v>589.5</v>
      </c>
      <c r="L319" s="26">
        <v>9.6518987341772153E-2</v>
      </c>
      <c r="M319" s="26">
        <v>9.4744653940026277E-2</v>
      </c>
      <c r="N319" s="26">
        <v>0</v>
      </c>
      <c r="O319" s="26">
        <v>0</v>
      </c>
      <c r="P319" s="26">
        <v>0</v>
      </c>
      <c r="Q319" s="26">
        <v>3</v>
      </c>
      <c r="R319" s="26">
        <v>0</v>
      </c>
      <c r="S319" s="26">
        <v>322.56302570733203</v>
      </c>
      <c r="T319" s="25">
        <v>0.88509834434353285</v>
      </c>
      <c r="U319" s="26">
        <v>6.1873384260241332E-2</v>
      </c>
      <c r="V319" s="26">
        <v>6.1873384260241329</v>
      </c>
      <c r="W319" s="25">
        <v>61.87338426024133</v>
      </c>
      <c r="X319" s="4">
        <f>VLOOKUP($A319,[1]plot_info!$F$1:$BW$2268,26,FALSE)</f>
        <v>614439.39690000005</v>
      </c>
      <c r="Y319" s="4">
        <f>VLOOKUP($A319,[1]plot_info!$F$1:$BW$2268,27,FALSE)</f>
        <v>3209639.9479999999</v>
      </c>
      <c r="Z319" s="4">
        <f>VLOOKUP($A319,[1]plot_info!$F$1:$BW$2268,28,FALSE)</f>
        <v>82.175010139999998</v>
      </c>
      <c r="AA319" s="4">
        <f>VLOOKUP($A319,[1]plot_info!$F$1:$BW$2268,29,FALSE)</f>
        <v>29.009795019999999</v>
      </c>
      <c r="AB319" s="4">
        <f>VLOOKUP($A319,[1]plot_info!$F$1:$BW$2268,37,FALSE)</f>
        <v>104</v>
      </c>
      <c r="AC319" s="4" t="str">
        <f>VLOOKUP($A319,[1]plot_info!$F$1:$BW$2268,43,FALSE)</f>
        <v>FRA 2016-2021</v>
      </c>
    </row>
    <row r="320" spans="1:29" s="7" customFormat="1" x14ac:dyDescent="0.35">
      <c r="A320" s="23" t="str">
        <f t="shared" si="11"/>
        <v>53-78-1</v>
      </c>
      <c r="B320" s="26" t="s">
        <v>395</v>
      </c>
      <c r="C320" s="26">
        <v>53</v>
      </c>
      <c r="D320" s="26">
        <v>78</v>
      </c>
      <c r="E320" s="26">
        <v>1</v>
      </c>
      <c r="F320" s="26"/>
      <c r="G320" s="26" t="s">
        <v>26</v>
      </c>
      <c r="H320" s="26" t="s">
        <v>208</v>
      </c>
      <c r="I320" s="26">
        <v>344</v>
      </c>
      <c r="J320" s="26">
        <v>420.5</v>
      </c>
      <c r="K320" s="26">
        <v>737.5</v>
      </c>
      <c r="L320" s="26">
        <v>7.8488372093023256E-2</v>
      </c>
      <c r="M320" s="26">
        <v>8.3872316602646213E-2</v>
      </c>
      <c r="N320" s="26">
        <v>0</v>
      </c>
      <c r="O320" s="26">
        <v>0</v>
      </c>
      <c r="P320" s="26">
        <v>0</v>
      </c>
      <c r="Q320" s="26">
        <v>3</v>
      </c>
      <c r="R320" s="26">
        <v>0</v>
      </c>
      <c r="S320" s="26">
        <v>322.56302570733203</v>
      </c>
      <c r="T320" s="25">
        <v>0.98275367830788063</v>
      </c>
      <c r="U320" s="26">
        <v>6.5084253035106773E-2</v>
      </c>
      <c r="V320" s="26">
        <v>6.5084253035106769</v>
      </c>
      <c r="W320" s="25">
        <v>65.084253035106769</v>
      </c>
      <c r="X320" s="4">
        <f>VLOOKUP($A320,[1]plot_info!$F$1:$BW$2268,26,FALSE)</f>
        <v>614439.39690000005</v>
      </c>
      <c r="Y320" s="4">
        <f>VLOOKUP($A320,[1]plot_info!$F$1:$BW$2268,27,FALSE)</f>
        <v>3209639.9479999999</v>
      </c>
      <c r="Z320" s="4">
        <f>VLOOKUP($A320,[1]plot_info!$F$1:$BW$2268,28,FALSE)</f>
        <v>82.175010139999998</v>
      </c>
      <c r="AA320" s="4">
        <f>VLOOKUP($A320,[1]plot_info!$F$1:$BW$2268,29,FALSE)</f>
        <v>29.009795019999999</v>
      </c>
      <c r="AB320" s="4">
        <f>VLOOKUP($A320,[1]plot_info!$F$1:$BW$2268,37,FALSE)</f>
        <v>104</v>
      </c>
      <c r="AC320" s="4" t="str">
        <f>VLOOKUP($A320,[1]plot_info!$F$1:$BW$2268,43,FALSE)</f>
        <v>FRA 2016-2021</v>
      </c>
    </row>
    <row r="321" spans="1:29" s="7" customFormat="1" x14ac:dyDescent="0.35">
      <c r="A321" s="23" t="str">
        <f t="shared" si="11"/>
        <v>53-78-1</v>
      </c>
      <c r="B321" s="26" t="s">
        <v>396</v>
      </c>
      <c r="C321" s="26">
        <v>53</v>
      </c>
      <c r="D321" s="26">
        <v>78</v>
      </c>
      <c r="E321" s="26">
        <v>1</v>
      </c>
      <c r="F321" s="26"/>
      <c r="G321" s="26" t="s">
        <v>9</v>
      </c>
      <c r="H321" s="26" t="s">
        <v>208</v>
      </c>
      <c r="I321" s="26">
        <v>436</v>
      </c>
      <c r="J321" s="26">
        <v>301.5</v>
      </c>
      <c r="K321" s="26">
        <v>707</v>
      </c>
      <c r="L321" s="26">
        <v>6.9954128440366969E-2</v>
      </c>
      <c r="M321" s="26">
        <v>9.4744653940026277E-2</v>
      </c>
      <c r="N321" s="26">
        <v>0</v>
      </c>
      <c r="O321" s="26">
        <v>0</v>
      </c>
      <c r="P321" s="26">
        <v>0</v>
      </c>
      <c r="Q321" s="26">
        <v>3</v>
      </c>
      <c r="R321" s="26">
        <v>0</v>
      </c>
      <c r="S321" s="26">
        <v>322.56302570733203</v>
      </c>
      <c r="T321" s="25">
        <v>1.2571186642077148</v>
      </c>
      <c r="U321" s="26">
        <v>7.6316590605440049E-2</v>
      </c>
      <c r="V321" s="26">
        <v>7.6316590605440053</v>
      </c>
      <c r="W321" s="25">
        <v>76.316590605440055</v>
      </c>
      <c r="X321" s="4">
        <f>VLOOKUP($A321,[1]plot_info!$F$1:$BW$2268,26,FALSE)</f>
        <v>614439.39690000005</v>
      </c>
      <c r="Y321" s="4">
        <f>VLOOKUP($A321,[1]plot_info!$F$1:$BW$2268,27,FALSE)</f>
        <v>3209639.9479999999</v>
      </c>
      <c r="Z321" s="4">
        <f>VLOOKUP($A321,[1]plot_info!$F$1:$BW$2268,28,FALSE)</f>
        <v>82.175010139999998</v>
      </c>
      <c r="AA321" s="4">
        <f>VLOOKUP($A321,[1]plot_info!$F$1:$BW$2268,29,FALSE)</f>
        <v>29.009795019999999</v>
      </c>
      <c r="AB321" s="4">
        <f>VLOOKUP($A321,[1]plot_info!$F$1:$BW$2268,37,FALSE)</f>
        <v>104</v>
      </c>
      <c r="AC321" s="4" t="str">
        <f>VLOOKUP($A321,[1]plot_info!$F$1:$BW$2268,43,FALSE)</f>
        <v>FRA 2016-2021</v>
      </c>
    </row>
    <row r="322" spans="1:29" s="7" customFormat="1" x14ac:dyDescent="0.35">
      <c r="A322" s="23" t="str">
        <f t="shared" si="11"/>
        <v>53-78-1</v>
      </c>
      <c r="B322" s="26" t="s">
        <v>398</v>
      </c>
      <c r="C322" s="26">
        <v>53</v>
      </c>
      <c r="D322" s="26">
        <v>78</v>
      </c>
      <c r="E322" s="26">
        <v>1</v>
      </c>
      <c r="F322" s="26"/>
      <c r="G322" s="26" t="s">
        <v>8</v>
      </c>
      <c r="H322" s="26" t="s">
        <v>208</v>
      </c>
      <c r="I322" s="26">
        <v>218</v>
      </c>
      <c r="J322" s="26">
        <v>299.5</v>
      </c>
      <c r="K322" s="26">
        <v>505</v>
      </c>
      <c r="L322" s="26">
        <v>5.7339449541284407E-2</v>
      </c>
      <c r="M322" s="26">
        <v>3.8829776204928806E-2</v>
      </c>
      <c r="N322" s="26">
        <v>0</v>
      </c>
      <c r="O322" s="26">
        <v>0</v>
      </c>
      <c r="P322" s="26">
        <v>0</v>
      </c>
      <c r="Q322" s="26">
        <v>3</v>
      </c>
      <c r="R322" s="26">
        <v>0</v>
      </c>
      <c r="S322" s="26">
        <v>322.56302570733203</v>
      </c>
      <c r="T322" s="25">
        <v>0.63708479776741156</v>
      </c>
      <c r="U322" s="26">
        <v>3.9847851030169225E-2</v>
      </c>
      <c r="V322" s="26">
        <v>3.9847851030169221</v>
      </c>
      <c r="W322" s="25">
        <v>39.847851030169224</v>
      </c>
      <c r="X322" s="4">
        <f>VLOOKUP($A322,[1]plot_info!$F$1:$BW$2268,26,FALSE)</f>
        <v>614439.39690000005</v>
      </c>
      <c r="Y322" s="4">
        <f>VLOOKUP($A322,[1]plot_info!$F$1:$BW$2268,27,FALSE)</f>
        <v>3209639.9479999999</v>
      </c>
      <c r="Z322" s="4">
        <f>VLOOKUP($A322,[1]plot_info!$F$1:$BW$2268,28,FALSE)</f>
        <v>82.175010139999998</v>
      </c>
      <c r="AA322" s="4">
        <f>VLOOKUP($A322,[1]plot_info!$F$1:$BW$2268,29,FALSE)</f>
        <v>29.009795019999999</v>
      </c>
      <c r="AB322" s="4">
        <f>VLOOKUP($A322,[1]plot_info!$F$1:$BW$2268,37,FALSE)</f>
        <v>104</v>
      </c>
      <c r="AC322" s="4" t="str">
        <f>VLOOKUP($A322,[1]plot_info!$F$1:$BW$2268,43,FALSE)</f>
        <v>FRA 2016-2021</v>
      </c>
    </row>
    <row r="323" spans="1:29" s="7" customFormat="1" x14ac:dyDescent="0.35">
      <c r="A323" s="23" t="str">
        <f t="shared" ref="A323:A386" si="12">CONCATENATE(C323,"-",D323,"-",E323)</f>
        <v>53-78-1</v>
      </c>
      <c r="B323" s="26" t="s">
        <v>399</v>
      </c>
      <c r="C323" s="26">
        <v>53</v>
      </c>
      <c r="D323" s="26">
        <v>78</v>
      </c>
      <c r="E323" s="26">
        <v>1</v>
      </c>
      <c r="F323" s="26"/>
      <c r="G323" s="26" t="s">
        <v>26</v>
      </c>
      <c r="H323" s="26" t="s">
        <v>208</v>
      </c>
      <c r="I323" s="26">
        <v>256</v>
      </c>
      <c r="J323" s="26">
        <v>299.5</v>
      </c>
      <c r="K323" s="26">
        <v>538.5</v>
      </c>
      <c r="L323" s="26">
        <v>6.640625E-2</v>
      </c>
      <c r="M323" s="26">
        <v>5.2808495638703178E-2</v>
      </c>
      <c r="N323" s="26">
        <v>0</v>
      </c>
      <c r="O323" s="26">
        <v>0</v>
      </c>
      <c r="P323" s="26">
        <v>0</v>
      </c>
      <c r="Q323" s="26">
        <v>3</v>
      </c>
      <c r="R323" s="26">
        <v>0</v>
      </c>
      <c r="S323" s="26">
        <v>322.56302570733203</v>
      </c>
      <c r="T323" s="25">
        <v>0.74094047039616229</v>
      </c>
      <c r="U323" s="26">
        <v>3.3803661460715471E-2</v>
      </c>
      <c r="V323" s="26">
        <v>3.3803661460715477</v>
      </c>
      <c r="W323" s="25">
        <v>33.803661460715475</v>
      </c>
      <c r="X323" s="4">
        <f>VLOOKUP($A323,[1]plot_info!$F$1:$BW$2268,26,FALSE)</f>
        <v>614439.39690000005</v>
      </c>
      <c r="Y323" s="4">
        <f>VLOOKUP($A323,[1]plot_info!$F$1:$BW$2268,27,FALSE)</f>
        <v>3209639.9479999999</v>
      </c>
      <c r="Z323" s="4">
        <f>VLOOKUP($A323,[1]plot_info!$F$1:$BW$2268,28,FALSE)</f>
        <v>82.175010139999998</v>
      </c>
      <c r="AA323" s="4">
        <f>VLOOKUP($A323,[1]plot_info!$F$1:$BW$2268,29,FALSE)</f>
        <v>29.009795019999999</v>
      </c>
      <c r="AB323" s="4">
        <f>VLOOKUP($A323,[1]plot_info!$F$1:$BW$2268,37,FALSE)</f>
        <v>104</v>
      </c>
      <c r="AC323" s="4" t="str">
        <f>VLOOKUP($A323,[1]plot_info!$F$1:$BW$2268,43,FALSE)</f>
        <v>FRA 2016-2021</v>
      </c>
    </row>
    <row r="324" spans="1:29" s="7" customFormat="1" x14ac:dyDescent="0.35">
      <c r="A324" s="23" t="str">
        <f t="shared" si="12"/>
        <v>53-78-1</v>
      </c>
      <c r="B324" s="26" t="s">
        <v>400</v>
      </c>
      <c r="C324" s="26">
        <v>53</v>
      </c>
      <c r="D324" s="26">
        <v>78</v>
      </c>
      <c r="E324" s="26">
        <v>1</v>
      </c>
      <c r="F324" s="26"/>
      <c r="G324" s="26" t="s">
        <v>9</v>
      </c>
      <c r="H324" s="26" t="s">
        <v>208</v>
      </c>
      <c r="I324" s="26">
        <v>200</v>
      </c>
      <c r="J324" s="26">
        <v>300.5</v>
      </c>
      <c r="K324" s="26">
        <v>486.5</v>
      </c>
      <c r="L324" s="26">
        <v>7.0000000000000007E-2</v>
      </c>
      <c r="M324" s="26">
        <v>4.3489349349520263E-2</v>
      </c>
      <c r="N324" s="26">
        <v>0</v>
      </c>
      <c r="O324" s="26">
        <v>0</v>
      </c>
      <c r="P324" s="26">
        <v>0</v>
      </c>
      <c r="Q324" s="26">
        <v>3</v>
      </c>
      <c r="R324" s="26">
        <v>0</v>
      </c>
      <c r="S324" s="26">
        <v>322.56302570733203</v>
      </c>
      <c r="T324" s="25">
        <v>0.57663149578948203</v>
      </c>
      <c r="U324" s="26">
        <v>2.4185883304528654E-2</v>
      </c>
      <c r="V324" s="26">
        <v>2.4185883304528657</v>
      </c>
      <c r="W324" s="25">
        <v>24.185883304528655</v>
      </c>
      <c r="X324" s="4">
        <f>VLOOKUP($A324,[1]plot_info!$F$1:$BW$2268,26,FALSE)</f>
        <v>614439.39690000005</v>
      </c>
      <c r="Y324" s="4">
        <f>VLOOKUP($A324,[1]plot_info!$F$1:$BW$2268,27,FALSE)</f>
        <v>3209639.9479999999</v>
      </c>
      <c r="Z324" s="4">
        <f>VLOOKUP($A324,[1]plot_info!$F$1:$BW$2268,28,FALSE)</f>
        <v>82.175010139999998</v>
      </c>
      <c r="AA324" s="4">
        <f>VLOOKUP($A324,[1]plot_info!$F$1:$BW$2268,29,FALSE)</f>
        <v>29.009795019999999</v>
      </c>
      <c r="AB324" s="4">
        <f>VLOOKUP($A324,[1]plot_info!$F$1:$BW$2268,37,FALSE)</f>
        <v>104</v>
      </c>
      <c r="AC324" s="4" t="str">
        <f>VLOOKUP($A324,[1]plot_info!$F$1:$BW$2268,43,FALSE)</f>
        <v>FRA 2016-2021</v>
      </c>
    </row>
    <row r="325" spans="1:29" s="7" customFormat="1" x14ac:dyDescent="0.35">
      <c r="A325" s="23" t="str">
        <f t="shared" si="12"/>
        <v>53-78-1</v>
      </c>
      <c r="B325" s="26" t="s">
        <v>402</v>
      </c>
      <c r="C325" s="26">
        <v>53</v>
      </c>
      <c r="D325" s="26">
        <v>78</v>
      </c>
      <c r="E325" s="26">
        <v>1</v>
      </c>
      <c r="F325" s="26"/>
      <c r="G325" s="26" t="s">
        <v>8</v>
      </c>
      <c r="H325" s="26" t="s">
        <v>208</v>
      </c>
      <c r="I325" s="26">
        <v>465</v>
      </c>
      <c r="J325" s="26">
        <v>294</v>
      </c>
      <c r="K325" s="26">
        <v>724.5</v>
      </c>
      <c r="L325" s="26">
        <v>7.4193548387096769E-2</v>
      </c>
      <c r="M325" s="26">
        <v>8.0377636744202632E-2</v>
      </c>
      <c r="N325" s="26">
        <v>0</v>
      </c>
      <c r="O325" s="26">
        <v>0</v>
      </c>
      <c r="P325" s="26">
        <v>0</v>
      </c>
      <c r="Q325" s="26">
        <v>4</v>
      </c>
      <c r="R325" s="26">
        <v>0</v>
      </c>
      <c r="S325" s="26">
        <v>430.08403427644271</v>
      </c>
      <c r="T325" s="25">
        <v>1.0009671731345644</v>
      </c>
      <c r="U325" s="26">
        <v>6.0808755767924792E-2</v>
      </c>
      <c r="V325" s="26">
        <v>6.0808755767924794</v>
      </c>
      <c r="W325" s="25">
        <v>60.808755767924794</v>
      </c>
      <c r="X325" s="4">
        <f>VLOOKUP($A325,[1]plot_info!$F$1:$BW$2268,26,FALSE)</f>
        <v>614439.39690000005</v>
      </c>
      <c r="Y325" s="4">
        <f>VLOOKUP($A325,[1]plot_info!$F$1:$BW$2268,27,FALSE)</f>
        <v>3209639.9479999999</v>
      </c>
      <c r="Z325" s="4">
        <f>VLOOKUP($A325,[1]plot_info!$F$1:$BW$2268,28,FALSE)</f>
        <v>82.175010139999998</v>
      </c>
      <c r="AA325" s="4">
        <f>VLOOKUP($A325,[1]plot_info!$F$1:$BW$2268,29,FALSE)</f>
        <v>29.009795019999999</v>
      </c>
      <c r="AB325" s="4">
        <f>VLOOKUP($A325,[1]plot_info!$F$1:$BW$2268,37,FALSE)</f>
        <v>104</v>
      </c>
      <c r="AC325" s="4" t="str">
        <f>VLOOKUP($A325,[1]plot_info!$F$1:$BW$2268,43,FALSE)</f>
        <v>FRA 2016-2021</v>
      </c>
    </row>
    <row r="326" spans="1:29" s="7" customFormat="1" x14ac:dyDescent="0.35">
      <c r="A326" s="23" t="str">
        <f t="shared" si="12"/>
        <v>53-78-1</v>
      </c>
      <c r="B326" s="26" t="s">
        <v>403</v>
      </c>
      <c r="C326" s="26">
        <v>53</v>
      </c>
      <c r="D326" s="26">
        <v>78</v>
      </c>
      <c r="E326" s="26">
        <v>1</v>
      </c>
      <c r="F326" s="26"/>
      <c r="G326" s="26" t="s">
        <v>26</v>
      </c>
      <c r="H326" s="26" t="s">
        <v>208</v>
      </c>
      <c r="I326" s="26">
        <v>421</v>
      </c>
      <c r="J326" s="26">
        <v>308</v>
      </c>
      <c r="K326" s="26">
        <v>697</v>
      </c>
      <c r="L326" s="26">
        <v>7.6009501187648459E-2</v>
      </c>
      <c r="M326" s="26">
        <v>7.4553170313463299E-2</v>
      </c>
      <c r="N326" s="26">
        <v>0</v>
      </c>
      <c r="O326" s="26">
        <v>0</v>
      </c>
      <c r="P326" s="26">
        <v>0</v>
      </c>
      <c r="Q326" s="26">
        <v>4</v>
      </c>
      <c r="R326" s="26">
        <v>0</v>
      </c>
      <c r="S326" s="26">
        <v>430.08403427644271</v>
      </c>
      <c r="T326" s="25">
        <v>0.90447440266979229</v>
      </c>
      <c r="U326" s="26">
        <v>5.9966652897007242E-2</v>
      </c>
      <c r="V326" s="26">
        <v>5.996665289700724</v>
      </c>
      <c r="W326" s="25">
        <v>59.966652897007236</v>
      </c>
      <c r="X326" s="4">
        <f>VLOOKUP($A326,[1]plot_info!$F$1:$BW$2268,26,FALSE)</f>
        <v>614439.39690000005</v>
      </c>
      <c r="Y326" s="4">
        <f>VLOOKUP($A326,[1]plot_info!$F$1:$BW$2268,27,FALSE)</f>
        <v>3209639.9479999999</v>
      </c>
      <c r="Z326" s="4">
        <f>VLOOKUP($A326,[1]plot_info!$F$1:$BW$2268,28,FALSE)</f>
        <v>82.175010139999998</v>
      </c>
      <c r="AA326" s="4">
        <f>VLOOKUP($A326,[1]plot_info!$F$1:$BW$2268,29,FALSE)</f>
        <v>29.009795019999999</v>
      </c>
      <c r="AB326" s="4">
        <f>VLOOKUP($A326,[1]plot_info!$F$1:$BW$2268,37,FALSE)</f>
        <v>104</v>
      </c>
      <c r="AC326" s="4" t="str">
        <f>VLOOKUP($A326,[1]plot_info!$F$1:$BW$2268,43,FALSE)</f>
        <v>FRA 2016-2021</v>
      </c>
    </row>
    <row r="327" spans="1:29" s="7" customFormat="1" x14ac:dyDescent="0.35">
      <c r="A327" s="23" t="str">
        <f t="shared" si="12"/>
        <v>53-78-1</v>
      </c>
      <c r="B327" s="26" t="s">
        <v>404</v>
      </c>
      <c r="C327" s="26">
        <v>53</v>
      </c>
      <c r="D327" s="26">
        <v>78</v>
      </c>
      <c r="E327" s="26">
        <v>1</v>
      </c>
      <c r="F327" s="26"/>
      <c r="G327" s="26" t="s">
        <v>9</v>
      </c>
      <c r="H327" s="26" t="s">
        <v>208</v>
      </c>
      <c r="I327" s="26">
        <v>470</v>
      </c>
      <c r="J327" s="26">
        <v>348</v>
      </c>
      <c r="K327" s="26">
        <v>782</v>
      </c>
      <c r="L327" s="26">
        <v>7.6595744680851063E-2</v>
      </c>
      <c r="M327" s="26">
        <v>8.3872316602646213E-2</v>
      </c>
      <c r="N327" s="26">
        <v>0</v>
      </c>
      <c r="O327" s="26">
        <v>0</v>
      </c>
      <c r="P327" s="26">
        <v>0</v>
      </c>
      <c r="Q327" s="26">
        <v>4</v>
      </c>
      <c r="R327" s="26">
        <v>0</v>
      </c>
      <c r="S327" s="26">
        <v>430.08403427644271</v>
      </c>
      <c r="T327" s="25">
        <v>1.0091051176315935</v>
      </c>
      <c r="U327" s="26">
        <v>5.9789478219671892E-2</v>
      </c>
      <c r="V327" s="26">
        <v>5.9789478219671892</v>
      </c>
      <c r="W327" s="25">
        <v>59.789478219671892</v>
      </c>
      <c r="X327" s="4">
        <f>VLOOKUP($A327,[1]plot_info!$F$1:$BW$2268,26,FALSE)</f>
        <v>614439.39690000005</v>
      </c>
      <c r="Y327" s="4">
        <f>VLOOKUP($A327,[1]plot_info!$F$1:$BW$2268,27,FALSE)</f>
        <v>3209639.9479999999</v>
      </c>
      <c r="Z327" s="4">
        <f>VLOOKUP($A327,[1]plot_info!$F$1:$BW$2268,28,FALSE)</f>
        <v>82.175010139999998</v>
      </c>
      <c r="AA327" s="4">
        <f>VLOOKUP($A327,[1]plot_info!$F$1:$BW$2268,29,FALSE)</f>
        <v>29.009795019999999</v>
      </c>
      <c r="AB327" s="4">
        <f>VLOOKUP($A327,[1]plot_info!$F$1:$BW$2268,37,FALSE)</f>
        <v>104</v>
      </c>
      <c r="AC327" s="4" t="str">
        <f>VLOOKUP($A327,[1]plot_info!$F$1:$BW$2268,43,FALSE)</f>
        <v>FRA 2016-2021</v>
      </c>
    </row>
    <row r="328" spans="1:29" s="7" customFormat="1" x14ac:dyDescent="0.35">
      <c r="A328" s="23" t="str">
        <f t="shared" si="12"/>
        <v>53-78-1</v>
      </c>
      <c r="B328" s="26" t="s">
        <v>406</v>
      </c>
      <c r="C328" s="26">
        <v>53</v>
      </c>
      <c r="D328" s="26">
        <v>78</v>
      </c>
      <c r="E328" s="26">
        <v>1</v>
      </c>
      <c r="F328" s="26"/>
      <c r="G328" s="26" t="s">
        <v>8</v>
      </c>
      <c r="H328" s="26" t="s">
        <v>208</v>
      </c>
      <c r="I328" s="26">
        <v>218</v>
      </c>
      <c r="J328" s="26">
        <v>297</v>
      </c>
      <c r="K328" s="26">
        <v>510</v>
      </c>
      <c r="L328" s="26">
        <v>2.2935779816513763E-2</v>
      </c>
      <c r="M328" s="26">
        <v>1.1648932861478641E-2</v>
      </c>
      <c r="N328" s="26">
        <v>0</v>
      </c>
      <c r="O328" s="26">
        <v>0</v>
      </c>
      <c r="P328" s="26">
        <v>0</v>
      </c>
      <c r="Q328" s="26">
        <v>4</v>
      </c>
      <c r="R328" s="26">
        <v>0</v>
      </c>
      <c r="S328" s="26">
        <v>430.08403427644271</v>
      </c>
      <c r="T328" s="25">
        <v>0.49525205081919221</v>
      </c>
      <c r="U328" s="26">
        <v>4.0115416116354573E-2</v>
      </c>
      <c r="V328" s="26">
        <v>4.0115416116354572</v>
      </c>
      <c r="W328" s="25">
        <v>40.115416116354574</v>
      </c>
      <c r="X328" s="4">
        <f>VLOOKUP($A328,[1]plot_info!$F$1:$BW$2268,26,FALSE)</f>
        <v>614439.39690000005</v>
      </c>
      <c r="Y328" s="4">
        <f>VLOOKUP($A328,[1]plot_info!$F$1:$BW$2268,27,FALSE)</f>
        <v>3209639.9479999999</v>
      </c>
      <c r="Z328" s="4">
        <f>VLOOKUP($A328,[1]plot_info!$F$1:$BW$2268,28,FALSE)</f>
        <v>82.175010139999998</v>
      </c>
      <c r="AA328" s="4">
        <f>VLOOKUP($A328,[1]plot_info!$F$1:$BW$2268,29,FALSE)</f>
        <v>29.009795019999999</v>
      </c>
      <c r="AB328" s="4">
        <f>VLOOKUP($A328,[1]plot_info!$F$1:$BW$2268,37,FALSE)</f>
        <v>104</v>
      </c>
      <c r="AC328" s="4" t="str">
        <f>VLOOKUP($A328,[1]plot_info!$F$1:$BW$2268,43,FALSE)</f>
        <v>FRA 2016-2021</v>
      </c>
    </row>
    <row r="329" spans="1:29" s="7" customFormat="1" x14ac:dyDescent="0.35">
      <c r="A329" s="23" t="str">
        <f t="shared" si="12"/>
        <v>53-78-1</v>
      </c>
      <c r="B329" s="26" t="s">
        <v>407</v>
      </c>
      <c r="C329" s="26">
        <v>53</v>
      </c>
      <c r="D329" s="26">
        <v>78</v>
      </c>
      <c r="E329" s="26">
        <v>1</v>
      </c>
      <c r="F329" s="26"/>
      <c r="G329" s="26" t="s">
        <v>26</v>
      </c>
      <c r="H329" s="26" t="s">
        <v>208</v>
      </c>
      <c r="I329" s="26">
        <v>256</v>
      </c>
      <c r="J329" s="26">
        <v>306.5</v>
      </c>
      <c r="K329" s="26">
        <v>560</v>
      </c>
      <c r="L329" s="26">
        <v>9.765625E-3</v>
      </c>
      <c r="M329" s="26">
        <v>5.8244664307393204E-3</v>
      </c>
      <c r="N329" s="26">
        <v>0</v>
      </c>
      <c r="O329" s="26">
        <v>0</v>
      </c>
      <c r="P329" s="26">
        <v>0</v>
      </c>
      <c r="Q329" s="26">
        <v>4</v>
      </c>
      <c r="R329" s="26">
        <v>0</v>
      </c>
      <c r="S329" s="26">
        <v>430.08403427644271</v>
      </c>
      <c r="T329" s="25">
        <v>0.58941969428481322</v>
      </c>
      <c r="U329" s="26">
        <v>4.3322347529933782E-2</v>
      </c>
      <c r="V329" s="26">
        <v>4.3322347529933776</v>
      </c>
      <c r="W329" s="25">
        <v>43.322347529933772</v>
      </c>
      <c r="X329" s="4">
        <f>VLOOKUP($A329,[1]plot_info!$F$1:$BW$2268,26,FALSE)</f>
        <v>614439.39690000005</v>
      </c>
      <c r="Y329" s="4">
        <f>VLOOKUP($A329,[1]plot_info!$F$1:$BW$2268,27,FALSE)</f>
        <v>3209639.9479999999</v>
      </c>
      <c r="Z329" s="4">
        <f>VLOOKUP($A329,[1]plot_info!$F$1:$BW$2268,28,FALSE)</f>
        <v>82.175010139999998</v>
      </c>
      <c r="AA329" s="4">
        <f>VLOOKUP($A329,[1]plot_info!$F$1:$BW$2268,29,FALSE)</f>
        <v>29.009795019999999</v>
      </c>
      <c r="AB329" s="4">
        <f>VLOOKUP($A329,[1]plot_info!$F$1:$BW$2268,37,FALSE)</f>
        <v>104</v>
      </c>
      <c r="AC329" s="4" t="str">
        <f>VLOOKUP($A329,[1]plot_info!$F$1:$BW$2268,43,FALSE)</f>
        <v>FRA 2016-2021</v>
      </c>
    </row>
    <row r="330" spans="1:29" s="7" customFormat="1" x14ac:dyDescent="0.35">
      <c r="A330" s="23" t="str">
        <f t="shared" si="12"/>
        <v>53-78-1</v>
      </c>
      <c r="B330" s="26" t="s">
        <v>408</v>
      </c>
      <c r="C330" s="26">
        <v>53</v>
      </c>
      <c r="D330" s="26">
        <v>78</v>
      </c>
      <c r="E330" s="26">
        <v>1</v>
      </c>
      <c r="F330" s="26"/>
      <c r="G330" s="26" t="s">
        <v>9</v>
      </c>
      <c r="H330" s="26" t="s">
        <v>208</v>
      </c>
      <c r="I330" s="26">
        <v>200</v>
      </c>
      <c r="J330" s="26">
        <v>302.5</v>
      </c>
      <c r="K330" s="26">
        <v>500</v>
      </c>
      <c r="L330" s="26">
        <v>1.2500000000000001E-2</v>
      </c>
      <c r="M330" s="26">
        <v>5.8244664307393204E-3</v>
      </c>
      <c r="N330" s="26">
        <v>0</v>
      </c>
      <c r="O330" s="26">
        <v>0</v>
      </c>
      <c r="P330" s="26">
        <v>0</v>
      </c>
      <c r="Q330" s="26">
        <v>4</v>
      </c>
      <c r="R330" s="26">
        <v>0</v>
      </c>
      <c r="S330" s="26">
        <v>430.08403427644271</v>
      </c>
      <c r="T330" s="25">
        <v>0.45921258233234957</v>
      </c>
      <c r="U330" s="26">
        <v>3.6507400295421794E-2</v>
      </c>
      <c r="V330" s="26">
        <v>3.6507400295421792</v>
      </c>
      <c r="W330" s="25">
        <v>36.507400295421796</v>
      </c>
      <c r="X330" s="4">
        <f>VLOOKUP($A330,[1]plot_info!$F$1:$BW$2268,26,FALSE)</f>
        <v>614439.39690000005</v>
      </c>
      <c r="Y330" s="4">
        <f>VLOOKUP($A330,[1]plot_info!$F$1:$BW$2268,27,FALSE)</f>
        <v>3209639.9479999999</v>
      </c>
      <c r="Z330" s="4">
        <f>VLOOKUP($A330,[1]plot_info!$F$1:$BW$2268,28,FALSE)</f>
        <v>82.175010139999998</v>
      </c>
      <c r="AA330" s="4">
        <f>VLOOKUP($A330,[1]plot_info!$F$1:$BW$2268,29,FALSE)</f>
        <v>29.009795019999999</v>
      </c>
      <c r="AB330" s="4">
        <f>VLOOKUP($A330,[1]plot_info!$F$1:$BW$2268,37,FALSE)</f>
        <v>104</v>
      </c>
      <c r="AC330" s="4" t="str">
        <f>VLOOKUP($A330,[1]plot_info!$F$1:$BW$2268,43,FALSE)</f>
        <v>FRA 2016-2021</v>
      </c>
    </row>
    <row r="331" spans="1:29" s="7" customFormat="1" x14ac:dyDescent="0.35">
      <c r="A331" s="23" t="str">
        <f t="shared" si="12"/>
        <v>53-78-1</v>
      </c>
      <c r="B331" s="26" t="s">
        <v>410</v>
      </c>
      <c r="C331" s="26">
        <v>53</v>
      </c>
      <c r="D331" s="26">
        <v>78</v>
      </c>
      <c r="E331" s="26">
        <v>1</v>
      </c>
      <c r="F331" s="26"/>
      <c r="G331" s="26" t="s">
        <v>8</v>
      </c>
      <c r="H331" s="26" t="s">
        <v>208</v>
      </c>
      <c r="I331" s="26">
        <v>342</v>
      </c>
      <c r="J331" s="26">
        <v>297.5</v>
      </c>
      <c r="K331" s="26">
        <v>635</v>
      </c>
      <c r="L331" s="26">
        <v>1.3157894736842105E-2</v>
      </c>
      <c r="M331" s="26">
        <v>1.0484039575330777E-2</v>
      </c>
      <c r="N331" s="26">
        <v>0</v>
      </c>
      <c r="O331" s="26">
        <v>0</v>
      </c>
      <c r="P331" s="26">
        <v>0</v>
      </c>
      <c r="Q331" s="26">
        <v>4</v>
      </c>
      <c r="R331" s="26">
        <v>0</v>
      </c>
      <c r="S331" s="26">
        <v>430.08403427644271</v>
      </c>
      <c r="T331" s="25">
        <v>0.78473036221350878</v>
      </c>
      <c r="U331" s="26">
        <v>7.0625732599215743E-2</v>
      </c>
      <c r="V331" s="26">
        <v>7.0625732599215736</v>
      </c>
      <c r="W331" s="25">
        <v>70.625732599215738</v>
      </c>
      <c r="X331" s="4">
        <f>VLOOKUP($A331,[1]plot_info!$F$1:$BW$2268,26,FALSE)</f>
        <v>614439.39690000005</v>
      </c>
      <c r="Y331" s="4">
        <f>VLOOKUP($A331,[1]plot_info!$F$1:$BW$2268,27,FALSE)</f>
        <v>3209639.9479999999</v>
      </c>
      <c r="Z331" s="4">
        <f>VLOOKUP($A331,[1]plot_info!$F$1:$BW$2268,28,FALSE)</f>
        <v>82.175010139999998</v>
      </c>
      <c r="AA331" s="4">
        <f>VLOOKUP($A331,[1]plot_info!$F$1:$BW$2268,29,FALSE)</f>
        <v>29.009795019999999</v>
      </c>
      <c r="AB331" s="4">
        <f>VLOOKUP($A331,[1]plot_info!$F$1:$BW$2268,37,FALSE)</f>
        <v>104</v>
      </c>
      <c r="AC331" s="4" t="str">
        <f>VLOOKUP($A331,[1]plot_info!$F$1:$BW$2268,43,FALSE)</f>
        <v>FRA 2016-2021</v>
      </c>
    </row>
    <row r="332" spans="1:29" s="7" customFormat="1" x14ac:dyDescent="0.35">
      <c r="A332" s="23" t="str">
        <f t="shared" si="12"/>
        <v>53-78-1</v>
      </c>
      <c r="B332" s="26" t="s">
        <v>411</v>
      </c>
      <c r="C332" s="26">
        <v>53</v>
      </c>
      <c r="D332" s="26">
        <v>78</v>
      </c>
      <c r="E332" s="26">
        <v>1</v>
      </c>
      <c r="F332" s="26"/>
      <c r="G332" s="26" t="s">
        <v>26</v>
      </c>
      <c r="H332" s="26" t="s">
        <v>208</v>
      </c>
      <c r="I332" s="26">
        <v>474</v>
      </c>
      <c r="J332" s="26">
        <v>303</v>
      </c>
      <c r="K332" s="26">
        <v>713.5</v>
      </c>
      <c r="L332" s="26">
        <v>0.1339662447257384</v>
      </c>
      <c r="M332" s="26">
        <v>0.14794144734077874</v>
      </c>
      <c r="N332" s="26">
        <v>0</v>
      </c>
      <c r="O332" s="26">
        <v>0</v>
      </c>
      <c r="P332" s="26">
        <v>0</v>
      </c>
      <c r="Q332" s="26">
        <v>4</v>
      </c>
      <c r="R332" s="26">
        <v>0</v>
      </c>
      <c r="S332" s="26">
        <v>430.08403427644271</v>
      </c>
      <c r="T332" s="25">
        <v>0.95446463315154173</v>
      </c>
      <c r="U332" s="26">
        <v>8.2322574609320492E-2</v>
      </c>
      <c r="V332" s="26">
        <v>8.2322574609320487</v>
      </c>
      <c r="W332" s="25">
        <v>82.322574609320483</v>
      </c>
      <c r="X332" s="4">
        <f>VLOOKUP($A332,[1]plot_info!$F$1:$BW$2268,26,FALSE)</f>
        <v>614439.39690000005</v>
      </c>
      <c r="Y332" s="4">
        <f>VLOOKUP($A332,[1]plot_info!$F$1:$BW$2268,27,FALSE)</f>
        <v>3209639.9479999999</v>
      </c>
      <c r="Z332" s="4">
        <f>VLOOKUP($A332,[1]plot_info!$F$1:$BW$2268,28,FALSE)</f>
        <v>82.175010139999998</v>
      </c>
      <c r="AA332" s="4">
        <f>VLOOKUP($A332,[1]plot_info!$F$1:$BW$2268,29,FALSE)</f>
        <v>29.009795019999999</v>
      </c>
      <c r="AB332" s="4">
        <f>VLOOKUP($A332,[1]plot_info!$F$1:$BW$2268,37,FALSE)</f>
        <v>104</v>
      </c>
      <c r="AC332" s="4" t="str">
        <f>VLOOKUP($A332,[1]plot_info!$F$1:$BW$2268,43,FALSE)</f>
        <v>FRA 2016-2021</v>
      </c>
    </row>
    <row r="333" spans="1:29" s="7" customFormat="1" x14ac:dyDescent="0.35">
      <c r="A333" s="23" t="str">
        <f t="shared" si="12"/>
        <v>53-78-1</v>
      </c>
      <c r="B333" s="26" t="s">
        <v>412</v>
      </c>
      <c r="C333" s="26">
        <v>53</v>
      </c>
      <c r="D333" s="26">
        <v>78</v>
      </c>
      <c r="E333" s="26">
        <v>1</v>
      </c>
      <c r="F333" s="26"/>
      <c r="G333" s="26" t="s">
        <v>9</v>
      </c>
      <c r="H333" s="26" t="s">
        <v>208</v>
      </c>
      <c r="I333" s="26">
        <v>316</v>
      </c>
      <c r="J333" s="26">
        <v>299.5</v>
      </c>
      <c r="K333" s="26">
        <v>610</v>
      </c>
      <c r="L333" s="26">
        <v>1.740506329113924E-2</v>
      </c>
      <c r="M333" s="26">
        <v>1.2813826147626505E-2</v>
      </c>
      <c r="N333" s="26">
        <v>0</v>
      </c>
      <c r="O333" s="26">
        <v>0</v>
      </c>
      <c r="P333" s="26">
        <v>0</v>
      </c>
      <c r="Q333" s="26">
        <v>4</v>
      </c>
      <c r="R333" s="26">
        <v>0</v>
      </c>
      <c r="S333" s="26">
        <v>430.08403427644271</v>
      </c>
      <c r="T333" s="25">
        <v>0.72195193323642803</v>
      </c>
      <c r="U333" s="26">
        <v>6.9036653615733454E-2</v>
      </c>
      <c r="V333" s="26">
        <v>6.9036653615733456</v>
      </c>
      <c r="W333" s="25">
        <v>69.036653615733456</v>
      </c>
      <c r="X333" s="4">
        <f>VLOOKUP($A333,[1]plot_info!$F$1:$BW$2268,26,FALSE)</f>
        <v>614439.39690000005</v>
      </c>
      <c r="Y333" s="4">
        <f>VLOOKUP($A333,[1]plot_info!$F$1:$BW$2268,27,FALSE)</f>
        <v>3209639.9479999999</v>
      </c>
      <c r="Z333" s="4">
        <f>VLOOKUP($A333,[1]plot_info!$F$1:$BW$2268,28,FALSE)</f>
        <v>82.175010139999998</v>
      </c>
      <c r="AA333" s="4">
        <f>VLOOKUP($A333,[1]plot_info!$F$1:$BW$2268,29,FALSE)</f>
        <v>29.009795019999999</v>
      </c>
      <c r="AB333" s="4">
        <f>VLOOKUP($A333,[1]plot_info!$F$1:$BW$2268,37,FALSE)</f>
        <v>104</v>
      </c>
      <c r="AC333" s="4" t="str">
        <f>VLOOKUP($A333,[1]plot_info!$F$1:$BW$2268,43,FALSE)</f>
        <v>FRA 2016-2021</v>
      </c>
    </row>
    <row r="334" spans="1:29" s="7" customFormat="1" x14ac:dyDescent="0.35">
      <c r="A334" s="23" t="str">
        <f t="shared" si="12"/>
        <v>54-75-1</v>
      </c>
      <c r="B334" s="26" t="s">
        <v>414</v>
      </c>
      <c r="C334" s="26">
        <v>54</v>
      </c>
      <c r="D334" s="26">
        <v>75</v>
      </c>
      <c r="E334" s="26">
        <v>1</v>
      </c>
      <c r="F334" s="26"/>
      <c r="G334" s="26" t="s">
        <v>8</v>
      </c>
      <c r="H334" s="26" t="s">
        <v>208</v>
      </c>
      <c r="I334" s="26">
        <v>471</v>
      </c>
      <c r="J334" s="26">
        <v>302</v>
      </c>
      <c r="K334" s="26">
        <v>684</v>
      </c>
      <c r="L334" s="26">
        <v>0.18895966029723993</v>
      </c>
      <c r="M334" s="26">
        <v>0.2764680065790931</v>
      </c>
      <c r="N334" s="26">
        <v>0</v>
      </c>
      <c r="O334" s="26">
        <v>0</v>
      </c>
      <c r="P334" s="26">
        <v>0</v>
      </c>
      <c r="Q334" s="26">
        <v>3</v>
      </c>
      <c r="R334" s="26">
        <v>0</v>
      </c>
      <c r="S334" s="26">
        <v>322.56302570733203</v>
      </c>
      <c r="T334" s="25">
        <v>1.184264684900979</v>
      </c>
      <c r="U334" s="26">
        <v>4.4409925683786718E-2</v>
      </c>
      <c r="V334" s="26">
        <v>4.4409925683786717</v>
      </c>
      <c r="W334" s="25">
        <v>44.409925683786717</v>
      </c>
      <c r="X334" s="4">
        <f>VLOOKUP($A334,[1]plot_info!$F$1:$BW$2268,26,FALSE)</f>
        <v>618728.27370000002</v>
      </c>
      <c r="Y334" s="4">
        <f>VLOOKUP($A334,[1]plot_info!$F$1:$BW$2268,27,FALSE)</f>
        <v>3197740.1349999998</v>
      </c>
      <c r="Z334" s="4">
        <f>VLOOKUP($A334,[1]plot_info!$F$1:$BW$2268,28,FALSE)</f>
        <v>82.217781040000006</v>
      </c>
      <c r="AA334" s="4">
        <f>VLOOKUP($A334,[1]plot_info!$F$1:$BW$2268,29,FALSE)</f>
        <v>28.90201918</v>
      </c>
      <c r="AB334" s="4">
        <f>VLOOKUP($A334,[1]plot_info!$F$1:$BW$2268,37,FALSE)</f>
        <v>104</v>
      </c>
      <c r="AC334" s="4" t="str">
        <f>VLOOKUP($A334,[1]plot_info!$F$1:$BW$2268,43,FALSE)</f>
        <v>FRA 2016-2021</v>
      </c>
    </row>
    <row r="335" spans="1:29" s="7" customFormat="1" x14ac:dyDescent="0.35">
      <c r="A335" s="23" t="str">
        <f t="shared" si="12"/>
        <v>54-75-1</v>
      </c>
      <c r="B335" s="26" t="s">
        <v>415</v>
      </c>
      <c r="C335" s="26">
        <v>54</v>
      </c>
      <c r="D335" s="26">
        <v>75</v>
      </c>
      <c r="E335" s="26">
        <v>1</v>
      </c>
      <c r="F335" s="26"/>
      <c r="G335" s="26" t="s">
        <v>26</v>
      </c>
      <c r="H335" s="26" t="s">
        <v>208</v>
      </c>
      <c r="I335" s="26">
        <v>442</v>
      </c>
      <c r="J335" s="26">
        <v>295.5</v>
      </c>
      <c r="K335" s="26">
        <v>650</v>
      </c>
      <c r="L335" s="26">
        <v>0.19796380090497737</v>
      </c>
      <c r="M335" s="26">
        <v>0.27180843343450162</v>
      </c>
      <c r="N335" s="26">
        <v>0</v>
      </c>
      <c r="O335" s="26">
        <v>0</v>
      </c>
      <c r="P335" s="26">
        <v>0</v>
      </c>
      <c r="Q335" s="26">
        <v>3</v>
      </c>
      <c r="R335" s="26">
        <v>0</v>
      </c>
      <c r="S335" s="26">
        <v>322.56302570733203</v>
      </c>
      <c r="T335" s="25">
        <v>1.0990100282654374</v>
      </c>
      <c r="U335" s="26">
        <v>4.6982678708347471E-2</v>
      </c>
      <c r="V335" s="26">
        <v>4.6982678708347478</v>
      </c>
      <c r="W335" s="25">
        <v>46.982678708347478</v>
      </c>
      <c r="X335" s="4">
        <f>VLOOKUP($A335,[1]plot_info!$F$1:$BW$2268,26,FALSE)</f>
        <v>618728.27370000002</v>
      </c>
      <c r="Y335" s="4">
        <f>VLOOKUP($A335,[1]plot_info!$F$1:$BW$2268,27,FALSE)</f>
        <v>3197740.1349999998</v>
      </c>
      <c r="Z335" s="4">
        <f>VLOOKUP($A335,[1]plot_info!$F$1:$BW$2268,28,FALSE)</f>
        <v>82.217781040000006</v>
      </c>
      <c r="AA335" s="4">
        <f>VLOOKUP($A335,[1]plot_info!$F$1:$BW$2268,29,FALSE)</f>
        <v>28.90201918</v>
      </c>
      <c r="AB335" s="4">
        <f>VLOOKUP($A335,[1]plot_info!$F$1:$BW$2268,37,FALSE)</f>
        <v>104</v>
      </c>
      <c r="AC335" s="4" t="str">
        <f>VLOOKUP($A335,[1]plot_info!$F$1:$BW$2268,43,FALSE)</f>
        <v>FRA 2016-2021</v>
      </c>
    </row>
    <row r="336" spans="1:29" s="7" customFormat="1" x14ac:dyDescent="0.35">
      <c r="A336" s="23" t="str">
        <f t="shared" si="12"/>
        <v>54-75-1</v>
      </c>
      <c r="B336" s="26" t="s">
        <v>416</v>
      </c>
      <c r="C336" s="26">
        <v>54</v>
      </c>
      <c r="D336" s="26">
        <v>75</v>
      </c>
      <c r="E336" s="26">
        <v>1</v>
      </c>
      <c r="F336" s="26"/>
      <c r="G336" s="26" t="s">
        <v>9</v>
      </c>
      <c r="H336" s="26" t="s">
        <v>208</v>
      </c>
      <c r="I336" s="26">
        <v>499</v>
      </c>
      <c r="J336" s="26">
        <v>332.5</v>
      </c>
      <c r="K336" s="26">
        <v>748.5</v>
      </c>
      <c r="L336" s="26">
        <v>0.16633266533066132</v>
      </c>
      <c r="M336" s="26">
        <v>0.25782971400072729</v>
      </c>
      <c r="N336" s="26">
        <v>0</v>
      </c>
      <c r="O336" s="26">
        <v>0</v>
      </c>
      <c r="P336" s="26">
        <v>0</v>
      </c>
      <c r="Q336" s="26">
        <v>3</v>
      </c>
      <c r="R336" s="26">
        <v>0</v>
      </c>
      <c r="S336" s="26">
        <v>322.56302570733203</v>
      </c>
      <c r="T336" s="25">
        <v>1.2896704421958307</v>
      </c>
      <c r="U336" s="26">
        <v>5.4166158572224905E-2</v>
      </c>
      <c r="V336" s="26">
        <v>5.4166158572224914</v>
      </c>
      <c r="W336" s="25">
        <v>54.166158572224916</v>
      </c>
      <c r="X336" s="4">
        <f>VLOOKUP($A336,[1]plot_info!$F$1:$BW$2268,26,FALSE)</f>
        <v>618728.27370000002</v>
      </c>
      <c r="Y336" s="4">
        <f>VLOOKUP($A336,[1]plot_info!$F$1:$BW$2268,27,FALSE)</f>
        <v>3197740.1349999998</v>
      </c>
      <c r="Z336" s="4">
        <f>VLOOKUP($A336,[1]plot_info!$F$1:$BW$2268,28,FALSE)</f>
        <v>82.217781040000006</v>
      </c>
      <c r="AA336" s="4">
        <f>VLOOKUP($A336,[1]plot_info!$F$1:$BW$2268,29,FALSE)</f>
        <v>28.90201918</v>
      </c>
      <c r="AB336" s="4">
        <f>VLOOKUP($A336,[1]plot_info!$F$1:$BW$2268,37,FALSE)</f>
        <v>104</v>
      </c>
      <c r="AC336" s="4" t="str">
        <f>VLOOKUP($A336,[1]plot_info!$F$1:$BW$2268,43,FALSE)</f>
        <v>FRA 2016-2021</v>
      </c>
    </row>
    <row r="337" spans="1:29" s="7" customFormat="1" x14ac:dyDescent="0.35">
      <c r="A337" s="23" t="str">
        <f t="shared" si="12"/>
        <v>54-75-1</v>
      </c>
      <c r="B337" s="26" t="s">
        <v>418</v>
      </c>
      <c r="C337" s="26">
        <v>54</v>
      </c>
      <c r="D337" s="26">
        <v>75</v>
      </c>
      <c r="E337" s="26">
        <v>1</v>
      </c>
      <c r="F337" s="26"/>
      <c r="G337" s="26" t="s">
        <v>8</v>
      </c>
      <c r="H337" s="26" t="s">
        <v>208</v>
      </c>
      <c r="I337" s="26">
        <v>436</v>
      </c>
      <c r="J337" s="26">
        <v>299.5</v>
      </c>
      <c r="K337" s="26">
        <v>674.5</v>
      </c>
      <c r="L337" s="26">
        <v>0.13990825688073394</v>
      </c>
      <c r="M337" s="26">
        <v>0.14211698091003941</v>
      </c>
      <c r="N337" s="26">
        <v>0</v>
      </c>
      <c r="O337" s="26">
        <v>0</v>
      </c>
      <c r="P337" s="26">
        <v>0</v>
      </c>
      <c r="Q337" s="26">
        <v>4</v>
      </c>
      <c r="R337" s="26">
        <v>0</v>
      </c>
      <c r="S337" s="26">
        <v>430.08403427644271</v>
      </c>
      <c r="T337" s="25">
        <v>0.87192262468167636</v>
      </c>
      <c r="U337" s="26">
        <v>8.3377600985185332E-2</v>
      </c>
      <c r="V337" s="26">
        <v>8.3377600985185349</v>
      </c>
      <c r="W337" s="25">
        <v>83.377600985185339</v>
      </c>
      <c r="X337" s="4">
        <f>VLOOKUP($A337,[1]plot_info!$F$1:$BW$2268,26,FALSE)</f>
        <v>618728.27370000002</v>
      </c>
      <c r="Y337" s="4">
        <f>VLOOKUP($A337,[1]plot_info!$F$1:$BW$2268,27,FALSE)</f>
        <v>3197740.1349999998</v>
      </c>
      <c r="Z337" s="4">
        <f>VLOOKUP($A337,[1]plot_info!$F$1:$BW$2268,28,FALSE)</f>
        <v>82.217781040000006</v>
      </c>
      <c r="AA337" s="4">
        <f>VLOOKUP($A337,[1]plot_info!$F$1:$BW$2268,29,FALSE)</f>
        <v>28.90201918</v>
      </c>
      <c r="AB337" s="4">
        <f>VLOOKUP($A337,[1]plot_info!$F$1:$BW$2268,37,FALSE)</f>
        <v>104</v>
      </c>
      <c r="AC337" s="4" t="str">
        <f>VLOOKUP($A337,[1]plot_info!$F$1:$BW$2268,43,FALSE)</f>
        <v>FRA 2016-2021</v>
      </c>
    </row>
    <row r="338" spans="1:29" s="7" customFormat="1" x14ac:dyDescent="0.35">
      <c r="A338" s="23" t="str">
        <f t="shared" si="12"/>
        <v>54-75-1</v>
      </c>
      <c r="B338" s="26" t="s">
        <v>419</v>
      </c>
      <c r="C338" s="26">
        <v>54</v>
      </c>
      <c r="D338" s="26">
        <v>75</v>
      </c>
      <c r="E338" s="26">
        <v>1</v>
      </c>
      <c r="F338" s="26"/>
      <c r="G338" s="26" t="s">
        <v>26</v>
      </c>
      <c r="H338" s="26" t="s">
        <v>208</v>
      </c>
      <c r="I338" s="26">
        <v>505</v>
      </c>
      <c r="J338" s="26">
        <v>298</v>
      </c>
      <c r="K338" s="26">
        <v>733</v>
      </c>
      <c r="L338" s="26">
        <v>0.13861386138613863</v>
      </c>
      <c r="M338" s="26">
        <v>0.16308506006070098</v>
      </c>
      <c r="N338" s="26">
        <v>0</v>
      </c>
      <c r="O338" s="26">
        <v>0</v>
      </c>
      <c r="P338" s="26">
        <v>0</v>
      </c>
      <c r="Q338" s="26">
        <v>4</v>
      </c>
      <c r="R338" s="26">
        <v>0</v>
      </c>
      <c r="S338" s="26">
        <v>430.08403427644271</v>
      </c>
      <c r="T338" s="25">
        <v>1.0114302446307446</v>
      </c>
      <c r="U338" s="26">
        <v>8.9132290308084339E-2</v>
      </c>
      <c r="V338" s="26">
        <v>8.9132290308084343</v>
      </c>
      <c r="W338" s="25">
        <v>89.132290308084336</v>
      </c>
      <c r="X338" s="4">
        <f>VLOOKUP($A338,[1]plot_info!$F$1:$BW$2268,26,FALSE)</f>
        <v>618728.27370000002</v>
      </c>
      <c r="Y338" s="4">
        <f>VLOOKUP($A338,[1]plot_info!$F$1:$BW$2268,27,FALSE)</f>
        <v>3197740.1349999998</v>
      </c>
      <c r="Z338" s="4">
        <f>VLOOKUP($A338,[1]plot_info!$F$1:$BW$2268,28,FALSE)</f>
        <v>82.217781040000006</v>
      </c>
      <c r="AA338" s="4">
        <f>VLOOKUP($A338,[1]plot_info!$F$1:$BW$2268,29,FALSE)</f>
        <v>28.90201918</v>
      </c>
      <c r="AB338" s="4">
        <f>VLOOKUP($A338,[1]plot_info!$F$1:$BW$2268,37,FALSE)</f>
        <v>104</v>
      </c>
      <c r="AC338" s="4" t="str">
        <f>VLOOKUP($A338,[1]plot_info!$F$1:$BW$2268,43,FALSE)</f>
        <v>FRA 2016-2021</v>
      </c>
    </row>
    <row r="339" spans="1:29" s="7" customFormat="1" x14ac:dyDescent="0.35">
      <c r="A339" s="23" t="str">
        <f t="shared" si="12"/>
        <v>54-75-1</v>
      </c>
      <c r="B339" s="26" t="s">
        <v>420</v>
      </c>
      <c r="C339" s="26">
        <v>54</v>
      </c>
      <c r="D339" s="26">
        <v>75</v>
      </c>
      <c r="E339" s="26">
        <v>1</v>
      </c>
      <c r="F339" s="26"/>
      <c r="G339" s="26" t="s">
        <v>9</v>
      </c>
      <c r="H339" s="26" t="s">
        <v>208</v>
      </c>
      <c r="I339" s="26">
        <v>394</v>
      </c>
      <c r="J339" s="26">
        <v>300</v>
      </c>
      <c r="K339" s="26">
        <v>607</v>
      </c>
      <c r="L339" s="26">
        <v>0.22081218274111675</v>
      </c>
      <c r="M339" s="26">
        <v>0.20269143178972834</v>
      </c>
      <c r="N339" s="26">
        <v>0</v>
      </c>
      <c r="O339" s="26">
        <v>0</v>
      </c>
      <c r="P339" s="26">
        <v>0</v>
      </c>
      <c r="Q339" s="26">
        <v>4</v>
      </c>
      <c r="R339" s="26">
        <v>0</v>
      </c>
      <c r="S339" s="26">
        <v>430.08403427644271</v>
      </c>
      <c r="T339" s="25">
        <v>0.71381398873939905</v>
      </c>
      <c r="U339" s="26">
        <v>6.4243258986545912E-2</v>
      </c>
      <c r="V339" s="26">
        <v>6.4243258986545904</v>
      </c>
      <c r="W339" s="25">
        <v>64.243258986545897</v>
      </c>
      <c r="X339" s="4">
        <f>VLOOKUP($A339,[1]plot_info!$F$1:$BW$2268,26,FALSE)</f>
        <v>618728.27370000002</v>
      </c>
      <c r="Y339" s="4">
        <f>VLOOKUP($A339,[1]plot_info!$F$1:$BW$2268,27,FALSE)</f>
        <v>3197740.1349999998</v>
      </c>
      <c r="Z339" s="4">
        <f>VLOOKUP($A339,[1]plot_info!$F$1:$BW$2268,28,FALSE)</f>
        <v>82.217781040000006</v>
      </c>
      <c r="AA339" s="4">
        <f>VLOOKUP($A339,[1]plot_info!$F$1:$BW$2268,29,FALSE)</f>
        <v>28.90201918</v>
      </c>
      <c r="AB339" s="4">
        <f>VLOOKUP($A339,[1]plot_info!$F$1:$BW$2268,37,FALSE)</f>
        <v>104</v>
      </c>
      <c r="AC339" s="4" t="str">
        <f>VLOOKUP($A339,[1]plot_info!$F$1:$BW$2268,43,FALSE)</f>
        <v>FRA 2016-2021</v>
      </c>
    </row>
    <row r="340" spans="1:29" s="7" customFormat="1" x14ac:dyDescent="0.35">
      <c r="A340" s="23" t="str">
        <f t="shared" si="12"/>
        <v>54-75-1</v>
      </c>
      <c r="B340" s="26" t="s">
        <v>422</v>
      </c>
      <c r="C340" s="26">
        <v>54</v>
      </c>
      <c r="D340" s="26">
        <v>75</v>
      </c>
      <c r="E340" s="26">
        <v>1</v>
      </c>
      <c r="F340" s="26"/>
      <c r="G340" s="26" t="s">
        <v>8</v>
      </c>
      <c r="H340" s="26" t="s">
        <v>208</v>
      </c>
      <c r="I340" s="26">
        <v>453</v>
      </c>
      <c r="J340" s="26">
        <v>295.5</v>
      </c>
      <c r="K340" s="26">
        <v>445.5</v>
      </c>
      <c r="L340" s="26">
        <v>0.66887417218543044</v>
      </c>
      <c r="M340" s="26">
        <v>1.4118506628112113</v>
      </c>
      <c r="N340" s="26">
        <v>0</v>
      </c>
      <c r="O340" s="26">
        <v>0</v>
      </c>
      <c r="P340" s="26">
        <v>0</v>
      </c>
      <c r="Q340" s="26">
        <v>2</v>
      </c>
      <c r="R340" s="26">
        <v>0</v>
      </c>
      <c r="S340" s="26">
        <v>215.04201713822135</v>
      </c>
      <c r="T340" s="25">
        <v>0.69753809974534109</v>
      </c>
      <c r="U340" s="26">
        <v>5.4931125354945598E-2</v>
      </c>
      <c r="V340" s="26">
        <v>5.4931125354945598</v>
      </c>
      <c r="W340" s="25">
        <v>54.9311253549456</v>
      </c>
      <c r="X340" s="4">
        <f>VLOOKUP($A340,[1]plot_info!$F$1:$BW$2268,26,FALSE)</f>
        <v>618728.27370000002</v>
      </c>
      <c r="Y340" s="4">
        <f>VLOOKUP($A340,[1]plot_info!$F$1:$BW$2268,27,FALSE)</f>
        <v>3197740.1349999998</v>
      </c>
      <c r="Z340" s="4">
        <f>VLOOKUP($A340,[1]plot_info!$F$1:$BW$2268,28,FALSE)</f>
        <v>82.217781040000006</v>
      </c>
      <c r="AA340" s="4">
        <f>VLOOKUP($A340,[1]plot_info!$F$1:$BW$2268,29,FALSE)</f>
        <v>28.90201918</v>
      </c>
      <c r="AB340" s="4">
        <f>VLOOKUP($A340,[1]plot_info!$F$1:$BW$2268,37,FALSE)</f>
        <v>104</v>
      </c>
      <c r="AC340" s="4" t="str">
        <f>VLOOKUP($A340,[1]plot_info!$F$1:$BW$2268,43,FALSE)</f>
        <v>FRA 2016-2021</v>
      </c>
    </row>
    <row r="341" spans="1:29" s="7" customFormat="1" x14ac:dyDescent="0.35">
      <c r="A341" s="23" t="str">
        <f t="shared" si="12"/>
        <v>54-75-1</v>
      </c>
      <c r="B341" s="26" t="s">
        <v>423</v>
      </c>
      <c r="C341" s="26">
        <v>54</v>
      </c>
      <c r="D341" s="26">
        <v>75</v>
      </c>
      <c r="E341" s="26">
        <v>1</v>
      </c>
      <c r="F341" s="26"/>
      <c r="G341" s="26" t="s">
        <v>26</v>
      </c>
      <c r="H341" s="26" t="s">
        <v>208</v>
      </c>
      <c r="I341" s="26">
        <v>415</v>
      </c>
      <c r="J341" s="26">
        <v>333.5</v>
      </c>
      <c r="K341" s="26">
        <v>647</v>
      </c>
      <c r="L341" s="26">
        <v>0.24457831325301205</v>
      </c>
      <c r="M341" s="26">
        <v>0.47294667417603281</v>
      </c>
      <c r="N341" s="26">
        <v>0</v>
      </c>
      <c r="O341" s="26">
        <v>0</v>
      </c>
      <c r="P341" s="26">
        <v>0</v>
      </c>
      <c r="Q341" s="26">
        <v>2</v>
      </c>
      <c r="R341" s="26">
        <v>0</v>
      </c>
      <c r="S341" s="26">
        <v>215.04201713822135</v>
      </c>
      <c r="T341" s="25">
        <v>1.4578546284677629</v>
      </c>
      <c r="U341" s="26">
        <v>9.9498578392924822E-2</v>
      </c>
      <c r="V341" s="26">
        <v>9.9498578392924824</v>
      </c>
      <c r="W341" s="25">
        <v>99.498578392924827</v>
      </c>
      <c r="X341" s="4">
        <f>VLOOKUP($A341,[1]plot_info!$F$1:$BW$2268,26,FALSE)</f>
        <v>618728.27370000002</v>
      </c>
      <c r="Y341" s="4">
        <f>VLOOKUP($A341,[1]plot_info!$F$1:$BW$2268,27,FALSE)</f>
        <v>3197740.1349999998</v>
      </c>
      <c r="Z341" s="4">
        <f>VLOOKUP($A341,[1]plot_info!$F$1:$BW$2268,28,FALSE)</f>
        <v>82.217781040000006</v>
      </c>
      <c r="AA341" s="4">
        <f>VLOOKUP($A341,[1]plot_info!$F$1:$BW$2268,29,FALSE)</f>
        <v>28.90201918</v>
      </c>
      <c r="AB341" s="4">
        <f>VLOOKUP($A341,[1]plot_info!$F$1:$BW$2268,37,FALSE)</f>
        <v>104</v>
      </c>
      <c r="AC341" s="4" t="str">
        <f>VLOOKUP($A341,[1]plot_info!$F$1:$BW$2268,43,FALSE)</f>
        <v>FRA 2016-2021</v>
      </c>
    </row>
    <row r="342" spans="1:29" s="7" customFormat="1" x14ac:dyDescent="0.35">
      <c r="A342" s="23" t="str">
        <f t="shared" si="12"/>
        <v>54-75-1</v>
      </c>
      <c r="B342" s="26" t="s">
        <v>424</v>
      </c>
      <c r="C342" s="26">
        <v>54</v>
      </c>
      <c r="D342" s="26">
        <v>75</v>
      </c>
      <c r="E342" s="26">
        <v>1</v>
      </c>
      <c r="F342" s="26"/>
      <c r="G342" s="26" t="s">
        <v>9</v>
      </c>
      <c r="H342" s="26" t="s">
        <v>208</v>
      </c>
      <c r="I342" s="26">
        <v>209</v>
      </c>
      <c r="J342" s="26">
        <v>298</v>
      </c>
      <c r="K342" s="26">
        <v>500</v>
      </c>
      <c r="L342" s="26">
        <v>3.3492822966507178E-2</v>
      </c>
      <c r="M342" s="26">
        <v>3.2617012012140199E-2</v>
      </c>
      <c r="N342" s="26">
        <v>0</v>
      </c>
      <c r="O342" s="26">
        <v>0</v>
      </c>
      <c r="P342" s="26">
        <v>0</v>
      </c>
      <c r="Q342" s="26">
        <v>2</v>
      </c>
      <c r="R342" s="26">
        <v>0</v>
      </c>
      <c r="S342" s="26">
        <v>215.04201713822135</v>
      </c>
      <c r="T342" s="25">
        <v>0.93935130765705932</v>
      </c>
      <c r="U342" s="26">
        <v>6.1292672824623112E-2</v>
      </c>
      <c r="V342" s="26">
        <v>6.1292672824623118</v>
      </c>
      <c r="W342" s="25">
        <v>61.292672824623125</v>
      </c>
      <c r="X342" s="4">
        <f>VLOOKUP($A342,[1]plot_info!$F$1:$BW$2268,26,FALSE)</f>
        <v>618728.27370000002</v>
      </c>
      <c r="Y342" s="4">
        <f>VLOOKUP($A342,[1]plot_info!$F$1:$BW$2268,27,FALSE)</f>
        <v>3197740.1349999998</v>
      </c>
      <c r="Z342" s="4">
        <f>VLOOKUP($A342,[1]plot_info!$F$1:$BW$2268,28,FALSE)</f>
        <v>82.217781040000006</v>
      </c>
      <c r="AA342" s="4">
        <f>VLOOKUP($A342,[1]plot_info!$F$1:$BW$2268,29,FALSE)</f>
        <v>28.90201918</v>
      </c>
      <c r="AB342" s="4">
        <f>VLOOKUP($A342,[1]plot_info!$F$1:$BW$2268,37,FALSE)</f>
        <v>104</v>
      </c>
      <c r="AC342" s="4" t="str">
        <f>VLOOKUP($A342,[1]plot_info!$F$1:$BW$2268,43,FALSE)</f>
        <v>FRA 2016-2021</v>
      </c>
    </row>
    <row r="343" spans="1:29" s="7" customFormat="1" x14ac:dyDescent="0.35">
      <c r="A343" s="23" t="str">
        <f t="shared" si="12"/>
        <v>56-77-1</v>
      </c>
      <c r="B343" s="26" t="s">
        <v>426</v>
      </c>
      <c r="C343" s="26">
        <v>56</v>
      </c>
      <c r="D343" s="26">
        <v>77</v>
      </c>
      <c r="E343" s="26">
        <v>1</v>
      </c>
      <c r="F343" s="26"/>
      <c r="G343" s="26" t="s">
        <v>8</v>
      </c>
      <c r="H343" s="26" t="s">
        <v>208</v>
      </c>
      <c r="I343" s="26">
        <v>332</v>
      </c>
      <c r="J343" s="26">
        <v>309</v>
      </c>
      <c r="K343" s="26">
        <v>586</v>
      </c>
      <c r="L343" s="26">
        <v>0.16566265060240964</v>
      </c>
      <c r="M343" s="26">
        <v>0.12813826147626506</v>
      </c>
      <c r="N343" s="26">
        <v>0</v>
      </c>
      <c r="O343" s="26">
        <v>0</v>
      </c>
      <c r="P343" s="26">
        <v>0</v>
      </c>
      <c r="Q343" s="26">
        <v>4</v>
      </c>
      <c r="R343" s="26">
        <v>0</v>
      </c>
      <c r="S343" s="26">
        <v>430.08403427644271</v>
      </c>
      <c r="T343" s="25">
        <v>0.64406017876486499</v>
      </c>
      <c r="U343" s="26">
        <v>6.6418705935126707E-2</v>
      </c>
      <c r="V343" s="26">
        <v>6.641870593512671</v>
      </c>
      <c r="W343" s="25">
        <v>66.41870593512671</v>
      </c>
      <c r="X343" s="4">
        <f>VLOOKUP($A343,[1]plot_info!$F$1:$BW$2268,26,FALSE)</f>
        <v>626532.57290000003</v>
      </c>
      <c r="Y343" s="4">
        <f>VLOOKUP($A343,[1]plot_info!$F$1:$BW$2268,27,FALSE)</f>
        <v>3205931.162</v>
      </c>
      <c r="Z343" s="4">
        <f>VLOOKUP($A343,[1]plot_info!$F$1:$BW$2268,28,FALSE)</f>
        <v>82.298733760000005</v>
      </c>
      <c r="AA343" s="4">
        <f>VLOOKUP($A343,[1]plot_info!$F$1:$BW$2268,29,FALSE)</f>
        <v>28.975185419999999</v>
      </c>
      <c r="AB343" s="4">
        <f>VLOOKUP($A343,[1]plot_info!$F$1:$BW$2268,37,FALSE)</f>
        <v>104</v>
      </c>
      <c r="AC343" s="4" t="str">
        <f>VLOOKUP($A343,[1]plot_info!$F$1:$BW$2268,43,FALSE)</f>
        <v>FRA 2016-2021</v>
      </c>
    </row>
    <row r="344" spans="1:29" s="7" customFormat="1" x14ac:dyDescent="0.35">
      <c r="A344" s="23" t="str">
        <f t="shared" si="12"/>
        <v>56-77-1</v>
      </c>
      <c r="B344" s="26" t="s">
        <v>427</v>
      </c>
      <c r="C344" s="26">
        <v>56</v>
      </c>
      <c r="D344" s="26">
        <v>77</v>
      </c>
      <c r="E344" s="26">
        <v>1</v>
      </c>
      <c r="F344" s="26"/>
      <c r="G344" s="26" t="s">
        <v>26</v>
      </c>
      <c r="H344" s="26" t="s">
        <v>208</v>
      </c>
      <c r="I344" s="26">
        <v>409</v>
      </c>
      <c r="J344" s="26">
        <v>297</v>
      </c>
      <c r="K344" s="26">
        <v>667</v>
      </c>
      <c r="L344" s="26">
        <v>9.5354523227383858E-2</v>
      </c>
      <c r="M344" s="26">
        <v>9.0861676319533402E-2</v>
      </c>
      <c r="N344" s="26">
        <v>0</v>
      </c>
      <c r="O344" s="26">
        <v>0</v>
      </c>
      <c r="P344" s="26">
        <v>0</v>
      </c>
      <c r="Q344" s="26">
        <v>4</v>
      </c>
      <c r="R344" s="26">
        <v>0</v>
      </c>
      <c r="S344" s="26">
        <v>430.08403427644271</v>
      </c>
      <c r="T344" s="25">
        <v>0.86029698968592072</v>
      </c>
      <c r="U344" s="26">
        <v>8.5492013350038365E-2</v>
      </c>
      <c r="V344" s="26">
        <v>8.5492013350038363</v>
      </c>
      <c r="W344" s="25">
        <v>85.492013350038363</v>
      </c>
      <c r="X344" s="4">
        <f>VLOOKUP($A344,[1]plot_info!$F$1:$BW$2268,26,FALSE)</f>
        <v>626532.57290000003</v>
      </c>
      <c r="Y344" s="4">
        <f>VLOOKUP($A344,[1]plot_info!$F$1:$BW$2268,27,FALSE)</f>
        <v>3205931.162</v>
      </c>
      <c r="Z344" s="4">
        <f>VLOOKUP($A344,[1]plot_info!$F$1:$BW$2268,28,FALSE)</f>
        <v>82.298733760000005</v>
      </c>
      <c r="AA344" s="4">
        <f>VLOOKUP($A344,[1]plot_info!$F$1:$BW$2268,29,FALSE)</f>
        <v>28.975185419999999</v>
      </c>
      <c r="AB344" s="4">
        <f>VLOOKUP($A344,[1]plot_info!$F$1:$BW$2268,37,FALSE)</f>
        <v>104</v>
      </c>
      <c r="AC344" s="4" t="str">
        <f>VLOOKUP($A344,[1]plot_info!$F$1:$BW$2268,43,FALSE)</f>
        <v>FRA 2016-2021</v>
      </c>
    </row>
    <row r="345" spans="1:29" s="7" customFormat="1" x14ac:dyDescent="0.35">
      <c r="A345" s="23" t="str">
        <f t="shared" si="12"/>
        <v>56-77-1</v>
      </c>
      <c r="B345" s="26" t="s">
        <v>428</v>
      </c>
      <c r="C345" s="26">
        <v>56</v>
      </c>
      <c r="D345" s="26">
        <v>77</v>
      </c>
      <c r="E345" s="26">
        <v>1</v>
      </c>
      <c r="F345" s="26"/>
      <c r="G345" s="26" t="s">
        <v>9</v>
      </c>
      <c r="H345" s="26" t="s">
        <v>208</v>
      </c>
      <c r="I345" s="26">
        <v>440</v>
      </c>
      <c r="J345" s="26">
        <v>305.5</v>
      </c>
      <c r="K345" s="26">
        <v>678</v>
      </c>
      <c r="L345" s="26">
        <v>0.15340909090909091</v>
      </c>
      <c r="M345" s="26">
        <v>0.15726059362996164</v>
      </c>
      <c r="N345" s="26">
        <v>0</v>
      </c>
      <c r="O345" s="26">
        <v>0</v>
      </c>
      <c r="P345" s="26">
        <v>0</v>
      </c>
      <c r="Q345" s="26">
        <v>4</v>
      </c>
      <c r="R345" s="26">
        <v>0</v>
      </c>
      <c r="S345" s="26">
        <v>430.08403427644271</v>
      </c>
      <c r="T345" s="25">
        <v>0.8661098071837986</v>
      </c>
      <c r="U345" s="26">
        <v>8.9317573865829225E-2</v>
      </c>
      <c r="V345" s="26">
        <v>8.9317573865829232</v>
      </c>
      <c r="W345" s="25">
        <v>89.317573865829232</v>
      </c>
      <c r="X345" s="4">
        <f>VLOOKUP($A345,[1]plot_info!$F$1:$BW$2268,26,FALSE)</f>
        <v>626532.57290000003</v>
      </c>
      <c r="Y345" s="4">
        <f>VLOOKUP($A345,[1]plot_info!$F$1:$BW$2268,27,FALSE)</f>
        <v>3205931.162</v>
      </c>
      <c r="Z345" s="4">
        <f>VLOOKUP($A345,[1]plot_info!$F$1:$BW$2268,28,FALSE)</f>
        <v>82.298733760000005</v>
      </c>
      <c r="AA345" s="4">
        <f>VLOOKUP($A345,[1]plot_info!$F$1:$BW$2268,29,FALSE)</f>
        <v>28.975185419999999</v>
      </c>
      <c r="AB345" s="4">
        <f>VLOOKUP($A345,[1]plot_info!$F$1:$BW$2268,37,FALSE)</f>
        <v>104</v>
      </c>
      <c r="AC345" s="4" t="str">
        <f>VLOOKUP($A345,[1]plot_info!$F$1:$BW$2268,43,FALSE)</f>
        <v>FRA 2016-2021</v>
      </c>
    </row>
    <row r="346" spans="1:29" s="7" customFormat="1" x14ac:dyDescent="0.35">
      <c r="A346" s="23" t="str">
        <f t="shared" si="12"/>
        <v>56-77-1</v>
      </c>
      <c r="B346" s="26" t="s">
        <v>430</v>
      </c>
      <c r="C346" s="26">
        <v>56</v>
      </c>
      <c r="D346" s="26">
        <v>77</v>
      </c>
      <c r="E346" s="26">
        <v>1</v>
      </c>
      <c r="F346" s="26"/>
      <c r="G346" s="26" t="s">
        <v>8</v>
      </c>
      <c r="H346" s="26" t="s">
        <v>208</v>
      </c>
      <c r="I346" s="26">
        <v>33</v>
      </c>
      <c r="J346" s="26">
        <v>368</v>
      </c>
      <c r="K346" s="26">
        <v>400.5</v>
      </c>
      <c r="L346" s="26">
        <v>1.5151515151515152E-2</v>
      </c>
      <c r="M346" s="26">
        <v>4.6595731445914562E-3</v>
      </c>
      <c r="N346" s="26">
        <v>0</v>
      </c>
      <c r="O346" s="26">
        <v>0</v>
      </c>
      <c r="P346" s="26">
        <v>0</v>
      </c>
      <c r="Q346" s="26">
        <v>1</v>
      </c>
      <c r="R346" s="26">
        <v>0</v>
      </c>
      <c r="S346" s="26">
        <v>107.52100856911068</v>
      </c>
      <c r="T346" s="25">
        <v>0.30226650988964782</v>
      </c>
      <c r="U346" s="26">
        <v>4.4346815093809756E-2</v>
      </c>
      <c r="V346" s="26">
        <v>4.4346815093809759</v>
      </c>
      <c r="W346" s="25">
        <v>44.346815093809759</v>
      </c>
      <c r="X346" s="4">
        <f>VLOOKUP($A346,[1]plot_info!$F$1:$BW$2268,26,FALSE)</f>
        <v>626532.57290000003</v>
      </c>
      <c r="Y346" s="4">
        <f>VLOOKUP($A346,[1]plot_info!$F$1:$BW$2268,27,FALSE)</f>
        <v>3205931.162</v>
      </c>
      <c r="Z346" s="4">
        <f>VLOOKUP($A346,[1]plot_info!$F$1:$BW$2268,28,FALSE)</f>
        <v>82.298733760000005</v>
      </c>
      <c r="AA346" s="4">
        <f>VLOOKUP($A346,[1]plot_info!$F$1:$BW$2268,29,FALSE)</f>
        <v>28.975185419999999</v>
      </c>
      <c r="AB346" s="4">
        <f>VLOOKUP($A346,[1]plot_info!$F$1:$BW$2268,37,FALSE)</f>
        <v>104</v>
      </c>
      <c r="AC346" s="4" t="str">
        <f>VLOOKUP($A346,[1]plot_info!$F$1:$BW$2268,43,FALSE)</f>
        <v>FRA 2016-2021</v>
      </c>
    </row>
    <row r="347" spans="1:29" s="7" customFormat="1" x14ac:dyDescent="0.35">
      <c r="A347" s="23" t="str">
        <f t="shared" si="12"/>
        <v>56-77-1</v>
      </c>
      <c r="B347" s="26" t="s">
        <v>431</v>
      </c>
      <c r="C347" s="26">
        <v>56</v>
      </c>
      <c r="D347" s="26">
        <v>77</v>
      </c>
      <c r="E347" s="26">
        <v>1</v>
      </c>
      <c r="F347" s="26"/>
      <c r="G347" s="26" t="s">
        <v>26</v>
      </c>
      <c r="H347" s="26" t="s">
        <v>208</v>
      </c>
      <c r="I347" s="26">
        <v>62</v>
      </c>
      <c r="J347" s="26">
        <v>297.5</v>
      </c>
      <c r="K347" s="26">
        <v>355</v>
      </c>
      <c r="L347" s="26">
        <v>7.2580645161290328E-2</v>
      </c>
      <c r="M347" s="26">
        <v>4.1936158301323107E-2</v>
      </c>
      <c r="N347" s="26">
        <v>0</v>
      </c>
      <c r="O347" s="26">
        <v>0</v>
      </c>
      <c r="P347" s="26">
        <v>0</v>
      </c>
      <c r="Q347" s="26">
        <v>1</v>
      </c>
      <c r="R347" s="26">
        <v>0</v>
      </c>
      <c r="S347" s="26">
        <v>107.52100856911068</v>
      </c>
      <c r="T347" s="25">
        <v>0.53477920980476157</v>
      </c>
      <c r="U347" s="26">
        <v>8.4418718119180183E-2</v>
      </c>
      <c r="V347" s="26">
        <v>8.4418718119180181</v>
      </c>
      <c r="W347" s="25">
        <v>84.418718119180184</v>
      </c>
      <c r="X347" s="4">
        <f>VLOOKUP($A347,[1]plot_info!$F$1:$BW$2268,26,FALSE)</f>
        <v>626532.57290000003</v>
      </c>
      <c r="Y347" s="4">
        <f>VLOOKUP($A347,[1]plot_info!$F$1:$BW$2268,27,FALSE)</f>
        <v>3205931.162</v>
      </c>
      <c r="Z347" s="4">
        <f>VLOOKUP($A347,[1]plot_info!$F$1:$BW$2268,28,FALSE)</f>
        <v>82.298733760000005</v>
      </c>
      <c r="AA347" s="4">
        <f>VLOOKUP($A347,[1]plot_info!$F$1:$BW$2268,29,FALSE)</f>
        <v>28.975185419999999</v>
      </c>
      <c r="AB347" s="4">
        <f>VLOOKUP($A347,[1]plot_info!$F$1:$BW$2268,37,FALSE)</f>
        <v>104</v>
      </c>
      <c r="AC347" s="4" t="str">
        <f>VLOOKUP($A347,[1]plot_info!$F$1:$BW$2268,43,FALSE)</f>
        <v>FRA 2016-2021</v>
      </c>
    </row>
    <row r="348" spans="1:29" s="7" customFormat="1" x14ac:dyDescent="0.35">
      <c r="A348" s="23" t="str">
        <f t="shared" si="12"/>
        <v>56-77-1</v>
      </c>
      <c r="B348" s="26" t="s">
        <v>432</v>
      </c>
      <c r="C348" s="26">
        <v>56</v>
      </c>
      <c r="D348" s="26">
        <v>77</v>
      </c>
      <c r="E348" s="26">
        <v>1</v>
      </c>
      <c r="F348" s="26"/>
      <c r="G348" s="26" t="s">
        <v>9</v>
      </c>
      <c r="H348" s="26" t="s">
        <v>208</v>
      </c>
      <c r="I348" s="26">
        <v>66</v>
      </c>
      <c r="J348" s="26">
        <v>301</v>
      </c>
      <c r="K348" s="26">
        <v>355</v>
      </c>
      <c r="L348" s="26">
        <v>0.18181818181818182</v>
      </c>
      <c r="M348" s="26">
        <v>0.11182975547019497</v>
      </c>
      <c r="N348" s="26">
        <v>0</v>
      </c>
      <c r="O348" s="26">
        <v>0</v>
      </c>
      <c r="P348" s="26">
        <v>0</v>
      </c>
      <c r="Q348" s="26">
        <v>1</v>
      </c>
      <c r="R348" s="26">
        <v>0</v>
      </c>
      <c r="S348" s="26">
        <v>107.52100856911068</v>
      </c>
      <c r="T348" s="25">
        <v>0.50222743181664564</v>
      </c>
      <c r="U348" s="26">
        <v>7.088581466212085E-2</v>
      </c>
      <c r="V348" s="26">
        <v>7.0885814662120845</v>
      </c>
      <c r="W348" s="25">
        <v>70.88581466212085</v>
      </c>
      <c r="X348" s="4">
        <f>VLOOKUP($A348,[1]plot_info!$F$1:$BW$2268,26,FALSE)</f>
        <v>626532.57290000003</v>
      </c>
      <c r="Y348" s="4">
        <f>VLOOKUP($A348,[1]plot_info!$F$1:$BW$2268,27,FALSE)</f>
        <v>3205931.162</v>
      </c>
      <c r="Z348" s="4">
        <f>VLOOKUP($A348,[1]plot_info!$F$1:$BW$2268,28,FALSE)</f>
        <v>82.298733760000005</v>
      </c>
      <c r="AA348" s="4">
        <f>VLOOKUP($A348,[1]plot_info!$F$1:$BW$2268,29,FALSE)</f>
        <v>28.975185419999999</v>
      </c>
      <c r="AB348" s="4">
        <f>VLOOKUP($A348,[1]plot_info!$F$1:$BW$2268,37,FALSE)</f>
        <v>104</v>
      </c>
      <c r="AC348" s="4" t="str">
        <f>VLOOKUP($A348,[1]plot_info!$F$1:$BW$2268,43,FALSE)</f>
        <v>FRA 2016-2021</v>
      </c>
    </row>
    <row r="349" spans="1:29" s="7" customFormat="1" x14ac:dyDescent="0.35">
      <c r="A349" s="23" t="str">
        <f t="shared" si="12"/>
        <v>56-77-1</v>
      </c>
      <c r="B349" s="26" t="s">
        <v>434</v>
      </c>
      <c r="C349" s="26">
        <v>56</v>
      </c>
      <c r="D349" s="26">
        <v>77</v>
      </c>
      <c r="E349" s="26">
        <v>1</v>
      </c>
      <c r="F349" s="26"/>
      <c r="G349" s="26" t="s">
        <v>8</v>
      </c>
      <c r="H349" s="26" t="s">
        <v>208</v>
      </c>
      <c r="I349" s="26">
        <v>351</v>
      </c>
      <c r="J349" s="26">
        <v>297</v>
      </c>
      <c r="K349" s="26">
        <v>625.5</v>
      </c>
      <c r="L349" s="26">
        <v>6.4102564102564097E-2</v>
      </c>
      <c r="M349" s="26">
        <v>5.242019787665389E-2</v>
      </c>
      <c r="N349" s="26">
        <v>0</v>
      </c>
      <c r="O349" s="26">
        <v>0</v>
      </c>
      <c r="P349" s="26">
        <v>0</v>
      </c>
      <c r="Q349" s="26">
        <v>4</v>
      </c>
      <c r="R349" s="26">
        <v>0</v>
      </c>
      <c r="S349" s="26">
        <v>430.08403427644271</v>
      </c>
      <c r="T349" s="25">
        <v>0.76380421922114849</v>
      </c>
      <c r="U349" s="26">
        <v>6.4115908459192419E-2</v>
      </c>
      <c r="V349" s="26">
        <v>6.4115908459192426</v>
      </c>
      <c r="W349" s="25">
        <v>64.115908459192426</v>
      </c>
      <c r="X349" s="4">
        <f>VLOOKUP($A349,[1]plot_info!$F$1:$BW$2268,26,FALSE)</f>
        <v>626532.57290000003</v>
      </c>
      <c r="Y349" s="4">
        <f>VLOOKUP($A349,[1]plot_info!$F$1:$BW$2268,27,FALSE)</f>
        <v>3205931.162</v>
      </c>
      <c r="Z349" s="4">
        <f>VLOOKUP($A349,[1]plot_info!$F$1:$BW$2268,28,FALSE)</f>
        <v>82.298733760000005</v>
      </c>
      <c r="AA349" s="4">
        <f>VLOOKUP($A349,[1]plot_info!$F$1:$BW$2268,29,FALSE)</f>
        <v>28.975185419999999</v>
      </c>
      <c r="AB349" s="4">
        <f>VLOOKUP($A349,[1]plot_info!$F$1:$BW$2268,37,FALSE)</f>
        <v>104</v>
      </c>
      <c r="AC349" s="4" t="str">
        <f>VLOOKUP($A349,[1]plot_info!$F$1:$BW$2268,43,FALSE)</f>
        <v>FRA 2016-2021</v>
      </c>
    </row>
    <row r="350" spans="1:29" s="7" customFormat="1" x14ac:dyDescent="0.35">
      <c r="A350" s="23" t="str">
        <f t="shared" si="12"/>
        <v>56-77-1</v>
      </c>
      <c r="B350" s="26" t="s">
        <v>435</v>
      </c>
      <c r="C350" s="26">
        <v>56</v>
      </c>
      <c r="D350" s="26">
        <v>77</v>
      </c>
      <c r="E350" s="26">
        <v>1</v>
      </c>
      <c r="F350" s="26"/>
      <c r="G350" s="26" t="s">
        <v>26</v>
      </c>
      <c r="H350" s="26" t="s">
        <v>208</v>
      </c>
      <c r="I350" s="26">
        <v>483</v>
      </c>
      <c r="J350" s="26">
        <v>300.5</v>
      </c>
      <c r="K350" s="26">
        <v>745</v>
      </c>
      <c r="L350" s="26">
        <v>7.9710144927536225E-2</v>
      </c>
      <c r="M350" s="26">
        <v>8.9696783033385546E-2</v>
      </c>
      <c r="N350" s="26">
        <v>0</v>
      </c>
      <c r="O350" s="26">
        <v>0</v>
      </c>
      <c r="P350" s="26">
        <v>0</v>
      </c>
      <c r="Q350" s="26">
        <v>4</v>
      </c>
      <c r="R350" s="26">
        <v>0</v>
      </c>
      <c r="S350" s="26">
        <v>430.08403427644271</v>
      </c>
      <c r="T350" s="25">
        <v>1.0335189511226803</v>
      </c>
      <c r="U350" s="26">
        <v>7.6007936576850815E-2</v>
      </c>
      <c r="V350" s="26">
        <v>7.600793657685081</v>
      </c>
      <c r="W350" s="25">
        <v>76.00793657685081</v>
      </c>
      <c r="X350" s="4">
        <f>VLOOKUP($A350,[1]plot_info!$F$1:$BW$2268,26,FALSE)</f>
        <v>626532.57290000003</v>
      </c>
      <c r="Y350" s="4">
        <f>VLOOKUP($A350,[1]plot_info!$F$1:$BW$2268,27,FALSE)</f>
        <v>3205931.162</v>
      </c>
      <c r="Z350" s="4">
        <f>VLOOKUP($A350,[1]plot_info!$F$1:$BW$2268,28,FALSE)</f>
        <v>82.298733760000005</v>
      </c>
      <c r="AA350" s="4">
        <f>VLOOKUP($A350,[1]plot_info!$F$1:$BW$2268,29,FALSE)</f>
        <v>28.975185419999999</v>
      </c>
      <c r="AB350" s="4">
        <f>VLOOKUP($A350,[1]plot_info!$F$1:$BW$2268,37,FALSE)</f>
        <v>104</v>
      </c>
      <c r="AC350" s="4" t="str">
        <f>VLOOKUP($A350,[1]plot_info!$F$1:$BW$2268,43,FALSE)</f>
        <v>FRA 2016-2021</v>
      </c>
    </row>
    <row r="351" spans="1:29" s="7" customFormat="1" x14ac:dyDescent="0.35">
      <c r="A351" s="23" t="str">
        <f t="shared" si="12"/>
        <v>56-77-1</v>
      </c>
      <c r="B351" s="26" t="s">
        <v>436</v>
      </c>
      <c r="C351" s="26">
        <v>56</v>
      </c>
      <c r="D351" s="26">
        <v>77</v>
      </c>
      <c r="E351" s="26">
        <v>1</v>
      </c>
      <c r="F351" s="26"/>
      <c r="G351" s="26" t="s">
        <v>9</v>
      </c>
      <c r="H351" s="26" t="s">
        <v>208</v>
      </c>
      <c r="I351" s="26">
        <v>534</v>
      </c>
      <c r="J351" s="26">
        <v>300</v>
      </c>
      <c r="K351" s="26">
        <v>780</v>
      </c>
      <c r="L351" s="26">
        <v>0.10112359550561797</v>
      </c>
      <c r="M351" s="26">
        <v>0.12580847490396932</v>
      </c>
      <c r="N351" s="26">
        <v>0</v>
      </c>
      <c r="O351" s="26">
        <v>0</v>
      </c>
      <c r="P351" s="26">
        <v>0</v>
      </c>
      <c r="Q351" s="26">
        <v>4</v>
      </c>
      <c r="R351" s="26">
        <v>0</v>
      </c>
      <c r="S351" s="26">
        <v>430.08403427644271</v>
      </c>
      <c r="T351" s="25">
        <v>1.1160609595925457</v>
      </c>
      <c r="U351" s="26">
        <v>6.0522391465904345E-2</v>
      </c>
      <c r="V351" s="26">
        <v>6.0522391465904342</v>
      </c>
      <c r="W351" s="25">
        <v>60.522391465904342</v>
      </c>
      <c r="X351" s="4">
        <f>VLOOKUP($A351,[1]plot_info!$F$1:$BW$2268,26,FALSE)</f>
        <v>626532.57290000003</v>
      </c>
      <c r="Y351" s="4">
        <f>VLOOKUP($A351,[1]plot_info!$F$1:$BW$2268,27,FALSE)</f>
        <v>3205931.162</v>
      </c>
      <c r="Z351" s="4">
        <f>VLOOKUP($A351,[1]plot_info!$F$1:$BW$2268,28,FALSE)</f>
        <v>82.298733760000005</v>
      </c>
      <c r="AA351" s="4">
        <f>VLOOKUP($A351,[1]plot_info!$F$1:$BW$2268,29,FALSE)</f>
        <v>28.975185419999999</v>
      </c>
      <c r="AB351" s="4">
        <f>VLOOKUP($A351,[1]plot_info!$F$1:$BW$2268,37,FALSE)</f>
        <v>104</v>
      </c>
      <c r="AC351" s="4" t="str">
        <f>VLOOKUP($A351,[1]plot_info!$F$1:$BW$2268,43,FALSE)</f>
        <v>FRA 2016-2021</v>
      </c>
    </row>
    <row r="352" spans="1:29" s="7" customFormat="1" x14ac:dyDescent="0.35">
      <c r="A352" s="23" t="str">
        <f t="shared" si="12"/>
        <v>56-77-1</v>
      </c>
      <c r="B352" s="26" t="s">
        <v>438</v>
      </c>
      <c r="C352" s="26">
        <v>56</v>
      </c>
      <c r="D352" s="26">
        <v>77</v>
      </c>
      <c r="E352" s="26">
        <v>1</v>
      </c>
      <c r="F352" s="26"/>
      <c r="G352" s="26" t="s">
        <v>8</v>
      </c>
      <c r="H352" s="26" t="s">
        <v>208</v>
      </c>
      <c r="I352" s="26">
        <v>476</v>
      </c>
      <c r="J352" s="26">
        <v>298.5</v>
      </c>
      <c r="K352" s="26">
        <v>694</v>
      </c>
      <c r="L352" s="26">
        <v>0.16911764705882354</v>
      </c>
      <c r="M352" s="26">
        <v>0.18754781906980611</v>
      </c>
      <c r="N352" s="26">
        <v>0</v>
      </c>
      <c r="O352" s="26">
        <v>0</v>
      </c>
      <c r="P352" s="26">
        <v>0</v>
      </c>
      <c r="Q352" s="26">
        <v>4</v>
      </c>
      <c r="R352" s="26">
        <v>0</v>
      </c>
      <c r="S352" s="26">
        <v>430.08403427644271</v>
      </c>
      <c r="T352" s="25">
        <v>0.9195877281642747</v>
      </c>
      <c r="U352" s="26">
        <v>4.2353583365737441E-2</v>
      </c>
      <c r="V352" s="26">
        <v>4.2353583365737437</v>
      </c>
      <c r="W352" s="25">
        <v>42.353583365737435</v>
      </c>
      <c r="X352" s="4">
        <f>VLOOKUP($A352,[1]plot_info!$F$1:$BW$2268,26,FALSE)</f>
        <v>626532.57290000003</v>
      </c>
      <c r="Y352" s="4">
        <f>VLOOKUP($A352,[1]plot_info!$F$1:$BW$2268,27,FALSE)</f>
        <v>3205931.162</v>
      </c>
      <c r="Z352" s="4">
        <f>VLOOKUP($A352,[1]plot_info!$F$1:$BW$2268,28,FALSE)</f>
        <v>82.298733760000005</v>
      </c>
      <c r="AA352" s="4">
        <f>VLOOKUP($A352,[1]plot_info!$F$1:$BW$2268,29,FALSE)</f>
        <v>28.975185419999999</v>
      </c>
      <c r="AB352" s="4">
        <f>VLOOKUP($A352,[1]plot_info!$F$1:$BW$2268,37,FALSE)</f>
        <v>104</v>
      </c>
      <c r="AC352" s="4" t="str">
        <f>VLOOKUP($A352,[1]plot_info!$F$1:$BW$2268,43,FALSE)</f>
        <v>FRA 2016-2021</v>
      </c>
    </row>
    <row r="353" spans="1:29" s="7" customFormat="1" x14ac:dyDescent="0.35">
      <c r="A353" s="23" t="str">
        <f t="shared" si="12"/>
        <v>56-77-1</v>
      </c>
      <c r="B353" s="26" t="s">
        <v>439</v>
      </c>
      <c r="C353" s="26">
        <v>56</v>
      </c>
      <c r="D353" s="26">
        <v>77</v>
      </c>
      <c r="E353" s="26">
        <v>1</v>
      </c>
      <c r="F353" s="26"/>
      <c r="G353" s="26" t="s">
        <v>26</v>
      </c>
      <c r="H353" s="26" t="s">
        <v>208</v>
      </c>
      <c r="I353" s="26">
        <v>538</v>
      </c>
      <c r="J353" s="26">
        <v>299.5</v>
      </c>
      <c r="K353" s="26">
        <v>742.5</v>
      </c>
      <c r="L353" s="26">
        <v>0.17657992565055763</v>
      </c>
      <c r="M353" s="26">
        <v>0.22132972436809417</v>
      </c>
      <c r="N353" s="26">
        <v>0</v>
      </c>
      <c r="O353" s="26">
        <v>0</v>
      </c>
      <c r="P353" s="26">
        <v>0</v>
      </c>
      <c r="Q353" s="26">
        <v>4</v>
      </c>
      <c r="R353" s="26">
        <v>0</v>
      </c>
      <c r="S353" s="26">
        <v>430.08403427644271</v>
      </c>
      <c r="T353" s="25">
        <v>1.0300312606239537</v>
      </c>
      <c r="U353" s="26">
        <v>4.8205462997201041E-2</v>
      </c>
      <c r="V353" s="26">
        <v>4.8205462997201041</v>
      </c>
      <c r="W353" s="25">
        <v>48.205462997201039</v>
      </c>
      <c r="X353" s="4">
        <f>VLOOKUP($A353,[1]plot_info!$F$1:$BW$2268,26,FALSE)</f>
        <v>626532.57290000003</v>
      </c>
      <c r="Y353" s="4">
        <f>VLOOKUP($A353,[1]plot_info!$F$1:$BW$2268,27,FALSE)</f>
        <v>3205931.162</v>
      </c>
      <c r="Z353" s="4">
        <f>VLOOKUP($A353,[1]plot_info!$F$1:$BW$2268,28,FALSE)</f>
        <v>82.298733760000005</v>
      </c>
      <c r="AA353" s="4">
        <f>VLOOKUP($A353,[1]plot_info!$F$1:$BW$2268,29,FALSE)</f>
        <v>28.975185419999999</v>
      </c>
      <c r="AB353" s="4">
        <f>VLOOKUP($A353,[1]plot_info!$F$1:$BW$2268,37,FALSE)</f>
        <v>104</v>
      </c>
      <c r="AC353" s="4" t="str">
        <f>VLOOKUP($A353,[1]plot_info!$F$1:$BW$2268,43,FALSE)</f>
        <v>FRA 2016-2021</v>
      </c>
    </row>
    <row r="354" spans="1:29" s="7" customFormat="1" x14ac:dyDescent="0.35">
      <c r="A354" s="23" t="str">
        <f t="shared" si="12"/>
        <v>56-77-1</v>
      </c>
      <c r="B354" s="26" t="s">
        <v>440</v>
      </c>
      <c r="C354" s="26">
        <v>56</v>
      </c>
      <c r="D354" s="26">
        <v>77</v>
      </c>
      <c r="E354" s="26">
        <v>1</v>
      </c>
      <c r="F354" s="26"/>
      <c r="G354" s="26" t="s">
        <v>9</v>
      </c>
      <c r="H354" s="26" t="s">
        <v>208</v>
      </c>
      <c r="I354" s="26">
        <v>472</v>
      </c>
      <c r="J354" s="26">
        <v>338</v>
      </c>
      <c r="K354" s="26">
        <v>727.5</v>
      </c>
      <c r="L354" s="26">
        <v>0.17478813559322035</v>
      </c>
      <c r="M354" s="26">
        <v>0.19220739221439759</v>
      </c>
      <c r="N354" s="26">
        <v>0</v>
      </c>
      <c r="O354" s="26">
        <v>0</v>
      </c>
      <c r="P354" s="26">
        <v>0</v>
      </c>
      <c r="Q354" s="26">
        <v>4</v>
      </c>
      <c r="R354" s="26">
        <v>0</v>
      </c>
      <c r="S354" s="26">
        <v>430.08403427644271</v>
      </c>
      <c r="T354" s="25">
        <v>0.90563696616936784</v>
      </c>
      <c r="U354" s="26">
        <v>3.8347256681800099E-2</v>
      </c>
      <c r="V354" s="26">
        <v>3.8347256681800097</v>
      </c>
      <c r="W354" s="25">
        <v>38.347256681800097</v>
      </c>
      <c r="X354" s="4">
        <f>VLOOKUP($A354,[1]plot_info!$F$1:$BW$2268,26,FALSE)</f>
        <v>626532.57290000003</v>
      </c>
      <c r="Y354" s="4">
        <f>VLOOKUP($A354,[1]plot_info!$F$1:$BW$2268,27,FALSE)</f>
        <v>3205931.162</v>
      </c>
      <c r="Z354" s="4">
        <f>VLOOKUP($A354,[1]plot_info!$F$1:$BW$2268,28,FALSE)</f>
        <v>82.298733760000005</v>
      </c>
      <c r="AA354" s="4">
        <f>VLOOKUP($A354,[1]plot_info!$F$1:$BW$2268,29,FALSE)</f>
        <v>28.975185419999999</v>
      </c>
      <c r="AB354" s="4">
        <f>VLOOKUP($A354,[1]plot_info!$F$1:$BW$2268,37,FALSE)</f>
        <v>104</v>
      </c>
      <c r="AC354" s="4" t="str">
        <f>VLOOKUP($A354,[1]plot_info!$F$1:$BW$2268,43,FALSE)</f>
        <v>FRA 2016-2021</v>
      </c>
    </row>
    <row r="355" spans="1:29" s="7" customFormat="1" x14ac:dyDescent="0.35">
      <c r="A355" s="23" t="str">
        <f t="shared" si="12"/>
        <v>54-74-1</v>
      </c>
      <c r="B355" s="26" t="s">
        <v>442</v>
      </c>
      <c r="C355" s="26">
        <v>54</v>
      </c>
      <c r="D355" s="26">
        <v>74</v>
      </c>
      <c r="E355" s="26">
        <v>1</v>
      </c>
      <c r="F355" s="26"/>
      <c r="G355" s="26" t="s">
        <v>8</v>
      </c>
      <c r="H355" s="26" t="s">
        <v>208</v>
      </c>
      <c r="I355" s="26">
        <v>423</v>
      </c>
      <c r="J355" s="26">
        <v>295</v>
      </c>
      <c r="K355" s="26">
        <v>632</v>
      </c>
      <c r="L355" s="26">
        <v>0.20330969267139479</v>
      </c>
      <c r="M355" s="26">
        <v>0.20036164521743263</v>
      </c>
      <c r="N355" s="26">
        <v>0</v>
      </c>
      <c r="O355" s="26">
        <v>0</v>
      </c>
      <c r="P355" s="26">
        <v>0</v>
      </c>
      <c r="Q355" s="26">
        <v>4</v>
      </c>
      <c r="R355" s="26">
        <v>0</v>
      </c>
      <c r="S355" s="26">
        <v>430.08403427644271</v>
      </c>
      <c r="T355" s="25">
        <v>0.78356779871393323</v>
      </c>
      <c r="U355" s="26">
        <v>3.5180283021283128E-2</v>
      </c>
      <c r="V355" s="26">
        <v>3.5180283021283132</v>
      </c>
      <c r="W355" s="25">
        <v>35.180283021283131</v>
      </c>
      <c r="X355" s="4">
        <f>VLOOKUP($A355,[1]plot_info!$F$1:$BW$2268,26,FALSE)</f>
        <v>618824.95559999999</v>
      </c>
      <c r="Y355" s="4">
        <f>VLOOKUP($A355,[1]plot_info!$F$1:$BW$2268,27,FALSE)</f>
        <v>3193741.304</v>
      </c>
      <c r="Z355" s="4">
        <f>VLOOKUP($A355,[1]plot_info!$F$1:$BW$2268,28,FALSE)</f>
        <v>82.218351240000004</v>
      </c>
      <c r="AA355" s="4">
        <f>VLOOKUP($A355,[1]plot_info!$F$1:$BW$2268,29,FALSE)</f>
        <v>28.865924450000001</v>
      </c>
      <c r="AB355" s="4">
        <f>VLOOKUP($A355,[1]plot_info!$F$1:$BW$2268,37,FALSE)</f>
        <v>104</v>
      </c>
      <c r="AC355" s="4" t="str">
        <f>VLOOKUP($A355,[1]plot_info!$F$1:$BW$2268,43,FALSE)</f>
        <v>FRA 2016-2021</v>
      </c>
    </row>
    <row r="356" spans="1:29" s="7" customFormat="1" x14ac:dyDescent="0.35">
      <c r="A356" s="23" t="str">
        <f t="shared" si="12"/>
        <v>54-74-1</v>
      </c>
      <c r="B356" s="26" t="s">
        <v>443</v>
      </c>
      <c r="C356" s="26">
        <v>54</v>
      </c>
      <c r="D356" s="26">
        <v>74</v>
      </c>
      <c r="E356" s="26">
        <v>1</v>
      </c>
      <c r="F356" s="26"/>
      <c r="G356" s="26" t="s">
        <v>26</v>
      </c>
      <c r="H356" s="26" t="s">
        <v>208</v>
      </c>
      <c r="I356" s="26">
        <v>555</v>
      </c>
      <c r="J356" s="26">
        <v>366.5</v>
      </c>
      <c r="K356" s="26">
        <v>823</v>
      </c>
      <c r="L356" s="26">
        <v>0.17747747747747747</v>
      </c>
      <c r="M356" s="26">
        <v>0.22948397737112924</v>
      </c>
      <c r="N356" s="26">
        <v>0</v>
      </c>
      <c r="O356" s="26">
        <v>0</v>
      </c>
      <c r="P356" s="26">
        <v>0</v>
      </c>
      <c r="Q356" s="26">
        <v>4</v>
      </c>
      <c r="R356" s="26">
        <v>0</v>
      </c>
      <c r="S356" s="26">
        <v>430.08403427644271</v>
      </c>
      <c r="T356" s="25">
        <v>1.061420475112494</v>
      </c>
      <c r="U356" s="26">
        <v>4.4424330129098522E-2</v>
      </c>
      <c r="V356" s="26">
        <v>4.4424330129098522</v>
      </c>
      <c r="W356" s="25">
        <v>44.424330129098522</v>
      </c>
      <c r="X356" s="4">
        <f>VLOOKUP($A356,[1]plot_info!$F$1:$BW$2268,26,FALSE)</f>
        <v>618824.95559999999</v>
      </c>
      <c r="Y356" s="4">
        <f>VLOOKUP($A356,[1]plot_info!$F$1:$BW$2268,27,FALSE)</f>
        <v>3193741.304</v>
      </c>
      <c r="Z356" s="4">
        <f>VLOOKUP($A356,[1]plot_info!$F$1:$BW$2268,28,FALSE)</f>
        <v>82.218351240000004</v>
      </c>
      <c r="AA356" s="4">
        <f>VLOOKUP($A356,[1]plot_info!$F$1:$BW$2268,29,FALSE)</f>
        <v>28.865924450000001</v>
      </c>
      <c r="AB356" s="4">
        <f>VLOOKUP($A356,[1]plot_info!$F$1:$BW$2268,37,FALSE)</f>
        <v>104</v>
      </c>
      <c r="AC356" s="4" t="str">
        <f>VLOOKUP($A356,[1]plot_info!$F$1:$BW$2268,43,FALSE)</f>
        <v>FRA 2016-2021</v>
      </c>
    </row>
    <row r="357" spans="1:29" s="7" customFormat="1" x14ac:dyDescent="0.35">
      <c r="A357" s="23" t="str">
        <f t="shared" si="12"/>
        <v>54-74-1</v>
      </c>
      <c r="B357" s="26" t="s">
        <v>444</v>
      </c>
      <c r="C357" s="26">
        <v>54</v>
      </c>
      <c r="D357" s="26">
        <v>74</v>
      </c>
      <c r="E357" s="26">
        <v>1</v>
      </c>
      <c r="F357" s="26"/>
      <c r="G357" s="26" t="s">
        <v>9</v>
      </c>
      <c r="H357" s="26" t="s">
        <v>208</v>
      </c>
      <c r="I357" s="26">
        <v>408</v>
      </c>
      <c r="J357" s="26">
        <v>345</v>
      </c>
      <c r="K357" s="26">
        <v>663</v>
      </c>
      <c r="L357" s="26">
        <v>0.22058823529411764</v>
      </c>
      <c r="M357" s="26">
        <v>0.20968079150661556</v>
      </c>
      <c r="N357" s="26">
        <v>0</v>
      </c>
      <c r="O357" s="26">
        <v>0</v>
      </c>
      <c r="P357" s="26">
        <v>0</v>
      </c>
      <c r="Q357" s="26">
        <v>4</v>
      </c>
      <c r="R357" s="26">
        <v>0</v>
      </c>
      <c r="S357" s="26">
        <v>430.08403427644271</v>
      </c>
      <c r="T357" s="25">
        <v>0.73939038573006155</v>
      </c>
      <c r="U357" s="26">
        <v>2.1381005885891757E-2</v>
      </c>
      <c r="V357" s="26">
        <v>2.1381005885891753</v>
      </c>
      <c r="W357" s="25">
        <v>21.381005885891753</v>
      </c>
      <c r="X357" s="4">
        <f>VLOOKUP($A357,[1]plot_info!$F$1:$BW$2268,26,FALSE)</f>
        <v>618824.95559999999</v>
      </c>
      <c r="Y357" s="4">
        <f>VLOOKUP($A357,[1]plot_info!$F$1:$BW$2268,27,FALSE)</f>
        <v>3193741.304</v>
      </c>
      <c r="Z357" s="4">
        <f>VLOOKUP($A357,[1]plot_info!$F$1:$BW$2268,28,FALSE)</f>
        <v>82.218351240000004</v>
      </c>
      <c r="AA357" s="4">
        <f>VLOOKUP($A357,[1]plot_info!$F$1:$BW$2268,29,FALSE)</f>
        <v>28.865924450000001</v>
      </c>
      <c r="AB357" s="4">
        <f>VLOOKUP($A357,[1]plot_info!$F$1:$BW$2268,37,FALSE)</f>
        <v>104</v>
      </c>
      <c r="AC357" s="4" t="str">
        <f>VLOOKUP($A357,[1]plot_info!$F$1:$BW$2268,43,FALSE)</f>
        <v>FRA 2016-2021</v>
      </c>
    </row>
    <row r="358" spans="1:29" s="7" customFormat="1" x14ac:dyDescent="0.35">
      <c r="A358" s="23" t="str">
        <f t="shared" si="12"/>
        <v>54-74-1</v>
      </c>
      <c r="B358" s="26" t="s">
        <v>446</v>
      </c>
      <c r="C358" s="26">
        <v>54</v>
      </c>
      <c r="D358" s="26">
        <v>74</v>
      </c>
      <c r="E358" s="26">
        <v>1</v>
      </c>
      <c r="F358" s="26"/>
      <c r="G358" s="26" t="s">
        <v>8</v>
      </c>
      <c r="H358" s="26" t="s">
        <v>208</v>
      </c>
      <c r="I358" s="26">
        <v>264</v>
      </c>
      <c r="J358" s="26">
        <v>342.5</v>
      </c>
      <c r="K358" s="26">
        <v>560</v>
      </c>
      <c r="L358" s="26">
        <v>0.17613636363636365</v>
      </c>
      <c r="M358" s="26">
        <v>0.14444676748233515</v>
      </c>
      <c r="N358" s="26">
        <v>0</v>
      </c>
      <c r="O358" s="26">
        <v>0</v>
      </c>
      <c r="P358" s="26">
        <v>0</v>
      </c>
      <c r="Q358" s="26">
        <v>3</v>
      </c>
      <c r="R358" s="26">
        <v>0</v>
      </c>
      <c r="S358" s="26">
        <v>322.56302570733203</v>
      </c>
      <c r="T358" s="25">
        <v>0.6742868297538297</v>
      </c>
      <c r="U358" s="26">
        <v>3.4891876536725007E-2</v>
      </c>
      <c r="V358" s="26">
        <v>3.4891876536725008</v>
      </c>
      <c r="W358" s="25">
        <v>34.891876536725007</v>
      </c>
      <c r="X358" s="4">
        <f>VLOOKUP($A358,[1]plot_info!$F$1:$BW$2268,26,FALSE)</f>
        <v>618824.95559999999</v>
      </c>
      <c r="Y358" s="4">
        <f>VLOOKUP($A358,[1]plot_info!$F$1:$BW$2268,27,FALSE)</f>
        <v>3193741.304</v>
      </c>
      <c r="Z358" s="4">
        <f>VLOOKUP($A358,[1]plot_info!$F$1:$BW$2268,28,FALSE)</f>
        <v>82.218351240000004</v>
      </c>
      <c r="AA358" s="4">
        <f>VLOOKUP($A358,[1]plot_info!$F$1:$BW$2268,29,FALSE)</f>
        <v>28.865924450000001</v>
      </c>
      <c r="AB358" s="4">
        <f>VLOOKUP($A358,[1]plot_info!$F$1:$BW$2268,37,FALSE)</f>
        <v>104</v>
      </c>
      <c r="AC358" s="4" t="str">
        <f>VLOOKUP($A358,[1]plot_info!$F$1:$BW$2268,43,FALSE)</f>
        <v>FRA 2016-2021</v>
      </c>
    </row>
    <row r="359" spans="1:29" s="7" customFormat="1" x14ac:dyDescent="0.35">
      <c r="A359" s="23" t="str">
        <f t="shared" si="12"/>
        <v>54-74-1</v>
      </c>
      <c r="B359" s="26" t="s">
        <v>447</v>
      </c>
      <c r="C359" s="26">
        <v>54</v>
      </c>
      <c r="D359" s="26">
        <v>74</v>
      </c>
      <c r="E359" s="26">
        <v>1</v>
      </c>
      <c r="F359" s="26"/>
      <c r="G359" s="26" t="s">
        <v>26</v>
      </c>
      <c r="H359" s="26" t="s">
        <v>208</v>
      </c>
      <c r="I359" s="26">
        <v>300</v>
      </c>
      <c r="J359" s="26">
        <v>302.5</v>
      </c>
      <c r="K359" s="26">
        <v>550.5</v>
      </c>
      <c r="L359" s="26">
        <v>0.17333333333333334</v>
      </c>
      <c r="M359" s="26">
        <v>0.16153186901250383</v>
      </c>
      <c r="N359" s="26">
        <v>0</v>
      </c>
      <c r="O359" s="26">
        <v>0</v>
      </c>
      <c r="P359" s="26">
        <v>0</v>
      </c>
      <c r="Q359" s="26">
        <v>3</v>
      </c>
      <c r="R359" s="26">
        <v>0</v>
      </c>
      <c r="S359" s="26">
        <v>322.56302570733203</v>
      </c>
      <c r="T359" s="25">
        <v>0.768841994385976</v>
      </c>
      <c r="U359" s="26">
        <v>3.2763920307101874E-2</v>
      </c>
      <c r="V359" s="26">
        <v>3.2763920307101877</v>
      </c>
      <c r="W359" s="25">
        <v>32.763920307101877</v>
      </c>
      <c r="X359" s="4">
        <f>VLOOKUP($A359,[1]plot_info!$F$1:$BW$2268,26,FALSE)</f>
        <v>618824.95559999999</v>
      </c>
      <c r="Y359" s="4">
        <f>VLOOKUP($A359,[1]plot_info!$F$1:$BW$2268,27,FALSE)</f>
        <v>3193741.304</v>
      </c>
      <c r="Z359" s="4">
        <f>VLOOKUP($A359,[1]plot_info!$F$1:$BW$2268,28,FALSE)</f>
        <v>82.218351240000004</v>
      </c>
      <c r="AA359" s="4">
        <f>VLOOKUP($A359,[1]plot_info!$F$1:$BW$2268,29,FALSE)</f>
        <v>28.865924450000001</v>
      </c>
      <c r="AB359" s="4">
        <f>VLOOKUP($A359,[1]plot_info!$F$1:$BW$2268,37,FALSE)</f>
        <v>104</v>
      </c>
      <c r="AC359" s="4" t="str">
        <f>VLOOKUP($A359,[1]plot_info!$F$1:$BW$2268,43,FALSE)</f>
        <v>FRA 2016-2021</v>
      </c>
    </row>
    <row r="360" spans="1:29" s="7" customFormat="1" x14ac:dyDescent="0.35">
      <c r="A360" s="23" t="str">
        <f t="shared" si="12"/>
        <v>54-74-1</v>
      </c>
      <c r="B360" s="26" t="s">
        <v>448</v>
      </c>
      <c r="C360" s="26">
        <v>54</v>
      </c>
      <c r="D360" s="26">
        <v>74</v>
      </c>
      <c r="E360" s="26">
        <v>1</v>
      </c>
      <c r="F360" s="26"/>
      <c r="G360" s="26" t="s">
        <v>9</v>
      </c>
      <c r="H360" s="26" t="s">
        <v>208</v>
      </c>
      <c r="I360" s="26">
        <v>223</v>
      </c>
      <c r="J360" s="26">
        <v>298.5</v>
      </c>
      <c r="K360" s="26">
        <v>491.5</v>
      </c>
      <c r="L360" s="26">
        <v>0.13452914798206278</v>
      </c>
      <c r="M360" s="26">
        <v>9.3191462891829127E-2</v>
      </c>
      <c r="N360" s="26">
        <v>0</v>
      </c>
      <c r="O360" s="26">
        <v>0</v>
      </c>
      <c r="P360" s="26">
        <v>0</v>
      </c>
      <c r="Q360" s="26">
        <v>3</v>
      </c>
      <c r="R360" s="26">
        <v>0</v>
      </c>
      <c r="S360" s="26">
        <v>322.56302570733203</v>
      </c>
      <c r="T360" s="25">
        <v>0.59833268111489257</v>
      </c>
      <c r="U360" s="26">
        <v>1.7302029920239451E-2</v>
      </c>
      <c r="V360" s="26">
        <v>1.7302029920239452</v>
      </c>
      <c r="W360" s="25">
        <v>17.302029920239452</v>
      </c>
      <c r="X360" s="4">
        <f>VLOOKUP($A360,[1]plot_info!$F$1:$BW$2268,26,FALSE)</f>
        <v>618824.95559999999</v>
      </c>
      <c r="Y360" s="4">
        <f>VLOOKUP($A360,[1]plot_info!$F$1:$BW$2268,27,FALSE)</f>
        <v>3193741.304</v>
      </c>
      <c r="Z360" s="4">
        <f>VLOOKUP($A360,[1]plot_info!$F$1:$BW$2268,28,FALSE)</f>
        <v>82.218351240000004</v>
      </c>
      <c r="AA360" s="4">
        <f>VLOOKUP($A360,[1]plot_info!$F$1:$BW$2268,29,FALSE)</f>
        <v>28.865924450000001</v>
      </c>
      <c r="AB360" s="4">
        <f>VLOOKUP($A360,[1]plot_info!$F$1:$BW$2268,37,FALSE)</f>
        <v>104</v>
      </c>
      <c r="AC360" s="4" t="str">
        <f>VLOOKUP($A360,[1]plot_info!$F$1:$BW$2268,43,FALSE)</f>
        <v>FRA 2016-2021</v>
      </c>
    </row>
    <row r="361" spans="1:29" s="7" customFormat="1" x14ac:dyDescent="0.35">
      <c r="A361" s="23" t="str">
        <f t="shared" si="12"/>
        <v>54-74-1</v>
      </c>
      <c r="B361" s="26" t="s">
        <v>450</v>
      </c>
      <c r="C361" s="26">
        <v>54</v>
      </c>
      <c r="D361" s="26">
        <v>74</v>
      </c>
      <c r="E361" s="26">
        <v>1</v>
      </c>
      <c r="F361" s="26"/>
      <c r="G361" s="26" t="s">
        <v>8</v>
      </c>
      <c r="H361" s="26" t="s">
        <v>208</v>
      </c>
      <c r="I361" s="26">
        <v>309</v>
      </c>
      <c r="J361" s="26">
        <v>316.5</v>
      </c>
      <c r="K361" s="26">
        <v>613</v>
      </c>
      <c r="L361" s="26">
        <v>4.0453074433656956E-2</v>
      </c>
      <c r="M361" s="26">
        <v>5.8244664307393203E-2</v>
      </c>
      <c r="N361" s="26">
        <v>0</v>
      </c>
      <c r="O361" s="26">
        <v>0</v>
      </c>
      <c r="P361" s="26">
        <v>0</v>
      </c>
      <c r="Q361" s="26">
        <v>2</v>
      </c>
      <c r="R361" s="26">
        <v>0</v>
      </c>
      <c r="S361" s="26">
        <v>215.04201713822135</v>
      </c>
      <c r="T361" s="25">
        <v>1.3788003104966242</v>
      </c>
      <c r="U361" s="26">
        <v>3.0952385506855924E-2</v>
      </c>
      <c r="V361" s="26">
        <v>3.0952385506855924</v>
      </c>
      <c r="W361" s="25">
        <v>30.952385506855926</v>
      </c>
      <c r="X361" s="4">
        <f>VLOOKUP($A361,[1]plot_info!$F$1:$BW$2268,26,FALSE)</f>
        <v>618824.95559999999</v>
      </c>
      <c r="Y361" s="4">
        <f>VLOOKUP($A361,[1]plot_info!$F$1:$BW$2268,27,FALSE)</f>
        <v>3193741.304</v>
      </c>
      <c r="Z361" s="4">
        <f>VLOOKUP($A361,[1]plot_info!$F$1:$BW$2268,28,FALSE)</f>
        <v>82.218351240000004</v>
      </c>
      <c r="AA361" s="4">
        <f>VLOOKUP($A361,[1]plot_info!$F$1:$BW$2268,29,FALSE)</f>
        <v>28.865924450000001</v>
      </c>
      <c r="AB361" s="4">
        <f>VLOOKUP($A361,[1]plot_info!$F$1:$BW$2268,37,FALSE)</f>
        <v>104</v>
      </c>
      <c r="AC361" s="4" t="str">
        <f>VLOOKUP($A361,[1]plot_info!$F$1:$BW$2268,43,FALSE)</f>
        <v>FRA 2016-2021</v>
      </c>
    </row>
    <row r="362" spans="1:29" s="7" customFormat="1" x14ac:dyDescent="0.35">
      <c r="A362" s="23" t="str">
        <f t="shared" si="12"/>
        <v>54-74-1</v>
      </c>
      <c r="B362" s="26" t="s">
        <v>451</v>
      </c>
      <c r="C362" s="26">
        <v>54</v>
      </c>
      <c r="D362" s="26">
        <v>74</v>
      </c>
      <c r="E362" s="26">
        <v>1</v>
      </c>
      <c r="F362" s="26"/>
      <c r="G362" s="26" t="s">
        <v>26</v>
      </c>
      <c r="H362" s="26" t="s">
        <v>208</v>
      </c>
      <c r="I362" s="26">
        <v>288</v>
      </c>
      <c r="J362" s="26">
        <v>300</v>
      </c>
      <c r="K362" s="26">
        <v>576.5</v>
      </c>
      <c r="L362" s="26">
        <v>3.9930555555555552E-2</v>
      </c>
      <c r="M362" s="26">
        <v>5.3585091162801753E-2</v>
      </c>
      <c r="N362" s="26">
        <v>0</v>
      </c>
      <c r="O362" s="26">
        <v>0</v>
      </c>
      <c r="P362" s="26">
        <v>0</v>
      </c>
      <c r="Q362" s="26">
        <v>2</v>
      </c>
      <c r="R362" s="26">
        <v>0</v>
      </c>
      <c r="S362" s="26">
        <v>215.04201713822135</v>
      </c>
      <c r="T362" s="25">
        <v>1.2857952305305789</v>
      </c>
      <c r="U362" s="26">
        <v>2.8375305477660186E-2</v>
      </c>
      <c r="V362" s="26">
        <v>2.8375305477660184</v>
      </c>
      <c r="W362" s="25">
        <v>28.375305477660184</v>
      </c>
      <c r="X362" s="4">
        <f>VLOOKUP($A362,[1]plot_info!$F$1:$BW$2268,26,FALSE)</f>
        <v>618824.95559999999</v>
      </c>
      <c r="Y362" s="4">
        <f>VLOOKUP($A362,[1]plot_info!$F$1:$BW$2268,27,FALSE)</f>
        <v>3193741.304</v>
      </c>
      <c r="Z362" s="4">
        <f>VLOOKUP($A362,[1]plot_info!$F$1:$BW$2268,28,FALSE)</f>
        <v>82.218351240000004</v>
      </c>
      <c r="AA362" s="4">
        <f>VLOOKUP($A362,[1]plot_info!$F$1:$BW$2268,29,FALSE)</f>
        <v>28.865924450000001</v>
      </c>
      <c r="AB362" s="4">
        <f>VLOOKUP($A362,[1]plot_info!$F$1:$BW$2268,37,FALSE)</f>
        <v>104</v>
      </c>
      <c r="AC362" s="4" t="str">
        <f>VLOOKUP($A362,[1]plot_info!$F$1:$BW$2268,43,FALSE)</f>
        <v>FRA 2016-2021</v>
      </c>
    </row>
    <row r="363" spans="1:29" s="7" customFormat="1" x14ac:dyDescent="0.35">
      <c r="A363" s="23" t="str">
        <f t="shared" si="12"/>
        <v>54-74-1</v>
      </c>
      <c r="B363" s="26" t="s">
        <v>452</v>
      </c>
      <c r="C363" s="26">
        <v>54</v>
      </c>
      <c r="D363" s="26">
        <v>74</v>
      </c>
      <c r="E363" s="26">
        <v>1</v>
      </c>
      <c r="F363" s="26"/>
      <c r="G363" s="26" t="s">
        <v>9</v>
      </c>
      <c r="H363" s="26" t="s">
        <v>208</v>
      </c>
      <c r="I363" s="26">
        <v>284</v>
      </c>
      <c r="J363" s="26">
        <v>308</v>
      </c>
      <c r="K363" s="26">
        <v>583.5</v>
      </c>
      <c r="L363" s="26">
        <v>2.9929577464788731E-2</v>
      </c>
      <c r="M363" s="26">
        <v>3.9606371729027381E-2</v>
      </c>
      <c r="N363" s="26">
        <v>0</v>
      </c>
      <c r="O363" s="26">
        <v>0</v>
      </c>
      <c r="P363" s="26">
        <v>0</v>
      </c>
      <c r="Q363" s="26">
        <v>2</v>
      </c>
      <c r="R363" s="26">
        <v>0</v>
      </c>
      <c r="S363" s="26">
        <v>215.04201713822135</v>
      </c>
      <c r="T363" s="25">
        <v>1.2811449765322764</v>
      </c>
      <c r="U363" s="26">
        <v>3.6072042948996595E-2</v>
      </c>
      <c r="V363" s="26">
        <v>3.6072042948996597</v>
      </c>
      <c r="W363" s="25">
        <v>36.072042948996597</v>
      </c>
      <c r="X363" s="4">
        <f>VLOOKUP($A363,[1]plot_info!$F$1:$BW$2268,26,FALSE)</f>
        <v>618824.95559999999</v>
      </c>
      <c r="Y363" s="4">
        <f>VLOOKUP($A363,[1]plot_info!$F$1:$BW$2268,27,FALSE)</f>
        <v>3193741.304</v>
      </c>
      <c r="Z363" s="4">
        <f>VLOOKUP($A363,[1]plot_info!$F$1:$BW$2268,28,FALSE)</f>
        <v>82.218351240000004</v>
      </c>
      <c r="AA363" s="4">
        <f>VLOOKUP($A363,[1]plot_info!$F$1:$BW$2268,29,FALSE)</f>
        <v>28.865924450000001</v>
      </c>
      <c r="AB363" s="4">
        <f>VLOOKUP($A363,[1]plot_info!$F$1:$BW$2268,37,FALSE)</f>
        <v>104</v>
      </c>
      <c r="AC363" s="4" t="str">
        <f>VLOOKUP($A363,[1]plot_info!$F$1:$BW$2268,43,FALSE)</f>
        <v>FRA 2016-2021</v>
      </c>
    </row>
    <row r="364" spans="1:29" s="7" customFormat="1" x14ac:dyDescent="0.35">
      <c r="A364" s="23" t="str">
        <f t="shared" si="12"/>
        <v>54-74-1</v>
      </c>
      <c r="B364" s="26" t="s">
        <v>454</v>
      </c>
      <c r="C364" s="26">
        <v>54</v>
      </c>
      <c r="D364" s="26">
        <v>74</v>
      </c>
      <c r="E364" s="26">
        <v>1</v>
      </c>
      <c r="F364" s="26"/>
      <c r="G364" s="26" t="s">
        <v>8</v>
      </c>
      <c r="H364" s="26" t="s">
        <v>208</v>
      </c>
      <c r="I364" s="26">
        <v>453</v>
      </c>
      <c r="J364" s="26">
        <v>314</v>
      </c>
      <c r="K364" s="26">
        <v>438.5</v>
      </c>
      <c r="L364" s="26">
        <v>0.72516556291390732</v>
      </c>
      <c r="M364" s="26">
        <v>3.0613395559965872</v>
      </c>
      <c r="N364" s="26">
        <v>0</v>
      </c>
      <c r="O364" s="26">
        <v>0</v>
      </c>
      <c r="P364" s="26">
        <v>0</v>
      </c>
      <c r="Q364" s="26">
        <v>1</v>
      </c>
      <c r="R364" s="26">
        <v>0</v>
      </c>
      <c r="S364" s="26">
        <v>107.52100856911068</v>
      </c>
      <c r="T364" s="25">
        <v>1.1579132455772663</v>
      </c>
      <c r="U364" s="26">
        <v>4.7581761857282398E-2</v>
      </c>
      <c r="V364" s="26">
        <v>4.7581761857282387</v>
      </c>
      <c r="W364" s="25">
        <v>47.581761857282387</v>
      </c>
      <c r="X364" s="4">
        <f>VLOOKUP($A364,[1]plot_info!$F$1:$BW$2268,26,FALSE)</f>
        <v>618824.95559999999</v>
      </c>
      <c r="Y364" s="4">
        <f>VLOOKUP($A364,[1]plot_info!$F$1:$BW$2268,27,FALSE)</f>
        <v>3193741.304</v>
      </c>
      <c r="Z364" s="4">
        <f>VLOOKUP($A364,[1]plot_info!$F$1:$BW$2268,28,FALSE)</f>
        <v>82.218351240000004</v>
      </c>
      <c r="AA364" s="4">
        <f>VLOOKUP($A364,[1]plot_info!$F$1:$BW$2268,29,FALSE)</f>
        <v>28.865924450000001</v>
      </c>
      <c r="AB364" s="4">
        <f>VLOOKUP($A364,[1]plot_info!$F$1:$BW$2268,37,FALSE)</f>
        <v>104</v>
      </c>
      <c r="AC364" s="4" t="str">
        <f>VLOOKUP($A364,[1]plot_info!$F$1:$BW$2268,43,FALSE)</f>
        <v>FRA 2016-2021</v>
      </c>
    </row>
    <row r="365" spans="1:29" s="7" customFormat="1" x14ac:dyDescent="0.35">
      <c r="A365" s="23" t="str">
        <f t="shared" si="12"/>
        <v>54-74-1</v>
      </c>
      <c r="B365" s="26" t="s">
        <v>455</v>
      </c>
      <c r="C365" s="26">
        <v>54</v>
      </c>
      <c r="D365" s="26">
        <v>74</v>
      </c>
      <c r="E365" s="26">
        <v>1</v>
      </c>
      <c r="F365" s="26"/>
      <c r="G365" s="26" t="s">
        <v>26</v>
      </c>
      <c r="H365" s="26" t="s">
        <v>208</v>
      </c>
      <c r="I365" s="26">
        <v>415</v>
      </c>
      <c r="J365" s="26">
        <v>312.5</v>
      </c>
      <c r="K365" s="26">
        <v>432</v>
      </c>
      <c r="L365" s="26">
        <v>0.71204819277108433</v>
      </c>
      <c r="M365" s="26">
        <v>2.7538077284535509</v>
      </c>
      <c r="N365" s="26">
        <v>0</v>
      </c>
      <c r="O365" s="26">
        <v>0</v>
      </c>
      <c r="P365" s="26">
        <v>0</v>
      </c>
      <c r="Q365" s="26">
        <v>1</v>
      </c>
      <c r="R365" s="26">
        <v>0</v>
      </c>
      <c r="S365" s="26">
        <v>107.52100856911068</v>
      </c>
      <c r="T365" s="25">
        <v>1.1114107055942435</v>
      </c>
      <c r="U365" s="26">
        <v>2.8755718938887145E-2</v>
      </c>
      <c r="V365" s="26">
        <v>2.8755718938887145</v>
      </c>
      <c r="W365" s="25">
        <v>28.755718938887146</v>
      </c>
      <c r="X365" s="4">
        <f>VLOOKUP($A365,[1]plot_info!$F$1:$BW$2268,26,FALSE)</f>
        <v>618824.95559999999</v>
      </c>
      <c r="Y365" s="4">
        <f>VLOOKUP($A365,[1]plot_info!$F$1:$BW$2268,27,FALSE)</f>
        <v>3193741.304</v>
      </c>
      <c r="Z365" s="4">
        <f>VLOOKUP($A365,[1]plot_info!$F$1:$BW$2268,28,FALSE)</f>
        <v>82.218351240000004</v>
      </c>
      <c r="AA365" s="4">
        <f>VLOOKUP($A365,[1]plot_info!$F$1:$BW$2268,29,FALSE)</f>
        <v>28.865924450000001</v>
      </c>
      <c r="AB365" s="4">
        <f>VLOOKUP($A365,[1]plot_info!$F$1:$BW$2268,37,FALSE)</f>
        <v>104</v>
      </c>
      <c r="AC365" s="4" t="str">
        <f>VLOOKUP($A365,[1]plot_info!$F$1:$BW$2268,43,FALSE)</f>
        <v>FRA 2016-2021</v>
      </c>
    </row>
    <row r="366" spans="1:29" s="7" customFormat="1" x14ac:dyDescent="0.35">
      <c r="A366" s="23" t="str">
        <f t="shared" si="12"/>
        <v>54-74-1</v>
      </c>
      <c r="B366" s="26" t="s">
        <v>456</v>
      </c>
      <c r="C366" s="26">
        <v>54</v>
      </c>
      <c r="D366" s="26">
        <v>74</v>
      </c>
      <c r="E366" s="26">
        <v>1</v>
      </c>
      <c r="F366" s="26"/>
      <c r="G366" s="26" t="s">
        <v>9</v>
      </c>
      <c r="H366" s="26" t="s">
        <v>208</v>
      </c>
      <c r="I366" s="26">
        <v>209</v>
      </c>
      <c r="J366" s="26">
        <v>295.5</v>
      </c>
      <c r="K366" s="26">
        <v>411</v>
      </c>
      <c r="L366" s="26">
        <v>0.44736842105263158</v>
      </c>
      <c r="M366" s="26">
        <v>0.87134017803860231</v>
      </c>
      <c r="N366" s="26">
        <v>0</v>
      </c>
      <c r="O366" s="26">
        <v>0</v>
      </c>
      <c r="P366" s="26">
        <v>0</v>
      </c>
      <c r="Q366" s="26">
        <v>1</v>
      </c>
      <c r="R366" s="26">
        <v>0</v>
      </c>
      <c r="S366" s="26">
        <v>107.52100856911068</v>
      </c>
      <c r="T366" s="25">
        <v>1.0742086736078253</v>
      </c>
      <c r="U366" s="26">
        <v>5.7221262028280255E-2</v>
      </c>
      <c r="V366" s="26">
        <v>5.7221262028280258</v>
      </c>
      <c r="W366" s="25">
        <v>57.221262028280258</v>
      </c>
      <c r="X366" s="4">
        <f>VLOOKUP($A366,[1]plot_info!$F$1:$BW$2268,26,FALSE)</f>
        <v>618824.95559999999</v>
      </c>
      <c r="Y366" s="4">
        <f>VLOOKUP($A366,[1]plot_info!$F$1:$BW$2268,27,FALSE)</f>
        <v>3193741.304</v>
      </c>
      <c r="Z366" s="4">
        <f>VLOOKUP($A366,[1]plot_info!$F$1:$BW$2268,28,FALSE)</f>
        <v>82.218351240000004</v>
      </c>
      <c r="AA366" s="4">
        <f>VLOOKUP($A366,[1]plot_info!$F$1:$BW$2268,29,FALSE)</f>
        <v>28.865924450000001</v>
      </c>
      <c r="AB366" s="4">
        <f>VLOOKUP($A366,[1]plot_info!$F$1:$BW$2268,37,FALSE)</f>
        <v>104</v>
      </c>
      <c r="AC366" s="4" t="str">
        <f>VLOOKUP($A366,[1]plot_info!$F$1:$BW$2268,43,FALSE)</f>
        <v>FRA 2016-2021</v>
      </c>
    </row>
    <row r="367" spans="1:29" s="7" customFormat="1" x14ac:dyDescent="0.35">
      <c r="A367" s="23" t="str">
        <f t="shared" si="12"/>
        <v>54-74-1</v>
      </c>
      <c r="B367" s="26" t="s">
        <v>458</v>
      </c>
      <c r="C367" s="26">
        <v>54</v>
      </c>
      <c r="D367" s="26">
        <v>74</v>
      </c>
      <c r="E367" s="26">
        <v>1</v>
      </c>
      <c r="F367" s="26"/>
      <c r="G367" s="26" t="s">
        <v>8</v>
      </c>
      <c r="H367" s="26" t="s">
        <v>208</v>
      </c>
      <c r="I367" s="26">
        <v>100</v>
      </c>
      <c r="J367" s="26">
        <v>346</v>
      </c>
      <c r="K367" s="26">
        <v>431.5</v>
      </c>
      <c r="L367" s="26">
        <v>0.14499999999999999</v>
      </c>
      <c r="M367" s="26">
        <v>0.13512762119315222</v>
      </c>
      <c r="N367" s="26">
        <v>0</v>
      </c>
      <c r="O367" s="26">
        <v>0</v>
      </c>
      <c r="P367" s="26">
        <v>0</v>
      </c>
      <c r="Q367" s="26">
        <v>1</v>
      </c>
      <c r="R367" s="26">
        <v>0</v>
      </c>
      <c r="S367" s="26">
        <v>107.52100856911068</v>
      </c>
      <c r="T367" s="25">
        <v>0.79519343370968887</v>
      </c>
      <c r="U367" s="26">
        <v>3.6912491293567801E-2</v>
      </c>
      <c r="V367" s="26">
        <v>3.6912491293567804</v>
      </c>
      <c r="W367" s="25">
        <v>36.912491293567811</v>
      </c>
      <c r="X367" s="4">
        <f>VLOOKUP($A367,[1]plot_info!$F$1:$BW$2268,26,FALSE)</f>
        <v>618824.95559999999</v>
      </c>
      <c r="Y367" s="4">
        <f>VLOOKUP($A367,[1]plot_info!$F$1:$BW$2268,27,FALSE)</f>
        <v>3193741.304</v>
      </c>
      <c r="Z367" s="4">
        <f>VLOOKUP($A367,[1]plot_info!$F$1:$BW$2268,28,FALSE)</f>
        <v>82.218351240000004</v>
      </c>
      <c r="AA367" s="4">
        <f>VLOOKUP($A367,[1]plot_info!$F$1:$BW$2268,29,FALSE)</f>
        <v>28.865924450000001</v>
      </c>
      <c r="AB367" s="4">
        <f>VLOOKUP($A367,[1]plot_info!$F$1:$BW$2268,37,FALSE)</f>
        <v>104</v>
      </c>
      <c r="AC367" s="4" t="str">
        <f>VLOOKUP($A367,[1]plot_info!$F$1:$BW$2268,43,FALSE)</f>
        <v>FRA 2016-2021</v>
      </c>
    </row>
    <row r="368" spans="1:29" s="7" customFormat="1" x14ac:dyDescent="0.35">
      <c r="A368" s="23" t="str">
        <f t="shared" si="12"/>
        <v>54-74-1</v>
      </c>
      <c r="B368" s="26" t="s">
        <v>459</v>
      </c>
      <c r="C368" s="26">
        <v>54</v>
      </c>
      <c r="D368" s="26">
        <v>74</v>
      </c>
      <c r="E368" s="26">
        <v>1</v>
      </c>
      <c r="F368" s="26"/>
      <c r="G368" s="26" t="s">
        <v>26</v>
      </c>
      <c r="H368" s="26" t="s">
        <v>208</v>
      </c>
      <c r="I368" s="26">
        <v>106</v>
      </c>
      <c r="J368" s="26">
        <v>304</v>
      </c>
      <c r="K368" s="26">
        <v>394</v>
      </c>
      <c r="L368" s="26">
        <v>0.15094339622641509</v>
      </c>
      <c r="M368" s="26">
        <v>0.1491063406269266</v>
      </c>
      <c r="N368" s="26">
        <v>0</v>
      </c>
      <c r="O368" s="26">
        <v>0</v>
      </c>
      <c r="P368" s="26">
        <v>0</v>
      </c>
      <c r="Q368" s="26">
        <v>1</v>
      </c>
      <c r="R368" s="26">
        <v>0</v>
      </c>
      <c r="S368" s="26">
        <v>107.52100856911068</v>
      </c>
      <c r="T368" s="25">
        <v>0.83704571969440933</v>
      </c>
      <c r="U368" s="26">
        <v>3.7581311239352891E-2</v>
      </c>
      <c r="V368" s="26">
        <v>3.7581311239352893</v>
      </c>
      <c r="W368" s="25">
        <v>37.581311239352893</v>
      </c>
      <c r="X368" s="4">
        <f>VLOOKUP($A368,[1]plot_info!$F$1:$BW$2268,26,FALSE)</f>
        <v>618824.95559999999</v>
      </c>
      <c r="Y368" s="4">
        <f>VLOOKUP($A368,[1]plot_info!$F$1:$BW$2268,27,FALSE)</f>
        <v>3193741.304</v>
      </c>
      <c r="Z368" s="4">
        <f>VLOOKUP($A368,[1]plot_info!$F$1:$BW$2268,28,FALSE)</f>
        <v>82.218351240000004</v>
      </c>
      <c r="AA368" s="4">
        <f>VLOOKUP($A368,[1]plot_info!$F$1:$BW$2268,29,FALSE)</f>
        <v>28.865924450000001</v>
      </c>
      <c r="AB368" s="4">
        <f>VLOOKUP($A368,[1]plot_info!$F$1:$BW$2268,37,FALSE)</f>
        <v>104</v>
      </c>
      <c r="AC368" s="4" t="str">
        <f>VLOOKUP($A368,[1]plot_info!$F$1:$BW$2268,43,FALSE)</f>
        <v>FRA 2016-2021</v>
      </c>
    </row>
    <row r="369" spans="1:29" s="7" customFormat="1" x14ac:dyDescent="0.35">
      <c r="A369" s="23" t="str">
        <f t="shared" si="12"/>
        <v>54-74-1</v>
      </c>
      <c r="B369" s="26" t="s">
        <v>460</v>
      </c>
      <c r="C369" s="26">
        <v>54</v>
      </c>
      <c r="D369" s="26">
        <v>74</v>
      </c>
      <c r="E369" s="26">
        <v>1</v>
      </c>
      <c r="F369" s="26"/>
      <c r="G369" s="26" t="s">
        <v>9</v>
      </c>
      <c r="H369" s="26" t="s">
        <v>208</v>
      </c>
      <c r="I369" s="26">
        <v>98</v>
      </c>
      <c r="J369" s="26">
        <v>299</v>
      </c>
      <c r="K369" s="26">
        <v>382.5</v>
      </c>
      <c r="L369" s="26">
        <v>0.14795918367346939</v>
      </c>
      <c r="M369" s="26">
        <v>0.13512762119315222</v>
      </c>
      <c r="N369" s="26">
        <v>0</v>
      </c>
      <c r="O369" s="26">
        <v>0</v>
      </c>
      <c r="P369" s="26">
        <v>0</v>
      </c>
      <c r="Q369" s="26">
        <v>1</v>
      </c>
      <c r="R369" s="26">
        <v>0</v>
      </c>
      <c r="S369" s="26">
        <v>107.52100856911068</v>
      </c>
      <c r="T369" s="25">
        <v>0.7765924177164798</v>
      </c>
      <c r="U369" s="26">
        <v>3.486710542762185E-2</v>
      </c>
      <c r="V369" s="26">
        <v>3.486710542762185</v>
      </c>
      <c r="W369" s="25">
        <v>34.867105427621851</v>
      </c>
      <c r="X369" s="4">
        <f>VLOOKUP($A369,[1]plot_info!$F$1:$BW$2268,26,FALSE)</f>
        <v>618824.95559999999</v>
      </c>
      <c r="Y369" s="4">
        <f>VLOOKUP($A369,[1]plot_info!$F$1:$BW$2268,27,FALSE)</f>
        <v>3193741.304</v>
      </c>
      <c r="Z369" s="4">
        <f>VLOOKUP($A369,[1]plot_info!$F$1:$BW$2268,28,FALSE)</f>
        <v>82.218351240000004</v>
      </c>
      <c r="AA369" s="4">
        <f>VLOOKUP($A369,[1]plot_info!$F$1:$BW$2268,29,FALSE)</f>
        <v>28.865924450000001</v>
      </c>
      <c r="AB369" s="4">
        <f>VLOOKUP($A369,[1]plot_info!$F$1:$BW$2268,37,FALSE)</f>
        <v>104</v>
      </c>
      <c r="AC369" s="4" t="str">
        <f>VLOOKUP($A369,[1]plot_info!$F$1:$BW$2268,43,FALSE)</f>
        <v>FRA 2016-2021</v>
      </c>
    </row>
    <row r="370" spans="1:29" s="7" customFormat="1" x14ac:dyDescent="0.35">
      <c r="A370" s="23" t="str">
        <f t="shared" si="12"/>
        <v>50-79-1</v>
      </c>
      <c r="B370" s="26" t="s">
        <v>462</v>
      </c>
      <c r="C370" s="26">
        <v>50</v>
      </c>
      <c r="D370" s="26">
        <v>79</v>
      </c>
      <c r="E370" s="26">
        <v>1</v>
      </c>
      <c r="F370" s="26"/>
      <c r="G370" s="26" t="s">
        <v>8</v>
      </c>
      <c r="H370" s="26">
        <v>64914</v>
      </c>
      <c r="I370" s="26">
        <v>482</v>
      </c>
      <c r="J370" s="26">
        <v>298.5</v>
      </c>
      <c r="K370" s="26">
        <v>645</v>
      </c>
      <c r="L370" s="26">
        <v>0.28112033195020747</v>
      </c>
      <c r="M370" s="26">
        <v>0.31568608054607117</v>
      </c>
      <c r="N370" s="26">
        <v>0</v>
      </c>
      <c r="O370" s="26">
        <v>0</v>
      </c>
      <c r="P370" s="26">
        <v>0</v>
      </c>
      <c r="Q370" s="26">
        <v>4</v>
      </c>
      <c r="R370" s="26">
        <v>0</v>
      </c>
      <c r="S370" s="26">
        <v>430.08403427644271</v>
      </c>
      <c r="T370" s="25">
        <v>0.80565650520586896</v>
      </c>
      <c r="U370" s="26">
        <v>3.6172012067877152E-2</v>
      </c>
      <c r="V370" s="26">
        <v>3.6172012067877155</v>
      </c>
      <c r="W370" s="25">
        <v>36.172012067877155</v>
      </c>
      <c r="X370" s="4">
        <f>VLOOKUP($A370,[1]plot_info!$F$1:$BW$2268,26,FALSE)</f>
        <v>602346.22080000001</v>
      </c>
      <c r="Y370" s="4">
        <f>VLOOKUP($A370,[1]plot_info!$F$1:$BW$2268,27,FALSE)</f>
        <v>3213348.7340000002</v>
      </c>
      <c r="Z370" s="4">
        <f>VLOOKUP($A370,[1]plot_info!$F$1:$BW$2268,28,FALSE)</f>
        <v>82.051200339999994</v>
      </c>
      <c r="AA370" s="4">
        <f>VLOOKUP($A370,[1]plot_info!$F$1:$BW$2268,29,FALSE)</f>
        <v>29.04429279</v>
      </c>
      <c r="AB370" s="4">
        <f>VLOOKUP($A370,[1]plot_info!$F$1:$BW$2268,37,FALSE)</f>
        <v>4</v>
      </c>
      <c r="AC370" s="4" t="str">
        <f>VLOOKUP($A370,[1]plot_info!$F$1:$BW$2268,43,FALSE)</f>
        <v>FRA 2010-2015</v>
      </c>
    </row>
    <row r="371" spans="1:29" s="7" customFormat="1" x14ac:dyDescent="0.35">
      <c r="A371" s="23" t="str">
        <f t="shared" si="12"/>
        <v>50-79-1</v>
      </c>
      <c r="B371" s="26" t="s">
        <v>463</v>
      </c>
      <c r="C371" s="26">
        <v>50</v>
      </c>
      <c r="D371" s="26">
        <v>79</v>
      </c>
      <c r="E371" s="26">
        <v>1</v>
      </c>
      <c r="F371" s="26"/>
      <c r="G371" s="26" t="s">
        <v>26</v>
      </c>
      <c r="H371" s="26">
        <v>64914</v>
      </c>
      <c r="I371" s="26">
        <v>364</v>
      </c>
      <c r="J371" s="26">
        <v>299.5</v>
      </c>
      <c r="K371" s="26">
        <v>565.5</v>
      </c>
      <c r="L371" s="26">
        <v>0.26923076923076922</v>
      </c>
      <c r="M371" s="26">
        <v>0.22831908408498139</v>
      </c>
      <c r="N371" s="26">
        <v>0</v>
      </c>
      <c r="O371" s="26">
        <v>0</v>
      </c>
      <c r="P371" s="26">
        <v>0</v>
      </c>
      <c r="Q371" s="26">
        <v>4</v>
      </c>
      <c r="R371" s="26">
        <v>0</v>
      </c>
      <c r="S371" s="26">
        <v>430.08403427644271</v>
      </c>
      <c r="T371" s="25">
        <v>0.61848378177420249</v>
      </c>
      <c r="U371" s="26">
        <v>3.2945575107191656E-2</v>
      </c>
      <c r="V371" s="26">
        <v>3.2945575107191658</v>
      </c>
      <c r="W371" s="25">
        <v>32.945575107191658</v>
      </c>
      <c r="X371" s="4">
        <f>VLOOKUP($A371,[1]plot_info!$F$1:$BW$2268,26,FALSE)</f>
        <v>602346.22080000001</v>
      </c>
      <c r="Y371" s="4">
        <f>VLOOKUP($A371,[1]plot_info!$F$1:$BW$2268,27,FALSE)</f>
        <v>3213348.7340000002</v>
      </c>
      <c r="Z371" s="4">
        <f>VLOOKUP($A371,[1]plot_info!$F$1:$BW$2268,28,FALSE)</f>
        <v>82.051200339999994</v>
      </c>
      <c r="AA371" s="4">
        <f>VLOOKUP($A371,[1]plot_info!$F$1:$BW$2268,29,FALSE)</f>
        <v>29.04429279</v>
      </c>
      <c r="AB371" s="4">
        <f>VLOOKUP($A371,[1]plot_info!$F$1:$BW$2268,37,FALSE)</f>
        <v>4</v>
      </c>
      <c r="AC371" s="4" t="str">
        <f>VLOOKUP($A371,[1]plot_info!$F$1:$BW$2268,43,FALSE)</f>
        <v>FRA 2010-2015</v>
      </c>
    </row>
    <row r="372" spans="1:29" s="7" customFormat="1" x14ac:dyDescent="0.35">
      <c r="A372" s="23" t="str">
        <f t="shared" si="12"/>
        <v>50-79-1</v>
      </c>
      <c r="B372" s="26" t="s">
        <v>464</v>
      </c>
      <c r="C372" s="26">
        <v>50</v>
      </c>
      <c r="D372" s="26">
        <v>79</v>
      </c>
      <c r="E372" s="26">
        <v>1</v>
      </c>
      <c r="F372" s="26"/>
      <c r="G372" s="26" t="s">
        <v>9</v>
      </c>
      <c r="H372" s="26">
        <v>64914</v>
      </c>
      <c r="I372" s="26">
        <v>444</v>
      </c>
      <c r="J372" s="26">
        <v>297.5</v>
      </c>
      <c r="K372" s="26">
        <v>631.5</v>
      </c>
      <c r="L372" s="26">
        <v>0.24774774774774774</v>
      </c>
      <c r="M372" s="26">
        <v>0.25627652295253012</v>
      </c>
      <c r="N372" s="26">
        <v>0</v>
      </c>
      <c r="O372" s="26">
        <v>0</v>
      </c>
      <c r="P372" s="26">
        <v>0</v>
      </c>
      <c r="Q372" s="26">
        <v>4</v>
      </c>
      <c r="R372" s="26">
        <v>0</v>
      </c>
      <c r="S372" s="26">
        <v>430.08403427644271</v>
      </c>
      <c r="T372" s="25">
        <v>0.7765924177164798</v>
      </c>
      <c r="U372" s="26">
        <v>3.1025814151697421E-2</v>
      </c>
      <c r="V372" s="26">
        <v>3.1025814151697424</v>
      </c>
      <c r="W372" s="25">
        <v>31.025814151697425</v>
      </c>
      <c r="X372" s="4">
        <f>VLOOKUP($A372,[1]plot_info!$F$1:$BW$2268,26,FALSE)</f>
        <v>602346.22080000001</v>
      </c>
      <c r="Y372" s="4">
        <f>VLOOKUP($A372,[1]plot_info!$F$1:$BW$2268,27,FALSE)</f>
        <v>3213348.7340000002</v>
      </c>
      <c r="Z372" s="4">
        <f>VLOOKUP($A372,[1]plot_info!$F$1:$BW$2268,28,FALSE)</f>
        <v>82.051200339999994</v>
      </c>
      <c r="AA372" s="4">
        <f>VLOOKUP($A372,[1]plot_info!$F$1:$BW$2268,29,FALSE)</f>
        <v>29.04429279</v>
      </c>
      <c r="AB372" s="4">
        <f>VLOOKUP($A372,[1]plot_info!$F$1:$BW$2268,37,FALSE)</f>
        <v>4</v>
      </c>
      <c r="AC372" s="4" t="str">
        <f>VLOOKUP($A372,[1]plot_info!$F$1:$BW$2268,43,FALSE)</f>
        <v>FRA 2010-2015</v>
      </c>
    </row>
    <row r="373" spans="1:29" s="7" customFormat="1" x14ac:dyDescent="0.35">
      <c r="A373" s="23" t="str">
        <f t="shared" si="12"/>
        <v>50-79-1</v>
      </c>
      <c r="B373" s="26" t="s">
        <v>466</v>
      </c>
      <c r="C373" s="26">
        <v>50</v>
      </c>
      <c r="D373" s="26">
        <v>79</v>
      </c>
      <c r="E373" s="26">
        <v>1</v>
      </c>
      <c r="F373" s="26"/>
      <c r="G373" s="26" t="s">
        <v>8</v>
      </c>
      <c r="H373" s="26">
        <v>64914</v>
      </c>
      <c r="I373" s="26">
        <v>299</v>
      </c>
      <c r="J373" s="26">
        <v>301</v>
      </c>
      <c r="K373" s="26">
        <v>524.5</v>
      </c>
      <c r="L373" s="26">
        <v>0.25250836120401338</v>
      </c>
      <c r="M373" s="26">
        <v>0.23453184827776999</v>
      </c>
      <c r="N373" s="26">
        <v>0</v>
      </c>
      <c r="O373" s="26">
        <v>0</v>
      </c>
      <c r="P373" s="26">
        <v>0</v>
      </c>
      <c r="Q373" s="26">
        <v>3</v>
      </c>
      <c r="R373" s="26">
        <v>0</v>
      </c>
      <c r="S373" s="26">
        <v>322.56302570733203</v>
      </c>
      <c r="T373" s="25">
        <v>0.69288784574703888</v>
      </c>
      <c r="U373" s="26">
        <v>5.5589402024505311E-2</v>
      </c>
      <c r="V373" s="26">
        <v>5.5589402024505308</v>
      </c>
      <c r="W373" s="25">
        <v>55.589402024505311</v>
      </c>
      <c r="X373" s="4">
        <f>VLOOKUP($A373,[1]plot_info!$F$1:$BW$2268,26,FALSE)</f>
        <v>602346.22080000001</v>
      </c>
      <c r="Y373" s="4">
        <f>VLOOKUP($A373,[1]plot_info!$F$1:$BW$2268,27,FALSE)</f>
        <v>3213348.7340000002</v>
      </c>
      <c r="Z373" s="4">
        <f>VLOOKUP($A373,[1]plot_info!$F$1:$BW$2268,28,FALSE)</f>
        <v>82.051200339999994</v>
      </c>
      <c r="AA373" s="4">
        <f>VLOOKUP($A373,[1]plot_info!$F$1:$BW$2268,29,FALSE)</f>
        <v>29.04429279</v>
      </c>
      <c r="AB373" s="4">
        <f>VLOOKUP($A373,[1]plot_info!$F$1:$BW$2268,37,FALSE)</f>
        <v>4</v>
      </c>
      <c r="AC373" s="4" t="str">
        <f>VLOOKUP($A373,[1]plot_info!$F$1:$BW$2268,43,FALSE)</f>
        <v>FRA 2010-2015</v>
      </c>
    </row>
    <row r="374" spans="1:29" s="7" customFormat="1" x14ac:dyDescent="0.35">
      <c r="A374" s="23" t="str">
        <f t="shared" si="12"/>
        <v>50-79-1</v>
      </c>
      <c r="B374" s="26" t="s">
        <v>467</v>
      </c>
      <c r="C374" s="26">
        <v>50</v>
      </c>
      <c r="D374" s="26">
        <v>79</v>
      </c>
      <c r="E374" s="26">
        <v>1</v>
      </c>
      <c r="F374" s="26"/>
      <c r="G374" s="26" t="s">
        <v>26</v>
      </c>
      <c r="H374" s="26">
        <v>64914</v>
      </c>
      <c r="I374" s="26">
        <v>273</v>
      </c>
      <c r="J374" s="26">
        <v>303.5</v>
      </c>
      <c r="K374" s="26">
        <v>462</v>
      </c>
      <c r="L374" s="26">
        <v>0.41941391941391942</v>
      </c>
      <c r="M374" s="26">
        <v>0.35568075003714783</v>
      </c>
      <c r="N374" s="26">
        <v>0</v>
      </c>
      <c r="O374" s="26">
        <v>0</v>
      </c>
      <c r="P374" s="26">
        <v>0</v>
      </c>
      <c r="Q374" s="26">
        <v>3</v>
      </c>
      <c r="R374" s="26">
        <v>0</v>
      </c>
      <c r="S374" s="26">
        <v>322.56302570733203</v>
      </c>
      <c r="T374" s="25">
        <v>0.49137683915394031</v>
      </c>
      <c r="U374" s="26">
        <v>4.0517530222807754E-2</v>
      </c>
      <c r="V374" s="26">
        <v>4.0517530222807761</v>
      </c>
      <c r="W374" s="25">
        <v>40.517530222807764</v>
      </c>
      <c r="X374" s="4">
        <f>VLOOKUP($A374,[1]plot_info!$F$1:$BW$2268,26,FALSE)</f>
        <v>602346.22080000001</v>
      </c>
      <c r="Y374" s="4">
        <f>VLOOKUP($A374,[1]plot_info!$F$1:$BW$2268,27,FALSE)</f>
        <v>3213348.7340000002</v>
      </c>
      <c r="Z374" s="4">
        <f>VLOOKUP($A374,[1]plot_info!$F$1:$BW$2268,28,FALSE)</f>
        <v>82.051200339999994</v>
      </c>
      <c r="AA374" s="4">
        <f>VLOOKUP($A374,[1]plot_info!$F$1:$BW$2268,29,FALSE)</f>
        <v>29.04429279</v>
      </c>
      <c r="AB374" s="4">
        <f>VLOOKUP($A374,[1]plot_info!$F$1:$BW$2268,37,FALSE)</f>
        <v>4</v>
      </c>
      <c r="AC374" s="4" t="str">
        <f>VLOOKUP($A374,[1]plot_info!$F$1:$BW$2268,43,FALSE)</f>
        <v>FRA 2010-2015</v>
      </c>
    </row>
    <row r="375" spans="1:29" s="7" customFormat="1" x14ac:dyDescent="0.35">
      <c r="A375" s="23" t="str">
        <f t="shared" si="12"/>
        <v>50-79-1</v>
      </c>
      <c r="B375" s="26" t="s">
        <v>468</v>
      </c>
      <c r="C375" s="26">
        <v>50</v>
      </c>
      <c r="D375" s="26">
        <v>79</v>
      </c>
      <c r="E375" s="26">
        <v>1</v>
      </c>
      <c r="F375" s="26"/>
      <c r="G375" s="26" t="s">
        <v>9</v>
      </c>
      <c r="H375" s="26">
        <v>64914</v>
      </c>
      <c r="I375" s="26">
        <v>302</v>
      </c>
      <c r="J375" s="26">
        <v>298.5</v>
      </c>
      <c r="K375" s="26">
        <v>525.5</v>
      </c>
      <c r="L375" s="26">
        <v>0.24834437086092714</v>
      </c>
      <c r="M375" s="26">
        <v>0.23297865722957284</v>
      </c>
      <c r="N375" s="26">
        <v>0</v>
      </c>
      <c r="O375" s="26">
        <v>0</v>
      </c>
      <c r="P375" s="26">
        <v>0</v>
      </c>
      <c r="Q375" s="26">
        <v>3</v>
      </c>
      <c r="R375" s="26">
        <v>0</v>
      </c>
      <c r="S375" s="26">
        <v>322.56302570733203</v>
      </c>
      <c r="T375" s="25">
        <v>0.70373843840974415</v>
      </c>
      <c r="U375" s="26">
        <v>4.1299392928388995E-2</v>
      </c>
      <c r="V375" s="26">
        <v>4.1299392928389</v>
      </c>
      <c r="W375" s="25">
        <v>41.299392928389004</v>
      </c>
      <c r="X375" s="4">
        <f>VLOOKUP($A375,[1]plot_info!$F$1:$BW$2268,26,FALSE)</f>
        <v>602346.22080000001</v>
      </c>
      <c r="Y375" s="4">
        <f>VLOOKUP($A375,[1]plot_info!$F$1:$BW$2268,27,FALSE)</f>
        <v>3213348.7340000002</v>
      </c>
      <c r="Z375" s="4">
        <f>VLOOKUP($A375,[1]plot_info!$F$1:$BW$2268,28,FALSE)</f>
        <v>82.051200339999994</v>
      </c>
      <c r="AA375" s="4">
        <f>VLOOKUP($A375,[1]plot_info!$F$1:$BW$2268,29,FALSE)</f>
        <v>29.04429279</v>
      </c>
      <c r="AB375" s="4">
        <f>VLOOKUP($A375,[1]plot_info!$F$1:$BW$2268,37,FALSE)</f>
        <v>4</v>
      </c>
      <c r="AC375" s="4" t="str">
        <f>VLOOKUP($A375,[1]plot_info!$F$1:$BW$2268,43,FALSE)</f>
        <v>FRA 2010-2015</v>
      </c>
    </row>
    <row r="376" spans="1:29" s="7" customFormat="1" x14ac:dyDescent="0.35">
      <c r="A376" s="23" t="str">
        <f t="shared" si="12"/>
        <v>50-79-1</v>
      </c>
      <c r="B376" s="26" t="s">
        <v>470</v>
      </c>
      <c r="C376" s="26">
        <v>50</v>
      </c>
      <c r="D376" s="26">
        <v>79</v>
      </c>
      <c r="E376" s="26">
        <v>1</v>
      </c>
      <c r="F376" s="26"/>
      <c r="G376" s="26" t="s">
        <v>8</v>
      </c>
      <c r="H376" s="26">
        <v>64914</v>
      </c>
      <c r="I376" s="26">
        <v>398</v>
      </c>
      <c r="J376" s="26">
        <v>299</v>
      </c>
      <c r="K376" s="26">
        <v>578.5</v>
      </c>
      <c r="L376" s="26">
        <v>0.29773869346733667</v>
      </c>
      <c r="M376" s="26">
        <v>0.2760797088170438</v>
      </c>
      <c r="N376" s="26">
        <v>0</v>
      </c>
      <c r="O376" s="26">
        <v>0</v>
      </c>
      <c r="P376" s="26">
        <v>0</v>
      </c>
      <c r="Q376" s="26">
        <v>4</v>
      </c>
      <c r="R376" s="26">
        <v>0</v>
      </c>
      <c r="S376" s="26">
        <v>430.08403427644271</v>
      </c>
      <c r="T376" s="25">
        <v>0.64987299626274275</v>
      </c>
      <c r="U376" s="26">
        <v>3.4758921400110138E-2</v>
      </c>
      <c r="V376" s="26">
        <v>3.4758921400110139</v>
      </c>
      <c r="W376" s="25">
        <v>34.758921400110133</v>
      </c>
      <c r="X376" s="4">
        <f>VLOOKUP($A376,[1]plot_info!$F$1:$BW$2268,26,FALSE)</f>
        <v>602346.22080000001</v>
      </c>
      <c r="Y376" s="4">
        <f>VLOOKUP($A376,[1]plot_info!$F$1:$BW$2268,27,FALSE)</f>
        <v>3213348.7340000002</v>
      </c>
      <c r="Z376" s="4">
        <f>VLOOKUP($A376,[1]plot_info!$F$1:$BW$2268,28,FALSE)</f>
        <v>82.051200339999994</v>
      </c>
      <c r="AA376" s="4">
        <f>VLOOKUP($A376,[1]plot_info!$F$1:$BW$2268,29,FALSE)</f>
        <v>29.04429279</v>
      </c>
      <c r="AB376" s="4">
        <f>VLOOKUP($A376,[1]plot_info!$F$1:$BW$2268,37,FALSE)</f>
        <v>4</v>
      </c>
      <c r="AC376" s="4" t="str">
        <f>VLOOKUP($A376,[1]plot_info!$F$1:$BW$2268,43,FALSE)</f>
        <v>FRA 2010-2015</v>
      </c>
    </row>
    <row r="377" spans="1:29" s="7" customFormat="1" x14ac:dyDescent="0.35">
      <c r="A377" s="23" t="str">
        <f t="shared" si="12"/>
        <v>50-79-1</v>
      </c>
      <c r="B377" s="26" t="s">
        <v>471</v>
      </c>
      <c r="C377" s="26">
        <v>50</v>
      </c>
      <c r="D377" s="26">
        <v>79</v>
      </c>
      <c r="E377" s="26">
        <v>1</v>
      </c>
      <c r="F377" s="26"/>
      <c r="G377" s="26" t="s">
        <v>26</v>
      </c>
      <c r="H377" s="26">
        <v>64914</v>
      </c>
      <c r="I377" s="26">
        <v>269</v>
      </c>
      <c r="J377" s="26">
        <v>298</v>
      </c>
      <c r="K377" s="26">
        <v>494.5</v>
      </c>
      <c r="L377" s="26">
        <v>0.2695167286245353</v>
      </c>
      <c r="M377" s="26">
        <v>0.16890952649144028</v>
      </c>
      <c r="N377" s="26">
        <v>0</v>
      </c>
      <c r="O377" s="26">
        <v>0</v>
      </c>
      <c r="P377" s="26">
        <v>0</v>
      </c>
      <c r="Q377" s="26">
        <v>4</v>
      </c>
      <c r="R377" s="26">
        <v>0</v>
      </c>
      <c r="S377" s="26">
        <v>430.08403427644271</v>
      </c>
      <c r="T377" s="25">
        <v>0.45688745533319841</v>
      </c>
      <c r="U377" s="26">
        <v>2.1721735019269772E-2</v>
      </c>
      <c r="V377" s="26">
        <v>2.1721735019269772</v>
      </c>
      <c r="W377" s="25">
        <v>21.721735019269769</v>
      </c>
      <c r="X377" s="4">
        <f>VLOOKUP($A377,[1]plot_info!$F$1:$BW$2268,26,FALSE)</f>
        <v>602346.22080000001</v>
      </c>
      <c r="Y377" s="4">
        <f>VLOOKUP($A377,[1]plot_info!$F$1:$BW$2268,27,FALSE)</f>
        <v>3213348.7340000002</v>
      </c>
      <c r="Z377" s="4">
        <f>VLOOKUP($A377,[1]plot_info!$F$1:$BW$2268,28,FALSE)</f>
        <v>82.051200339999994</v>
      </c>
      <c r="AA377" s="4">
        <f>VLOOKUP($A377,[1]plot_info!$F$1:$BW$2268,29,FALSE)</f>
        <v>29.04429279</v>
      </c>
      <c r="AB377" s="4">
        <f>VLOOKUP($A377,[1]plot_info!$F$1:$BW$2268,37,FALSE)</f>
        <v>4</v>
      </c>
      <c r="AC377" s="4" t="str">
        <f>VLOOKUP($A377,[1]plot_info!$F$1:$BW$2268,43,FALSE)</f>
        <v>FRA 2010-2015</v>
      </c>
    </row>
    <row r="378" spans="1:29" s="7" customFormat="1" x14ac:dyDescent="0.35">
      <c r="A378" s="23" t="str">
        <f t="shared" si="12"/>
        <v>50-79-1</v>
      </c>
      <c r="B378" s="26" t="s">
        <v>472</v>
      </c>
      <c r="C378" s="26">
        <v>50</v>
      </c>
      <c r="D378" s="26">
        <v>79</v>
      </c>
      <c r="E378" s="26">
        <v>1</v>
      </c>
      <c r="F378" s="26"/>
      <c r="G378" s="26" t="s">
        <v>9</v>
      </c>
      <c r="H378" s="26">
        <v>64914</v>
      </c>
      <c r="I378" s="26">
        <v>378</v>
      </c>
      <c r="J378" s="26">
        <v>300</v>
      </c>
      <c r="K378" s="26">
        <v>573.29999999999995</v>
      </c>
      <c r="L378" s="26">
        <v>0.27698412698412711</v>
      </c>
      <c r="M378" s="26">
        <v>0.24392865411936288</v>
      </c>
      <c r="N378" s="26">
        <v>0</v>
      </c>
      <c r="O378" s="26">
        <v>0</v>
      </c>
      <c r="P378" s="26">
        <v>0</v>
      </c>
      <c r="Q378" s="26">
        <v>4</v>
      </c>
      <c r="R378" s="26">
        <v>0</v>
      </c>
      <c r="S378" s="26">
        <v>430.08403427644271</v>
      </c>
      <c r="T378" s="25">
        <v>0.63545720886800561</v>
      </c>
      <c r="U378" s="26">
        <v>3.1155559154785642E-2</v>
      </c>
      <c r="V378" s="26">
        <v>3.1155559154785641</v>
      </c>
      <c r="W378" s="25">
        <v>31.155559154785642</v>
      </c>
      <c r="X378" s="4">
        <f>VLOOKUP($A378,[1]plot_info!$F$1:$BW$2268,26,FALSE)</f>
        <v>602346.22080000001</v>
      </c>
      <c r="Y378" s="4">
        <f>VLOOKUP($A378,[1]plot_info!$F$1:$BW$2268,27,FALSE)</f>
        <v>3213348.7340000002</v>
      </c>
      <c r="Z378" s="4">
        <f>VLOOKUP($A378,[1]plot_info!$F$1:$BW$2268,28,FALSE)</f>
        <v>82.051200339999994</v>
      </c>
      <c r="AA378" s="4">
        <f>VLOOKUP($A378,[1]plot_info!$F$1:$BW$2268,29,FALSE)</f>
        <v>29.04429279</v>
      </c>
      <c r="AB378" s="4">
        <f>VLOOKUP($A378,[1]plot_info!$F$1:$BW$2268,37,FALSE)</f>
        <v>4</v>
      </c>
      <c r="AC378" s="4" t="str">
        <f>VLOOKUP($A378,[1]plot_info!$F$1:$BW$2268,43,FALSE)</f>
        <v>FRA 2010-2015</v>
      </c>
    </row>
    <row r="379" spans="1:29" s="7" customFormat="1" x14ac:dyDescent="0.35">
      <c r="A379" s="23" t="str">
        <f t="shared" si="12"/>
        <v>50-79-1</v>
      </c>
      <c r="B379" s="26" t="s">
        <v>474</v>
      </c>
      <c r="C379" s="26">
        <v>50</v>
      </c>
      <c r="D379" s="26">
        <v>79</v>
      </c>
      <c r="E379" s="26">
        <v>1</v>
      </c>
      <c r="F379" s="26"/>
      <c r="G379" s="26" t="s">
        <v>8</v>
      </c>
      <c r="H379" s="26">
        <v>64914</v>
      </c>
      <c r="I379" s="26">
        <v>385</v>
      </c>
      <c r="J379" s="26">
        <v>309</v>
      </c>
      <c r="K379" s="26">
        <v>599.5</v>
      </c>
      <c r="L379" s="26">
        <v>0.24545454545454545</v>
      </c>
      <c r="M379" s="26">
        <v>0.29355310810926177</v>
      </c>
      <c r="N379" s="26">
        <v>0</v>
      </c>
      <c r="O379" s="26">
        <v>0</v>
      </c>
      <c r="P379" s="26">
        <v>0</v>
      </c>
      <c r="Q379" s="26">
        <v>3</v>
      </c>
      <c r="R379" s="26">
        <v>0</v>
      </c>
      <c r="S379" s="26">
        <v>322.56302570733203</v>
      </c>
      <c r="T379" s="25">
        <v>0.90059919100454044</v>
      </c>
      <c r="U379" s="26">
        <v>1.9066971443838981E-2</v>
      </c>
      <c r="V379" s="26">
        <v>1.9066971443838978</v>
      </c>
      <c r="W379" s="25">
        <v>19.066971443838977</v>
      </c>
      <c r="X379" s="4">
        <f>VLOOKUP($A379,[1]plot_info!$F$1:$BW$2268,26,FALSE)</f>
        <v>602346.22080000001</v>
      </c>
      <c r="Y379" s="4">
        <f>VLOOKUP($A379,[1]plot_info!$F$1:$BW$2268,27,FALSE)</f>
        <v>3213348.7340000002</v>
      </c>
      <c r="Z379" s="4">
        <f>VLOOKUP($A379,[1]plot_info!$F$1:$BW$2268,28,FALSE)</f>
        <v>82.051200339999994</v>
      </c>
      <c r="AA379" s="4">
        <f>VLOOKUP($A379,[1]plot_info!$F$1:$BW$2268,29,FALSE)</f>
        <v>29.04429279</v>
      </c>
      <c r="AB379" s="4">
        <f>VLOOKUP($A379,[1]plot_info!$F$1:$BW$2268,37,FALSE)</f>
        <v>4</v>
      </c>
      <c r="AC379" s="4" t="str">
        <f>VLOOKUP($A379,[1]plot_info!$F$1:$BW$2268,43,FALSE)</f>
        <v>FRA 2010-2015</v>
      </c>
    </row>
    <row r="380" spans="1:29" s="7" customFormat="1" x14ac:dyDescent="0.35">
      <c r="A380" s="23" t="str">
        <f t="shared" si="12"/>
        <v>50-79-1</v>
      </c>
      <c r="B380" s="26" t="s">
        <v>475</v>
      </c>
      <c r="C380" s="26">
        <v>50</v>
      </c>
      <c r="D380" s="26">
        <v>79</v>
      </c>
      <c r="E380" s="26">
        <v>1</v>
      </c>
      <c r="F380" s="26"/>
      <c r="G380" s="26" t="s">
        <v>26</v>
      </c>
      <c r="H380" s="26">
        <v>64914</v>
      </c>
      <c r="I380" s="26">
        <v>331</v>
      </c>
      <c r="J380" s="26">
        <v>301</v>
      </c>
      <c r="K380" s="26">
        <v>538</v>
      </c>
      <c r="L380" s="26">
        <v>0.28398791540785501</v>
      </c>
      <c r="M380" s="26">
        <v>0.2919999170610646</v>
      </c>
      <c r="N380" s="26">
        <v>0</v>
      </c>
      <c r="O380" s="26">
        <v>0</v>
      </c>
      <c r="P380" s="26">
        <v>0</v>
      </c>
      <c r="Q380" s="26">
        <v>3</v>
      </c>
      <c r="R380" s="26">
        <v>0</v>
      </c>
      <c r="S380" s="26">
        <v>322.56302570733203</v>
      </c>
      <c r="T380" s="25">
        <v>0.73474013173175934</v>
      </c>
      <c r="U380" s="26">
        <v>1.9921953857526847E-2</v>
      </c>
      <c r="V380" s="26">
        <v>1.9921953857526848</v>
      </c>
      <c r="W380" s="25">
        <v>19.921953857526848</v>
      </c>
      <c r="X380" s="4">
        <f>VLOOKUP($A380,[1]plot_info!$F$1:$BW$2268,26,FALSE)</f>
        <v>602346.22080000001</v>
      </c>
      <c r="Y380" s="4">
        <f>VLOOKUP($A380,[1]plot_info!$F$1:$BW$2268,27,FALSE)</f>
        <v>3213348.7340000002</v>
      </c>
      <c r="Z380" s="4">
        <f>VLOOKUP($A380,[1]plot_info!$F$1:$BW$2268,28,FALSE)</f>
        <v>82.051200339999994</v>
      </c>
      <c r="AA380" s="4">
        <f>VLOOKUP($A380,[1]plot_info!$F$1:$BW$2268,29,FALSE)</f>
        <v>29.04429279</v>
      </c>
      <c r="AB380" s="4">
        <f>VLOOKUP($A380,[1]plot_info!$F$1:$BW$2268,37,FALSE)</f>
        <v>4</v>
      </c>
      <c r="AC380" s="4" t="str">
        <f>VLOOKUP($A380,[1]plot_info!$F$1:$BW$2268,43,FALSE)</f>
        <v>FRA 2010-2015</v>
      </c>
    </row>
    <row r="381" spans="1:29" s="7" customFormat="1" x14ac:dyDescent="0.35">
      <c r="A381" s="23" t="str">
        <f t="shared" si="12"/>
        <v>50-79-1</v>
      </c>
      <c r="B381" s="26" t="s">
        <v>476</v>
      </c>
      <c r="C381" s="26">
        <v>50</v>
      </c>
      <c r="D381" s="26">
        <v>79</v>
      </c>
      <c r="E381" s="26">
        <v>1</v>
      </c>
      <c r="F381" s="26"/>
      <c r="G381" s="26" t="s">
        <v>9</v>
      </c>
      <c r="H381" s="26">
        <v>64914</v>
      </c>
      <c r="I381" s="26">
        <v>335</v>
      </c>
      <c r="J381" s="26">
        <v>299.5</v>
      </c>
      <c r="K381" s="26">
        <v>547</v>
      </c>
      <c r="L381" s="26">
        <v>0.26119402985074625</v>
      </c>
      <c r="M381" s="26">
        <v>0.27180843343450162</v>
      </c>
      <c r="N381" s="26">
        <v>0</v>
      </c>
      <c r="O381" s="26">
        <v>0</v>
      </c>
      <c r="P381" s="26">
        <v>0</v>
      </c>
      <c r="Q381" s="26">
        <v>3</v>
      </c>
      <c r="R381" s="26">
        <v>0</v>
      </c>
      <c r="S381" s="26">
        <v>322.56302570733203</v>
      </c>
      <c r="T381" s="25">
        <v>0.76729190971987526</v>
      </c>
      <c r="U381" s="26">
        <v>1.7954630687445083E-2</v>
      </c>
      <c r="V381" s="26">
        <v>1.7954630687445083</v>
      </c>
      <c r="W381" s="25">
        <v>17.954630687445082</v>
      </c>
      <c r="X381" s="4">
        <f>VLOOKUP($A381,[1]plot_info!$F$1:$BW$2268,26,FALSE)</f>
        <v>602346.22080000001</v>
      </c>
      <c r="Y381" s="4">
        <f>VLOOKUP($A381,[1]plot_info!$F$1:$BW$2268,27,FALSE)</f>
        <v>3213348.7340000002</v>
      </c>
      <c r="Z381" s="4">
        <f>VLOOKUP($A381,[1]plot_info!$F$1:$BW$2268,28,FALSE)</f>
        <v>82.051200339999994</v>
      </c>
      <c r="AA381" s="4">
        <f>VLOOKUP($A381,[1]plot_info!$F$1:$BW$2268,29,FALSE)</f>
        <v>29.04429279</v>
      </c>
      <c r="AB381" s="4">
        <f>VLOOKUP($A381,[1]plot_info!$F$1:$BW$2268,37,FALSE)</f>
        <v>4</v>
      </c>
      <c r="AC381" s="4" t="str">
        <f>VLOOKUP($A381,[1]plot_info!$F$1:$BW$2268,43,FALSE)</f>
        <v>FRA 2010-2015</v>
      </c>
    </row>
    <row r="382" spans="1:29" s="7" customFormat="1" x14ac:dyDescent="0.35">
      <c r="A382" s="23" t="str">
        <f t="shared" si="12"/>
        <v>50-79-1</v>
      </c>
      <c r="B382" s="26" t="s">
        <v>478</v>
      </c>
      <c r="C382" s="26">
        <v>50</v>
      </c>
      <c r="D382" s="26">
        <v>79</v>
      </c>
      <c r="E382" s="26">
        <v>1</v>
      </c>
      <c r="F382" s="26"/>
      <c r="G382" s="26" t="s">
        <v>8</v>
      </c>
      <c r="H382" s="26">
        <v>64914</v>
      </c>
      <c r="I382" s="26">
        <v>464</v>
      </c>
      <c r="J382" s="26">
        <v>295</v>
      </c>
      <c r="K382" s="26">
        <v>627</v>
      </c>
      <c r="L382" s="26">
        <v>0.28448275862068967</v>
      </c>
      <c r="M382" s="26">
        <v>0.3075318275430361</v>
      </c>
      <c r="N382" s="26">
        <v>0</v>
      </c>
      <c r="O382" s="26">
        <v>0</v>
      </c>
      <c r="P382" s="26">
        <v>0</v>
      </c>
      <c r="Q382" s="26">
        <v>4</v>
      </c>
      <c r="R382" s="26">
        <v>0</v>
      </c>
      <c r="S382" s="26">
        <v>430.08403427644271</v>
      </c>
      <c r="T382" s="25">
        <v>0.77194216371817748</v>
      </c>
      <c r="U382" s="26">
        <v>3.7847221512582629E-2</v>
      </c>
      <c r="V382" s="26">
        <v>3.7847221512582627</v>
      </c>
      <c r="W382" s="25">
        <v>37.847221512582628</v>
      </c>
      <c r="X382" s="4">
        <f>VLOOKUP($A382,[1]plot_info!$F$1:$BW$2268,26,FALSE)</f>
        <v>602346.22080000001</v>
      </c>
      <c r="Y382" s="4">
        <f>VLOOKUP($A382,[1]plot_info!$F$1:$BW$2268,27,FALSE)</f>
        <v>3213348.7340000002</v>
      </c>
      <c r="Z382" s="4">
        <f>VLOOKUP($A382,[1]plot_info!$F$1:$BW$2268,28,FALSE)</f>
        <v>82.051200339999994</v>
      </c>
      <c r="AA382" s="4">
        <f>VLOOKUP($A382,[1]plot_info!$F$1:$BW$2268,29,FALSE)</f>
        <v>29.04429279</v>
      </c>
      <c r="AB382" s="4">
        <f>VLOOKUP($A382,[1]plot_info!$F$1:$BW$2268,37,FALSE)</f>
        <v>4</v>
      </c>
      <c r="AC382" s="4" t="str">
        <f>VLOOKUP($A382,[1]plot_info!$F$1:$BW$2268,43,FALSE)</f>
        <v>FRA 2010-2015</v>
      </c>
    </row>
    <row r="383" spans="1:29" s="7" customFormat="1" x14ac:dyDescent="0.35">
      <c r="A383" s="23" t="str">
        <f t="shared" si="12"/>
        <v>50-79-1</v>
      </c>
      <c r="B383" s="26" t="s">
        <v>479</v>
      </c>
      <c r="C383" s="26">
        <v>50</v>
      </c>
      <c r="D383" s="26">
        <v>79</v>
      </c>
      <c r="E383" s="26">
        <v>1</v>
      </c>
      <c r="F383" s="26"/>
      <c r="G383" s="26" t="s">
        <v>26</v>
      </c>
      <c r="H383" s="26">
        <v>64914</v>
      </c>
      <c r="I383" s="26">
        <v>401</v>
      </c>
      <c r="J383" s="26">
        <v>366.5</v>
      </c>
      <c r="K383" s="26">
        <v>658</v>
      </c>
      <c r="L383" s="26">
        <v>0.27306733167082292</v>
      </c>
      <c r="M383" s="26">
        <v>0.25511162966638223</v>
      </c>
      <c r="N383" s="26">
        <v>0</v>
      </c>
      <c r="O383" s="26">
        <v>0</v>
      </c>
      <c r="P383" s="26">
        <v>0</v>
      </c>
      <c r="Q383" s="26">
        <v>4</v>
      </c>
      <c r="R383" s="26">
        <v>0</v>
      </c>
      <c r="S383" s="26">
        <v>430.08403427644271</v>
      </c>
      <c r="T383" s="25">
        <v>0.67777452025255647</v>
      </c>
      <c r="U383" s="26">
        <v>3.8265212914830045E-2</v>
      </c>
      <c r="V383" s="26">
        <v>3.8265212914830045</v>
      </c>
      <c r="W383" s="25">
        <v>38.265212914830045</v>
      </c>
      <c r="X383" s="4">
        <f>VLOOKUP($A383,[1]plot_info!$F$1:$BW$2268,26,FALSE)</f>
        <v>602346.22080000001</v>
      </c>
      <c r="Y383" s="4">
        <f>VLOOKUP($A383,[1]plot_info!$F$1:$BW$2268,27,FALSE)</f>
        <v>3213348.7340000002</v>
      </c>
      <c r="Z383" s="4">
        <f>VLOOKUP($A383,[1]plot_info!$F$1:$BW$2268,28,FALSE)</f>
        <v>82.051200339999994</v>
      </c>
      <c r="AA383" s="4">
        <f>VLOOKUP($A383,[1]plot_info!$F$1:$BW$2268,29,FALSE)</f>
        <v>29.04429279</v>
      </c>
      <c r="AB383" s="4">
        <f>VLOOKUP($A383,[1]plot_info!$F$1:$BW$2268,37,FALSE)</f>
        <v>4</v>
      </c>
      <c r="AC383" s="4" t="str">
        <f>VLOOKUP($A383,[1]plot_info!$F$1:$BW$2268,43,FALSE)</f>
        <v>FRA 2010-2015</v>
      </c>
    </row>
    <row r="384" spans="1:29" s="7" customFormat="1" x14ac:dyDescent="0.35">
      <c r="A384" s="23" t="str">
        <f t="shared" si="12"/>
        <v>50-79-1</v>
      </c>
      <c r="B384" s="26" t="s">
        <v>480</v>
      </c>
      <c r="C384" s="26">
        <v>50</v>
      </c>
      <c r="D384" s="26">
        <v>79</v>
      </c>
      <c r="E384" s="26">
        <v>1</v>
      </c>
      <c r="F384" s="26"/>
      <c r="G384" s="26" t="s">
        <v>9</v>
      </c>
      <c r="H384" s="26">
        <v>64914</v>
      </c>
      <c r="I384" s="26">
        <v>408</v>
      </c>
      <c r="J384" s="26">
        <v>345</v>
      </c>
      <c r="K384" s="26">
        <v>633</v>
      </c>
      <c r="L384" s="26">
        <v>0.29411764705882354</v>
      </c>
      <c r="M384" s="26">
        <v>0.2795743886754874</v>
      </c>
      <c r="N384" s="26">
        <v>0</v>
      </c>
      <c r="O384" s="26">
        <v>0</v>
      </c>
      <c r="P384" s="26">
        <v>0</v>
      </c>
      <c r="Q384" s="26">
        <v>4</v>
      </c>
      <c r="R384" s="26">
        <v>0</v>
      </c>
      <c r="S384" s="26">
        <v>430.08403427644271</v>
      </c>
      <c r="T384" s="25">
        <v>0.66963657575552749</v>
      </c>
      <c r="U384" s="26">
        <v>4.0790433700308132E-2</v>
      </c>
      <c r="V384" s="26">
        <v>4.0790433700308135</v>
      </c>
      <c r="W384" s="25">
        <v>40.790433700308135</v>
      </c>
      <c r="X384" s="4">
        <f>VLOOKUP($A384,[1]plot_info!$F$1:$BW$2268,26,FALSE)</f>
        <v>602346.22080000001</v>
      </c>
      <c r="Y384" s="4">
        <f>VLOOKUP($A384,[1]plot_info!$F$1:$BW$2268,27,FALSE)</f>
        <v>3213348.7340000002</v>
      </c>
      <c r="Z384" s="4">
        <f>VLOOKUP($A384,[1]plot_info!$F$1:$BW$2268,28,FALSE)</f>
        <v>82.051200339999994</v>
      </c>
      <c r="AA384" s="4">
        <f>VLOOKUP($A384,[1]plot_info!$F$1:$BW$2268,29,FALSE)</f>
        <v>29.04429279</v>
      </c>
      <c r="AB384" s="4">
        <f>VLOOKUP($A384,[1]plot_info!$F$1:$BW$2268,37,FALSE)</f>
        <v>4</v>
      </c>
      <c r="AC384" s="4" t="str">
        <f>VLOOKUP($A384,[1]plot_info!$F$1:$BW$2268,43,FALSE)</f>
        <v>FRA 2010-2015</v>
      </c>
    </row>
    <row r="385" spans="1:29" s="7" customFormat="1" x14ac:dyDescent="0.35">
      <c r="A385" s="23" t="str">
        <f t="shared" si="12"/>
        <v>50-90-3</v>
      </c>
      <c r="B385" s="26" t="s">
        <v>482</v>
      </c>
      <c r="C385" s="26">
        <v>50</v>
      </c>
      <c r="D385" s="26">
        <v>90</v>
      </c>
      <c r="E385" s="26">
        <v>3</v>
      </c>
      <c r="F385" s="26"/>
      <c r="G385" s="26" t="s">
        <v>8</v>
      </c>
      <c r="H385" s="26">
        <v>64914</v>
      </c>
      <c r="I385" s="26">
        <v>0</v>
      </c>
      <c r="J385" s="26">
        <v>0</v>
      </c>
      <c r="K385" s="26">
        <v>0</v>
      </c>
      <c r="L385" s="26" t="e">
        <v>#DIV/0!</v>
      </c>
      <c r="M385" s="26" t="e">
        <v>#DIV/0!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  <c r="T385" s="25" t="e">
        <v>#DIV/0!</v>
      </c>
      <c r="U385" s="26" t="e">
        <v>#DIV/0!</v>
      </c>
      <c r="V385" s="26" t="e">
        <v>#DIV/0!</v>
      </c>
      <c r="W385" s="25" t="e">
        <v>#DIV/0!</v>
      </c>
      <c r="X385" s="4">
        <f>VLOOKUP($A385,[1]plot_info!$F$1:$BW$2268,26,FALSE)</f>
        <v>601282.72080000001</v>
      </c>
      <c r="Y385" s="4">
        <f>VLOOKUP($A385,[1]plot_info!$F$1:$BW$2268,27,FALSE)</f>
        <v>3257635.8790000002</v>
      </c>
      <c r="Z385" s="4">
        <f>VLOOKUP($A385,[1]plot_info!$F$1:$BW$2268,28,FALSE)</f>
        <v>82.044328919999998</v>
      </c>
      <c r="AA385" s="4">
        <f>VLOOKUP($A385,[1]plot_info!$F$1:$BW$2268,29,FALSE)</f>
        <v>29.444031259999999</v>
      </c>
      <c r="AB385" s="4">
        <f>VLOOKUP($A385,[1]plot_info!$F$1:$BW$2268,37,FALSE)</f>
        <v>4</v>
      </c>
      <c r="AC385" s="4" t="str">
        <f>VLOOKUP($A385,[1]plot_info!$F$1:$BW$2268,43,FALSE)</f>
        <v>FRA 2010-2015</v>
      </c>
    </row>
    <row r="386" spans="1:29" s="7" customFormat="1" x14ac:dyDescent="0.35">
      <c r="A386" s="23" t="str">
        <f t="shared" si="12"/>
        <v>50-90-3</v>
      </c>
      <c r="B386" s="26" t="s">
        <v>483</v>
      </c>
      <c r="C386" s="26">
        <v>50</v>
      </c>
      <c r="D386" s="26">
        <v>90</v>
      </c>
      <c r="E386" s="26">
        <v>3</v>
      </c>
      <c r="F386" s="26"/>
      <c r="G386" s="26" t="s">
        <v>26</v>
      </c>
      <c r="H386" s="26">
        <v>64914</v>
      </c>
      <c r="I386" s="26">
        <v>0</v>
      </c>
      <c r="J386" s="26">
        <v>0</v>
      </c>
      <c r="K386" s="26">
        <v>0</v>
      </c>
      <c r="L386" s="26" t="e">
        <v>#DIV/0!</v>
      </c>
      <c r="M386" s="26" t="e">
        <v>#DIV/0!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5" t="e">
        <v>#DIV/0!</v>
      </c>
      <c r="U386" s="26" t="e">
        <v>#DIV/0!</v>
      </c>
      <c r="V386" s="26" t="e">
        <v>#DIV/0!</v>
      </c>
      <c r="W386" s="25" t="e">
        <v>#DIV/0!</v>
      </c>
      <c r="X386" s="4">
        <f>VLOOKUP($A386,[1]plot_info!$F$1:$BW$2268,26,FALSE)</f>
        <v>601282.72080000001</v>
      </c>
      <c r="Y386" s="4">
        <f>VLOOKUP($A386,[1]plot_info!$F$1:$BW$2268,27,FALSE)</f>
        <v>3257635.8790000002</v>
      </c>
      <c r="Z386" s="4">
        <f>VLOOKUP($A386,[1]plot_info!$F$1:$BW$2268,28,FALSE)</f>
        <v>82.044328919999998</v>
      </c>
      <c r="AA386" s="4">
        <f>VLOOKUP($A386,[1]plot_info!$F$1:$BW$2268,29,FALSE)</f>
        <v>29.444031259999999</v>
      </c>
      <c r="AB386" s="4">
        <f>VLOOKUP($A386,[1]plot_info!$F$1:$BW$2268,37,FALSE)</f>
        <v>4</v>
      </c>
      <c r="AC386" s="4" t="str">
        <f>VLOOKUP($A386,[1]plot_info!$F$1:$BW$2268,43,FALSE)</f>
        <v>FRA 2010-2015</v>
      </c>
    </row>
    <row r="387" spans="1:29" s="7" customFormat="1" x14ac:dyDescent="0.35">
      <c r="A387" s="23" t="str">
        <f t="shared" ref="A387:A423" si="13">CONCATENATE(C387,"-",D387,"-",E387)</f>
        <v>50-90-3</v>
      </c>
      <c r="B387" s="26" t="s">
        <v>484</v>
      </c>
      <c r="C387" s="26">
        <v>50</v>
      </c>
      <c r="D387" s="26">
        <v>90</v>
      </c>
      <c r="E387" s="26">
        <v>3</v>
      </c>
      <c r="F387" s="26"/>
      <c r="G387" s="26" t="s">
        <v>9</v>
      </c>
      <c r="H387" s="26">
        <v>64914</v>
      </c>
      <c r="I387" s="26">
        <v>0</v>
      </c>
      <c r="J387" s="26">
        <v>0</v>
      </c>
      <c r="K387" s="26">
        <v>0</v>
      </c>
      <c r="L387" s="26" t="e">
        <v>#DIV/0!</v>
      </c>
      <c r="M387" s="26" t="e">
        <v>#DIV/0!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5" t="e">
        <v>#DIV/0!</v>
      </c>
      <c r="U387" s="26" t="e">
        <v>#DIV/0!</v>
      </c>
      <c r="V387" s="26" t="e">
        <v>#DIV/0!</v>
      </c>
      <c r="W387" s="25" t="e">
        <v>#DIV/0!</v>
      </c>
      <c r="X387" s="4">
        <f>VLOOKUP($A387,[1]plot_info!$F$1:$BW$2268,26,FALSE)</f>
        <v>601282.72080000001</v>
      </c>
      <c r="Y387" s="4">
        <f>VLOOKUP($A387,[1]plot_info!$F$1:$BW$2268,27,FALSE)</f>
        <v>3257635.8790000002</v>
      </c>
      <c r="Z387" s="4">
        <f>VLOOKUP($A387,[1]plot_info!$F$1:$BW$2268,28,FALSE)</f>
        <v>82.044328919999998</v>
      </c>
      <c r="AA387" s="4">
        <f>VLOOKUP($A387,[1]plot_info!$F$1:$BW$2268,29,FALSE)</f>
        <v>29.444031259999999</v>
      </c>
      <c r="AB387" s="4">
        <f>VLOOKUP($A387,[1]plot_info!$F$1:$BW$2268,37,FALSE)</f>
        <v>4</v>
      </c>
      <c r="AC387" s="4" t="str">
        <f>VLOOKUP($A387,[1]plot_info!$F$1:$BW$2268,43,FALSE)</f>
        <v>FRA 2010-2015</v>
      </c>
    </row>
    <row r="388" spans="1:29" s="7" customFormat="1" x14ac:dyDescent="0.35">
      <c r="A388" s="23" t="str">
        <f t="shared" si="13"/>
        <v>50-90-4</v>
      </c>
      <c r="B388" s="26" t="s">
        <v>486</v>
      </c>
      <c r="C388" s="26">
        <v>50</v>
      </c>
      <c r="D388" s="26">
        <v>90</v>
      </c>
      <c r="E388" s="26">
        <v>4</v>
      </c>
      <c r="F388" s="26"/>
      <c r="G388" s="26" t="s">
        <v>8</v>
      </c>
      <c r="H388" s="26">
        <v>64914</v>
      </c>
      <c r="I388" s="26">
        <v>185</v>
      </c>
      <c r="J388" s="26">
        <v>342.5</v>
      </c>
      <c r="K388" s="26">
        <v>472.5</v>
      </c>
      <c r="L388" s="26">
        <v>0.29729729729729731</v>
      </c>
      <c r="M388" s="26">
        <v>0.17085101530168673</v>
      </c>
      <c r="N388" s="26">
        <v>0</v>
      </c>
      <c r="O388" s="26">
        <v>0</v>
      </c>
      <c r="P388" s="26">
        <v>0</v>
      </c>
      <c r="Q388" s="26">
        <v>3</v>
      </c>
      <c r="R388" s="26">
        <v>0</v>
      </c>
      <c r="S388" s="26">
        <v>322.56302570733203</v>
      </c>
      <c r="T388" s="25">
        <v>0.40302201318619707</v>
      </c>
      <c r="U388" s="26">
        <v>4.2662758824424572E-2</v>
      </c>
      <c r="V388" s="26">
        <v>4.2662758824424571</v>
      </c>
      <c r="W388" s="25">
        <v>42.662758824424571</v>
      </c>
      <c r="X388" s="4">
        <f>VLOOKUP($A388,[1]plot_info!$F$1:$BW$2268,26,FALSE)</f>
        <v>601582.72080000001</v>
      </c>
      <c r="Y388" s="4">
        <f>VLOOKUP($A388,[1]plot_info!$F$1:$BW$2268,27,FALSE)</f>
        <v>3257335.8790000002</v>
      </c>
      <c r="Z388" s="4">
        <f>VLOOKUP($A388,[1]plot_info!$F$1:$BW$2268,28,FALSE)</f>
        <v>82.047393999999997</v>
      </c>
      <c r="AA388" s="4">
        <f>VLOOKUP($A388,[1]plot_info!$F$1:$BW$2268,29,FALSE)</f>
        <v>29.44129981</v>
      </c>
      <c r="AB388" s="4">
        <f>VLOOKUP($A388,[1]plot_info!$F$1:$BW$2268,37,FALSE)</f>
        <v>4</v>
      </c>
      <c r="AC388" s="4" t="str">
        <f>VLOOKUP($A388,[1]plot_info!$F$1:$BW$2268,43,FALSE)</f>
        <v>FRA 2010-2015</v>
      </c>
    </row>
    <row r="389" spans="1:29" s="7" customFormat="1" x14ac:dyDescent="0.35">
      <c r="A389" s="23" t="str">
        <f t="shared" si="13"/>
        <v>50-90-4</v>
      </c>
      <c r="B389" s="26" t="s">
        <v>487</v>
      </c>
      <c r="C389" s="26">
        <v>50</v>
      </c>
      <c r="D389" s="26">
        <v>90</v>
      </c>
      <c r="E389" s="26">
        <v>4</v>
      </c>
      <c r="F389" s="26"/>
      <c r="G389" s="26" t="s">
        <v>26</v>
      </c>
      <c r="H389" s="26">
        <v>64914</v>
      </c>
      <c r="I389" s="26">
        <v>319</v>
      </c>
      <c r="J389" s="26">
        <v>302.5</v>
      </c>
      <c r="K389" s="26">
        <v>557</v>
      </c>
      <c r="L389" s="26">
        <v>0.20219435736677116</v>
      </c>
      <c r="M389" s="26">
        <v>0.20036164521743263</v>
      </c>
      <c r="N389" s="26">
        <v>0</v>
      </c>
      <c r="O389" s="26">
        <v>0</v>
      </c>
      <c r="P389" s="26">
        <v>0</v>
      </c>
      <c r="Q389" s="26">
        <v>3</v>
      </c>
      <c r="R389" s="26">
        <v>0</v>
      </c>
      <c r="S389" s="26">
        <v>322.56302570733203</v>
      </c>
      <c r="T389" s="25">
        <v>0.78899309504528581</v>
      </c>
      <c r="U389" s="26">
        <v>5.7438697319296822E-2</v>
      </c>
      <c r="V389" s="26">
        <v>5.7438697319296823</v>
      </c>
      <c r="W389" s="25">
        <v>57.438697319296821</v>
      </c>
      <c r="X389" s="4">
        <f>VLOOKUP($A389,[1]plot_info!$F$1:$BW$2268,26,FALSE)</f>
        <v>601582.72080000001</v>
      </c>
      <c r="Y389" s="4">
        <f>VLOOKUP($A389,[1]plot_info!$F$1:$BW$2268,27,FALSE)</f>
        <v>3257335.8790000002</v>
      </c>
      <c r="Z389" s="4">
        <f>VLOOKUP($A389,[1]plot_info!$F$1:$BW$2268,28,FALSE)</f>
        <v>82.047393999999997</v>
      </c>
      <c r="AA389" s="4">
        <f>VLOOKUP($A389,[1]plot_info!$F$1:$BW$2268,29,FALSE)</f>
        <v>29.44129981</v>
      </c>
      <c r="AB389" s="4">
        <f>VLOOKUP($A389,[1]plot_info!$F$1:$BW$2268,37,FALSE)</f>
        <v>4</v>
      </c>
      <c r="AC389" s="4" t="str">
        <f>VLOOKUP($A389,[1]plot_info!$F$1:$BW$2268,43,FALSE)</f>
        <v>FRA 2010-2015</v>
      </c>
    </row>
    <row r="390" spans="1:29" s="7" customFormat="1" x14ac:dyDescent="0.35">
      <c r="A390" s="23" t="str">
        <f t="shared" si="13"/>
        <v>50-90-4</v>
      </c>
      <c r="B390" s="26" t="s">
        <v>488</v>
      </c>
      <c r="C390" s="26">
        <v>50</v>
      </c>
      <c r="D390" s="26">
        <v>90</v>
      </c>
      <c r="E390" s="26">
        <v>4</v>
      </c>
      <c r="F390" s="26"/>
      <c r="G390" s="26" t="s">
        <v>9</v>
      </c>
      <c r="H390" s="26">
        <v>64914</v>
      </c>
      <c r="I390" s="26">
        <v>271</v>
      </c>
      <c r="J390" s="26">
        <v>298.5</v>
      </c>
      <c r="K390" s="26">
        <v>522</v>
      </c>
      <c r="L390" s="26">
        <v>0.17527675276752769</v>
      </c>
      <c r="M390" s="26">
        <v>0.14755314957872945</v>
      </c>
      <c r="N390" s="26">
        <v>0</v>
      </c>
      <c r="O390" s="26">
        <v>0</v>
      </c>
      <c r="P390" s="26">
        <v>0</v>
      </c>
      <c r="Q390" s="26">
        <v>3</v>
      </c>
      <c r="R390" s="26">
        <v>0</v>
      </c>
      <c r="S390" s="26">
        <v>322.56302570733203</v>
      </c>
      <c r="T390" s="25">
        <v>0.69288784574703888</v>
      </c>
      <c r="U390" s="26">
        <v>5.9707135507801962E-2</v>
      </c>
      <c r="V390" s="26">
        <v>5.9707135507801965</v>
      </c>
      <c r="W390" s="25">
        <v>59.707135507801965</v>
      </c>
      <c r="X390" s="4">
        <f>VLOOKUP($A390,[1]plot_info!$F$1:$BW$2268,26,FALSE)</f>
        <v>601582.72080000001</v>
      </c>
      <c r="Y390" s="4">
        <f>VLOOKUP($A390,[1]plot_info!$F$1:$BW$2268,27,FALSE)</f>
        <v>3257335.8790000002</v>
      </c>
      <c r="Z390" s="4">
        <f>VLOOKUP($A390,[1]plot_info!$F$1:$BW$2268,28,FALSE)</f>
        <v>82.047393999999997</v>
      </c>
      <c r="AA390" s="4">
        <f>VLOOKUP($A390,[1]plot_info!$F$1:$BW$2268,29,FALSE)</f>
        <v>29.44129981</v>
      </c>
      <c r="AB390" s="4">
        <f>VLOOKUP($A390,[1]plot_info!$F$1:$BW$2268,37,FALSE)</f>
        <v>4</v>
      </c>
      <c r="AC390" s="4" t="str">
        <f>VLOOKUP($A390,[1]plot_info!$F$1:$BW$2268,43,FALSE)</f>
        <v>FRA 2010-2015</v>
      </c>
    </row>
    <row r="391" spans="1:29" s="7" customFormat="1" x14ac:dyDescent="0.35">
      <c r="A391" s="23" t="str">
        <f t="shared" si="13"/>
        <v>50-90-5</v>
      </c>
      <c r="B391" s="26" t="s">
        <v>490</v>
      </c>
      <c r="C391" s="26">
        <v>50</v>
      </c>
      <c r="D391" s="26">
        <v>90</v>
      </c>
      <c r="E391" s="26">
        <v>5</v>
      </c>
      <c r="F391" s="26"/>
      <c r="G391" s="26" t="s">
        <v>8</v>
      </c>
      <c r="H391" s="26">
        <v>64914</v>
      </c>
      <c r="I391" s="26">
        <v>0</v>
      </c>
      <c r="J391" s="26">
        <v>0</v>
      </c>
      <c r="K391" s="26">
        <v>0</v>
      </c>
      <c r="L391" s="26" t="e">
        <v>#DIV/0!</v>
      </c>
      <c r="M391" s="26" t="e">
        <v>#DIV/0!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5" t="e">
        <v>#DIV/0!</v>
      </c>
      <c r="U391" s="26" t="e">
        <v>#DIV/0!</v>
      </c>
      <c r="V391" s="26" t="e">
        <v>#DIV/0!</v>
      </c>
      <c r="W391" s="25" t="e">
        <v>#DIV/0!</v>
      </c>
      <c r="X391" s="4">
        <f>VLOOKUP($A391,[1]plot_info!$F$1:$BW$2268,26,FALSE)</f>
        <v>601582.72080000001</v>
      </c>
      <c r="Y391" s="4">
        <f>VLOOKUP($A391,[1]plot_info!$F$1:$BW$2268,27,FALSE)</f>
        <v>3257485.8790000002</v>
      </c>
      <c r="Z391" s="4">
        <f>VLOOKUP($A391,[1]plot_info!$F$1:$BW$2268,28,FALSE)</f>
        <v>82.047407899999996</v>
      </c>
      <c r="AA391" s="4">
        <f>VLOOKUP($A391,[1]plot_info!$F$1:$BW$2268,29,FALSE)</f>
        <v>29.44265339</v>
      </c>
      <c r="AB391" s="4">
        <f>VLOOKUP($A391,[1]plot_info!$F$1:$BW$2268,37,FALSE)</f>
        <v>4</v>
      </c>
      <c r="AC391" s="4" t="str">
        <f>VLOOKUP($A391,[1]plot_info!$F$1:$BW$2268,43,FALSE)</f>
        <v>FRA 2010-2015</v>
      </c>
    </row>
    <row r="392" spans="1:29" s="7" customFormat="1" x14ac:dyDescent="0.35">
      <c r="A392" s="23" t="str">
        <f t="shared" si="13"/>
        <v>50-90-5</v>
      </c>
      <c r="B392" s="26" t="s">
        <v>491</v>
      </c>
      <c r="C392" s="26">
        <v>50</v>
      </c>
      <c r="D392" s="26">
        <v>90</v>
      </c>
      <c r="E392" s="26">
        <v>5</v>
      </c>
      <c r="F392" s="26"/>
      <c r="G392" s="26" t="s">
        <v>26</v>
      </c>
      <c r="H392" s="26">
        <v>64914</v>
      </c>
      <c r="I392" s="26">
        <v>0</v>
      </c>
      <c r="J392" s="26">
        <v>0</v>
      </c>
      <c r="K392" s="26">
        <v>0</v>
      </c>
      <c r="L392" s="26" t="e">
        <v>#DIV/0!</v>
      </c>
      <c r="M392" s="26" t="e">
        <v>#DIV/0!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5" t="e">
        <v>#DIV/0!</v>
      </c>
      <c r="U392" s="26" t="e">
        <v>#DIV/0!</v>
      </c>
      <c r="V392" s="26" t="e">
        <v>#DIV/0!</v>
      </c>
      <c r="W392" s="25" t="e">
        <v>#DIV/0!</v>
      </c>
      <c r="X392" s="4">
        <f>VLOOKUP($A392,[1]plot_info!$F$1:$BW$2268,26,FALSE)</f>
        <v>601582.72080000001</v>
      </c>
      <c r="Y392" s="4">
        <f>VLOOKUP($A392,[1]plot_info!$F$1:$BW$2268,27,FALSE)</f>
        <v>3257485.8790000002</v>
      </c>
      <c r="Z392" s="4">
        <f>VLOOKUP($A392,[1]plot_info!$F$1:$BW$2268,28,FALSE)</f>
        <v>82.047407899999996</v>
      </c>
      <c r="AA392" s="4">
        <f>VLOOKUP($A392,[1]plot_info!$F$1:$BW$2268,29,FALSE)</f>
        <v>29.44265339</v>
      </c>
      <c r="AB392" s="4">
        <f>VLOOKUP($A392,[1]plot_info!$F$1:$BW$2268,37,FALSE)</f>
        <v>4</v>
      </c>
      <c r="AC392" s="4" t="str">
        <f>VLOOKUP($A392,[1]plot_info!$F$1:$BW$2268,43,FALSE)</f>
        <v>FRA 2010-2015</v>
      </c>
    </row>
    <row r="393" spans="1:29" s="7" customFormat="1" x14ac:dyDescent="0.35">
      <c r="A393" s="23" t="str">
        <f t="shared" si="13"/>
        <v>50-90-5</v>
      </c>
      <c r="B393" s="26" t="s">
        <v>492</v>
      </c>
      <c r="C393" s="26">
        <v>50</v>
      </c>
      <c r="D393" s="26">
        <v>90</v>
      </c>
      <c r="E393" s="26">
        <v>5</v>
      </c>
      <c r="F393" s="26"/>
      <c r="G393" s="26" t="s">
        <v>9</v>
      </c>
      <c r="H393" s="26">
        <v>64914</v>
      </c>
      <c r="I393" s="26">
        <v>0</v>
      </c>
      <c r="J393" s="26">
        <v>0</v>
      </c>
      <c r="K393" s="26">
        <v>0</v>
      </c>
      <c r="L393" s="26" t="e">
        <v>#DIV/0!</v>
      </c>
      <c r="M393" s="26" t="e">
        <v>#DIV/0!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5" t="e">
        <v>#DIV/0!</v>
      </c>
      <c r="U393" s="26" t="e">
        <v>#DIV/0!</v>
      </c>
      <c r="V393" s="26" t="e">
        <v>#DIV/0!</v>
      </c>
      <c r="W393" s="25" t="e">
        <v>#DIV/0!</v>
      </c>
      <c r="X393" s="4">
        <f>VLOOKUP($A393,[1]plot_info!$F$1:$BW$2268,26,FALSE)</f>
        <v>601582.72080000001</v>
      </c>
      <c r="Y393" s="4">
        <f>VLOOKUP($A393,[1]plot_info!$F$1:$BW$2268,27,FALSE)</f>
        <v>3257485.8790000002</v>
      </c>
      <c r="Z393" s="4">
        <f>VLOOKUP($A393,[1]plot_info!$F$1:$BW$2268,28,FALSE)</f>
        <v>82.047407899999996</v>
      </c>
      <c r="AA393" s="4">
        <f>VLOOKUP($A393,[1]plot_info!$F$1:$BW$2268,29,FALSE)</f>
        <v>29.44265339</v>
      </c>
      <c r="AB393" s="4">
        <f>VLOOKUP($A393,[1]plot_info!$F$1:$BW$2268,37,FALSE)</f>
        <v>4</v>
      </c>
      <c r="AC393" s="4" t="str">
        <f>VLOOKUP($A393,[1]plot_info!$F$1:$BW$2268,43,FALSE)</f>
        <v>FRA 2010-2015</v>
      </c>
    </row>
    <row r="394" spans="1:29" s="7" customFormat="1" x14ac:dyDescent="0.35">
      <c r="A394" s="23" t="str">
        <f t="shared" si="13"/>
        <v>53-89-2</v>
      </c>
      <c r="B394" s="26" t="s">
        <v>494</v>
      </c>
      <c r="C394" s="26">
        <v>53</v>
      </c>
      <c r="D394" s="26">
        <v>89</v>
      </c>
      <c r="E394" s="26">
        <v>2</v>
      </c>
      <c r="F394" s="26"/>
      <c r="G394" s="26" t="s">
        <v>8</v>
      </c>
      <c r="H394" s="26">
        <v>64914</v>
      </c>
      <c r="I394" s="26">
        <v>449</v>
      </c>
      <c r="J394" s="26">
        <v>316.5</v>
      </c>
      <c r="K394" s="26">
        <v>664.5</v>
      </c>
      <c r="L394" s="26">
        <v>0.22494432071269488</v>
      </c>
      <c r="M394" s="26" t="e">
        <v>#DIV/0!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5" t="e">
        <v>#DIV/0!</v>
      </c>
      <c r="U394" s="26" t="e">
        <v>#DIV/0!</v>
      </c>
      <c r="V394" s="26" t="e">
        <v>#DIV/0!</v>
      </c>
      <c r="W394" s="25" t="e">
        <v>#DIV/0!</v>
      </c>
      <c r="X394" s="4">
        <f>VLOOKUP($A394,[1]plot_info!$F$1:$BW$2268,26,FALSE)</f>
        <v>613375.89679999999</v>
      </c>
      <c r="Y394" s="4">
        <f>VLOOKUP($A394,[1]plot_info!$F$1:$BW$2268,27,FALSE)</f>
        <v>3253777.0929999999</v>
      </c>
      <c r="Z394" s="4">
        <f>VLOOKUP($A394,[1]plot_info!$F$1:$BW$2268,28,FALSE)</f>
        <v>82.168602919999998</v>
      </c>
      <c r="AA394" s="4">
        <f>VLOOKUP($A394,[1]plot_info!$F$1:$BW$2268,29,FALSE)</f>
        <v>29.408175249999999</v>
      </c>
      <c r="AB394" s="4">
        <f>VLOOKUP($A394,[1]plot_info!$F$1:$BW$2268,37,FALSE)</f>
        <v>4</v>
      </c>
      <c r="AC394" s="4" t="str">
        <f>VLOOKUP($A394,[1]plot_info!$F$1:$BW$2268,43,FALSE)</f>
        <v>FRA 2010-2015</v>
      </c>
    </row>
    <row r="395" spans="1:29" s="7" customFormat="1" x14ac:dyDescent="0.35">
      <c r="A395" s="23" t="str">
        <f t="shared" si="13"/>
        <v>53-89-2</v>
      </c>
      <c r="B395" s="26" t="s">
        <v>495</v>
      </c>
      <c r="C395" s="26">
        <v>53</v>
      </c>
      <c r="D395" s="26">
        <v>89</v>
      </c>
      <c r="E395" s="26">
        <v>2</v>
      </c>
      <c r="F395" s="26"/>
      <c r="G395" s="26" t="s">
        <v>26</v>
      </c>
      <c r="H395" s="26">
        <v>64914</v>
      </c>
      <c r="I395" s="26">
        <v>478</v>
      </c>
      <c r="J395" s="26">
        <v>300</v>
      </c>
      <c r="K395" s="26">
        <v>672.5</v>
      </c>
      <c r="L395" s="26">
        <v>0.22071129707112971</v>
      </c>
      <c r="M395" s="26" t="e">
        <v>#DIV/0!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5" t="e">
        <v>#DIV/0!</v>
      </c>
      <c r="U395" s="26" t="e">
        <v>#DIV/0!</v>
      </c>
      <c r="V395" s="26" t="e">
        <v>#DIV/0!</v>
      </c>
      <c r="W395" s="25" t="e">
        <v>#DIV/0!</v>
      </c>
      <c r="X395" s="4">
        <f>VLOOKUP($A395,[1]plot_info!$F$1:$BW$2268,26,FALSE)</f>
        <v>613375.89679999999</v>
      </c>
      <c r="Y395" s="4">
        <f>VLOOKUP($A395,[1]plot_info!$F$1:$BW$2268,27,FALSE)</f>
        <v>3253777.0929999999</v>
      </c>
      <c r="Z395" s="4">
        <f>VLOOKUP($A395,[1]plot_info!$F$1:$BW$2268,28,FALSE)</f>
        <v>82.168602919999998</v>
      </c>
      <c r="AA395" s="4">
        <f>VLOOKUP($A395,[1]plot_info!$F$1:$BW$2268,29,FALSE)</f>
        <v>29.408175249999999</v>
      </c>
      <c r="AB395" s="4">
        <f>VLOOKUP($A395,[1]plot_info!$F$1:$BW$2268,37,FALSE)</f>
        <v>4</v>
      </c>
      <c r="AC395" s="4" t="str">
        <f>VLOOKUP($A395,[1]plot_info!$F$1:$BW$2268,43,FALSE)</f>
        <v>FRA 2010-2015</v>
      </c>
    </row>
    <row r="396" spans="1:29" s="7" customFormat="1" x14ac:dyDescent="0.35">
      <c r="A396" s="23" t="str">
        <f t="shared" si="13"/>
        <v>53-89-2</v>
      </c>
      <c r="B396" s="26" t="s">
        <v>496</v>
      </c>
      <c r="C396" s="26">
        <v>53</v>
      </c>
      <c r="D396" s="26">
        <v>89</v>
      </c>
      <c r="E396" s="26">
        <v>2</v>
      </c>
      <c r="F396" s="26"/>
      <c r="G396" s="26" t="s">
        <v>9</v>
      </c>
      <c r="H396" s="26">
        <v>64914</v>
      </c>
      <c r="I396" s="26">
        <v>509</v>
      </c>
      <c r="J396" s="26">
        <v>308</v>
      </c>
      <c r="K396" s="26">
        <v>711</v>
      </c>
      <c r="L396" s="26">
        <v>0.20825147347740669</v>
      </c>
      <c r="M396" s="26" t="e">
        <v>#DIV/0!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5" t="e">
        <v>#DIV/0!</v>
      </c>
      <c r="U396" s="26" t="e">
        <v>#DIV/0!</v>
      </c>
      <c r="V396" s="26" t="e">
        <v>#DIV/0!</v>
      </c>
      <c r="W396" s="25" t="e">
        <v>#DIV/0!</v>
      </c>
      <c r="X396" s="4">
        <f>VLOOKUP($A396,[1]plot_info!$F$1:$BW$2268,26,FALSE)</f>
        <v>613375.89679999999</v>
      </c>
      <c r="Y396" s="4">
        <f>VLOOKUP($A396,[1]plot_info!$F$1:$BW$2268,27,FALSE)</f>
        <v>3253777.0929999999</v>
      </c>
      <c r="Z396" s="4">
        <f>VLOOKUP($A396,[1]plot_info!$F$1:$BW$2268,28,FALSE)</f>
        <v>82.168602919999998</v>
      </c>
      <c r="AA396" s="4">
        <f>VLOOKUP($A396,[1]plot_info!$F$1:$BW$2268,29,FALSE)</f>
        <v>29.408175249999999</v>
      </c>
      <c r="AB396" s="4">
        <f>VLOOKUP($A396,[1]plot_info!$F$1:$BW$2268,37,FALSE)</f>
        <v>4</v>
      </c>
      <c r="AC396" s="4" t="str">
        <f>VLOOKUP($A396,[1]plot_info!$F$1:$BW$2268,43,FALSE)</f>
        <v>FRA 2010-2015</v>
      </c>
    </row>
    <row r="397" spans="1:29" s="7" customFormat="1" x14ac:dyDescent="0.35">
      <c r="A397" s="23" t="str">
        <f t="shared" si="13"/>
        <v>59-85-1</v>
      </c>
      <c r="B397" s="26" t="s">
        <v>497</v>
      </c>
      <c r="C397" s="26">
        <v>59</v>
      </c>
      <c r="D397" s="26">
        <v>85</v>
      </c>
      <c r="E397" s="26">
        <v>1</v>
      </c>
      <c r="F397" s="26"/>
      <c r="G397" s="26" t="s">
        <v>8</v>
      </c>
      <c r="H397" s="26">
        <v>64914</v>
      </c>
      <c r="I397" s="26">
        <v>270</v>
      </c>
      <c r="J397" s="26">
        <v>295</v>
      </c>
      <c r="K397" s="26">
        <v>515.5</v>
      </c>
      <c r="L397" s="26">
        <v>0.18333333333333332</v>
      </c>
      <c r="M397" s="26">
        <v>0.15376591377151808</v>
      </c>
      <c r="N397" s="26">
        <v>0</v>
      </c>
      <c r="O397" s="26">
        <v>0</v>
      </c>
      <c r="P397" s="26">
        <v>0</v>
      </c>
      <c r="Q397" s="26">
        <v>3</v>
      </c>
      <c r="R397" s="26">
        <v>0</v>
      </c>
      <c r="S397" s="26">
        <v>322.56302570733203</v>
      </c>
      <c r="T397" s="25">
        <v>0.68358733775043434</v>
      </c>
      <c r="U397" s="26">
        <v>4.8241734978387803E-2</v>
      </c>
      <c r="V397" s="26">
        <v>4.82417349783878</v>
      </c>
      <c r="W397" s="25">
        <v>48.241734978387804</v>
      </c>
      <c r="X397" s="4">
        <f>VLOOKUP($A397,[1]plot_info!$F$1:$BW$2268,26,FALSE)</f>
        <v>637755.61250000005</v>
      </c>
      <c r="Y397" s="4">
        <f>VLOOKUP($A397,[1]plot_info!$F$1:$BW$2268,27,FALSE)</f>
        <v>3238211.858</v>
      </c>
      <c r="Z397" s="4">
        <f>VLOOKUP($A397,[1]plot_info!$F$1:$BW$2268,28,FALSE)</f>
        <v>82.417889389999999</v>
      </c>
      <c r="AA397" s="4">
        <f>VLOOKUP($A397,[1]plot_info!$F$1:$BW$2268,29,FALSE)</f>
        <v>29.26529395</v>
      </c>
      <c r="AB397" s="4">
        <f>VLOOKUP($A397,[1]plot_info!$F$1:$BW$2268,37,FALSE)</f>
        <v>5</v>
      </c>
      <c r="AC397" s="4" t="str">
        <f>VLOOKUP($A397,[1]plot_info!$F$1:$BW$2268,43,FALSE)</f>
        <v>FRA 2010-2015</v>
      </c>
    </row>
    <row r="398" spans="1:29" s="7" customFormat="1" x14ac:dyDescent="0.35">
      <c r="A398" s="23" t="str">
        <f t="shared" si="13"/>
        <v>59-85-1</v>
      </c>
      <c r="B398" s="26" t="s">
        <v>497</v>
      </c>
      <c r="C398" s="26">
        <v>59</v>
      </c>
      <c r="D398" s="26">
        <v>85</v>
      </c>
      <c r="E398" s="26">
        <v>1</v>
      </c>
      <c r="F398" s="26"/>
      <c r="G398" s="26" t="s">
        <v>26</v>
      </c>
      <c r="H398" s="26">
        <v>64914</v>
      </c>
      <c r="I398" s="26">
        <v>341</v>
      </c>
      <c r="J398" s="26">
        <v>366.5</v>
      </c>
      <c r="K398" s="26">
        <v>646</v>
      </c>
      <c r="L398" s="26">
        <v>0.18035190615835778</v>
      </c>
      <c r="M398" s="26">
        <v>0.1910424989282497</v>
      </c>
      <c r="N398" s="26">
        <v>0</v>
      </c>
      <c r="O398" s="26">
        <v>0</v>
      </c>
      <c r="P398" s="26">
        <v>0</v>
      </c>
      <c r="Q398" s="26">
        <v>3</v>
      </c>
      <c r="R398" s="26">
        <v>0</v>
      </c>
      <c r="S398" s="26">
        <v>322.56302570733203</v>
      </c>
      <c r="T398" s="25">
        <v>0.86649732835032378</v>
      </c>
      <c r="U398" s="26">
        <v>5.6644168207586887E-2</v>
      </c>
      <c r="V398" s="26">
        <v>5.6644168207586887</v>
      </c>
      <c r="W398" s="25">
        <v>56.644168207586887</v>
      </c>
      <c r="X398" s="4">
        <f>VLOOKUP($A398,[1]plot_info!$F$1:$BW$2268,26,FALSE)</f>
        <v>637755.61250000005</v>
      </c>
      <c r="Y398" s="4">
        <f>VLOOKUP($A398,[1]plot_info!$F$1:$BW$2268,27,FALSE)</f>
        <v>3238211.858</v>
      </c>
      <c r="Z398" s="4">
        <f>VLOOKUP($A398,[1]plot_info!$F$1:$BW$2268,28,FALSE)</f>
        <v>82.417889389999999</v>
      </c>
      <c r="AA398" s="4">
        <f>VLOOKUP($A398,[1]plot_info!$F$1:$BW$2268,29,FALSE)</f>
        <v>29.26529395</v>
      </c>
      <c r="AB398" s="4">
        <f>VLOOKUP($A398,[1]plot_info!$F$1:$BW$2268,37,FALSE)</f>
        <v>5</v>
      </c>
      <c r="AC398" s="4" t="str">
        <f>VLOOKUP($A398,[1]plot_info!$F$1:$BW$2268,43,FALSE)</f>
        <v>FRA 2010-2015</v>
      </c>
    </row>
    <row r="399" spans="1:29" s="7" customFormat="1" x14ac:dyDescent="0.35">
      <c r="A399" s="23" t="str">
        <f t="shared" si="13"/>
        <v>59-85-1</v>
      </c>
      <c r="B399" s="26" t="s">
        <v>497</v>
      </c>
      <c r="C399" s="26">
        <v>59</v>
      </c>
      <c r="D399" s="26">
        <v>85</v>
      </c>
      <c r="E399" s="26">
        <v>1</v>
      </c>
      <c r="F399" s="26"/>
      <c r="G399" s="26" t="s">
        <v>9</v>
      </c>
      <c r="H399" s="26">
        <v>64914</v>
      </c>
      <c r="I399" s="26">
        <v>328</v>
      </c>
      <c r="J399" s="26">
        <v>345</v>
      </c>
      <c r="K399" s="26">
        <v>620.5</v>
      </c>
      <c r="L399" s="26">
        <v>0.1600609756097561</v>
      </c>
      <c r="M399" s="26">
        <v>0.16308506006070098</v>
      </c>
      <c r="N399" s="26">
        <v>0</v>
      </c>
      <c r="O399" s="26">
        <v>0</v>
      </c>
      <c r="P399" s="26">
        <v>0</v>
      </c>
      <c r="Q399" s="26">
        <v>3</v>
      </c>
      <c r="R399" s="26">
        <v>0</v>
      </c>
      <c r="S399" s="26">
        <v>322.56302570733203</v>
      </c>
      <c r="T399" s="25">
        <v>0.85409665102151766</v>
      </c>
      <c r="U399" s="26">
        <v>5.0757743832135889E-2</v>
      </c>
      <c r="V399" s="26">
        <v>5.075774383213588</v>
      </c>
      <c r="W399" s="25">
        <v>50.75774383213588</v>
      </c>
      <c r="X399" s="4">
        <f>VLOOKUP($A399,[1]plot_info!$F$1:$BW$2268,26,FALSE)</f>
        <v>637755.61250000005</v>
      </c>
      <c r="Y399" s="4">
        <f>VLOOKUP($A399,[1]plot_info!$F$1:$BW$2268,27,FALSE)</f>
        <v>3238211.858</v>
      </c>
      <c r="Z399" s="4">
        <f>VLOOKUP($A399,[1]plot_info!$F$1:$BW$2268,28,FALSE)</f>
        <v>82.417889389999999</v>
      </c>
      <c r="AA399" s="4">
        <f>VLOOKUP($A399,[1]plot_info!$F$1:$BW$2268,29,FALSE)</f>
        <v>29.26529395</v>
      </c>
      <c r="AB399" s="4">
        <f>VLOOKUP($A399,[1]plot_info!$F$1:$BW$2268,37,FALSE)</f>
        <v>5</v>
      </c>
      <c r="AC399" s="4" t="str">
        <f>VLOOKUP($A399,[1]plot_info!$F$1:$BW$2268,43,FALSE)</f>
        <v>FRA 2010-2015</v>
      </c>
    </row>
    <row r="400" spans="1:29" s="7" customFormat="1" x14ac:dyDescent="0.35">
      <c r="A400" s="23" t="str">
        <f t="shared" si="13"/>
        <v>59-85-1</v>
      </c>
      <c r="B400" s="26" t="s">
        <v>498</v>
      </c>
      <c r="C400" s="26">
        <v>59</v>
      </c>
      <c r="D400" s="26">
        <v>85</v>
      </c>
      <c r="E400" s="26">
        <v>1</v>
      </c>
      <c r="F400" s="26"/>
      <c r="G400" s="26" t="s">
        <v>8</v>
      </c>
      <c r="H400" s="26">
        <v>64914</v>
      </c>
      <c r="I400" s="26">
        <v>0</v>
      </c>
      <c r="J400" s="26">
        <v>0</v>
      </c>
      <c r="K400" s="26">
        <v>0</v>
      </c>
      <c r="L400" s="26" t="e">
        <v>#DIV/0!</v>
      </c>
      <c r="M400" s="26" t="e">
        <v>#DIV/0!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5" t="e">
        <v>#DIV/0!</v>
      </c>
      <c r="U400" s="26" t="e">
        <v>#DIV/0!</v>
      </c>
      <c r="V400" s="26" t="e">
        <v>#DIV/0!</v>
      </c>
      <c r="W400" s="25" t="e">
        <v>#DIV/0!</v>
      </c>
      <c r="X400" s="4">
        <f>VLOOKUP($A400,[1]plot_info!$F$1:$BW$2268,26,FALSE)</f>
        <v>637755.61250000005</v>
      </c>
      <c r="Y400" s="4">
        <f>VLOOKUP($A400,[1]plot_info!$F$1:$BW$2268,27,FALSE)</f>
        <v>3238211.858</v>
      </c>
      <c r="Z400" s="4">
        <f>VLOOKUP($A400,[1]plot_info!$F$1:$BW$2268,28,FALSE)</f>
        <v>82.417889389999999</v>
      </c>
      <c r="AA400" s="4">
        <f>VLOOKUP($A400,[1]plot_info!$F$1:$BW$2268,29,FALSE)</f>
        <v>29.26529395</v>
      </c>
      <c r="AB400" s="4">
        <f>VLOOKUP($A400,[1]plot_info!$F$1:$BW$2268,37,FALSE)</f>
        <v>5</v>
      </c>
      <c r="AC400" s="4" t="str">
        <f>VLOOKUP($A400,[1]plot_info!$F$1:$BW$2268,43,FALSE)</f>
        <v>FRA 2010-2015</v>
      </c>
    </row>
    <row r="401" spans="1:29" s="7" customFormat="1" x14ac:dyDescent="0.35">
      <c r="A401" s="23" t="str">
        <f t="shared" si="13"/>
        <v>59-85-1</v>
      </c>
      <c r="B401" s="26" t="s">
        <v>498</v>
      </c>
      <c r="C401" s="26">
        <v>59</v>
      </c>
      <c r="D401" s="26">
        <v>85</v>
      </c>
      <c r="E401" s="26">
        <v>1</v>
      </c>
      <c r="F401" s="26"/>
      <c r="G401" s="26" t="s">
        <v>26</v>
      </c>
      <c r="H401" s="26">
        <v>64914</v>
      </c>
      <c r="I401" s="26">
        <v>0</v>
      </c>
      <c r="J401" s="26">
        <v>0</v>
      </c>
      <c r="K401" s="26">
        <v>0</v>
      </c>
      <c r="L401" s="26" t="e">
        <v>#DIV/0!</v>
      </c>
      <c r="M401" s="26" t="e">
        <v>#DIV/0!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5" t="e">
        <v>#DIV/0!</v>
      </c>
      <c r="U401" s="26" t="e">
        <v>#DIV/0!</v>
      </c>
      <c r="V401" s="26" t="e">
        <v>#DIV/0!</v>
      </c>
      <c r="W401" s="25" t="e">
        <v>#DIV/0!</v>
      </c>
      <c r="X401" s="4">
        <f>VLOOKUP($A401,[1]plot_info!$F$1:$BW$2268,26,FALSE)</f>
        <v>637755.61250000005</v>
      </c>
      <c r="Y401" s="4">
        <f>VLOOKUP($A401,[1]plot_info!$F$1:$BW$2268,27,FALSE)</f>
        <v>3238211.858</v>
      </c>
      <c r="Z401" s="4">
        <f>VLOOKUP($A401,[1]plot_info!$F$1:$BW$2268,28,FALSE)</f>
        <v>82.417889389999999</v>
      </c>
      <c r="AA401" s="4">
        <f>VLOOKUP($A401,[1]plot_info!$F$1:$BW$2268,29,FALSE)</f>
        <v>29.26529395</v>
      </c>
      <c r="AB401" s="4">
        <f>VLOOKUP($A401,[1]plot_info!$F$1:$BW$2268,37,FALSE)</f>
        <v>5</v>
      </c>
      <c r="AC401" s="4" t="str">
        <f>VLOOKUP($A401,[1]plot_info!$F$1:$BW$2268,43,FALSE)</f>
        <v>FRA 2010-2015</v>
      </c>
    </row>
    <row r="402" spans="1:29" s="7" customFormat="1" x14ac:dyDescent="0.35">
      <c r="A402" s="23" t="str">
        <f t="shared" si="13"/>
        <v>59-85-1</v>
      </c>
      <c r="B402" s="26" t="s">
        <v>498</v>
      </c>
      <c r="C402" s="26">
        <v>59</v>
      </c>
      <c r="D402" s="26">
        <v>85</v>
      </c>
      <c r="E402" s="26">
        <v>1</v>
      </c>
      <c r="F402" s="26"/>
      <c r="G402" s="26" t="s">
        <v>9</v>
      </c>
      <c r="H402" s="26">
        <v>64914</v>
      </c>
      <c r="I402" s="26">
        <v>0</v>
      </c>
      <c r="J402" s="26">
        <v>0</v>
      </c>
      <c r="K402" s="26">
        <v>0</v>
      </c>
      <c r="L402" s="26" t="e">
        <v>#DIV/0!</v>
      </c>
      <c r="M402" s="26" t="e">
        <v>#DIV/0!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5" t="e">
        <v>#DIV/0!</v>
      </c>
      <c r="U402" s="26" t="e">
        <v>#DIV/0!</v>
      </c>
      <c r="V402" s="26" t="e">
        <v>#DIV/0!</v>
      </c>
      <c r="W402" s="25" t="e">
        <v>#DIV/0!</v>
      </c>
      <c r="X402" s="4">
        <f>VLOOKUP($A402,[1]plot_info!$F$1:$BW$2268,26,FALSE)</f>
        <v>637755.61250000005</v>
      </c>
      <c r="Y402" s="4">
        <f>VLOOKUP($A402,[1]plot_info!$F$1:$BW$2268,27,FALSE)</f>
        <v>3238211.858</v>
      </c>
      <c r="Z402" s="4">
        <f>VLOOKUP($A402,[1]plot_info!$F$1:$BW$2268,28,FALSE)</f>
        <v>82.417889389999999</v>
      </c>
      <c r="AA402" s="4">
        <f>VLOOKUP($A402,[1]plot_info!$F$1:$BW$2268,29,FALSE)</f>
        <v>29.26529395</v>
      </c>
      <c r="AB402" s="4">
        <f>VLOOKUP($A402,[1]plot_info!$F$1:$BW$2268,37,FALSE)</f>
        <v>5</v>
      </c>
      <c r="AC402" s="4" t="str">
        <f>VLOOKUP($A402,[1]plot_info!$F$1:$BW$2268,43,FALSE)</f>
        <v>FRA 2010-2015</v>
      </c>
    </row>
    <row r="403" spans="1:29" s="7" customFormat="1" x14ac:dyDescent="0.35">
      <c r="A403" s="23" t="str">
        <f t="shared" si="13"/>
        <v>45-86-1</v>
      </c>
      <c r="B403" s="26" t="s">
        <v>500</v>
      </c>
      <c r="C403" s="26">
        <v>45</v>
      </c>
      <c r="D403" s="26">
        <v>86</v>
      </c>
      <c r="E403" s="26">
        <v>1</v>
      </c>
      <c r="F403" s="26"/>
      <c r="G403" s="26" t="s">
        <v>8</v>
      </c>
      <c r="H403" s="26">
        <v>64914</v>
      </c>
      <c r="I403" s="26">
        <v>454</v>
      </c>
      <c r="J403" s="26">
        <v>368</v>
      </c>
      <c r="K403" s="26">
        <v>706</v>
      </c>
      <c r="L403" s="26">
        <v>0.25550660792951541</v>
      </c>
      <c r="M403" s="26">
        <v>0.27025524238630444</v>
      </c>
      <c r="N403" s="26">
        <v>0</v>
      </c>
      <c r="O403" s="26">
        <v>0</v>
      </c>
      <c r="P403" s="26">
        <v>0</v>
      </c>
      <c r="Q403" s="26">
        <v>4</v>
      </c>
      <c r="R403" s="26">
        <v>0</v>
      </c>
      <c r="S403" s="26">
        <v>430.08403427644271</v>
      </c>
      <c r="T403" s="25">
        <v>0.78589292571308433</v>
      </c>
      <c r="U403" s="26">
        <v>5.7213004991912557E-2</v>
      </c>
      <c r="V403" s="26">
        <v>5.7213004991912557</v>
      </c>
      <c r="W403" s="25">
        <v>57.213004991912563</v>
      </c>
      <c r="X403" s="4">
        <f>VLOOKUP($A403,[1]plot_info!$F$1:$BW$2268,26,FALSE)</f>
        <v>581675.29099999997</v>
      </c>
      <c r="Y403" s="4">
        <f>VLOOKUP($A403,[1]plot_info!$F$1:$BW$2268,27,FALSE)</f>
        <v>3240857.1439999999</v>
      </c>
      <c r="Z403" s="4">
        <f>VLOOKUP($A403,[1]plot_info!$F$1:$BW$2268,28,FALSE)</f>
        <v>81.840931130000001</v>
      </c>
      <c r="AA403" s="4">
        <f>VLOOKUP($A403,[1]plot_info!$F$1:$BW$2268,29,FALSE)</f>
        <v>29.294043779999999</v>
      </c>
      <c r="AB403" s="4">
        <f>VLOOKUP($A403,[1]plot_info!$F$1:$BW$2268,37,FALSE)</f>
        <v>4</v>
      </c>
      <c r="AC403" s="4" t="str">
        <f>VLOOKUP($A403,[1]plot_info!$F$1:$BW$2268,43,FALSE)</f>
        <v>FRA 2010-2015</v>
      </c>
    </row>
    <row r="404" spans="1:29" s="7" customFormat="1" x14ac:dyDescent="0.35">
      <c r="A404" s="23" t="str">
        <f t="shared" si="13"/>
        <v>45-86-1</v>
      </c>
      <c r="B404" s="26" t="s">
        <v>501</v>
      </c>
      <c r="C404" s="26">
        <v>45</v>
      </c>
      <c r="D404" s="26">
        <v>86</v>
      </c>
      <c r="E404" s="26">
        <v>1</v>
      </c>
      <c r="F404" s="26"/>
      <c r="G404" s="26" t="s">
        <v>26</v>
      </c>
      <c r="H404" s="26">
        <v>64914</v>
      </c>
      <c r="I404" s="26">
        <v>460</v>
      </c>
      <c r="J404" s="26">
        <v>297</v>
      </c>
      <c r="K404" s="26">
        <v>647.5</v>
      </c>
      <c r="L404" s="26">
        <v>0.23804347826086958</v>
      </c>
      <c r="M404" s="26">
        <v>0.25511162966638223</v>
      </c>
      <c r="N404" s="26">
        <v>0</v>
      </c>
      <c r="O404" s="26">
        <v>0</v>
      </c>
      <c r="P404" s="26">
        <v>0</v>
      </c>
      <c r="Q404" s="26">
        <v>4</v>
      </c>
      <c r="R404" s="26">
        <v>0</v>
      </c>
      <c r="S404" s="26">
        <v>430.08403427644271</v>
      </c>
      <c r="T404" s="25">
        <v>0.81495701320247349</v>
      </c>
      <c r="U404" s="26">
        <v>4.7826334431939455E-2</v>
      </c>
      <c r="V404" s="26">
        <v>4.7826334431939461</v>
      </c>
      <c r="W404" s="25">
        <v>47.826334431939458</v>
      </c>
      <c r="X404" s="4">
        <f>VLOOKUP($A404,[1]plot_info!$F$1:$BW$2268,26,FALSE)</f>
        <v>581675.29099999997</v>
      </c>
      <c r="Y404" s="4">
        <f>VLOOKUP($A404,[1]plot_info!$F$1:$BW$2268,27,FALSE)</f>
        <v>3240857.1439999999</v>
      </c>
      <c r="Z404" s="4">
        <f>VLOOKUP($A404,[1]plot_info!$F$1:$BW$2268,28,FALSE)</f>
        <v>81.840931130000001</v>
      </c>
      <c r="AA404" s="4">
        <f>VLOOKUP($A404,[1]plot_info!$F$1:$BW$2268,29,FALSE)</f>
        <v>29.294043779999999</v>
      </c>
      <c r="AB404" s="4">
        <f>VLOOKUP($A404,[1]plot_info!$F$1:$BW$2268,37,FALSE)</f>
        <v>4</v>
      </c>
      <c r="AC404" s="4" t="str">
        <f>VLOOKUP($A404,[1]plot_info!$F$1:$BW$2268,43,FALSE)</f>
        <v>FRA 2010-2015</v>
      </c>
    </row>
    <row r="405" spans="1:29" s="7" customFormat="1" x14ac:dyDescent="0.35">
      <c r="A405" s="23" t="str">
        <f t="shared" si="13"/>
        <v>45-86-1</v>
      </c>
      <c r="B405" s="26" t="s">
        <v>502</v>
      </c>
      <c r="C405" s="26">
        <v>45</v>
      </c>
      <c r="D405" s="26">
        <v>86</v>
      </c>
      <c r="E405" s="26">
        <v>1</v>
      </c>
      <c r="F405" s="26"/>
      <c r="G405" s="26" t="s">
        <v>9</v>
      </c>
      <c r="H405" s="26">
        <v>64914</v>
      </c>
      <c r="I405" s="26">
        <v>476</v>
      </c>
      <c r="J405" s="26">
        <v>301.5</v>
      </c>
      <c r="K405" s="26">
        <v>667.5</v>
      </c>
      <c r="L405" s="26">
        <v>0.23109243697478993</v>
      </c>
      <c r="M405" s="26">
        <v>0.25627652295253012</v>
      </c>
      <c r="N405" s="26">
        <v>0</v>
      </c>
      <c r="O405" s="26">
        <v>0</v>
      </c>
      <c r="P405" s="26">
        <v>0</v>
      </c>
      <c r="Q405" s="26">
        <v>4</v>
      </c>
      <c r="R405" s="26">
        <v>0</v>
      </c>
      <c r="S405" s="26">
        <v>430.08403427644271</v>
      </c>
      <c r="T405" s="25">
        <v>0.85099648168931619</v>
      </c>
      <c r="U405" s="26">
        <v>3.9194466528090798E-2</v>
      </c>
      <c r="V405" s="26">
        <v>3.9194466528090799</v>
      </c>
      <c r="W405" s="25">
        <v>39.1944665280908</v>
      </c>
      <c r="X405" s="4">
        <f>VLOOKUP($A405,[1]plot_info!$F$1:$BW$2268,26,FALSE)</f>
        <v>581675.29099999997</v>
      </c>
      <c r="Y405" s="4">
        <f>VLOOKUP($A405,[1]plot_info!$F$1:$BW$2268,27,FALSE)</f>
        <v>3240857.1439999999</v>
      </c>
      <c r="Z405" s="4">
        <f>VLOOKUP($A405,[1]plot_info!$F$1:$BW$2268,28,FALSE)</f>
        <v>81.840931130000001</v>
      </c>
      <c r="AA405" s="4">
        <f>VLOOKUP($A405,[1]plot_info!$F$1:$BW$2268,29,FALSE)</f>
        <v>29.294043779999999</v>
      </c>
      <c r="AB405" s="4">
        <f>VLOOKUP($A405,[1]plot_info!$F$1:$BW$2268,37,FALSE)</f>
        <v>4</v>
      </c>
      <c r="AC405" s="4" t="str">
        <f>VLOOKUP($A405,[1]plot_info!$F$1:$BW$2268,43,FALSE)</f>
        <v>FRA 2010-2015</v>
      </c>
    </row>
    <row r="406" spans="1:29" s="7" customFormat="1" x14ac:dyDescent="0.35">
      <c r="A406" s="23" t="str">
        <f t="shared" si="13"/>
        <v>45-86-1</v>
      </c>
      <c r="B406" s="26" t="s">
        <v>504</v>
      </c>
      <c r="C406" s="26">
        <v>45</v>
      </c>
      <c r="D406" s="26">
        <v>86</v>
      </c>
      <c r="E406" s="26">
        <v>1</v>
      </c>
      <c r="F406" s="26"/>
      <c r="G406" s="26" t="s">
        <v>8</v>
      </c>
      <c r="H406" s="26">
        <v>64914</v>
      </c>
      <c r="I406" s="26">
        <v>494</v>
      </c>
      <c r="J406" s="26">
        <v>297.5</v>
      </c>
      <c r="K406" s="26">
        <v>650</v>
      </c>
      <c r="L406" s="26">
        <v>0.28643724696356276</v>
      </c>
      <c r="M406" s="26">
        <v>0.32966479997984549</v>
      </c>
      <c r="N406" s="26">
        <v>0</v>
      </c>
      <c r="O406" s="26">
        <v>0</v>
      </c>
      <c r="P406" s="26">
        <v>0</v>
      </c>
      <c r="Q406" s="26">
        <v>4</v>
      </c>
      <c r="R406" s="26">
        <v>0</v>
      </c>
      <c r="S406" s="26">
        <v>430.08403427644271</v>
      </c>
      <c r="T406" s="25">
        <v>0.81960726720077581</v>
      </c>
      <c r="U406" s="26">
        <v>5.9058557939438774E-2</v>
      </c>
      <c r="V406" s="26">
        <v>5.9058557939438776</v>
      </c>
      <c r="W406" s="25">
        <v>59.058557939438778</v>
      </c>
      <c r="X406" s="4">
        <f>VLOOKUP($A406,[1]plot_info!$F$1:$BW$2268,26,FALSE)</f>
        <v>581675.29099999997</v>
      </c>
      <c r="Y406" s="4">
        <f>VLOOKUP($A406,[1]plot_info!$F$1:$BW$2268,27,FALSE)</f>
        <v>3240857.1439999999</v>
      </c>
      <c r="Z406" s="4">
        <f>VLOOKUP($A406,[1]plot_info!$F$1:$BW$2268,28,FALSE)</f>
        <v>81.840931130000001</v>
      </c>
      <c r="AA406" s="4">
        <f>VLOOKUP($A406,[1]plot_info!$F$1:$BW$2268,29,FALSE)</f>
        <v>29.294043779999999</v>
      </c>
      <c r="AB406" s="4">
        <f>VLOOKUP($A406,[1]plot_info!$F$1:$BW$2268,37,FALSE)</f>
        <v>4</v>
      </c>
      <c r="AC406" s="4" t="str">
        <f>VLOOKUP($A406,[1]plot_info!$F$1:$BW$2268,43,FALSE)</f>
        <v>FRA 2010-2015</v>
      </c>
    </row>
    <row r="407" spans="1:29" s="7" customFormat="1" x14ac:dyDescent="0.35">
      <c r="A407" s="23" t="str">
        <f t="shared" si="13"/>
        <v>45-86-1</v>
      </c>
      <c r="B407" s="26" t="s">
        <v>505</v>
      </c>
      <c r="C407" s="26">
        <v>45</v>
      </c>
      <c r="D407" s="26">
        <v>86</v>
      </c>
      <c r="E407" s="26">
        <v>1</v>
      </c>
      <c r="F407" s="26"/>
      <c r="G407" s="26" t="s">
        <v>26</v>
      </c>
      <c r="H407" s="26">
        <v>64914</v>
      </c>
      <c r="I407" s="26">
        <v>472</v>
      </c>
      <c r="J407" s="26">
        <v>300.5</v>
      </c>
      <c r="K407" s="26">
        <v>658.5</v>
      </c>
      <c r="L407" s="26">
        <v>0.24152542372881355</v>
      </c>
      <c r="M407" s="26">
        <v>0.26559566924171302</v>
      </c>
      <c r="N407" s="26">
        <v>0</v>
      </c>
      <c r="O407" s="26">
        <v>0</v>
      </c>
      <c r="P407" s="26">
        <v>0</v>
      </c>
      <c r="Q407" s="26">
        <v>4</v>
      </c>
      <c r="R407" s="26">
        <v>0</v>
      </c>
      <c r="S407" s="26">
        <v>430.08403427644271</v>
      </c>
      <c r="T407" s="25">
        <v>0.83239546569610712</v>
      </c>
      <c r="U407" s="26">
        <v>5.5651582563682606E-2</v>
      </c>
      <c r="V407" s="26">
        <v>5.5651582563682602</v>
      </c>
      <c r="W407" s="25">
        <v>55.651582563682602</v>
      </c>
      <c r="X407" s="4">
        <f>VLOOKUP($A407,[1]plot_info!$F$1:$BW$2268,26,FALSE)</f>
        <v>581675.29099999997</v>
      </c>
      <c r="Y407" s="4">
        <f>VLOOKUP($A407,[1]plot_info!$F$1:$BW$2268,27,FALSE)</f>
        <v>3240857.1439999999</v>
      </c>
      <c r="Z407" s="4">
        <f>VLOOKUP($A407,[1]plot_info!$F$1:$BW$2268,28,FALSE)</f>
        <v>81.840931130000001</v>
      </c>
      <c r="AA407" s="4">
        <f>VLOOKUP($A407,[1]plot_info!$F$1:$BW$2268,29,FALSE)</f>
        <v>29.294043779999999</v>
      </c>
      <c r="AB407" s="4">
        <f>VLOOKUP($A407,[1]plot_info!$F$1:$BW$2268,37,FALSE)</f>
        <v>4</v>
      </c>
      <c r="AC407" s="4" t="str">
        <f>VLOOKUP($A407,[1]plot_info!$F$1:$BW$2268,43,FALSE)</f>
        <v>FRA 2010-2015</v>
      </c>
    </row>
    <row r="408" spans="1:29" s="7" customFormat="1" x14ac:dyDescent="0.35">
      <c r="A408" s="23" t="str">
        <f t="shared" si="13"/>
        <v>45-86-1</v>
      </c>
      <c r="B408" s="26" t="s">
        <v>506</v>
      </c>
      <c r="C408" s="26">
        <v>45</v>
      </c>
      <c r="D408" s="26">
        <v>86</v>
      </c>
      <c r="E408" s="26">
        <v>1</v>
      </c>
      <c r="F408" s="26"/>
      <c r="G408" s="26" t="s">
        <v>9</v>
      </c>
      <c r="H408" s="26">
        <v>64914</v>
      </c>
      <c r="I408" s="26">
        <v>479</v>
      </c>
      <c r="J408" s="26">
        <v>300</v>
      </c>
      <c r="K408" s="26">
        <v>658.5</v>
      </c>
      <c r="L408" s="26">
        <v>0.25156576200417535</v>
      </c>
      <c r="M408" s="26">
        <v>0.28073928196163528</v>
      </c>
      <c r="N408" s="26">
        <v>0</v>
      </c>
      <c r="O408" s="26">
        <v>0</v>
      </c>
      <c r="P408" s="26">
        <v>0</v>
      </c>
      <c r="Q408" s="26">
        <v>4</v>
      </c>
      <c r="R408" s="26">
        <v>0</v>
      </c>
      <c r="S408" s="26">
        <v>430.08403427644271</v>
      </c>
      <c r="T408" s="25">
        <v>0.83355802919568267</v>
      </c>
      <c r="U408" s="26">
        <v>4.3964232054149448E-2</v>
      </c>
      <c r="V408" s="26">
        <v>4.396423205414945</v>
      </c>
      <c r="W408" s="25">
        <v>43.964232054149448</v>
      </c>
      <c r="X408" s="4">
        <f>VLOOKUP($A408,[1]plot_info!$F$1:$BW$2268,26,FALSE)</f>
        <v>581675.29099999997</v>
      </c>
      <c r="Y408" s="4">
        <f>VLOOKUP($A408,[1]plot_info!$F$1:$BW$2268,27,FALSE)</f>
        <v>3240857.1439999999</v>
      </c>
      <c r="Z408" s="4">
        <f>VLOOKUP($A408,[1]plot_info!$F$1:$BW$2268,28,FALSE)</f>
        <v>81.840931130000001</v>
      </c>
      <c r="AA408" s="4">
        <f>VLOOKUP($A408,[1]plot_info!$F$1:$BW$2268,29,FALSE)</f>
        <v>29.294043779999999</v>
      </c>
      <c r="AB408" s="4">
        <f>VLOOKUP($A408,[1]plot_info!$F$1:$BW$2268,37,FALSE)</f>
        <v>4</v>
      </c>
      <c r="AC408" s="4" t="str">
        <f>VLOOKUP($A408,[1]plot_info!$F$1:$BW$2268,43,FALSE)</f>
        <v>FRA 2010-2015</v>
      </c>
    </row>
    <row r="409" spans="1:29" s="7" customFormat="1" x14ac:dyDescent="0.35">
      <c r="A409" s="23" t="str">
        <f t="shared" si="13"/>
        <v>26-89-2</v>
      </c>
      <c r="B409" s="26" t="s">
        <v>509</v>
      </c>
      <c r="C409" s="26">
        <v>26</v>
      </c>
      <c r="D409" s="26">
        <v>89</v>
      </c>
      <c r="E409" s="26">
        <v>2</v>
      </c>
      <c r="F409" s="26"/>
      <c r="G409" s="26" t="s">
        <v>8</v>
      </c>
      <c r="H409" s="26" t="s">
        <v>508</v>
      </c>
      <c r="I409" s="26">
        <v>550</v>
      </c>
      <c r="J409" s="26">
        <v>299</v>
      </c>
      <c r="K409" s="26">
        <v>711.5</v>
      </c>
      <c r="L409" s="26">
        <v>0.25</v>
      </c>
      <c r="M409" s="26">
        <v>0.32034565369066265</v>
      </c>
      <c r="N409" s="26">
        <v>0</v>
      </c>
      <c r="O409" s="26">
        <v>0</v>
      </c>
      <c r="P409" s="26">
        <v>0</v>
      </c>
      <c r="Q409" s="26">
        <v>4</v>
      </c>
      <c r="R409" s="26">
        <v>0</v>
      </c>
      <c r="S409" s="26">
        <v>430.08403427644271</v>
      </c>
      <c r="T409" s="25">
        <v>0.95911488714984405</v>
      </c>
      <c r="U409" s="26">
        <v>6.3220530589595383E-2</v>
      </c>
      <c r="V409" s="26">
        <v>6.3220530589595381</v>
      </c>
      <c r="W409" s="25">
        <v>63.220530589595377</v>
      </c>
      <c r="X409" s="4">
        <f>VLOOKUP($A409,[1]plot_info!$F$1:$BW$2268,26,FALSE)</f>
        <v>505407.44880000001</v>
      </c>
      <c r="Y409" s="4">
        <f>VLOOKUP($A409,[1]plot_info!$F$1:$BW$2268,27,FALSE)</f>
        <v>3251166.6839999999</v>
      </c>
      <c r="Z409" s="4">
        <f>VLOOKUP($A409,[1]plot_info!$F$1:$BW$2268,28,FALSE)</f>
        <v>81.05572832</v>
      </c>
      <c r="AA409" s="4">
        <f>VLOOKUP($A409,[1]plot_info!$F$1:$BW$2268,29,FALSE)</f>
        <v>29.389727990000001</v>
      </c>
      <c r="AB409" s="4">
        <f>VLOOKUP($A409,[1]plot_info!$F$1:$BW$2268,37,FALSE)</f>
        <v>104</v>
      </c>
      <c r="AC409" s="4" t="str">
        <f>VLOOKUP($A409,[1]plot_info!$F$1:$BW$2268,43,FALSE)</f>
        <v>FRA 2016-2021</v>
      </c>
    </row>
    <row r="410" spans="1:29" s="7" customFormat="1" x14ac:dyDescent="0.35">
      <c r="A410" s="23" t="str">
        <f t="shared" si="13"/>
        <v>26-89-2</v>
      </c>
      <c r="B410" s="26" t="s">
        <v>510</v>
      </c>
      <c r="C410" s="26">
        <v>26</v>
      </c>
      <c r="D410" s="26">
        <v>89</v>
      </c>
      <c r="E410" s="26">
        <v>2</v>
      </c>
      <c r="F410" s="26"/>
      <c r="G410" s="26" t="s">
        <v>26</v>
      </c>
      <c r="H410" s="26" t="s">
        <v>508</v>
      </c>
      <c r="I410" s="26">
        <v>566</v>
      </c>
      <c r="J410" s="26">
        <v>299.5</v>
      </c>
      <c r="K410" s="26">
        <v>733</v>
      </c>
      <c r="L410" s="26">
        <v>0.23409893992932862</v>
      </c>
      <c r="M410" s="26">
        <v>0.30869672082918398</v>
      </c>
      <c r="N410" s="26">
        <v>0</v>
      </c>
      <c r="O410" s="26">
        <v>0</v>
      </c>
      <c r="P410" s="26">
        <v>0</v>
      </c>
      <c r="Q410" s="26">
        <v>4</v>
      </c>
      <c r="R410" s="26">
        <v>0</v>
      </c>
      <c r="S410" s="26">
        <v>430.08403427644271</v>
      </c>
      <c r="T410" s="25">
        <v>1.0079425541320179</v>
      </c>
      <c r="U410" s="26">
        <v>4.244715826555958E-2</v>
      </c>
      <c r="V410" s="26">
        <v>4.2447158265559581</v>
      </c>
      <c r="W410" s="25">
        <v>42.447158265559587</v>
      </c>
      <c r="X410" s="4">
        <f>VLOOKUP($A410,[1]plot_info!$F$1:$BW$2268,26,FALSE)</f>
        <v>505407.44880000001</v>
      </c>
      <c r="Y410" s="4">
        <f>VLOOKUP($A410,[1]plot_info!$F$1:$BW$2268,27,FALSE)</f>
        <v>3251166.6839999999</v>
      </c>
      <c r="Z410" s="4">
        <f>VLOOKUP($A410,[1]plot_info!$F$1:$BW$2268,28,FALSE)</f>
        <v>81.05572832</v>
      </c>
      <c r="AA410" s="4">
        <f>VLOOKUP($A410,[1]plot_info!$F$1:$BW$2268,29,FALSE)</f>
        <v>29.389727990000001</v>
      </c>
      <c r="AB410" s="4">
        <f>VLOOKUP($A410,[1]plot_info!$F$1:$BW$2268,37,FALSE)</f>
        <v>104</v>
      </c>
      <c r="AC410" s="4" t="str">
        <f>VLOOKUP($A410,[1]plot_info!$F$1:$BW$2268,43,FALSE)</f>
        <v>FRA 2016-2021</v>
      </c>
    </row>
    <row r="411" spans="1:29" s="7" customFormat="1" x14ac:dyDescent="0.35">
      <c r="A411" s="23" t="str">
        <f t="shared" si="13"/>
        <v>26-89-2</v>
      </c>
      <c r="B411" s="26" t="s">
        <v>511</v>
      </c>
      <c r="C411" s="26">
        <v>26</v>
      </c>
      <c r="D411" s="26">
        <v>89</v>
      </c>
      <c r="E411" s="26">
        <v>2</v>
      </c>
      <c r="F411" s="26"/>
      <c r="G411" s="26" t="s">
        <v>9</v>
      </c>
      <c r="H411" s="26" t="s">
        <v>508</v>
      </c>
      <c r="I411" s="26">
        <v>610</v>
      </c>
      <c r="J411" s="26">
        <v>300.5</v>
      </c>
      <c r="K411" s="26">
        <v>768</v>
      </c>
      <c r="L411" s="26">
        <v>0.23360655737704919</v>
      </c>
      <c r="M411" s="26">
        <v>0.33199458655214131</v>
      </c>
      <c r="N411" s="26">
        <v>0</v>
      </c>
      <c r="O411" s="26">
        <v>0</v>
      </c>
      <c r="P411" s="26">
        <v>0</v>
      </c>
      <c r="Q411" s="26">
        <v>4</v>
      </c>
      <c r="R411" s="26">
        <v>0</v>
      </c>
      <c r="S411" s="26">
        <v>430.08403427644271</v>
      </c>
      <c r="T411" s="25">
        <v>1.0869968721031567</v>
      </c>
      <c r="U411" s="26">
        <v>4.7766623112138758E-2</v>
      </c>
      <c r="V411" s="26">
        <v>4.776662311213876</v>
      </c>
      <c r="W411" s="25">
        <v>47.76662311213876</v>
      </c>
      <c r="X411" s="4">
        <f>VLOOKUP($A411,[1]plot_info!$F$1:$BW$2268,26,FALSE)</f>
        <v>505407.44880000001</v>
      </c>
      <c r="Y411" s="4">
        <f>VLOOKUP($A411,[1]plot_info!$F$1:$BW$2268,27,FALSE)</f>
        <v>3251166.6839999999</v>
      </c>
      <c r="Z411" s="4">
        <f>VLOOKUP($A411,[1]plot_info!$F$1:$BW$2268,28,FALSE)</f>
        <v>81.05572832</v>
      </c>
      <c r="AA411" s="4">
        <f>VLOOKUP($A411,[1]plot_info!$F$1:$BW$2268,29,FALSE)</f>
        <v>29.389727990000001</v>
      </c>
      <c r="AB411" s="4">
        <f>VLOOKUP($A411,[1]plot_info!$F$1:$BW$2268,37,FALSE)</f>
        <v>104</v>
      </c>
      <c r="AC411" s="4" t="str">
        <f>VLOOKUP($A411,[1]plot_info!$F$1:$BW$2268,43,FALSE)</f>
        <v>FRA 2016-2021</v>
      </c>
    </row>
    <row r="412" spans="1:29" s="7" customFormat="1" x14ac:dyDescent="0.35">
      <c r="A412" s="23" t="str">
        <f t="shared" si="13"/>
        <v>26-89-3</v>
      </c>
      <c r="B412" s="26" t="s">
        <v>513</v>
      </c>
      <c r="C412" s="26">
        <v>26</v>
      </c>
      <c r="D412" s="26">
        <v>89</v>
      </c>
      <c r="E412" s="26">
        <v>3</v>
      </c>
      <c r="F412" s="26"/>
      <c r="G412" s="26" t="s">
        <v>8</v>
      </c>
      <c r="H412" s="26" t="s">
        <v>508</v>
      </c>
      <c r="I412" s="26">
        <v>106</v>
      </c>
      <c r="J412" s="26">
        <v>294</v>
      </c>
      <c r="K412" s="26">
        <v>366.5</v>
      </c>
      <c r="L412" s="26">
        <v>0.31603773584905659</v>
      </c>
      <c r="M412" s="26">
        <v>0.31219140068762757</v>
      </c>
      <c r="N412" s="26">
        <v>0</v>
      </c>
      <c r="O412" s="26">
        <v>0</v>
      </c>
      <c r="P412" s="26">
        <v>0</v>
      </c>
      <c r="Q412" s="26">
        <v>1</v>
      </c>
      <c r="R412" s="26">
        <v>0</v>
      </c>
      <c r="S412" s="26">
        <v>107.52100856911068</v>
      </c>
      <c r="T412" s="25">
        <v>0.6742868297538297</v>
      </c>
      <c r="U412" s="26">
        <v>5.0618997219548038E-2</v>
      </c>
      <c r="V412" s="26">
        <v>5.0618997219548039</v>
      </c>
      <c r="W412" s="25">
        <v>50.618997219548035</v>
      </c>
      <c r="X412" s="4">
        <f>VLOOKUP($A412,[1]plot_info!$F$1:$BW$2268,26,FALSE)</f>
        <v>505407.44880000001</v>
      </c>
      <c r="Y412" s="4">
        <f>VLOOKUP($A412,[1]plot_info!$F$1:$BW$2268,27,FALSE)</f>
        <v>3251316.6839999999</v>
      </c>
      <c r="Z412" s="4">
        <f>VLOOKUP($A412,[1]plot_info!$F$1:$BW$2268,28,FALSE)</f>
        <v>81.055729060000004</v>
      </c>
      <c r="AA412" s="4">
        <f>VLOOKUP($A412,[1]plot_info!$F$1:$BW$2268,29,FALSE)</f>
        <v>29.391081799999998</v>
      </c>
      <c r="AB412" s="4">
        <f>VLOOKUP($A412,[1]plot_info!$F$1:$BW$2268,37,FALSE)</f>
        <v>104</v>
      </c>
      <c r="AC412" s="4" t="str">
        <f>VLOOKUP($A412,[1]plot_info!$F$1:$BW$2268,43,FALSE)</f>
        <v>FRA 2016-2021</v>
      </c>
    </row>
    <row r="413" spans="1:29" s="7" customFormat="1" x14ac:dyDescent="0.35">
      <c r="A413" s="23" t="str">
        <f t="shared" si="13"/>
        <v>26-89-3</v>
      </c>
      <c r="B413" s="26" t="s">
        <v>514</v>
      </c>
      <c r="C413" s="26">
        <v>26</v>
      </c>
      <c r="D413" s="26">
        <v>89</v>
      </c>
      <c r="E413" s="26">
        <v>3</v>
      </c>
      <c r="F413" s="26"/>
      <c r="G413" s="26" t="s">
        <v>26</v>
      </c>
      <c r="H413" s="26" t="s">
        <v>508</v>
      </c>
      <c r="I413" s="26">
        <v>129</v>
      </c>
      <c r="J413" s="26">
        <v>308</v>
      </c>
      <c r="K413" s="26">
        <v>405.5</v>
      </c>
      <c r="L413" s="26">
        <v>0.2441860465116279</v>
      </c>
      <c r="M413" s="26">
        <v>0.29355310810926177</v>
      </c>
      <c r="N413" s="26">
        <v>0</v>
      </c>
      <c r="O413" s="26">
        <v>0</v>
      </c>
      <c r="P413" s="26">
        <v>0</v>
      </c>
      <c r="Q413" s="26">
        <v>1</v>
      </c>
      <c r="R413" s="26">
        <v>0</v>
      </c>
      <c r="S413" s="26">
        <v>107.52100856911068</v>
      </c>
      <c r="T413" s="25">
        <v>0.90679952966894339</v>
      </c>
      <c r="U413" s="26">
        <v>5.4791126510982648E-2</v>
      </c>
      <c r="V413" s="26">
        <v>5.4791126510982648</v>
      </c>
      <c r="W413" s="25">
        <v>54.79112651098265</v>
      </c>
      <c r="X413" s="4">
        <f>VLOOKUP($A413,[1]plot_info!$F$1:$BW$2268,26,FALSE)</f>
        <v>505407.44880000001</v>
      </c>
      <c r="Y413" s="4">
        <f>VLOOKUP($A413,[1]plot_info!$F$1:$BW$2268,27,FALSE)</f>
        <v>3251316.6839999999</v>
      </c>
      <c r="Z413" s="4">
        <f>VLOOKUP($A413,[1]plot_info!$F$1:$BW$2268,28,FALSE)</f>
        <v>81.055729060000004</v>
      </c>
      <c r="AA413" s="4">
        <f>VLOOKUP($A413,[1]plot_info!$F$1:$BW$2268,29,FALSE)</f>
        <v>29.391081799999998</v>
      </c>
      <c r="AB413" s="4">
        <f>VLOOKUP($A413,[1]plot_info!$F$1:$BW$2268,37,FALSE)</f>
        <v>104</v>
      </c>
      <c r="AC413" s="4" t="str">
        <f>VLOOKUP($A413,[1]plot_info!$F$1:$BW$2268,43,FALSE)</f>
        <v>FRA 2016-2021</v>
      </c>
    </row>
    <row r="414" spans="1:29" s="7" customFormat="1" x14ac:dyDescent="0.35">
      <c r="A414" s="23" t="str">
        <f t="shared" si="13"/>
        <v>26-89-3</v>
      </c>
      <c r="B414" s="26" t="s">
        <v>515</v>
      </c>
      <c r="C414" s="26">
        <v>26</v>
      </c>
      <c r="D414" s="26">
        <v>89</v>
      </c>
      <c r="E414" s="26">
        <v>3</v>
      </c>
      <c r="F414" s="26"/>
      <c r="G414" s="26" t="s">
        <v>9</v>
      </c>
      <c r="H414" s="26" t="s">
        <v>508</v>
      </c>
      <c r="I414" s="26">
        <v>135</v>
      </c>
      <c r="J414" s="26">
        <v>348</v>
      </c>
      <c r="K414" s="26">
        <v>451</v>
      </c>
      <c r="L414" s="26">
        <v>0.23703703703703705</v>
      </c>
      <c r="M414" s="26">
        <v>0.2982126812538532</v>
      </c>
      <c r="N414" s="26">
        <v>0</v>
      </c>
      <c r="O414" s="26">
        <v>0</v>
      </c>
      <c r="P414" s="26">
        <v>0</v>
      </c>
      <c r="Q414" s="26">
        <v>1</v>
      </c>
      <c r="R414" s="26">
        <v>0</v>
      </c>
      <c r="S414" s="26">
        <v>107.52100856911068</v>
      </c>
      <c r="T414" s="25">
        <v>0.9579523236502685</v>
      </c>
      <c r="U414" s="26">
        <v>6.1389902431108832E-2</v>
      </c>
      <c r="V414" s="26">
        <v>6.1389902431108831</v>
      </c>
      <c r="W414" s="25">
        <v>61.38990243110883</v>
      </c>
      <c r="X414" s="4">
        <f>VLOOKUP($A414,[1]plot_info!$F$1:$BW$2268,26,FALSE)</f>
        <v>505407.44880000001</v>
      </c>
      <c r="Y414" s="4">
        <f>VLOOKUP($A414,[1]plot_info!$F$1:$BW$2268,27,FALSE)</f>
        <v>3251316.6839999999</v>
      </c>
      <c r="Z414" s="4">
        <f>VLOOKUP($A414,[1]plot_info!$F$1:$BW$2268,28,FALSE)</f>
        <v>81.055729060000004</v>
      </c>
      <c r="AA414" s="4">
        <f>VLOOKUP($A414,[1]plot_info!$F$1:$BW$2268,29,FALSE)</f>
        <v>29.391081799999998</v>
      </c>
      <c r="AB414" s="4">
        <f>VLOOKUP($A414,[1]plot_info!$F$1:$BW$2268,37,FALSE)</f>
        <v>104</v>
      </c>
      <c r="AC414" s="4" t="str">
        <f>VLOOKUP($A414,[1]plot_info!$F$1:$BW$2268,43,FALSE)</f>
        <v>FRA 2016-2021</v>
      </c>
    </row>
    <row r="415" spans="1:29" s="7" customFormat="1" x14ac:dyDescent="0.35">
      <c r="A415" s="23" t="str">
        <f t="shared" si="13"/>
        <v>26-89-4</v>
      </c>
      <c r="B415" s="26" t="s">
        <v>517</v>
      </c>
      <c r="C415" s="26">
        <v>26</v>
      </c>
      <c r="D415" s="26">
        <v>89</v>
      </c>
      <c r="E415" s="26">
        <v>4</v>
      </c>
      <c r="F415" s="26"/>
      <c r="G415" s="26" t="s">
        <v>8</v>
      </c>
      <c r="H415" s="26" t="s">
        <v>508</v>
      </c>
      <c r="I415" s="26">
        <v>633</v>
      </c>
      <c r="J415" s="26">
        <v>297</v>
      </c>
      <c r="K415" s="26">
        <v>854</v>
      </c>
      <c r="L415" s="26">
        <v>0.12006319115323855</v>
      </c>
      <c r="M415" s="26">
        <v>0.17706377949447535</v>
      </c>
      <c r="N415" s="26">
        <v>0</v>
      </c>
      <c r="O415" s="26">
        <v>0</v>
      </c>
      <c r="P415" s="26">
        <v>0</v>
      </c>
      <c r="Q415" s="26">
        <v>4</v>
      </c>
      <c r="R415" s="26">
        <v>0</v>
      </c>
      <c r="S415" s="26">
        <v>430.08403427644271</v>
      </c>
      <c r="T415" s="25">
        <v>1.2950957385271833</v>
      </c>
      <c r="U415" s="26">
        <v>3.7466572492039926E-2</v>
      </c>
      <c r="V415" s="26">
        <v>3.7466572492039925</v>
      </c>
      <c r="W415" s="25">
        <v>37.466572492039923</v>
      </c>
      <c r="X415" s="4">
        <f>VLOOKUP($A415,[1]plot_info!$F$1:$BW$2268,26,FALSE)</f>
        <v>505707.44880000001</v>
      </c>
      <c r="Y415" s="4">
        <f>VLOOKUP($A415,[1]plot_info!$F$1:$BW$2268,27,FALSE)</f>
        <v>3251016.6839999999</v>
      </c>
      <c r="Z415" s="4">
        <f>VLOOKUP($A415,[1]plot_info!$F$1:$BW$2268,28,FALSE)</f>
        <v>81.058819290000002</v>
      </c>
      <c r="AA415" s="4">
        <f>VLOOKUP($A415,[1]plot_info!$F$1:$BW$2268,29,FALSE)</f>
        <v>29.388372839999999</v>
      </c>
      <c r="AB415" s="4">
        <f>VLOOKUP($A415,[1]plot_info!$F$1:$BW$2268,37,FALSE)</f>
        <v>104</v>
      </c>
      <c r="AC415" s="4" t="str">
        <f>VLOOKUP($A415,[1]plot_info!$F$1:$BW$2268,43,FALSE)</f>
        <v>FRA 2016-2021</v>
      </c>
    </row>
    <row r="416" spans="1:29" s="7" customFormat="1" x14ac:dyDescent="0.35">
      <c r="A416" s="23" t="str">
        <f t="shared" si="13"/>
        <v>26-89-4</v>
      </c>
      <c r="B416" s="26" t="s">
        <v>518</v>
      </c>
      <c r="C416" s="26">
        <v>26</v>
      </c>
      <c r="D416" s="26">
        <v>89</v>
      </c>
      <c r="E416" s="26">
        <v>4</v>
      </c>
      <c r="F416" s="26"/>
      <c r="G416" s="26" t="s">
        <v>26</v>
      </c>
      <c r="H416" s="26" t="s">
        <v>508</v>
      </c>
      <c r="I416" s="26">
        <v>609</v>
      </c>
      <c r="J416" s="26">
        <v>306.5</v>
      </c>
      <c r="K416" s="26">
        <v>835</v>
      </c>
      <c r="L416" s="26">
        <v>0.13218390804597702</v>
      </c>
      <c r="M416" s="26">
        <v>0.18754781906980611</v>
      </c>
      <c r="N416" s="26">
        <v>0</v>
      </c>
      <c r="O416" s="26">
        <v>0</v>
      </c>
      <c r="P416" s="26">
        <v>0</v>
      </c>
      <c r="Q416" s="26">
        <v>4</v>
      </c>
      <c r="R416" s="26">
        <v>0</v>
      </c>
      <c r="S416" s="26">
        <v>430.08403427644271</v>
      </c>
      <c r="T416" s="25">
        <v>1.2288296190513759</v>
      </c>
      <c r="U416" s="26">
        <v>3.0599588260321595E-2</v>
      </c>
      <c r="V416" s="26">
        <v>3.05995882603216</v>
      </c>
      <c r="W416" s="25">
        <v>30.599588260321603</v>
      </c>
      <c r="X416" s="4">
        <f>VLOOKUP($A416,[1]plot_info!$F$1:$BW$2268,26,FALSE)</f>
        <v>505707.44880000001</v>
      </c>
      <c r="Y416" s="4">
        <f>VLOOKUP($A416,[1]plot_info!$F$1:$BW$2268,27,FALSE)</f>
        <v>3251016.6839999999</v>
      </c>
      <c r="Z416" s="4">
        <f>VLOOKUP($A416,[1]plot_info!$F$1:$BW$2268,28,FALSE)</f>
        <v>81.058819290000002</v>
      </c>
      <c r="AA416" s="4">
        <f>VLOOKUP($A416,[1]plot_info!$F$1:$BW$2268,29,FALSE)</f>
        <v>29.388372839999999</v>
      </c>
      <c r="AB416" s="4">
        <f>VLOOKUP($A416,[1]plot_info!$F$1:$BW$2268,37,FALSE)</f>
        <v>104</v>
      </c>
      <c r="AC416" s="4" t="str">
        <f>VLOOKUP($A416,[1]plot_info!$F$1:$BW$2268,43,FALSE)</f>
        <v>FRA 2016-2021</v>
      </c>
    </row>
    <row r="417" spans="1:29" s="7" customFormat="1" x14ac:dyDescent="0.35">
      <c r="A417" s="23" t="str">
        <f t="shared" si="13"/>
        <v>26-89-4</v>
      </c>
      <c r="B417" s="26" t="s">
        <v>519</v>
      </c>
      <c r="C417" s="26">
        <v>26</v>
      </c>
      <c r="D417" s="26">
        <v>89</v>
      </c>
      <c r="E417" s="26">
        <v>4</v>
      </c>
      <c r="F417" s="26"/>
      <c r="G417" s="26" t="s">
        <v>9</v>
      </c>
      <c r="H417" s="26" t="s">
        <v>508</v>
      </c>
      <c r="I417" s="26">
        <v>673</v>
      </c>
      <c r="J417" s="26">
        <v>302.5</v>
      </c>
      <c r="K417" s="26">
        <v>895</v>
      </c>
      <c r="L417" s="26">
        <v>0.11961367013372957</v>
      </c>
      <c r="M417" s="26">
        <v>0.18754781906980611</v>
      </c>
      <c r="N417" s="26">
        <v>0</v>
      </c>
      <c r="O417" s="26">
        <v>0</v>
      </c>
      <c r="P417" s="26">
        <v>0</v>
      </c>
      <c r="Q417" s="26">
        <v>4</v>
      </c>
      <c r="R417" s="26">
        <v>0</v>
      </c>
      <c r="S417" s="26">
        <v>430.08403427644271</v>
      </c>
      <c r="T417" s="25">
        <v>1.3776377469970487</v>
      </c>
      <c r="U417" s="26">
        <v>2.7242301363152917E-2</v>
      </c>
      <c r="V417" s="26">
        <v>2.7242301363152919</v>
      </c>
      <c r="W417" s="25">
        <v>27.242301363152919</v>
      </c>
      <c r="X417" s="4">
        <f>VLOOKUP($A417,[1]plot_info!$F$1:$BW$2268,26,FALSE)</f>
        <v>505707.44880000001</v>
      </c>
      <c r="Y417" s="4">
        <f>VLOOKUP($A417,[1]plot_info!$F$1:$BW$2268,27,FALSE)</f>
        <v>3251016.6839999999</v>
      </c>
      <c r="Z417" s="4">
        <f>VLOOKUP($A417,[1]plot_info!$F$1:$BW$2268,28,FALSE)</f>
        <v>81.058819290000002</v>
      </c>
      <c r="AA417" s="4">
        <f>VLOOKUP($A417,[1]plot_info!$F$1:$BW$2268,29,FALSE)</f>
        <v>29.388372839999999</v>
      </c>
      <c r="AB417" s="4">
        <f>VLOOKUP($A417,[1]plot_info!$F$1:$BW$2268,37,FALSE)</f>
        <v>104</v>
      </c>
      <c r="AC417" s="4" t="str">
        <f>VLOOKUP($A417,[1]plot_info!$F$1:$BW$2268,43,FALSE)</f>
        <v>FRA 2016-2021</v>
      </c>
    </row>
    <row r="418" spans="1:29" s="7" customFormat="1" x14ac:dyDescent="0.35">
      <c r="A418" s="23" t="str">
        <f t="shared" si="13"/>
        <v>26-89-5</v>
      </c>
      <c r="B418" s="26" t="s">
        <v>521</v>
      </c>
      <c r="C418" s="26">
        <v>26</v>
      </c>
      <c r="D418" s="26">
        <v>89</v>
      </c>
      <c r="E418" s="26">
        <v>5</v>
      </c>
      <c r="F418" s="26"/>
      <c r="G418" s="26" t="s">
        <v>8</v>
      </c>
      <c r="H418" s="26" t="s">
        <v>508</v>
      </c>
      <c r="I418" s="26">
        <v>175</v>
      </c>
      <c r="J418" s="26">
        <v>297.5</v>
      </c>
      <c r="K418" s="26">
        <v>431.5</v>
      </c>
      <c r="L418" s="26">
        <v>0.23428571428571429</v>
      </c>
      <c r="M418" s="26">
        <v>0.38208499785649946</v>
      </c>
      <c r="N418" s="26">
        <v>0</v>
      </c>
      <c r="O418" s="26">
        <v>0</v>
      </c>
      <c r="P418" s="26">
        <v>0</v>
      </c>
      <c r="Q418" s="26">
        <v>1</v>
      </c>
      <c r="R418" s="26">
        <v>0</v>
      </c>
      <c r="S418" s="26">
        <v>107.52100856911068</v>
      </c>
      <c r="T418" s="25">
        <v>1.2462680715450094</v>
      </c>
      <c r="U418" s="26">
        <v>4.1074187146694668E-2</v>
      </c>
      <c r="V418" s="26">
        <v>4.1074187146694667</v>
      </c>
      <c r="W418" s="25">
        <v>41.074187146694669</v>
      </c>
      <c r="X418" s="4">
        <f>VLOOKUP($A418,[1]plot_info!$F$1:$BW$2268,26,FALSE)</f>
        <v>505707.44880000001</v>
      </c>
      <c r="Y418" s="4">
        <f>VLOOKUP($A418,[1]plot_info!$F$1:$BW$2268,27,FALSE)</f>
        <v>3251166.6839999999</v>
      </c>
      <c r="Z418" s="4">
        <f>VLOOKUP($A418,[1]plot_info!$F$1:$BW$2268,28,FALSE)</f>
        <v>81.058820069999996</v>
      </c>
      <c r="AA418" s="4">
        <f>VLOOKUP($A418,[1]plot_info!$F$1:$BW$2268,29,FALSE)</f>
        <v>29.389726660000001</v>
      </c>
      <c r="AB418" s="4">
        <f>VLOOKUP($A418,[1]plot_info!$F$1:$BW$2268,37,FALSE)</f>
        <v>104</v>
      </c>
      <c r="AC418" s="4" t="str">
        <f>VLOOKUP($A418,[1]plot_info!$F$1:$BW$2268,43,FALSE)</f>
        <v>FRA 2016-2021</v>
      </c>
    </row>
    <row r="419" spans="1:29" s="7" customFormat="1" x14ac:dyDescent="0.35">
      <c r="A419" s="23" t="str">
        <f t="shared" si="13"/>
        <v>26-89-5</v>
      </c>
      <c r="B419" s="26" t="s">
        <v>522</v>
      </c>
      <c r="C419" s="26">
        <v>26</v>
      </c>
      <c r="D419" s="26">
        <v>89</v>
      </c>
      <c r="E419" s="26">
        <v>5</v>
      </c>
      <c r="F419" s="26"/>
      <c r="G419" s="26" t="s">
        <v>26</v>
      </c>
      <c r="H419" s="26" t="s">
        <v>508</v>
      </c>
      <c r="I419" s="26">
        <v>151</v>
      </c>
      <c r="J419" s="26">
        <v>302.5</v>
      </c>
      <c r="K419" s="26">
        <v>424</v>
      </c>
      <c r="L419" s="26">
        <v>0.19536423841059603</v>
      </c>
      <c r="M419" s="26">
        <v>0.27491481553089597</v>
      </c>
      <c r="N419" s="26">
        <v>0</v>
      </c>
      <c r="O419" s="26">
        <v>0</v>
      </c>
      <c r="P419" s="26">
        <v>0</v>
      </c>
      <c r="Q419" s="26">
        <v>1</v>
      </c>
      <c r="R419" s="26">
        <v>0</v>
      </c>
      <c r="S419" s="26">
        <v>107.52100856911068</v>
      </c>
      <c r="T419" s="25">
        <v>1.1300117215874526</v>
      </c>
      <c r="U419" s="26">
        <v>2.5242233668136622E-2</v>
      </c>
      <c r="V419" s="26">
        <v>2.5242233668136618</v>
      </c>
      <c r="W419" s="25">
        <v>25.242233668136617</v>
      </c>
      <c r="X419" s="4">
        <f>VLOOKUP($A419,[1]plot_info!$F$1:$BW$2268,26,FALSE)</f>
        <v>505707.44880000001</v>
      </c>
      <c r="Y419" s="4">
        <f>VLOOKUP($A419,[1]plot_info!$F$1:$BW$2268,27,FALSE)</f>
        <v>3251166.6839999999</v>
      </c>
      <c r="Z419" s="4">
        <f>VLOOKUP($A419,[1]plot_info!$F$1:$BW$2268,28,FALSE)</f>
        <v>81.058820069999996</v>
      </c>
      <c r="AA419" s="4">
        <f>VLOOKUP($A419,[1]plot_info!$F$1:$BW$2268,29,FALSE)</f>
        <v>29.389726660000001</v>
      </c>
      <c r="AB419" s="4">
        <f>VLOOKUP($A419,[1]plot_info!$F$1:$BW$2268,37,FALSE)</f>
        <v>104</v>
      </c>
      <c r="AC419" s="4" t="str">
        <f>VLOOKUP($A419,[1]plot_info!$F$1:$BW$2268,43,FALSE)</f>
        <v>FRA 2016-2021</v>
      </c>
    </row>
    <row r="420" spans="1:29" s="7" customFormat="1" x14ac:dyDescent="0.35">
      <c r="A420" s="23" t="str">
        <f t="shared" si="13"/>
        <v>26-89-5</v>
      </c>
      <c r="B420" s="26" t="s">
        <v>523</v>
      </c>
      <c r="C420" s="26">
        <v>26</v>
      </c>
      <c r="D420" s="26">
        <v>89</v>
      </c>
      <c r="E420" s="26">
        <v>5</v>
      </c>
      <c r="F420" s="26"/>
      <c r="G420" s="26" t="s">
        <v>9</v>
      </c>
      <c r="H420" s="26" t="s">
        <v>508</v>
      </c>
      <c r="I420" s="26">
        <v>188</v>
      </c>
      <c r="J420" s="26">
        <v>299.5</v>
      </c>
      <c r="K420" s="26">
        <v>470.5</v>
      </c>
      <c r="L420" s="26">
        <v>9.0425531914893623E-2</v>
      </c>
      <c r="M420" s="26">
        <v>0.15842548691610953</v>
      </c>
      <c r="N420" s="26">
        <v>0</v>
      </c>
      <c r="O420" s="26">
        <v>0</v>
      </c>
      <c r="P420" s="26">
        <v>0</v>
      </c>
      <c r="Q420" s="26">
        <v>1</v>
      </c>
      <c r="R420" s="26">
        <v>0</v>
      </c>
      <c r="S420" s="26">
        <v>107.52100856911068</v>
      </c>
      <c r="T420" s="25">
        <v>1.5903868674193777</v>
      </c>
      <c r="U420" s="26">
        <v>2.1548622062780864E-2</v>
      </c>
      <c r="V420" s="26">
        <v>2.1548622062780862</v>
      </c>
      <c r="W420" s="25">
        <v>21.548622062780861</v>
      </c>
      <c r="X420" s="4">
        <f>VLOOKUP($A420,[1]plot_info!$F$1:$BW$2268,26,FALSE)</f>
        <v>505707.44880000001</v>
      </c>
      <c r="Y420" s="4">
        <f>VLOOKUP($A420,[1]plot_info!$F$1:$BW$2268,27,FALSE)</f>
        <v>3251166.6839999999</v>
      </c>
      <c r="Z420" s="4">
        <f>VLOOKUP($A420,[1]plot_info!$F$1:$BW$2268,28,FALSE)</f>
        <v>81.058820069999996</v>
      </c>
      <c r="AA420" s="4">
        <f>VLOOKUP($A420,[1]plot_info!$F$1:$BW$2268,29,FALSE)</f>
        <v>29.389726660000001</v>
      </c>
      <c r="AB420" s="4">
        <f>VLOOKUP($A420,[1]plot_info!$F$1:$BW$2268,37,FALSE)</f>
        <v>104</v>
      </c>
      <c r="AC420" s="4" t="str">
        <f>VLOOKUP($A420,[1]plot_info!$F$1:$BW$2268,43,FALSE)</f>
        <v>FRA 2016-2021</v>
      </c>
    </row>
    <row r="421" spans="1:29" s="7" customFormat="1" x14ac:dyDescent="0.35">
      <c r="A421" s="23" t="str">
        <f t="shared" si="13"/>
        <v>26-89-6</v>
      </c>
      <c r="B421" s="26" t="s">
        <v>525</v>
      </c>
      <c r="C421" s="26">
        <v>26</v>
      </c>
      <c r="D421" s="26">
        <v>89</v>
      </c>
      <c r="E421" s="26">
        <v>6</v>
      </c>
      <c r="F421" s="26"/>
      <c r="G421" s="26" t="s">
        <v>8</v>
      </c>
      <c r="H421" s="26" t="s">
        <v>508</v>
      </c>
      <c r="I421" s="26">
        <v>433</v>
      </c>
      <c r="J421" s="26">
        <v>302</v>
      </c>
      <c r="K421" s="26">
        <v>645</v>
      </c>
      <c r="L421" s="26">
        <v>0.20785219399538107</v>
      </c>
      <c r="M421" s="26">
        <v>0.2795743886754874</v>
      </c>
      <c r="N421" s="26">
        <v>0</v>
      </c>
      <c r="O421" s="26">
        <v>0</v>
      </c>
      <c r="P421" s="26">
        <v>0</v>
      </c>
      <c r="Q421" s="26">
        <v>3</v>
      </c>
      <c r="R421" s="26">
        <v>0</v>
      </c>
      <c r="S421" s="26">
        <v>322.56302570733203</v>
      </c>
      <c r="T421" s="25">
        <v>1.06335808094512</v>
      </c>
      <c r="U421" s="26">
        <v>4.2055063257660535E-2</v>
      </c>
      <c r="V421" s="26">
        <v>4.205506325766053</v>
      </c>
      <c r="W421" s="25">
        <v>42.055063257660528</v>
      </c>
      <c r="X421" s="4">
        <f>VLOOKUP($A421,[1]plot_info!$F$1:$BW$2268,26,FALSE)</f>
        <v>505707.44880000001</v>
      </c>
      <c r="Y421" s="4">
        <f>VLOOKUP($A421,[1]plot_info!$F$1:$BW$2268,27,FALSE)</f>
        <v>3251316.6839999999</v>
      </c>
      <c r="Z421" s="4">
        <f>VLOOKUP($A421,[1]plot_info!$F$1:$BW$2268,28,FALSE)</f>
        <v>81.058820850000004</v>
      </c>
      <c r="AA421" s="4">
        <f>VLOOKUP($A421,[1]plot_info!$F$1:$BW$2268,29,FALSE)</f>
        <v>29.391080469999999</v>
      </c>
      <c r="AB421" s="4">
        <f>VLOOKUP($A421,[1]plot_info!$F$1:$BW$2268,37,FALSE)</f>
        <v>104</v>
      </c>
      <c r="AC421" s="4" t="str">
        <f>VLOOKUP($A421,[1]plot_info!$F$1:$BW$2268,43,FALSE)</f>
        <v>FRA 2016-2021</v>
      </c>
    </row>
    <row r="422" spans="1:29" s="7" customFormat="1" x14ac:dyDescent="0.35">
      <c r="A422" s="23" t="str">
        <f t="shared" si="13"/>
        <v>26-89-6</v>
      </c>
      <c r="B422" s="26" t="s">
        <v>526</v>
      </c>
      <c r="C422" s="26">
        <v>26</v>
      </c>
      <c r="D422" s="26">
        <v>89</v>
      </c>
      <c r="E422" s="26">
        <v>6</v>
      </c>
      <c r="F422" s="26"/>
      <c r="G422" s="26" t="s">
        <v>26</v>
      </c>
      <c r="H422" s="26" t="s">
        <v>508</v>
      </c>
      <c r="I422" s="26">
        <v>383</v>
      </c>
      <c r="J422" s="26">
        <v>296</v>
      </c>
      <c r="K422" s="26">
        <v>600.5</v>
      </c>
      <c r="L422" s="26">
        <v>0.20496083550913838</v>
      </c>
      <c r="M422" s="26">
        <v>0.24385099456695289</v>
      </c>
      <c r="N422" s="26">
        <v>0</v>
      </c>
      <c r="O422" s="26">
        <v>0</v>
      </c>
      <c r="P422" s="26">
        <v>0</v>
      </c>
      <c r="Q422" s="26">
        <v>3</v>
      </c>
      <c r="R422" s="26">
        <v>0</v>
      </c>
      <c r="S422" s="26">
        <v>322.56302570733203</v>
      </c>
      <c r="T422" s="25">
        <v>0.94400156165536164</v>
      </c>
      <c r="U422" s="26">
        <v>2.8346638442946926E-2</v>
      </c>
      <c r="V422" s="26">
        <v>2.8346638442946923</v>
      </c>
      <c r="W422" s="25">
        <v>28.346638442946922</v>
      </c>
      <c r="X422" s="4">
        <f>VLOOKUP($A422,[1]plot_info!$F$1:$BW$2268,26,FALSE)</f>
        <v>505707.44880000001</v>
      </c>
      <c r="Y422" s="4">
        <f>VLOOKUP($A422,[1]plot_info!$F$1:$BW$2268,27,FALSE)</f>
        <v>3251316.6839999999</v>
      </c>
      <c r="Z422" s="4">
        <f>VLOOKUP($A422,[1]plot_info!$F$1:$BW$2268,28,FALSE)</f>
        <v>81.058820850000004</v>
      </c>
      <c r="AA422" s="4">
        <f>VLOOKUP($A422,[1]plot_info!$F$1:$BW$2268,29,FALSE)</f>
        <v>29.391080469999999</v>
      </c>
      <c r="AB422" s="4">
        <f>VLOOKUP($A422,[1]plot_info!$F$1:$BW$2268,37,FALSE)</f>
        <v>104</v>
      </c>
      <c r="AC422" s="4" t="str">
        <f>VLOOKUP($A422,[1]plot_info!$F$1:$BW$2268,43,FALSE)</f>
        <v>FRA 2016-2021</v>
      </c>
    </row>
    <row r="423" spans="1:29" s="7" customFormat="1" x14ac:dyDescent="0.35">
      <c r="A423" s="23" t="str">
        <f t="shared" si="13"/>
        <v>26-89-6</v>
      </c>
      <c r="B423" s="26" t="s">
        <v>527</v>
      </c>
      <c r="C423" s="26">
        <v>26</v>
      </c>
      <c r="D423" s="26">
        <v>89</v>
      </c>
      <c r="E423" s="26">
        <v>6</v>
      </c>
      <c r="F423" s="26"/>
      <c r="G423" s="26" t="s">
        <v>9</v>
      </c>
      <c r="H423" s="26" t="s">
        <v>508</v>
      </c>
      <c r="I423" s="26">
        <v>498</v>
      </c>
      <c r="J423" s="26">
        <v>332.5</v>
      </c>
      <c r="K423" s="26">
        <v>735</v>
      </c>
      <c r="L423" s="26">
        <v>0.19176706827309237</v>
      </c>
      <c r="M423" s="26">
        <v>0.29665949020565602</v>
      </c>
      <c r="N423" s="26">
        <v>0</v>
      </c>
      <c r="O423" s="26">
        <v>0</v>
      </c>
      <c r="P423" s="26">
        <v>0</v>
      </c>
      <c r="Q423" s="26">
        <v>3</v>
      </c>
      <c r="R423" s="26">
        <v>0</v>
      </c>
      <c r="S423" s="26">
        <v>322.56302570733203</v>
      </c>
      <c r="T423" s="25">
        <v>1.2478181562111101</v>
      </c>
      <c r="U423" s="26">
        <v>3.5641904518255357E-2</v>
      </c>
      <c r="V423" s="26">
        <v>3.5641904518255361</v>
      </c>
      <c r="W423" s="25">
        <v>35.641904518255359</v>
      </c>
      <c r="X423" s="4">
        <f>VLOOKUP($A423,[1]plot_info!$F$1:$BW$2268,26,FALSE)</f>
        <v>505707.44880000001</v>
      </c>
      <c r="Y423" s="4">
        <f>VLOOKUP($A423,[1]plot_info!$F$1:$BW$2268,27,FALSE)</f>
        <v>3251316.6839999999</v>
      </c>
      <c r="Z423" s="4">
        <f>VLOOKUP($A423,[1]plot_info!$F$1:$BW$2268,28,FALSE)</f>
        <v>81.058820850000004</v>
      </c>
      <c r="AA423" s="4">
        <f>VLOOKUP($A423,[1]plot_info!$F$1:$BW$2268,29,FALSE)</f>
        <v>29.391080469999999</v>
      </c>
      <c r="AB423" s="4">
        <f>VLOOKUP($A423,[1]plot_info!$F$1:$BW$2268,37,FALSE)</f>
        <v>104</v>
      </c>
      <c r="AC423" s="4" t="str">
        <f>VLOOKUP($A423,[1]plot_info!$F$1:$BW$2268,43,FALSE)</f>
        <v>FRA 2016-2021</v>
      </c>
    </row>
    <row r="424" spans="1:29" s="7" customFormat="1" x14ac:dyDescent="0.35">
      <c r="A424" s="23" t="str">
        <f t="shared" ref="A424:A478" si="14">CONCATENATE(C424,"-",D424,"-",E424)</f>
        <v>161-37-1</v>
      </c>
      <c r="B424" s="26" t="s">
        <v>528</v>
      </c>
      <c r="C424" s="26">
        <v>161</v>
      </c>
      <c r="D424" s="26">
        <v>37</v>
      </c>
      <c r="E424" s="26">
        <v>1</v>
      </c>
      <c r="F424" s="26"/>
      <c r="G424" s="26" t="s">
        <v>8</v>
      </c>
      <c r="H424" s="26">
        <v>65096</v>
      </c>
      <c r="I424" s="26">
        <v>215</v>
      </c>
      <c r="J424" s="26">
        <v>301.5</v>
      </c>
      <c r="K424" s="26">
        <v>489</v>
      </c>
      <c r="L424" s="26">
        <v>0.12790697674418605</v>
      </c>
      <c r="M424" s="26">
        <v>0.12813826147626506</v>
      </c>
      <c r="N424" s="26">
        <v>0</v>
      </c>
      <c r="O424" s="26">
        <v>0</v>
      </c>
      <c r="P424" s="26">
        <v>0</v>
      </c>
      <c r="Q424" s="26">
        <v>2</v>
      </c>
      <c r="R424" s="26">
        <v>0</v>
      </c>
      <c r="S424" s="26">
        <v>215.04201713822135</v>
      </c>
      <c r="T424" s="25">
        <v>0.87192262468167636</v>
      </c>
      <c r="U424" s="26">
        <v>3.3042577201380131E-2</v>
      </c>
      <c r="V424" s="26">
        <v>3.304257720138013</v>
      </c>
      <c r="W424" s="25">
        <v>33.042577201380134</v>
      </c>
      <c r="X424" s="4">
        <f>VLOOKUP($A424,[1]plot_info!$F$1:$BW$2268,26,FALSE)</f>
        <v>457851.51640000002</v>
      </c>
      <c r="Y424" s="4">
        <f>VLOOKUP($A424,[1]plot_info!$F$1:$BW$2268,27,FALSE)</f>
        <v>3043848.625</v>
      </c>
      <c r="Z424" s="4">
        <f>VLOOKUP($A424,[1]plot_info!$F$1:$BW$2268,28,FALSE)</f>
        <v>86.573211659999998</v>
      </c>
      <c r="AA424" s="4">
        <f>VLOOKUP($A424,[1]plot_info!$F$1:$BW$2268,29,FALSE)</f>
        <v>27.517688270000001</v>
      </c>
      <c r="AB424" s="4">
        <f>VLOOKUP($A424,[1]plot_info!$F$1:$BW$2268,37,FALSE)</f>
        <v>104</v>
      </c>
      <c r="AC424" s="4" t="str">
        <f>VLOOKUP($A424,[1]plot_info!$F$1:$BW$2268,43,FALSE)</f>
        <v>FRA 2016-2021</v>
      </c>
    </row>
    <row r="425" spans="1:29" s="7" customFormat="1" x14ac:dyDescent="0.35">
      <c r="A425" s="23" t="str">
        <f t="shared" si="14"/>
        <v>161-37-1</v>
      </c>
      <c r="B425" s="26" t="s">
        <v>528</v>
      </c>
      <c r="C425" s="26">
        <v>161</v>
      </c>
      <c r="D425" s="26">
        <v>37</v>
      </c>
      <c r="E425" s="26">
        <v>1</v>
      </c>
      <c r="F425" s="26"/>
      <c r="G425" s="26" t="s">
        <v>26</v>
      </c>
      <c r="H425" s="26">
        <v>65097</v>
      </c>
      <c r="I425" s="26">
        <v>177</v>
      </c>
      <c r="J425" s="26">
        <v>315.5</v>
      </c>
      <c r="K425" s="26">
        <v>467</v>
      </c>
      <c r="L425" s="26">
        <v>0.1440677966101695</v>
      </c>
      <c r="M425" s="26">
        <v>0.11881911518708213</v>
      </c>
      <c r="N425" s="26">
        <v>0</v>
      </c>
      <c r="O425" s="26">
        <v>0</v>
      </c>
      <c r="P425" s="26">
        <v>0</v>
      </c>
      <c r="Q425" s="26">
        <v>2</v>
      </c>
      <c r="R425" s="26">
        <v>0</v>
      </c>
      <c r="S425" s="26">
        <v>215.04201713822135</v>
      </c>
      <c r="T425" s="25">
        <v>0.70451348074279452</v>
      </c>
      <c r="U425" s="26">
        <v>2.5661571218376696E-2</v>
      </c>
      <c r="V425" s="26">
        <v>2.5661571218376698</v>
      </c>
      <c r="W425" s="25">
        <v>25.6615712183767</v>
      </c>
      <c r="X425" s="4">
        <f>VLOOKUP($A425,[1]plot_info!$F$1:$BW$2268,26,FALSE)</f>
        <v>457851.51640000002</v>
      </c>
      <c r="Y425" s="4">
        <f>VLOOKUP($A425,[1]plot_info!$F$1:$BW$2268,27,FALSE)</f>
        <v>3043848.625</v>
      </c>
      <c r="Z425" s="4">
        <f>VLOOKUP($A425,[1]plot_info!$F$1:$BW$2268,28,FALSE)</f>
        <v>86.573211659999998</v>
      </c>
      <c r="AA425" s="4">
        <f>VLOOKUP($A425,[1]plot_info!$F$1:$BW$2268,29,FALSE)</f>
        <v>27.517688270000001</v>
      </c>
      <c r="AB425" s="4">
        <f>VLOOKUP($A425,[1]plot_info!$F$1:$BW$2268,37,FALSE)</f>
        <v>104</v>
      </c>
      <c r="AC425" s="4" t="str">
        <f>VLOOKUP($A425,[1]plot_info!$F$1:$BW$2268,43,FALSE)</f>
        <v>FRA 2016-2021</v>
      </c>
    </row>
    <row r="426" spans="1:29" s="7" customFormat="1" x14ac:dyDescent="0.35">
      <c r="A426" s="23" t="str">
        <f t="shared" si="14"/>
        <v>161-37-1</v>
      </c>
      <c r="B426" s="26" t="s">
        <v>528</v>
      </c>
      <c r="C426" s="26">
        <v>161</v>
      </c>
      <c r="D426" s="26">
        <v>37</v>
      </c>
      <c r="E426" s="26">
        <v>1</v>
      </c>
      <c r="F426" s="26"/>
      <c r="G426" s="26" t="s">
        <v>9</v>
      </c>
      <c r="H426" s="26">
        <v>65098</v>
      </c>
      <c r="I426" s="26">
        <v>237</v>
      </c>
      <c r="J426" s="26">
        <v>315.5</v>
      </c>
      <c r="K426" s="26">
        <v>520</v>
      </c>
      <c r="L426" s="26">
        <v>0.1371308016877637</v>
      </c>
      <c r="M426" s="26">
        <v>0.15143612719922234</v>
      </c>
      <c r="N426" s="26">
        <v>0</v>
      </c>
      <c r="O426" s="26">
        <v>0</v>
      </c>
      <c r="P426" s="26">
        <v>0</v>
      </c>
      <c r="Q426" s="26">
        <v>2</v>
      </c>
      <c r="R426" s="26">
        <v>0</v>
      </c>
      <c r="S426" s="26">
        <v>215.04201713822135</v>
      </c>
      <c r="T426" s="25">
        <v>0.95097694265281507</v>
      </c>
      <c r="U426" s="26">
        <v>3.2889447846841696E-2</v>
      </c>
      <c r="V426" s="26">
        <v>3.28894478468417</v>
      </c>
      <c r="W426" s="25">
        <v>32.889447846841698</v>
      </c>
      <c r="X426" s="4">
        <f>VLOOKUP($A426,[1]plot_info!$F$1:$BW$2268,26,FALSE)</f>
        <v>457851.51640000002</v>
      </c>
      <c r="Y426" s="4">
        <f>VLOOKUP($A426,[1]plot_info!$F$1:$BW$2268,27,FALSE)</f>
        <v>3043848.625</v>
      </c>
      <c r="Z426" s="4">
        <f>VLOOKUP($A426,[1]plot_info!$F$1:$BW$2268,28,FALSE)</f>
        <v>86.573211659999998</v>
      </c>
      <c r="AA426" s="4">
        <f>VLOOKUP($A426,[1]plot_info!$F$1:$BW$2268,29,FALSE)</f>
        <v>27.517688270000001</v>
      </c>
      <c r="AB426" s="4">
        <f>VLOOKUP($A426,[1]plot_info!$F$1:$BW$2268,37,FALSE)</f>
        <v>104</v>
      </c>
      <c r="AC426" s="4" t="str">
        <f>VLOOKUP($A426,[1]plot_info!$F$1:$BW$2268,43,FALSE)</f>
        <v>FRA 2016-2021</v>
      </c>
    </row>
    <row r="427" spans="1:29" s="7" customFormat="1" x14ac:dyDescent="0.35">
      <c r="A427" s="23" t="str">
        <f t="shared" si="14"/>
        <v>161-37-1</v>
      </c>
      <c r="B427" s="26" t="s">
        <v>529</v>
      </c>
      <c r="C427" s="26">
        <v>161</v>
      </c>
      <c r="D427" s="26">
        <v>37</v>
      </c>
      <c r="E427" s="26">
        <v>1</v>
      </c>
      <c r="F427" s="26"/>
      <c r="G427" s="26" t="s">
        <v>8</v>
      </c>
      <c r="H427" s="26">
        <v>65098</v>
      </c>
      <c r="I427" s="26">
        <v>193</v>
      </c>
      <c r="J427" s="26">
        <v>341.5</v>
      </c>
      <c r="K427" s="26">
        <v>484.5</v>
      </c>
      <c r="L427" s="26">
        <v>0.25906735751295334</v>
      </c>
      <c r="M427" s="26">
        <v>0.23297865722957281</v>
      </c>
      <c r="N427" s="26">
        <v>0</v>
      </c>
      <c r="O427" s="26">
        <v>0</v>
      </c>
      <c r="P427" s="26">
        <v>0</v>
      </c>
      <c r="Q427" s="26">
        <v>2</v>
      </c>
      <c r="R427" s="26">
        <v>0</v>
      </c>
      <c r="S427" s="26">
        <v>215.04201713822135</v>
      </c>
      <c r="T427" s="25">
        <v>0.66498632175722516</v>
      </c>
      <c r="U427" s="26">
        <v>4.5018319291791016E-2</v>
      </c>
      <c r="V427" s="26">
        <v>4.5018319291791009</v>
      </c>
      <c r="W427" s="25">
        <v>45.018319291791002</v>
      </c>
      <c r="X427" s="4">
        <f>VLOOKUP($A427,[1]plot_info!$F$1:$BW$2268,26,FALSE)</f>
        <v>457851.51640000002</v>
      </c>
      <c r="Y427" s="4">
        <f>VLOOKUP($A427,[1]plot_info!$F$1:$BW$2268,27,FALSE)</f>
        <v>3043848.625</v>
      </c>
      <c r="Z427" s="4">
        <f>VLOOKUP($A427,[1]plot_info!$F$1:$BW$2268,28,FALSE)</f>
        <v>86.573211659999998</v>
      </c>
      <c r="AA427" s="4">
        <f>VLOOKUP($A427,[1]plot_info!$F$1:$BW$2268,29,FALSE)</f>
        <v>27.517688270000001</v>
      </c>
      <c r="AB427" s="4">
        <f>VLOOKUP($A427,[1]plot_info!$F$1:$BW$2268,37,FALSE)</f>
        <v>104</v>
      </c>
      <c r="AC427" s="4" t="str">
        <f>VLOOKUP($A427,[1]plot_info!$F$1:$BW$2268,43,FALSE)</f>
        <v>FRA 2016-2021</v>
      </c>
    </row>
    <row r="428" spans="1:29" s="7" customFormat="1" x14ac:dyDescent="0.35">
      <c r="A428" s="23" t="str">
        <f t="shared" si="14"/>
        <v>161-37-1</v>
      </c>
      <c r="B428" s="26" t="s">
        <v>529</v>
      </c>
      <c r="C428" s="26">
        <v>161</v>
      </c>
      <c r="D428" s="26">
        <v>37</v>
      </c>
      <c r="E428" s="26">
        <v>1</v>
      </c>
      <c r="F428" s="26"/>
      <c r="G428" s="26" t="s">
        <v>26</v>
      </c>
      <c r="H428" s="26">
        <v>65098</v>
      </c>
      <c r="I428" s="26">
        <v>222</v>
      </c>
      <c r="J428" s="26">
        <v>320</v>
      </c>
      <c r="K428" s="26">
        <v>492.5</v>
      </c>
      <c r="L428" s="26">
        <v>0.22297297297297297</v>
      </c>
      <c r="M428" s="26">
        <v>0.2306488706572771</v>
      </c>
      <c r="N428" s="26">
        <v>0</v>
      </c>
      <c r="O428" s="26">
        <v>0</v>
      </c>
      <c r="P428" s="26">
        <v>0</v>
      </c>
      <c r="Q428" s="26">
        <v>2</v>
      </c>
      <c r="R428" s="26">
        <v>0</v>
      </c>
      <c r="S428" s="26">
        <v>215.04201713822135</v>
      </c>
      <c r="T428" s="25">
        <v>0.8021688147071423</v>
      </c>
      <c r="U428" s="26">
        <v>4.2499811918823689E-2</v>
      </c>
      <c r="V428" s="26">
        <v>4.2499811918823687</v>
      </c>
      <c r="W428" s="25">
        <v>42.499811918823688</v>
      </c>
      <c r="X428" s="4">
        <f>VLOOKUP($A428,[1]plot_info!$F$1:$BW$2268,26,FALSE)</f>
        <v>457851.51640000002</v>
      </c>
      <c r="Y428" s="4">
        <f>VLOOKUP($A428,[1]plot_info!$F$1:$BW$2268,27,FALSE)</f>
        <v>3043848.625</v>
      </c>
      <c r="Z428" s="4">
        <f>VLOOKUP($A428,[1]plot_info!$F$1:$BW$2268,28,FALSE)</f>
        <v>86.573211659999998</v>
      </c>
      <c r="AA428" s="4">
        <f>VLOOKUP($A428,[1]plot_info!$F$1:$BW$2268,29,FALSE)</f>
        <v>27.517688270000001</v>
      </c>
      <c r="AB428" s="4">
        <f>VLOOKUP($A428,[1]plot_info!$F$1:$BW$2268,37,FALSE)</f>
        <v>104</v>
      </c>
      <c r="AC428" s="4" t="str">
        <f>VLOOKUP($A428,[1]plot_info!$F$1:$BW$2268,43,FALSE)</f>
        <v>FRA 2016-2021</v>
      </c>
    </row>
    <row r="429" spans="1:29" s="7" customFormat="1" x14ac:dyDescent="0.35">
      <c r="A429" s="23" t="str">
        <f t="shared" si="14"/>
        <v>161-37-1</v>
      </c>
      <c r="B429" s="26" t="s">
        <v>529</v>
      </c>
      <c r="C429" s="26">
        <v>161</v>
      </c>
      <c r="D429" s="26">
        <v>37</v>
      </c>
      <c r="E429" s="26">
        <v>1</v>
      </c>
      <c r="F429" s="26"/>
      <c r="G429" s="26" t="s">
        <v>9</v>
      </c>
      <c r="H429" s="26">
        <v>65098</v>
      </c>
      <c r="I429" s="26">
        <v>208</v>
      </c>
      <c r="J429" s="26">
        <v>339</v>
      </c>
      <c r="K429" s="26">
        <v>509</v>
      </c>
      <c r="L429" s="26">
        <v>0.18269230769230768</v>
      </c>
      <c r="M429" s="26">
        <v>0.17706377949447535</v>
      </c>
      <c r="N429" s="26">
        <v>0</v>
      </c>
      <c r="O429" s="26">
        <v>0</v>
      </c>
      <c r="P429" s="26">
        <v>0</v>
      </c>
      <c r="Q429" s="26">
        <v>2</v>
      </c>
      <c r="R429" s="26">
        <v>0</v>
      </c>
      <c r="S429" s="26">
        <v>215.04201713822135</v>
      </c>
      <c r="T429" s="25">
        <v>0.79054317971138655</v>
      </c>
      <c r="U429" s="26">
        <v>4.9446238504589547E-2</v>
      </c>
      <c r="V429" s="26">
        <v>4.9446238504589548</v>
      </c>
      <c r="W429" s="25">
        <v>49.446238504589552</v>
      </c>
      <c r="X429" s="4">
        <f>VLOOKUP($A429,[1]plot_info!$F$1:$BW$2268,26,FALSE)</f>
        <v>457851.51640000002</v>
      </c>
      <c r="Y429" s="4">
        <f>VLOOKUP($A429,[1]plot_info!$F$1:$BW$2268,27,FALSE)</f>
        <v>3043848.625</v>
      </c>
      <c r="Z429" s="4">
        <f>VLOOKUP($A429,[1]plot_info!$F$1:$BW$2268,28,FALSE)</f>
        <v>86.573211659999998</v>
      </c>
      <c r="AA429" s="4">
        <f>VLOOKUP($A429,[1]plot_info!$F$1:$BW$2268,29,FALSE)</f>
        <v>27.517688270000001</v>
      </c>
      <c r="AB429" s="4">
        <f>VLOOKUP($A429,[1]plot_info!$F$1:$BW$2268,37,FALSE)</f>
        <v>104</v>
      </c>
      <c r="AC429" s="4" t="str">
        <f>VLOOKUP($A429,[1]plot_info!$F$1:$BW$2268,43,FALSE)</f>
        <v>FRA 2016-2021</v>
      </c>
    </row>
    <row r="430" spans="1:29" s="7" customFormat="1" x14ac:dyDescent="0.35">
      <c r="A430" s="23" t="str">
        <f t="shared" si="14"/>
        <v>161-37-1</v>
      </c>
      <c r="B430" s="26" t="s">
        <v>530</v>
      </c>
      <c r="C430" s="26">
        <v>161</v>
      </c>
      <c r="D430" s="26">
        <v>37</v>
      </c>
      <c r="E430" s="26">
        <v>1</v>
      </c>
      <c r="F430" s="26"/>
      <c r="G430" s="26" t="s">
        <v>8</v>
      </c>
      <c r="H430" s="26">
        <v>65098</v>
      </c>
      <c r="I430" s="26">
        <v>372</v>
      </c>
      <c r="J430" s="26">
        <v>326</v>
      </c>
      <c r="K430" s="26">
        <v>662</v>
      </c>
      <c r="L430" s="26">
        <v>9.6774193548387094E-2</v>
      </c>
      <c r="M430" s="26">
        <v>0.11182975547019496</v>
      </c>
      <c r="N430" s="26">
        <v>0</v>
      </c>
      <c r="O430" s="26">
        <v>0</v>
      </c>
      <c r="P430" s="26">
        <v>0</v>
      </c>
      <c r="Q430" s="26">
        <v>3</v>
      </c>
      <c r="R430" s="26">
        <v>0</v>
      </c>
      <c r="S430" s="26">
        <v>322.56302570733203</v>
      </c>
      <c r="T430" s="25">
        <v>1.0416568956197094</v>
      </c>
      <c r="U430" s="26">
        <v>2.7977331904050117E-2</v>
      </c>
      <c r="V430" s="26">
        <v>2.7977331904050113</v>
      </c>
      <c r="W430" s="25">
        <v>27.977331904050111</v>
      </c>
      <c r="X430" s="4">
        <f>VLOOKUP($A430,[1]plot_info!$F$1:$BW$2268,26,FALSE)</f>
        <v>457851.51640000002</v>
      </c>
      <c r="Y430" s="4">
        <f>VLOOKUP($A430,[1]plot_info!$F$1:$BW$2268,27,FALSE)</f>
        <v>3043848.625</v>
      </c>
      <c r="Z430" s="4">
        <f>VLOOKUP($A430,[1]plot_info!$F$1:$BW$2268,28,FALSE)</f>
        <v>86.573211659999998</v>
      </c>
      <c r="AA430" s="4">
        <f>VLOOKUP($A430,[1]plot_info!$F$1:$BW$2268,29,FALSE)</f>
        <v>27.517688270000001</v>
      </c>
      <c r="AB430" s="4">
        <f>VLOOKUP($A430,[1]plot_info!$F$1:$BW$2268,37,FALSE)</f>
        <v>104</v>
      </c>
      <c r="AC430" s="4" t="str">
        <f>VLOOKUP($A430,[1]plot_info!$F$1:$BW$2268,43,FALSE)</f>
        <v>FRA 2016-2021</v>
      </c>
    </row>
    <row r="431" spans="1:29" s="7" customFormat="1" x14ac:dyDescent="0.35">
      <c r="A431" s="23" t="str">
        <f t="shared" si="14"/>
        <v>161-37-1</v>
      </c>
      <c r="B431" s="26" t="s">
        <v>530</v>
      </c>
      <c r="C431" s="26">
        <v>161</v>
      </c>
      <c r="D431" s="26">
        <v>37</v>
      </c>
      <c r="E431" s="26">
        <v>1</v>
      </c>
      <c r="F431" s="26"/>
      <c r="G431" s="26" t="s">
        <v>26</v>
      </c>
      <c r="H431" s="26">
        <v>65098</v>
      </c>
      <c r="I431" s="26">
        <v>389</v>
      </c>
      <c r="J431" s="26">
        <v>311.5</v>
      </c>
      <c r="K431" s="26">
        <v>665</v>
      </c>
      <c r="L431" s="26">
        <v>9.1259640102827763E-2</v>
      </c>
      <c r="M431" s="26">
        <v>0.11027656442199781</v>
      </c>
      <c r="N431" s="26">
        <v>0</v>
      </c>
      <c r="O431" s="26">
        <v>0</v>
      </c>
      <c r="P431" s="26">
        <v>0</v>
      </c>
      <c r="Q431" s="26">
        <v>3</v>
      </c>
      <c r="R431" s="26">
        <v>0</v>
      </c>
      <c r="S431" s="26">
        <v>322.56302570733203</v>
      </c>
      <c r="T431" s="25">
        <v>1.0959098589332359</v>
      </c>
      <c r="U431" s="26">
        <v>2.3386302838745095E-2</v>
      </c>
      <c r="V431" s="26">
        <v>2.3386302838745094</v>
      </c>
      <c r="W431" s="25">
        <v>23.386302838745095</v>
      </c>
      <c r="X431" s="4">
        <f>VLOOKUP($A431,[1]plot_info!$F$1:$BW$2268,26,FALSE)</f>
        <v>457851.51640000002</v>
      </c>
      <c r="Y431" s="4">
        <f>VLOOKUP($A431,[1]plot_info!$F$1:$BW$2268,27,FALSE)</f>
        <v>3043848.625</v>
      </c>
      <c r="Z431" s="4">
        <f>VLOOKUP($A431,[1]plot_info!$F$1:$BW$2268,28,FALSE)</f>
        <v>86.573211659999998</v>
      </c>
      <c r="AA431" s="4">
        <f>VLOOKUP($A431,[1]plot_info!$F$1:$BW$2268,29,FALSE)</f>
        <v>27.517688270000001</v>
      </c>
      <c r="AB431" s="4">
        <f>VLOOKUP($A431,[1]plot_info!$F$1:$BW$2268,37,FALSE)</f>
        <v>104</v>
      </c>
      <c r="AC431" s="4" t="str">
        <f>VLOOKUP($A431,[1]plot_info!$F$1:$BW$2268,43,FALSE)</f>
        <v>FRA 2016-2021</v>
      </c>
    </row>
    <row r="432" spans="1:29" s="7" customFormat="1" x14ac:dyDescent="0.35">
      <c r="A432" s="23" t="str">
        <f t="shared" si="14"/>
        <v>161-37-1</v>
      </c>
      <c r="B432" s="26" t="s">
        <v>530</v>
      </c>
      <c r="C432" s="26">
        <v>161</v>
      </c>
      <c r="D432" s="26">
        <v>37</v>
      </c>
      <c r="E432" s="26">
        <v>1</v>
      </c>
      <c r="F432" s="26"/>
      <c r="G432" s="26" t="s">
        <v>26</v>
      </c>
      <c r="H432" s="26">
        <v>65098</v>
      </c>
      <c r="I432" s="26">
        <v>372</v>
      </c>
      <c r="J432" s="26">
        <v>305</v>
      </c>
      <c r="K432" s="26">
        <v>643</v>
      </c>
      <c r="L432" s="26">
        <v>9.1397849462365593E-2</v>
      </c>
      <c r="M432" s="26">
        <v>0.10561699127740636</v>
      </c>
      <c r="N432" s="26">
        <v>0</v>
      </c>
      <c r="O432" s="26">
        <v>0</v>
      </c>
      <c r="P432" s="26">
        <v>0</v>
      </c>
      <c r="Q432" s="26">
        <v>3</v>
      </c>
      <c r="R432" s="26">
        <v>0</v>
      </c>
      <c r="S432" s="26">
        <v>322.56302570733203</v>
      </c>
      <c r="T432" s="25">
        <v>1.0478572342841124</v>
      </c>
      <c r="U432" s="26">
        <v>2.1589813204495309E-2</v>
      </c>
      <c r="V432" s="26">
        <v>2.1589813204495307</v>
      </c>
      <c r="W432" s="25">
        <v>21.589813204495307</v>
      </c>
      <c r="X432" s="4">
        <f>VLOOKUP($A432,[1]plot_info!$F$1:$BW$2268,26,FALSE)</f>
        <v>457851.51640000002</v>
      </c>
      <c r="Y432" s="4">
        <f>VLOOKUP($A432,[1]plot_info!$F$1:$BW$2268,27,FALSE)</f>
        <v>3043848.625</v>
      </c>
      <c r="Z432" s="4">
        <f>VLOOKUP($A432,[1]plot_info!$F$1:$BW$2268,28,FALSE)</f>
        <v>86.573211659999998</v>
      </c>
      <c r="AA432" s="4">
        <f>VLOOKUP($A432,[1]plot_info!$F$1:$BW$2268,29,FALSE)</f>
        <v>27.517688270000001</v>
      </c>
      <c r="AB432" s="4">
        <f>VLOOKUP($A432,[1]plot_info!$F$1:$BW$2268,37,FALSE)</f>
        <v>104</v>
      </c>
      <c r="AC432" s="4" t="str">
        <f>VLOOKUP($A432,[1]plot_info!$F$1:$BW$2268,43,FALSE)</f>
        <v>FRA 2016-2021</v>
      </c>
    </row>
    <row r="433" spans="1:29" s="7" customFormat="1" x14ac:dyDescent="0.35">
      <c r="A433" s="23" t="str">
        <f t="shared" si="14"/>
        <v>161-37-1</v>
      </c>
      <c r="B433" s="26" t="s">
        <v>531</v>
      </c>
      <c r="C433" s="26">
        <v>161</v>
      </c>
      <c r="D433" s="26">
        <v>37</v>
      </c>
      <c r="E433" s="26">
        <v>1</v>
      </c>
      <c r="F433" s="26"/>
      <c r="G433" s="26" t="s">
        <v>8</v>
      </c>
      <c r="H433" s="26">
        <v>65098</v>
      </c>
      <c r="I433" s="26">
        <v>563</v>
      </c>
      <c r="J433" s="26">
        <v>304</v>
      </c>
      <c r="K433" s="26">
        <v>751</v>
      </c>
      <c r="L433" s="26">
        <v>0.20603907637655416</v>
      </c>
      <c r="M433" s="26">
        <v>0.27025524238630444</v>
      </c>
      <c r="N433" s="26">
        <v>0</v>
      </c>
      <c r="O433" s="26">
        <v>0</v>
      </c>
      <c r="P433" s="26">
        <v>0</v>
      </c>
      <c r="Q433" s="26">
        <v>4</v>
      </c>
      <c r="R433" s="26">
        <v>0</v>
      </c>
      <c r="S433" s="26">
        <v>430.08403427644271</v>
      </c>
      <c r="T433" s="25">
        <v>1.0393317686205583</v>
      </c>
      <c r="U433" s="26">
        <v>3.0591652057510778E-2</v>
      </c>
      <c r="V433" s="26">
        <v>3.0591652057510776</v>
      </c>
      <c r="W433" s="25">
        <v>30.591652057510775</v>
      </c>
      <c r="X433" s="4">
        <f>VLOOKUP($A433,[1]plot_info!$F$1:$BW$2268,26,FALSE)</f>
        <v>457851.51640000002</v>
      </c>
      <c r="Y433" s="4">
        <f>VLOOKUP($A433,[1]plot_info!$F$1:$BW$2268,27,FALSE)</f>
        <v>3043848.625</v>
      </c>
      <c r="Z433" s="4">
        <f>VLOOKUP($A433,[1]plot_info!$F$1:$BW$2268,28,FALSE)</f>
        <v>86.573211659999998</v>
      </c>
      <c r="AA433" s="4">
        <f>VLOOKUP($A433,[1]plot_info!$F$1:$BW$2268,29,FALSE)</f>
        <v>27.517688270000001</v>
      </c>
      <c r="AB433" s="4">
        <f>VLOOKUP($A433,[1]plot_info!$F$1:$BW$2268,37,FALSE)</f>
        <v>104</v>
      </c>
      <c r="AC433" s="4" t="str">
        <f>VLOOKUP($A433,[1]plot_info!$F$1:$BW$2268,43,FALSE)</f>
        <v>FRA 2016-2021</v>
      </c>
    </row>
    <row r="434" spans="1:29" s="7" customFormat="1" x14ac:dyDescent="0.35">
      <c r="A434" s="23" t="str">
        <f t="shared" si="14"/>
        <v>161-37-1</v>
      </c>
      <c r="B434" s="26" t="s">
        <v>531</v>
      </c>
      <c r="C434" s="26">
        <v>161</v>
      </c>
      <c r="D434" s="26">
        <v>37</v>
      </c>
      <c r="E434" s="26">
        <v>1</v>
      </c>
      <c r="F434" s="26"/>
      <c r="G434" s="26" t="s">
        <v>26</v>
      </c>
      <c r="H434" s="26">
        <v>65098</v>
      </c>
      <c r="I434" s="26">
        <v>649</v>
      </c>
      <c r="J434" s="26">
        <v>420</v>
      </c>
      <c r="K434" s="26">
        <v>956.5</v>
      </c>
      <c r="L434" s="26">
        <v>0.17334360554699538</v>
      </c>
      <c r="M434" s="26">
        <v>0.26210098938326942</v>
      </c>
      <c r="N434" s="26">
        <v>0</v>
      </c>
      <c r="O434" s="26">
        <v>0</v>
      </c>
      <c r="P434" s="26">
        <v>0</v>
      </c>
      <c r="Q434" s="26">
        <v>4</v>
      </c>
      <c r="R434" s="26">
        <v>0</v>
      </c>
      <c r="S434" s="26">
        <v>430.08403427644271</v>
      </c>
      <c r="T434" s="25">
        <v>1.247430635044585</v>
      </c>
      <c r="U434" s="26">
        <v>2.8914500663250419E-2</v>
      </c>
      <c r="V434" s="26">
        <v>2.8914500663250418</v>
      </c>
      <c r="W434" s="25">
        <v>28.914500663250418</v>
      </c>
      <c r="X434" s="4">
        <f>VLOOKUP($A434,[1]plot_info!$F$1:$BW$2268,26,FALSE)</f>
        <v>457851.51640000002</v>
      </c>
      <c r="Y434" s="4">
        <f>VLOOKUP($A434,[1]plot_info!$F$1:$BW$2268,27,FALSE)</f>
        <v>3043848.625</v>
      </c>
      <c r="Z434" s="4">
        <f>VLOOKUP($A434,[1]plot_info!$F$1:$BW$2268,28,FALSE)</f>
        <v>86.573211659999998</v>
      </c>
      <c r="AA434" s="4">
        <f>VLOOKUP($A434,[1]plot_info!$F$1:$BW$2268,29,FALSE)</f>
        <v>27.517688270000001</v>
      </c>
      <c r="AB434" s="4">
        <f>VLOOKUP($A434,[1]plot_info!$F$1:$BW$2268,37,FALSE)</f>
        <v>104</v>
      </c>
      <c r="AC434" s="4" t="str">
        <f>VLOOKUP($A434,[1]plot_info!$F$1:$BW$2268,43,FALSE)</f>
        <v>FRA 2016-2021</v>
      </c>
    </row>
    <row r="435" spans="1:29" s="7" customFormat="1" x14ac:dyDescent="0.35">
      <c r="A435" s="23" t="str">
        <f t="shared" si="14"/>
        <v>161-37-1</v>
      </c>
      <c r="B435" s="26" t="s">
        <v>531</v>
      </c>
      <c r="C435" s="26">
        <v>161</v>
      </c>
      <c r="D435" s="26">
        <v>37</v>
      </c>
      <c r="E435" s="26">
        <v>1</v>
      </c>
      <c r="F435" s="26"/>
      <c r="G435" s="26" t="s">
        <v>9</v>
      </c>
      <c r="H435" s="26">
        <v>65098</v>
      </c>
      <c r="I435" s="26">
        <v>676</v>
      </c>
      <c r="J435" s="26">
        <v>301.5</v>
      </c>
      <c r="K435" s="26">
        <v>864.5</v>
      </c>
      <c r="L435" s="26">
        <v>0.16715976331360946</v>
      </c>
      <c r="M435" s="26">
        <v>0.26326588266941731</v>
      </c>
      <c r="N435" s="26">
        <v>0</v>
      </c>
      <c r="O435" s="26">
        <v>0</v>
      </c>
      <c r="P435" s="26">
        <v>0</v>
      </c>
      <c r="Q435" s="26">
        <v>4</v>
      </c>
      <c r="R435" s="26">
        <v>0</v>
      </c>
      <c r="S435" s="26">
        <v>430.08403427644271</v>
      </c>
      <c r="T435" s="25">
        <v>1.3090465005220902</v>
      </c>
      <c r="U435" s="26">
        <v>2.0710103597882504E-2</v>
      </c>
      <c r="V435" s="26">
        <v>2.0710103597882501</v>
      </c>
      <c r="W435" s="25">
        <v>20.710103597882501</v>
      </c>
      <c r="X435" s="4">
        <f>VLOOKUP($A435,[1]plot_info!$F$1:$BW$2268,26,FALSE)</f>
        <v>457851.51640000002</v>
      </c>
      <c r="Y435" s="4">
        <f>VLOOKUP($A435,[1]plot_info!$F$1:$BW$2268,27,FALSE)</f>
        <v>3043848.625</v>
      </c>
      <c r="Z435" s="4">
        <f>VLOOKUP($A435,[1]plot_info!$F$1:$BW$2268,28,FALSE)</f>
        <v>86.573211659999998</v>
      </c>
      <c r="AA435" s="4">
        <f>VLOOKUP($A435,[1]plot_info!$F$1:$BW$2268,29,FALSE)</f>
        <v>27.517688270000001</v>
      </c>
      <c r="AB435" s="4">
        <f>VLOOKUP($A435,[1]plot_info!$F$1:$BW$2268,37,FALSE)</f>
        <v>104</v>
      </c>
      <c r="AC435" s="4" t="str">
        <f>VLOOKUP($A435,[1]plot_info!$F$1:$BW$2268,43,FALSE)</f>
        <v>FRA 2016-2021</v>
      </c>
    </row>
    <row r="436" spans="1:29" s="7" customFormat="1" x14ac:dyDescent="0.35">
      <c r="A436" s="23" t="str">
        <f t="shared" si="14"/>
        <v>110-62-2</v>
      </c>
      <c r="B436" s="26" t="s">
        <v>533</v>
      </c>
      <c r="C436" s="26">
        <v>110</v>
      </c>
      <c r="D436" s="26">
        <v>62</v>
      </c>
      <c r="E436" s="26">
        <v>2</v>
      </c>
      <c r="F436" s="26"/>
      <c r="G436" s="26" t="s">
        <v>8</v>
      </c>
      <c r="H436" s="26">
        <v>64972</v>
      </c>
      <c r="I436" s="26">
        <v>128</v>
      </c>
      <c r="J436" s="26">
        <v>342.5</v>
      </c>
      <c r="K436" s="26">
        <v>443</v>
      </c>
      <c r="L436" s="26">
        <v>0.21484375</v>
      </c>
      <c r="M436" s="26">
        <v>0.12813826147626506</v>
      </c>
      <c r="N436" s="26">
        <v>0</v>
      </c>
      <c r="O436" s="26">
        <v>0</v>
      </c>
      <c r="P436" s="26">
        <v>0</v>
      </c>
      <c r="Q436" s="26">
        <v>2</v>
      </c>
      <c r="R436" s="26">
        <v>0</v>
      </c>
      <c r="S436" s="26">
        <v>215.04201713822135</v>
      </c>
      <c r="T436" s="25">
        <v>0.46735052682937855</v>
      </c>
      <c r="U436" s="26">
        <v>3.9925087863424059E-2</v>
      </c>
      <c r="V436" s="26">
        <v>3.9925087863424058</v>
      </c>
      <c r="W436" s="25">
        <v>39.925087863424061</v>
      </c>
      <c r="X436" s="4">
        <f>VLOOKUP($A436,[1]plot_info!$F$1:$BW$2268,26,FALSE)</f>
        <v>256328.16020000001</v>
      </c>
      <c r="Y436" s="4">
        <f>VLOOKUP($A436,[1]plot_info!$F$1:$BW$2268,27,FALSE)</f>
        <v>3148900.1839999999</v>
      </c>
      <c r="Z436" s="4">
        <f>VLOOKUP($A436,[1]plot_info!$F$1:$BW$2268,28,FALSE)</f>
        <v>84.511866350000005</v>
      </c>
      <c r="AA436" s="4">
        <f>VLOOKUP($A436,[1]plot_info!$F$1:$BW$2268,29,FALSE)</f>
        <v>28.4439189</v>
      </c>
      <c r="AB436" s="4">
        <f>VLOOKUP($A436,[1]plot_info!$F$1:$BW$2268,37,FALSE)</f>
        <v>5</v>
      </c>
      <c r="AC436" s="4" t="str">
        <f>VLOOKUP($A436,[1]plot_info!$F$1:$BW$2268,43,FALSE)</f>
        <v>FRA 2010-2015</v>
      </c>
    </row>
    <row r="437" spans="1:29" s="7" customFormat="1" x14ac:dyDescent="0.35">
      <c r="A437" s="23" t="str">
        <f t="shared" si="14"/>
        <v>110-62-2</v>
      </c>
      <c r="B437" s="26" t="s">
        <v>534</v>
      </c>
      <c r="C437" s="26">
        <v>110</v>
      </c>
      <c r="D437" s="26">
        <v>62</v>
      </c>
      <c r="E437" s="26">
        <v>2</v>
      </c>
      <c r="F437" s="26"/>
      <c r="G437" s="26" t="s">
        <v>26</v>
      </c>
      <c r="H437" s="26">
        <v>64972</v>
      </c>
      <c r="I437" s="26">
        <v>146</v>
      </c>
      <c r="J437" s="26">
        <v>302.5</v>
      </c>
      <c r="K437" s="26">
        <v>401.5</v>
      </c>
      <c r="L437" s="26">
        <v>0.32191780821917809</v>
      </c>
      <c r="M437" s="26">
        <v>0.21899993779579846</v>
      </c>
      <c r="N437" s="26">
        <v>0</v>
      </c>
      <c r="O437" s="26">
        <v>0</v>
      </c>
      <c r="P437" s="26">
        <v>0</v>
      </c>
      <c r="Q437" s="26">
        <v>2</v>
      </c>
      <c r="R437" s="26">
        <v>0</v>
      </c>
      <c r="S437" s="26">
        <v>215.04201713822135</v>
      </c>
      <c r="T437" s="25">
        <v>0.46037514583192513</v>
      </c>
      <c r="U437" s="26">
        <v>2.7359437238011517E-2</v>
      </c>
      <c r="V437" s="26">
        <v>2.7359437238011513</v>
      </c>
      <c r="W437" s="25">
        <v>27.359437238011513</v>
      </c>
      <c r="X437" s="4">
        <f>VLOOKUP($A437,[1]plot_info!$F$1:$BW$2268,26,FALSE)</f>
        <v>256328.16020000001</v>
      </c>
      <c r="Y437" s="4">
        <f>VLOOKUP($A437,[1]plot_info!$F$1:$BW$2268,27,FALSE)</f>
        <v>3148900.1839999999</v>
      </c>
      <c r="Z437" s="4">
        <f>VLOOKUP($A437,[1]plot_info!$F$1:$BW$2268,28,FALSE)</f>
        <v>84.511866350000005</v>
      </c>
      <c r="AA437" s="4">
        <f>VLOOKUP($A437,[1]plot_info!$F$1:$BW$2268,29,FALSE)</f>
        <v>28.4439189</v>
      </c>
      <c r="AB437" s="4">
        <f>VLOOKUP($A437,[1]plot_info!$F$1:$BW$2268,37,FALSE)</f>
        <v>5</v>
      </c>
      <c r="AC437" s="4" t="str">
        <f>VLOOKUP($A437,[1]plot_info!$F$1:$BW$2268,43,FALSE)</f>
        <v>FRA 2010-2015</v>
      </c>
    </row>
    <row r="438" spans="1:29" s="7" customFormat="1" x14ac:dyDescent="0.35">
      <c r="A438" s="23" t="str">
        <f t="shared" si="14"/>
        <v>110-62-2</v>
      </c>
      <c r="B438" s="26" t="s">
        <v>535</v>
      </c>
      <c r="C438" s="26">
        <v>110</v>
      </c>
      <c r="D438" s="26">
        <v>62</v>
      </c>
      <c r="E438" s="26">
        <v>2</v>
      </c>
      <c r="F438" s="26"/>
      <c r="G438" s="26" t="s">
        <v>9</v>
      </c>
      <c r="H438" s="26">
        <v>64972</v>
      </c>
      <c r="I438" s="26">
        <v>196</v>
      </c>
      <c r="J438" s="26">
        <v>298.5</v>
      </c>
      <c r="K438" s="26">
        <v>438.5</v>
      </c>
      <c r="L438" s="26">
        <v>0.2857142857142857</v>
      </c>
      <c r="M438" s="26">
        <v>0.26093609609712159</v>
      </c>
      <c r="N438" s="26">
        <v>0</v>
      </c>
      <c r="O438" s="26">
        <v>0</v>
      </c>
      <c r="P438" s="26">
        <v>0</v>
      </c>
      <c r="Q438" s="26">
        <v>2</v>
      </c>
      <c r="R438" s="26">
        <v>0</v>
      </c>
      <c r="S438" s="26">
        <v>215.04201713822135</v>
      </c>
      <c r="T438" s="25">
        <v>0.65103555976231842</v>
      </c>
      <c r="U438" s="26">
        <v>4.5944509503226476E-2</v>
      </c>
      <c r="V438" s="26">
        <v>4.5944509503226483</v>
      </c>
      <c r="W438" s="25">
        <v>45.944509503226477</v>
      </c>
      <c r="X438" s="4">
        <f>VLOOKUP($A438,[1]plot_info!$F$1:$BW$2268,26,FALSE)</f>
        <v>256328.16020000001</v>
      </c>
      <c r="Y438" s="4">
        <f>VLOOKUP($A438,[1]plot_info!$F$1:$BW$2268,27,FALSE)</f>
        <v>3148900.1839999999</v>
      </c>
      <c r="Z438" s="4">
        <f>VLOOKUP($A438,[1]plot_info!$F$1:$BW$2268,28,FALSE)</f>
        <v>84.511866350000005</v>
      </c>
      <c r="AA438" s="4">
        <f>VLOOKUP($A438,[1]plot_info!$F$1:$BW$2268,29,FALSE)</f>
        <v>28.4439189</v>
      </c>
      <c r="AB438" s="4">
        <f>VLOOKUP($A438,[1]plot_info!$F$1:$BW$2268,37,FALSE)</f>
        <v>5</v>
      </c>
      <c r="AC438" s="4" t="str">
        <f>VLOOKUP($A438,[1]plot_info!$F$1:$BW$2268,43,FALSE)</f>
        <v>FRA 2010-2015</v>
      </c>
    </row>
    <row r="439" spans="1:29" s="7" customFormat="1" x14ac:dyDescent="0.35">
      <c r="A439" s="23" t="str">
        <f t="shared" si="14"/>
        <v>110-62-4</v>
      </c>
      <c r="B439" s="26" t="s">
        <v>537</v>
      </c>
      <c r="C439" s="26">
        <v>110</v>
      </c>
      <c r="D439" s="26">
        <v>62</v>
      </c>
      <c r="E439" s="26">
        <v>4</v>
      </c>
      <c r="F439" s="26"/>
      <c r="G439" s="26" t="s">
        <v>8</v>
      </c>
      <c r="H439" s="26">
        <v>64972</v>
      </c>
      <c r="I439" s="26">
        <v>104</v>
      </c>
      <c r="J439" s="26">
        <v>316.5</v>
      </c>
      <c r="K439" s="26">
        <v>371.5</v>
      </c>
      <c r="L439" s="26">
        <v>0.47115384615384615</v>
      </c>
      <c r="M439" s="26">
        <v>0.22831908408498139</v>
      </c>
      <c r="N439" s="26">
        <v>0</v>
      </c>
      <c r="O439" s="26">
        <v>0</v>
      </c>
      <c r="P439" s="26">
        <v>0</v>
      </c>
      <c r="Q439" s="26">
        <v>2</v>
      </c>
      <c r="R439" s="26">
        <v>0</v>
      </c>
      <c r="S439" s="26">
        <v>215.04201713822135</v>
      </c>
      <c r="T439" s="25">
        <v>0.25576396990662509</v>
      </c>
      <c r="U439" s="26">
        <v>1.8999609193063559E-2</v>
      </c>
      <c r="V439" s="26">
        <v>1.8999609193063558</v>
      </c>
      <c r="W439" s="25">
        <v>18.999609193063559</v>
      </c>
      <c r="X439" s="4">
        <f>VLOOKUP($A439,[1]plot_info!$F$1:$BW$2268,26,FALSE)</f>
        <v>256628.16020000001</v>
      </c>
      <c r="Y439" s="4">
        <f>VLOOKUP($A439,[1]plot_info!$F$1:$BW$2268,27,FALSE)</f>
        <v>3148750.1839999999</v>
      </c>
      <c r="Z439" s="4">
        <f>VLOOKUP($A439,[1]plot_info!$F$1:$BW$2268,28,FALSE)</f>
        <v>84.514958919999998</v>
      </c>
      <c r="AA439" s="4">
        <f>VLOOKUP($A439,[1]plot_info!$F$1:$BW$2268,29,FALSE)</f>
        <v>28.44262213</v>
      </c>
      <c r="AB439" s="4">
        <f>VLOOKUP($A439,[1]plot_info!$F$1:$BW$2268,37,FALSE)</f>
        <v>5</v>
      </c>
      <c r="AC439" s="4" t="str">
        <f>VLOOKUP($A439,[1]plot_info!$F$1:$BW$2268,43,FALSE)</f>
        <v>FRA 2010-2015</v>
      </c>
    </row>
    <row r="440" spans="1:29" s="7" customFormat="1" x14ac:dyDescent="0.35">
      <c r="A440" s="23" t="str">
        <f t="shared" si="14"/>
        <v>110-62-4</v>
      </c>
      <c r="B440" s="26" t="s">
        <v>538</v>
      </c>
      <c r="C440" s="26">
        <v>110</v>
      </c>
      <c r="D440" s="26">
        <v>62</v>
      </c>
      <c r="E440" s="26">
        <v>4</v>
      </c>
      <c r="F440" s="26"/>
      <c r="G440" s="26" t="s">
        <v>26</v>
      </c>
      <c r="H440" s="26">
        <v>64972</v>
      </c>
      <c r="I440" s="26">
        <v>121</v>
      </c>
      <c r="J440" s="26">
        <v>300</v>
      </c>
      <c r="K440" s="26">
        <v>368.5</v>
      </c>
      <c r="L440" s="26">
        <v>0.43388429752066116</v>
      </c>
      <c r="M440" s="26">
        <v>0.24462759009105148</v>
      </c>
      <c r="N440" s="26">
        <v>0</v>
      </c>
      <c r="O440" s="26">
        <v>0</v>
      </c>
      <c r="P440" s="26">
        <v>0</v>
      </c>
      <c r="Q440" s="26">
        <v>2</v>
      </c>
      <c r="R440" s="26">
        <v>0</v>
      </c>
      <c r="S440" s="26">
        <v>215.04201713822135</v>
      </c>
      <c r="T440" s="25">
        <v>0.31854239888370578</v>
      </c>
      <c r="U440" s="26">
        <v>2.0113677186656839E-2</v>
      </c>
      <c r="V440" s="26">
        <v>2.0113677186656838</v>
      </c>
      <c r="W440" s="25">
        <v>20.113677186656837</v>
      </c>
      <c r="X440" s="4">
        <f>VLOOKUP($A440,[1]plot_info!$F$1:$BW$2268,26,FALSE)</f>
        <v>256628.16020000001</v>
      </c>
      <c r="Y440" s="4">
        <f>VLOOKUP($A440,[1]plot_info!$F$1:$BW$2268,27,FALSE)</f>
        <v>3148750.1839999999</v>
      </c>
      <c r="Z440" s="4">
        <f>VLOOKUP($A440,[1]plot_info!$F$1:$BW$2268,28,FALSE)</f>
        <v>84.514958919999998</v>
      </c>
      <c r="AA440" s="4">
        <f>VLOOKUP($A440,[1]plot_info!$F$1:$BW$2268,29,FALSE)</f>
        <v>28.44262213</v>
      </c>
      <c r="AB440" s="4">
        <f>VLOOKUP($A440,[1]plot_info!$F$1:$BW$2268,37,FALSE)</f>
        <v>5</v>
      </c>
      <c r="AC440" s="4" t="str">
        <f>VLOOKUP($A440,[1]plot_info!$F$1:$BW$2268,43,FALSE)</f>
        <v>FRA 2010-2015</v>
      </c>
    </row>
    <row r="441" spans="1:29" s="7" customFormat="1" x14ac:dyDescent="0.35">
      <c r="A441" s="23" t="str">
        <f t="shared" si="14"/>
        <v>110-62-4</v>
      </c>
      <c r="B441" s="26" t="s">
        <v>539</v>
      </c>
      <c r="C441" s="26">
        <v>110</v>
      </c>
      <c r="D441" s="26">
        <v>62</v>
      </c>
      <c r="E441" s="26">
        <v>4</v>
      </c>
      <c r="F441" s="26"/>
      <c r="G441" s="26" t="s">
        <v>9</v>
      </c>
      <c r="H441" s="26">
        <v>64972</v>
      </c>
      <c r="I441" s="26">
        <v>104</v>
      </c>
      <c r="J441" s="26">
        <v>308</v>
      </c>
      <c r="K441" s="26">
        <v>366</v>
      </c>
      <c r="L441" s="26">
        <v>0.44230769230769229</v>
      </c>
      <c r="M441" s="26">
        <v>0.21434036465120701</v>
      </c>
      <c r="N441" s="26">
        <v>0</v>
      </c>
      <c r="O441" s="26">
        <v>0</v>
      </c>
      <c r="P441" s="26">
        <v>0</v>
      </c>
      <c r="Q441" s="26">
        <v>2</v>
      </c>
      <c r="R441" s="26">
        <v>0</v>
      </c>
      <c r="S441" s="26">
        <v>215.04201713822135</v>
      </c>
      <c r="T441" s="25">
        <v>0.26971473190153189</v>
      </c>
      <c r="U441" s="26">
        <v>1.1019773331976887E-2</v>
      </c>
      <c r="V441" s="26">
        <v>1.1019773331976888</v>
      </c>
      <c r="W441" s="25">
        <v>11.019773331976888</v>
      </c>
      <c r="X441" s="4">
        <f>VLOOKUP($A441,[1]plot_info!$F$1:$BW$2268,26,FALSE)</f>
        <v>256628.16020000001</v>
      </c>
      <c r="Y441" s="4">
        <f>VLOOKUP($A441,[1]plot_info!$F$1:$BW$2268,27,FALSE)</f>
        <v>3148750.1839999999</v>
      </c>
      <c r="Z441" s="4">
        <f>VLOOKUP($A441,[1]plot_info!$F$1:$BW$2268,28,FALSE)</f>
        <v>84.514958919999998</v>
      </c>
      <c r="AA441" s="4">
        <f>VLOOKUP($A441,[1]plot_info!$F$1:$BW$2268,29,FALSE)</f>
        <v>28.44262213</v>
      </c>
      <c r="AB441" s="4">
        <f>VLOOKUP($A441,[1]plot_info!$F$1:$BW$2268,37,FALSE)</f>
        <v>5</v>
      </c>
      <c r="AC441" s="4" t="str">
        <f>VLOOKUP($A441,[1]plot_info!$F$1:$BW$2268,43,FALSE)</f>
        <v>FRA 2010-2015</v>
      </c>
    </row>
    <row r="442" spans="1:29" s="7" customFormat="1" x14ac:dyDescent="0.35">
      <c r="A442" s="23" t="str">
        <f t="shared" si="14"/>
        <v>110-62-5</v>
      </c>
      <c r="B442" s="26" t="s">
        <v>541</v>
      </c>
      <c r="C442" s="26">
        <v>110</v>
      </c>
      <c r="D442" s="26">
        <v>62</v>
      </c>
      <c r="E442" s="26">
        <v>5</v>
      </c>
      <c r="F442" s="26"/>
      <c r="G442" s="26" t="s">
        <v>8</v>
      </c>
      <c r="H442" s="26">
        <v>64972</v>
      </c>
      <c r="I442" s="26">
        <v>169</v>
      </c>
      <c r="J442" s="26">
        <v>314</v>
      </c>
      <c r="K442" s="26">
        <v>405.5</v>
      </c>
      <c r="L442" s="26">
        <v>0.45857988165680474</v>
      </c>
      <c r="M442" s="26">
        <v>0.3611169187058379</v>
      </c>
      <c r="N442" s="26">
        <v>0</v>
      </c>
      <c r="O442" s="26">
        <v>0</v>
      </c>
      <c r="P442" s="26">
        <v>0</v>
      </c>
      <c r="Q442" s="26">
        <v>2</v>
      </c>
      <c r="R442" s="26">
        <v>0</v>
      </c>
      <c r="S442" s="26">
        <v>215.04201713822135</v>
      </c>
      <c r="T442" s="25">
        <v>0.42549824084465809</v>
      </c>
      <c r="U442" s="26">
        <v>3.0818229729748792E-2</v>
      </c>
      <c r="V442" s="26">
        <v>3.0818229729748792</v>
      </c>
      <c r="W442" s="25">
        <v>30.818229729748793</v>
      </c>
      <c r="X442" s="4">
        <f>VLOOKUP($A442,[1]plot_info!$F$1:$BW$2268,26,FALSE)</f>
        <v>256628.16020000001</v>
      </c>
      <c r="Y442" s="4">
        <f>VLOOKUP($A442,[1]plot_info!$F$1:$BW$2268,27,FALSE)</f>
        <v>3148900.1839999999</v>
      </c>
      <c r="Z442" s="4">
        <f>VLOOKUP($A442,[1]plot_info!$F$1:$BW$2268,28,FALSE)</f>
        <v>84.514927279999995</v>
      </c>
      <c r="AA442" s="4">
        <f>VLOOKUP($A442,[1]plot_info!$F$1:$BW$2268,29,FALSE)</f>
        <v>28.443974860000001</v>
      </c>
      <c r="AB442" s="4">
        <f>VLOOKUP($A442,[1]plot_info!$F$1:$BW$2268,37,FALSE)</f>
        <v>5</v>
      </c>
      <c r="AC442" s="4" t="str">
        <f>VLOOKUP($A442,[1]plot_info!$F$1:$BW$2268,43,FALSE)</f>
        <v>FRA 2010-2015</v>
      </c>
    </row>
    <row r="443" spans="1:29" s="7" customFormat="1" x14ac:dyDescent="0.35">
      <c r="A443" s="23" t="str">
        <f t="shared" si="14"/>
        <v>110-62-5</v>
      </c>
      <c r="B443" s="26" t="s">
        <v>542</v>
      </c>
      <c r="C443" s="26">
        <v>110</v>
      </c>
      <c r="D443" s="26">
        <v>62</v>
      </c>
      <c r="E443" s="26">
        <v>5</v>
      </c>
      <c r="F443" s="26"/>
      <c r="G443" s="26" t="s">
        <v>26</v>
      </c>
      <c r="H443" s="26">
        <v>64972</v>
      </c>
      <c r="I443" s="26">
        <v>199</v>
      </c>
      <c r="J443" s="26">
        <v>312</v>
      </c>
      <c r="K443" s="26">
        <v>433.5</v>
      </c>
      <c r="L443" s="26">
        <v>0.38944723618090454</v>
      </c>
      <c r="M443" s="26">
        <v>0.3611169187058379</v>
      </c>
      <c r="N443" s="26">
        <v>0</v>
      </c>
      <c r="O443" s="26">
        <v>0</v>
      </c>
      <c r="P443" s="26">
        <v>0</v>
      </c>
      <c r="Q443" s="26">
        <v>2</v>
      </c>
      <c r="R443" s="26">
        <v>0</v>
      </c>
      <c r="S443" s="26">
        <v>215.04201713822135</v>
      </c>
      <c r="T443" s="25">
        <v>0.56500586079372628</v>
      </c>
      <c r="U443" s="26">
        <v>3.5676084352975271E-2</v>
      </c>
      <c r="V443" s="26">
        <v>3.5676084352975272</v>
      </c>
      <c r="W443" s="25">
        <v>35.676084352975273</v>
      </c>
      <c r="X443" s="4">
        <f>VLOOKUP($A443,[1]plot_info!$F$1:$BW$2268,26,FALSE)</f>
        <v>256628.16020000001</v>
      </c>
      <c r="Y443" s="4">
        <f>VLOOKUP($A443,[1]plot_info!$F$1:$BW$2268,27,FALSE)</f>
        <v>3148900.1839999999</v>
      </c>
      <c r="Z443" s="4">
        <f>VLOOKUP($A443,[1]plot_info!$F$1:$BW$2268,28,FALSE)</f>
        <v>84.514927279999995</v>
      </c>
      <c r="AA443" s="4">
        <f>VLOOKUP($A443,[1]plot_info!$F$1:$BW$2268,29,FALSE)</f>
        <v>28.443974860000001</v>
      </c>
      <c r="AB443" s="4">
        <f>VLOOKUP($A443,[1]plot_info!$F$1:$BW$2268,37,FALSE)</f>
        <v>5</v>
      </c>
      <c r="AC443" s="4" t="str">
        <f>VLOOKUP($A443,[1]plot_info!$F$1:$BW$2268,43,FALSE)</f>
        <v>FRA 2010-2015</v>
      </c>
    </row>
    <row r="444" spans="1:29" s="7" customFormat="1" x14ac:dyDescent="0.35">
      <c r="A444" s="23" t="str">
        <f t="shared" si="14"/>
        <v>110-62-5</v>
      </c>
      <c r="B444" s="26" t="s">
        <v>543</v>
      </c>
      <c r="C444" s="26">
        <v>110</v>
      </c>
      <c r="D444" s="26">
        <v>62</v>
      </c>
      <c r="E444" s="26">
        <v>5</v>
      </c>
      <c r="F444" s="26"/>
      <c r="G444" s="26" t="s">
        <v>9</v>
      </c>
      <c r="H444" s="26">
        <v>64972</v>
      </c>
      <c r="I444" s="26">
        <v>195</v>
      </c>
      <c r="J444" s="26">
        <v>295.5</v>
      </c>
      <c r="K444" s="26">
        <v>415</v>
      </c>
      <c r="L444" s="26">
        <v>0.38717948717948719</v>
      </c>
      <c r="M444" s="26">
        <v>0.351797772416655</v>
      </c>
      <c r="N444" s="26">
        <v>0</v>
      </c>
      <c r="O444" s="26">
        <v>0</v>
      </c>
      <c r="P444" s="26">
        <v>0</v>
      </c>
      <c r="Q444" s="26">
        <v>2</v>
      </c>
      <c r="R444" s="26">
        <v>0</v>
      </c>
      <c r="S444" s="26">
        <v>215.04201713822135</v>
      </c>
      <c r="T444" s="25">
        <v>0.55570535279712174</v>
      </c>
      <c r="U444" s="26">
        <v>3.096072679869678E-2</v>
      </c>
      <c r="V444" s="26">
        <v>3.0960726798696778</v>
      </c>
      <c r="W444" s="25">
        <v>30.960726798696779</v>
      </c>
      <c r="X444" s="4">
        <f>VLOOKUP($A444,[1]plot_info!$F$1:$BW$2268,26,FALSE)</f>
        <v>256628.16020000001</v>
      </c>
      <c r="Y444" s="4">
        <f>VLOOKUP($A444,[1]plot_info!$F$1:$BW$2268,27,FALSE)</f>
        <v>3148900.1839999999</v>
      </c>
      <c r="Z444" s="4">
        <f>VLOOKUP($A444,[1]plot_info!$F$1:$BW$2268,28,FALSE)</f>
        <v>84.514927279999995</v>
      </c>
      <c r="AA444" s="4">
        <f>VLOOKUP($A444,[1]plot_info!$F$1:$BW$2268,29,FALSE)</f>
        <v>28.443974860000001</v>
      </c>
      <c r="AB444" s="4">
        <f>VLOOKUP($A444,[1]plot_info!$F$1:$BW$2268,37,FALSE)</f>
        <v>5</v>
      </c>
      <c r="AC444" s="4" t="str">
        <f>VLOOKUP($A444,[1]plot_info!$F$1:$BW$2268,43,FALSE)</f>
        <v>FRA 2010-2015</v>
      </c>
    </row>
    <row r="445" spans="1:29" s="7" customFormat="1" x14ac:dyDescent="0.35">
      <c r="A445" s="23" t="str">
        <f t="shared" si="14"/>
        <v>102-59-2</v>
      </c>
      <c r="B445" s="26" t="s">
        <v>545</v>
      </c>
      <c r="C445" s="26">
        <v>102</v>
      </c>
      <c r="D445" s="26">
        <v>59</v>
      </c>
      <c r="E445" s="26">
        <v>2</v>
      </c>
      <c r="F445" s="26"/>
      <c r="G445" s="26" t="s">
        <v>8</v>
      </c>
      <c r="H445" s="26">
        <v>64914</v>
      </c>
      <c r="I445" s="26">
        <v>426</v>
      </c>
      <c r="J445" s="26">
        <v>297</v>
      </c>
      <c r="K445" s="26">
        <v>603.5</v>
      </c>
      <c r="L445" s="26">
        <v>0.28051643192488263</v>
      </c>
      <c r="M445" s="26">
        <v>0.27840949538933951</v>
      </c>
      <c r="N445" s="26">
        <v>0</v>
      </c>
      <c r="O445" s="26">
        <v>0</v>
      </c>
      <c r="P445" s="26">
        <v>0</v>
      </c>
      <c r="Q445" s="26">
        <v>4</v>
      </c>
      <c r="R445" s="26">
        <v>0</v>
      </c>
      <c r="S445" s="26">
        <v>430.08403427644271</v>
      </c>
      <c r="T445" s="25">
        <v>0.7126514252398235</v>
      </c>
      <c r="U445" s="26">
        <v>4.162297454661576E-2</v>
      </c>
      <c r="V445" s="26">
        <v>4.1622974546615756</v>
      </c>
      <c r="W445" s="25">
        <v>41.622974546615758</v>
      </c>
      <c r="X445" s="4">
        <f>VLOOKUP($A445,[1]plot_info!$F$1:$BW$2268,26,FALSE)</f>
        <v>224047.46350000001</v>
      </c>
      <c r="Y445" s="4">
        <f>VLOOKUP($A445,[1]plot_info!$F$1:$BW$2268,27,FALSE)</f>
        <v>3137677.1439999999</v>
      </c>
      <c r="Z445" s="4">
        <f>VLOOKUP($A445,[1]plot_info!$F$1:$BW$2268,28,FALSE)</f>
        <v>84.185231799999997</v>
      </c>
      <c r="AA445" s="4">
        <f>VLOOKUP($A445,[1]plot_info!$F$1:$BW$2268,29,FALSE)</f>
        <v>28.3363108</v>
      </c>
      <c r="AB445" s="4">
        <f>VLOOKUP($A445,[1]plot_info!$F$1:$BW$2268,37,FALSE)</f>
        <v>4</v>
      </c>
      <c r="AC445" s="4" t="str">
        <f>VLOOKUP($A445,[1]plot_info!$F$1:$BW$2268,43,FALSE)</f>
        <v>FRA 2010-2015</v>
      </c>
    </row>
    <row r="446" spans="1:29" s="7" customFormat="1" x14ac:dyDescent="0.35">
      <c r="A446" s="23" t="str">
        <f t="shared" si="14"/>
        <v>102-59-2</v>
      </c>
      <c r="B446" s="26" t="s">
        <v>546</v>
      </c>
      <c r="C446" s="26">
        <v>102</v>
      </c>
      <c r="D446" s="26">
        <v>59</v>
      </c>
      <c r="E446" s="26">
        <v>2</v>
      </c>
      <c r="F446" s="26"/>
      <c r="G446" s="26" t="s">
        <v>26</v>
      </c>
      <c r="H446" s="26">
        <v>64914</v>
      </c>
      <c r="I446" s="26">
        <v>428</v>
      </c>
      <c r="J446" s="26">
        <v>306.5</v>
      </c>
      <c r="K446" s="26">
        <v>620.5</v>
      </c>
      <c r="L446" s="26">
        <v>0.26635514018691586</v>
      </c>
      <c r="M446" s="26">
        <v>0.26559566924171302</v>
      </c>
      <c r="N446" s="26">
        <v>0</v>
      </c>
      <c r="O446" s="26">
        <v>0</v>
      </c>
      <c r="P446" s="26">
        <v>0</v>
      </c>
      <c r="Q446" s="26">
        <v>4</v>
      </c>
      <c r="R446" s="26">
        <v>0</v>
      </c>
      <c r="S446" s="26">
        <v>430.08403427644271</v>
      </c>
      <c r="T446" s="25">
        <v>0.73008987773345702</v>
      </c>
      <c r="U446" s="26">
        <v>4.8143607879525117E-2</v>
      </c>
      <c r="V446" s="26">
        <v>4.8143607879525119</v>
      </c>
      <c r="W446" s="25">
        <v>48.143607879525113</v>
      </c>
      <c r="X446" s="4">
        <f>VLOOKUP($A446,[1]plot_info!$F$1:$BW$2268,26,FALSE)</f>
        <v>224047.46350000001</v>
      </c>
      <c r="Y446" s="4">
        <f>VLOOKUP($A446,[1]plot_info!$F$1:$BW$2268,27,FALSE)</f>
        <v>3137677.1439999999</v>
      </c>
      <c r="Z446" s="4">
        <f>VLOOKUP($A446,[1]plot_info!$F$1:$BW$2268,28,FALSE)</f>
        <v>84.185231799999997</v>
      </c>
      <c r="AA446" s="4">
        <f>VLOOKUP($A446,[1]plot_info!$F$1:$BW$2268,29,FALSE)</f>
        <v>28.3363108</v>
      </c>
      <c r="AB446" s="4">
        <f>VLOOKUP($A446,[1]plot_info!$F$1:$BW$2268,37,FALSE)</f>
        <v>4</v>
      </c>
      <c r="AC446" s="4" t="str">
        <f>VLOOKUP($A446,[1]plot_info!$F$1:$BW$2268,43,FALSE)</f>
        <v>FRA 2010-2015</v>
      </c>
    </row>
    <row r="447" spans="1:29" s="7" customFormat="1" x14ac:dyDescent="0.35">
      <c r="A447" s="23" t="str">
        <f t="shared" si="14"/>
        <v>102-59-2</v>
      </c>
      <c r="B447" s="26" t="s">
        <v>547</v>
      </c>
      <c r="C447" s="26">
        <v>102</v>
      </c>
      <c r="D447" s="26">
        <v>59</v>
      </c>
      <c r="E447" s="26">
        <v>2</v>
      </c>
      <c r="F447" s="26"/>
      <c r="G447" s="26" t="s">
        <v>9</v>
      </c>
      <c r="H447" s="26">
        <v>64914</v>
      </c>
      <c r="I447" s="26">
        <v>524</v>
      </c>
      <c r="J447" s="26">
        <v>302.5</v>
      </c>
      <c r="K447" s="26">
        <v>705.5</v>
      </c>
      <c r="L447" s="26">
        <v>0.23091603053435114</v>
      </c>
      <c r="M447" s="26">
        <v>0.28190417524778311</v>
      </c>
      <c r="N447" s="26">
        <v>0</v>
      </c>
      <c r="O447" s="26">
        <v>0</v>
      </c>
      <c r="P447" s="26">
        <v>0</v>
      </c>
      <c r="Q447" s="26">
        <v>4</v>
      </c>
      <c r="R447" s="26">
        <v>0</v>
      </c>
      <c r="S447" s="26">
        <v>430.08403427644271</v>
      </c>
      <c r="T447" s="25">
        <v>0.93702618065790821</v>
      </c>
      <c r="U447" s="26">
        <v>4.943152605209835E-2</v>
      </c>
      <c r="V447" s="26">
        <v>4.9431526052098356</v>
      </c>
      <c r="W447" s="25">
        <v>49.431526052098356</v>
      </c>
      <c r="X447" s="4">
        <f>VLOOKUP($A447,[1]plot_info!$F$1:$BW$2268,26,FALSE)</f>
        <v>224047.46350000001</v>
      </c>
      <c r="Y447" s="4">
        <f>VLOOKUP($A447,[1]plot_info!$F$1:$BW$2268,27,FALSE)</f>
        <v>3137677.1439999999</v>
      </c>
      <c r="Z447" s="4">
        <f>VLOOKUP($A447,[1]plot_info!$F$1:$BW$2268,28,FALSE)</f>
        <v>84.185231799999997</v>
      </c>
      <c r="AA447" s="4">
        <f>VLOOKUP($A447,[1]plot_info!$F$1:$BW$2268,29,FALSE)</f>
        <v>28.3363108</v>
      </c>
      <c r="AB447" s="4">
        <f>VLOOKUP($A447,[1]plot_info!$F$1:$BW$2268,37,FALSE)</f>
        <v>4</v>
      </c>
      <c r="AC447" s="4" t="str">
        <f>VLOOKUP($A447,[1]plot_info!$F$1:$BW$2268,43,FALSE)</f>
        <v>FRA 2010-2015</v>
      </c>
    </row>
    <row r="448" spans="1:29" s="7" customFormat="1" x14ac:dyDescent="0.35">
      <c r="A448" s="23" t="str">
        <f t="shared" si="14"/>
        <v>102-59-3</v>
      </c>
      <c r="B448" s="26" t="s">
        <v>549</v>
      </c>
      <c r="C448" s="26">
        <v>102</v>
      </c>
      <c r="D448" s="26">
        <v>59</v>
      </c>
      <c r="E448" s="26">
        <v>3</v>
      </c>
      <c r="F448" s="26"/>
      <c r="G448" s="26" t="s">
        <v>8</v>
      </c>
      <c r="H448" s="26">
        <v>64914</v>
      </c>
      <c r="I448" s="26">
        <v>439</v>
      </c>
      <c r="J448" s="26">
        <v>297.5</v>
      </c>
      <c r="K448" s="26">
        <v>617.5</v>
      </c>
      <c r="L448" s="26">
        <v>0.27107061503416857</v>
      </c>
      <c r="M448" s="26">
        <v>0.27724460210319168</v>
      </c>
      <c r="N448" s="26">
        <v>0</v>
      </c>
      <c r="O448" s="26">
        <v>0</v>
      </c>
      <c r="P448" s="26">
        <v>0</v>
      </c>
      <c r="Q448" s="26">
        <v>4</v>
      </c>
      <c r="R448" s="26">
        <v>0</v>
      </c>
      <c r="S448" s="26">
        <v>430.08403427644271</v>
      </c>
      <c r="T448" s="25">
        <v>0.74404063972836387</v>
      </c>
      <c r="U448" s="26">
        <v>4.9063549431363082E-2</v>
      </c>
      <c r="V448" s="26">
        <v>4.906354943136308</v>
      </c>
      <c r="W448" s="25">
        <v>49.063549431363079</v>
      </c>
      <c r="X448" s="4">
        <f>VLOOKUP($A448,[1]plot_info!$F$1:$BW$2268,26,FALSE)</f>
        <v>224047.46350000001</v>
      </c>
      <c r="Y448" s="4">
        <f>VLOOKUP($A448,[1]plot_info!$F$1:$BW$2268,27,FALSE)</f>
        <v>3137827.1439999999</v>
      </c>
      <c r="Z448" s="4">
        <f>VLOOKUP($A448,[1]plot_info!$F$1:$BW$2268,28,FALSE)</f>
        <v>84.185196129999994</v>
      </c>
      <c r="AA448" s="4">
        <f>VLOOKUP($A448,[1]plot_info!$F$1:$BW$2268,29,FALSE)</f>
        <v>28.33766318</v>
      </c>
      <c r="AB448" s="4">
        <f>VLOOKUP($A448,[1]plot_info!$F$1:$BW$2268,37,FALSE)</f>
        <v>4</v>
      </c>
      <c r="AC448" s="4" t="str">
        <f>VLOOKUP($A448,[1]plot_info!$F$1:$BW$2268,43,FALSE)</f>
        <v>FRA 2010-2015</v>
      </c>
    </row>
    <row r="449" spans="1:29" s="7" customFormat="1" x14ac:dyDescent="0.35">
      <c r="A449" s="23" t="str">
        <f t="shared" si="14"/>
        <v>102-59-3</v>
      </c>
      <c r="B449" s="26" t="s">
        <v>550</v>
      </c>
      <c r="C449" s="26">
        <v>102</v>
      </c>
      <c r="D449" s="26">
        <v>59</v>
      </c>
      <c r="E449" s="26">
        <v>3</v>
      </c>
      <c r="F449" s="26"/>
      <c r="G449" s="26" t="s">
        <v>26</v>
      </c>
      <c r="H449" s="26">
        <v>64914</v>
      </c>
      <c r="I449" s="26">
        <v>443</v>
      </c>
      <c r="J449" s="26">
        <v>302.5</v>
      </c>
      <c r="K449" s="26">
        <v>611</v>
      </c>
      <c r="L449" s="26">
        <v>0.30361173814898418</v>
      </c>
      <c r="M449" s="26">
        <v>0.31335629397377546</v>
      </c>
      <c r="N449" s="26">
        <v>0</v>
      </c>
      <c r="O449" s="26">
        <v>0</v>
      </c>
      <c r="P449" s="26">
        <v>0</v>
      </c>
      <c r="Q449" s="26">
        <v>4</v>
      </c>
      <c r="R449" s="26">
        <v>0</v>
      </c>
      <c r="S449" s="26">
        <v>430.08403427644271</v>
      </c>
      <c r="T449" s="25">
        <v>0.71730167923812582</v>
      </c>
      <c r="U449" s="26">
        <v>4.0543138391720163E-2</v>
      </c>
      <c r="V449" s="26">
        <v>4.0543138391720159</v>
      </c>
      <c r="W449" s="25">
        <v>40.543138391720163</v>
      </c>
      <c r="X449" s="4">
        <f>VLOOKUP($A449,[1]plot_info!$F$1:$BW$2268,26,FALSE)</f>
        <v>224047.46350000001</v>
      </c>
      <c r="Y449" s="4">
        <f>VLOOKUP($A449,[1]plot_info!$F$1:$BW$2268,27,FALSE)</f>
        <v>3137827.1439999999</v>
      </c>
      <c r="Z449" s="4">
        <f>VLOOKUP($A449,[1]plot_info!$F$1:$BW$2268,28,FALSE)</f>
        <v>84.185196129999994</v>
      </c>
      <c r="AA449" s="4">
        <f>VLOOKUP($A449,[1]plot_info!$F$1:$BW$2268,29,FALSE)</f>
        <v>28.33766318</v>
      </c>
      <c r="AB449" s="4">
        <f>VLOOKUP($A449,[1]plot_info!$F$1:$BW$2268,37,FALSE)</f>
        <v>4</v>
      </c>
      <c r="AC449" s="4" t="str">
        <f>VLOOKUP($A449,[1]plot_info!$F$1:$BW$2268,43,FALSE)</f>
        <v>FRA 2010-2015</v>
      </c>
    </row>
    <row r="450" spans="1:29" s="7" customFormat="1" x14ac:dyDescent="0.35">
      <c r="A450" s="23" t="str">
        <f t="shared" si="14"/>
        <v>102-59-3</v>
      </c>
      <c r="B450" s="26" t="s">
        <v>551</v>
      </c>
      <c r="C450" s="26">
        <v>102</v>
      </c>
      <c r="D450" s="26">
        <v>59</v>
      </c>
      <c r="E450" s="26">
        <v>3</v>
      </c>
      <c r="F450" s="26"/>
      <c r="G450" s="26" t="s">
        <v>9</v>
      </c>
      <c r="H450" s="26">
        <v>64914</v>
      </c>
      <c r="I450" s="26">
        <v>458</v>
      </c>
      <c r="J450" s="26">
        <v>299.5</v>
      </c>
      <c r="K450" s="26">
        <v>607.5</v>
      </c>
      <c r="L450" s="26">
        <v>0.32751091703056767</v>
      </c>
      <c r="M450" s="26">
        <v>0.34946798584435929</v>
      </c>
      <c r="N450" s="26">
        <v>0</v>
      </c>
      <c r="O450" s="26">
        <v>0</v>
      </c>
      <c r="P450" s="26">
        <v>0</v>
      </c>
      <c r="Q450" s="26">
        <v>4</v>
      </c>
      <c r="R450" s="26">
        <v>0</v>
      </c>
      <c r="S450" s="26">
        <v>430.08403427644271</v>
      </c>
      <c r="T450" s="25">
        <v>0.71613911573855016</v>
      </c>
      <c r="U450" s="26">
        <v>4.3175923499599485E-2</v>
      </c>
      <c r="V450" s="26">
        <v>4.3175923499599485</v>
      </c>
      <c r="W450" s="25">
        <v>43.175923499599485</v>
      </c>
      <c r="X450" s="4">
        <f>VLOOKUP($A450,[1]plot_info!$F$1:$BW$2268,26,FALSE)</f>
        <v>224047.46350000001</v>
      </c>
      <c r="Y450" s="4">
        <f>VLOOKUP($A450,[1]plot_info!$F$1:$BW$2268,27,FALSE)</f>
        <v>3137827.1439999999</v>
      </c>
      <c r="Z450" s="4">
        <f>VLOOKUP($A450,[1]plot_info!$F$1:$BW$2268,28,FALSE)</f>
        <v>84.185196129999994</v>
      </c>
      <c r="AA450" s="4">
        <f>VLOOKUP($A450,[1]plot_info!$F$1:$BW$2268,29,FALSE)</f>
        <v>28.33766318</v>
      </c>
      <c r="AB450" s="4">
        <f>VLOOKUP($A450,[1]plot_info!$F$1:$BW$2268,37,FALSE)</f>
        <v>4</v>
      </c>
      <c r="AC450" s="4" t="str">
        <f>VLOOKUP($A450,[1]plot_info!$F$1:$BW$2268,43,FALSE)</f>
        <v>FRA 2010-2015</v>
      </c>
    </row>
    <row r="451" spans="1:29" s="7" customFormat="1" x14ac:dyDescent="0.35">
      <c r="A451" s="23" t="str">
        <f t="shared" si="14"/>
        <v>102-59-6</v>
      </c>
      <c r="B451" s="26" t="s">
        <v>553</v>
      </c>
      <c r="C451" s="26">
        <v>102</v>
      </c>
      <c r="D451" s="26">
        <v>59</v>
      </c>
      <c r="E451" s="26">
        <v>6</v>
      </c>
      <c r="F451" s="26"/>
      <c r="G451" s="26" t="s">
        <v>8</v>
      </c>
      <c r="H451" s="26">
        <v>64914</v>
      </c>
      <c r="I451" s="26">
        <v>288</v>
      </c>
      <c r="J451" s="26">
        <v>302</v>
      </c>
      <c r="K451" s="26">
        <v>522.5</v>
      </c>
      <c r="L451" s="26">
        <v>0.234375</v>
      </c>
      <c r="M451" s="26">
        <v>0.20968079150661553</v>
      </c>
      <c r="N451" s="26">
        <v>0</v>
      </c>
      <c r="O451" s="26">
        <v>0</v>
      </c>
      <c r="P451" s="26">
        <v>0</v>
      </c>
      <c r="Q451" s="26">
        <v>3</v>
      </c>
      <c r="R451" s="26">
        <v>0</v>
      </c>
      <c r="S451" s="26">
        <v>322.56302570733203</v>
      </c>
      <c r="T451" s="25">
        <v>0.68358733775043434</v>
      </c>
      <c r="U451" s="26">
        <v>6.0532154110944258E-2</v>
      </c>
      <c r="V451" s="26">
        <v>6.0532154110944267</v>
      </c>
      <c r="W451" s="25">
        <v>60.532154110944269</v>
      </c>
      <c r="X451" s="4">
        <f>VLOOKUP($A451,[1]plot_info!$F$1:$BW$2268,26,FALSE)</f>
        <v>224347.46350000001</v>
      </c>
      <c r="Y451" s="4">
        <f>VLOOKUP($A451,[1]plot_info!$F$1:$BW$2268,27,FALSE)</f>
        <v>3137827.1439999999</v>
      </c>
      <c r="Z451" s="4">
        <f>VLOOKUP($A451,[1]plot_info!$F$1:$BW$2268,28,FALSE)</f>
        <v>84.188253200000005</v>
      </c>
      <c r="AA451" s="4">
        <f>VLOOKUP($A451,[1]plot_info!$F$1:$BW$2268,29,FALSE)</f>
        <v>28.337726270000001</v>
      </c>
      <c r="AB451" s="4">
        <f>VLOOKUP($A451,[1]plot_info!$F$1:$BW$2268,37,FALSE)</f>
        <v>4</v>
      </c>
      <c r="AC451" s="4" t="str">
        <f>VLOOKUP($A451,[1]plot_info!$F$1:$BW$2268,43,FALSE)</f>
        <v>FRA 2010-2015</v>
      </c>
    </row>
    <row r="452" spans="1:29" s="7" customFormat="1" x14ac:dyDescent="0.35">
      <c r="A452" s="23" t="str">
        <f t="shared" si="14"/>
        <v>102-59-6</v>
      </c>
      <c r="B452" s="26" t="s">
        <v>554</v>
      </c>
      <c r="C452" s="26">
        <v>102</v>
      </c>
      <c r="D452" s="26">
        <v>59</v>
      </c>
      <c r="E452" s="26">
        <v>6</v>
      </c>
      <c r="F452" s="26"/>
      <c r="G452" s="26" t="s">
        <v>26</v>
      </c>
      <c r="H452" s="26">
        <v>64914</v>
      </c>
      <c r="I452" s="26">
        <v>300</v>
      </c>
      <c r="J452" s="26">
        <v>295.5</v>
      </c>
      <c r="K452" s="26">
        <v>505.5</v>
      </c>
      <c r="L452" s="26">
        <v>0.3</v>
      </c>
      <c r="M452" s="26">
        <v>0.2795743886754874</v>
      </c>
      <c r="N452" s="26">
        <v>0</v>
      </c>
      <c r="O452" s="26">
        <v>0</v>
      </c>
      <c r="P452" s="26">
        <v>0</v>
      </c>
      <c r="Q452" s="26">
        <v>3</v>
      </c>
      <c r="R452" s="26">
        <v>0</v>
      </c>
      <c r="S452" s="26">
        <v>322.56302570733203</v>
      </c>
      <c r="T452" s="25">
        <v>0.65103555976231842</v>
      </c>
      <c r="U452" s="26">
        <v>5.8876259317635758E-2</v>
      </c>
      <c r="V452" s="26">
        <v>5.8876259317635755</v>
      </c>
      <c r="W452" s="25">
        <v>58.876259317635757</v>
      </c>
      <c r="X452" s="4">
        <f>VLOOKUP($A452,[1]plot_info!$F$1:$BW$2268,26,FALSE)</f>
        <v>224347.46350000001</v>
      </c>
      <c r="Y452" s="4">
        <f>VLOOKUP($A452,[1]plot_info!$F$1:$BW$2268,27,FALSE)</f>
        <v>3137827.1439999999</v>
      </c>
      <c r="Z452" s="4">
        <f>VLOOKUP($A452,[1]plot_info!$F$1:$BW$2268,28,FALSE)</f>
        <v>84.188253200000005</v>
      </c>
      <c r="AA452" s="4">
        <f>VLOOKUP($A452,[1]plot_info!$F$1:$BW$2268,29,FALSE)</f>
        <v>28.337726270000001</v>
      </c>
      <c r="AB452" s="4">
        <f>VLOOKUP($A452,[1]plot_info!$F$1:$BW$2268,37,FALSE)</f>
        <v>4</v>
      </c>
      <c r="AC452" s="4" t="str">
        <f>VLOOKUP($A452,[1]plot_info!$F$1:$BW$2268,43,FALSE)</f>
        <v>FRA 2010-2015</v>
      </c>
    </row>
    <row r="453" spans="1:29" s="7" customFormat="1" x14ac:dyDescent="0.35">
      <c r="A453" s="23" t="str">
        <f t="shared" si="14"/>
        <v>102-59-6</v>
      </c>
      <c r="B453" s="26" t="s">
        <v>555</v>
      </c>
      <c r="C453" s="26">
        <v>102</v>
      </c>
      <c r="D453" s="26">
        <v>59</v>
      </c>
      <c r="E453" s="26">
        <v>6</v>
      </c>
      <c r="F453" s="26"/>
      <c r="G453" s="26" t="s">
        <v>9</v>
      </c>
      <c r="H453" s="26">
        <v>64914</v>
      </c>
      <c r="I453" s="26">
        <v>468</v>
      </c>
      <c r="J453" s="26">
        <v>332.5</v>
      </c>
      <c r="K453" s="26">
        <v>527.5</v>
      </c>
      <c r="L453" s="26">
        <v>0.58333333333333337</v>
      </c>
      <c r="M453" s="26">
        <v>0.84804231231564509</v>
      </c>
      <c r="N453" s="26">
        <v>0</v>
      </c>
      <c r="O453" s="26">
        <v>0</v>
      </c>
      <c r="P453" s="26">
        <v>0</v>
      </c>
      <c r="Q453" s="26">
        <v>3</v>
      </c>
      <c r="R453" s="26">
        <v>0</v>
      </c>
      <c r="S453" s="26">
        <v>322.56302570733203</v>
      </c>
      <c r="T453" s="25">
        <v>0.60453301977929563</v>
      </c>
      <c r="U453" s="26">
        <v>5.8087737987488834E-2</v>
      </c>
      <c r="V453" s="26">
        <v>5.8087737987488834</v>
      </c>
      <c r="W453" s="25">
        <v>58.087737987488836</v>
      </c>
      <c r="X453" s="4">
        <f>VLOOKUP($A453,[1]plot_info!$F$1:$BW$2268,26,FALSE)</f>
        <v>224347.46350000001</v>
      </c>
      <c r="Y453" s="4">
        <f>VLOOKUP($A453,[1]plot_info!$F$1:$BW$2268,27,FALSE)</f>
        <v>3137827.1439999999</v>
      </c>
      <c r="Z453" s="4">
        <f>VLOOKUP($A453,[1]plot_info!$F$1:$BW$2268,28,FALSE)</f>
        <v>84.188253200000005</v>
      </c>
      <c r="AA453" s="4">
        <f>VLOOKUP($A453,[1]plot_info!$F$1:$BW$2268,29,FALSE)</f>
        <v>28.337726270000001</v>
      </c>
      <c r="AB453" s="4">
        <f>VLOOKUP($A453,[1]plot_info!$F$1:$BW$2268,37,FALSE)</f>
        <v>4</v>
      </c>
      <c r="AC453" s="4" t="str">
        <f>VLOOKUP($A453,[1]plot_info!$F$1:$BW$2268,43,FALSE)</f>
        <v>FRA 2010-2015</v>
      </c>
    </row>
    <row r="454" spans="1:29" s="7" customFormat="1" x14ac:dyDescent="0.35">
      <c r="A454" s="23" t="str">
        <f t="shared" si="14"/>
        <v>22-99-1</v>
      </c>
      <c r="B454" s="26" t="s">
        <v>557</v>
      </c>
      <c r="C454" s="26">
        <v>22</v>
      </c>
      <c r="D454" s="26">
        <v>99</v>
      </c>
      <c r="E454" s="26">
        <v>1</v>
      </c>
      <c r="F454" s="26"/>
      <c r="G454" s="26" t="s">
        <v>8</v>
      </c>
      <c r="H454" s="26">
        <v>64914</v>
      </c>
      <c r="I454" s="26">
        <v>211</v>
      </c>
      <c r="J454" s="26">
        <v>299.5</v>
      </c>
      <c r="K454" s="26">
        <v>471.5</v>
      </c>
      <c r="L454" s="26">
        <v>0.18483412322274881</v>
      </c>
      <c r="M454" s="26">
        <v>0.1817233526390668</v>
      </c>
      <c r="N454" s="26">
        <v>0</v>
      </c>
      <c r="O454" s="26">
        <v>0</v>
      </c>
      <c r="P454" s="26">
        <v>0</v>
      </c>
      <c r="Q454" s="26">
        <v>2</v>
      </c>
      <c r="R454" s="26">
        <v>0</v>
      </c>
      <c r="S454" s="26">
        <v>215.04201713822135</v>
      </c>
      <c r="T454" s="25">
        <v>0.79984368770799119</v>
      </c>
      <c r="U454" s="26">
        <v>0.10247272752664699</v>
      </c>
      <c r="V454" s="26">
        <v>10.247272752664699</v>
      </c>
      <c r="W454" s="25">
        <v>102.47272752664699</v>
      </c>
      <c r="X454" s="4">
        <f>VLOOKUP($A454,[1]plot_info!$F$1:$BW$2268,26,FALSE)</f>
        <v>488445.30489999999</v>
      </c>
      <c r="Y454" s="4">
        <f>VLOOKUP($A454,[1]plot_info!$F$1:$BW$2268,27,FALSE)</f>
        <v>3290618.2710000002</v>
      </c>
      <c r="Z454" s="4">
        <f>VLOOKUP($A454,[1]plot_info!$F$1:$BW$2268,28,FALSE)</f>
        <v>80.880500769999998</v>
      </c>
      <c r="AA454" s="4">
        <f>VLOOKUP($A454,[1]plot_info!$F$1:$BW$2268,29,FALSE)</f>
        <v>29.74574419</v>
      </c>
      <c r="AB454" s="4">
        <f>VLOOKUP($A454,[1]plot_info!$F$1:$BW$2268,37,FALSE)</f>
        <v>4</v>
      </c>
      <c r="AC454" s="4" t="str">
        <f>VLOOKUP($A454,[1]plot_info!$F$1:$BW$2268,43,FALSE)</f>
        <v>FRA 2010-2015</v>
      </c>
    </row>
    <row r="455" spans="1:29" s="7" customFormat="1" x14ac:dyDescent="0.35">
      <c r="A455" s="23" t="str">
        <f t="shared" si="14"/>
        <v>22-99-1</v>
      </c>
      <c r="B455" s="26" t="s">
        <v>558</v>
      </c>
      <c r="C455" s="26">
        <v>22</v>
      </c>
      <c r="D455" s="26">
        <v>99</v>
      </c>
      <c r="E455" s="26">
        <v>1</v>
      </c>
      <c r="F455" s="26"/>
      <c r="G455" s="26" t="s">
        <v>26</v>
      </c>
      <c r="H455" s="26">
        <v>64914</v>
      </c>
      <c r="I455" s="26">
        <v>241</v>
      </c>
      <c r="J455" s="26">
        <v>297.5</v>
      </c>
      <c r="K455" s="26">
        <v>509.5</v>
      </c>
      <c r="L455" s="26">
        <v>0.12033195020746888</v>
      </c>
      <c r="M455" s="26">
        <v>0.13512762119315222</v>
      </c>
      <c r="N455" s="26">
        <v>0</v>
      </c>
      <c r="O455" s="26">
        <v>0</v>
      </c>
      <c r="P455" s="26">
        <v>0</v>
      </c>
      <c r="Q455" s="26">
        <v>2</v>
      </c>
      <c r="R455" s="26">
        <v>0</v>
      </c>
      <c r="S455" s="26">
        <v>215.04201713822135</v>
      </c>
      <c r="T455" s="25">
        <v>0.9858538476400821</v>
      </c>
      <c r="U455" s="26">
        <v>7.5782156635985448E-2</v>
      </c>
      <c r="V455" s="26">
        <v>7.5782156635985451</v>
      </c>
      <c r="W455" s="25">
        <v>75.782156635985444</v>
      </c>
      <c r="X455" s="4">
        <f>VLOOKUP($A455,[1]plot_info!$F$1:$BW$2268,26,FALSE)</f>
        <v>488445.30489999999</v>
      </c>
      <c r="Y455" s="4">
        <f>VLOOKUP($A455,[1]plot_info!$F$1:$BW$2268,27,FALSE)</f>
        <v>3290618.2710000002</v>
      </c>
      <c r="Z455" s="4">
        <f>VLOOKUP($A455,[1]plot_info!$F$1:$BW$2268,28,FALSE)</f>
        <v>80.880500769999998</v>
      </c>
      <c r="AA455" s="4">
        <f>VLOOKUP($A455,[1]plot_info!$F$1:$BW$2268,29,FALSE)</f>
        <v>29.74574419</v>
      </c>
      <c r="AB455" s="4">
        <f>VLOOKUP($A455,[1]plot_info!$F$1:$BW$2268,37,FALSE)</f>
        <v>4</v>
      </c>
      <c r="AC455" s="4" t="str">
        <f>VLOOKUP($A455,[1]plot_info!$F$1:$BW$2268,43,FALSE)</f>
        <v>FRA 2010-2015</v>
      </c>
    </row>
    <row r="456" spans="1:29" s="7" customFormat="1" x14ac:dyDescent="0.35">
      <c r="A456" s="23" t="str">
        <f t="shared" si="14"/>
        <v>22-99-1</v>
      </c>
      <c r="B456" s="26" t="s">
        <v>559</v>
      </c>
      <c r="C456" s="26">
        <v>22</v>
      </c>
      <c r="D456" s="26">
        <v>99</v>
      </c>
      <c r="E456" s="26">
        <v>1</v>
      </c>
      <c r="F456" s="26"/>
      <c r="G456" s="26" t="s">
        <v>9</v>
      </c>
      <c r="H456" s="26">
        <v>64914</v>
      </c>
      <c r="I456" s="26">
        <v>148</v>
      </c>
      <c r="J456" s="26">
        <v>364.5</v>
      </c>
      <c r="K456" s="26">
        <v>490</v>
      </c>
      <c r="L456" s="26">
        <v>0.15202702702702703</v>
      </c>
      <c r="M456" s="26">
        <v>0.10484039575330778</v>
      </c>
      <c r="N456" s="26">
        <v>0</v>
      </c>
      <c r="O456" s="26">
        <v>0</v>
      </c>
      <c r="P456" s="26">
        <v>0</v>
      </c>
      <c r="Q456" s="26">
        <v>2</v>
      </c>
      <c r="R456" s="26">
        <v>0</v>
      </c>
      <c r="S456" s="26">
        <v>215.04201713822135</v>
      </c>
      <c r="T456" s="25">
        <v>0.58360687678693535</v>
      </c>
      <c r="U456" s="26">
        <v>2.7708639541362316E-2</v>
      </c>
      <c r="V456" s="26">
        <v>2.7708639541362317</v>
      </c>
      <c r="W456" s="25">
        <v>27.708639541362317</v>
      </c>
      <c r="X456" s="4">
        <f>VLOOKUP($A456,[1]plot_info!$F$1:$BW$2268,26,FALSE)</f>
        <v>488445.30489999999</v>
      </c>
      <c r="Y456" s="4">
        <f>VLOOKUP($A456,[1]plot_info!$F$1:$BW$2268,27,FALSE)</f>
        <v>3290618.2710000002</v>
      </c>
      <c r="Z456" s="4">
        <f>VLOOKUP($A456,[1]plot_info!$F$1:$BW$2268,28,FALSE)</f>
        <v>80.880500769999998</v>
      </c>
      <c r="AA456" s="4">
        <f>VLOOKUP($A456,[1]plot_info!$F$1:$BW$2268,29,FALSE)</f>
        <v>29.74574419</v>
      </c>
      <c r="AB456" s="4">
        <f>VLOOKUP($A456,[1]plot_info!$F$1:$BW$2268,37,FALSE)</f>
        <v>4</v>
      </c>
      <c r="AC456" s="4" t="str">
        <f>VLOOKUP($A456,[1]plot_info!$F$1:$BW$2268,43,FALSE)</f>
        <v>FRA 2010-2015</v>
      </c>
    </row>
    <row r="457" spans="1:29" s="7" customFormat="1" x14ac:dyDescent="0.35">
      <c r="A457" s="23" t="str">
        <f t="shared" si="14"/>
        <v>22-99-1</v>
      </c>
      <c r="B457" s="26" t="s">
        <v>561</v>
      </c>
      <c r="C457" s="26">
        <v>22</v>
      </c>
      <c r="D457" s="26">
        <v>99</v>
      </c>
      <c r="E457" s="26">
        <v>1</v>
      </c>
      <c r="F457" s="26"/>
      <c r="G457" s="26" t="s">
        <v>8</v>
      </c>
      <c r="H457" s="26">
        <v>64914</v>
      </c>
      <c r="I457" s="26">
        <v>121</v>
      </c>
      <c r="J457" s="26">
        <v>364.5</v>
      </c>
      <c r="K457" s="26">
        <v>465.5</v>
      </c>
      <c r="L457" s="26">
        <v>0.16528925619834711</v>
      </c>
      <c r="M457" s="26">
        <v>9.3191462891829127E-2</v>
      </c>
      <c r="N457" s="26">
        <v>0</v>
      </c>
      <c r="O457" s="26">
        <v>0</v>
      </c>
      <c r="P457" s="26">
        <v>0</v>
      </c>
      <c r="Q457" s="26">
        <v>2</v>
      </c>
      <c r="R457" s="26">
        <v>0</v>
      </c>
      <c r="S457" s="26">
        <v>215.04201713822135</v>
      </c>
      <c r="T457" s="25">
        <v>0.46967565382852966</v>
      </c>
      <c r="U457" s="26">
        <v>5.1323977244450904E-2</v>
      </c>
      <c r="V457" s="26">
        <v>5.1323977244450898</v>
      </c>
      <c r="W457" s="25">
        <v>51.323977244450901</v>
      </c>
      <c r="X457" s="4">
        <f>VLOOKUP($A457,[1]plot_info!$F$1:$BW$2268,26,FALSE)</f>
        <v>488445.30489999999</v>
      </c>
      <c r="Y457" s="4">
        <f>VLOOKUP($A457,[1]plot_info!$F$1:$BW$2268,27,FALSE)</f>
        <v>3290618.2710000002</v>
      </c>
      <c r="Z457" s="4">
        <f>VLOOKUP($A457,[1]plot_info!$F$1:$BW$2268,28,FALSE)</f>
        <v>80.880500769999998</v>
      </c>
      <c r="AA457" s="4">
        <f>VLOOKUP($A457,[1]plot_info!$F$1:$BW$2268,29,FALSE)</f>
        <v>29.74574419</v>
      </c>
      <c r="AB457" s="4">
        <f>VLOOKUP($A457,[1]plot_info!$F$1:$BW$2268,37,FALSE)</f>
        <v>4</v>
      </c>
      <c r="AC457" s="4" t="str">
        <f>VLOOKUP($A457,[1]plot_info!$F$1:$BW$2268,43,FALSE)</f>
        <v>FRA 2010-2015</v>
      </c>
    </row>
    <row r="458" spans="1:29" s="7" customFormat="1" x14ac:dyDescent="0.35">
      <c r="A458" s="23" t="str">
        <f t="shared" si="14"/>
        <v>22-99-1</v>
      </c>
      <c r="B458" s="26" t="s">
        <v>562</v>
      </c>
      <c r="C458" s="26">
        <v>22</v>
      </c>
      <c r="D458" s="26">
        <v>99</v>
      </c>
      <c r="E458" s="26">
        <v>1</v>
      </c>
      <c r="F458" s="26"/>
      <c r="G458" s="26" t="s">
        <v>26</v>
      </c>
      <c r="H458" s="26">
        <v>64914</v>
      </c>
      <c r="I458" s="26">
        <v>136</v>
      </c>
      <c r="J458" s="26">
        <v>333.5</v>
      </c>
      <c r="K458" s="26">
        <v>443</v>
      </c>
      <c r="L458" s="26">
        <v>0.19485294117647059</v>
      </c>
      <c r="M458" s="26">
        <v>0.12347868833167359</v>
      </c>
      <c r="N458" s="26">
        <v>0</v>
      </c>
      <c r="O458" s="26">
        <v>0</v>
      </c>
      <c r="P458" s="26">
        <v>0</v>
      </c>
      <c r="Q458" s="26">
        <v>2</v>
      </c>
      <c r="R458" s="26">
        <v>0</v>
      </c>
      <c r="S458" s="26">
        <v>215.04201713822135</v>
      </c>
      <c r="T458" s="25">
        <v>0.50920281281409896</v>
      </c>
      <c r="U458" s="26">
        <v>2.1873581698275218E-2</v>
      </c>
      <c r="V458" s="26">
        <v>2.1873581698275215</v>
      </c>
      <c r="W458" s="25">
        <v>21.873581698275213</v>
      </c>
      <c r="X458" s="4">
        <f>VLOOKUP($A458,[1]plot_info!$F$1:$BW$2268,26,FALSE)</f>
        <v>488445.30489999999</v>
      </c>
      <c r="Y458" s="4">
        <f>VLOOKUP($A458,[1]plot_info!$F$1:$BW$2268,27,FALSE)</f>
        <v>3290618.2710000002</v>
      </c>
      <c r="Z458" s="4">
        <f>VLOOKUP($A458,[1]plot_info!$F$1:$BW$2268,28,FALSE)</f>
        <v>80.880500769999998</v>
      </c>
      <c r="AA458" s="4">
        <f>VLOOKUP($A458,[1]plot_info!$F$1:$BW$2268,29,FALSE)</f>
        <v>29.74574419</v>
      </c>
      <c r="AB458" s="4">
        <f>VLOOKUP($A458,[1]plot_info!$F$1:$BW$2268,37,FALSE)</f>
        <v>4</v>
      </c>
      <c r="AC458" s="4" t="str">
        <f>VLOOKUP($A458,[1]plot_info!$F$1:$BW$2268,43,FALSE)</f>
        <v>FRA 2010-2015</v>
      </c>
    </row>
    <row r="459" spans="1:29" s="7" customFormat="1" x14ac:dyDescent="0.35">
      <c r="A459" s="23" t="str">
        <f t="shared" si="14"/>
        <v>22-99-1</v>
      </c>
      <c r="B459" s="26" t="s">
        <v>563</v>
      </c>
      <c r="C459" s="26">
        <v>22</v>
      </c>
      <c r="D459" s="26">
        <v>99</v>
      </c>
      <c r="E459" s="26">
        <v>1</v>
      </c>
      <c r="F459" s="26"/>
      <c r="G459" s="26" t="s">
        <v>9</v>
      </c>
      <c r="H459" s="26">
        <v>64914</v>
      </c>
      <c r="I459" s="26">
        <v>160</v>
      </c>
      <c r="J459" s="26">
        <v>360</v>
      </c>
      <c r="K459" s="26">
        <v>489.5</v>
      </c>
      <c r="L459" s="26">
        <v>0.19062499999999999</v>
      </c>
      <c r="M459" s="26">
        <v>0.14211698091003941</v>
      </c>
      <c r="N459" s="26">
        <v>0</v>
      </c>
      <c r="O459" s="26">
        <v>0</v>
      </c>
      <c r="P459" s="26">
        <v>0</v>
      </c>
      <c r="Q459" s="26">
        <v>2</v>
      </c>
      <c r="R459" s="26">
        <v>0</v>
      </c>
      <c r="S459" s="26">
        <v>215.04201713822135</v>
      </c>
      <c r="T459" s="25">
        <v>0.60220789278014453</v>
      </c>
      <c r="U459" s="26">
        <v>2.0876540283045007E-2</v>
      </c>
      <c r="V459" s="26">
        <v>2.0876540283045006</v>
      </c>
      <c r="W459" s="25">
        <v>20.876540283045006</v>
      </c>
      <c r="X459" s="4">
        <f>VLOOKUP($A459,[1]plot_info!$F$1:$BW$2268,26,FALSE)</f>
        <v>488445.30489999999</v>
      </c>
      <c r="Y459" s="4">
        <f>VLOOKUP($A459,[1]plot_info!$F$1:$BW$2268,27,FALSE)</f>
        <v>3290618.2710000002</v>
      </c>
      <c r="Z459" s="4">
        <f>VLOOKUP($A459,[1]plot_info!$F$1:$BW$2268,28,FALSE)</f>
        <v>80.880500769999998</v>
      </c>
      <c r="AA459" s="4">
        <f>VLOOKUP($A459,[1]plot_info!$F$1:$BW$2268,29,FALSE)</f>
        <v>29.74574419</v>
      </c>
      <c r="AB459" s="4">
        <f>VLOOKUP($A459,[1]plot_info!$F$1:$BW$2268,37,FALSE)</f>
        <v>4</v>
      </c>
      <c r="AC459" s="4" t="str">
        <f>VLOOKUP($A459,[1]plot_info!$F$1:$BW$2268,43,FALSE)</f>
        <v>FRA 2010-2015</v>
      </c>
    </row>
    <row r="460" spans="1:29" s="7" customFormat="1" x14ac:dyDescent="0.35">
      <c r="A460" s="23" t="str">
        <f t="shared" si="14"/>
        <v>22-99-1</v>
      </c>
      <c r="B460" s="26" t="s">
        <v>565</v>
      </c>
      <c r="C460" s="26">
        <v>22</v>
      </c>
      <c r="D460" s="26">
        <v>99</v>
      </c>
      <c r="E460" s="26">
        <v>1</v>
      </c>
      <c r="F460" s="26"/>
      <c r="G460" s="26" t="s">
        <v>8</v>
      </c>
      <c r="H460" s="26">
        <v>64914</v>
      </c>
      <c r="I460" s="26">
        <v>364</v>
      </c>
      <c r="J460" s="26">
        <v>370</v>
      </c>
      <c r="K460" s="26">
        <v>638.5</v>
      </c>
      <c r="L460" s="26">
        <v>0.26236263736263737</v>
      </c>
      <c r="M460" s="26">
        <v>0.44498923530848405</v>
      </c>
      <c r="N460" s="26">
        <v>0</v>
      </c>
      <c r="O460" s="26">
        <v>0</v>
      </c>
      <c r="P460" s="26">
        <v>0</v>
      </c>
      <c r="Q460" s="26">
        <v>2</v>
      </c>
      <c r="R460" s="26">
        <v>0</v>
      </c>
      <c r="S460" s="26">
        <v>215.04201713822135</v>
      </c>
      <c r="T460" s="25">
        <v>1.2485931985441605</v>
      </c>
      <c r="U460" s="26">
        <v>6.1162971175061781E-2</v>
      </c>
      <c r="V460" s="26">
        <v>6.1162971175061784</v>
      </c>
      <c r="W460" s="25">
        <v>61.162971175061784</v>
      </c>
      <c r="X460" s="4">
        <f>VLOOKUP($A460,[1]plot_info!$F$1:$BW$2268,26,FALSE)</f>
        <v>488445.30489999999</v>
      </c>
      <c r="Y460" s="4">
        <f>VLOOKUP($A460,[1]plot_info!$F$1:$BW$2268,27,FALSE)</f>
        <v>3290618.2710000002</v>
      </c>
      <c r="Z460" s="4">
        <f>VLOOKUP($A460,[1]plot_info!$F$1:$BW$2268,28,FALSE)</f>
        <v>80.880500769999998</v>
      </c>
      <c r="AA460" s="4">
        <f>VLOOKUP($A460,[1]plot_info!$F$1:$BW$2268,29,FALSE)</f>
        <v>29.74574419</v>
      </c>
      <c r="AB460" s="4">
        <f>VLOOKUP($A460,[1]plot_info!$F$1:$BW$2268,37,FALSE)</f>
        <v>4</v>
      </c>
      <c r="AC460" s="4" t="str">
        <f>VLOOKUP($A460,[1]plot_info!$F$1:$BW$2268,43,FALSE)</f>
        <v>FRA 2010-2015</v>
      </c>
    </row>
    <row r="461" spans="1:29" s="7" customFormat="1" x14ac:dyDescent="0.35">
      <c r="A461" s="23" t="str">
        <f t="shared" si="14"/>
        <v>22-99-1</v>
      </c>
      <c r="B461" s="26" t="s">
        <v>566</v>
      </c>
      <c r="C461" s="26">
        <v>22</v>
      </c>
      <c r="D461" s="26">
        <v>99</v>
      </c>
      <c r="E461" s="26">
        <v>1</v>
      </c>
      <c r="F461" s="26"/>
      <c r="G461" s="26" t="s">
        <v>26</v>
      </c>
      <c r="H461" s="26">
        <v>64914</v>
      </c>
      <c r="I461" s="26">
        <v>287</v>
      </c>
      <c r="J461" s="26">
        <v>366.5</v>
      </c>
      <c r="K461" s="26">
        <v>600</v>
      </c>
      <c r="L461" s="26">
        <v>0.18641114982578397</v>
      </c>
      <c r="M461" s="26">
        <v>0.24928716323564293</v>
      </c>
      <c r="N461" s="26">
        <v>0</v>
      </c>
      <c r="O461" s="26">
        <v>0</v>
      </c>
      <c r="P461" s="26">
        <v>0</v>
      </c>
      <c r="Q461" s="26">
        <v>2</v>
      </c>
      <c r="R461" s="26">
        <v>0</v>
      </c>
      <c r="S461" s="26">
        <v>215.04201713822135</v>
      </c>
      <c r="T461" s="25">
        <v>1.0858343086035811</v>
      </c>
      <c r="U461" s="26">
        <v>3.6005636204130338E-2</v>
      </c>
      <c r="V461" s="26">
        <v>3.600563620413034</v>
      </c>
      <c r="W461" s="25">
        <v>36.00563620413034</v>
      </c>
      <c r="X461" s="4">
        <f>VLOOKUP($A461,[1]plot_info!$F$1:$BW$2268,26,FALSE)</f>
        <v>488445.30489999999</v>
      </c>
      <c r="Y461" s="4">
        <f>VLOOKUP($A461,[1]plot_info!$F$1:$BW$2268,27,FALSE)</f>
        <v>3290618.2710000002</v>
      </c>
      <c r="Z461" s="4">
        <f>VLOOKUP($A461,[1]plot_info!$F$1:$BW$2268,28,FALSE)</f>
        <v>80.880500769999998</v>
      </c>
      <c r="AA461" s="4">
        <f>VLOOKUP($A461,[1]plot_info!$F$1:$BW$2268,29,FALSE)</f>
        <v>29.74574419</v>
      </c>
      <c r="AB461" s="4">
        <f>VLOOKUP($A461,[1]plot_info!$F$1:$BW$2268,37,FALSE)</f>
        <v>4</v>
      </c>
      <c r="AC461" s="4" t="str">
        <f>VLOOKUP($A461,[1]plot_info!$F$1:$BW$2268,43,FALSE)</f>
        <v>FRA 2010-2015</v>
      </c>
    </row>
    <row r="462" spans="1:29" s="7" customFormat="1" x14ac:dyDescent="0.35">
      <c r="A462" s="23" t="str">
        <f t="shared" si="14"/>
        <v>22-99-1</v>
      </c>
      <c r="B462" s="26" t="s">
        <v>567</v>
      </c>
      <c r="C462" s="26">
        <v>22</v>
      </c>
      <c r="D462" s="26">
        <v>99</v>
      </c>
      <c r="E462" s="26">
        <v>1</v>
      </c>
      <c r="F462" s="26"/>
      <c r="G462" s="26" t="s">
        <v>9</v>
      </c>
      <c r="H462" s="26">
        <v>64914</v>
      </c>
      <c r="I462" s="26">
        <v>369</v>
      </c>
      <c r="J462" s="26">
        <v>305.5</v>
      </c>
      <c r="K462" s="26">
        <v>567</v>
      </c>
      <c r="L462" s="26">
        <v>0.29132791327913277</v>
      </c>
      <c r="M462" s="26">
        <v>0.50090411304358151</v>
      </c>
      <c r="N462" s="26">
        <v>0</v>
      </c>
      <c r="O462" s="26">
        <v>0</v>
      </c>
      <c r="P462" s="26">
        <v>0</v>
      </c>
      <c r="Q462" s="26">
        <v>2</v>
      </c>
      <c r="R462" s="26">
        <v>0</v>
      </c>
      <c r="S462" s="26">
        <v>215.04201713822135</v>
      </c>
      <c r="T462" s="25">
        <v>1.2160414205560446</v>
      </c>
      <c r="U462" s="26">
        <v>3.2075295440753646E-2</v>
      </c>
      <c r="V462" s="26">
        <v>3.2075295440753644</v>
      </c>
      <c r="W462" s="25">
        <v>32.075295440753642</v>
      </c>
      <c r="X462" s="4">
        <f>VLOOKUP($A462,[1]plot_info!$F$1:$BW$2268,26,FALSE)</f>
        <v>488445.30489999999</v>
      </c>
      <c r="Y462" s="4">
        <f>VLOOKUP($A462,[1]plot_info!$F$1:$BW$2268,27,FALSE)</f>
        <v>3290618.2710000002</v>
      </c>
      <c r="Z462" s="4">
        <f>VLOOKUP($A462,[1]plot_info!$F$1:$BW$2268,28,FALSE)</f>
        <v>80.880500769999998</v>
      </c>
      <c r="AA462" s="4">
        <f>VLOOKUP($A462,[1]plot_info!$F$1:$BW$2268,29,FALSE)</f>
        <v>29.74574419</v>
      </c>
      <c r="AB462" s="4">
        <f>VLOOKUP($A462,[1]plot_info!$F$1:$BW$2268,37,FALSE)</f>
        <v>4</v>
      </c>
      <c r="AC462" s="4" t="str">
        <f>VLOOKUP($A462,[1]plot_info!$F$1:$BW$2268,43,FALSE)</f>
        <v>FRA 2010-2015</v>
      </c>
    </row>
    <row r="463" spans="1:29" s="7" customFormat="1" x14ac:dyDescent="0.35">
      <c r="A463" s="23" t="str">
        <f t="shared" si="14"/>
        <v>105-64-2</v>
      </c>
      <c r="B463" s="26" t="s">
        <v>569</v>
      </c>
      <c r="C463" s="26">
        <v>105</v>
      </c>
      <c r="D463" s="26">
        <v>64</v>
      </c>
      <c r="E463" s="26">
        <v>2</v>
      </c>
      <c r="F463" s="26"/>
      <c r="G463" s="26" t="s">
        <v>8</v>
      </c>
      <c r="H463" s="26">
        <v>64914</v>
      </c>
      <c r="I463" s="26">
        <v>393</v>
      </c>
      <c r="J463" s="26">
        <v>301.5</v>
      </c>
      <c r="K463" s="26">
        <v>521</v>
      </c>
      <c r="L463" s="26">
        <v>0.44147582697201015</v>
      </c>
      <c r="M463" s="26">
        <v>0.40421797029330886</v>
      </c>
      <c r="N463" s="26">
        <v>0</v>
      </c>
      <c r="O463" s="26">
        <v>0</v>
      </c>
      <c r="P463" s="26">
        <v>0</v>
      </c>
      <c r="Q463" s="26">
        <v>4</v>
      </c>
      <c r="R463" s="26">
        <v>0</v>
      </c>
      <c r="S463" s="26">
        <v>430.08403427644271</v>
      </c>
      <c r="T463" s="25">
        <v>0.51036537631367462</v>
      </c>
      <c r="U463" s="26">
        <v>3.2153018707761501E-2</v>
      </c>
      <c r="V463" s="26">
        <v>3.2153018707761505</v>
      </c>
      <c r="W463" s="25">
        <v>32.153018707761504</v>
      </c>
      <c r="X463" s="4">
        <f>VLOOKUP($A463,[1]plot_info!$F$1:$BW$2268,26,FALSE)</f>
        <v>236527.36679999999</v>
      </c>
      <c r="Y463" s="4">
        <f>VLOOKUP($A463,[1]plot_info!$F$1:$BW$2268,27,FALSE)</f>
        <v>3157381.2560000001</v>
      </c>
      <c r="Z463" s="4">
        <f>VLOOKUP($A463,[1]plot_info!$F$1:$BW$2268,28,FALSE)</f>
        <v>84.307916660000004</v>
      </c>
      <c r="AA463" s="4">
        <f>VLOOKUP($A463,[1]plot_info!$F$1:$BW$2268,29,FALSE)</f>
        <v>28.516544440000001</v>
      </c>
      <c r="AB463" s="4">
        <f>VLOOKUP($A463,[1]plot_info!$F$1:$BW$2268,37,FALSE)</f>
        <v>4</v>
      </c>
      <c r="AC463" s="4" t="str">
        <f>VLOOKUP($A463,[1]plot_info!$F$1:$BW$2268,43,FALSE)</f>
        <v>FRA 2010-2015</v>
      </c>
    </row>
    <row r="464" spans="1:29" s="7" customFormat="1" x14ac:dyDescent="0.35">
      <c r="A464" s="23" t="str">
        <f t="shared" si="14"/>
        <v>105-64-2</v>
      </c>
      <c r="B464" s="26" t="s">
        <v>570</v>
      </c>
      <c r="C464" s="26">
        <v>105</v>
      </c>
      <c r="D464" s="26">
        <v>64</v>
      </c>
      <c r="E464" s="26">
        <v>2</v>
      </c>
      <c r="F464" s="26"/>
      <c r="G464" s="26" t="s">
        <v>26</v>
      </c>
      <c r="H464" s="26">
        <v>64914</v>
      </c>
      <c r="I464" s="26">
        <v>418</v>
      </c>
      <c r="J464" s="26">
        <v>315.5</v>
      </c>
      <c r="K464" s="26">
        <v>576</v>
      </c>
      <c r="L464" s="26">
        <v>0.37679425837320574</v>
      </c>
      <c r="M464" s="26">
        <v>0.3669413851365772</v>
      </c>
      <c r="N464" s="26">
        <v>0</v>
      </c>
      <c r="O464" s="26">
        <v>0</v>
      </c>
      <c r="P464" s="26">
        <v>0</v>
      </c>
      <c r="Q464" s="26">
        <v>4</v>
      </c>
      <c r="R464" s="26">
        <v>0</v>
      </c>
      <c r="S464" s="26">
        <v>430.08403427644271</v>
      </c>
      <c r="T464" s="25">
        <v>0.60569558327887119</v>
      </c>
      <c r="U464" s="26">
        <v>3.407037655943651E-2</v>
      </c>
      <c r="V464" s="26">
        <v>3.4070376559436508</v>
      </c>
      <c r="W464" s="25">
        <v>34.070376559436511</v>
      </c>
      <c r="X464" s="4">
        <f>VLOOKUP($A464,[1]plot_info!$F$1:$BW$2268,26,FALSE)</f>
        <v>236527.36679999999</v>
      </c>
      <c r="Y464" s="4">
        <f>VLOOKUP($A464,[1]plot_info!$F$1:$BW$2268,27,FALSE)</f>
        <v>3157381.2560000001</v>
      </c>
      <c r="Z464" s="4">
        <f>VLOOKUP($A464,[1]plot_info!$F$1:$BW$2268,28,FALSE)</f>
        <v>84.307916660000004</v>
      </c>
      <c r="AA464" s="4">
        <f>VLOOKUP($A464,[1]plot_info!$F$1:$BW$2268,29,FALSE)</f>
        <v>28.516544440000001</v>
      </c>
      <c r="AB464" s="4">
        <f>VLOOKUP($A464,[1]plot_info!$F$1:$BW$2268,37,FALSE)</f>
        <v>4</v>
      </c>
      <c r="AC464" s="4" t="str">
        <f>VLOOKUP($A464,[1]plot_info!$F$1:$BW$2268,43,FALSE)</f>
        <v>FRA 2010-2015</v>
      </c>
    </row>
    <row r="465" spans="1:29" s="7" customFormat="1" x14ac:dyDescent="0.35">
      <c r="A465" s="23" t="str">
        <f t="shared" si="14"/>
        <v>105-64-2</v>
      </c>
      <c r="B465" s="26" t="s">
        <v>571</v>
      </c>
      <c r="C465" s="26">
        <v>105</v>
      </c>
      <c r="D465" s="26">
        <v>64</v>
      </c>
      <c r="E465" s="26">
        <v>2</v>
      </c>
      <c r="F465" s="26"/>
      <c r="G465" s="26" t="s">
        <v>9</v>
      </c>
      <c r="H465" s="26">
        <v>64914</v>
      </c>
      <c r="I465" s="26">
        <v>400</v>
      </c>
      <c r="J465" s="26">
        <v>315.5</v>
      </c>
      <c r="K465" s="26">
        <v>517.5</v>
      </c>
      <c r="L465" s="26">
        <v>0.495</v>
      </c>
      <c r="M465" s="26">
        <v>0.4612977413145542</v>
      </c>
      <c r="N465" s="26">
        <v>0</v>
      </c>
      <c r="O465" s="26">
        <v>0</v>
      </c>
      <c r="P465" s="26">
        <v>0</v>
      </c>
      <c r="Q465" s="26">
        <v>4</v>
      </c>
      <c r="R465" s="26">
        <v>0</v>
      </c>
      <c r="S465" s="26">
        <v>430.08403427644271</v>
      </c>
      <c r="T465" s="25">
        <v>0.46967565382852966</v>
      </c>
      <c r="U465" s="26">
        <v>2.2544431383769416E-2</v>
      </c>
      <c r="V465" s="26">
        <v>2.2544431383769417</v>
      </c>
      <c r="W465" s="25">
        <v>22.544431383769417</v>
      </c>
      <c r="X465" s="4">
        <f>VLOOKUP($A465,[1]plot_info!$F$1:$BW$2268,26,FALSE)</f>
        <v>236527.36679999999</v>
      </c>
      <c r="Y465" s="4">
        <f>VLOOKUP($A465,[1]plot_info!$F$1:$BW$2268,27,FALSE)</f>
        <v>3157381.2560000001</v>
      </c>
      <c r="Z465" s="4">
        <f>VLOOKUP($A465,[1]plot_info!$F$1:$BW$2268,28,FALSE)</f>
        <v>84.307916660000004</v>
      </c>
      <c r="AA465" s="4">
        <f>VLOOKUP($A465,[1]plot_info!$F$1:$BW$2268,29,FALSE)</f>
        <v>28.516544440000001</v>
      </c>
      <c r="AB465" s="4">
        <f>VLOOKUP($A465,[1]plot_info!$F$1:$BW$2268,37,FALSE)</f>
        <v>4</v>
      </c>
      <c r="AC465" s="4" t="str">
        <f>VLOOKUP($A465,[1]plot_info!$F$1:$BW$2268,43,FALSE)</f>
        <v>FRA 2010-2015</v>
      </c>
    </row>
    <row r="466" spans="1:29" s="7" customFormat="1" x14ac:dyDescent="0.35">
      <c r="A466" s="23" t="str">
        <f t="shared" si="14"/>
        <v>105-64-3</v>
      </c>
      <c r="B466" s="26" t="s">
        <v>573</v>
      </c>
      <c r="C466" s="26">
        <v>105</v>
      </c>
      <c r="D466" s="26">
        <v>64</v>
      </c>
      <c r="E466" s="26">
        <v>3</v>
      </c>
      <c r="F466" s="26"/>
      <c r="G466" s="26" t="s">
        <v>8</v>
      </c>
      <c r="H466" s="26">
        <v>64914</v>
      </c>
      <c r="I466" s="26">
        <v>418</v>
      </c>
      <c r="J466" s="26">
        <v>342</v>
      </c>
      <c r="K466" s="26">
        <v>587.5</v>
      </c>
      <c r="L466" s="26">
        <v>0.41267942583732059</v>
      </c>
      <c r="M466" s="26">
        <v>0.53585091162801757</v>
      </c>
      <c r="N466" s="26">
        <v>0</v>
      </c>
      <c r="O466" s="26">
        <v>0</v>
      </c>
      <c r="P466" s="26">
        <v>0</v>
      </c>
      <c r="Q466" s="26">
        <v>3</v>
      </c>
      <c r="R466" s="26">
        <v>0</v>
      </c>
      <c r="S466" s="26">
        <v>322.56302570733203</v>
      </c>
      <c r="T466" s="25">
        <v>0.7610915710554722</v>
      </c>
      <c r="U466" s="26">
        <v>4.0528126158703895E-2</v>
      </c>
      <c r="V466" s="26">
        <v>4.0528126158703897</v>
      </c>
      <c r="W466" s="25">
        <v>40.528126158703898</v>
      </c>
      <c r="X466" s="4">
        <f>VLOOKUP($A466,[1]plot_info!$F$1:$BW$2268,26,FALSE)</f>
        <v>236527.36679999999</v>
      </c>
      <c r="Y466" s="4">
        <f>VLOOKUP($A466,[1]plot_info!$F$1:$BW$2268,27,FALSE)</f>
        <v>3157531.2560000001</v>
      </c>
      <c r="Z466" s="4">
        <f>VLOOKUP($A466,[1]plot_info!$F$1:$BW$2268,28,FALSE)</f>
        <v>84.307882289999995</v>
      </c>
      <c r="AA466" s="4">
        <f>VLOOKUP($A466,[1]plot_info!$F$1:$BW$2268,29,FALSE)</f>
        <v>28.517896929999999</v>
      </c>
      <c r="AB466" s="4">
        <f>VLOOKUP($A466,[1]plot_info!$F$1:$BW$2268,37,FALSE)</f>
        <v>4</v>
      </c>
      <c r="AC466" s="4" t="str">
        <f>VLOOKUP($A466,[1]plot_info!$F$1:$BW$2268,43,FALSE)</f>
        <v>FRA 2010-2015</v>
      </c>
    </row>
    <row r="467" spans="1:29" s="7" customFormat="1" x14ac:dyDescent="0.35">
      <c r="A467" s="23" t="str">
        <f t="shared" si="14"/>
        <v>105-64-3</v>
      </c>
      <c r="B467" s="26" t="s">
        <v>574</v>
      </c>
      <c r="C467" s="26">
        <v>105</v>
      </c>
      <c r="D467" s="26">
        <v>64</v>
      </c>
      <c r="E467" s="26">
        <v>3</v>
      </c>
      <c r="F467" s="26"/>
      <c r="G467" s="26" t="s">
        <v>26</v>
      </c>
      <c r="H467" s="26">
        <v>64914</v>
      </c>
      <c r="I467" s="26">
        <v>395</v>
      </c>
      <c r="J467" s="26">
        <v>320</v>
      </c>
      <c r="K467" s="26">
        <v>579</v>
      </c>
      <c r="L467" s="26">
        <v>0.34430379746835443</v>
      </c>
      <c r="M467" s="26">
        <v>0.42246796510962542</v>
      </c>
      <c r="N467" s="26">
        <v>0</v>
      </c>
      <c r="O467" s="26">
        <v>0</v>
      </c>
      <c r="P467" s="26">
        <v>0</v>
      </c>
      <c r="Q467" s="26">
        <v>3</v>
      </c>
      <c r="R467" s="26">
        <v>0</v>
      </c>
      <c r="S467" s="26">
        <v>322.56302570733203</v>
      </c>
      <c r="T467" s="25">
        <v>0.80294385704019267</v>
      </c>
      <c r="U467" s="26">
        <v>2.5292731496766065E-2</v>
      </c>
      <c r="V467" s="26">
        <v>2.5292731496766065</v>
      </c>
      <c r="W467" s="25">
        <v>25.292731496766063</v>
      </c>
      <c r="X467" s="4">
        <f>VLOOKUP($A467,[1]plot_info!$F$1:$BW$2268,26,FALSE)</f>
        <v>236527.36679999999</v>
      </c>
      <c r="Y467" s="4">
        <f>VLOOKUP($A467,[1]plot_info!$F$1:$BW$2268,27,FALSE)</f>
        <v>3157531.2560000001</v>
      </c>
      <c r="Z467" s="4">
        <f>VLOOKUP($A467,[1]plot_info!$F$1:$BW$2268,28,FALSE)</f>
        <v>84.307882289999995</v>
      </c>
      <c r="AA467" s="4">
        <f>VLOOKUP($A467,[1]plot_info!$F$1:$BW$2268,29,FALSE)</f>
        <v>28.517896929999999</v>
      </c>
      <c r="AB467" s="4">
        <f>VLOOKUP($A467,[1]plot_info!$F$1:$BW$2268,37,FALSE)</f>
        <v>4</v>
      </c>
      <c r="AC467" s="4" t="str">
        <f>VLOOKUP($A467,[1]plot_info!$F$1:$BW$2268,43,FALSE)</f>
        <v>FRA 2010-2015</v>
      </c>
    </row>
    <row r="468" spans="1:29" s="7" customFormat="1" x14ac:dyDescent="0.35">
      <c r="A468" s="23" t="str">
        <f t="shared" si="14"/>
        <v>105-64-3</v>
      </c>
      <c r="B468" s="26" t="s">
        <v>575</v>
      </c>
      <c r="C468" s="26">
        <v>105</v>
      </c>
      <c r="D468" s="26">
        <v>64</v>
      </c>
      <c r="E468" s="26">
        <v>3</v>
      </c>
      <c r="F468" s="26"/>
      <c r="G468" s="26" t="s">
        <v>9</v>
      </c>
      <c r="H468" s="26">
        <v>64914</v>
      </c>
      <c r="I468" s="26">
        <v>416</v>
      </c>
      <c r="J468" s="26">
        <v>339</v>
      </c>
      <c r="K468" s="26">
        <v>608.5</v>
      </c>
      <c r="L468" s="26">
        <v>0.35216346153846156</v>
      </c>
      <c r="M468" s="26">
        <v>0.4550849771217656</v>
      </c>
      <c r="N468" s="26">
        <v>0</v>
      </c>
      <c r="O468" s="26">
        <v>0</v>
      </c>
      <c r="P468" s="26">
        <v>0</v>
      </c>
      <c r="Q468" s="26">
        <v>3</v>
      </c>
      <c r="R468" s="26">
        <v>0</v>
      </c>
      <c r="S468" s="26">
        <v>322.56302570733203</v>
      </c>
      <c r="T468" s="25">
        <v>0.83549563502830859</v>
      </c>
      <c r="U468" s="26">
        <v>2.3185003872035571E-2</v>
      </c>
      <c r="V468" s="26">
        <v>2.3185003872035574</v>
      </c>
      <c r="W468" s="25">
        <v>23.185003872035573</v>
      </c>
      <c r="X468" s="4">
        <f>VLOOKUP($A468,[1]plot_info!$F$1:$BW$2268,26,FALSE)</f>
        <v>236527.36679999999</v>
      </c>
      <c r="Y468" s="4">
        <f>VLOOKUP($A468,[1]plot_info!$F$1:$BW$2268,27,FALSE)</f>
        <v>3157531.2560000001</v>
      </c>
      <c r="Z468" s="4">
        <f>VLOOKUP($A468,[1]plot_info!$F$1:$BW$2268,28,FALSE)</f>
        <v>84.307882289999995</v>
      </c>
      <c r="AA468" s="4">
        <f>VLOOKUP($A468,[1]plot_info!$F$1:$BW$2268,29,FALSE)</f>
        <v>28.517896929999999</v>
      </c>
      <c r="AB468" s="4">
        <f>VLOOKUP($A468,[1]plot_info!$F$1:$BW$2268,37,FALSE)</f>
        <v>4</v>
      </c>
      <c r="AC468" s="4" t="str">
        <f>VLOOKUP($A468,[1]plot_info!$F$1:$BW$2268,43,FALSE)</f>
        <v>FRA 2010-2015</v>
      </c>
    </row>
    <row r="469" spans="1:29" s="7" customFormat="1" x14ac:dyDescent="0.35">
      <c r="A469" s="23" t="str">
        <f t="shared" si="14"/>
        <v>105-64-4</v>
      </c>
      <c r="B469" s="26" t="s">
        <v>577</v>
      </c>
      <c r="C469" s="26">
        <v>105</v>
      </c>
      <c r="D469" s="26">
        <v>64</v>
      </c>
      <c r="E469" s="26">
        <v>4</v>
      </c>
      <c r="F469" s="26"/>
      <c r="G469" s="26" t="s">
        <v>8</v>
      </c>
      <c r="H469" s="26">
        <v>64914</v>
      </c>
      <c r="I469" s="26">
        <v>124</v>
      </c>
      <c r="J469" s="26">
        <v>326</v>
      </c>
      <c r="K469" s="26">
        <v>407</v>
      </c>
      <c r="L469" s="26">
        <v>0.34677419354838712</v>
      </c>
      <c r="M469" s="26">
        <v>0.40072329043486526</v>
      </c>
      <c r="N469" s="26">
        <v>0</v>
      </c>
      <c r="O469" s="26">
        <v>0</v>
      </c>
      <c r="P469" s="26">
        <v>0</v>
      </c>
      <c r="Q469" s="26">
        <v>1</v>
      </c>
      <c r="R469" s="26">
        <v>0</v>
      </c>
      <c r="S469" s="26">
        <v>107.52100856911068</v>
      </c>
      <c r="T469" s="25">
        <v>0.75334114772496841</v>
      </c>
      <c r="U469" s="26">
        <v>2.8815298900480051E-2</v>
      </c>
      <c r="V469" s="26">
        <v>2.8815298900480051</v>
      </c>
      <c r="W469" s="25">
        <v>28.815298900480052</v>
      </c>
      <c r="X469" s="4">
        <f>VLOOKUP($A469,[1]plot_info!$F$1:$BW$2268,26,FALSE)</f>
        <v>236827.36679999999</v>
      </c>
      <c r="Y469" s="4">
        <f>VLOOKUP($A469,[1]plot_info!$F$1:$BW$2268,27,FALSE)</f>
        <v>3157231.2560000001</v>
      </c>
      <c r="Z469" s="4">
        <f>VLOOKUP($A469,[1]plot_info!$F$1:$BW$2268,28,FALSE)</f>
        <v>84.311013529999997</v>
      </c>
      <c r="AA469" s="4">
        <f>VLOOKUP($A469,[1]plot_info!$F$1:$BW$2268,29,FALSE)</f>
        <v>28.51525264</v>
      </c>
      <c r="AB469" s="4">
        <f>VLOOKUP($A469,[1]plot_info!$F$1:$BW$2268,37,FALSE)</f>
        <v>4</v>
      </c>
      <c r="AC469" s="4" t="str">
        <f>VLOOKUP($A469,[1]plot_info!$F$1:$BW$2268,43,FALSE)</f>
        <v>FRA 2010-2015</v>
      </c>
    </row>
    <row r="470" spans="1:29" s="7" customFormat="1" x14ac:dyDescent="0.35">
      <c r="A470" s="23" t="str">
        <f t="shared" si="14"/>
        <v>105-64-4</v>
      </c>
      <c r="B470" s="26" t="s">
        <v>578</v>
      </c>
      <c r="C470" s="26">
        <v>105</v>
      </c>
      <c r="D470" s="26">
        <v>64</v>
      </c>
      <c r="E470" s="26">
        <v>4</v>
      </c>
      <c r="F470" s="26"/>
      <c r="G470" s="26" t="s">
        <v>26</v>
      </c>
      <c r="H470" s="26">
        <v>64914</v>
      </c>
      <c r="I470" s="26">
        <v>107</v>
      </c>
      <c r="J470" s="26">
        <v>311.5</v>
      </c>
      <c r="K470" s="26">
        <v>364.5</v>
      </c>
      <c r="L470" s="26">
        <v>0.50467289719626163</v>
      </c>
      <c r="M470" s="26">
        <v>0.50323389961587728</v>
      </c>
      <c r="N470" s="26">
        <v>0</v>
      </c>
      <c r="O470" s="26">
        <v>0</v>
      </c>
      <c r="P470" s="26">
        <v>0</v>
      </c>
      <c r="Q470" s="26">
        <v>1</v>
      </c>
      <c r="R470" s="26">
        <v>0</v>
      </c>
      <c r="S470" s="26">
        <v>107.52100856911068</v>
      </c>
      <c r="T470" s="25">
        <v>0.49292692382004105</v>
      </c>
      <c r="U470" s="26">
        <v>2.2181711571901835E-2</v>
      </c>
      <c r="V470" s="26">
        <v>2.2181711571901839</v>
      </c>
      <c r="W470" s="25">
        <v>22.18171157190184</v>
      </c>
      <c r="X470" s="4">
        <f>VLOOKUP($A470,[1]plot_info!$F$1:$BW$2268,26,FALSE)</f>
        <v>236827.36679999999</v>
      </c>
      <c r="Y470" s="4">
        <f>VLOOKUP($A470,[1]plot_info!$F$1:$BW$2268,27,FALSE)</f>
        <v>3157231.2560000001</v>
      </c>
      <c r="Z470" s="4">
        <f>VLOOKUP($A470,[1]plot_info!$F$1:$BW$2268,28,FALSE)</f>
        <v>84.311013529999997</v>
      </c>
      <c r="AA470" s="4">
        <f>VLOOKUP($A470,[1]plot_info!$F$1:$BW$2268,29,FALSE)</f>
        <v>28.51525264</v>
      </c>
      <c r="AB470" s="4">
        <f>VLOOKUP($A470,[1]plot_info!$F$1:$BW$2268,37,FALSE)</f>
        <v>4</v>
      </c>
      <c r="AC470" s="4" t="str">
        <f>VLOOKUP($A470,[1]plot_info!$F$1:$BW$2268,43,FALSE)</f>
        <v>FRA 2010-2015</v>
      </c>
    </row>
    <row r="471" spans="1:29" s="7" customFormat="1" x14ac:dyDescent="0.35">
      <c r="A471" s="23" t="str">
        <f t="shared" si="14"/>
        <v>105-64-4</v>
      </c>
      <c r="B471" s="26" t="s">
        <v>579</v>
      </c>
      <c r="C471" s="26">
        <v>105</v>
      </c>
      <c r="D471" s="26">
        <v>64</v>
      </c>
      <c r="E471" s="26">
        <v>4</v>
      </c>
      <c r="F471" s="26"/>
      <c r="G471" s="26" t="s">
        <v>9</v>
      </c>
      <c r="H471" s="26">
        <v>64914</v>
      </c>
      <c r="I471" s="26">
        <v>150</v>
      </c>
      <c r="J471" s="26">
        <v>305</v>
      </c>
      <c r="K471" s="26">
        <v>402</v>
      </c>
      <c r="L471" s="26">
        <v>0.35333333333333333</v>
      </c>
      <c r="M471" s="26">
        <v>0.49391475332669438</v>
      </c>
      <c r="N471" s="26">
        <v>0</v>
      </c>
      <c r="O471" s="26">
        <v>0</v>
      </c>
      <c r="P471" s="26">
        <v>0</v>
      </c>
      <c r="Q471" s="26">
        <v>1</v>
      </c>
      <c r="R471" s="26">
        <v>0</v>
      </c>
      <c r="S471" s="26">
        <v>107.52100856911068</v>
      </c>
      <c r="T471" s="25">
        <v>0.90214927567064118</v>
      </c>
      <c r="U471" s="26">
        <v>3.1800761967390095E-2</v>
      </c>
      <c r="V471" s="26">
        <v>3.1800761967390097</v>
      </c>
      <c r="W471" s="25">
        <v>31.800761967390095</v>
      </c>
      <c r="X471" s="4">
        <f>VLOOKUP($A471,[1]plot_info!$F$1:$BW$2268,26,FALSE)</f>
        <v>236827.36679999999</v>
      </c>
      <c r="Y471" s="4">
        <f>VLOOKUP($A471,[1]plot_info!$F$1:$BW$2268,27,FALSE)</f>
        <v>3157231.2560000001</v>
      </c>
      <c r="Z471" s="4">
        <f>VLOOKUP($A471,[1]plot_info!$F$1:$BW$2268,28,FALSE)</f>
        <v>84.311013529999997</v>
      </c>
      <c r="AA471" s="4">
        <f>VLOOKUP($A471,[1]plot_info!$F$1:$BW$2268,29,FALSE)</f>
        <v>28.51525264</v>
      </c>
      <c r="AB471" s="4">
        <f>VLOOKUP($A471,[1]plot_info!$F$1:$BW$2268,37,FALSE)</f>
        <v>4</v>
      </c>
      <c r="AC471" s="4" t="str">
        <f>VLOOKUP($A471,[1]plot_info!$F$1:$BW$2268,43,FALSE)</f>
        <v>FRA 2010-2015</v>
      </c>
    </row>
    <row r="472" spans="1:29" s="7" customFormat="1" x14ac:dyDescent="0.35">
      <c r="A472" s="23" t="str">
        <f t="shared" si="14"/>
        <v>105-64-5</v>
      </c>
      <c r="B472" s="26" t="s">
        <v>581</v>
      </c>
      <c r="C472" s="26">
        <v>105</v>
      </c>
      <c r="D472" s="26">
        <v>64</v>
      </c>
      <c r="E472" s="26">
        <v>5</v>
      </c>
      <c r="F472" s="26"/>
      <c r="G472" s="26" t="s">
        <v>8</v>
      </c>
      <c r="H472" s="26">
        <v>64914</v>
      </c>
      <c r="I472" s="26">
        <v>437</v>
      </c>
      <c r="J472" s="26">
        <v>304</v>
      </c>
      <c r="K472" s="26">
        <v>531.5</v>
      </c>
      <c r="L472" s="26">
        <v>0.4794050343249428</v>
      </c>
      <c r="M472" s="26">
        <v>0.48809028689595507</v>
      </c>
      <c r="N472" s="26">
        <v>0</v>
      </c>
      <c r="O472" s="26">
        <v>0</v>
      </c>
      <c r="P472" s="26">
        <v>0</v>
      </c>
      <c r="Q472" s="26">
        <v>4</v>
      </c>
      <c r="R472" s="26">
        <v>0</v>
      </c>
      <c r="S472" s="26">
        <v>430.08403427644271</v>
      </c>
      <c r="T472" s="25">
        <v>0.52896639230688369</v>
      </c>
      <c r="U472" s="26">
        <v>3.6697043466290047E-2</v>
      </c>
      <c r="V472" s="26">
        <v>3.6697043466290049</v>
      </c>
      <c r="W472" s="25">
        <v>36.697043466290054</v>
      </c>
      <c r="X472" s="4">
        <f>VLOOKUP($A472,[1]plot_info!$F$1:$BW$2268,26,FALSE)</f>
        <v>236827.36679999999</v>
      </c>
      <c r="Y472" s="4">
        <f>VLOOKUP($A472,[1]plot_info!$F$1:$BW$2268,27,FALSE)</f>
        <v>3157381.2560000001</v>
      </c>
      <c r="Z472" s="4">
        <f>VLOOKUP($A472,[1]plot_info!$F$1:$BW$2268,28,FALSE)</f>
        <v>84.310979200000006</v>
      </c>
      <c r="AA472" s="4">
        <f>VLOOKUP($A472,[1]plot_info!$F$1:$BW$2268,29,FALSE)</f>
        <v>28.516605129999999</v>
      </c>
      <c r="AB472" s="4">
        <f>VLOOKUP($A472,[1]plot_info!$F$1:$BW$2268,37,FALSE)</f>
        <v>4</v>
      </c>
      <c r="AC472" s="4" t="str">
        <f>VLOOKUP($A472,[1]plot_info!$F$1:$BW$2268,43,FALSE)</f>
        <v>FRA 2010-2015</v>
      </c>
    </row>
    <row r="473" spans="1:29" s="7" customFormat="1" x14ac:dyDescent="0.35">
      <c r="A473" s="23" t="str">
        <f t="shared" si="14"/>
        <v>105-64-5</v>
      </c>
      <c r="B473" s="26" t="s">
        <v>582</v>
      </c>
      <c r="C473" s="26">
        <v>105</v>
      </c>
      <c r="D473" s="26">
        <v>64</v>
      </c>
      <c r="E473" s="26">
        <v>5</v>
      </c>
      <c r="F473" s="26"/>
      <c r="G473" s="26" t="s">
        <v>26</v>
      </c>
      <c r="H473" s="26">
        <v>64914</v>
      </c>
      <c r="I473" s="26">
        <v>480</v>
      </c>
      <c r="J473" s="26">
        <v>420.5</v>
      </c>
      <c r="K473" s="26">
        <v>670</v>
      </c>
      <c r="L473" s="26">
        <v>0.48020833333333335</v>
      </c>
      <c r="M473" s="26">
        <v>0.53701580491416534</v>
      </c>
      <c r="N473" s="26">
        <v>0</v>
      </c>
      <c r="O473" s="26">
        <v>0</v>
      </c>
      <c r="P473" s="26">
        <v>0</v>
      </c>
      <c r="Q473" s="26">
        <v>4</v>
      </c>
      <c r="R473" s="26">
        <v>0</v>
      </c>
      <c r="S473" s="26">
        <v>430.08403427644271</v>
      </c>
      <c r="T473" s="25">
        <v>0.58011918628820869</v>
      </c>
      <c r="U473" s="26">
        <v>3.3719427703002146E-2</v>
      </c>
      <c r="V473" s="26">
        <v>3.3719427703002149</v>
      </c>
      <c r="W473" s="25">
        <v>33.719427703002147</v>
      </c>
      <c r="X473" s="4">
        <f>VLOOKUP($A473,[1]plot_info!$F$1:$BW$2268,26,FALSE)</f>
        <v>236827.36679999999</v>
      </c>
      <c r="Y473" s="4">
        <f>VLOOKUP($A473,[1]plot_info!$F$1:$BW$2268,27,FALSE)</f>
        <v>3157381.2560000001</v>
      </c>
      <c r="Z473" s="4">
        <f>VLOOKUP($A473,[1]plot_info!$F$1:$BW$2268,28,FALSE)</f>
        <v>84.310979200000006</v>
      </c>
      <c r="AA473" s="4">
        <f>VLOOKUP($A473,[1]plot_info!$F$1:$BW$2268,29,FALSE)</f>
        <v>28.516605129999999</v>
      </c>
      <c r="AB473" s="4">
        <f>VLOOKUP($A473,[1]plot_info!$F$1:$BW$2268,37,FALSE)</f>
        <v>4</v>
      </c>
      <c r="AC473" s="4" t="str">
        <f>VLOOKUP($A473,[1]plot_info!$F$1:$BW$2268,43,FALSE)</f>
        <v>FRA 2010-2015</v>
      </c>
    </row>
    <row r="474" spans="1:29" s="7" customFormat="1" x14ac:dyDescent="0.35">
      <c r="A474" s="23" t="str">
        <f t="shared" si="14"/>
        <v>105-64-5</v>
      </c>
      <c r="B474" s="26" t="s">
        <v>583</v>
      </c>
      <c r="C474" s="26">
        <v>105</v>
      </c>
      <c r="D474" s="26">
        <v>64</v>
      </c>
      <c r="E474" s="26">
        <v>5</v>
      </c>
      <c r="F474" s="26"/>
      <c r="G474" s="26" t="s">
        <v>9</v>
      </c>
      <c r="H474" s="26">
        <v>64914</v>
      </c>
      <c r="I474" s="26">
        <v>392</v>
      </c>
      <c r="J474" s="26">
        <v>338</v>
      </c>
      <c r="K474" s="26">
        <v>535.5</v>
      </c>
      <c r="L474" s="26">
        <v>0.49617346938775508</v>
      </c>
      <c r="M474" s="26">
        <v>0.45314348831151913</v>
      </c>
      <c r="N474" s="26">
        <v>0</v>
      </c>
      <c r="O474" s="26">
        <v>0</v>
      </c>
      <c r="P474" s="26">
        <v>0</v>
      </c>
      <c r="Q474" s="26">
        <v>4</v>
      </c>
      <c r="R474" s="26">
        <v>0</v>
      </c>
      <c r="S474" s="26">
        <v>430.08403427644271</v>
      </c>
      <c r="T474" s="25">
        <v>0.45921258233234957</v>
      </c>
      <c r="U474" s="26">
        <v>2.4969684164321496E-2</v>
      </c>
      <c r="V474" s="26">
        <v>2.49696841643215</v>
      </c>
      <c r="W474" s="25">
        <v>24.9696841643215</v>
      </c>
      <c r="X474" s="4">
        <f>VLOOKUP($A474,[1]plot_info!$F$1:$BW$2268,26,FALSE)</f>
        <v>236827.36679999999</v>
      </c>
      <c r="Y474" s="4">
        <f>VLOOKUP($A474,[1]plot_info!$F$1:$BW$2268,27,FALSE)</f>
        <v>3157381.2560000001</v>
      </c>
      <c r="Z474" s="4">
        <f>VLOOKUP($A474,[1]plot_info!$F$1:$BW$2268,28,FALSE)</f>
        <v>84.310979200000006</v>
      </c>
      <c r="AA474" s="4">
        <f>VLOOKUP($A474,[1]plot_info!$F$1:$BW$2268,29,FALSE)</f>
        <v>28.516605129999999</v>
      </c>
      <c r="AB474" s="4">
        <f>VLOOKUP($A474,[1]plot_info!$F$1:$BW$2268,37,FALSE)</f>
        <v>4</v>
      </c>
      <c r="AC474" s="4" t="str">
        <f>VLOOKUP($A474,[1]plot_info!$F$1:$BW$2268,43,FALSE)</f>
        <v>FRA 2010-2015</v>
      </c>
    </row>
    <row r="475" spans="1:29" s="7" customFormat="1" x14ac:dyDescent="0.35">
      <c r="A475" s="23" t="str">
        <f t="shared" si="14"/>
        <v>107-67-1</v>
      </c>
      <c r="B475" s="26" t="s">
        <v>585</v>
      </c>
      <c r="C475" s="26">
        <v>107</v>
      </c>
      <c r="D475" s="26">
        <v>67</v>
      </c>
      <c r="E475" s="26">
        <v>1</v>
      </c>
      <c r="F475" s="26"/>
      <c r="G475" s="26" t="s">
        <v>8</v>
      </c>
      <c r="H475" s="26">
        <v>64914</v>
      </c>
      <c r="I475" s="26">
        <v>132</v>
      </c>
      <c r="J475" s="26">
        <v>346</v>
      </c>
      <c r="K475" s="26">
        <v>419.5</v>
      </c>
      <c r="L475" s="26">
        <v>0.44318181818181818</v>
      </c>
      <c r="M475" s="26">
        <v>0.54517005791720041</v>
      </c>
      <c r="N475" s="26">
        <v>0</v>
      </c>
      <c r="O475" s="26">
        <v>0</v>
      </c>
      <c r="P475" s="26">
        <v>0</v>
      </c>
      <c r="Q475" s="26">
        <v>1</v>
      </c>
      <c r="R475" s="26">
        <v>0</v>
      </c>
      <c r="S475" s="26">
        <v>107.52100856911068</v>
      </c>
      <c r="T475" s="25">
        <v>0.68358733775043434</v>
      </c>
      <c r="U475" s="26">
        <v>6.4086312914103216E-2</v>
      </c>
      <c r="V475" s="26">
        <v>6.4086312914103223</v>
      </c>
      <c r="W475" s="25">
        <v>64.086312914103232</v>
      </c>
      <c r="X475" s="4">
        <f>VLOOKUP($A475,[1]plot_info!$F$1:$BW$2268,26,FALSE)</f>
        <v>244815.07509999999</v>
      </c>
      <c r="Y475" s="4">
        <f>VLOOKUP($A475,[1]plot_info!$F$1:$BW$2268,27,FALSE)</f>
        <v>3169034.3859999999</v>
      </c>
      <c r="Z475" s="4">
        <f>VLOOKUP($A475,[1]plot_info!$F$1:$BW$2268,28,FALSE)</f>
        <v>84.389931059999995</v>
      </c>
      <c r="AA475" s="4">
        <f>VLOOKUP($A475,[1]plot_info!$F$1:$BW$2268,29,FALSE)</f>
        <v>28.62327367</v>
      </c>
      <c r="AB475" s="4">
        <f>VLOOKUP($A475,[1]plot_info!$F$1:$BW$2268,37,FALSE)</f>
        <v>5</v>
      </c>
      <c r="AC475" s="4" t="str">
        <f>VLOOKUP($A475,[1]plot_info!$F$1:$BW$2268,43,FALSE)</f>
        <v>FRA 2010-2015</v>
      </c>
    </row>
    <row r="476" spans="1:29" s="7" customFormat="1" x14ac:dyDescent="0.35">
      <c r="A476" s="23" t="str">
        <f t="shared" si="14"/>
        <v>107-67-1</v>
      </c>
      <c r="B476" s="26" t="s">
        <v>586</v>
      </c>
      <c r="C476" s="26">
        <v>107</v>
      </c>
      <c r="D476" s="26">
        <v>67</v>
      </c>
      <c r="E476" s="26">
        <v>1</v>
      </c>
      <c r="F476" s="26"/>
      <c r="G476" s="26" t="s">
        <v>26</v>
      </c>
      <c r="H476" s="26">
        <v>64914</v>
      </c>
      <c r="I476" s="26">
        <v>123</v>
      </c>
      <c r="J476" s="26">
        <v>304</v>
      </c>
      <c r="K476" s="26">
        <v>364.5</v>
      </c>
      <c r="L476" s="26">
        <v>0.50813008130081305</v>
      </c>
      <c r="M476" s="26">
        <v>0.58244664307393212</v>
      </c>
      <c r="N476" s="26">
        <v>0</v>
      </c>
      <c r="O476" s="26">
        <v>0</v>
      </c>
      <c r="P476" s="26">
        <v>0</v>
      </c>
      <c r="Q476" s="26">
        <v>1</v>
      </c>
      <c r="R476" s="26">
        <v>0</v>
      </c>
      <c r="S476" s="26">
        <v>107.52100856911068</v>
      </c>
      <c r="T476" s="25">
        <v>0.56268073379457517</v>
      </c>
      <c r="U476" s="26">
        <v>6.0136503424295246E-2</v>
      </c>
      <c r="V476" s="26">
        <v>6.0136503424295249</v>
      </c>
      <c r="W476" s="25">
        <v>60.136503424295249</v>
      </c>
      <c r="X476" s="4">
        <f>VLOOKUP($A476,[1]plot_info!$F$1:$BW$2268,26,FALSE)</f>
        <v>244815.07509999999</v>
      </c>
      <c r="Y476" s="4">
        <f>VLOOKUP($A476,[1]plot_info!$F$1:$BW$2268,27,FALSE)</f>
        <v>3169034.3859999999</v>
      </c>
      <c r="Z476" s="4">
        <f>VLOOKUP($A476,[1]plot_info!$F$1:$BW$2268,28,FALSE)</f>
        <v>84.389931059999995</v>
      </c>
      <c r="AA476" s="4">
        <f>VLOOKUP($A476,[1]plot_info!$F$1:$BW$2268,29,FALSE)</f>
        <v>28.62327367</v>
      </c>
      <c r="AB476" s="4">
        <f>VLOOKUP($A476,[1]plot_info!$F$1:$BW$2268,37,FALSE)</f>
        <v>5</v>
      </c>
      <c r="AC476" s="4" t="str">
        <f>VLOOKUP($A476,[1]plot_info!$F$1:$BW$2268,43,FALSE)</f>
        <v>FRA 2010-2015</v>
      </c>
    </row>
    <row r="477" spans="1:29" s="7" customFormat="1" x14ac:dyDescent="0.35">
      <c r="A477" s="23" t="str">
        <f t="shared" si="14"/>
        <v>107-67-1</v>
      </c>
      <c r="B477" s="26" t="s">
        <v>587</v>
      </c>
      <c r="C477" s="26">
        <v>107</v>
      </c>
      <c r="D477" s="26">
        <v>67</v>
      </c>
      <c r="E477" s="26">
        <v>1</v>
      </c>
      <c r="F477" s="26"/>
      <c r="G477" s="26" t="s">
        <v>9</v>
      </c>
      <c r="H477" s="26">
        <v>64914</v>
      </c>
      <c r="I477" s="26">
        <v>151</v>
      </c>
      <c r="J477" s="26">
        <v>299</v>
      </c>
      <c r="K477" s="26">
        <v>374</v>
      </c>
      <c r="L477" s="26">
        <v>0.50331125827814571</v>
      </c>
      <c r="M477" s="26">
        <v>0.70825511797790142</v>
      </c>
      <c r="N477" s="26">
        <v>0</v>
      </c>
      <c r="O477" s="26">
        <v>0</v>
      </c>
      <c r="P477" s="26">
        <v>0</v>
      </c>
      <c r="Q477" s="26">
        <v>1</v>
      </c>
      <c r="R477" s="26">
        <v>0</v>
      </c>
      <c r="S477" s="26">
        <v>107.52100856911068</v>
      </c>
      <c r="T477" s="25">
        <v>0.69753809974534109</v>
      </c>
      <c r="U477" s="26">
        <v>7.1933616536238254E-2</v>
      </c>
      <c r="V477" s="26">
        <v>7.1933616536238247</v>
      </c>
      <c r="W477" s="25">
        <v>71.933616536238247</v>
      </c>
      <c r="X477" s="4">
        <f>VLOOKUP($A477,[1]plot_info!$F$1:$BW$2268,26,FALSE)</f>
        <v>244815.07509999999</v>
      </c>
      <c r="Y477" s="4">
        <f>VLOOKUP($A477,[1]plot_info!$F$1:$BW$2268,27,FALSE)</f>
        <v>3169034.3859999999</v>
      </c>
      <c r="Z477" s="4">
        <f>VLOOKUP($A477,[1]plot_info!$F$1:$BW$2268,28,FALSE)</f>
        <v>84.389931059999995</v>
      </c>
      <c r="AA477" s="4">
        <f>VLOOKUP($A477,[1]plot_info!$F$1:$BW$2268,29,FALSE)</f>
        <v>28.62327367</v>
      </c>
      <c r="AB477" s="4">
        <f>VLOOKUP($A477,[1]plot_info!$F$1:$BW$2268,37,FALSE)</f>
        <v>5</v>
      </c>
      <c r="AC477" s="4" t="str">
        <f>VLOOKUP($A477,[1]plot_info!$F$1:$BW$2268,43,FALSE)</f>
        <v>FRA 2010-2015</v>
      </c>
    </row>
    <row r="478" spans="1:29" s="7" customFormat="1" x14ac:dyDescent="0.35">
      <c r="A478" s="23" t="str">
        <f t="shared" si="14"/>
        <v>107-67-1</v>
      </c>
      <c r="B478" s="26" t="s">
        <v>589</v>
      </c>
      <c r="C478" s="26">
        <v>107</v>
      </c>
      <c r="D478" s="26">
        <v>67</v>
      </c>
      <c r="E478" s="26">
        <v>1</v>
      </c>
      <c r="F478" s="26"/>
      <c r="G478" s="26" t="s">
        <v>8</v>
      </c>
      <c r="H478" s="26">
        <v>64914</v>
      </c>
      <c r="I478" s="26">
        <v>261</v>
      </c>
      <c r="J478" s="26">
        <v>326</v>
      </c>
      <c r="K478" s="26">
        <v>424</v>
      </c>
      <c r="L478" s="26">
        <v>0.62452107279693492</v>
      </c>
      <c r="M478" s="26">
        <v>0.7595104225684074</v>
      </c>
      <c r="N478" s="26">
        <v>0</v>
      </c>
      <c r="O478" s="26">
        <v>0</v>
      </c>
      <c r="P478" s="26">
        <v>0</v>
      </c>
      <c r="Q478" s="26">
        <v>2</v>
      </c>
      <c r="R478" s="26">
        <v>0</v>
      </c>
      <c r="S478" s="26">
        <v>215.04201713822135</v>
      </c>
      <c r="T478" s="25">
        <v>0.45572489183362286</v>
      </c>
      <c r="U478" s="26">
        <v>5.3832502847846693E-2</v>
      </c>
      <c r="V478" s="26">
        <v>5.383250284784669</v>
      </c>
      <c r="W478" s="25">
        <v>53.83250284784669</v>
      </c>
      <c r="X478" s="4">
        <f>VLOOKUP($A478,[1]plot_info!$F$1:$BW$2268,26,FALSE)</f>
        <v>244815.07509999999</v>
      </c>
      <c r="Y478" s="4">
        <f>VLOOKUP($A478,[1]plot_info!$F$1:$BW$2268,27,FALSE)</f>
        <v>3169034.3859999999</v>
      </c>
      <c r="Z478" s="4">
        <f>VLOOKUP($A478,[1]plot_info!$F$1:$BW$2268,28,FALSE)</f>
        <v>84.389931059999995</v>
      </c>
      <c r="AA478" s="4">
        <f>VLOOKUP($A478,[1]plot_info!$F$1:$BW$2268,29,FALSE)</f>
        <v>28.62327367</v>
      </c>
      <c r="AB478" s="4">
        <f>VLOOKUP($A478,[1]plot_info!$F$1:$BW$2268,37,FALSE)</f>
        <v>5</v>
      </c>
      <c r="AC478" s="4" t="str">
        <f>VLOOKUP($A478,[1]plot_info!$F$1:$BW$2268,43,FALSE)</f>
        <v>FRA 2010-2015</v>
      </c>
    </row>
    <row r="479" spans="1:29" s="7" customFormat="1" x14ac:dyDescent="0.35">
      <c r="A479" s="23" t="str">
        <f t="shared" ref="A479:A530" si="15">CONCATENATE(C479,"-",D479,"-",E479)</f>
        <v>107-67-1</v>
      </c>
      <c r="B479" s="26" t="s">
        <v>590</v>
      </c>
      <c r="C479" s="26">
        <v>107</v>
      </c>
      <c r="D479" s="26">
        <v>67</v>
      </c>
      <c r="E479" s="26">
        <v>1</v>
      </c>
      <c r="F479" s="26"/>
      <c r="G479" s="26" t="s">
        <v>26</v>
      </c>
      <c r="H479" s="26">
        <v>64914</v>
      </c>
      <c r="I479" s="26">
        <v>284</v>
      </c>
      <c r="J479" s="26">
        <v>351</v>
      </c>
      <c r="K479" s="26">
        <v>493.5</v>
      </c>
      <c r="L479" s="26">
        <v>0.49823943661971831</v>
      </c>
      <c r="M479" s="26">
        <v>0.65932959995969098</v>
      </c>
      <c r="N479" s="26">
        <v>0</v>
      </c>
      <c r="O479" s="26">
        <v>0</v>
      </c>
      <c r="P479" s="26">
        <v>0</v>
      </c>
      <c r="Q479" s="26">
        <v>2</v>
      </c>
      <c r="R479" s="26">
        <v>0</v>
      </c>
      <c r="S479" s="26">
        <v>215.04201713822135</v>
      </c>
      <c r="T479" s="25">
        <v>0.66266119475807406</v>
      </c>
      <c r="U479" s="26">
        <v>4.348714090599861E-2</v>
      </c>
      <c r="V479" s="26">
        <v>4.3487140905998602</v>
      </c>
      <c r="W479" s="25">
        <v>43.487140905998601</v>
      </c>
      <c r="X479" s="4">
        <f>VLOOKUP($A479,[1]plot_info!$F$1:$BW$2268,26,FALSE)</f>
        <v>244815.07509999999</v>
      </c>
      <c r="Y479" s="4">
        <f>VLOOKUP($A479,[1]plot_info!$F$1:$BW$2268,27,FALSE)</f>
        <v>3169034.3859999999</v>
      </c>
      <c r="Z479" s="4">
        <f>VLOOKUP($A479,[1]plot_info!$F$1:$BW$2268,28,FALSE)</f>
        <v>84.389931059999995</v>
      </c>
      <c r="AA479" s="4">
        <f>VLOOKUP($A479,[1]plot_info!$F$1:$BW$2268,29,FALSE)</f>
        <v>28.62327367</v>
      </c>
      <c r="AB479" s="4">
        <f>VLOOKUP($A479,[1]plot_info!$F$1:$BW$2268,37,FALSE)</f>
        <v>5</v>
      </c>
      <c r="AC479" s="4" t="str">
        <f>VLOOKUP($A479,[1]plot_info!$F$1:$BW$2268,43,FALSE)</f>
        <v>FRA 2010-2015</v>
      </c>
    </row>
    <row r="480" spans="1:29" s="7" customFormat="1" x14ac:dyDescent="0.35">
      <c r="A480" s="23" t="str">
        <f t="shared" si="15"/>
        <v>107-67-1</v>
      </c>
      <c r="B480" s="26" t="s">
        <v>591</v>
      </c>
      <c r="C480" s="26">
        <v>107</v>
      </c>
      <c r="D480" s="26">
        <v>67</v>
      </c>
      <c r="E480" s="26">
        <v>1</v>
      </c>
      <c r="F480" s="26"/>
      <c r="G480" s="26" t="s">
        <v>9</v>
      </c>
      <c r="H480" s="26">
        <v>64914</v>
      </c>
      <c r="I480" s="26">
        <v>265</v>
      </c>
      <c r="J480" s="26">
        <v>340.5</v>
      </c>
      <c r="K480" s="26">
        <v>446.5</v>
      </c>
      <c r="L480" s="26">
        <v>0.6</v>
      </c>
      <c r="M480" s="26">
        <v>0.74087212999004159</v>
      </c>
      <c r="N480" s="26">
        <v>0</v>
      </c>
      <c r="O480" s="26">
        <v>0</v>
      </c>
      <c r="P480" s="26">
        <v>0</v>
      </c>
      <c r="Q480" s="26">
        <v>2</v>
      </c>
      <c r="R480" s="26">
        <v>0</v>
      </c>
      <c r="S480" s="26">
        <v>215.04201713822135</v>
      </c>
      <c r="T480" s="25">
        <v>0.49292692382004105</v>
      </c>
      <c r="U480" s="26">
        <v>4.8984613054616578E-2</v>
      </c>
      <c r="V480" s="26">
        <v>4.8984613054616588</v>
      </c>
      <c r="W480" s="25">
        <v>48.984613054616588</v>
      </c>
      <c r="X480" s="4">
        <f>VLOOKUP($A480,[1]plot_info!$F$1:$BW$2268,26,FALSE)</f>
        <v>244815.07509999999</v>
      </c>
      <c r="Y480" s="4">
        <f>VLOOKUP($A480,[1]plot_info!$F$1:$BW$2268,27,FALSE)</f>
        <v>3169034.3859999999</v>
      </c>
      <c r="Z480" s="4">
        <f>VLOOKUP($A480,[1]plot_info!$F$1:$BW$2268,28,FALSE)</f>
        <v>84.389931059999995</v>
      </c>
      <c r="AA480" s="4">
        <f>VLOOKUP($A480,[1]plot_info!$F$1:$BW$2268,29,FALSE)</f>
        <v>28.62327367</v>
      </c>
      <c r="AB480" s="4">
        <f>VLOOKUP($A480,[1]plot_info!$F$1:$BW$2268,37,FALSE)</f>
        <v>5</v>
      </c>
      <c r="AC480" s="4" t="str">
        <f>VLOOKUP($A480,[1]plot_info!$F$1:$BW$2268,43,FALSE)</f>
        <v>FRA 2010-2015</v>
      </c>
    </row>
    <row r="481" spans="1:29" s="7" customFormat="1" x14ac:dyDescent="0.35">
      <c r="A481" s="23" t="str">
        <f t="shared" si="15"/>
        <v>107-67-1</v>
      </c>
      <c r="B481" s="26" t="s">
        <v>593</v>
      </c>
      <c r="C481" s="26">
        <v>107</v>
      </c>
      <c r="D481" s="26">
        <v>67</v>
      </c>
      <c r="E481" s="26">
        <v>1</v>
      </c>
      <c r="F481" s="26"/>
      <c r="G481" s="26" t="s">
        <v>8</v>
      </c>
      <c r="H481" s="26">
        <v>64914</v>
      </c>
      <c r="I481" s="26">
        <v>137</v>
      </c>
      <c r="J481" s="26">
        <v>310.5</v>
      </c>
      <c r="K481" s="26">
        <v>356</v>
      </c>
      <c r="L481" s="26">
        <v>0.66788321167883213</v>
      </c>
      <c r="M481" s="26">
        <v>0.85270188546023651</v>
      </c>
      <c r="N481" s="26">
        <v>0</v>
      </c>
      <c r="O481" s="26">
        <v>0</v>
      </c>
      <c r="P481" s="26">
        <v>0</v>
      </c>
      <c r="Q481" s="26">
        <v>1</v>
      </c>
      <c r="R481" s="26">
        <v>0</v>
      </c>
      <c r="S481" s="26">
        <v>107.52100856911068</v>
      </c>
      <c r="T481" s="25">
        <v>0.42317311384550693</v>
      </c>
      <c r="U481" s="26">
        <v>9.521395061523906E-2</v>
      </c>
      <c r="V481" s="26">
        <v>9.521395061523906</v>
      </c>
      <c r="W481" s="25">
        <v>95.213950615239057</v>
      </c>
      <c r="X481" s="4">
        <f>VLOOKUP($A481,[1]plot_info!$F$1:$BW$2268,26,FALSE)</f>
        <v>244815.07509999999</v>
      </c>
      <c r="Y481" s="4">
        <f>VLOOKUP($A481,[1]plot_info!$F$1:$BW$2268,27,FALSE)</f>
        <v>3169034.3859999999</v>
      </c>
      <c r="Z481" s="4">
        <f>VLOOKUP($A481,[1]plot_info!$F$1:$BW$2268,28,FALSE)</f>
        <v>84.389931059999995</v>
      </c>
      <c r="AA481" s="4">
        <f>VLOOKUP($A481,[1]plot_info!$F$1:$BW$2268,29,FALSE)</f>
        <v>28.62327367</v>
      </c>
      <c r="AB481" s="4">
        <f>VLOOKUP($A481,[1]plot_info!$F$1:$BW$2268,37,FALSE)</f>
        <v>5</v>
      </c>
      <c r="AC481" s="4" t="str">
        <f>VLOOKUP($A481,[1]plot_info!$F$1:$BW$2268,43,FALSE)</f>
        <v>FRA 2010-2015</v>
      </c>
    </row>
    <row r="482" spans="1:29" s="7" customFormat="1" x14ac:dyDescent="0.35">
      <c r="A482" s="23" t="str">
        <f t="shared" si="15"/>
        <v>107-67-1</v>
      </c>
      <c r="B482" s="26" t="s">
        <v>594</v>
      </c>
      <c r="C482" s="26">
        <v>107</v>
      </c>
      <c r="D482" s="26">
        <v>67</v>
      </c>
      <c r="E482" s="26">
        <v>1</v>
      </c>
      <c r="F482" s="26"/>
      <c r="G482" s="26" t="s">
        <v>26</v>
      </c>
      <c r="H482" s="26">
        <v>64914</v>
      </c>
      <c r="I482" s="26">
        <v>151</v>
      </c>
      <c r="J482" s="26">
        <v>299</v>
      </c>
      <c r="K482" s="26">
        <v>359.5</v>
      </c>
      <c r="L482" s="26">
        <v>0.59933774834437081</v>
      </c>
      <c r="M482" s="26">
        <v>0.84338273917105366</v>
      </c>
      <c r="N482" s="26">
        <v>0</v>
      </c>
      <c r="O482" s="26">
        <v>0</v>
      </c>
      <c r="P482" s="26">
        <v>0</v>
      </c>
      <c r="Q482" s="26">
        <v>1</v>
      </c>
      <c r="R482" s="26">
        <v>0</v>
      </c>
      <c r="S482" s="26">
        <v>107.52100856911068</v>
      </c>
      <c r="T482" s="25">
        <v>0.56268073379457517</v>
      </c>
      <c r="U482" s="26">
        <v>8.123703094159182E-2</v>
      </c>
      <c r="V482" s="26">
        <v>8.1237030941591826</v>
      </c>
      <c r="W482" s="25">
        <v>81.237030941591826</v>
      </c>
      <c r="X482" s="4">
        <f>VLOOKUP($A482,[1]plot_info!$F$1:$BW$2268,26,FALSE)</f>
        <v>244815.07509999999</v>
      </c>
      <c r="Y482" s="4">
        <f>VLOOKUP($A482,[1]plot_info!$F$1:$BW$2268,27,FALSE)</f>
        <v>3169034.3859999999</v>
      </c>
      <c r="Z482" s="4">
        <f>VLOOKUP($A482,[1]plot_info!$F$1:$BW$2268,28,FALSE)</f>
        <v>84.389931059999995</v>
      </c>
      <c r="AA482" s="4">
        <f>VLOOKUP($A482,[1]plot_info!$F$1:$BW$2268,29,FALSE)</f>
        <v>28.62327367</v>
      </c>
      <c r="AB482" s="4">
        <f>VLOOKUP($A482,[1]plot_info!$F$1:$BW$2268,37,FALSE)</f>
        <v>5</v>
      </c>
      <c r="AC482" s="4" t="str">
        <f>VLOOKUP($A482,[1]plot_info!$F$1:$BW$2268,43,FALSE)</f>
        <v>FRA 2010-2015</v>
      </c>
    </row>
    <row r="483" spans="1:29" s="7" customFormat="1" x14ac:dyDescent="0.35">
      <c r="A483" s="23" t="str">
        <f t="shared" si="15"/>
        <v>107-67-1</v>
      </c>
      <c r="B483" s="26" t="s">
        <v>595</v>
      </c>
      <c r="C483" s="26">
        <v>107</v>
      </c>
      <c r="D483" s="26">
        <v>67</v>
      </c>
      <c r="E483" s="26">
        <v>1</v>
      </c>
      <c r="F483" s="26"/>
      <c r="G483" s="26" t="s">
        <v>9</v>
      </c>
      <c r="H483" s="26">
        <v>64914</v>
      </c>
      <c r="I483" s="26">
        <v>165</v>
      </c>
      <c r="J483" s="26">
        <v>313</v>
      </c>
      <c r="K483" s="26">
        <v>376.5</v>
      </c>
      <c r="L483" s="26">
        <v>0.61515151515151512</v>
      </c>
      <c r="M483" s="26">
        <v>0.94589334835206562</v>
      </c>
      <c r="N483" s="26">
        <v>0</v>
      </c>
      <c r="O483" s="26">
        <v>0</v>
      </c>
      <c r="P483" s="26">
        <v>0</v>
      </c>
      <c r="Q483" s="26">
        <v>1</v>
      </c>
      <c r="R483" s="26">
        <v>0</v>
      </c>
      <c r="S483" s="26">
        <v>107.52100856911068</v>
      </c>
      <c r="T483" s="25">
        <v>0.59058225778438878</v>
      </c>
      <c r="U483" s="26">
        <v>0.10187543946780707</v>
      </c>
      <c r="V483" s="26">
        <v>10.187543946780707</v>
      </c>
      <c r="W483" s="25">
        <v>101.87543946780707</v>
      </c>
      <c r="X483" s="4">
        <f>VLOOKUP($A483,[1]plot_info!$F$1:$BW$2268,26,FALSE)</f>
        <v>244815.07509999999</v>
      </c>
      <c r="Y483" s="4">
        <f>VLOOKUP($A483,[1]plot_info!$F$1:$BW$2268,27,FALSE)</f>
        <v>3169034.3859999999</v>
      </c>
      <c r="Z483" s="4">
        <f>VLOOKUP($A483,[1]plot_info!$F$1:$BW$2268,28,FALSE)</f>
        <v>84.389931059999995</v>
      </c>
      <c r="AA483" s="4">
        <f>VLOOKUP($A483,[1]plot_info!$F$1:$BW$2268,29,FALSE)</f>
        <v>28.62327367</v>
      </c>
      <c r="AB483" s="4">
        <f>VLOOKUP($A483,[1]plot_info!$F$1:$BW$2268,37,FALSE)</f>
        <v>5</v>
      </c>
      <c r="AC483" s="4" t="str">
        <f>VLOOKUP($A483,[1]plot_info!$F$1:$BW$2268,43,FALSE)</f>
        <v>FRA 2010-2015</v>
      </c>
    </row>
    <row r="484" spans="1:29" s="7" customFormat="1" x14ac:dyDescent="0.35">
      <c r="A484" s="23" t="str">
        <f t="shared" si="15"/>
        <v>107-67-1</v>
      </c>
      <c r="B484" s="26" t="s">
        <v>597</v>
      </c>
      <c r="C484" s="26">
        <v>107</v>
      </c>
      <c r="D484" s="26">
        <v>67</v>
      </c>
      <c r="E484" s="26">
        <v>1</v>
      </c>
      <c r="F484" s="26"/>
      <c r="G484" s="26" t="s">
        <v>8</v>
      </c>
      <c r="H484" s="26">
        <v>64914</v>
      </c>
      <c r="I484" s="26">
        <v>271</v>
      </c>
      <c r="J484" s="26">
        <v>299.5</v>
      </c>
      <c r="K484" s="26">
        <v>457.5</v>
      </c>
      <c r="L484" s="26">
        <v>0.41697416974169743</v>
      </c>
      <c r="M484" s="26">
        <v>0.52653176533883461</v>
      </c>
      <c r="N484" s="26">
        <v>0</v>
      </c>
      <c r="O484" s="26">
        <v>0</v>
      </c>
      <c r="P484" s="26">
        <v>0</v>
      </c>
      <c r="Q484" s="26">
        <v>2</v>
      </c>
      <c r="R484" s="26">
        <v>0</v>
      </c>
      <c r="S484" s="26">
        <v>215.04201713822135</v>
      </c>
      <c r="T484" s="25">
        <v>0.73474013173175934</v>
      </c>
      <c r="U484" s="26">
        <v>7.1637162843846539E-2</v>
      </c>
      <c r="V484" s="26">
        <v>7.1637162843846536</v>
      </c>
      <c r="W484" s="25">
        <v>71.637162843846539</v>
      </c>
      <c r="X484" s="4">
        <f>VLOOKUP($A484,[1]plot_info!$F$1:$BW$2268,26,FALSE)</f>
        <v>244815.07509999999</v>
      </c>
      <c r="Y484" s="4">
        <f>VLOOKUP($A484,[1]plot_info!$F$1:$BW$2268,27,FALSE)</f>
        <v>3169034.3859999999</v>
      </c>
      <c r="Z484" s="4">
        <f>VLOOKUP($A484,[1]plot_info!$F$1:$BW$2268,28,FALSE)</f>
        <v>84.389931059999995</v>
      </c>
      <c r="AA484" s="4">
        <f>VLOOKUP($A484,[1]plot_info!$F$1:$BW$2268,29,FALSE)</f>
        <v>28.62327367</v>
      </c>
      <c r="AB484" s="4">
        <f>VLOOKUP($A484,[1]plot_info!$F$1:$BW$2268,37,FALSE)</f>
        <v>5</v>
      </c>
      <c r="AC484" s="4" t="str">
        <f>VLOOKUP($A484,[1]plot_info!$F$1:$BW$2268,43,FALSE)</f>
        <v>FRA 2010-2015</v>
      </c>
    </row>
    <row r="485" spans="1:29" s="7" customFormat="1" x14ac:dyDescent="0.35">
      <c r="A485" s="23" t="str">
        <f t="shared" si="15"/>
        <v>107-67-1</v>
      </c>
      <c r="B485" s="26" t="s">
        <v>598</v>
      </c>
      <c r="C485" s="26">
        <v>107</v>
      </c>
      <c r="D485" s="26">
        <v>67</v>
      </c>
      <c r="E485" s="26">
        <v>1</v>
      </c>
      <c r="F485" s="26"/>
      <c r="G485" s="26" t="s">
        <v>26</v>
      </c>
      <c r="H485" s="26">
        <v>64914</v>
      </c>
      <c r="I485" s="26">
        <v>269</v>
      </c>
      <c r="J485" s="26">
        <v>301.5</v>
      </c>
      <c r="K485" s="26">
        <v>461</v>
      </c>
      <c r="L485" s="26">
        <v>0.40706319702602228</v>
      </c>
      <c r="M485" s="26">
        <v>0.51022325933276447</v>
      </c>
      <c r="N485" s="26">
        <v>0</v>
      </c>
      <c r="O485" s="26">
        <v>0</v>
      </c>
      <c r="P485" s="26">
        <v>0</v>
      </c>
      <c r="Q485" s="26">
        <v>2</v>
      </c>
      <c r="R485" s="26">
        <v>0</v>
      </c>
      <c r="S485" s="26">
        <v>215.04201713822135</v>
      </c>
      <c r="T485" s="25">
        <v>0.74171551272921277</v>
      </c>
      <c r="U485" s="26">
        <v>6.3972962972894565E-2</v>
      </c>
      <c r="V485" s="26">
        <v>6.3972962972894569</v>
      </c>
      <c r="W485" s="25">
        <v>63.972962972894564</v>
      </c>
      <c r="X485" s="4">
        <f>VLOOKUP($A485,[1]plot_info!$F$1:$BW$2268,26,FALSE)</f>
        <v>244815.07509999999</v>
      </c>
      <c r="Y485" s="4">
        <f>VLOOKUP($A485,[1]plot_info!$F$1:$BW$2268,27,FALSE)</f>
        <v>3169034.3859999999</v>
      </c>
      <c r="Z485" s="4">
        <f>VLOOKUP($A485,[1]plot_info!$F$1:$BW$2268,28,FALSE)</f>
        <v>84.389931059999995</v>
      </c>
      <c r="AA485" s="4">
        <f>VLOOKUP($A485,[1]plot_info!$F$1:$BW$2268,29,FALSE)</f>
        <v>28.62327367</v>
      </c>
      <c r="AB485" s="4">
        <f>VLOOKUP($A485,[1]plot_info!$F$1:$BW$2268,37,FALSE)</f>
        <v>5</v>
      </c>
      <c r="AC485" s="4" t="str">
        <f>VLOOKUP($A485,[1]plot_info!$F$1:$BW$2268,43,FALSE)</f>
        <v>FRA 2010-2015</v>
      </c>
    </row>
    <row r="486" spans="1:29" s="7" customFormat="1" x14ac:dyDescent="0.35">
      <c r="A486" s="23" t="str">
        <f t="shared" si="15"/>
        <v>107-67-1</v>
      </c>
      <c r="B486" s="26" t="s">
        <v>599</v>
      </c>
      <c r="C486" s="26">
        <v>107</v>
      </c>
      <c r="D486" s="26">
        <v>67</v>
      </c>
      <c r="E486" s="26">
        <v>1</v>
      </c>
      <c r="F486" s="26"/>
      <c r="G486" s="26" t="s">
        <v>9</v>
      </c>
      <c r="H486" s="26">
        <v>64914</v>
      </c>
      <c r="I486" s="26">
        <v>288</v>
      </c>
      <c r="J486" s="26">
        <v>300.5</v>
      </c>
      <c r="K486" s="26">
        <v>468</v>
      </c>
      <c r="L486" s="26">
        <v>0.41840277777777779</v>
      </c>
      <c r="M486" s="26">
        <v>0.56147856392327056</v>
      </c>
      <c r="N486" s="26">
        <v>0</v>
      </c>
      <c r="O486" s="26">
        <v>0</v>
      </c>
      <c r="P486" s="26">
        <v>0</v>
      </c>
      <c r="Q486" s="26">
        <v>2</v>
      </c>
      <c r="R486" s="26">
        <v>0</v>
      </c>
      <c r="S486" s="26">
        <v>215.04201713822135</v>
      </c>
      <c r="T486" s="25">
        <v>0.77891754471563091</v>
      </c>
      <c r="U486" s="26">
        <v>7.3023519817090404E-2</v>
      </c>
      <c r="V486" s="26">
        <v>7.3023519817090401</v>
      </c>
      <c r="W486" s="25">
        <v>73.023519817090403</v>
      </c>
      <c r="X486" s="4">
        <f>VLOOKUP($A486,[1]plot_info!$F$1:$BW$2268,26,FALSE)</f>
        <v>244815.07509999999</v>
      </c>
      <c r="Y486" s="4">
        <f>VLOOKUP($A486,[1]plot_info!$F$1:$BW$2268,27,FALSE)</f>
        <v>3169034.3859999999</v>
      </c>
      <c r="Z486" s="4">
        <f>VLOOKUP($A486,[1]plot_info!$F$1:$BW$2268,28,FALSE)</f>
        <v>84.389931059999995</v>
      </c>
      <c r="AA486" s="4">
        <f>VLOOKUP($A486,[1]plot_info!$F$1:$BW$2268,29,FALSE)</f>
        <v>28.62327367</v>
      </c>
      <c r="AB486" s="4">
        <f>VLOOKUP($A486,[1]plot_info!$F$1:$BW$2268,37,FALSE)</f>
        <v>5</v>
      </c>
      <c r="AC486" s="4" t="str">
        <f>VLOOKUP($A486,[1]plot_info!$F$1:$BW$2268,43,FALSE)</f>
        <v>FRA 2010-2015</v>
      </c>
    </row>
    <row r="487" spans="1:29" s="7" customFormat="1" x14ac:dyDescent="0.35">
      <c r="A487" s="23" t="str">
        <f t="shared" si="15"/>
        <v>107-67-1</v>
      </c>
      <c r="B487" s="26" t="s">
        <v>601</v>
      </c>
      <c r="C487" s="26">
        <v>107</v>
      </c>
      <c r="D487" s="26">
        <v>67</v>
      </c>
      <c r="E487" s="26">
        <v>1</v>
      </c>
      <c r="F487" s="26"/>
      <c r="G487" s="26" t="s">
        <v>8</v>
      </c>
      <c r="H487" s="26">
        <v>64914</v>
      </c>
      <c r="I487" s="26">
        <v>344</v>
      </c>
      <c r="J487" s="26">
        <v>298</v>
      </c>
      <c r="K487" s="26">
        <v>495</v>
      </c>
      <c r="L487" s="26">
        <v>0.42732558139534882</v>
      </c>
      <c r="M487" s="26">
        <v>0.45663816816996272</v>
      </c>
      <c r="N487" s="26">
        <v>0</v>
      </c>
      <c r="O487" s="26">
        <v>0</v>
      </c>
      <c r="P487" s="26">
        <v>0</v>
      </c>
      <c r="Q487" s="26">
        <v>3</v>
      </c>
      <c r="R487" s="26">
        <v>0</v>
      </c>
      <c r="S487" s="26">
        <v>322.56302570733203</v>
      </c>
      <c r="T487" s="25">
        <v>0.61073335844369869</v>
      </c>
      <c r="U487" s="26">
        <v>4.4659876836195454E-2</v>
      </c>
      <c r="V487" s="26">
        <v>4.4659876836195451</v>
      </c>
      <c r="W487" s="25">
        <v>44.659876836195451</v>
      </c>
      <c r="X487" s="4">
        <f>VLOOKUP($A487,[1]plot_info!$F$1:$BW$2268,26,FALSE)</f>
        <v>244815.07509999999</v>
      </c>
      <c r="Y487" s="4">
        <f>VLOOKUP($A487,[1]plot_info!$F$1:$BW$2268,27,FALSE)</f>
        <v>3169034.3859999999</v>
      </c>
      <c r="Z487" s="4">
        <f>VLOOKUP($A487,[1]plot_info!$F$1:$BW$2268,28,FALSE)</f>
        <v>84.389931059999995</v>
      </c>
      <c r="AA487" s="4">
        <f>VLOOKUP($A487,[1]plot_info!$F$1:$BW$2268,29,FALSE)</f>
        <v>28.62327367</v>
      </c>
      <c r="AB487" s="4">
        <f>VLOOKUP($A487,[1]plot_info!$F$1:$BW$2268,37,FALSE)</f>
        <v>5</v>
      </c>
      <c r="AC487" s="4" t="str">
        <f>VLOOKUP($A487,[1]plot_info!$F$1:$BW$2268,43,FALSE)</f>
        <v>FRA 2010-2015</v>
      </c>
    </row>
    <row r="488" spans="1:29" s="7" customFormat="1" x14ac:dyDescent="0.35">
      <c r="A488" s="23" t="str">
        <f t="shared" si="15"/>
        <v>107-67-1</v>
      </c>
      <c r="B488" s="26" t="s">
        <v>602</v>
      </c>
      <c r="C488" s="26">
        <v>107</v>
      </c>
      <c r="D488" s="26">
        <v>67</v>
      </c>
      <c r="E488" s="26">
        <v>1</v>
      </c>
      <c r="F488" s="26"/>
      <c r="G488" s="26" t="s">
        <v>26</v>
      </c>
      <c r="H488" s="26">
        <v>64914</v>
      </c>
      <c r="I488" s="26">
        <v>316</v>
      </c>
      <c r="J488" s="26">
        <v>297</v>
      </c>
      <c r="K488" s="26">
        <v>475</v>
      </c>
      <c r="L488" s="26">
        <v>0.43670886075949367</v>
      </c>
      <c r="M488" s="26">
        <v>0.42868072930241402</v>
      </c>
      <c r="N488" s="26">
        <v>0</v>
      </c>
      <c r="O488" s="26">
        <v>0</v>
      </c>
      <c r="P488" s="26">
        <v>0</v>
      </c>
      <c r="Q488" s="26">
        <v>3</v>
      </c>
      <c r="R488" s="26">
        <v>0</v>
      </c>
      <c r="S488" s="26">
        <v>322.56302570733203</v>
      </c>
      <c r="T488" s="25">
        <v>0.5518301411318699</v>
      </c>
      <c r="U488" s="26">
        <v>4.3456623614134743E-2</v>
      </c>
      <c r="V488" s="26">
        <v>4.3456623614134742</v>
      </c>
      <c r="W488" s="25">
        <v>43.456623614134742</v>
      </c>
      <c r="X488" s="4">
        <f>VLOOKUP($A488,[1]plot_info!$F$1:$BW$2268,26,FALSE)</f>
        <v>244815.07509999999</v>
      </c>
      <c r="Y488" s="4">
        <f>VLOOKUP($A488,[1]plot_info!$F$1:$BW$2268,27,FALSE)</f>
        <v>3169034.3859999999</v>
      </c>
      <c r="Z488" s="4">
        <f>VLOOKUP($A488,[1]plot_info!$F$1:$BW$2268,28,FALSE)</f>
        <v>84.389931059999995</v>
      </c>
      <c r="AA488" s="4">
        <f>VLOOKUP($A488,[1]plot_info!$F$1:$BW$2268,29,FALSE)</f>
        <v>28.62327367</v>
      </c>
      <c r="AB488" s="4">
        <f>VLOOKUP($A488,[1]plot_info!$F$1:$BW$2268,37,FALSE)</f>
        <v>5</v>
      </c>
      <c r="AC488" s="4" t="str">
        <f>VLOOKUP($A488,[1]plot_info!$F$1:$BW$2268,43,FALSE)</f>
        <v>FRA 2010-2015</v>
      </c>
    </row>
    <row r="489" spans="1:29" s="7" customFormat="1" x14ac:dyDescent="0.35">
      <c r="A489" s="23" t="str">
        <f t="shared" si="15"/>
        <v>107-67-1</v>
      </c>
      <c r="B489" s="26" t="s">
        <v>603</v>
      </c>
      <c r="C489" s="26">
        <v>107</v>
      </c>
      <c r="D489" s="26">
        <v>67</v>
      </c>
      <c r="E489" s="26">
        <v>1</v>
      </c>
      <c r="F489" s="26"/>
      <c r="G489" s="26" t="s">
        <v>9</v>
      </c>
      <c r="H489" s="26">
        <v>64914</v>
      </c>
      <c r="I489" s="26">
        <v>337</v>
      </c>
      <c r="J489" s="26">
        <v>316.5</v>
      </c>
      <c r="K489" s="26">
        <v>526.5</v>
      </c>
      <c r="L489" s="26">
        <v>0.37685459940652821</v>
      </c>
      <c r="M489" s="26">
        <v>0.39451052624207666</v>
      </c>
      <c r="N489" s="26">
        <v>0</v>
      </c>
      <c r="O489" s="26">
        <v>0</v>
      </c>
      <c r="P489" s="26">
        <v>0</v>
      </c>
      <c r="Q489" s="26">
        <v>3</v>
      </c>
      <c r="R489" s="26">
        <v>0</v>
      </c>
      <c r="S489" s="26">
        <v>322.56302570733203</v>
      </c>
      <c r="T489" s="25">
        <v>0.65103555976231842</v>
      </c>
      <c r="U489" s="26">
        <v>4.3944900283956548E-2</v>
      </c>
      <c r="V489" s="26">
        <v>4.3944900283956549</v>
      </c>
      <c r="W489" s="25">
        <v>43.944900283956549</v>
      </c>
      <c r="X489" s="4">
        <f>VLOOKUP($A489,[1]plot_info!$F$1:$BW$2268,26,FALSE)</f>
        <v>244815.07509999999</v>
      </c>
      <c r="Y489" s="4">
        <f>VLOOKUP($A489,[1]plot_info!$F$1:$BW$2268,27,FALSE)</f>
        <v>3169034.3859999999</v>
      </c>
      <c r="Z489" s="4">
        <f>VLOOKUP($A489,[1]plot_info!$F$1:$BW$2268,28,FALSE)</f>
        <v>84.389931059999995</v>
      </c>
      <c r="AA489" s="4">
        <f>VLOOKUP($A489,[1]plot_info!$F$1:$BW$2268,29,FALSE)</f>
        <v>28.62327367</v>
      </c>
      <c r="AB489" s="4">
        <f>VLOOKUP($A489,[1]plot_info!$F$1:$BW$2268,37,FALSE)</f>
        <v>5</v>
      </c>
      <c r="AC489" s="4" t="str">
        <f>VLOOKUP($A489,[1]plot_info!$F$1:$BW$2268,43,FALSE)</f>
        <v>FRA 2010-2015</v>
      </c>
    </row>
    <row r="490" spans="1:29" s="7" customFormat="1" x14ac:dyDescent="0.35">
      <c r="A490" s="23" t="str">
        <f t="shared" si="15"/>
        <v>107-67-1</v>
      </c>
      <c r="B490" s="26" t="s">
        <v>605</v>
      </c>
      <c r="C490" s="26">
        <v>107</v>
      </c>
      <c r="D490" s="26">
        <v>67</v>
      </c>
      <c r="E490" s="26">
        <v>1</v>
      </c>
      <c r="F490" s="26"/>
      <c r="G490" s="26" t="s">
        <v>8</v>
      </c>
      <c r="H490" s="26">
        <v>64914</v>
      </c>
      <c r="I490" s="26">
        <v>163</v>
      </c>
      <c r="J490" s="26">
        <v>317.5</v>
      </c>
      <c r="K490" s="26">
        <v>370.5</v>
      </c>
      <c r="L490" s="26">
        <v>0.67484662576687116</v>
      </c>
      <c r="M490" s="26">
        <v>1.0251060918101205</v>
      </c>
      <c r="N490" s="26">
        <v>0</v>
      </c>
      <c r="O490" s="26">
        <v>0</v>
      </c>
      <c r="P490" s="26">
        <v>0</v>
      </c>
      <c r="Q490" s="26">
        <v>1</v>
      </c>
      <c r="R490" s="26">
        <v>0</v>
      </c>
      <c r="S490" s="26">
        <v>107.52100856911068</v>
      </c>
      <c r="T490" s="25">
        <v>0.49292692382004105</v>
      </c>
      <c r="U490" s="26">
        <v>8.8726846287607394E-2</v>
      </c>
      <c r="V490" s="26">
        <v>8.8726846287607408</v>
      </c>
      <c r="W490" s="25">
        <v>88.726846287607401</v>
      </c>
      <c r="X490" s="4">
        <f>VLOOKUP($A490,[1]plot_info!$F$1:$BW$2268,26,FALSE)</f>
        <v>244815.07509999999</v>
      </c>
      <c r="Y490" s="4">
        <f>VLOOKUP($A490,[1]plot_info!$F$1:$BW$2268,27,FALSE)</f>
        <v>3169034.3859999999</v>
      </c>
      <c r="Z490" s="4">
        <f>VLOOKUP($A490,[1]plot_info!$F$1:$BW$2268,28,FALSE)</f>
        <v>84.389931059999995</v>
      </c>
      <c r="AA490" s="4">
        <f>VLOOKUP($A490,[1]plot_info!$F$1:$BW$2268,29,FALSE)</f>
        <v>28.62327367</v>
      </c>
      <c r="AB490" s="4">
        <f>VLOOKUP($A490,[1]plot_info!$F$1:$BW$2268,37,FALSE)</f>
        <v>5</v>
      </c>
      <c r="AC490" s="4" t="str">
        <f>VLOOKUP($A490,[1]plot_info!$F$1:$BW$2268,43,FALSE)</f>
        <v>FRA 2010-2015</v>
      </c>
    </row>
    <row r="491" spans="1:29" s="7" customFormat="1" x14ac:dyDescent="0.35">
      <c r="A491" s="23" t="str">
        <f t="shared" si="15"/>
        <v>107-67-1</v>
      </c>
      <c r="B491" s="26" t="s">
        <v>606</v>
      </c>
      <c r="C491" s="26">
        <v>107</v>
      </c>
      <c r="D491" s="26">
        <v>67</v>
      </c>
      <c r="E491" s="26">
        <v>1</v>
      </c>
      <c r="F491" s="26"/>
      <c r="G491" s="26" t="s">
        <v>26</v>
      </c>
      <c r="H491" s="26">
        <v>64914</v>
      </c>
      <c r="I491" s="26">
        <v>203</v>
      </c>
      <c r="J491" s="26">
        <v>294.5</v>
      </c>
      <c r="K491" s="26">
        <v>349</v>
      </c>
      <c r="L491" s="26">
        <v>0.73152709359605916</v>
      </c>
      <c r="M491" s="26">
        <v>1.3838932239436625</v>
      </c>
      <c r="N491" s="26">
        <v>0</v>
      </c>
      <c r="O491" s="26">
        <v>0</v>
      </c>
      <c r="P491" s="26">
        <v>0</v>
      </c>
      <c r="Q491" s="26">
        <v>1</v>
      </c>
      <c r="R491" s="26">
        <v>0</v>
      </c>
      <c r="S491" s="26">
        <v>107.52100856911068</v>
      </c>
      <c r="T491" s="25">
        <v>0.50687768581494785</v>
      </c>
      <c r="U491" s="26">
        <v>0.11594827063016931</v>
      </c>
      <c r="V491" s="26">
        <v>11.594827063016933</v>
      </c>
      <c r="W491" s="25">
        <v>115.94827063016932</v>
      </c>
      <c r="X491" s="4">
        <f>VLOOKUP($A491,[1]plot_info!$F$1:$BW$2268,26,FALSE)</f>
        <v>244815.07509999999</v>
      </c>
      <c r="Y491" s="4">
        <f>VLOOKUP($A491,[1]plot_info!$F$1:$BW$2268,27,FALSE)</f>
        <v>3169034.3859999999</v>
      </c>
      <c r="Z491" s="4">
        <f>VLOOKUP($A491,[1]plot_info!$F$1:$BW$2268,28,FALSE)</f>
        <v>84.389931059999995</v>
      </c>
      <c r="AA491" s="4">
        <f>VLOOKUP($A491,[1]plot_info!$F$1:$BW$2268,29,FALSE)</f>
        <v>28.62327367</v>
      </c>
      <c r="AB491" s="4">
        <f>VLOOKUP($A491,[1]plot_info!$F$1:$BW$2268,37,FALSE)</f>
        <v>5</v>
      </c>
      <c r="AC491" s="4" t="str">
        <f>VLOOKUP($A491,[1]plot_info!$F$1:$BW$2268,43,FALSE)</f>
        <v>FRA 2010-2015</v>
      </c>
    </row>
    <row r="492" spans="1:29" s="7" customFormat="1" x14ac:dyDescent="0.35">
      <c r="A492" s="23" t="str">
        <f t="shared" si="15"/>
        <v>107-67-1</v>
      </c>
      <c r="B492" s="26" t="s">
        <v>607</v>
      </c>
      <c r="C492" s="26">
        <v>107</v>
      </c>
      <c r="D492" s="26">
        <v>67</v>
      </c>
      <c r="E492" s="26">
        <v>1</v>
      </c>
      <c r="F492" s="26"/>
      <c r="G492" s="26" t="s">
        <v>9</v>
      </c>
      <c r="H492" s="26">
        <v>64914</v>
      </c>
      <c r="I492" s="26">
        <v>180</v>
      </c>
      <c r="J492" s="26">
        <v>339.5</v>
      </c>
      <c r="K492" s="26">
        <v>397.5</v>
      </c>
      <c r="L492" s="26">
        <v>0.67777777777777781</v>
      </c>
      <c r="M492" s="26">
        <v>1.1369358472803153</v>
      </c>
      <c r="N492" s="26">
        <v>0</v>
      </c>
      <c r="O492" s="26">
        <v>0</v>
      </c>
      <c r="P492" s="26">
        <v>0</v>
      </c>
      <c r="Q492" s="26">
        <v>1</v>
      </c>
      <c r="R492" s="26">
        <v>0</v>
      </c>
      <c r="S492" s="26">
        <v>107.52100856911068</v>
      </c>
      <c r="T492" s="25">
        <v>0.53942946380306378</v>
      </c>
      <c r="U492" s="26">
        <v>0.1365430830251505</v>
      </c>
      <c r="V492" s="26">
        <v>13.654308302515052</v>
      </c>
      <c r="W492" s="25">
        <v>136.54308302515054</v>
      </c>
      <c r="X492" s="4">
        <f>VLOOKUP($A492,[1]plot_info!$F$1:$BW$2268,26,FALSE)</f>
        <v>244815.07509999999</v>
      </c>
      <c r="Y492" s="4">
        <f>VLOOKUP($A492,[1]plot_info!$F$1:$BW$2268,27,FALSE)</f>
        <v>3169034.3859999999</v>
      </c>
      <c r="Z492" s="4">
        <f>VLOOKUP($A492,[1]plot_info!$F$1:$BW$2268,28,FALSE)</f>
        <v>84.389931059999995</v>
      </c>
      <c r="AA492" s="4">
        <f>VLOOKUP($A492,[1]plot_info!$F$1:$BW$2268,29,FALSE)</f>
        <v>28.62327367</v>
      </c>
      <c r="AB492" s="4">
        <f>VLOOKUP($A492,[1]plot_info!$F$1:$BW$2268,37,FALSE)</f>
        <v>5</v>
      </c>
      <c r="AC492" s="4" t="str">
        <f>VLOOKUP($A492,[1]plot_info!$F$1:$BW$2268,43,FALSE)</f>
        <v>FRA 2010-2015</v>
      </c>
    </row>
    <row r="493" spans="1:29" s="7" customFormat="1" x14ac:dyDescent="0.35">
      <c r="A493" s="23" t="str">
        <f t="shared" si="15"/>
        <v>46-91-1</v>
      </c>
      <c r="B493" s="26" t="s">
        <v>609</v>
      </c>
      <c r="C493" s="26">
        <v>46</v>
      </c>
      <c r="D493" s="26">
        <v>91</v>
      </c>
      <c r="E493" s="26">
        <v>1</v>
      </c>
      <c r="F493" s="26"/>
      <c r="G493" s="26" t="s">
        <v>8</v>
      </c>
      <c r="H493" s="26">
        <v>64914</v>
      </c>
      <c r="I493" s="26">
        <v>385</v>
      </c>
      <c r="J493" s="26">
        <v>297.5</v>
      </c>
      <c r="K493" s="26">
        <v>563</v>
      </c>
      <c r="L493" s="26">
        <v>0.31038961038961038</v>
      </c>
      <c r="M493" s="26">
        <v>0.27840949538933951</v>
      </c>
      <c r="N493" s="26">
        <v>0</v>
      </c>
      <c r="O493" s="26">
        <v>0</v>
      </c>
      <c r="P493" s="26">
        <v>0</v>
      </c>
      <c r="Q493" s="26">
        <v>4</v>
      </c>
      <c r="R493" s="26">
        <v>0</v>
      </c>
      <c r="S493" s="26">
        <v>430.08403427644271</v>
      </c>
      <c r="T493" s="25">
        <v>0.61732121827462694</v>
      </c>
      <c r="U493" s="26">
        <v>5.529307754115316E-2</v>
      </c>
      <c r="V493" s="26">
        <v>5.5293077541153162</v>
      </c>
      <c r="W493" s="25">
        <v>55.293077541153167</v>
      </c>
      <c r="X493" s="4">
        <f>VLOOKUP($A493,[1]plot_info!$F$1:$BW$2268,26,FALSE)</f>
        <v>585190.71329999994</v>
      </c>
      <c r="Y493" s="4">
        <f>VLOOKUP($A493,[1]plot_info!$F$1:$BW$2268,27,FALSE)</f>
        <v>3260947.983</v>
      </c>
      <c r="Z493" s="4">
        <f>VLOOKUP($A493,[1]plot_info!$F$1:$BW$2268,28,FALSE)</f>
        <v>81.878679090000006</v>
      </c>
      <c r="AA493" s="4">
        <f>VLOOKUP($A493,[1]plot_info!$F$1:$BW$2268,29,FALSE)</f>
        <v>29.47511853</v>
      </c>
      <c r="AB493" s="4">
        <f>VLOOKUP($A493,[1]plot_info!$F$1:$BW$2268,37,FALSE)</f>
        <v>4</v>
      </c>
      <c r="AC493" s="4" t="str">
        <f>VLOOKUP($A493,[1]plot_info!$F$1:$BW$2268,43,FALSE)</f>
        <v>FRA 2010-2015</v>
      </c>
    </row>
    <row r="494" spans="1:29" s="7" customFormat="1" x14ac:dyDescent="0.35">
      <c r="A494" s="23" t="str">
        <f t="shared" si="15"/>
        <v>46-91-1</v>
      </c>
      <c r="B494" s="26" t="s">
        <v>610</v>
      </c>
      <c r="C494" s="26">
        <v>46</v>
      </c>
      <c r="D494" s="26">
        <v>91</v>
      </c>
      <c r="E494" s="26">
        <v>1</v>
      </c>
      <c r="F494" s="26"/>
      <c r="G494" s="26" t="s">
        <v>26</v>
      </c>
      <c r="H494" s="26">
        <v>64914</v>
      </c>
      <c r="I494" s="26">
        <v>356</v>
      </c>
      <c r="J494" s="26">
        <v>306</v>
      </c>
      <c r="K494" s="26">
        <v>557</v>
      </c>
      <c r="L494" s="26">
        <v>0.2949438202247191</v>
      </c>
      <c r="M494" s="26">
        <v>0.24462759009105148</v>
      </c>
      <c r="N494" s="26">
        <v>0</v>
      </c>
      <c r="O494" s="26">
        <v>0</v>
      </c>
      <c r="P494" s="26">
        <v>0</v>
      </c>
      <c r="Q494" s="26">
        <v>4</v>
      </c>
      <c r="R494" s="26">
        <v>0</v>
      </c>
      <c r="S494" s="26">
        <v>430.08403427644271</v>
      </c>
      <c r="T494" s="25">
        <v>0.58360687678693535</v>
      </c>
      <c r="U494" s="26">
        <v>4.6174752701190258E-2</v>
      </c>
      <c r="V494" s="26">
        <v>4.6174752701190256</v>
      </c>
      <c r="W494" s="25">
        <v>46.174752701190258</v>
      </c>
      <c r="X494" s="4">
        <f>VLOOKUP($A494,[1]plot_info!$F$1:$BW$2268,26,FALSE)</f>
        <v>585190.71329999994</v>
      </c>
      <c r="Y494" s="4">
        <f>VLOOKUP($A494,[1]plot_info!$F$1:$BW$2268,27,FALSE)</f>
        <v>3260947.983</v>
      </c>
      <c r="Z494" s="4">
        <f>VLOOKUP($A494,[1]plot_info!$F$1:$BW$2268,28,FALSE)</f>
        <v>81.878679090000006</v>
      </c>
      <c r="AA494" s="4">
        <f>VLOOKUP($A494,[1]plot_info!$F$1:$BW$2268,29,FALSE)</f>
        <v>29.47511853</v>
      </c>
      <c r="AB494" s="4">
        <f>VLOOKUP($A494,[1]plot_info!$F$1:$BW$2268,37,FALSE)</f>
        <v>4</v>
      </c>
      <c r="AC494" s="4" t="str">
        <f>VLOOKUP($A494,[1]plot_info!$F$1:$BW$2268,43,FALSE)</f>
        <v>FRA 2010-2015</v>
      </c>
    </row>
    <row r="495" spans="1:29" s="7" customFormat="1" x14ac:dyDescent="0.35">
      <c r="A495" s="23" t="str">
        <f t="shared" si="15"/>
        <v>46-91-1</v>
      </c>
      <c r="B495" s="26" t="s">
        <v>611</v>
      </c>
      <c r="C495" s="26">
        <v>46</v>
      </c>
      <c r="D495" s="26">
        <v>91</v>
      </c>
      <c r="E495" s="26">
        <v>1</v>
      </c>
      <c r="F495" s="26"/>
      <c r="G495" s="26" t="s">
        <v>9</v>
      </c>
      <c r="H495" s="26">
        <v>64914</v>
      </c>
      <c r="I495" s="26">
        <v>403</v>
      </c>
      <c r="J495" s="26">
        <v>302.5</v>
      </c>
      <c r="K495" s="26">
        <v>596</v>
      </c>
      <c r="L495" s="26">
        <v>0.27171215880893301</v>
      </c>
      <c r="M495" s="26">
        <v>0.25511162966638223</v>
      </c>
      <c r="N495" s="26">
        <v>0</v>
      </c>
      <c r="O495" s="26">
        <v>0</v>
      </c>
      <c r="P495" s="26">
        <v>0</v>
      </c>
      <c r="Q495" s="26">
        <v>4</v>
      </c>
      <c r="R495" s="26">
        <v>0</v>
      </c>
      <c r="S495" s="26">
        <v>430.08403427644271</v>
      </c>
      <c r="T495" s="25">
        <v>0.68242477425085868</v>
      </c>
      <c r="U495" s="26">
        <v>4.7880750668012402E-2</v>
      </c>
      <c r="V495" s="26">
        <v>4.7880750668012402</v>
      </c>
      <c r="W495" s="25">
        <v>47.880750668012396</v>
      </c>
      <c r="X495" s="4">
        <f>VLOOKUP($A495,[1]plot_info!$F$1:$BW$2268,26,FALSE)</f>
        <v>585190.71329999994</v>
      </c>
      <c r="Y495" s="4">
        <f>VLOOKUP($A495,[1]plot_info!$F$1:$BW$2268,27,FALSE)</f>
        <v>3260947.983</v>
      </c>
      <c r="Z495" s="4">
        <f>VLOOKUP($A495,[1]plot_info!$F$1:$BW$2268,28,FALSE)</f>
        <v>81.878679090000006</v>
      </c>
      <c r="AA495" s="4">
        <f>VLOOKUP($A495,[1]plot_info!$F$1:$BW$2268,29,FALSE)</f>
        <v>29.47511853</v>
      </c>
      <c r="AB495" s="4">
        <f>VLOOKUP($A495,[1]plot_info!$F$1:$BW$2268,37,FALSE)</f>
        <v>4</v>
      </c>
      <c r="AC495" s="4" t="str">
        <f>VLOOKUP($A495,[1]plot_info!$F$1:$BW$2268,43,FALSE)</f>
        <v>FRA 2010-2015</v>
      </c>
    </row>
    <row r="496" spans="1:29" s="7" customFormat="1" x14ac:dyDescent="0.35">
      <c r="A496" s="23" t="str">
        <f t="shared" si="15"/>
        <v>46-91-1</v>
      </c>
      <c r="B496" s="26" t="s">
        <v>613</v>
      </c>
      <c r="C496" s="26">
        <v>46</v>
      </c>
      <c r="D496" s="26">
        <v>91</v>
      </c>
      <c r="E496" s="26">
        <v>1</v>
      </c>
      <c r="F496" s="26"/>
      <c r="G496" s="26" t="s">
        <v>8</v>
      </c>
      <c r="H496" s="26">
        <v>64914</v>
      </c>
      <c r="I496" s="26">
        <v>442</v>
      </c>
      <c r="J496" s="26">
        <v>297.5</v>
      </c>
      <c r="K496" s="26">
        <v>670.5</v>
      </c>
      <c r="L496" s="26">
        <v>0.15610859728506787</v>
      </c>
      <c r="M496" s="26">
        <v>0.16075527348840526</v>
      </c>
      <c r="N496" s="26">
        <v>0</v>
      </c>
      <c r="O496" s="26">
        <v>0</v>
      </c>
      <c r="P496" s="26">
        <v>0</v>
      </c>
      <c r="Q496" s="26">
        <v>4</v>
      </c>
      <c r="R496" s="26">
        <v>0</v>
      </c>
      <c r="S496" s="26">
        <v>430.08403427644271</v>
      </c>
      <c r="T496" s="25">
        <v>0.86727237068337415</v>
      </c>
      <c r="U496" s="26">
        <v>4.9845338357170768E-2</v>
      </c>
      <c r="V496" s="26">
        <v>4.9845338357170768</v>
      </c>
      <c r="W496" s="25">
        <v>49.845338357170768</v>
      </c>
      <c r="X496" s="4">
        <f>VLOOKUP($A496,[1]plot_info!$F$1:$BW$2268,26,FALSE)</f>
        <v>585190.71329999994</v>
      </c>
      <c r="Y496" s="4">
        <f>VLOOKUP($A496,[1]plot_info!$F$1:$BW$2268,27,FALSE)</f>
        <v>3260947.983</v>
      </c>
      <c r="Z496" s="4">
        <f>VLOOKUP($A496,[1]plot_info!$F$1:$BW$2268,28,FALSE)</f>
        <v>81.878679090000006</v>
      </c>
      <c r="AA496" s="4">
        <f>VLOOKUP($A496,[1]plot_info!$F$1:$BW$2268,29,FALSE)</f>
        <v>29.47511853</v>
      </c>
      <c r="AB496" s="4">
        <f>VLOOKUP($A496,[1]plot_info!$F$1:$BW$2268,37,FALSE)</f>
        <v>4</v>
      </c>
      <c r="AC496" s="4" t="str">
        <f>VLOOKUP($A496,[1]plot_info!$F$1:$BW$2268,43,FALSE)</f>
        <v>FRA 2010-2015</v>
      </c>
    </row>
    <row r="497" spans="1:29" s="7" customFormat="1" x14ac:dyDescent="0.35">
      <c r="A497" s="23" t="str">
        <f t="shared" si="15"/>
        <v>46-91-1</v>
      </c>
      <c r="B497" s="26" t="s">
        <v>614</v>
      </c>
      <c r="C497" s="26">
        <v>46</v>
      </c>
      <c r="D497" s="26">
        <v>91</v>
      </c>
      <c r="E497" s="26">
        <v>1</v>
      </c>
      <c r="F497" s="26"/>
      <c r="G497" s="26" t="s">
        <v>26</v>
      </c>
      <c r="H497" s="26">
        <v>64914</v>
      </c>
      <c r="I497" s="26">
        <v>460</v>
      </c>
      <c r="J497" s="26">
        <v>302.5</v>
      </c>
      <c r="K497" s="26">
        <v>685</v>
      </c>
      <c r="L497" s="26">
        <v>0.16847826086956522</v>
      </c>
      <c r="M497" s="26">
        <v>0.18055845935291895</v>
      </c>
      <c r="N497" s="26">
        <v>0</v>
      </c>
      <c r="O497" s="26">
        <v>0</v>
      </c>
      <c r="P497" s="26">
        <v>0</v>
      </c>
      <c r="Q497" s="26">
        <v>4</v>
      </c>
      <c r="R497" s="26">
        <v>0</v>
      </c>
      <c r="S497" s="26">
        <v>430.08403427644271</v>
      </c>
      <c r="T497" s="25">
        <v>0.88936107717530988</v>
      </c>
      <c r="U497" s="26">
        <v>4.3812735170320513E-2</v>
      </c>
      <c r="V497" s="26">
        <v>4.3812735170320511</v>
      </c>
      <c r="W497" s="25">
        <v>43.812735170320515</v>
      </c>
      <c r="X497" s="4">
        <f>VLOOKUP($A497,[1]plot_info!$F$1:$BW$2268,26,FALSE)</f>
        <v>585190.71329999994</v>
      </c>
      <c r="Y497" s="4">
        <f>VLOOKUP($A497,[1]plot_info!$F$1:$BW$2268,27,FALSE)</f>
        <v>3260947.983</v>
      </c>
      <c r="Z497" s="4">
        <f>VLOOKUP($A497,[1]plot_info!$F$1:$BW$2268,28,FALSE)</f>
        <v>81.878679090000006</v>
      </c>
      <c r="AA497" s="4">
        <f>VLOOKUP($A497,[1]plot_info!$F$1:$BW$2268,29,FALSE)</f>
        <v>29.47511853</v>
      </c>
      <c r="AB497" s="4">
        <f>VLOOKUP($A497,[1]plot_info!$F$1:$BW$2268,37,FALSE)</f>
        <v>4</v>
      </c>
      <c r="AC497" s="4" t="str">
        <f>VLOOKUP($A497,[1]plot_info!$F$1:$BW$2268,43,FALSE)</f>
        <v>FRA 2010-2015</v>
      </c>
    </row>
    <row r="498" spans="1:29" s="7" customFormat="1" x14ac:dyDescent="0.35">
      <c r="A498" s="23" t="str">
        <f t="shared" si="15"/>
        <v>46-91-1</v>
      </c>
      <c r="B498" s="26" t="s">
        <v>615</v>
      </c>
      <c r="C498" s="26">
        <v>46</v>
      </c>
      <c r="D498" s="26">
        <v>91</v>
      </c>
      <c r="E498" s="26">
        <v>1</v>
      </c>
      <c r="F498" s="26"/>
      <c r="G498" s="26" t="s">
        <v>9</v>
      </c>
      <c r="H498" s="26">
        <v>64914</v>
      </c>
      <c r="I498" s="26">
        <v>503</v>
      </c>
      <c r="J498" s="26">
        <v>299.5</v>
      </c>
      <c r="K498" s="26">
        <v>730.5</v>
      </c>
      <c r="L498" s="26">
        <v>0.14314115308151093</v>
      </c>
      <c r="M498" s="26">
        <v>0.16774463320529243</v>
      </c>
      <c r="N498" s="26">
        <v>0</v>
      </c>
      <c r="O498" s="26">
        <v>0</v>
      </c>
      <c r="P498" s="26">
        <v>0</v>
      </c>
      <c r="Q498" s="26">
        <v>4</v>
      </c>
      <c r="R498" s="26">
        <v>0</v>
      </c>
      <c r="S498" s="26">
        <v>430.08403427644271</v>
      </c>
      <c r="T498" s="25">
        <v>1.00212973663414</v>
      </c>
      <c r="U498" s="26">
        <v>4.2262064587049321E-2</v>
      </c>
      <c r="V498" s="26">
        <v>4.2262064587049331</v>
      </c>
      <c r="W498" s="25">
        <v>42.262064587049331</v>
      </c>
      <c r="X498" s="4">
        <f>VLOOKUP($A498,[1]plot_info!$F$1:$BW$2268,26,FALSE)</f>
        <v>585190.71329999994</v>
      </c>
      <c r="Y498" s="4">
        <f>VLOOKUP($A498,[1]plot_info!$F$1:$BW$2268,27,FALSE)</f>
        <v>3260947.983</v>
      </c>
      <c r="Z498" s="4">
        <f>VLOOKUP($A498,[1]plot_info!$F$1:$BW$2268,28,FALSE)</f>
        <v>81.878679090000006</v>
      </c>
      <c r="AA498" s="4">
        <f>VLOOKUP($A498,[1]plot_info!$F$1:$BW$2268,29,FALSE)</f>
        <v>29.47511853</v>
      </c>
      <c r="AB498" s="4">
        <f>VLOOKUP($A498,[1]plot_info!$F$1:$BW$2268,37,FALSE)</f>
        <v>4</v>
      </c>
      <c r="AC498" s="4" t="str">
        <f>VLOOKUP($A498,[1]plot_info!$F$1:$BW$2268,43,FALSE)</f>
        <v>FRA 2010-2015</v>
      </c>
    </row>
    <row r="499" spans="1:29" s="7" customFormat="1" x14ac:dyDescent="0.35">
      <c r="A499" s="23" t="str">
        <f t="shared" si="15"/>
        <v>46-91-1</v>
      </c>
      <c r="B499" s="26" t="s">
        <v>617</v>
      </c>
      <c r="C499" s="26">
        <v>46</v>
      </c>
      <c r="D499" s="26">
        <v>91</v>
      </c>
      <c r="E499" s="26">
        <v>1</v>
      </c>
      <c r="F499" s="26"/>
      <c r="G499" s="26" t="s">
        <v>8</v>
      </c>
      <c r="H499" s="26">
        <v>64914</v>
      </c>
      <c r="I499" s="26">
        <v>394</v>
      </c>
      <c r="J499" s="26">
        <v>302</v>
      </c>
      <c r="K499" s="26">
        <v>635</v>
      </c>
      <c r="L499" s="26">
        <v>0.1548223350253807</v>
      </c>
      <c r="M499" s="26">
        <v>0.14211698091003941</v>
      </c>
      <c r="N499" s="26">
        <v>0</v>
      </c>
      <c r="O499" s="26">
        <v>0</v>
      </c>
      <c r="P499" s="26">
        <v>0</v>
      </c>
      <c r="Q499" s="26">
        <v>4</v>
      </c>
      <c r="R499" s="26">
        <v>0</v>
      </c>
      <c r="S499" s="26">
        <v>430.08403427644271</v>
      </c>
      <c r="T499" s="25">
        <v>0.77426729071732858</v>
      </c>
      <c r="U499" s="26">
        <v>6.0103887677502105E-2</v>
      </c>
      <c r="V499" s="26">
        <v>6.0103887677502108</v>
      </c>
      <c r="W499" s="25">
        <v>60.103887677502108</v>
      </c>
      <c r="X499" s="4">
        <f>VLOOKUP($A499,[1]plot_info!$F$1:$BW$2268,26,FALSE)</f>
        <v>585190.71329999994</v>
      </c>
      <c r="Y499" s="4">
        <f>VLOOKUP($A499,[1]plot_info!$F$1:$BW$2268,27,FALSE)</f>
        <v>3260947.983</v>
      </c>
      <c r="Z499" s="4">
        <f>VLOOKUP($A499,[1]plot_info!$F$1:$BW$2268,28,FALSE)</f>
        <v>81.878679090000006</v>
      </c>
      <c r="AA499" s="4">
        <f>VLOOKUP($A499,[1]plot_info!$F$1:$BW$2268,29,FALSE)</f>
        <v>29.47511853</v>
      </c>
      <c r="AB499" s="4">
        <f>VLOOKUP($A499,[1]plot_info!$F$1:$BW$2268,37,FALSE)</f>
        <v>4</v>
      </c>
      <c r="AC499" s="4" t="str">
        <f>VLOOKUP($A499,[1]plot_info!$F$1:$BW$2268,43,FALSE)</f>
        <v>FRA 2010-2015</v>
      </c>
    </row>
    <row r="500" spans="1:29" s="7" customFormat="1" x14ac:dyDescent="0.35">
      <c r="A500" s="23" t="str">
        <f t="shared" si="15"/>
        <v>46-91-1</v>
      </c>
      <c r="B500" s="26" t="s">
        <v>618</v>
      </c>
      <c r="C500" s="26">
        <v>46</v>
      </c>
      <c r="D500" s="26">
        <v>91</v>
      </c>
      <c r="E500" s="26">
        <v>1</v>
      </c>
      <c r="F500" s="26"/>
      <c r="G500" s="26" t="s">
        <v>26</v>
      </c>
      <c r="H500" s="26">
        <v>64914</v>
      </c>
      <c r="I500" s="26">
        <v>411</v>
      </c>
      <c r="J500" s="26">
        <v>295.5</v>
      </c>
      <c r="K500" s="26">
        <v>654.5</v>
      </c>
      <c r="L500" s="26">
        <v>0.12652068126520682</v>
      </c>
      <c r="M500" s="26">
        <v>0.12114890175937787</v>
      </c>
      <c r="N500" s="26">
        <v>0</v>
      </c>
      <c r="O500" s="26">
        <v>0</v>
      </c>
      <c r="P500" s="26">
        <v>0</v>
      </c>
      <c r="Q500" s="26">
        <v>4</v>
      </c>
      <c r="R500" s="26">
        <v>0</v>
      </c>
      <c r="S500" s="26">
        <v>430.08403427644271</v>
      </c>
      <c r="T500" s="25">
        <v>0.83472059269525822</v>
      </c>
      <c r="U500" s="26">
        <v>3.9874882284542855E-2</v>
      </c>
      <c r="V500" s="26">
        <v>3.9874882284542856</v>
      </c>
      <c r="W500" s="25">
        <v>39.874882284542856</v>
      </c>
      <c r="X500" s="4">
        <f>VLOOKUP($A500,[1]plot_info!$F$1:$BW$2268,26,FALSE)</f>
        <v>585190.71329999994</v>
      </c>
      <c r="Y500" s="4">
        <f>VLOOKUP($A500,[1]plot_info!$F$1:$BW$2268,27,FALSE)</f>
        <v>3260947.983</v>
      </c>
      <c r="Z500" s="4">
        <f>VLOOKUP($A500,[1]plot_info!$F$1:$BW$2268,28,FALSE)</f>
        <v>81.878679090000006</v>
      </c>
      <c r="AA500" s="4">
        <f>VLOOKUP($A500,[1]plot_info!$F$1:$BW$2268,29,FALSE)</f>
        <v>29.47511853</v>
      </c>
      <c r="AB500" s="4">
        <f>VLOOKUP($A500,[1]plot_info!$F$1:$BW$2268,37,FALSE)</f>
        <v>4</v>
      </c>
      <c r="AC500" s="4" t="str">
        <f>VLOOKUP($A500,[1]plot_info!$F$1:$BW$2268,43,FALSE)</f>
        <v>FRA 2010-2015</v>
      </c>
    </row>
    <row r="501" spans="1:29" s="7" customFormat="1" x14ac:dyDescent="0.35">
      <c r="A501" s="23" t="str">
        <f t="shared" si="15"/>
        <v>46-91-1</v>
      </c>
      <c r="B501" s="26" t="s">
        <v>619</v>
      </c>
      <c r="C501" s="26">
        <v>46</v>
      </c>
      <c r="D501" s="26">
        <v>91</v>
      </c>
      <c r="E501" s="26">
        <v>1</v>
      </c>
      <c r="F501" s="26"/>
      <c r="G501" s="26" t="s">
        <v>26</v>
      </c>
      <c r="H501" s="26">
        <v>64914</v>
      </c>
      <c r="I501" s="26">
        <v>447</v>
      </c>
      <c r="J501" s="26">
        <v>332.5</v>
      </c>
      <c r="K501" s="26">
        <v>725</v>
      </c>
      <c r="L501" s="26">
        <v>0.12192393736017897</v>
      </c>
      <c r="M501" s="26">
        <v>0.12697336819011718</v>
      </c>
      <c r="N501" s="26">
        <v>0</v>
      </c>
      <c r="O501" s="26">
        <v>0</v>
      </c>
      <c r="P501" s="26">
        <v>0</v>
      </c>
      <c r="Q501" s="26">
        <v>4</v>
      </c>
      <c r="R501" s="26">
        <v>0</v>
      </c>
      <c r="S501" s="26">
        <v>430.08403427644271</v>
      </c>
      <c r="T501" s="25">
        <v>0.91261234716682127</v>
      </c>
      <c r="U501" s="26">
        <v>3.5080993287742779E-2</v>
      </c>
      <c r="V501" s="26">
        <v>3.5080993287742777</v>
      </c>
      <c r="W501" s="25">
        <v>35.080993287742778</v>
      </c>
      <c r="X501" s="4">
        <f>VLOOKUP($A501,[1]plot_info!$F$1:$BW$2268,26,FALSE)</f>
        <v>585190.71329999994</v>
      </c>
      <c r="Y501" s="4">
        <f>VLOOKUP($A501,[1]plot_info!$F$1:$BW$2268,27,FALSE)</f>
        <v>3260947.983</v>
      </c>
      <c r="Z501" s="4">
        <f>VLOOKUP($A501,[1]plot_info!$F$1:$BW$2268,28,FALSE)</f>
        <v>81.878679090000006</v>
      </c>
      <c r="AA501" s="4">
        <f>VLOOKUP($A501,[1]plot_info!$F$1:$BW$2268,29,FALSE)</f>
        <v>29.47511853</v>
      </c>
      <c r="AB501" s="4">
        <f>VLOOKUP($A501,[1]plot_info!$F$1:$BW$2268,37,FALSE)</f>
        <v>4</v>
      </c>
      <c r="AC501" s="4" t="str">
        <f>VLOOKUP($A501,[1]plot_info!$F$1:$BW$2268,43,FALSE)</f>
        <v>FRA 2010-2015</v>
      </c>
    </row>
    <row r="502" spans="1:29" s="7" customFormat="1" x14ac:dyDescent="0.35">
      <c r="A502" s="23" t="str">
        <f t="shared" si="15"/>
        <v>49-94-2</v>
      </c>
      <c r="B502" s="26" t="s">
        <v>620</v>
      </c>
      <c r="C502" s="26">
        <v>49</v>
      </c>
      <c r="D502" s="26">
        <v>94</v>
      </c>
      <c r="E502" s="26">
        <v>2</v>
      </c>
      <c r="F502" s="26"/>
      <c r="G502" s="26" t="s">
        <v>8</v>
      </c>
      <c r="H502" s="26">
        <v>64914</v>
      </c>
      <c r="I502" s="26">
        <v>437</v>
      </c>
      <c r="J502" s="26">
        <v>299.5</v>
      </c>
      <c r="K502" s="26">
        <v>675.5</v>
      </c>
      <c r="L502" s="26">
        <v>0.13958810068649885</v>
      </c>
      <c r="M502" s="26">
        <v>0.14211698091003941</v>
      </c>
      <c r="N502" s="26">
        <v>0</v>
      </c>
      <c r="O502" s="26">
        <v>0</v>
      </c>
      <c r="P502" s="26">
        <v>0</v>
      </c>
      <c r="Q502" s="26">
        <v>4</v>
      </c>
      <c r="R502" s="26">
        <v>0</v>
      </c>
      <c r="S502" s="26">
        <v>430.08403427644271</v>
      </c>
      <c r="T502" s="25">
        <v>0.87424775168082758</v>
      </c>
      <c r="U502" s="26">
        <v>4.5025850713360897E-2</v>
      </c>
      <c r="V502" s="26">
        <v>4.5025850713360898</v>
      </c>
      <c r="W502" s="25">
        <v>45.025850713360896</v>
      </c>
      <c r="X502" s="4">
        <f>VLOOKUP($A502,[1]plot_info!$F$1:$BW$2268,26,FALSE)</f>
        <v>596897.16200000001</v>
      </c>
      <c r="Y502" s="4">
        <f>VLOOKUP($A502,[1]plot_info!$F$1:$BW$2268,27,FALSE)</f>
        <v>3273384.523</v>
      </c>
      <c r="Z502" s="4">
        <f>VLOOKUP($A502,[1]plot_info!$F$1:$BW$2268,28,FALSE)</f>
        <v>82.000512099999995</v>
      </c>
      <c r="AA502" s="4">
        <f>VLOOKUP($A502,[1]plot_info!$F$1:$BW$2268,29,FALSE)</f>
        <v>29.586492289999999</v>
      </c>
      <c r="AB502" s="4">
        <f>VLOOKUP($A502,[1]plot_info!$F$1:$BW$2268,37,FALSE)</f>
        <v>4</v>
      </c>
      <c r="AC502" s="4" t="str">
        <f>VLOOKUP($A502,[1]plot_info!$F$1:$BW$2268,43,FALSE)</f>
        <v>FRA 2010-2015</v>
      </c>
    </row>
    <row r="503" spans="1:29" s="7" customFormat="1" x14ac:dyDescent="0.35">
      <c r="A503" s="23" t="str">
        <f t="shared" si="15"/>
        <v>49-94-2</v>
      </c>
      <c r="B503" s="26" t="s">
        <v>620</v>
      </c>
      <c r="C503" s="26">
        <v>49</v>
      </c>
      <c r="D503" s="26">
        <v>94</v>
      </c>
      <c r="E503" s="26">
        <v>2</v>
      </c>
      <c r="F503" s="26"/>
      <c r="G503" s="26" t="s">
        <v>26</v>
      </c>
      <c r="H503" s="26">
        <v>64914</v>
      </c>
      <c r="I503" s="26">
        <v>493</v>
      </c>
      <c r="J503" s="26">
        <v>789.5</v>
      </c>
      <c r="K503" s="26">
        <v>729.5</v>
      </c>
      <c r="L503" s="26">
        <v>1.1217038539553752</v>
      </c>
      <c r="M503" s="26">
        <v>1.2883719744795377</v>
      </c>
      <c r="N503" s="26">
        <v>0</v>
      </c>
      <c r="O503" s="26">
        <v>0</v>
      </c>
      <c r="P503" s="26">
        <v>0</v>
      </c>
      <c r="Q503" s="26">
        <v>4</v>
      </c>
      <c r="R503" s="26">
        <v>0</v>
      </c>
      <c r="S503" s="26">
        <v>430.08403427644271</v>
      </c>
      <c r="T503" s="25">
        <v>-0.13950761994906821</v>
      </c>
      <c r="U503" s="26">
        <v>-6.3519354614130748E-3</v>
      </c>
      <c r="V503" s="26">
        <v>-0.63519354614130752</v>
      </c>
      <c r="W503" s="25">
        <v>-6.351935461413075</v>
      </c>
      <c r="X503" s="4">
        <f>VLOOKUP($A503,[1]plot_info!$F$1:$BW$2268,26,FALSE)</f>
        <v>596897.16200000001</v>
      </c>
      <c r="Y503" s="4">
        <f>VLOOKUP($A503,[1]plot_info!$F$1:$BW$2268,27,FALSE)</f>
        <v>3273384.523</v>
      </c>
      <c r="Z503" s="4">
        <f>VLOOKUP($A503,[1]plot_info!$F$1:$BW$2268,28,FALSE)</f>
        <v>82.000512099999995</v>
      </c>
      <c r="AA503" s="4">
        <f>VLOOKUP($A503,[1]plot_info!$F$1:$BW$2268,29,FALSE)</f>
        <v>29.586492289999999</v>
      </c>
      <c r="AB503" s="4">
        <f>VLOOKUP($A503,[1]plot_info!$F$1:$BW$2268,37,FALSE)</f>
        <v>4</v>
      </c>
      <c r="AC503" s="4" t="str">
        <f>VLOOKUP($A503,[1]plot_info!$F$1:$BW$2268,43,FALSE)</f>
        <v>FRA 2010-2015</v>
      </c>
    </row>
    <row r="504" spans="1:29" s="7" customFormat="1" x14ac:dyDescent="0.35">
      <c r="A504" s="23" t="str">
        <f t="shared" si="15"/>
        <v>49-94-2</v>
      </c>
      <c r="B504" s="26" t="s">
        <v>620</v>
      </c>
      <c r="C504" s="26">
        <v>49</v>
      </c>
      <c r="D504" s="26">
        <v>94</v>
      </c>
      <c r="E504" s="26">
        <v>2</v>
      </c>
      <c r="F504" s="26"/>
      <c r="G504" s="26" t="s">
        <v>9</v>
      </c>
      <c r="H504" s="26">
        <v>64914</v>
      </c>
      <c r="I504" s="26">
        <v>572</v>
      </c>
      <c r="J504" s="26">
        <v>365</v>
      </c>
      <c r="K504" s="26">
        <v>879</v>
      </c>
      <c r="L504" s="26">
        <v>0.10139860139860139</v>
      </c>
      <c r="M504" s="26">
        <v>0.13512762119315222</v>
      </c>
      <c r="N504" s="26">
        <v>0</v>
      </c>
      <c r="O504" s="26">
        <v>0</v>
      </c>
      <c r="P504" s="26">
        <v>0</v>
      </c>
      <c r="Q504" s="26">
        <v>4</v>
      </c>
      <c r="R504" s="26">
        <v>0</v>
      </c>
      <c r="S504" s="26">
        <v>430.08403427644271</v>
      </c>
      <c r="T504" s="25">
        <v>1.1951152775636844</v>
      </c>
      <c r="U504" s="26">
        <v>4.9954674951178689E-2</v>
      </c>
      <c r="V504" s="26">
        <v>4.9954674951178681</v>
      </c>
      <c r="W504" s="25">
        <v>49.954674951178681</v>
      </c>
      <c r="X504" s="4">
        <f>VLOOKUP($A504,[1]plot_info!$F$1:$BW$2268,26,FALSE)</f>
        <v>596897.16200000001</v>
      </c>
      <c r="Y504" s="4">
        <f>VLOOKUP($A504,[1]plot_info!$F$1:$BW$2268,27,FALSE)</f>
        <v>3273384.523</v>
      </c>
      <c r="Z504" s="4">
        <f>VLOOKUP($A504,[1]plot_info!$F$1:$BW$2268,28,FALSE)</f>
        <v>82.000512099999995</v>
      </c>
      <c r="AA504" s="4">
        <f>VLOOKUP($A504,[1]plot_info!$F$1:$BW$2268,29,FALSE)</f>
        <v>29.586492289999999</v>
      </c>
      <c r="AB504" s="4">
        <f>VLOOKUP($A504,[1]plot_info!$F$1:$BW$2268,37,FALSE)</f>
        <v>4</v>
      </c>
      <c r="AC504" s="4" t="str">
        <f>VLOOKUP($A504,[1]plot_info!$F$1:$BW$2268,43,FALSE)</f>
        <v>FRA 2010-2015</v>
      </c>
    </row>
    <row r="505" spans="1:29" s="7" customFormat="1" x14ac:dyDescent="0.35">
      <c r="A505" s="23" t="str">
        <f t="shared" si="15"/>
        <v>49-94-3</v>
      </c>
      <c r="B505" s="26" t="s">
        <v>621</v>
      </c>
      <c r="C505" s="26">
        <v>49</v>
      </c>
      <c r="D505" s="26">
        <v>94</v>
      </c>
      <c r="E505" s="26">
        <v>3</v>
      </c>
      <c r="F505" s="26"/>
      <c r="G505" s="26" t="s">
        <v>8</v>
      </c>
      <c r="H505" s="26">
        <v>64914</v>
      </c>
      <c r="I505" s="26">
        <v>395</v>
      </c>
      <c r="J505" s="26">
        <v>364.5</v>
      </c>
      <c r="K505" s="26">
        <v>723.5</v>
      </c>
      <c r="L505" s="26">
        <v>9.1139240506329114E-2</v>
      </c>
      <c r="M505" s="26">
        <v>0.11182975547019496</v>
      </c>
      <c r="N505" s="26">
        <v>0</v>
      </c>
      <c r="O505" s="26">
        <v>0</v>
      </c>
      <c r="P505" s="26">
        <v>0</v>
      </c>
      <c r="Q505" s="26">
        <v>3</v>
      </c>
      <c r="R505" s="26">
        <v>0</v>
      </c>
      <c r="S505" s="26">
        <v>322.56302570733203</v>
      </c>
      <c r="T505" s="25">
        <v>1.1129607902603442</v>
      </c>
      <c r="U505" s="26">
        <v>3.8213428856020241E-2</v>
      </c>
      <c r="V505" s="26">
        <v>3.8213428856020246</v>
      </c>
      <c r="W505" s="25">
        <v>38.213428856020251</v>
      </c>
      <c r="X505" s="4">
        <f>VLOOKUP($A505,[1]plot_info!$F$1:$BW$2268,26,FALSE)</f>
        <v>596897.16200000001</v>
      </c>
      <c r="Y505" s="4">
        <f>VLOOKUP($A505,[1]plot_info!$F$1:$BW$2268,27,FALSE)</f>
        <v>3273534.523</v>
      </c>
      <c r="Z505" s="4">
        <f>VLOOKUP($A505,[1]plot_info!$F$1:$BW$2268,28,FALSE)</f>
        <v>82.000525449999998</v>
      </c>
      <c r="AA505" s="4">
        <f>VLOOKUP($A505,[1]plot_info!$F$1:$BW$2268,29,FALSE)</f>
        <v>29.587845860000002</v>
      </c>
      <c r="AB505" s="4">
        <f>VLOOKUP($A505,[1]plot_info!$F$1:$BW$2268,37,FALSE)</f>
        <v>4</v>
      </c>
      <c r="AC505" s="4" t="str">
        <f>VLOOKUP($A505,[1]plot_info!$F$1:$BW$2268,43,FALSE)</f>
        <v>FRA 2010-2015</v>
      </c>
    </row>
    <row r="506" spans="1:29" s="7" customFormat="1" x14ac:dyDescent="0.35">
      <c r="A506" s="23" t="str">
        <f t="shared" si="15"/>
        <v>49-94-3</v>
      </c>
      <c r="B506" s="26" t="s">
        <v>621</v>
      </c>
      <c r="C506" s="26">
        <v>49</v>
      </c>
      <c r="D506" s="26">
        <v>94</v>
      </c>
      <c r="E506" s="26">
        <v>3</v>
      </c>
      <c r="F506" s="26"/>
      <c r="G506" s="26" t="s">
        <v>26</v>
      </c>
      <c r="H506" s="26">
        <v>64914</v>
      </c>
      <c r="I506" s="26">
        <v>420</v>
      </c>
      <c r="J506" s="26">
        <v>333.5</v>
      </c>
      <c r="K506" s="26">
        <v>713</v>
      </c>
      <c r="L506" s="26">
        <v>9.6428571428571433E-2</v>
      </c>
      <c r="M506" s="26">
        <v>0.12580847490396932</v>
      </c>
      <c r="N506" s="26">
        <v>0</v>
      </c>
      <c r="O506" s="26">
        <v>0</v>
      </c>
      <c r="P506" s="26">
        <v>0</v>
      </c>
      <c r="Q506" s="26">
        <v>3</v>
      </c>
      <c r="R506" s="26">
        <v>0</v>
      </c>
      <c r="S506" s="26">
        <v>322.56302570733203</v>
      </c>
      <c r="T506" s="25">
        <v>1.1765142615704753</v>
      </c>
      <c r="U506" s="26">
        <v>3.0296649549149748E-2</v>
      </c>
      <c r="V506" s="26">
        <v>3.0296649549149746</v>
      </c>
      <c r="W506" s="25">
        <v>30.296649549149745</v>
      </c>
      <c r="X506" s="4">
        <f>VLOOKUP($A506,[1]plot_info!$F$1:$BW$2268,26,FALSE)</f>
        <v>596897.16200000001</v>
      </c>
      <c r="Y506" s="4">
        <f>VLOOKUP($A506,[1]plot_info!$F$1:$BW$2268,27,FALSE)</f>
        <v>3273534.523</v>
      </c>
      <c r="Z506" s="4">
        <f>VLOOKUP($A506,[1]plot_info!$F$1:$BW$2268,28,FALSE)</f>
        <v>82.000525449999998</v>
      </c>
      <c r="AA506" s="4">
        <f>VLOOKUP($A506,[1]plot_info!$F$1:$BW$2268,29,FALSE)</f>
        <v>29.587845860000002</v>
      </c>
      <c r="AB506" s="4">
        <f>VLOOKUP($A506,[1]plot_info!$F$1:$BW$2268,37,FALSE)</f>
        <v>4</v>
      </c>
      <c r="AC506" s="4" t="str">
        <f>VLOOKUP($A506,[1]plot_info!$F$1:$BW$2268,43,FALSE)</f>
        <v>FRA 2010-2015</v>
      </c>
    </row>
    <row r="507" spans="1:29" s="7" customFormat="1" x14ac:dyDescent="0.35">
      <c r="A507" s="23" t="str">
        <f t="shared" si="15"/>
        <v>49-94-3</v>
      </c>
      <c r="B507" s="26" t="s">
        <v>621</v>
      </c>
      <c r="C507" s="26">
        <v>49</v>
      </c>
      <c r="D507" s="26">
        <v>94</v>
      </c>
      <c r="E507" s="26">
        <v>3</v>
      </c>
      <c r="F507" s="26"/>
      <c r="G507" s="26" t="s">
        <v>9</v>
      </c>
      <c r="H507" s="26">
        <v>64914</v>
      </c>
      <c r="I507" s="26">
        <v>374</v>
      </c>
      <c r="J507" s="26">
        <v>360</v>
      </c>
      <c r="K507" s="26">
        <v>698</v>
      </c>
      <c r="L507" s="26">
        <v>9.6256684491978606E-2</v>
      </c>
      <c r="M507" s="26">
        <v>0.11182975547019496</v>
      </c>
      <c r="N507" s="26">
        <v>0</v>
      </c>
      <c r="O507" s="26">
        <v>0</v>
      </c>
      <c r="P507" s="26">
        <v>0</v>
      </c>
      <c r="Q507" s="26">
        <v>3</v>
      </c>
      <c r="R507" s="26">
        <v>0</v>
      </c>
      <c r="S507" s="26">
        <v>322.56302570733203</v>
      </c>
      <c r="T507" s="25">
        <v>1.0478572342841124</v>
      </c>
      <c r="U507" s="26">
        <v>3.4022771252880321E-2</v>
      </c>
      <c r="V507" s="26">
        <v>3.4022771252880322</v>
      </c>
      <c r="W507" s="25">
        <v>34.022771252880325</v>
      </c>
      <c r="X507" s="4">
        <f>VLOOKUP($A507,[1]plot_info!$F$1:$BW$2268,26,FALSE)</f>
        <v>596897.16200000001</v>
      </c>
      <c r="Y507" s="4">
        <f>VLOOKUP($A507,[1]plot_info!$F$1:$BW$2268,27,FALSE)</f>
        <v>3273534.523</v>
      </c>
      <c r="Z507" s="4">
        <f>VLOOKUP($A507,[1]plot_info!$F$1:$BW$2268,28,FALSE)</f>
        <v>82.000525449999998</v>
      </c>
      <c r="AA507" s="4">
        <f>VLOOKUP($A507,[1]plot_info!$F$1:$BW$2268,29,FALSE)</f>
        <v>29.587845860000002</v>
      </c>
      <c r="AB507" s="4">
        <f>VLOOKUP($A507,[1]plot_info!$F$1:$BW$2268,37,FALSE)</f>
        <v>4</v>
      </c>
      <c r="AC507" s="4" t="str">
        <f>VLOOKUP($A507,[1]plot_info!$F$1:$BW$2268,43,FALSE)</f>
        <v>FRA 2010-2015</v>
      </c>
    </row>
    <row r="508" spans="1:29" s="7" customFormat="1" x14ac:dyDescent="0.35">
      <c r="A508" s="23" t="str">
        <f t="shared" si="15"/>
        <v>47-92-5</v>
      </c>
      <c r="B508" s="26" t="s">
        <v>623</v>
      </c>
      <c r="C508" s="26">
        <v>47</v>
      </c>
      <c r="D508" s="26">
        <v>92</v>
      </c>
      <c r="E508" s="26">
        <v>5</v>
      </c>
      <c r="F508" s="26"/>
      <c r="G508" s="26" t="s">
        <v>8</v>
      </c>
      <c r="H508" s="26">
        <v>64914</v>
      </c>
      <c r="I508" s="26">
        <v>228</v>
      </c>
      <c r="J508" s="26">
        <v>370</v>
      </c>
      <c r="K508" s="26">
        <v>573.5</v>
      </c>
      <c r="L508" s="26">
        <v>0.10745614035087719</v>
      </c>
      <c r="M508" s="26">
        <v>0.11415954204249069</v>
      </c>
      <c r="N508" s="26">
        <v>0</v>
      </c>
      <c r="O508" s="26">
        <v>0</v>
      </c>
      <c r="P508" s="26">
        <v>0</v>
      </c>
      <c r="Q508" s="26">
        <v>2</v>
      </c>
      <c r="R508" s="26">
        <v>0</v>
      </c>
      <c r="S508" s="26">
        <v>215.04201713822135</v>
      </c>
      <c r="T508" s="25">
        <v>0.94632668865451275</v>
      </c>
      <c r="U508" s="26">
        <v>4.6397045649461247E-2</v>
      </c>
      <c r="V508" s="26">
        <v>4.6397045649461255</v>
      </c>
      <c r="W508" s="25">
        <v>46.397045649461255</v>
      </c>
      <c r="X508" s="4">
        <f>VLOOKUP($A508,[1]plot_info!$F$1:$BW$2268,26,FALSE)</f>
        <v>589392.86289999995</v>
      </c>
      <c r="Y508" s="4">
        <f>VLOOKUP($A508,[1]plot_info!$F$1:$BW$2268,27,FALSE)</f>
        <v>3265193.4959999998</v>
      </c>
      <c r="Z508" s="4">
        <f>VLOOKUP($A508,[1]plot_info!$F$1:$BW$2268,28,FALSE)</f>
        <v>81.922363649999994</v>
      </c>
      <c r="AA508" s="4">
        <f>VLOOKUP($A508,[1]plot_info!$F$1:$BW$2268,29,FALSE)</f>
        <v>29.513137350000001</v>
      </c>
      <c r="AB508" s="4">
        <f>VLOOKUP($A508,[1]plot_info!$F$1:$BW$2268,37,FALSE)</f>
        <v>4</v>
      </c>
      <c r="AC508" s="4" t="str">
        <f>VLOOKUP($A508,[1]plot_info!$F$1:$BW$2268,43,FALSE)</f>
        <v>FRA 2010-2015</v>
      </c>
    </row>
    <row r="509" spans="1:29" s="7" customFormat="1" x14ac:dyDescent="0.35">
      <c r="A509" s="23" t="str">
        <f t="shared" si="15"/>
        <v>47-92-5</v>
      </c>
      <c r="B509" s="26" t="s">
        <v>624</v>
      </c>
      <c r="C509" s="26">
        <v>47</v>
      </c>
      <c r="D509" s="26">
        <v>92</v>
      </c>
      <c r="E509" s="26">
        <v>5</v>
      </c>
      <c r="F509" s="26"/>
      <c r="G509" s="26" t="s">
        <v>26</v>
      </c>
      <c r="H509" s="26">
        <v>64914</v>
      </c>
      <c r="I509" s="26">
        <v>128</v>
      </c>
      <c r="J509" s="26">
        <v>366.5</v>
      </c>
      <c r="K509" s="26">
        <v>481.5</v>
      </c>
      <c r="L509" s="26">
        <v>0.1015625</v>
      </c>
      <c r="M509" s="26">
        <v>0.12114890175937787</v>
      </c>
      <c r="N509" s="26">
        <v>0</v>
      </c>
      <c r="O509" s="26">
        <v>0</v>
      </c>
      <c r="P509" s="26">
        <v>0</v>
      </c>
      <c r="Q509" s="26">
        <v>1</v>
      </c>
      <c r="R509" s="26">
        <v>0</v>
      </c>
      <c r="S509" s="26">
        <v>107.52100856911068</v>
      </c>
      <c r="T509" s="25">
        <v>1.0695584196095231</v>
      </c>
      <c r="U509" s="26">
        <v>5.005533403772567E-2</v>
      </c>
      <c r="V509" s="26">
        <v>5.0055334037725672</v>
      </c>
      <c r="W509" s="25">
        <v>50.055334037725672</v>
      </c>
      <c r="X509" s="4">
        <f>VLOOKUP($A509,[1]plot_info!$F$1:$BW$2268,26,FALSE)</f>
        <v>589392.86289999995</v>
      </c>
      <c r="Y509" s="4">
        <f>VLOOKUP($A509,[1]plot_info!$F$1:$BW$2268,27,FALSE)</f>
        <v>3265193.4959999998</v>
      </c>
      <c r="Z509" s="4">
        <f>VLOOKUP($A509,[1]plot_info!$F$1:$BW$2268,28,FALSE)</f>
        <v>81.922363649999994</v>
      </c>
      <c r="AA509" s="4">
        <f>VLOOKUP($A509,[1]plot_info!$F$1:$BW$2268,29,FALSE)</f>
        <v>29.513137350000001</v>
      </c>
      <c r="AB509" s="4">
        <f>VLOOKUP($A509,[1]plot_info!$F$1:$BW$2268,37,FALSE)</f>
        <v>4</v>
      </c>
      <c r="AC509" s="4" t="str">
        <f>VLOOKUP($A509,[1]plot_info!$F$1:$BW$2268,43,FALSE)</f>
        <v>FRA 2010-2015</v>
      </c>
    </row>
    <row r="510" spans="1:29" s="7" customFormat="1" x14ac:dyDescent="0.35">
      <c r="A510" s="23" t="str">
        <f t="shared" si="15"/>
        <v>47-92-5</v>
      </c>
      <c r="B510" s="26" t="s">
        <v>625</v>
      </c>
      <c r="C510" s="26">
        <v>47</v>
      </c>
      <c r="D510" s="26">
        <v>92</v>
      </c>
      <c r="E510" s="26">
        <v>5</v>
      </c>
      <c r="F510" s="26"/>
      <c r="G510" s="26" t="s">
        <v>9</v>
      </c>
      <c r="H510" s="26">
        <v>64914</v>
      </c>
      <c r="I510" s="26">
        <v>122</v>
      </c>
      <c r="J510" s="26">
        <v>305.5</v>
      </c>
      <c r="K510" s="26">
        <v>417</v>
      </c>
      <c r="L510" s="26">
        <v>8.6065573770491802E-2</v>
      </c>
      <c r="M510" s="26">
        <v>9.7851036036420591E-2</v>
      </c>
      <c r="N510" s="26">
        <v>0</v>
      </c>
      <c r="O510" s="26">
        <v>0</v>
      </c>
      <c r="P510" s="26">
        <v>0</v>
      </c>
      <c r="Q510" s="26">
        <v>1</v>
      </c>
      <c r="R510" s="26">
        <v>0</v>
      </c>
      <c r="S510" s="26">
        <v>107.52100856911068</v>
      </c>
      <c r="T510" s="25">
        <v>1.0370066416214072</v>
      </c>
      <c r="U510" s="26">
        <v>2.6191824891237826E-2</v>
      </c>
      <c r="V510" s="26">
        <v>2.6191824891237827</v>
      </c>
      <c r="W510" s="25">
        <v>26.191824891237825</v>
      </c>
      <c r="X510" s="4">
        <f>VLOOKUP($A510,[1]plot_info!$F$1:$BW$2268,26,FALSE)</f>
        <v>589392.86289999995</v>
      </c>
      <c r="Y510" s="4">
        <f>VLOOKUP($A510,[1]plot_info!$F$1:$BW$2268,27,FALSE)</f>
        <v>3265193.4959999998</v>
      </c>
      <c r="Z510" s="4">
        <f>VLOOKUP($A510,[1]plot_info!$F$1:$BW$2268,28,FALSE)</f>
        <v>81.922363649999994</v>
      </c>
      <c r="AA510" s="4">
        <f>VLOOKUP($A510,[1]plot_info!$F$1:$BW$2268,29,FALSE)</f>
        <v>29.513137350000001</v>
      </c>
      <c r="AB510" s="4">
        <f>VLOOKUP($A510,[1]plot_info!$F$1:$BW$2268,37,FALSE)</f>
        <v>4</v>
      </c>
      <c r="AC510" s="4" t="str">
        <f>VLOOKUP($A510,[1]plot_info!$F$1:$BW$2268,43,FALSE)</f>
        <v>FRA 2010-2015</v>
      </c>
    </row>
    <row r="511" spans="1:29" s="7" customFormat="1" x14ac:dyDescent="0.35">
      <c r="A511" s="23" t="str">
        <f t="shared" si="15"/>
        <v>101-67-1</v>
      </c>
      <c r="B511" s="26" t="s">
        <v>627</v>
      </c>
      <c r="C511" s="26">
        <v>101</v>
      </c>
      <c r="D511" s="26">
        <v>67</v>
      </c>
      <c r="E511" s="26">
        <v>1</v>
      </c>
      <c r="F511" s="26"/>
      <c r="G511" s="26" t="s">
        <v>8</v>
      </c>
      <c r="H511" s="26" t="s">
        <v>208</v>
      </c>
      <c r="I511" s="26">
        <v>135</v>
      </c>
      <c r="J511" s="26">
        <v>301.5</v>
      </c>
      <c r="K511" s="26">
        <v>426</v>
      </c>
      <c r="L511" s="26">
        <v>7.7777777777777779E-2</v>
      </c>
      <c r="M511" s="26">
        <v>9.7851036036420591E-2</v>
      </c>
      <c r="N511" s="26">
        <v>0</v>
      </c>
      <c r="O511" s="26">
        <v>0</v>
      </c>
      <c r="P511" s="26">
        <v>0</v>
      </c>
      <c r="Q511" s="26">
        <v>1</v>
      </c>
      <c r="R511" s="26">
        <v>0</v>
      </c>
      <c r="S511" s="26">
        <v>107.52100856911068</v>
      </c>
      <c r="T511" s="25">
        <v>1.1579132455772663</v>
      </c>
      <c r="U511" s="26">
        <v>4.0516141976086793E-2</v>
      </c>
      <c r="V511" s="26">
        <v>4.0516141976086795</v>
      </c>
      <c r="W511" s="25">
        <v>40.516141976086793</v>
      </c>
      <c r="X511" s="4">
        <f>VLOOKUP($A511,[1]plot_info!$F$1:$BW$2268,26,FALSE)</f>
        <v>220822.08670000001</v>
      </c>
      <c r="Y511" s="4">
        <f>VLOOKUP($A511,[1]plot_info!$F$1:$BW$2268,27,FALSE)</f>
        <v>3169614.477</v>
      </c>
      <c r="Z511" s="4">
        <f>VLOOKUP($A511,[1]plot_info!$F$1:$BW$2268,28,FALSE)</f>
        <v>84.14462546</v>
      </c>
      <c r="AA511" s="4">
        <f>VLOOKUP($A511,[1]plot_info!$F$1:$BW$2268,29,FALSE)</f>
        <v>28.623557399999999</v>
      </c>
      <c r="AB511" s="4">
        <f>VLOOKUP($A511,[1]plot_info!$F$1:$BW$2268,37,FALSE)</f>
        <v>105</v>
      </c>
      <c r="AC511" s="4" t="str">
        <f>VLOOKUP($A511,[1]plot_info!$F$1:$BW$2268,43,FALSE)</f>
        <v>FRA 2016-2021</v>
      </c>
    </row>
    <row r="512" spans="1:29" s="7" customFormat="1" x14ac:dyDescent="0.35">
      <c r="A512" s="23" t="str">
        <f t="shared" si="15"/>
        <v>101-67-1</v>
      </c>
      <c r="B512" s="26" t="s">
        <v>628</v>
      </c>
      <c r="C512" s="26">
        <v>101</v>
      </c>
      <c r="D512" s="26">
        <v>67</v>
      </c>
      <c r="E512" s="26">
        <v>1</v>
      </c>
      <c r="F512" s="26"/>
      <c r="G512" s="26" t="s">
        <v>26</v>
      </c>
      <c r="H512" s="26" t="s">
        <v>208</v>
      </c>
      <c r="I512" s="26">
        <v>145</v>
      </c>
      <c r="J512" s="26">
        <v>315.5</v>
      </c>
      <c r="K512" s="26">
        <v>460</v>
      </c>
      <c r="L512" s="26">
        <v>3.4482758620689655E-3</v>
      </c>
      <c r="M512" s="26">
        <v>4.6595731445914562E-3</v>
      </c>
      <c r="N512" s="26">
        <v>0</v>
      </c>
      <c r="O512" s="26">
        <v>0</v>
      </c>
      <c r="P512" s="26">
        <v>0</v>
      </c>
      <c r="Q512" s="26">
        <v>1</v>
      </c>
      <c r="R512" s="26">
        <v>0</v>
      </c>
      <c r="S512" s="26">
        <v>107.52100856911068</v>
      </c>
      <c r="T512" s="25">
        <v>1.3439234055093572</v>
      </c>
      <c r="U512" s="26">
        <v>6.7598091293937956E-2</v>
      </c>
      <c r="V512" s="26">
        <v>6.7598091293937959</v>
      </c>
      <c r="W512" s="25">
        <v>67.598091293937969</v>
      </c>
      <c r="X512" s="4">
        <f>VLOOKUP($A512,[1]plot_info!$F$1:$BW$2268,26,FALSE)</f>
        <v>220822.08670000001</v>
      </c>
      <c r="Y512" s="4">
        <f>VLOOKUP($A512,[1]plot_info!$F$1:$BW$2268,27,FALSE)</f>
        <v>3169614.477</v>
      </c>
      <c r="Z512" s="4">
        <f>VLOOKUP($A512,[1]plot_info!$F$1:$BW$2268,28,FALSE)</f>
        <v>84.14462546</v>
      </c>
      <c r="AA512" s="4">
        <f>VLOOKUP($A512,[1]plot_info!$F$1:$BW$2268,29,FALSE)</f>
        <v>28.623557399999999</v>
      </c>
      <c r="AB512" s="4">
        <f>VLOOKUP($A512,[1]plot_info!$F$1:$BW$2268,37,FALSE)</f>
        <v>105</v>
      </c>
      <c r="AC512" s="4" t="str">
        <f>VLOOKUP($A512,[1]plot_info!$F$1:$BW$2268,43,FALSE)</f>
        <v>FRA 2016-2021</v>
      </c>
    </row>
    <row r="513" spans="1:29" s="7" customFormat="1" x14ac:dyDescent="0.35">
      <c r="A513" s="23" t="str">
        <f t="shared" si="15"/>
        <v>101-67-1</v>
      </c>
      <c r="B513" s="26" t="s">
        <v>629</v>
      </c>
      <c r="C513" s="26">
        <v>101</v>
      </c>
      <c r="D513" s="26">
        <v>67</v>
      </c>
      <c r="E513" s="26">
        <v>1</v>
      </c>
      <c r="F513" s="26"/>
      <c r="G513" s="26" t="s">
        <v>9</v>
      </c>
      <c r="H513" s="26" t="s">
        <v>208</v>
      </c>
      <c r="I513" s="26">
        <v>137</v>
      </c>
      <c r="J513" s="26">
        <v>315.5</v>
      </c>
      <c r="K513" s="26">
        <v>450</v>
      </c>
      <c r="L513" s="26">
        <v>1.824817518248175E-2</v>
      </c>
      <c r="M513" s="26">
        <v>2.3297865722957282E-2</v>
      </c>
      <c r="N513" s="26">
        <v>0</v>
      </c>
      <c r="O513" s="26">
        <v>0</v>
      </c>
      <c r="P513" s="26">
        <v>0</v>
      </c>
      <c r="Q513" s="26">
        <v>1</v>
      </c>
      <c r="R513" s="26">
        <v>0</v>
      </c>
      <c r="S513" s="26">
        <v>107.52100856911068</v>
      </c>
      <c r="T513" s="25">
        <v>1.2509183255433118</v>
      </c>
      <c r="U513" s="26">
        <v>6.2920022692281349E-2</v>
      </c>
      <c r="V513" s="26">
        <v>6.2920022692281341</v>
      </c>
      <c r="W513" s="25">
        <v>62.920022692281336</v>
      </c>
      <c r="X513" s="4">
        <f>VLOOKUP($A513,[1]plot_info!$F$1:$BW$2268,26,FALSE)</f>
        <v>220822.08670000001</v>
      </c>
      <c r="Y513" s="4">
        <f>VLOOKUP($A513,[1]plot_info!$F$1:$BW$2268,27,FALSE)</f>
        <v>3169614.477</v>
      </c>
      <c r="Z513" s="4">
        <f>VLOOKUP($A513,[1]plot_info!$F$1:$BW$2268,28,FALSE)</f>
        <v>84.14462546</v>
      </c>
      <c r="AA513" s="4">
        <f>VLOOKUP($A513,[1]plot_info!$F$1:$BW$2268,29,FALSE)</f>
        <v>28.623557399999999</v>
      </c>
      <c r="AB513" s="4">
        <f>VLOOKUP($A513,[1]plot_info!$F$1:$BW$2268,37,FALSE)</f>
        <v>105</v>
      </c>
      <c r="AC513" s="4" t="str">
        <f>VLOOKUP($A513,[1]plot_info!$F$1:$BW$2268,43,FALSE)</f>
        <v>FRA 2016-2021</v>
      </c>
    </row>
    <row r="514" spans="1:29" s="7" customFormat="1" x14ac:dyDescent="0.35">
      <c r="A514" s="23" t="str">
        <f t="shared" si="15"/>
        <v>101-67-1</v>
      </c>
      <c r="B514" s="26" t="s">
        <v>631</v>
      </c>
      <c r="C514" s="26">
        <v>101</v>
      </c>
      <c r="D514" s="26">
        <v>67</v>
      </c>
      <c r="E514" s="26">
        <v>1</v>
      </c>
      <c r="F514" s="26"/>
      <c r="G514" s="26" t="s">
        <v>8</v>
      </c>
      <c r="H514" s="26" t="s">
        <v>208</v>
      </c>
      <c r="I514" s="26">
        <v>138</v>
      </c>
      <c r="J514" s="26">
        <v>341.5</v>
      </c>
      <c r="K514" s="26">
        <v>464</v>
      </c>
      <c r="L514" s="26">
        <v>0.11231884057971014</v>
      </c>
      <c r="M514" s="26">
        <v>0.14444676748233515</v>
      </c>
      <c r="N514" s="26">
        <v>0</v>
      </c>
      <c r="O514" s="26">
        <v>0</v>
      </c>
      <c r="P514" s="26">
        <v>0</v>
      </c>
      <c r="Q514" s="26">
        <v>1</v>
      </c>
      <c r="R514" s="26">
        <v>0</v>
      </c>
      <c r="S514" s="26">
        <v>107.52100856911068</v>
      </c>
      <c r="T514" s="25">
        <v>1.1393122295840572</v>
      </c>
      <c r="U514" s="26">
        <v>4.0695806929628653E-2</v>
      </c>
      <c r="V514" s="26">
        <v>4.0695806929628651</v>
      </c>
      <c r="W514" s="25">
        <v>40.695806929628645</v>
      </c>
      <c r="X514" s="4">
        <f>VLOOKUP($A514,[1]plot_info!$F$1:$BW$2268,26,FALSE)</f>
        <v>220822.08670000001</v>
      </c>
      <c r="Y514" s="4">
        <f>VLOOKUP($A514,[1]plot_info!$F$1:$BW$2268,27,FALSE)</f>
        <v>3169614.477</v>
      </c>
      <c r="Z514" s="4">
        <f>VLOOKUP($A514,[1]plot_info!$F$1:$BW$2268,28,FALSE)</f>
        <v>84.14462546</v>
      </c>
      <c r="AA514" s="4">
        <f>VLOOKUP($A514,[1]plot_info!$F$1:$BW$2268,29,FALSE)</f>
        <v>28.623557399999999</v>
      </c>
      <c r="AB514" s="4">
        <f>VLOOKUP($A514,[1]plot_info!$F$1:$BW$2268,37,FALSE)</f>
        <v>105</v>
      </c>
      <c r="AC514" s="4" t="str">
        <f>VLOOKUP($A514,[1]plot_info!$F$1:$BW$2268,43,FALSE)</f>
        <v>FRA 2016-2021</v>
      </c>
    </row>
    <row r="515" spans="1:29" s="7" customFormat="1" x14ac:dyDescent="0.35">
      <c r="A515" s="23" t="str">
        <f t="shared" si="15"/>
        <v>101-67-1</v>
      </c>
      <c r="B515" s="26" t="s">
        <v>632</v>
      </c>
      <c r="C515" s="26">
        <v>101</v>
      </c>
      <c r="D515" s="26">
        <v>67</v>
      </c>
      <c r="E515" s="26">
        <v>1</v>
      </c>
      <c r="F515" s="26"/>
      <c r="G515" s="26" t="s">
        <v>26</v>
      </c>
      <c r="H515" s="26" t="s">
        <v>208</v>
      </c>
      <c r="I515" s="26">
        <v>147</v>
      </c>
      <c r="J515" s="26">
        <v>320</v>
      </c>
      <c r="K515" s="26">
        <v>452</v>
      </c>
      <c r="L515" s="26">
        <v>0.10204081632653061</v>
      </c>
      <c r="M515" s="26">
        <v>0.1397871943377437</v>
      </c>
      <c r="N515" s="26">
        <v>0</v>
      </c>
      <c r="O515" s="26">
        <v>0</v>
      </c>
      <c r="P515" s="26">
        <v>0</v>
      </c>
      <c r="Q515" s="26">
        <v>1</v>
      </c>
      <c r="R515" s="26">
        <v>0</v>
      </c>
      <c r="S515" s="26">
        <v>107.52100856911068</v>
      </c>
      <c r="T515" s="25">
        <v>1.2276670555518003</v>
      </c>
      <c r="U515" s="26">
        <v>4.5641678009206176E-2</v>
      </c>
      <c r="V515" s="26">
        <v>4.5641678009206172</v>
      </c>
      <c r="W515" s="25">
        <v>45.641678009206174</v>
      </c>
      <c r="X515" s="4">
        <f>VLOOKUP($A515,[1]plot_info!$F$1:$BW$2268,26,FALSE)</f>
        <v>220822.08670000001</v>
      </c>
      <c r="Y515" s="4">
        <f>VLOOKUP($A515,[1]plot_info!$F$1:$BW$2268,27,FALSE)</f>
        <v>3169614.477</v>
      </c>
      <c r="Z515" s="4">
        <f>VLOOKUP($A515,[1]plot_info!$F$1:$BW$2268,28,FALSE)</f>
        <v>84.14462546</v>
      </c>
      <c r="AA515" s="4">
        <f>VLOOKUP($A515,[1]plot_info!$F$1:$BW$2268,29,FALSE)</f>
        <v>28.623557399999999</v>
      </c>
      <c r="AB515" s="4">
        <f>VLOOKUP($A515,[1]plot_info!$F$1:$BW$2268,37,FALSE)</f>
        <v>105</v>
      </c>
      <c r="AC515" s="4" t="str">
        <f>VLOOKUP($A515,[1]plot_info!$F$1:$BW$2268,43,FALSE)</f>
        <v>FRA 2016-2021</v>
      </c>
    </row>
    <row r="516" spans="1:29" s="7" customFormat="1" x14ac:dyDescent="0.35">
      <c r="A516" s="23" t="str">
        <f t="shared" si="15"/>
        <v>101-67-1</v>
      </c>
      <c r="B516" s="26" t="s">
        <v>633</v>
      </c>
      <c r="C516" s="26">
        <v>101</v>
      </c>
      <c r="D516" s="26">
        <v>67</v>
      </c>
      <c r="E516" s="26">
        <v>1</v>
      </c>
      <c r="F516" s="26"/>
      <c r="G516" s="26" t="s">
        <v>9</v>
      </c>
      <c r="H516" s="26" t="s">
        <v>208</v>
      </c>
      <c r="I516" s="26">
        <v>163</v>
      </c>
      <c r="J516" s="26">
        <v>339</v>
      </c>
      <c r="K516" s="26">
        <v>475</v>
      </c>
      <c r="L516" s="26">
        <v>0.16564417177914109</v>
      </c>
      <c r="M516" s="26">
        <v>0.25161694980793864</v>
      </c>
      <c r="N516" s="26">
        <v>0</v>
      </c>
      <c r="O516" s="26">
        <v>0</v>
      </c>
      <c r="P516" s="26">
        <v>0</v>
      </c>
      <c r="Q516" s="26">
        <v>1</v>
      </c>
      <c r="R516" s="26">
        <v>0</v>
      </c>
      <c r="S516" s="26">
        <v>107.52100856911068</v>
      </c>
      <c r="T516" s="25">
        <v>1.2648690875382185</v>
      </c>
      <c r="U516" s="26">
        <v>4.0570380452627744E-2</v>
      </c>
      <c r="V516" s="26">
        <v>4.0570380452627743</v>
      </c>
      <c r="W516" s="25">
        <v>40.570380452627745</v>
      </c>
      <c r="X516" s="4">
        <f>VLOOKUP($A516,[1]plot_info!$F$1:$BW$2268,26,FALSE)</f>
        <v>220822.08670000001</v>
      </c>
      <c r="Y516" s="4">
        <f>VLOOKUP($A516,[1]plot_info!$F$1:$BW$2268,27,FALSE)</f>
        <v>3169614.477</v>
      </c>
      <c r="Z516" s="4">
        <f>VLOOKUP($A516,[1]plot_info!$F$1:$BW$2268,28,FALSE)</f>
        <v>84.14462546</v>
      </c>
      <c r="AA516" s="4">
        <f>VLOOKUP($A516,[1]plot_info!$F$1:$BW$2268,29,FALSE)</f>
        <v>28.623557399999999</v>
      </c>
      <c r="AB516" s="4">
        <f>VLOOKUP($A516,[1]plot_info!$F$1:$BW$2268,37,FALSE)</f>
        <v>105</v>
      </c>
      <c r="AC516" s="4" t="str">
        <f>VLOOKUP($A516,[1]plot_info!$F$1:$BW$2268,43,FALSE)</f>
        <v>FRA 2016-2021</v>
      </c>
    </row>
    <row r="517" spans="1:29" s="7" customFormat="1" x14ac:dyDescent="0.35">
      <c r="A517" s="23" t="str">
        <f t="shared" si="15"/>
        <v>101-67-1</v>
      </c>
      <c r="B517" s="26" t="s">
        <v>635</v>
      </c>
      <c r="C517" s="26">
        <v>101</v>
      </c>
      <c r="D517" s="26">
        <v>67</v>
      </c>
      <c r="E517" s="26">
        <v>1</v>
      </c>
      <c r="F517" s="26"/>
      <c r="G517" s="26" t="s">
        <v>8</v>
      </c>
      <c r="H517" s="26" t="s">
        <v>208</v>
      </c>
      <c r="I517" s="26">
        <v>237</v>
      </c>
      <c r="J517" s="26">
        <v>326</v>
      </c>
      <c r="K517" s="26">
        <v>560</v>
      </c>
      <c r="L517" s="26">
        <v>1.2658227848101266E-2</v>
      </c>
      <c r="M517" s="26">
        <v>9.3191462891829141E-3</v>
      </c>
      <c r="N517" s="26">
        <v>0</v>
      </c>
      <c r="O517" s="26">
        <v>0</v>
      </c>
      <c r="P517" s="26">
        <v>0</v>
      </c>
      <c r="Q517" s="26">
        <v>3</v>
      </c>
      <c r="R517" s="26">
        <v>0</v>
      </c>
      <c r="S517" s="26">
        <v>322.56302570733203</v>
      </c>
      <c r="T517" s="25">
        <v>0.7254396237351548</v>
      </c>
      <c r="U517" s="26">
        <v>3.7017760239195716E-2</v>
      </c>
      <c r="V517" s="26">
        <v>3.7017760239195718</v>
      </c>
      <c r="W517" s="25">
        <v>37.017760239195717</v>
      </c>
      <c r="X517" s="4">
        <f>VLOOKUP($A517,[1]plot_info!$F$1:$BW$2268,26,FALSE)</f>
        <v>220822.08670000001</v>
      </c>
      <c r="Y517" s="4">
        <f>VLOOKUP($A517,[1]plot_info!$F$1:$BW$2268,27,FALSE)</f>
        <v>3169614.477</v>
      </c>
      <c r="Z517" s="4">
        <f>VLOOKUP($A517,[1]plot_info!$F$1:$BW$2268,28,FALSE)</f>
        <v>84.14462546</v>
      </c>
      <c r="AA517" s="4">
        <f>VLOOKUP($A517,[1]plot_info!$F$1:$BW$2268,29,FALSE)</f>
        <v>28.623557399999999</v>
      </c>
      <c r="AB517" s="4">
        <f>VLOOKUP($A517,[1]plot_info!$F$1:$BW$2268,37,FALSE)</f>
        <v>105</v>
      </c>
      <c r="AC517" s="4" t="str">
        <f>VLOOKUP($A517,[1]plot_info!$F$1:$BW$2268,43,FALSE)</f>
        <v>FRA 2016-2021</v>
      </c>
    </row>
    <row r="518" spans="1:29" s="7" customFormat="1" x14ac:dyDescent="0.35">
      <c r="A518" s="23" t="str">
        <f t="shared" si="15"/>
        <v>101-67-1</v>
      </c>
      <c r="B518" s="26" t="s">
        <v>636</v>
      </c>
      <c r="C518" s="26">
        <v>101</v>
      </c>
      <c r="D518" s="26">
        <v>67</v>
      </c>
      <c r="E518" s="26">
        <v>1</v>
      </c>
      <c r="F518" s="26"/>
      <c r="G518" s="26" t="s">
        <v>26</v>
      </c>
      <c r="H518" s="26" t="s">
        <v>208</v>
      </c>
      <c r="I518" s="26">
        <v>289</v>
      </c>
      <c r="J518" s="26">
        <v>311.5</v>
      </c>
      <c r="K518" s="26">
        <v>600</v>
      </c>
      <c r="L518" s="26">
        <v>1.7301038062283738E-3</v>
      </c>
      <c r="M518" s="26">
        <v>1.5531910481971522E-3</v>
      </c>
      <c r="N518" s="26">
        <v>0</v>
      </c>
      <c r="O518" s="26">
        <v>0</v>
      </c>
      <c r="P518" s="26">
        <v>0</v>
      </c>
      <c r="Q518" s="26">
        <v>3</v>
      </c>
      <c r="R518" s="26">
        <v>0</v>
      </c>
      <c r="S518" s="26">
        <v>322.56302570733203</v>
      </c>
      <c r="T518" s="25">
        <v>0.89439885234013738</v>
      </c>
      <c r="U518" s="26">
        <v>2.9339625903868061E-2</v>
      </c>
      <c r="V518" s="26">
        <v>2.9339625903868058</v>
      </c>
      <c r="W518" s="25">
        <v>29.339625903868058</v>
      </c>
      <c r="X518" s="4">
        <f>VLOOKUP($A518,[1]plot_info!$F$1:$BW$2268,26,FALSE)</f>
        <v>220822.08670000001</v>
      </c>
      <c r="Y518" s="4">
        <f>VLOOKUP($A518,[1]plot_info!$F$1:$BW$2268,27,FALSE)</f>
        <v>3169614.477</v>
      </c>
      <c r="Z518" s="4">
        <f>VLOOKUP($A518,[1]plot_info!$F$1:$BW$2268,28,FALSE)</f>
        <v>84.14462546</v>
      </c>
      <c r="AA518" s="4">
        <f>VLOOKUP($A518,[1]plot_info!$F$1:$BW$2268,29,FALSE)</f>
        <v>28.623557399999999</v>
      </c>
      <c r="AB518" s="4">
        <f>VLOOKUP($A518,[1]plot_info!$F$1:$BW$2268,37,FALSE)</f>
        <v>105</v>
      </c>
      <c r="AC518" s="4" t="str">
        <f>VLOOKUP($A518,[1]plot_info!$F$1:$BW$2268,43,FALSE)</f>
        <v>FRA 2016-2021</v>
      </c>
    </row>
    <row r="519" spans="1:29" s="7" customFormat="1" x14ac:dyDescent="0.35">
      <c r="A519" s="23" t="str">
        <f t="shared" si="15"/>
        <v>101-67-1</v>
      </c>
      <c r="B519" s="26" t="s">
        <v>637</v>
      </c>
      <c r="C519" s="26">
        <v>101</v>
      </c>
      <c r="D519" s="26">
        <v>67</v>
      </c>
      <c r="E519" s="26">
        <v>1</v>
      </c>
      <c r="F519" s="26"/>
      <c r="G519" s="26" t="s">
        <v>9</v>
      </c>
      <c r="H519" s="26" t="s">
        <v>208</v>
      </c>
      <c r="I519" s="26">
        <v>299</v>
      </c>
      <c r="J519" s="26">
        <v>305</v>
      </c>
      <c r="K519" s="26">
        <v>593.5</v>
      </c>
      <c r="L519" s="26">
        <v>3.5117056856187288E-2</v>
      </c>
      <c r="M519" s="26">
        <v>3.2617012012140199E-2</v>
      </c>
      <c r="N519" s="26">
        <v>0</v>
      </c>
      <c r="O519" s="26">
        <v>0</v>
      </c>
      <c r="P519" s="26">
        <v>0</v>
      </c>
      <c r="Q519" s="26">
        <v>3</v>
      </c>
      <c r="R519" s="26">
        <v>0</v>
      </c>
      <c r="S519" s="26">
        <v>322.56302570733203</v>
      </c>
      <c r="T519" s="25">
        <v>0.89439885234013738</v>
      </c>
      <c r="U519" s="26">
        <v>4.1727467952167904E-2</v>
      </c>
      <c r="V519" s="26">
        <v>4.1727467952167911</v>
      </c>
      <c r="W519" s="25">
        <v>41.727467952167913</v>
      </c>
      <c r="X519" s="4">
        <f>VLOOKUP($A519,[1]plot_info!$F$1:$BW$2268,26,FALSE)</f>
        <v>220822.08670000001</v>
      </c>
      <c r="Y519" s="4">
        <f>VLOOKUP($A519,[1]plot_info!$F$1:$BW$2268,27,FALSE)</f>
        <v>3169614.477</v>
      </c>
      <c r="Z519" s="4">
        <f>VLOOKUP($A519,[1]plot_info!$F$1:$BW$2268,28,FALSE)</f>
        <v>84.14462546</v>
      </c>
      <c r="AA519" s="4">
        <f>VLOOKUP($A519,[1]plot_info!$F$1:$BW$2268,29,FALSE)</f>
        <v>28.623557399999999</v>
      </c>
      <c r="AB519" s="4">
        <f>VLOOKUP($A519,[1]plot_info!$F$1:$BW$2268,37,FALSE)</f>
        <v>105</v>
      </c>
      <c r="AC519" s="4" t="str">
        <f>VLOOKUP($A519,[1]plot_info!$F$1:$BW$2268,43,FALSE)</f>
        <v>FRA 2016-2021</v>
      </c>
    </row>
    <row r="520" spans="1:29" s="7" customFormat="1" x14ac:dyDescent="0.35">
      <c r="A520" s="23" t="str">
        <f t="shared" si="15"/>
        <v>101-67-1</v>
      </c>
      <c r="B520" s="26" t="s">
        <v>639</v>
      </c>
      <c r="C520" s="26">
        <v>101</v>
      </c>
      <c r="D520" s="26">
        <v>67</v>
      </c>
      <c r="E520" s="26">
        <v>1</v>
      </c>
      <c r="F520" s="26"/>
      <c r="G520" s="26" t="s">
        <v>8</v>
      </c>
      <c r="H520" s="26" t="s">
        <v>208</v>
      </c>
      <c r="I520" s="26">
        <v>457</v>
      </c>
      <c r="J520" s="26">
        <v>304</v>
      </c>
      <c r="K520" s="26">
        <v>683</v>
      </c>
      <c r="L520" s="26">
        <v>0.17067833698030635</v>
      </c>
      <c r="M520" s="26">
        <v>0.24229780351875574</v>
      </c>
      <c r="N520" s="26">
        <v>0</v>
      </c>
      <c r="O520" s="26">
        <v>0</v>
      </c>
      <c r="P520" s="26">
        <v>0</v>
      </c>
      <c r="Q520" s="26">
        <v>3</v>
      </c>
      <c r="R520" s="26">
        <v>0</v>
      </c>
      <c r="S520" s="26">
        <v>322.56302570733203</v>
      </c>
      <c r="T520" s="25">
        <v>1.1749641769043746</v>
      </c>
      <c r="U520" s="26">
        <v>7.066256521850138E-2</v>
      </c>
      <c r="V520" s="26">
        <v>7.0662565218501383</v>
      </c>
      <c r="W520" s="25">
        <v>70.662565218501385</v>
      </c>
      <c r="X520" s="4">
        <f>VLOOKUP($A520,[1]plot_info!$F$1:$BW$2268,26,FALSE)</f>
        <v>220822.08670000001</v>
      </c>
      <c r="Y520" s="4">
        <f>VLOOKUP($A520,[1]plot_info!$F$1:$BW$2268,27,FALSE)</f>
        <v>3169614.477</v>
      </c>
      <c r="Z520" s="4">
        <f>VLOOKUP($A520,[1]plot_info!$F$1:$BW$2268,28,FALSE)</f>
        <v>84.14462546</v>
      </c>
      <c r="AA520" s="4">
        <f>VLOOKUP($A520,[1]plot_info!$F$1:$BW$2268,29,FALSE)</f>
        <v>28.623557399999999</v>
      </c>
      <c r="AB520" s="4">
        <f>VLOOKUP($A520,[1]plot_info!$F$1:$BW$2268,37,FALSE)</f>
        <v>105</v>
      </c>
      <c r="AC520" s="4" t="str">
        <f>VLOOKUP($A520,[1]plot_info!$F$1:$BW$2268,43,FALSE)</f>
        <v>FRA 2016-2021</v>
      </c>
    </row>
    <row r="521" spans="1:29" s="7" customFormat="1" x14ac:dyDescent="0.35">
      <c r="A521" s="23" t="str">
        <f t="shared" si="15"/>
        <v>101-67-1</v>
      </c>
      <c r="B521" s="26" t="s">
        <v>640</v>
      </c>
      <c r="C521" s="26">
        <v>101</v>
      </c>
      <c r="D521" s="26">
        <v>67</v>
      </c>
      <c r="E521" s="26">
        <v>1</v>
      </c>
      <c r="F521" s="26"/>
      <c r="G521" s="26" t="s">
        <v>26</v>
      </c>
      <c r="H521" s="26" t="s">
        <v>208</v>
      </c>
      <c r="I521" s="26">
        <v>553</v>
      </c>
      <c r="J521" s="26">
        <v>420.5</v>
      </c>
      <c r="K521" s="26">
        <v>759</v>
      </c>
      <c r="L521" s="26">
        <v>0.38788426763110306</v>
      </c>
      <c r="M521" s="26">
        <v>0.66631895967657828</v>
      </c>
      <c r="N521" s="26">
        <v>0</v>
      </c>
      <c r="O521" s="26">
        <v>0</v>
      </c>
      <c r="P521" s="26">
        <v>0</v>
      </c>
      <c r="Q521" s="26">
        <v>3</v>
      </c>
      <c r="R521" s="26">
        <v>0</v>
      </c>
      <c r="S521" s="26">
        <v>322.56302570733203</v>
      </c>
      <c r="T521" s="25">
        <v>1.0494073189502131</v>
      </c>
      <c r="U521" s="26">
        <v>4.5134322259896067E-2</v>
      </c>
      <c r="V521" s="26">
        <v>4.5134322259896074</v>
      </c>
      <c r="W521" s="25">
        <v>45.134322259896074</v>
      </c>
      <c r="X521" s="4">
        <f>VLOOKUP($A521,[1]plot_info!$F$1:$BW$2268,26,FALSE)</f>
        <v>220822.08670000001</v>
      </c>
      <c r="Y521" s="4">
        <f>VLOOKUP($A521,[1]plot_info!$F$1:$BW$2268,27,FALSE)</f>
        <v>3169614.477</v>
      </c>
      <c r="Z521" s="4">
        <f>VLOOKUP($A521,[1]plot_info!$F$1:$BW$2268,28,FALSE)</f>
        <v>84.14462546</v>
      </c>
      <c r="AA521" s="4">
        <f>VLOOKUP($A521,[1]plot_info!$F$1:$BW$2268,29,FALSE)</f>
        <v>28.623557399999999</v>
      </c>
      <c r="AB521" s="4">
        <f>VLOOKUP($A521,[1]plot_info!$F$1:$BW$2268,37,FALSE)</f>
        <v>105</v>
      </c>
      <c r="AC521" s="4" t="str">
        <f>VLOOKUP($A521,[1]plot_info!$F$1:$BW$2268,43,FALSE)</f>
        <v>FRA 2016-2021</v>
      </c>
    </row>
    <row r="522" spans="1:29" s="7" customFormat="1" x14ac:dyDescent="0.35">
      <c r="A522" s="23" t="str">
        <f t="shared" si="15"/>
        <v>101-67-1</v>
      </c>
      <c r="B522" s="26" t="s">
        <v>641</v>
      </c>
      <c r="C522" s="26">
        <v>101</v>
      </c>
      <c r="D522" s="26">
        <v>67</v>
      </c>
      <c r="E522" s="26">
        <v>1</v>
      </c>
      <c r="F522" s="26"/>
      <c r="G522" s="26" t="s">
        <v>9</v>
      </c>
      <c r="H522" s="26" t="s">
        <v>208</v>
      </c>
      <c r="I522" s="26">
        <v>473</v>
      </c>
      <c r="J522" s="26">
        <v>301.5</v>
      </c>
      <c r="K522" s="26">
        <v>733</v>
      </c>
      <c r="L522" s="26">
        <v>8.7737843551797035E-2</v>
      </c>
      <c r="M522" s="26">
        <v>0.12891485700036365</v>
      </c>
      <c r="N522" s="26">
        <v>0</v>
      </c>
      <c r="O522" s="26">
        <v>0</v>
      </c>
      <c r="P522" s="26">
        <v>0</v>
      </c>
      <c r="Q522" s="26">
        <v>3</v>
      </c>
      <c r="R522" s="26">
        <v>0</v>
      </c>
      <c r="S522" s="26">
        <v>322.56302570733203</v>
      </c>
      <c r="T522" s="25">
        <v>1.3377230668449542</v>
      </c>
      <c r="U522" s="26">
        <v>5.0708455692739574E-2</v>
      </c>
      <c r="V522" s="26">
        <v>5.070845569273958</v>
      </c>
      <c r="W522" s="25">
        <v>50.708455692739584</v>
      </c>
      <c r="X522" s="4">
        <f>VLOOKUP($A522,[1]plot_info!$F$1:$BW$2268,26,FALSE)</f>
        <v>220822.08670000001</v>
      </c>
      <c r="Y522" s="4">
        <f>VLOOKUP($A522,[1]plot_info!$F$1:$BW$2268,27,FALSE)</f>
        <v>3169614.477</v>
      </c>
      <c r="Z522" s="4">
        <f>VLOOKUP($A522,[1]plot_info!$F$1:$BW$2268,28,FALSE)</f>
        <v>84.14462546</v>
      </c>
      <c r="AA522" s="4">
        <f>VLOOKUP($A522,[1]plot_info!$F$1:$BW$2268,29,FALSE)</f>
        <v>28.623557399999999</v>
      </c>
      <c r="AB522" s="4">
        <f>VLOOKUP($A522,[1]plot_info!$F$1:$BW$2268,37,FALSE)</f>
        <v>105</v>
      </c>
      <c r="AC522" s="4" t="str">
        <f>VLOOKUP($A522,[1]plot_info!$F$1:$BW$2268,43,FALSE)</f>
        <v>FRA 2016-2021</v>
      </c>
    </row>
    <row r="523" spans="1:29" s="7" customFormat="1" x14ac:dyDescent="0.35">
      <c r="A523" s="23" t="str">
        <f t="shared" si="15"/>
        <v>77-64-1</v>
      </c>
      <c r="B523" s="26" t="s">
        <v>642</v>
      </c>
      <c r="C523" s="26">
        <v>77</v>
      </c>
      <c r="D523" s="26">
        <v>64</v>
      </c>
      <c r="E523" s="26">
        <v>1</v>
      </c>
      <c r="F523" s="26"/>
      <c r="G523" s="26" t="s">
        <v>8</v>
      </c>
      <c r="H523" s="26" t="s">
        <v>208</v>
      </c>
      <c r="I523" s="26">
        <v>476</v>
      </c>
      <c r="J523" s="26">
        <v>299</v>
      </c>
      <c r="K523" s="26">
        <v>644.5</v>
      </c>
      <c r="L523" s="26">
        <v>0.27415966386554624</v>
      </c>
      <c r="M523" s="26">
        <v>0.30403714768459256</v>
      </c>
      <c r="N523" s="26">
        <v>0</v>
      </c>
      <c r="O523" s="26">
        <v>0</v>
      </c>
      <c r="P523" s="26">
        <v>0</v>
      </c>
      <c r="Q523" s="26">
        <v>4</v>
      </c>
      <c r="R523" s="26">
        <v>0</v>
      </c>
      <c r="S523" s="26">
        <v>430.08403427644271</v>
      </c>
      <c r="T523" s="25">
        <v>0.80333137820671785</v>
      </c>
      <c r="U523" s="26">
        <v>5.6157410495394154E-2</v>
      </c>
      <c r="V523" s="26">
        <v>5.6157410495394151</v>
      </c>
      <c r="W523" s="25">
        <v>56.157410495394153</v>
      </c>
      <c r="X523" s="4">
        <f>VLOOKUP($A523,[1]plot_info!$F$1:$BW$2268,26,FALSE)</f>
        <v>711764.89619999996</v>
      </c>
      <c r="Y523" s="4">
        <f>VLOOKUP($A523,[1]plot_info!$F$1:$BW$2268,27,FALSE)</f>
        <v>3155976.6719999998</v>
      </c>
      <c r="Z523" s="4">
        <f>VLOOKUP($A523,[1]plot_info!$F$1:$BW$2268,28,FALSE)</f>
        <v>83.163837889999996</v>
      </c>
      <c r="AA523" s="4">
        <f>VLOOKUP($A523,[1]plot_info!$F$1:$BW$2268,29,FALSE)</f>
        <v>28.513316710000002</v>
      </c>
      <c r="AB523" s="4">
        <f>VLOOKUP($A523,[1]plot_info!$F$1:$BW$2268,37,FALSE)</f>
        <v>105</v>
      </c>
      <c r="AC523" s="4" t="str">
        <f>VLOOKUP($A523,[1]plot_info!$F$1:$BW$2268,43,FALSE)</f>
        <v>FRA 2016-2021</v>
      </c>
    </row>
    <row r="524" spans="1:29" s="7" customFormat="1" x14ac:dyDescent="0.35">
      <c r="A524" s="23" t="str">
        <f t="shared" si="15"/>
        <v>77-64-1</v>
      </c>
      <c r="B524" s="26" t="s">
        <v>642</v>
      </c>
      <c r="C524" s="26">
        <v>77</v>
      </c>
      <c r="D524" s="26">
        <v>64</v>
      </c>
      <c r="E524" s="26">
        <v>1</v>
      </c>
      <c r="F524" s="26"/>
      <c r="G524" s="26" t="s">
        <v>26</v>
      </c>
      <c r="H524" s="26" t="s">
        <v>208</v>
      </c>
      <c r="I524" s="26">
        <v>470</v>
      </c>
      <c r="J524" s="26">
        <v>299.5</v>
      </c>
      <c r="K524" s="26">
        <v>639.5</v>
      </c>
      <c r="L524" s="26">
        <v>0.27659574468085107</v>
      </c>
      <c r="M524" s="26">
        <v>0.30287225439844467</v>
      </c>
      <c r="N524" s="26">
        <v>0</v>
      </c>
      <c r="O524" s="26">
        <v>0</v>
      </c>
      <c r="P524" s="26">
        <v>0</v>
      </c>
      <c r="Q524" s="26">
        <v>4</v>
      </c>
      <c r="R524" s="26">
        <v>0</v>
      </c>
      <c r="S524" s="26">
        <v>430.08403427644271</v>
      </c>
      <c r="T524" s="25">
        <v>0.79054317971138655</v>
      </c>
      <c r="U524" s="26">
        <v>4.8864518051594377E-2</v>
      </c>
      <c r="V524" s="26">
        <v>4.8864518051594379</v>
      </c>
      <c r="W524" s="25">
        <v>48.864518051594381</v>
      </c>
      <c r="X524" s="4">
        <f>VLOOKUP($A524,[1]plot_info!$F$1:$BW$2268,26,FALSE)</f>
        <v>711764.89619999996</v>
      </c>
      <c r="Y524" s="4">
        <f>VLOOKUP($A524,[1]plot_info!$F$1:$BW$2268,27,FALSE)</f>
        <v>3155976.6719999998</v>
      </c>
      <c r="Z524" s="4">
        <f>VLOOKUP($A524,[1]plot_info!$F$1:$BW$2268,28,FALSE)</f>
        <v>83.163837889999996</v>
      </c>
      <c r="AA524" s="4">
        <f>VLOOKUP($A524,[1]plot_info!$F$1:$BW$2268,29,FALSE)</f>
        <v>28.513316710000002</v>
      </c>
      <c r="AB524" s="4">
        <f>VLOOKUP($A524,[1]plot_info!$F$1:$BW$2268,37,FALSE)</f>
        <v>105</v>
      </c>
      <c r="AC524" s="4" t="str">
        <f>VLOOKUP($A524,[1]plot_info!$F$1:$BW$2268,43,FALSE)</f>
        <v>FRA 2016-2021</v>
      </c>
    </row>
    <row r="525" spans="1:29" s="7" customFormat="1" x14ac:dyDescent="0.35">
      <c r="A525" s="23" t="str">
        <f t="shared" si="15"/>
        <v>77-64-1</v>
      </c>
      <c r="B525" s="26" t="s">
        <v>642</v>
      </c>
      <c r="C525" s="26">
        <v>77</v>
      </c>
      <c r="D525" s="26">
        <v>64</v>
      </c>
      <c r="E525" s="26">
        <v>1</v>
      </c>
      <c r="F525" s="26"/>
      <c r="G525" s="26" t="s">
        <v>9</v>
      </c>
      <c r="H525" s="26" t="s">
        <v>208</v>
      </c>
      <c r="I525" s="26">
        <v>455</v>
      </c>
      <c r="J525" s="26">
        <v>300.5</v>
      </c>
      <c r="K525" s="26">
        <v>622.5</v>
      </c>
      <c r="L525" s="26">
        <v>0.29230769230769232</v>
      </c>
      <c r="M525" s="26">
        <v>0.30986161411533181</v>
      </c>
      <c r="N525" s="26">
        <v>0</v>
      </c>
      <c r="O525" s="26">
        <v>0</v>
      </c>
      <c r="P525" s="26">
        <v>0</v>
      </c>
      <c r="Q525" s="26">
        <v>4</v>
      </c>
      <c r="R525" s="26">
        <v>0</v>
      </c>
      <c r="S525" s="26">
        <v>430.08403427644271</v>
      </c>
      <c r="T525" s="25">
        <v>0.74869089372666608</v>
      </c>
      <c r="U525" s="26">
        <v>4.7379419953947871E-2</v>
      </c>
      <c r="V525" s="26">
        <v>4.7379419953947872</v>
      </c>
      <c r="W525" s="25">
        <v>47.379419953947874</v>
      </c>
      <c r="X525" s="4">
        <f>VLOOKUP($A525,[1]plot_info!$F$1:$BW$2268,26,FALSE)</f>
        <v>711764.89619999996</v>
      </c>
      <c r="Y525" s="4">
        <f>VLOOKUP($A525,[1]plot_info!$F$1:$BW$2268,27,FALSE)</f>
        <v>3155976.6719999998</v>
      </c>
      <c r="Z525" s="4">
        <f>VLOOKUP($A525,[1]plot_info!$F$1:$BW$2268,28,FALSE)</f>
        <v>83.163837889999996</v>
      </c>
      <c r="AA525" s="4">
        <f>VLOOKUP($A525,[1]plot_info!$F$1:$BW$2268,29,FALSE)</f>
        <v>28.513316710000002</v>
      </c>
      <c r="AB525" s="4">
        <f>VLOOKUP($A525,[1]plot_info!$F$1:$BW$2268,37,FALSE)</f>
        <v>105</v>
      </c>
      <c r="AC525" s="4" t="str">
        <f>VLOOKUP($A525,[1]plot_info!$F$1:$BW$2268,43,FALSE)</f>
        <v>FRA 2016-2021</v>
      </c>
    </row>
    <row r="526" spans="1:29" s="7" customFormat="1" x14ac:dyDescent="0.35">
      <c r="A526" s="23" t="str">
        <f t="shared" si="15"/>
        <v>77-64-1</v>
      </c>
      <c r="B526" s="26" t="s">
        <v>643</v>
      </c>
      <c r="C526" s="26">
        <v>77</v>
      </c>
      <c r="D526" s="26">
        <v>64</v>
      </c>
      <c r="E526" s="26">
        <v>1</v>
      </c>
      <c r="F526" s="26"/>
      <c r="G526" s="26" t="s">
        <v>8</v>
      </c>
      <c r="H526" s="26" t="s">
        <v>208</v>
      </c>
      <c r="I526" s="26">
        <v>412</v>
      </c>
      <c r="J526" s="26">
        <v>294</v>
      </c>
      <c r="K526" s="26">
        <v>583</v>
      </c>
      <c r="L526" s="26">
        <v>0.29854368932038833</v>
      </c>
      <c r="M526" s="26">
        <v>0.28656374839237458</v>
      </c>
      <c r="N526" s="26">
        <v>0</v>
      </c>
      <c r="O526" s="26">
        <v>0</v>
      </c>
      <c r="P526" s="26">
        <v>0</v>
      </c>
      <c r="Q526" s="26">
        <v>4</v>
      </c>
      <c r="R526" s="26">
        <v>0</v>
      </c>
      <c r="S526" s="26">
        <v>430.08403427644271</v>
      </c>
      <c r="T526" s="25">
        <v>0.67196170275467859</v>
      </c>
      <c r="U526" s="26">
        <v>1.532833393642276E-2</v>
      </c>
      <c r="V526" s="26">
        <v>1.532833393642276</v>
      </c>
      <c r="W526" s="25">
        <v>15.328333936422759</v>
      </c>
      <c r="X526" s="4">
        <f>VLOOKUP($A526,[1]plot_info!$F$1:$BW$2268,26,FALSE)</f>
        <v>711764.89619999996</v>
      </c>
      <c r="Y526" s="4">
        <f>VLOOKUP($A526,[1]plot_info!$F$1:$BW$2268,27,FALSE)</f>
        <v>3155976.6719999998</v>
      </c>
      <c r="Z526" s="4">
        <f>VLOOKUP($A526,[1]plot_info!$F$1:$BW$2268,28,FALSE)</f>
        <v>83.163837889999996</v>
      </c>
      <c r="AA526" s="4">
        <f>VLOOKUP($A526,[1]plot_info!$F$1:$BW$2268,29,FALSE)</f>
        <v>28.513316710000002</v>
      </c>
      <c r="AB526" s="4">
        <f>VLOOKUP($A526,[1]plot_info!$F$1:$BW$2268,37,FALSE)</f>
        <v>105</v>
      </c>
      <c r="AC526" s="4" t="str">
        <f>VLOOKUP($A526,[1]plot_info!$F$1:$BW$2268,43,FALSE)</f>
        <v>FRA 2016-2021</v>
      </c>
    </row>
    <row r="527" spans="1:29" s="7" customFormat="1" x14ac:dyDescent="0.35">
      <c r="A527" s="23" t="str">
        <f t="shared" si="15"/>
        <v>77-64-1</v>
      </c>
      <c r="B527" s="26" t="s">
        <v>643</v>
      </c>
      <c r="C527" s="26">
        <v>77</v>
      </c>
      <c r="D527" s="26">
        <v>64</v>
      </c>
      <c r="E527" s="26">
        <v>1</v>
      </c>
      <c r="F527" s="26"/>
      <c r="G527" s="26" t="s">
        <v>26</v>
      </c>
      <c r="H527" s="26" t="s">
        <v>208</v>
      </c>
      <c r="I527" s="26">
        <v>466</v>
      </c>
      <c r="J527" s="26">
        <v>308</v>
      </c>
      <c r="K527" s="26">
        <v>637.5</v>
      </c>
      <c r="L527" s="26">
        <v>0.2929184549356223</v>
      </c>
      <c r="M527" s="26">
        <v>0.31801586711836688</v>
      </c>
      <c r="N527" s="26">
        <v>0</v>
      </c>
      <c r="O527" s="26">
        <v>0</v>
      </c>
      <c r="P527" s="26">
        <v>0</v>
      </c>
      <c r="Q527" s="26">
        <v>4</v>
      </c>
      <c r="R527" s="26">
        <v>0</v>
      </c>
      <c r="S527" s="26">
        <v>430.08403427644271</v>
      </c>
      <c r="T527" s="25">
        <v>0.76612934622029971</v>
      </c>
      <c r="U527" s="26">
        <v>3.1852188950876041E-2</v>
      </c>
      <c r="V527" s="26">
        <v>3.1852188950876044</v>
      </c>
      <c r="W527" s="25">
        <v>31.852188950876045</v>
      </c>
      <c r="X527" s="4">
        <f>VLOOKUP($A527,[1]plot_info!$F$1:$BW$2268,26,FALSE)</f>
        <v>711764.89619999996</v>
      </c>
      <c r="Y527" s="4">
        <f>VLOOKUP($A527,[1]plot_info!$F$1:$BW$2268,27,FALSE)</f>
        <v>3155976.6719999998</v>
      </c>
      <c r="Z527" s="4">
        <f>VLOOKUP($A527,[1]plot_info!$F$1:$BW$2268,28,FALSE)</f>
        <v>83.163837889999996</v>
      </c>
      <c r="AA527" s="4">
        <f>VLOOKUP($A527,[1]plot_info!$F$1:$BW$2268,29,FALSE)</f>
        <v>28.513316710000002</v>
      </c>
      <c r="AB527" s="4">
        <f>VLOOKUP($A527,[1]plot_info!$F$1:$BW$2268,37,FALSE)</f>
        <v>105</v>
      </c>
      <c r="AC527" s="4" t="str">
        <f>VLOOKUP($A527,[1]plot_info!$F$1:$BW$2268,43,FALSE)</f>
        <v>FRA 2016-2021</v>
      </c>
    </row>
    <row r="528" spans="1:29" s="7" customFormat="1" x14ac:dyDescent="0.35">
      <c r="A528" s="23" t="str">
        <f t="shared" si="15"/>
        <v>77-64-1</v>
      </c>
      <c r="B528" s="26" t="s">
        <v>643</v>
      </c>
      <c r="C528" s="26">
        <v>77</v>
      </c>
      <c r="D528" s="26">
        <v>64</v>
      </c>
      <c r="E528" s="26">
        <v>1</v>
      </c>
      <c r="F528" s="26"/>
      <c r="G528" s="26" t="s">
        <v>9</v>
      </c>
      <c r="H528" s="26" t="s">
        <v>208</v>
      </c>
      <c r="I528" s="26">
        <v>489</v>
      </c>
      <c r="J528" s="26">
        <v>348</v>
      </c>
      <c r="K528" s="26">
        <v>693</v>
      </c>
      <c r="L528" s="26">
        <v>0.29447852760736198</v>
      </c>
      <c r="M528" s="26">
        <v>0.33548926641058485</v>
      </c>
      <c r="N528" s="26">
        <v>0</v>
      </c>
      <c r="O528" s="26">
        <v>0</v>
      </c>
      <c r="P528" s="26">
        <v>0</v>
      </c>
      <c r="Q528" s="26">
        <v>4</v>
      </c>
      <c r="R528" s="26">
        <v>0</v>
      </c>
      <c r="S528" s="26">
        <v>430.08403427644271</v>
      </c>
      <c r="T528" s="25">
        <v>0.8021688147071423</v>
      </c>
      <c r="U528" s="26">
        <v>3.4235959601274644E-2</v>
      </c>
      <c r="V528" s="26">
        <v>3.4235959601274644</v>
      </c>
      <c r="W528" s="25">
        <v>34.235959601274644</v>
      </c>
      <c r="X528" s="4">
        <f>VLOOKUP($A528,[1]plot_info!$F$1:$BW$2268,26,FALSE)</f>
        <v>711764.89619999996</v>
      </c>
      <c r="Y528" s="4">
        <f>VLOOKUP($A528,[1]plot_info!$F$1:$BW$2268,27,FALSE)</f>
        <v>3155976.6719999998</v>
      </c>
      <c r="Z528" s="4">
        <f>VLOOKUP($A528,[1]plot_info!$F$1:$BW$2268,28,FALSE)</f>
        <v>83.163837889999996</v>
      </c>
      <c r="AA528" s="4">
        <f>VLOOKUP($A528,[1]plot_info!$F$1:$BW$2268,29,FALSE)</f>
        <v>28.513316710000002</v>
      </c>
      <c r="AB528" s="4">
        <f>VLOOKUP($A528,[1]plot_info!$F$1:$BW$2268,37,FALSE)</f>
        <v>105</v>
      </c>
      <c r="AC528" s="4" t="str">
        <f>VLOOKUP($A528,[1]plot_info!$F$1:$BW$2268,43,FALSE)</f>
        <v>FRA 2016-2021</v>
      </c>
    </row>
    <row r="529" spans="1:29" s="7" customFormat="1" x14ac:dyDescent="0.35">
      <c r="A529" s="23" t="str">
        <f t="shared" si="15"/>
        <v>77-64-1</v>
      </c>
      <c r="B529" s="26" t="s">
        <v>644</v>
      </c>
      <c r="C529" s="26">
        <v>77</v>
      </c>
      <c r="D529" s="26">
        <v>64</v>
      </c>
      <c r="E529" s="26">
        <v>1</v>
      </c>
      <c r="F529" s="26"/>
      <c r="G529" s="26" t="s">
        <v>8</v>
      </c>
      <c r="H529" s="26" t="s">
        <v>208</v>
      </c>
      <c r="I529" s="26">
        <v>429</v>
      </c>
      <c r="J529" s="26">
        <v>297</v>
      </c>
      <c r="K529" s="26">
        <v>608.5</v>
      </c>
      <c r="L529" s="26">
        <v>0.27389277389277389</v>
      </c>
      <c r="M529" s="26">
        <v>0.27374992224474809</v>
      </c>
      <c r="N529" s="26">
        <v>0</v>
      </c>
      <c r="O529" s="26">
        <v>0</v>
      </c>
      <c r="P529" s="26">
        <v>0</v>
      </c>
      <c r="Q529" s="26">
        <v>4</v>
      </c>
      <c r="R529" s="26">
        <v>0</v>
      </c>
      <c r="S529" s="26">
        <v>430.08403427644271</v>
      </c>
      <c r="T529" s="25">
        <v>0.72427706023557914</v>
      </c>
      <c r="U529" s="26">
        <v>5.0098107600445904E-2</v>
      </c>
      <c r="V529" s="26">
        <v>5.0098107600445907</v>
      </c>
      <c r="W529" s="25">
        <v>50.098107600445907</v>
      </c>
      <c r="X529" s="4">
        <f>VLOOKUP($A529,[1]plot_info!$F$1:$BW$2268,26,FALSE)</f>
        <v>711764.89619999996</v>
      </c>
      <c r="Y529" s="4">
        <f>VLOOKUP($A529,[1]plot_info!$F$1:$BW$2268,27,FALSE)</f>
        <v>3155976.6719999998</v>
      </c>
      <c r="Z529" s="4">
        <f>VLOOKUP($A529,[1]plot_info!$F$1:$BW$2268,28,FALSE)</f>
        <v>83.163837889999996</v>
      </c>
      <c r="AA529" s="4">
        <f>VLOOKUP($A529,[1]plot_info!$F$1:$BW$2268,29,FALSE)</f>
        <v>28.513316710000002</v>
      </c>
      <c r="AB529" s="4">
        <f>VLOOKUP($A529,[1]plot_info!$F$1:$BW$2268,37,FALSE)</f>
        <v>105</v>
      </c>
      <c r="AC529" s="4" t="str">
        <f>VLOOKUP($A529,[1]plot_info!$F$1:$BW$2268,43,FALSE)</f>
        <v>FRA 2016-2021</v>
      </c>
    </row>
    <row r="530" spans="1:29" s="7" customFormat="1" x14ac:dyDescent="0.35">
      <c r="A530" s="23" t="str">
        <f t="shared" si="15"/>
        <v>77-64-1</v>
      </c>
      <c r="B530" s="26" t="s">
        <v>644</v>
      </c>
      <c r="C530" s="26">
        <v>77</v>
      </c>
      <c r="D530" s="26">
        <v>64</v>
      </c>
      <c r="E530" s="26">
        <v>1</v>
      </c>
      <c r="F530" s="26"/>
      <c r="G530" s="26" t="s">
        <v>26</v>
      </c>
      <c r="H530" s="26" t="s">
        <v>208</v>
      </c>
      <c r="I530" s="26">
        <v>421</v>
      </c>
      <c r="J530" s="26">
        <v>306.5</v>
      </c>
      <c r="K530" s="26">
        <v>594.5</v>
      </c>
      <c r="L530" s="26">
        <v>0.31591448931116389</v>
      </c>
      <c r="M530" s="26">
        <v>0.30986161411533181</v>
      </c>
      <c r="N530" s="26">
        <v>0</v>
      </c>
      <c r="O530" s="26">
        <v>0</v>
      </c>
      <c r="P530" s="26">
        <v>0</v>
      </c>
      <c r="Q530" s="26">
        <v>4</v>
      </c>
      <c r="R530" s="26">
        <v>0</v>
      </c>
      <c r="S530" s="26">
        <v>430.08403427644271</v>
      </c>
      <c r="T530" s="25">
        <v>0.66963657575552749</v>
      </c>
      <c r="U530" s="26">
        <v>4.5333132713411939E-2</v>
      </c>
      <c r="V530" s="26">
        <v>4.5333132713411946</v>
      </c>
      <c r="W530" s="25">
        <v>45.333132713411942</v>
      </c>
      <c r="X530" s="4">
        <f>VLOOKUP($A530,[1]plot_info!$F$1:$BW$2268,26,FALSE)</f>
        <v>711764.89619999996</v>
      </c>
      <c r="Y530" s="4">
        <f>VLOOKUP($A530,[1]plot_info!$F$1:$BW$2268,27,FALSE)</f>
        <v>3155976.6719999998</v>
      </c>
      <c r="Z530" s="4">
        <f>VLOOKUP($A530,[1]plot_info!$F$1:$BW$2268,28,FALSE)</f>
        <v>83.163837889999996</v>
      </c>
      <c r="AA530" s="4">
        <f>VLOOKUP($A530,[1]plot_info!$F$1:$BW$2268,29,FALSE)</f>
        <v>28.513316710000002</v>
      </c>
      <c r="AB530" s="4">
        <f>VLOOKUP($A530,[1]plot_info!$F$1:$BW$2268,37,FALSE)</f>
        <v>105</v>
      </c>
      <c r="AC530" s="4" t="str">
        <f>VLOOKUP($A530,[1]plot_info!$F$1:$BW$2268,43,FALSE)</f>
        <v>FRA 2016-2021</v>
      </c>
    </row>
    <row r="531" spans="1:29" s="7" customFormat="1" x14ac:dyDescent="0.35">
      <c r="A531" s="23" t="str">
        <f t="shared" ref="A531:A576" si="16">CONCATENATE(C531,"-",D531,"-",E531)</f>
        <v>77-64-1</v>
      </c>
      <c r="B531" s="26" t="s">
        <v>644</v>
      </c>
      <c r="C531" s="26">
        <v>77</v>
      </c>
      <c r="D531" s="26">
        <v>64</v>
      </c>
      <c r="E531" s="26">
        <v>1</v>
      </c>
      <c r="F531" s="26"/>
      <c r="G531" s="26" t="s">
        <v>9</v>
      </c>
      <c r="H531" s="26" t="s">
        <v>208</v>
      </c>
      <c r="I531" s="26">
        <v>371</v>
      </c>
      <c r="J531" s="26">
        <v>302.5</v>
      </c>
      <c r="K531" s="26">
        <v>561.5</v>
      </c>
      <c r="L531" s="26">
        <v>0.30188679245283018</v>
      </c>
      <c r="M531" s="26">
        <v>0.26093609609712159</v>
      </c>
      <c r="N531" s="26">
        <v>0</v>
      </c>
      <c r="O531" s="26">
        <v>0</v>
      </c>
      <c r="P531" s="26">
        <v>0</v>
      </c>
      <c r="Q531" s="26">
        <v>4</v>
      </c>
      <c r="R531" s="26">
        <v>0</v>
      </c>
      <c r="S531" s="26">
        <v>430.08403427644271</v>
      </c>
      <c r="T531" s="25">
        <v>0.60220789278014453</v>
      </c>
      <c r="U531" s="26">
        <v>3.8552667551000591E-2</v>
      </c>
      <c r="V531" s="26">
        <v>3.8552667551000592</v>
      </c>
      <c r="W531" s="25">
        <v>38.552667551000596</v>
      </c>
      <c r="X531" s="4">
        <f>VLOOKUP($A531,[1]plot_info!$F$1:$BW$2268,26,FALSE)</f>
        <v>711764.89619999996</v>
      </c>
      <c r="Y531" s="4">
        <f>VLOOKUP($A531,[1]plot_info!$F$1:$BW$2268,27,FALSE)</f>
        <v>3155976.6719999998</v>
      </c>
      <c r="Z531" s="4">
        <f>VLOOKUP($A531,[1]plot_info!$F$1:$BW$2268,28,FALSE)</f>
        <v>83.163837889999996</v>
      </c>
      <c r="AA531" s="4">
        <f>VLOOKUP($A531,[1]plot_info!$F$1:$BW$2268,29,FALSE)</f>
        <v>28.513316710000002</v>
      </c>
      <c r="AB531" s="4">
        <f>VLOOKUP($A531,[1]plot_info!$F$1:$BW$2268,37,FALSE)</f>
        <v>105</v>
      </c>
      <c r="AC531" s="4" t="str">
        <f>VLOOKUP($A531,[1]plot_info!$F$1:$BW$2268,43,FALSE)</f>
        <v>FRA 2016-2021</v>
      </c>
    </row>
    <row r="532" spans="1:29" s="7" customFormat="1" x14ac:dyDescent="0.35">
      <c r="A532" s="23" t="str">
        <f t="shared" si="16"/>
        <v>77-64-1</v>
      </c>
      <c r="B532" s="26" t="s">
        <v>645</v>
      </c>
      <c r="C532" s="26">
        <v>77</v>
      </c>
      <c r="D532" s="26">
        <v>64</v>
      </c>
      <c r="E532" s="26">
        <v>1</v>
      </c>
      <c r="F532" s="26"/>
      <c r="G532" s="26" t="s">
        <v>8</v>
      </c>
      <c r="H532" s="26" t="s">
        <v>208</v>
      </c>
      <c r="I532" s="26">
        <v>71</v>
      </c>
      <c r="J532" s="26">
        <v>297.5</v>
      </c>
      <c r="K532" s="26">
        <v>344.5</v>
      </c>
      <c r="L532" s="26">
        <v>0.3380281690140845</v>
      </c>
      <c r="M532" s="26">
        <v>0.22365951094038994</v>
      </c>
      <c r="N532" s="26">
        <v>0</v>
      </c>
      <c r="O532" s="26">
        <v>0</v>
      </c>
      <c r="P532" s="26">
        <v>0</v>
      </c>
      <c r="Q532" s="26">
        <v>1</v>
      </c>
      <c r="R532" s="26">
        <v>0</v>
      </c>
      <c r="S532" s="26">
        <v>107.52100856911068</v>
      </c>
      <c r="T532" s="25">
        <v>0.43712387584041379</v>
      </c>
      <c r="U532" s="26">
        <v>4.383728011999579E-2</v>
      </c>
      <c r="V532" s="26">
        <v>4.3837280119995787</v>
      </c>
      <c r="W532" s="25">
        <v>43.837280119995789</v>
      </c>
      <c r="X532" s="4">
        <f>VLOOKUP($A532,[1]plot_info!$F$1:$BW$2268,26,FALSE)</f>
        <v>711764.89619999996</v>
      </c>
      <c r="Y532" s="4">
        <f>VLOOKUP($A532,[1]plot_info!$F$1:$BW$2268,27,FALSE)</f>
        <v>3155976.6719999998</v>
      </c>
      <c r="Z532" s="4">
        <f>VLOOKUP($A532,[1]plot_info!$F$1:$BW$2268,28,FALSE)</f>
        <v>83.163837889999996</v>
      </c>
      <c r="AA532" s="4">
        <f>VLOOKUP($A532,[1]plot_info!$F$1:$BW$2268,29,FALSE)</f>
        <v>28.513316710000002</v>
      </c>
      <c r="AB532" s="4">
        <f>VLOOKUP($A532,[1]plot_info!$F$1:$BW$2268,37,FALSE)</f>
        <v>105</v>
      </c>
      <c r="AC532" s="4" t="str">
        <f>VLOOKUP($A532,[1]plot_info!$F$1:$BW$2268,43,FALSE)</f>
        <v>FRA 2016-2021</v>
      </c>
    </row>
    <row r="533" spans="1:29" s="7" customFormat="1" x14ac:dyDescent="0.35">
      <c r="A533" s="23" t="str">
        <f t="shared" si="16"/>
        <v>77-64-1</v>
      </c>
      <c r="B533" s="26" t="s">
        <v>645</v>
      </c>
      <c r="C533" s="26">
        <v>77</v>
      </c>
      <c r="D533" s="26">
        <v>64</v>
      </c>
      <c r="E533" s="26">
        <v>1</v>
      </c>
      <c r="F533" s="26"/>
      <c r="G533" s="26" t="s">
        <v>26</v>
      </c>
      <c r="H533" s="26" t="s">
        <v>208</v>
      </c>
      <c r="I533" s="26">
        <v>72</v>
      </c>
      <c r="J533" s="26">
        <v>302.5</v>
      </c>
      <c r="K533" s="26">
        <v>350.5</v>
      </c>
      <c r="L533" s="26">
        <v>0.33333333333333331</v>
      </c>
      <c r="M533" s="26">
        <v>0.22365951094038994</v>
      </c>
      <c r="N533" s="26">
        <v>0</v>
      </c>
      <c r="O533" s="26">
        <v>0</v>
      </c>
      <c r="P533" s="26">
        <v>0</v>
      </c>
      <c r="Q533" s="26">
        <v>1</v>
      </c>
      <c r="R533" s="26">
        <v>0</v>
      </c>
      <c r="S533" s="26">
        <v>107.52100856911068</v>
      </c>
      <c r="T533" s="25">
        <v>0.44642438383701832</v>
      </c>
      <c r="U533" s="26">
        <v>4.8915357486141869E-2</v>
      </c>
      <c r="V533" s="26">
        <v>4.8915357486141877</v>
      </c>
      <c r="W533" s="25">
        <v>48.915357486141872</v>
      </c>
      <c r="X533" s="4">
        <f>VLOOKUP($A533,[1]plot_info!$F$1:$BW$2268,26,FALSE)</f>
        <v>711764.89619999996</v>
      </c>
      <c r="Y533" s="4">
        <f>VLOOKUP($A533,[1]plot_info!$F$1:$BW$2268,27,FALSE)</f>
        <v>3155976.6719999998</v>
      </c>
      <c r="Z533" s="4">
        <f>VLOOKUP($A533,[1]plot_info!$F$1:$BW$2268,28,FALSE)</f>
        <v>83.163837889999996</v>
      </c>
      <c r="AA533" s="4">
        <f>VLOOKUP($A533,[1]plot_info!$F$1:$BW$2268,29,FALSE)</f>
        <v>28.513316710000002</v>
      </c>
      <c r="AB533" s="4">
        <f>VLOOKUP($A533,[1]plot_info!$F$1:$BW$2268,37,FALSE)</f>
        <v>105</v>
      </c>
      <c r="AC533" s="4" t="str">
        <f>VLOOKUP($A533,[1]plot_info!$F$1:$BW$2268,43,FALSE)</f>
        <v>FRA 2016-2021</v>
      </c>
    </row>
    <row r="534" spans="1:29" s="7" customFormat="1" x14ac:dyDescent="0.35">
      <c r="A534" s="23" t="str">
        <f t="shared" si="16"/>
        <v>77-64-1</v>
      </c>
      <c r="B534" s="26" t="s">
        <v>645</v>
      </c>
      <c r="C534" s="26">
        <v>77</v>
      </c>
      <c r="D534" s="26">
        <v>64</v>
      </c>
      <c r="E534" s="26">
        <v>1</v>
      </c>
      <c r="F534" s="26"/>
      <c r="G534" s="26" t="s">
        <v>9</v>
      </c>
      <c r="H534" s="26" t="s">
        <v>208</v>
      </c>
      <c r="I534" s="26">
        <v>92</v>
      </c>
      <c r="J534" s="26">
        <v>299.5</v>
      </c>
      <c r="K534" s="26">
        <v>366</v>
      </c>
      <c r="L534" s="26">
        <v>0.27717391304347827</v>
      </c>
      <c r="M534" s="26">
        <v>0.23763823037416426</v>
      </c>
      <c r="N534" s="26">
        <v>0</v>
      </c>
      <c r="O534" s="26">
        <v>0</v>
      </c>
      <c r="P534" s="26">
        <v>0</v>
      </c>
      <c r="Q534" s="26">
        <v>1</v>
      </c>
      <c r="R534" s="26">
        <v>0</v>
      </c>
      <c r="S534" s="26">
        <v>107.52100856911068</v>
      </c>
      <c r="T534" s="25">
        <v>0.61848378177420249</v>
      </c>
      <c r="U534" s="26">
        <v>3.7215052697613438E-2</v>
      </c>
      <c r="V534" s="26">
        <v>3.7215052697613435</v>
      </c>
      <c r="W534" s="25">
        <v>37.215052697613437</v>
      </c>
      <c r="X534" s="4">
        <f>VLOOKUP($A534,[1]plot_info!$F$1:$BW$2268,26,FALSE)</f>
        <v>711764.89619999996</v>
      </c>
      <c r="Y534" s="4">
        <f>VLOOKUP($A534,[1]plot_info!$F$1:$BW$2268,27,FALSE)</f>
        <v>3155976.6719999998</v>
      </c>
      <c r="Z534" s="4">
        <f>VLOOKUP($A534,[1]plot_info!$F$1:$BW$2268,28,FALSE)</f>
        <v>83.163837889999996</v>
      </c>
      <c r="AA534" s="4">
        <f>VLOOKUP($A534,[1]plot_info!$F$1:$BW$2268,29,FALSE)</f>
        <v>28.513316710000002</v>
      </c>
      <c r="AB534" s="4">
        <f>VLOOKUP($A534,[1]plot_info!$F$1:$BW$2268,37,FALSE)</f>
        <v>105</v>
      </c>
      <c r="AC534" s="4" t="str">
        <f>VLOOKUP($A534,[1]plot_info!$F$1:$BW$2268,43,FALSE)</f>
        <v>FRA 2016-2021</v>
      </c>
    </row>
    <row r="535" spans="1:29" s="7" customFormat="1" x14ac:dyDescent="0.35">
      <c r="A535" s="23" t="str">
        <f t="shared" si="16"/>
        <v>77-64-1</v>
      </c>
      <c r="B535" s="26" t="s">
        <v>646</v>
      </c>
      <c r="C535" s="26">
        <v>77</v>
      </c>
      <c r="D535" s="26">
        <v>64</v>
      </c>
      <c r="E535" s="26">
        <v>1</v>
      </c>
      <c r="F535" s="26"/>
      <c r="G535" s="26" t="s">
        <v>8</v>
      </c>
      <c r="H535" s="26" t="s">
        <v>208</v>
      </c>
      <c r="I535" s="26">
        <v>440</v>
      </c>
      <c r="J535" s="26">
        <v>302</v>
      </c>
      <c r="K535" s="26">
        <v>616.5</v>
      </c>
      <c r="L535" s="26">
        <v>0.28522727272727272</v>
      </c>
      <c r="M535" s="26">
        <v>0.29238821482311389</v>
      </c>
      <c r="N535" s="26">
        <v>0</v>
      </c>
      <c r="O535" s="26">
        <v>0</v>
      </c>
      <c r="P535" s="26">
        <v>0</v>
      </c>
      <c r="Q535" s="26">
        <v>4</v>
      </c>
      <c r="R535" s="26">
        <v>0</v>
      </c>
      <c r="S535" s="26">
        <v>430.08403427644271</v>
      </c>
      <c r="T535" s="25">
        <v>0.73125244123303257</v>
      </c>
      <c r="U535" s="26">
        <v>4.2370855737731132E-2</v>
      </c>
      <c r="V535" s="26">
        <v>4.2370855737731139</v>
      </c>
      <c r="W535" s="25">
        <v>42.370855737731134</v>
      </c>
      <c r="X535" s="4">
        <f>VLOOKUP($A535,[1]plot_info!$F$1:$BW$2268,26,FALSE)</f>
        <v>711764.89619999996</v>
      </c>
      <c r="Y535" s="4">
        <f>VLOOKUP($A535,[1]plot_info!$F$1:$BW$2268,27,FALSE)</f>
        <v>3155976.6719999998</v>
      </c>
      <c r="Z535" s="4">
        <f>VLOOKUP($A535,[1]plot_info!$F$1:$BW$2268,28,FALSE)</f>
        <v>83.163837889999996</v>
      </c>
      <c r="AA535" s="4">
        <f>VLOOKUP($A535,[1]plot_info!$F$1:$BW$2268,29,FALSE)</f>
        <v>28.513316710000002</v>
      </c>
      <c r="AB535" s="4">
        <f>VLOOKUP($A535,[1]plot_info!$F$1:$BW$2268,37,FALSE)</f>
        <v>105</v>
      </c>
      <c r="AC535" s="4" t="str">
        <f>VLOOKUP($A535,[1]plot_info!$F$1:$BW$2268,43,FALSE)</f>
        <v>FRA 2016-2021</v>
      </c>
    </row>
    <row r="536" spans="1:29" s="7" customFormat="1" x14ac:dyDescent="0.35">
      <c r="A536" s="23" t="str">
        <f t="shared" si="16"/>
        <v>77-64-1</v>
      </c>
      <c r="B536" s="26" t="s">
        <v>646</v>
      </c>
      <c r="C536" s="26">
        <v>77</v>
      </c>
      <c r="D536" s="26">
        <v>64</v>
      </c>
      <c r="E536" s="26">
        <v>1</v>
      </c>
      <c r="F536" s="26"/>
      <c r="G536" s="26" t="s">
        <v>26</v>
      </c>
      <c r="H536" s="26" t="s">
        <v>208</v>
      </c>
      <c r="I536" s="26">
        <v>501</v>
      </c>
      <c r="J536" s="26">
        <v>296</v>
      </c>
      <c r="K536" s="26">
        <v>650.5</v>
      </c>
      <c r="L536" s="26">
        <v>0.29241516966067865</v>
      </c>
      <c r="M536" s="26">
        <v>0.34131373284132421</v>
      </c>
      <c r="N536" s="26">
        <v>0</v>
      </c>
      <c r="O536" s="26">
        <v>0</v>
      </c>
      <c r="P536" s="26">
        <v>0</v>
      </c>
      <c r="Q536" s="26">
        <v>4</v>
      </c>
      <c r="R536" s="26">
        <v>0</v>
      </c>
      <c r="S536" s="26">
        <v>430.08403427644271</v>
      </c>
      <c r="T536" s="25">
        <v>0.82425752119907814</v>
      </c>
      <c r="U536" s="26">
        <v>4.8984446974116649E-2</v>
      </c>
      <c r="V536" s="26">
        <v>4.8984446974116658</v>
      </c>
      <c r="W536" s="25">
        <v>48.984446974116665</v>
      </c>
      <c r="X536" s="4">
        <f>VLOOKUP($A536,[1]plot_info!$F$1:$BW$2268,26,FALSE)</f>
        <v>711764.89619999996</v>
      </c>
      <c r="Y536" s="4">
        <f>VLOOKUP($A536,[1]plot_info!$F$1:$BW$2268,27,FALSE)</f>
        <v>3155976.6719999998</v>
      </c>
      <c r="Z536" s="4">
        <f>VLOOKUP($A536,[1]plot_info!$F$1:$BW$2268,28,FALSE)</f>
        <v>83.163837889999996</v>
      </c>
      <c r="AA536" s="4">
        <f>VLOOKUP($A536,[1]plot_info!$F$1:$BW$2268,29,FALSE)</f>
        <v>28.513316710000002</v>
      </c>
      <c r="AB536" s="4">
        <f>VLOOKUP($A536,[1]plot_info!$F$1:$BW$2268,37,FALSE)</f>
        <v>105</v>
      </c>
      <c r="AC536" s="4" t="str">
        <f>VLOOKUP($A536,[1]plot_info!$F$1:$BW$2268,43,FALSE)</f>
        <v>FRA 2016-2021</v>
      </c>
    </row>
    <row r="537" spans="1:29" s="7" customFormat="1" x14ac:dyDescent="0.35">
      <c r="A537" s="23" t="str">
        <f t="shared" si="16"/>
        <v>77-64-1</v>
      </c>
      <c r="B537" s="26" t="s">
        <v>646</v>
      </c>
      <c r="C537" s="26">
        <v>77</v>
      </c>
      <c r="D537" s="26">
        <v>64</v>
      </c>
      <c r="E537" s="26">
        <v>1</v>
      </c>
      <c r="F537" s="26"/>
      <c r="G537" s="26" t="s">
        <v>9</v>
      </c>
      <c r="H537" s="26" t="s">
        <v>208</v>
      </c>
      <c r="I537" s="26">
        <v>477</v>
      </c>
      <c r="J537" s="26">
        <v>332.5</v>
      </c>
      <c r="K537" s="26">
        <v>668.5</v>
      </c>
      <c r="L537" s="26">
        <v>0.29559748427672955</v>
      </c>
      <c r="M537" s="26">
        <v>0.32849990669369766</v>
      </c>
      <c r="N537" s="26">
        <v>0</v>
      </c>
      <c r="O537" s="26">
        <v>0</v>
      </c>
      <c r="P537" s="26">
        <v>0</v>
      </c>
      <c r="Q537" s="26">
        <v>4</v>
      </c>
      <c r="R537" s="26">
        <v>0</v>
      </c>
      <c r="S537" s="26">
        <v>430.08403427644271</v>
      </c>
      <c r="T537" s="25">
        <v>0.78124267171478201</v>
      </c>
      <c r="U537" s="26">
        <v>4.1204970628156798E-2</v>
      </c>
      <c r="V537" s="26">
        <v>4.1204970628156801</v>
      </c>
      <c r="W537" s="25">
        <v>41.204970628156801</v>
      </c>
      <c r="X537" s="4">
        <f>VLOOKUP($A537,[1]plot_info!$F$1:$BW$2268,26,FALSE)</f>
        <v>711764.89619999996</v>
      </c>
      <c r="Y537" s="4">
        <f>VLOOKUP($A537,[1]plot_info!$F$1:$BW$2268,27,FALSE)</f>
        <v>3155976.6719999998</v>
      </c>
      <c r="Z537" s="4">
        <f>VLOOKUP($A537,[1]plot_info!$F$1:$BW$2268,28,FALSE)</f>
        <v>83.163837889999996</v>
      </c>
      <c r="AA537" s="4">
        <f>VLOOKUP($A537,[1]plot_info!$F$1:$BW$2268,29,FALSE)</f>
        <v>28.513316710000002</v>
      </c>
      <c r="AB537" s="4">
        <f>VLOOKUP($A537,[1]plot_info!$F$1:$BW$2268,37,FALSE)</f>
        <v>105</v>
      </c>
      <c r="AC537" s="4" t="str">
        <f>VLOOKUP($A537,[1]plot_info!$F$1:$BW$2268,43,FALSE)</f>
        <v>FRA 2016-2021</v>
      </c>
    </row>
    <row r="538" spans="1:29" s="7" customFormat="1" x14ac:dyDescent="0.35">
      <c r="A538" s="23" t="str">
        <f t="shared" si="16"/>
        <v>86-66-3</v>
      </c>
      <c r="B538" s="26" t="s">
        <v>648</v>
      </c>
      <c r="C538" s="26">
        <v>86</v>
      </c>
      <c r="D538" s="26">
        <v>66</v>
      </c>
      <c r="E538" s="26">
        <v>3</v>
      </c>
      <c r="F538" s="26"/>
      <c r="G538" s="26" t="s">
        <v>8</v>
      </c>
      <c r="H538" s="26" t="s">
        <v>208</v>
      </c>
      <c r="I538" s="26">
        <v>364</v>
      </c>
      <c r="J538" s="26">
        <v>299.5</v>
      </c>
      <c r="K538" s="26">
        <v>574.5</v>
      </c>
      <c r="L538" s="26">
        <v>0.2445054945054945</v>
      </c>
      <c r="M538" s="26">
        <v>0.2764680065790931</v>
      </c>
      <c r="N538" s="26">
        <v>0</v>
      </c>
      <c r="O538" s="26">
        <v>0</v>
      </c>
      <c r="P538" s="26">
        <v>0</v>
      </c>
      <c r="Q538" s="26">
        <v>3</v>
      </c>
      <c r="R538" s="26">
        <v>0</v>
      </c>
      <c r="S538" s="26">
        <v>322.56302570733203</v>
      </c>
      <c r="T538" s="25">
        <v>0.85254656635541692</v>
      </c>
      <c r="U538" s="26">
        <v>4.1165819918304383E-2</v>
      </c>
      <c r="V538" s="26">
        <v>4.1165819918304383</v>
      </c>
      <c r="W538" s="25">
        <v>41.165819918304386</v>
      </c>
      <c r="X538" s="4">
        <f>VLOOKUP($A538,[1]plot_info!$F$1:$BW$2268,26,FALSE)</f>
        <v>747561.01520000002</v>
      </c>
      <c r="Y538" s="4">
        <f>VLOOKUP($A538,[1]plot_info!$F$1:$BW$2268,27,FALSE)</f>
        <v>3165144.4709999999</v>
      </c>
      <c r="Z538" s="4">
        <f>VLOOKUP($A538,[1]plot_info!$F$1:$BW$2268,28,FALSE)</f>
        <v>83.531312540000002</v>
      </c>
      <c r="AA538" s="4">
        <f>VLOOKUP($A538,[1]plot_info!$F$1:$BW$2268,29,FALSE)</f>
        <v>28.589674689999999</v>
      </c>
      <c r="AB538" s="4">
        <f>VLOOKUP($A538,[1]plot_info!$F$1:$BW$2268,37,FALSE)</f>
        <v>105</v>
      </c>
      <c r="AC538" s="4" t="str">
        <f>VLOOKUP($A538,[1]plot_info!$F$1:$BW$2268,43,FALSE)</f>
        <v>FRA 2016-2021</v>
      </c>
    </row>
    <row r="539" spans="1:29" s="7" customFormat="1" x14ac:dyDescent="0.35">
      <c r="A539" s="23" t="str">
        <f t="shared" si="16"/>
        <v>86-66-3</v>
      </c>
      <c r="B539" s="26" t="s">
        <v>649</v>
      </c>
      <c r="C539" s="26">
        <v>86</v>
      </c>
      <c r="D539" s="26">
        <v>66</v>
      </c>
      <c r="E539" s="26">
        <v>3</v>
      </c>
      <c r="F539" s="26"/>
      <c r="G539" s="26" t="s">
        <v>26</v>
      </c>
      <c r="H539" s="26" t="s">
        <v>208</v>
      </c>
      <c r="I539" s="26">
        <v>413</v>
      </c>
      <c r="J539" s="26">
        <v>298</v>
      </c>
      <c r="K539" s="26">
        <v>614.5</v>
      </c>
      <c r="L539" s="26">
        <v>0.23365617433414043</v>
      </c>
      <c r="M539" s="26">
        <v>0.29976587230205037</v>
      </c>
      <c r="N539" s="26">
        <v>0</v>
      </c>
      <c r="O539" s="26">
        <v>0</v>
      </c>
      <c r="P539" s="26">
        <v>0</v>
      </c>
      <c r="Q539" s="26">
        <v>3</v>
      </c>
      <c r="R539" s="26">
        <v>0</v>
      </c>
      <c r="S539" s="26">
        <v>322.56302570733203</v>
      </c>
      <c r="T539" s="25">
        <v>0.98120359364177978</v>
      </c>
      <c r="U539" s="26">
        <v>3.9360281299230263E-2</v>
      </c>
      <c r="V539" s="26">
        <v>3.9360281299230264</v>
      </c>
      <c r="W539" s="25">
        <v>39.360281299230266</v>
      </c>
      <c r="X539" s="4">
        <f>VLOOKUP($A539,[1]plot_info!$F$1:$BW$2268,26,FALSE)</f>
        <v>747561.01520000002</v>
      </c>
      <c r="Y539" s="4">
        <f>VLOOKUP($A539,[1]plot_info!$F$1:$BW$2268,27,FALSE)</f>
        <v>3165144.4709999999</v>
      </c>
      <c r="Z539" s="4">
        <f>VLOOKUP($A539,[1]plot_info!$F$1:$BW$2268,28,FALSE)</f>
        <v>83.531312540000002</v>
      </c>
      <c r="AA539" s="4">
        <f>VLOOKUP($A539,[1]plot_info!$F$1:$BW$2268,29,FALSE)</f>
        <v>28.589674689999999</v>
      </c>
      <c r="AB539" s="4">
        <f>VLOOKUP($A539,[1]plot_info!$F$1:$BW$2268,37,FALSE)</f>
        <v>105</v>
      </c>
      <c r="AC539" s="4" t="str">
        <f>VLOOKUP($A539,[1]plot_info!$F$1:$BW$2268,43,FALSE)</f>
        <v>FRA 2016-2021</v>
      </c>
    </row>
    <row r="540" spans="1:29" s="7" customFormat="1" x14ac:dyDescent="0.35">
      <c r="A540" s="23" t="str">
        <f t="shared" si="16"/>
        <v>86-66-3</v>
      </c>
      <c r="B540" s="26" t="s">
        <v>650</v>
      </c>
      <c r="C540" s="26">
        <v>86</v>
      </c>
      <c r="D540" s="26">
        <v>66</v>
      </c>
      <c r="E540" s="26">
        <v>3</v>
      </c>
      <c r="F540" s="26"/>
      <c r="G540" s="26" t="s">
        <v>9</v>
      </c>
      <c r="H540" s="26" t="s">
        <v>208</v>
      </c>
      <c r="I540" s="26">
        <v>415</v>
      </c>
      <c r="J540" s="26">
        <v>300</v>
      </c>
      <c r="K540" s="26">
        <v>676.5</v>
      </c>
      <c r="L540" s="26">
        <v>9.2771084337349402E-2</v>
      </c>
      <c r="M540" s="26">
        <v>0.11959571071118072</v>
      </c>
      <c r="N540" s="26">
        <v>0</v>
      </c>
      <c r="O540" s="26">
        <v>0</v>
      </c>
      <c r="P540" s="26">
        <v>0</v>
      </c>
      <c r="Q540" s="26">
        <v>3</v>
      </c>
      <c r="R540" s="26">
        <v>0</v>
      </c>
      <c r="S540" s="26">
        <v>322.56302570733203</v>
      </c>
      <c r="T540" s="25">
        <v>1.1672137535738707</v>
      </c>
      <c r="U540" s="26">
        <v>3.3815849889254415E-2</v>
      </c>
      <c r="V540" s="26">
        <v>3.3815849889254412</v>
      </c>
      <c r="W540" s="25">
        <v>33.815849889254416</v>
      </c>
      <c r="X540" s="4">
        <f>VLOOKUP($A540,[1]plot_info!$F$1:$BW$2268,26,FALSE)</f>
        <v>747561.01520000002</v>
      </c>
      <c r="Y540" s="4">
        <f>VLOOKUP($A540,[1]plot_info!$F$1:$BW$2268,27,FALSE)</f>
        <v>3165144.4709999999</v>
      </c>
      <c r="Z540" s="4">
        <f>VLOOKUP($A540,[1]plot_info!$F$1:$BW$2268,28,FALSE)</f>
        <v>83.531312540000002</v>
      </c>
      <c r="AA540" s="4">
        <f>VLOOKUP($A540,[1]plot_info!$F$1:$BW$2268,29,FALSE)</f>
        <v>28.589674689999999</v>
      </c>
      <c r="AB540" s="4">
        <f>VLOOKUP($A540,[1]plot_info!$F$1:$BW$2268,37,FALSE)</f>
        <v>105</v>
      </c>
      <c r="AC540" s="4" t="str">
        <f>VLOOKUP($A540,[1]plot_info!$F$1:$BW$2268,43,FALSE)</f>
        <v>FRA 2016-2021</v>
      </c>
    </row>
    <row r="541" spans="1:29" s="7" customFormat="1" x14ac:dyDescent="0.35">
      <c r="A541" s="23" t="str">
        <f t="shared" si="16"/>
        <v>86-66-4</v>
      </c>
      <c r="B541" s="26" t="s">
        <v>652</v>
      </c>
      <c r="C541" s="26">
        <v>86</v>
      </c>
      <c r="D541" s="26">
        <v>66</v>
      </c>
      <c r="E541" s="26">
        <v>4</v>
      </c>
      <c r="F541" s="26"/>
      <c r="G541" s="26" t="s">
        <v>8</v>
      </c>
      <c r="H541" s="26" t="s">
        <v>208</v>
      </c>
      <c r="I541" s="26">
        <v>261</v>
      </c>
      <c r="J541" s="26">
        <v>295.5</v>
      </c>
      <c r="K541" s="26">
        <v>465.5</v>
      </c>
      <c r="L541" s="26">
        <v>0.34865900383141762</v>
      </c>
      <c r="M541" s="26">
        <v>0.42402115615782254</v>
      </c>
      <c r="N541" s="26">
        <v>0</v>
      </c>
      <c r="O541" s="26">
        <v>0</v>
      </c>
      <c r="P541" s="26">
        <v>0</v>
      </c>
      <c r="Q541" s="26">
        <v>2</v>
      </c>
      <c r="R541" s="26">
        <v>0</v>
      </c>
      <c r="S541" s="26">
        <v>215.04201713822135</v>
      </c>
      <c r="T541" s="25">
        <v>0.79054317971138655</v>
      </c>
      <c r="U541" s="26">
        <v>4.4631809231705712E-2</v>
      </c>
      <c r="V541" s="26">
        <v>4.4631809231705715</v>
      </c>
      <c r="W541" s="25">
        <v>44.631809231705716</v>
      </c>
      <c r="X541" s="4">
        <f>VLOOKUP($A541,[1]plot_info!$F$1:$BW$2268,26,FALSE)</f>
        <v>747861.01520000002</v>
      </c>
      <c r="Y541" s="4">
        <f>VLOOKUP($A541,[1]plot_info!$F$1:$BW$2268,27,FALSE)</f>
        <v>3164844.4709999999</v>
      </c>
      <c r="Z541" s="4">
        <f>VLOOKUP($A541,[1]plot_info!$F$1:$BW$2268,28,FALSE)</f>
        <v>83.534312659999998</v>
      </c>
      <c r="AA541" s="4">
        <f>VLOOKUP($A541,[1]plot_info!$F$1:$BW$2268,29,FALSE)</f>
        <v>28.586912120000001</v>
      </c>
      <c r="AB541" s="4">
        <f>VLOOKUP($A541,[1]plot_info!$F$1:$BW$2268,37,FALSE)</f>
        <v>105</v>
      </c>
      <c r="AC541" s="4" t="str">
        <f>VLOOKUP($A541,[1]plot_info!$F$1:$BW$2268,43,FALSE)</f>
        <v>FRA 2016-2021</v>
      </c>
    </row>
    <row r="542" spans="1:29" s="7" customFormat="1" x14ac:dyDescent="0.35">
      <c r="A542" s="23" t="str">
        <f t="shared" si="16"/>
        <v>86-66-4</v>
      </c>
      <c r="B542" s="26" t="s">
        <v>653</v>
      </c>
      <c r="C542" s="26">
        <v>86</v>
      </c>
      <c r="D542" s="26">
        <v>66</v>
      </c>
      <c r="E542" s="26">
        <v>4</v>
      </c>
      <c r="F542" s="26"/>
      <c r="G542" s="26" t="s">
        <v>26</v>
      </c>
      <c r="H542" s="26" t="s">
        <v>208</v>
      </c>
      <c r="I542" s="26">
        <v>273</v>
      </c>
      <c r="J542" s="26">
        <v>333</v>
      </c>
      <c r="K542" s="26">
        <v>538.5</v>
      </c>
      <c r="L542" s="26">
        <v>0.24725274725274726</v>
      </c>
      <c r="M542" s="26">
        <v>0.31452118725992328</v>
      </c>
      <c r="N542" s="26">
        <v>0</v>
      </c>
      <c r="O542" s="26">
        <v>0</v>
      </c>
      <c r="P542" s="26">
        <v>0</v>
      </c>
      <c r="Q542" s="26">
        <v>2</v>
      </c>
      <c r="R542" s="26">
        <v>0</v>
      </c>
      <c r="S542" s="26">
        <v>215.04201713822135</v>
      </c>
      <c r="T542" s="25">
        <v>0.95562719665111728</v>
      </c>
      <c r="U542" s="26">
        <v>6.3180609515733871E-2</v>
      </c>
      <c r="V542" s="26">
        <v>6.3180609515733872</v>
      </c>
      <c r="W542" s="25">
        <v>63.18060951573387</v>
      </c>
      <c r="X542" s="4">
        <f>VLOOKUP($A542,[1]plot_info!$F$1:$BW$2268,26,FALSE)</f>
        <v>747861.01520000002</v>
      </c>
      <c r="Y542" s="4">
        <f>VLOOKUP($A542,[1]plot_info!$F$1:$BW$2268,27,FALSE)</f>
        <v>3164844.4709999999</v>
      </c>
      <c r="Z542" s="4">
        <f>VLOOKUP($A542,[1]plot_info!$F$1:$BW$2268,28,FALSE)</f>
        <v>83.534312659999998</v>
      </c>
      <c r="AA542" s="4">
        <f>VLOOKUP($A542,[1]plot_info!$F$1:$BW$2268,29,FALSE)</f>
        <v>28.586912120000001</v>
      </c>
      <c r="AB542" s="4">
        <f>VLOOKUP($A542,[1]plot_info!$F$1:$BW$2268,37,FALSE)</f>
        <v>105</v>
      </c>
      <c r="AC542" s="4" t="str">
        <f>VLOOKUP($A542,[1]plot_info!$F$1:$BW$2268,43,FALSE)</f>
        <v>FRA 2016-2021</v>
      </c>
    </row>
    <row r="543" spans="1:29" s="7" customFormat="1" x14ac:dyDescent="0.35">
      <c r="A543" s="23" t="str">
        <f t="shared" si="16"/>
        <v>86-66-4</v>
      </c>
      <c r="B543" s="26" t="s">
        <v>654</v>
      </c>
      <c r="C543" s="26">
        <v>86</v>
      </c>
      <c r="D543" s="26">
        <v>66</v>
      </c>
      <c r="E543" s="26">
        <v>4</v>
      </c>
      <c r="F543" s="26"/>
      <c r="G543" s="26" t="s">
        <v>9</v>
      </c>
      <c r="H543" s="26" t="s">
        <v>208</v>
      </c>
      <c r="I543" s="26">
        <v>257</v>
      </c>
      <c r="J543" s="26">
        <v>298</v>
      </c>
      <c r="K543" s="26">
        <v>493</v>
      </c>
      <c r="L543" s="26">
        <v>0.24124513618677043</v>
      </c>
      <c r="M543" s="26">
        <v>0.2888935349646703</v>
      </c>
      <c r="N543" s="26">
        <v>0</v>
      </c>
      <c r="O543" s="26">
        <v>0</v>
      </c>
      <c r="P543" s="26">
        <v>0</v>
      </c>
      <c r="Q543" s="26">
        <v>2</v>
      </c>
      <c r="R543" s="26">
        <v>0</v>
      </c>
      <c r="S543" s="26">
        <v>215.04201713822135</v>
      </c>
      <c r="T543" s="25">
        <v>0.90679952966894339</v>
      </c>
      <c r="U543" s="26">
        <v>2.3576787771392525E-2</v>
      </c>
      <c r="V543" s="26">
        <v>2.3576787771392524</v>
      </c>
      <c r="W543" s="25">
        <v>23.576787771392524</v>
      </c>
      <c r="X543" s="4">
        <f>VLOOKUP($A543,[1]plot_info!$F$1:$BW$2268,26,FALSE)</f>
        <v>747861.01520000002</v>
      </c>
      <c r="Y543" s="4">
        <f>VLOOKUP($A543,[1]plot_info!$F$1:$BW$2268,27,FALSE)</f>
        <v>3164844.4709999999</v>
      </c>
      <c r="Z543" s="4">
        <f>VLOOKUP($A543,[1]plot_info!$F$1:$BW$2268,28,FALSE)</f>
        <v>83.534312659999998</v>
      </c>
      <c r="AA543" s="4">
        <f>VLOOKUP($A543,[1]plot_info!$F$1:$BW$2268,29,FALSE)</f>
        <v>28.586912120000001</v>
      </c>
      <c r="AB543" s="4">
        <f>VLOOKUP($A543,[1]plot_info!$F$1:$BW$2268,37,FALSE)</f>
        <v>105</v>
      </c>
      <c r="AC543" s="4" t="str">
        <f>VLOOKUP($A543,[1]plot_info!$F$1:$BW$2268,43,FALSE)</f>
        <v>FRA 2016-2021</v>
      </c>
    </row>
    <row r="544" spans="1:29" s="7" customFormat="1" x14ac:dyDescent="0.35">
      <c r="A544" s="23" t="str">
        <f t="shared" si="16"/>
        <v>86-66-5</v>
      </c>
      <c r="B544" s="26" t="s">
        <v>656</v>
      </c>
      <c r="C544" s="26">
        <v>86</v>
      </c>
      <c r="D544" s="26">
        <v>66</v>
      </c>
      <c r="E544" s="26">
        <v>5</v>
      </c>
      <c r="F544" s="26"/>
      <c r="G544" s="26" t="s">
        <v>8</v>
      </c>
      <c r="H544" s="26" t="s">
        <v>208</v>
      </c>
      <c r="I544" s="26">
        <v>241</v>
      </c>
      <c r="J544" s="26">
        <v>309</v>
      </c>
      <c r="K544" s="26">
        <v>493.5</v>
      </c>
      <c r="L544" s="26">
        <v>0.23443983402489627</v>
      </c>
      <c r="M544" s="26">
        <v>0.26326588266941731</v>
      </c>
      <c r="N544" s="26">
        <v>0</v>
      </c>
      <c r="O544" s="26">
        <v>0</v>
      </c>
      <c r="P544" s="26">
        <v>0</v>
      </c>
      <c r="Q544" s="26">
        <v>2</v>
      </c>
      <c r="R544" s="26">
        <v>0</v>
      </c>
      <c r="S544" s="26">
        <v>215.04201713822135</v>
      </c>
      <c r="T544" s="25">
        <v>0.85797186268676962</v>
      </c>
      <c r="U544" s="26">
        <v>3.5691629487769619E-2</v>
      </c>
      <c r="V544" s="26">
        <v>3.5691629487769618</v>
      </c>
      <c r="W544" s="25">
        <v>35.691629487769617</v>
      </c>
      <c r="X544" s="4">
        <f>VLOOKUP($A544,[1]plot_info!$F$1:$BW$2268,26,FALSE)</f>
        <v>747861.01520000002</v>
      </c>
      <c r="Y544" s="4">
        <f>VLOOKUP($A544,[1]plot_info!$F$1:$BW$2268,27,FALSE)</f>
        <v>3164994.4709999999</v>
      </c>
      <c r="Z544" s="4">
        <f>VLOOKUP($A544,[1]plot_info!$F$1:$BW$2268,28,FALSE)</f>
        <v>83.534345119999998</v>
      </c>
      <c r="AA544" s="4">
        <f>VLOOKUP($A544,[1]plot_info!$F$1:$BW$2268,29,FALSE)</f>
        <v>28.588264769999999</v>
      </c>
      <c r="AB544" s="4">
        <f>VLOOKUP($A544,[1]plot_info!$F$1:$BW$2268,37,FALSE)</f>
        <v>105</v>
      </c>
      <c r="AC544" s="4" t="str">
        <f>VLOOKUP($A544,[1]plot_info!$F$1:$BW$2268,43,FALSE)</f>
        <v>FRA 2016-2021</v>
      </c>
    </row>
    <row r="545" spans="1:29" s="7" customFormat="1" x14ac:dyDescent="0.35">
      <c r="A545" s="23" t="str">
        <f t="shared" si="16"/>
        <v>86-66-5</v>
      </c>
      <c r="B545" s="26" t="s">
        <v>657</v>
      </c>
      <c r="C545" s="26">
        <v>86</v>
      </c>
      <c r="D545" s="26">
        <v>66</v>
      </c>
      <c r="E545" s="26">
        <v>5</v>
      </c>
      <c r="F545" s="26"/>
      <c r="G545" s="26" t="s">
        <v>26</v>
      </c>
      <c r="H545" s="26" t="s">
        <v>208</v>
      </c>
      <c r="I545" s="26">
        <v>285</v>
      </c>
      <c r="J545" s="26">
        <v>296.5</v>
      </c>
      <c r="K545" s="26">
        <v>523</v>
      </c>
      <c r="L545" s="26">
        <v>0.20526315789473684</v>
      </c>
      <c r="M545" s="26">
        <v>0.27258502895860021</v>
      </c>
      <c r="N545" s="26">
        <v>0</v>
      </c>
      <c r="O545" s="26">
        <v>0</v>
      </c>
      <c r="P545" s="26">
        <v>0</v>
      </c>
      <c r="Q545" s="26">
        <v>2</v>
      </c>
      <c r="R545" s="26">
        <v>0</v>
      </c>
      <c r="S545" s="26">
        <v>215.04201713822135</v>
      </c>
      <c r="T545" s="25">
        <v>1.0532825306154652</v>
      </c>
      <c r="U545" s="26">
        <v>2.8167784247316453E-2</v>
      </c>
      <c r="V545" s="26">
        <v>2.8167784247316452</v>
      </c>
      <c r="W545" s="25">
        <v>28.167784247316455</v>
      </c>
      <c r="X545" s="4">
        <f>VLOOKUP($A545,[1]plot_info!$F$1:$BW$2268,26,FALSE)</f>
        <v>747861.01520000002</v>
      </c>
      <c r="Y545" s="4">
        <f>VLOOKUP($A545,[1]plot_info!$F$1:$BW$2268,27,FALSE)</f>
        <v>3164994.4709999999</v>
      </c>
      <c r="Z545" s="4">
        <f>VLOOKUP($A545,[1]plot_info!$F$1:$BW$2268,28,FALSE)</f>
        <v>83.534345119999998</v>
      </c>
      <c r="AA545" s="4">
        <f>VLOOKUP($A545,[1]plot_info!$F$1:$BW$2268,29,FALSE)</f>
        <v>28.588264769999999</v>
      </c>
      <c r="AB545" s="4">
        <f>VLOOKUP($A545,[1]plot_info!$F$1:$BW$2268,37,FALSE)</f>
        <v>105</v>
      </c>
      <c r="AC545" s="4" t="str">
        <f>VLOOKUP($A545,[1]plot_info!$F$1:$BW$2268,43,FALSE)</f>
        <v>FRA 2016-2021</v>
      </c>
    </row>
    <row r="546" spans="1:29" s="7" customFormat="1" x14ac:dyDescent="0.35">
      <c r="A546" s="23" t="str">
        <f t="shared" si="16"/>
        <v>86-66-5</v>
      </c>
      <c r="B546" s="26" t="s">
        <v>658</v>
      </c>
      <c r="C546" s="26">
        <v>86</v>
      </c>
      <c r="D546" s="26">
        <v>66</v>
      </c>
      <c r="E546" s="26">
        <v>5</v>
      </c>
      <c r="F546" s="26"/>
      <c r="G546" s="26" t="s">
        <v>9</v>
      </c>
      <c r="H546" s="26" t="s">
        <v>208</v>
      </c>
      <c r="I546" s="26">
        <v>288</v>
      </c>
      <c r="J546" s="26">
        <v>305.5</v>
      </c>
      <c r="K546" s="26">
        <v>536</v>
      </c>
      <c r="L546" s="26">
        <v>0.19965277777777779</v>
      </c>
      <c r="M546" s="26">
        <v>0.26792545581400873</v>
      </c>
      <c r="N546" s="26">
        <v>0</v>
      </c>
      <c r="O546" s="26">
        <v>0</v>
      </c>
      <c r="P546" s="26">
        <v>0</v>
      </c>
      <c r="Q546" s="26">
        <v>2</v>
      </c>
      <c r="R546" s="26">
        <v>0</v>
      </c>
      <c r="S546" s="26">
        <v>215.04201713822135</v>
      </c>
      <c r="T546" s="25">
        <v>1.0718835466086742</v>
      </c>
      <c r="U546" s="26">
        <v>2.4683946816188337E-2</v>
      </c>
      <c r="V546" s="26">
        <v>2.4683946816188342</v>
      </c>
      <c r="W546" s="25">
        <v>24.683946816188342</v>
      </c>
      <c r="X546" s="4">
        <f>VLOOKUP($A546,[1]plot_info!$F$1:$BW$2268,26,FALSE)</f>
        <v>747861.01520000002</v>
      </c>
      <c r="Y546" s="4">
        <f>VLOOKUP($A546,[1]plot_info!$F$1:$BW$2268,27,FALSE)</f>
        <v>3164994.4709999999</v>
      </c>
      <c r="Z546" s="4">
        <f>VLOOKUP($A546,[1]plot_info!$F$1:$BW$2268,28,FALSE)</f>
        <v>83.534345119999998</v>
      </c>
      <c r="AA546" s="4">
        <f>VLOOKUP($A546,[1]plot_info!$F$1:$BW$2268,29,FALSE)</f>
        <v>28.588264769999999</v>
      </c>
      <c r="AB546" s="4">
        <f>VLOOKUP($A546,[1]plot_info!$F$1:$BW$2268,37,FALSE)</f>
        <v>105</v>
      </c>
      <c r="AC546" s="4" t="str">
        <f>VLOOKUP($A546,[1]plot_info!$F$1:$BW$2268,43,FALSE)</f>
        <v>FRA 2016-2021</v>
      </c>
    </row>
    <row r="547" spans="1:29" s="7" customFormat="1" x14ac:dyDescent="0.35">
      <c r="A547" s="23" t="str">
        <f t="shared" si="16"/>
        <v>86-66-6</v>
      </c>
      <c r="B547" s="26" t="s">
        <v>660</v>
      </c>
      <c r="C547" s="26">
        <v>86</v>
      </c>
      <c r="D547" s="26">
        <v>66</v>
      </c>
      <c r="E547" s="26">
        <v>6</v>
      </c>
      <c r="F547" s="26"/>
      <c r="G547" s="26" t="s">
        <v>8</v>
      </c>
      <c r="H547" s="26" t="s">
        <v>208</v>
      </c>
      <c r="I547" s="26">
        <v>430</v>
      </c>
      <c r="J547" s="26">
        <v>368</v>
      </c>
      <c r="K547" s="26">
        <v>700</v>
      </c>
      <c r="L547" s="26">
        <v>0.22790697674418606</v>
      </c>
      <c r="M547" s="26">
        <v>0.22831908408498139</v>
      </c>
      <c r="N547" s="26">
        <v>0</v>
      </c>
      <c r="O547" s="26">
        <v>0</v>
      </c>
      <c r="P547" s="26">
        <v>0</v>
      </c>
      <c r="Q547" s="26">
        <v>4</v>
      </c>
      <c r="R547" s="26">
        <v>0</v>
      </c>
      <c r="S547" s="26">
        <v>430.08403427644271</v>
      </c>
      <c r="T547" s="25">
        <v>0.77194216371817748</v>
      </c>
      <c r="U547" s="26">
        <v>3.8707385637868554E-2</v>
      </c>
      <c r="V547" s="26">
        <v>3.8707385637868557</v>
      </c>
      <c r="W547" s="25">
        <v>38.707385637868562</v>
      </c>
      <c r="X547" s="4">
        <f>VLOOKUP($A547,[1]plot_info!$F$1:$BW$2268,26,FALSE)</f>
        <v>747861.01520000002</v>
      </c>
      <c r="Y547" s="4">
        <f>VLOOKUP($A547,[1]plot_info!$F$1:$BW$2268,27,FALSE)</f>
        <v>3165144.4709999999</v>
      </c>
      <c r="Z547" s="4">
        <f>VLOOKUP($A547,[1]plot_info!$F$1:$BW$2268,28,FALSE)</f>
        <v>83.534377579999997</v>
      </c>
      <c r="AA547" s="4">
        <f>VLOOKUP($A547,[1]plot_info!$F$1:$BW$2268,29,FALSE)</f>
        <v>28.58961742</v>
      </c>
      <c r="AB547" s="4">
        <f>VLOOKUP($A547,[1]plot_info!$F$1:$BW$2268,37,FALSE)</f>
        <v>105</v>
      </c>
      <c r="AC547" s="4" t="str">
        <f>VLOOKUP($A547,[1]plot_info!$F$1:$BW$2268,43,FALSE)</f>
        <v>FRA 2016-2021</v>
      </c>
    </row>
    <row r="548" spans="1:29" s="7" customFormat="1" x14ac:dyDescent="0.35">
      <c r="A548" s="23" t="str">
        <f t="shared" si="16"/>
        <v>86-66-6</v>
      </c>
      <c r="B548" s="26" t="s">
        <v>661</v>
      </c>
      <c r="C548" s="26">
        <v>86</v>
      </c>
      <c r="D548" s="26">
        <v>66</v>
      </c>
      <c r="E548" s="26">
        <v>6</v>
      </c>
      <c r="F548" s="26"/>
      <c r="G548" s="26" t="s">
        <v>26</v>
      </c>
      <c r="H548" s="26" t="s">
        <v>208</v>
      </c>
      <c r="I548" s="26">
        <v>414</v>
      </c>
      <c r="J548" s="26">
        <v>297</v>
      </c>
      <c r="K548" s="26">
        <v>607.5</v>
      </c>
      <c r="L548" s="26">
        <v>0.25</v>
      </c>
      <c r="M548" s="26">
        <v>0.24113291023260788</v>
      </c>
      <c r="N548" s="26">
        <v>0</v>
      </c>
      <c r="O548" s="26">
        <v>0</v>
      </c>
      <c r="P548" s="26">
        <v>0</v>
      </c>
      <c r="Q548" s="26">
        <v>4</v>
      </c>
      <c r="R548" s="26">
        <v>0</v>
      </c>
      <c r="S548" s="26">
        <v>430.08403427644271</v>
      </c>
      <c r="T548" s="25">
        <v>0.72195193323642803</v>
      </c>
      <c r="U548" s="26">
        <v>4.4245339908346809E-2</v>
      </c>
      <c r="V548" s="26">
        <v>4.4245339908346804</v>
      </c>
      <c r="W548" s="25">
        <v>44.2453399083468</v>
      </c>
      <c r="X548" s="4">
        <f>VLOOKUP($A548,[1]plot_info!$F$1:$BW$2268,26,FALSE)</f>
        <v>747861.01520000002</v>
      </c>
      <c r="Y548" s="4">
        <f>VLOOKUP($A548,[1]plot_info!$F$1:$BW$2268,27,FALSE)</f>
        <v>3165144.4709999999</v>
      </c>
      <c r="Z548" s="4">
        <f>VLOOKUP($A548,[1]plot_info!$F$1:$BW$2268,28,FALSE)</f>
        <v>83.534377579999997</v>
      </c>
      <c r="AA548" s="4">
        <f>VLOOKUP($A548,[1]plot_info!$F$1:$BW$2268,29,FALSE)</f>
        <v>28.58961742</v>
      </c>
      <c r="AB548" s="4">
        <f>VLOOKUP($A548,[1]plot_info!$F$1:$BW$2268,37,FALSE)</f>
        <v>105</v>
      </c>
      <c r="AC548" s="4" t="str">
        <f>VLOOKUP($A548,[1]plot_info!$F$1:$BW$2268,43,FALSE)</f>
        <v>FRA 2016-2021</v>
      </c>
    </row>
    <row r="549" spans="1:29" s="7" customFormat="1" x14ac:dyDescent="0.35">
      <c r="A549" s="23" t="str">
        <f t="shared" si="16"/>
        <v>86-66-6</v>
      </c>
      <c r="B549" s="26" t="s">
        <v>662</v>
      </c>
      <c r="C549" s="26">
        <v>86</v>
      </c>
      <c r="D549" s="26">
        <v>66</v>
      </c>
      <c r="E549" s="26">
        <v>6</v>
      </c>
      <c r="F549" s="26"/>
      <c r="G549" s="26" t="s">
        <v>9</v>
      </c>
      <c r="H549" s="26" t="s">
        <v>208</v>
      </c>
      <c r="I549" s="26">
        <v>388</v>
      </c>
      <c r="J549" s="26">
        <v>301.5</v>
      </c>
      <c r="K549" s="26">
        <v>587.5</v>
      </c>
      <c r="L549" s="26">
        <v>0.26288659793814434</v>
      </c>
      <c r="M549" s="26">
        <v>0.23763823037416426</v>
      </c>
      <c r="N549" s="26">
        <v>0</v>
      </c>
      <c r="O549" s="26">
        <v>0</v>
      </c>
      <c r="P549" s="26">
        <v>0</v>
      </c>
      <c r="Q549" s="26">
        <v>4</v>
      </c>
      <c r="R549" s="26">
        <v>0</v>
      </c>
      <c r="S549" s="26">
        <v>430.08403427644271</v>
      </c>
      <c r="T549" s="25">
        <v>0.66498632175722516</v>
      </c>
      <c r="U549" s="26">
        <v>4.0754161719121378E-2</v>
      </c>
      <c r="V549" s="26">
        <v>4.0754161719121376</v>
      </c>
      <c r="W549" s="25">
        <v>40.75416171912137</v>
      </c>
      <c r="X549" s="4">
        <f>VLOOKUP($A549,[1]plot_info!$F$1:$BW$2268,26,FALSE)</f>
        <v>747861.01520000002</v>
      </c>
      <c r="Y549" s="4">
        <f>VLOOKUP($A549,[1]plot_info!$F$1:$BW$2268,27,FALSE)</f>
        <v>3165144.4709999999</v>
      </c>
      <c r="Z549" s="4">
        <f>VLOOKUP($A549,[1]plot_info!$F$1:$BW$2268,28,FALSE)</f>
        <v>83.534377579999997</v>
      </c>
      <c r="AA549" s="4">
        <f>VLOOKUP($A549,[1]plot_info!$F$1:$BW$2268,29,FALSE)</f>
        <v>28.58961742</v>
      </c>
      <c r="AB549" s="4">
        <f>VLOOKUP($A549,[1]plot_info!$F$1:$BW$2268,37,FALSE)</f>
        <v>105</v>
      </c>
      <c r="AC549" s="4" t="str">
        <f>VLOOKUP($A549,[1]plot_info!$F$1:$BW$2268,43,FALSE)</f>
        <v>FRA 2016-2021</v>
      </c>
    </row>
    <row r="550" spans="1:29" s="7" customFormat="1" x14ac:dyDescent="0.35">
      <c r="A550" s="23" t="str">
        <f t="shared" si="16"/>
        <v>86-59-1</v>
      </c>
      <c r="B550" s="26" t="s">
        <v>664</v>
      </c>
      <c r="C550" s="26">
        <v>86</v>
      </c>
      <c r="D550" s="26">
        <v>59</v>
      </c>
      <c r="E550" s="26">
        <v>1</v>
      </c>
      <c r="F550" s="26"/>
      <c r="G550" s="26" t="s">
        <v>8</v>
      </c>
      <c r="H550" s="26" t="s">
        <v>208</v>
      </c>
      <c r="I550" s="26">
        <v>521</v>
      </c>
      <c r="J550" s="26">
        <v>295</v>
      </c>
      <c r="K550" s="26">
        <v>764</v>
      </c>
      <c r="L550" s="26">
        <v>9.9808061420345484E-2</v>
      </c>
      <c r="M550" s="26">
        <v>0.12114890175937787</v>
      </c>
      <c r="N550" s="26">
        <v>0</v>
      </c>
      <c r="O550" s="26">
        <v>0</v>
      </c>
      <c r="P550" s="26">
        <v>0</v>
      </c>
      <c r="Q550" s="26">
        <v>4</v>
      </c>
      <c r="R550" s="26">
        <v>0</v>
      </c>
      <c r="S550" s="26">
        <v>430.08403427644271</v>
      </c>
      <c r="T550" s="25">
        <v>1.0904845626018833</v>
      </c>
      <c r="U550" s="26">
        <v>4.2123860818221316E-2</v>
      </c>
      <c r="V550" s="26">
        <v>4.2123860818221317</v>
      </c>
      <c r="W550" s="25">
        <v>42.123860818221317</v>
      </c>
      <c r="X550" s="4">
        <f>VLOOKUP($A550,[1]plot_info!$F$1:$BW$2268,26,FALSE)</f>
        <v>748237.78799999994</v>
      </c>
      <c r="Y550" s="4">
        <f>VLOOKUP($A550,[1]plot_info!$F$1:$BW$2268,27,FALSE)</f>
        <v>3136852.6510000001</v>
      </c>
      <c r="Z550" s="4">
        <f>VLOOKUP($A550,[1]plot_info!$F$1:$BW$2268,28,FALSE)</f>
        <v>83.532135010000005</v>
      </c>
      <c r="AA550" s="4">
        <f>VLOOKUP($A550,[1]plot_info!$F$1:$BW$2268,29,FALSE)</f>
        <v>28.334414949999999</v>
      </c>
      <c r="AB550" s="4">
        <f>VLOOKUP($A550,[1]plot_info!$F$1:$BW$2268,37,FALSE)</f>
        <v>104</v>
      </c>
      <c r="AC550" s="4" t="str">
        <f>VLOOKUP($A550,[1]plot_info!$F$1:$BW$2268,43,FALSE)</f>
        <v>FRA 2016-2021</v>
      </c>
    </row>
    <row r="551" spans="1:29" s="7" customFormat="1" x14ac:dyDescent="0.35">
      <c r="A551" s="23" t="str">
        <f t="shared" si="16"/>
        <v>86-59-1</v>
      </c>
      <c r="B551" s="26" t="s">
        <v>665</v>
      </c>
      <c r="C551" s="26">
        <v>86</v>
      </c>
      <c r="D551" s="26">
        <v>59</v>
      </c>
      <c r="E551" s="26">
        <v>1</v>
      </c>
      <c r="F551" s="26"/>
      <c r="G551" s="26" t="s">
        <v>26</v>
      </c>
      <c r="H551" s="26" t="s">
        <v>208</v>
      </c>
      <c r="I551" s="26">
        <v>482</v>
      </c>
      <c r="J551" s="26">
        <v>366.5</v>
      </c>
      <c r="K551" s="26">
        <v>793</v>
      </c>
      <c r="L551" s="26">
        <v>0.11514522821576763</v>
      </c>
      <c r="M551" s="26">
        <v>0.12930315476241291</v>
      </c>
      <c r="N551" s="26">
        <v>0</v>
      </c>
      <c r="O551" s="26">
        <v>0</v>
      </c>
      <c r="P551" s="26">
        <v>0</v>
      </c>
      <c r="Q551" s="26">
        <v>4</v>
      </c>
      <c r="R551" s="26">
        <v>0</v>
      </c>
      <c r="S551" s="26">
        <v>430.08403427644271</v>
      </c>
      <c r="T551" s="25">
        <v>0.99166666513795998</v>
      </c>
      <c r="U551" s="26">
        <v>3.6096666611021754E-2</v>
      </c>
      <c r="V551" s="26">
        <v>3.609666661102175</v>
      </c>
      <c r="W551" s="25">
        <v>36.096666611021746</v>
      </c>
      <c r="X551" s="4">
        <f>VLOOKUP($A551,[1]plot_info!$F$1:$BW$2268,26,FALSE)</f>
        <v>748237.78799999994</v>
      </c>
      <c r="Y551" s="4">
        <f>VLOOKUP($A551,[1]plot_info!$F$1:$BW$2268,27,FALSE)</f>
        <v>3136852.6510000001</v>
      </c>
      <c r="Z551" s="4">
        <f>VLOOKUP($A551,[1]plot_info!$F$1:$BW$2268,28,FALSE)</f>
        <v>83.532135010000005</v>
      </c>
      <c r="AA551" s="4">
        <f>VLOOKUP($A551,[1]plot_info!$F$1:$BW$2268,29,FALSE)</f>
        <v>28.334414949999999</v>
      </c>
      <c r="AB551" s="4">
        <f>VLOOKUP($A551,[1]plot_info!$F$1:$BW$2268,37,FALSE)</f>
        <v>104</v>
      </c>
      <c r="AC551" s="4" t="str">
        <f>VLOOKUP($A551,[1]plot_info!$F$1:$BW$2268,43,FALSE)</f>
        <v>FRA 2016-2021</v>
      </c>
    </row>
    <row r="552" spans="1:29" s="7" customFormat="1" x14ac:dyDescent="0.35">
      <c r="A552" s="23" t="str">
        <f t="shared" si="16"/>
        <v>86-59-1</v>
      </c>
      <c r="B552" s="26" t="s">
        <v>666</v>
      </c>
      <c r="C552" s="26">
        <v>86</v>
      </c>
      <c r="D552" s="26">
        <v>59</v>
      </c>
      <c r="E552" s="26">
        <v>1</v>
      </c>
      <c r="F552" s="26"/>
      <c r="G552" s="26" t="s">
        <v>9</v>
      </c>
      <c r="H552" s="26" t="s">
        <v>208</v>
      </c>
      <c r="I552" s="26">
        <v>514</v>
      </c>
      <c r="J552" s="26">
        <v>345</v>
      </c>
      <c r="K552" s="26">
        <v>812</v>
      </c>
      <c r="L552" s="26">
        <v>9.1439688715953302E-2</v>
      </c>
      <c r="M552" s="26">
        <v>0.10949996889789923</v>
      </c>
      <c r="N552" s="26">
        <v>0</v>
      </c>
      <c r="O552" s="26">
        <v>0</v>
      </c>
      <c r="P552" s="26">
        <v>0</v>
      </c>
      <c r="Q552" s="26">
        <v>4</v>
      </c>
      <c r="R552" s="26">
        <v>0</v>
      </c>
      <c r="S552" s="26">
        <v>430.08403427644271</v>
      </c>
      <c r="T552" s="25">
        <v>1.0858343086035811</v>
      </c>
      <c r="U552" s="26">
        <v>3.4684650200537244E-2</v>
      </c>
      <c r="V552" s="26">
        <v>3.4684650200537241</v>
      </c>
      <c r="W552" s="25">
        <v>34.684650200537241</v>
      </c>
      <c r="X552" s="4">
        <f>VLOOKUP($A552,[1]plot_info!$F$1:$BW$2268,26,FALSE)</f>
        <v>748237.78799999994</v>
      </c>
      <c r="Y552" s="4">
        <f>VLOOKUP($A552,[1]plot_info!$F$1:$BW$2268,27,FALSE)</f>
        <v>3136852.6510000001</v>
      </c>
      <c r="Z552" s="4">
        <f>VLOOKUP($A552,[1]plot_info!$F$1:$BW$2268,28,FALSE)</f>
        <v>83.532135010000005</v>
      </c>
      <c r="AA552" s="4">
        <f>VLOOKUP($A552,[1]plot_info!$F$1:$BW$2268,29,FALSE)</f>
        <v>28.334414949999999</v>
      </c>
      <c r="AB552" s="4">
        <f>VLOOKUP($A552,[1]plot_info!$F$1:$BW$2268,37,FALSE)</f>
        <v>104</v>
      </c>
      <c r="AC552" s="4" t="str">
        <f>VLOOKUP($A552,[1]plot_info!$F$1:$BW$2268,43,FALSE)</f>
        <v>FRA 2016-2021</v>
      </c>
    </row>
    <row r="553" spans="1:29" s="7" customFormat="1" x14ac:dyDescent="0.35">
      <c r="A553" s="23" t="str">
        <f t="shared" si="16"/>
        <v>86-59-1</v>
      </c>
      <c r="B553" s="26" t="s">
        <v>668</v>
      </c>
      <c r="C553" s="26">
        <v>86</v>
      </c>
      <c r="D553" s="26">
        <v>59</v>
      </c>
      <c r="E553" s="26">
        <v>1</v>
      </c>
      <c r="F553" s="26"/>
      <c r="G553" s="26" t="s">
        <v>8</v>
      </c>
      <c r="H553" s="26" t="s">
        <v>208</v>
      </c>
      <c r="I553" s="26">
        <v>373</v>
      </c>
      <c r="J553" s="26">
        <v>342.5</v>
      </c>
      <c r="K553" s="26">
        <v>691</v>
      </c>
      <c r="L553" s="26">
        <v>6.5683646112600538E-2</v>
      </c>
      <c r="M553" s="26">
        <v>7.6106361361660463E-2</v>
      </c>
      <c r="N553" s="26">
        <v>0</v>
      </c>
      <c r="O553" s="26">
        <v>0</v>
      </c>
      <c r="P553" s="26">
        <v>0</v>
      </c>
      <c r="Q553" s="26">
        <v>3</v>
      </c>
      <c r="R553" s="26">
        <v>0</v>
      </c>
      <c r="S553" s="26">
        <v>322.56302570733203</v>
      </c>
      <c r="T553" s="25">
        <v>1.0804090122722283</v>
      </c>
      <c r="U553" s="26">
        <v>2.4880276111183323E-2</v>
      </c>
      <c r="V553" s="26">
        <v>2.4880276111183326</v>
      </c>
      <c r="W553" s="25">
        <v>24.880276111183324</v>
      </c>
      <c r="X553" s="4">
        <f>VLOOKUP($A553,[1]plot_info!$F$1:$BW$2268,26,FALSE)</f>
        <v>748237.78799999994</v>
      </c>
      <c r="Y553" s="4">
        <f>VLOOKUP($A553,[1]plot_info!$F$1:$BW$2268,27,FALSE)</f>
        <v>3136852.6510000001</v>
      </c>
      <c r="Z553" s="4">
        <f>VLOOKUP($A553,[1]plot_info!$F$1:$BW$2268,28,FALSE)</f>
        <v>83.532135010000005</v>
      </c>
      <c r="AA553" s="4">
        <f>VLOOKUP($A553,[1]plot_info!$F$1:$BW$2268,29,FALSE)</f>
        <v>28.334414949999999</v>
      </c>
      <c r="AB553" s="4">
        <f>VLOOKUP($A553,[1]plot_info!$F$1:$BW$2268,37,FALSE)</f>
        <v>104</v>
      </c>
      <c r="AC553" s="4" t="str">
        <f>VLOOKUP($A553,[1]plot_info!$F$1:$BW$2268,43,FALSE)</f>
        <v>FRA 2016-2021</v>
      </c>
    </row>
    <row r="554" spans="1:29" s="7" customFormat="1" x14ac:dyDescent="0.35">
      <c r="A554" s="23" t="str">
        <f t="shared" si="16"/>
        <v>86-59-1</v>
      </c>
      <c r="B554" s="26" t="s">
        <v>669</v>
      </c>
      <c r="C554" s="26">
        <v>86</v>
      </c>
      <c r="D554" s="26">
        <v>59</v>
      </c>
      <c r="E554" s="26">
        <v>1</v>
      </c>
      <c r="F554" s="26"/>
      <c r="G554" s="26" t="s">
        <v>26</v>
      </c>
      <c r="H554" s="26" t="s">
        <v>208</v>
      </c>
      <c r="I554" s="26">
        <v>390</v>
      </c>
      <c r="J554" s="26">
        <v>302.5</v>
      </c>
      <c r="K554" s="26">
        <v>668</v>
      </c>
      <c r="L554" s="26">
        <v>6.2820512820512819E-2</v>
      </c>
      <c r="M554" s="26">
        <v>7.6106361361660463E-2</v>
      </c>
      <c r="N554" s="26">
        <v>0</v>
      </c>
      <c r="O554" s="26">
        <v>0</v>
      </c>
      <c r="P554" s="26">
        <v>0</v>
      </c>
      <c r="Q554" s="26">
        <v>3</v>
      </c>
      <c r="R554" s="26">
        <v>0</v>
      </c>
      <c r="S554" s="26">
        <v>322.56302570733203</v>
      </c>
      <c r="T554" s="25">
        <v>1.133111890919654</v>
      </c>
      <c r="U554" s="26">
        <v>2.5673077985693862E-2</v>
      </c>
      <c r="V554" s="26">
        <v>2.5673077985693862</v>
      </c>
      <c r="W554" s="25">
        <v>25.673077985693862</v>
      </c>
      <c r="X554" s="4">
        <f>VLOOKUP($A554,[1]plot_info!$F$1:$BW$2268,26,FALSE)</f>
        <v>748237.78799999994</v>
      </c>
      <c r="Y554" s="4">
        <f>VLOOKUP($A554,[1]plot_info!$F$1:$BW$2268,27,FALSE)</f>
        <v>3136852.6510000001</v>
      </c>
      <c r="Z554" s="4">
        <f>VLOOKUP($A554,[1]plot_info!$F$1:$BW$2268,28,FALSE)</f>
        <v>83.532135010000005</v>
      </c>
      <c r="AA554" s="4">
        <f>VLOOKUP($A554,[1]plot_info!$F$1:$BW$2268,29,FALSE)</f>
        <v>28.334414949999999</v>
      </c>
      <c r="AB554" s="4">
        <f>VLOOKUP($A554,[1]plot_info!$F$1:$BW$2268,37,FALSE)</f>
        <v>104</v>
      </c>
      <c r="AC554" s="4" t="str">
        <f>VLOOKUP($A554,[1]plot_info!$F$1:$BW$2268,43,FALSE)</f>
        <v>FRA 2016-2021</v>
      </c>
    </row>
    <row r="555" spans="1:29" s="7" customFormat="1" x14ac:dyDescent="0.35">
      <c r="A555" s="23" t="str">
        <f t="shared" si="16"/>
        <v>86-59-1</v>
      </c>
      <c r="B555" s="26" t="s">
        <v>670</v>
      </c>
      <c r="C555" s="26">
        <v>86</v>
      </c>
      <c r="D555" s="26">
        <v>59</v>
      </c>
      <c r="E555" s="26">
        <v>1</v>
      </c>
      <c r="F555" s="26"/>
      <c r="G555" s="26" t="s">
        <v>9</v>
      </c>
      <c r="H555" s="26" t="s">
        <v>208</v>
      </c>
      <c r="I555" s="26">
        <v>385</v>
      </c>
      <c r="J555" s="26">
        <v>298.5</v>
      </c>
      <c r="K555" s="26">
        <v>658.5</v>
      </c>
      <c r="L555" s="26">
        <v>6.4935064935064929E-2</v>
      </c>
      <c r="M555" s="26">
        <v>7.7659552409857613E-2</v>
      </c>
      <c r="N555" s="26">
        <v>0</v>
      </c>
      <c r="O555" s="26">
        <v>0</v>
      </c>
      <c r="P555" s="26">
        <v>0</v>
      </c>
      <c r="Q555" s="26">
        <v>3</v>
      </c>
      <c r="R555" s="26">
        <v>0</v>
      </c>
      <c r="S555" s="26">
        <v>322.56302570733203</v>
      </c>
      <c r="T555" s="25">
        <v>1.1160609595925457</v>
      </c>
      <c r="U555" s="26">
        <v>2.6530363382314227E-2</v>
      </c>
      <c r="V555" s="26">
        <v>2.6530363382314226</v>
      </c>
      <c r="W555" s="25">
        <v>26.530363382314228</v>
      </c>
      <c r="X555" s="4">
        <f>VLOOKUP($A555,[1]plot_info!$F$1:$BW$2268,26,FALSE)</f>
        <v>748237.78799999994</v>
      </c>
      <c r="Y555" s="4">
        <f>VLOOKUP($A555,[1]plot_info!$F$1:$BW$2268,27,FALSE)</f>
        <v>3136852.6510000001</v>
      </c>
      <c r="Z555" s="4">
        <f>VLOOKUP($A555,[1]plot_info!$F$1:$BW$2268,28,FALSE)</f>
        <v>83.532135010000005</v>
      </c>
      <c r="AA555" s="4">
        <f>VLOOKUP($A555,[1]plot_info!$F$1:$BW$2268,29,FALSE)</f>
        <v>28.334414949999999</v>
      </c>
      <c r="AB555" s="4">
        <f>VLOOKUP($A555,[1]plot_info!$F$1:$BW$2268,37,FALSE)</f>
        <v>104</v>
      </c>
      <c r="AC555" s="4" t="str">
        <f>VLOOKUP($A555,[1]plot_info!$F$1:$BW$2268,43,FALSE)</f>
        <v>FRA 2016-2021</v>
      </c>
    </row>
    <row r="556" spans="1:29" s="7" customFormat="1" x14ac:dyDescent="0.35">
      <c r="A556" s="23" t="str">
        <f t="shared" si="16"/>
        <v>84-65-1</v>
      </c>
      <c r="B556" s="26" t="s">
        <v>672</v>
      </c>
      <c r="C556" s="26">
        <v>84</v>
      </c>
      <c r="D556" s="26">
        <v>65</v>
      </c>
      <c r="E556" s="26">
        <v>1</v>
      </c>
      <c r="F556" s="26"/>
      <c r="G556" s="26" t="s">
        <v>8</v>
      </c>
      <c r="H556" s="26" t="s">
        <v>208</v>
      </c>
      <c r="I556" s="26">
        <v>492</v>
      </c>
      <c r="J556" s="26">
        <v>341.5</v>
      </c>
      <c r="K556" s="26">
        <v>618.5</v>
      </c>
      <c r="L556" s="26">
        <v>0.43699186991869921</v>
      </c>
      <c r="M556" s="26">
        <v>0.50090411304358151</v>
      </c>
      <c r="N556" s="26">
        <v>0</v>
      </c>
      <c r="O556" s="26">
        <v>0</v>
      </c>
      <c r="P556" s="26">
        <v>0</v>
      </c>
      <c r="Q556" s="26">
        <v>4</v>
      </c>
      <c r="R556" s="26">
        <v>0</v>
      </c>
      <c r="S556" s="26">
        <v>430.08403427644271</v>
      </c>
      <c r="T556" s="25">
        <v>0.64406017876486499</v>
      </c>
      <c r="U556" s="26">
        <v>3.4434541388611663E-2</v>
      </c>
      <c r="V556" s="26">
        <v>3.4434541388611666</v>
      </c>
      <c r="W556" s="25">
        <v>34.434541388611663</v>
      </c>
      <c r="X556" s="4">
        <f>VLOOKUP($A556,[1]plot_info!$F$1:$BW$2268,26,FALSE)</f>
        <v>739660.03419999999</v>
      </c>
      <c r="Y556" s="4">
        <f>VLOOKUP($A556,[1]plot_info!$F$1:$BW$2268,27,FALSE)</f>
        <v>3160652.2760000001</v>
      </c>
      <c r="Z556" s="4">
        <f>VLOOKUP($A556,[1]plot_info!$F$1:$BW$2268,28,FALSE)</f>
        <v>83.449647630000001</v>
      </c>
      <c r="AA556" s="4">
        <f>VLOOKUP($A556,[1]plot_info!$F$1:$BW$2268,29,FALSE)</f>
        <v>28.550646220000001</v>
      </c>
      <c r="AB556" s="4">
        <f>VLOOKUP($A556,[1]plot_info!$F$1:$BW$2268,37,FALSE)</f>
        <v>105</v>
      </c>
      <c r="AC556" s="4" t="str">
        <f>VLOOKUP($A556,[1]plot_info!$F$1:$BW$2268,43,FALSE)</f>
        <v>FRA 2016-2021</v>
      </c>
    </row>
    <row r="557" spans="1:29" s="7" customFormat="1" x14ac:dyDescent="0.35">
      <c r="A557" s="23" t="str">
        <f t="shared" si="16"/>
        <v>84-65-1</v>
      </c>
      <c r="B557" s="26" t="s">
        <v>673</v>
      </c>
      <c r="C557" s="26">
        <v>84</v>
      </c>
      <c r="D557" s="26">
        <v>65</v>
      </c>
      <c r="E557" s="26">
        <v>1</v>
      </c>
      <c r="F557" s="26"/>
      <c r="G557" s="26" t="s">
        <v>26</v>
      </c>
      <c r="H557" s="26" t="s">
        <v>208</v>
      </c>
      <c r="I557" s="26">
        <v>463</v>
      </c>
      <c r="J557" s="26">
        <v>320</v>
      </c>
      <c r="K557" s="26">
        <v>597</v>
      </c>
      <c r="L557" s="26">
        <v>0.40172786177105829</v>
      </c>
      <c r="M557" s="26">
        <v>0.43334030244700544</v>
      </c>
      <c r="N557" s="26">
        <v>0</v>
      </c>
      <c r="O557" s="26">
        <v>0</v>
      </c>
      <c r="P557" s="26">
        <v>0</v>
      </c>
      <c r="Q557" s="26">
        <v>4</v>
      </c>
      <c r="R557" s="26">
        <v>0</v>
      </c>
      <c r="S557" s="26">
        <v>430.08403427644271</v>
      </c>
      <c r="T557" s="25">
        <v>0.64406017876486499</v>
      </c>
      <c r="U557" s="26">
        <v>2.5943832553063574E-2</v>
      </c>
      <c r="V557" s="26">
        <v>2.5943832553063575</v>
      </c>
      <c r="W557" s="25">
        <v>25.943832553063572</v>
      </c>
      <c r="X557" s="4">
        <f>VLOOKUP($A557,[1]plot_info!$F$1:$BW$2268,26,FALSE)</f>
        <v>739660.03419999999</v>
      </c>
      <c r="Y557" s="4">
        <f>VLOOKUP($A557,[1]plot_info!$F$1:$BW$2268,27,FALSE)</f>
        <v>3160652.2760000001</v>
      </c>
      <c r="Z557" s="4">
        <f>VLOOKUP($A557,[1]plot_info!$F$1:$BW$2268,28,FALSE)</f>
        <v>83.449647630000001</v>
      </c>
      <c r="AA557" s="4">
        <f>VLOOKUP($A557,[1]plot_info!$F$1:$BW$2268,29,FALSE)</f>
        <v>28.550646220000001</v>
      </c>
      <c r="AB557" s="4">
        <f>VLOOKUP($A557,[1]plot_info!$F$1:$BW$2268,37,FALSE)</f>
        <v>105</v>
      </c>
      <c r="AC557" s="4" t="str">
        <f>VLOOKUP($A557,[1]plot_info!$F$1:$BW$2268,43,FALSE)</f>
        <v>FRA 2016-2021</v>
      </c>
    </row>
    <row r="558" spans="1:29" s="7" customFormat="1" x14ac:dyDescent="0.35">
      <c r="A558" s="23" t="str">
        <f t="shared" si="16"/>
        <v>84-65-1</v>
      </c>
      <c r="B558" s="26" t="s">
        <v>674</v>
      </c>
      <c r="C558" s="26">
        <v>84</v>
      </c>
      <c r="D558" s="26">
        <v>65</v>
      </c>
      <c r="E558" s="26">
        <v>1</v>
      </c>
      <c r="F558" s="26"/>
      <c r="G558" s="26" t="s">
        <v>9</v>
      </c>
      <c r="H558" s="26" t="s">
        <v>208</v>
      </c>
      <c r="I558" s="26">
        <v>615</v>
      </c>
      <c r="J558" s="26">
        <v>339</v>
      </c>
      <c r="K558" s="26">
        <v>772</v>
      </c>
      <c r="L558" s="26">
        <v>0.29593495934959352</v>
      </c>
      <c r="M558" s="26">
        <v>0.42402115615782254</v>
      </c>
      <c r="N558" s="26">
        <v>0</v>
      </c>
      <c r="O558" s="26">
        <v>0</v>
      </c>
      <c r="P558" s="26">
        <v>0</v>
      </c>
      <c r="Q558" s="26">
        <v>4</v>
      </c>
      <c r="R558" s="26">
        <v>0</v>
      </c>
      <c r="S558" s="26">
        <v>430.08403427644271</v>
      </c>
      <c r="T558" s="25">
        <v>1.0067799906324424</v>
      </c>
      <c r="U558" s="26">
        <v>3.1706479704987911E-2</v>
      </c>
      <c r="V558" s="26">
        <v>3.1706479704987909</v>
      </c>
      <c r="W558" s="25">
        <v>31.70647970498791</v>
      </c>
      <c r="X558" s="4">
        <f>VLOOKUP($A558,[1]plot_info!$F$1:$BW$2268,26,FALSE)</f>
        <v>739660.03419999999</v>
      </c>
      <c r="Y558" s="4">
        <f>VLOOKUP($A558,[1]plot_info!$F$1:$BW$2268,27,FALSE)</f>
        <v>3160652.2760000001</v>
      </c>
      <c r="Z558" s="4">
        <f>VLOOKUP($A558,[1]plot_info!$F$1:$BW$2268,28,FALSE)</f>
        <v>83.449647630000001</v>
      </c>
      <c r="AA558" s="4">
        <f>VLOOKUP($A558,[1]plot_info!$F$1:$BW$2268,29,FALSE)</f>
        <v>28.550646220000001</v>
      </c>
      <c r="AB558" s="4">
        <f>VLOOKUP($A558,[1]plot_info!$F$1:$BW$2268,37,FALSE)</f>
        <v>105</v>
      </c>
      <c r="AC558" s="4" t="str">
        <f>VLOOKUP($A558,[1]plot_info!$F$1:$BW$2268,43,FALSE)</f>
        <v>FRA 2016-2021</v>
      </c>
    </row>
    <row r="559" spans="1:29" s="7" customFormat="1" x14ac:dyDescent="0.35">
      <c r="A559" s="23" t="str">
        <f t="shared" si="16"/>
        <v>80-64-5</v>
      </c>
      <c r="B559" s="26" t="s">
        <v>676</v>
      </c>
      <c r="C559" s="26">
        <v>80</v>
      </c>
      <c r="D559" s="26">
        <v>64</v>
      </c>
      <c r="E559" s="26">
        <v>5</v>
      </c>
      <c r="F559" s="26"/>
      <c r="G559" s="26" t="s">
        <v>8</v>
      </c>
      <c r="H559" s="26" t="s">
        <v>208</v>
      </c>
      <c r="I559" s="26">
        <v>289</v>
      </c>
      <c r="J559" s="26">
        <v>326</v>
      </c>
      <c r="K559" s="26">
        <v>602.5</v>
      </c>
      <c r="L559" s="26">
        <v>4.3252595155709339E-2</v>
      </c>
      <c r="M559" s="26">
        <v>5.8244664307393203E-2</v>
      </c>
      <c r="N559" s="26">
        <v>0</v>
      </c>
      <c r="O559" s="26">
        <v>0</v>
      </c>
      <c r="P559" s="26">
        <v>0</v>
      </c>
      <c r="Q559" s="26">
        <v>2</v>
      </c>
      <c r="R559" s="26">
        <v>0</v>
      </c>
      <c r="S559" s="26">
        <v>215.04201713822135</v>
      </c>
      <c r="T559" s="25">
        <v>1.2857952305305789</v>
      </c>
      <c r="U559" s="26">
        <v>7.8276704765959208E-3</v>
      </c>
      <c r="V559" s="26">
        <v>0.78276704765959204</v>
      </c>
      <c r="W559" s="25">
        <v>7.8276704765959204</v>
      </c>
      <c r="X559" s="4">
        <f>VLOOKUP($A559,[1]plot_info!$F$1:$BW$2268,26,FALSE)</f>
        <v>724061.39040000003</v>
      </c>
      <c r="Y559" s="4">
        <f>VLOOKUP($A559,[1]plot_info!$F$1:$BW$2268,27,FALSE)</f>
        <v>3156416.7170000002</v>
      </c>
      <c r="Z559" s="4">
        <f>VLOOKUP($A559,[1]plot_info!$F$1:$BW$2268,28,FALSE)</f>
        <v>83.289490509999993</v>
      </c>
      <c r="AA559" s="4">
        <f>VLOOKUP($A559,[1]plot_info!$F$1:$BW$2268,29,FALSE)</f>
        <v>28.515227119999999</v>
      </c>
      <c r="AB559" s="4">
        <f>VLOOKUP($A559,[1]plot_info!$F$1:$BW$2268,37,FALSE)</f>
        <v>104</v>
      </c>
      <c r="AC559" s="4" t="str">
        <f>VLOOKUP($A559,[1]plot_info!$F$1:$BW$2268,43,FALSE)</f>
        <v>FRA 2016-2021</v>
      </c>
    </row>
    <row r="560" spans="1:29" s="7" customFormat="1" x14ac:dyDescent="0.35">
      <c r="A560" s="23" t="str">
        <f t="shared" si="16"/>
        <v>80-64-5</v>
      </c>
      <c r="B560" s="26" t="s">
        <v>677</v>
      </c>
      <c r="C560" s="26">
        <v>80</v>
      </c>
      <c r="D560" s="26">
        <v>64</v>
      </c>
      <c r="E560" s="26">
        <v>5</v>
      </c>
      <c r="F560" s="26"/>
      <c r="G560" s="26" t="s">
        <v>26</v>
      </c>
      <c r="H560" s="26" t="s">
        <v>208</v>
      </c>
      <c r="I560" s="26">
        <v>351</v>
      </c>
      <c r="J560" s="26">
        <v>351</v>
      </c>
      <c r="K560" s="26">
        <v>689.5</v>
      </c>
      <c r="L560" s="26">
        <v>3.5612535612535613E-2</v>
      </c>
      <c r="M560" s="26">
        <v>5.8244664307393203E-2</v>
      </c>
      <c r="N560" s="26">
        <v>0</v>
      </c>
      <c r="O560" s="26">
        <v>0</v>
      </c>
      <c r="P560" s="26">
        <v>0</v>
      </c>
      <c r="Q560" s="26">
        <v>2</v>
      </c>
      <c r="R560" s="26">
        <v>0</v>
      </c>
      <c r="S560" s="26">
        <v>215.04201713822135</v>
      </c>
      <c r="T560" s="25">
        <v>1.5741109784253198</v>
      </c>
      <c r="U560" s="26">
        <v>1.2577530647125247E-2</v>
      </c>
      <c r="V560" s="26">
        <v>1.2577530647125248</v>
      </c>
      <c r="W560" s="25">
        <v>12.577530647125247</v>
      </c>
      <c r="X560" s="4">
        <f>VLOOKUP($A560,[1]plot_info!$F$1:$BW$2268,26,FALSE)</f>
        <v>724061.39040000003</v>
      </c>
      <c r="Y560" s="4">
        <f>VLOOKUP($A560,[1]plot_info!$F$1:$BW$2268,27,FALSE)</f>
        <v>3156416.7170000002</v>
      </c>
      <c r="Z560" s="4">
        <f>VLOOKUP($A560,[1]plot_info!$F$1:$BW$2268,28,FALSE)</f>
        <v>83.289490509999993</v>
      </c>
      <c r="AA560" s="4">
        <f>VLOOKUP($A560,[1]plot_info!$F$1:$BW$2268,29,FALSE)</f>
        <v>28.515227119999999</v>
      </c>
      <c r="AB560" s="4">
        <f>VLOOKUP($A560,[1]plot_info!$F$1:$BW$2268,37,FALSE)</f>
        <v>104</v>
      </c>
      <c r="AC560" s="4" t="str">
        <f>VLOOKUP($A560,[1]plot_info!$F$1:$BW$2268,43,FALSE)</f>
        <v>FRA 2016-2021</v>
      </c>
    </row>
    <row r="561" spans="1:29" s="7" customFormat="1" x14ac:dyDescent="0.35">
      <c r="A561" s="23" t="str">
        <f t="shared" si="16"/>
        <v>80-64-5</v>
      </c>
      <c r="B561" s="26" t="s">
        <v>678</v>
      </c>
      <c r="C561" s="26">
        <v>80</v>
      </c>
      <c r="D561" s="26">
        <v>64</v>
      </c>
      <c r="E561" s="26">
        <v>5</v>
      </c>
      <c r="F561" s="26"/>
      <c r="G561" s="26" t="s">
        <v>9</v>
      </c>
      <c r="H561" s="26" t="s">
        <v>208</v>
      </c>
      <c r="I561" s="26">
        <v>376</v>
      </c>
      <c r="J561" s="26">
        <v>340.5</v>
      </c>
      <c r="K561" s="26">
        <v>705</v>
      </c>
      <c r="L561" s="26">
        <v>3.0585106382978722E-2</v>
      </c>
      <c r="M561" s="26">
        <v>5.3585091162801753E-2</v>
      </c>
      <c r="N561" s="26">
        <v>0</v>
      </c>
      <c r="O561" s="26">
        <v>0</v>
      </c>
      <c r="P561" s="26">
        <v>0</v>
      </c>
      <c r="Q561" s="26">
        <v>2</v>
      </c>
      <c r="R561" s="26">
        <v>0</v>
      </c>
      <c r="S561" s="26">
        <v>215.04201713822135</v>
      </c>
      <c r="T561" s="25">
        <v>1.6950175823811788</v>
      </c>
      <c r="U561" s="26">
        <v>8.3841357489488379E-3</v>
      </c>
      <c r="V561" s="26">
        <v>0.83841357489488377</v>
      </c>
      <c r="W561" s="25">
        <v>8.3841357489488377</v>
      </c>
      <c r="X561" s="4">
        <f>VLOOKUP($A561,[1]plot_info!$F$1:$BW$2268,26,FALSE)</f>
        <v>724061.39040000003</v>
      </c>
      <c r="Y561" s="4">
        <f>VLOOKUP($A561,[1]plot_info!$F$1:$BW$2268,27,FALSE)</f>
        <v>3156416.7170000002</v>
      </c>
      <c r="Z561" s="4">
        <f>VLOOKUP($A561,[1]plot_info!$F$1:$BW$2268,28,FALSE)</f>
        <v>83.289490509999993</v>
      </c>
      <c r="AA561" s="4">
        <f>VLOOKUP($A561,[1]plot_info!$F$1:$BW$2268,29,FALSE)</f>
        <v>28.515227119999999</v>
      </c>
      <c r="AB561" s="4">
        <f>VLOOKUP($A561,[1]plot_info!$F$1:$BW$2268,37,FALSE)</f>
        <v>104</v>
      </c>
      <c r="AC561" s="4" t="str">
        <f>VLOOKUP($A561,[1]plot_info!$F$1:$BW$2268,43,FALSE)</f>
        <v>FRA 2016-2021</v>
      </c>
    </row>
    <row r="562" spans="1:29" s="7" customFormat="1" x14ac:dyDescent="0.35">
      <c r="A562" s="23" t="str">
        <f t="shared" si="16"/>
        <v>33-94-1</v>
      </c>
      <c r="B562" s="26" t="s">
        <v>11</v>
      </c>
      <c r="C562" s="26">
        <v>33</v>
      </c>
      <c r="D562" s="26">
        <v>94</v>
      </c>
      <c r="E562" s="26">
        <v>1</v>
      </c>
      <c r="F562" s="26"/>
      <c r="G562" s="26" t="s">
        <v>8</v>
      </c>
      <c r="H562" s="26">
        <v>64914</v>
      </c>
      <c r="I562" s="26">
        <v>447</v>
      </c>
      <c r="J562" s="26">
        <v>364.5</v>
      </c>
      <c r="K562" s="26">
        <v>709.5</v>
      </c>
      <c r="L562" s="26">
        <v>0.22818791946308725</v>
      </c>
      <c r="M562" s="26">
        <v>0.23763823037416426</v>
      </c>
      <c r="N562" s="26">
        <v>0</v>
      </c>
      <c r="O562" s="26">
        <v>0</v>
      </c>
      <c r="P562" s="26">
        <v>0</v>
      </c>
      <c r="Q562" s="26">
        <v>4</v>
      </c>
      <c r="R562" s="26">
        <v>0</v>
      </c>
      <c r="S562" s="26">
        <v>430.08403427644271</v>
      </c>
      <c r="T562" s="25">
        <v>0.8021688147071423</v>
      </c>
      <c r="U562" s="26">
        <v>4.9583113905294303E-2</v>
      </c>
      <c r="V562" s="26">
        <v>4.9583113905294303</v>
      </c>
      <c r="W562" s="25">
        <v>49.583113905294304</v>
      </c>
      <c r="X562" s="4">
        <f>VLOOKUP($A562,[1]plot_info!$F$1:$BW$2268,26,FALSE)</f>
        <v>532915.85950000002</v>
      </c>
      <c r="Y562" s="4">
        <f>VLOOKUP($A562,[1]plot_info!$F$1:$BW$2268,27,FALSE)</f>
        <v>3271687.6140000001</v>
      </c>
      <c r="Z562" s="4">
        <f>VLOOKUP($A562,[1]plot_info!$F$1:$BW$2268,28,FALSE)</f>
        <v>81.339840620000004</v>
      </c>
      <c r="AA562" s="4">
        <f>VLOOKUP($A562,[1]plot_info!$F$1:$BW$2268,29,FALSE)</f>
        <v>29.5745127</v>
      </c>
      <c r="AB562" s="4">
        <f>VLOOKUP($A562,[1]plot_info!$F$1:$BW$2268,37,FALSE)</f>
        <v>4</v>
      </c>
      <c r="AC562" s="4" t="str">
        <f>VLOOKUP($A562,[1]plot_info!$F$1:$BW$2268,43,FALSE)</f>
        <v>FRA 2010-2015</v>
      </c>
    </row>
    <row r="563" spans="1:29" s="7" customFormat="1" x14ac:dyDescent="0.35">
      <c r="A563" s="23" t="str">
        <f t="shared" si="16"/>
        <v>33-94-1</v>
      </c>
      <c r="B563" s="26" t="s">
        <v>12</v>
      </c>
      <c r="C563" s="26">
        <v>33</v>
      </c>
      <c r="D563" s="26">
        <v>94</v>
      </c>
      <c r="E563" s="26">
        <v>1</v>
      </c>
      <c r="F563" s="26"/>
      <c r="G563" s="26" t="s">
        <v>26</v>
      </c>
      <c r="H563" s="26">
        <v>64914</v>
      </c>
      <c r="I563" s="26">
        <v>451</v>
      </c>
      <c r="J563" s="26">
        <v>333.5</v>
      </c>
      <c r="K563" s="26">
        <v>681.5</v>
      </c>
      <c r="L563" s="26">
        <v>0.22838137472283815</v>
      </c>
      <c r="M563" s="26">
        <v>0.23996801694646</v>
      </c>
      <c r="N563" s="26">
        <v>0</v>
      </c>
      <c r="O563" s="26">
        <v>0</v>
      </c>
      <c r="P563" s="26">
        <v>0</v>
      </c>
      <c r="Q563" s="26">
        <v>4</v>
      </c>
      <c r="R563" s="26">
        <v>0</v>
      </c>
      <c r="S563" s="26">
        <v>430.08403427644271</v>
      </c>
      <c r="T563" s="25">
        <v>0.80914419570459573</v>
      </c>
      <c r="U563" s="26">
        <v>5.0014271417514251E-2</v>
      </c>
      <c r="V563" s="26">
        <v>5.0014271417514253</v>
      </c>
      <c r="W563" s="25">
        <v>50.014271417514252</v>
      </c>
      <c r="X563" s="4">
        <f>VLOOKUP($A563,[1]plot_info!$F$1:$BW$2268,26,FALSE)</f>
        <v>532915.85950000002</v>
      </c>
      <c r="Y563" s="4">
        <f>VLOOKUP($A563,[1]plot_info!$F$1:$BW$2268,27,FALSE)</f>
        <v>3271687.6140000001</v>
      </c>
      <c r="Z563" s="4">
        <f>VLOOKUP($A563,[1]plot_info!$F$1:$BW$2268,28,FALSE)</f>
        <v>81.339840620000004</v>
      </c>
      <c r="AA563" s="4">
        <f>VLOOKUP($A563,[1]plot_info!$F$1:$BW$2268,29,FALSE)</f>
        <v>29.5745127</v>
      </c>
      <c r="AB563" s="4">
        <f>VLOOKUP($A563,[1]plot_info!$F$1:$BW$2268,37,FALSE)</f>
        <v>4</v>
      </c>
      <c r="AC563" s="4" t="str">
        <f>VLOOKUP($A563,[1]plot_info!$F$1:$BW$2268,43,FALSE)</f>
        <v>FRA 2010-2015</v>
      </c>
    </row>
    <row r="564" spans="1:29" s="7" customFormat="1" x14ac:dyDescent="0.35">
      <c r="A564" s="23" t="str">
        <f t="shared" si="16"/>
        <v>33-94-1</v>
      </c>
      <c r="B564" s="26" t="s">
        <v>13</v>
      </c>
      <c r="C564" s="26">
        <v>33</v>
      </c>
      <c r="D564" s="26">
        <v>94</v>
      </c>
      <c r="E564" s="26">
        <v>1</v>
      </c>
      <c r="F564" s="26"/>
      <c r="G564" s="26" t="s">
        <v>9</v>
      </c>
      <c r="H564" s="26">
        <v>64914</v>
      </c>
      <c r="I564" s="26">
        <v>454</v>
      </c>
      <c r="J564" s="26">
        <v>360</v>
      </c>
      <c r="K564" s="26">
        <v>707</v>
      </c>
      <c r="L564" s="26">
        <v>0.23568281938325991</v>
      </c>
      <c r="M564" s="26">
        <v>0.24928716323564293</v>
      </c>
      <c r="N564" s="26">
        <v>0</v>
      </c>
      <c r="O564" s="26">
        <v>0</v>
      </c>
      <c r="P564" s="26">
        <v>0</v>
      </c>
      <c r="Q564" s="26">
        <v>4</v>
      </c>
      <c r="R564" s="26">
        <v>0</v>
      </c>
      <c r="S564" s="26">
        <v>430.08403427644271</v>
      </c>
      <c r="T564" s="25">
        <v>0.80681906870544451</v>
      </c>
      <c r="U564" s="26">
        <v>2.7903761376171315E-2</v>
      </c>
      <c r="V564" s="26">
        <v>2.7903761376171317</v>
      </c>
      <c r="W564" s="25">
        <v>27.903761376171317</v>
      </c>
      <c r="X564" s="4">
        <f>VLOOKUP($A564,[1]plot_info!$F$1:$BW$2268,26,FALSE)</f>
        <v>532915.85950000002</v>
      </c>
      <c r="Y564" s="4">
        <f>VLOOKUP($A564,[1]plot_info!$F$1:$BW$2268,27,FALSE)</f>
        <v>3271687.6140000001</v>
      </c>
      <c r="Z564" s="4">
        <f>VLOOKUP($A564,[1]plot_info!$F$1:$BW$2268,28,FALSE)</f>
        <v>81.339840620000004</v>
      </c>
      <c r="AA564" s="4">
        <f>VLOOKUP($A564,[1]plot_info!$F$1:$BW$2268,29,FALSE)</f>
        <v>29.5745127</v>
      </c>
      <c r="AB564" s="4">
        <f>VLOOKUP($A564,[1]plot_info!$F$1:$BW$2268,37,FALSE)</f>
        <v>4</v>
      </c>
      <c r="AC564" s="4" t="str">
        <f>VLOOKUP($A564,[1]plot_info!$F$1:$BW$2268,43,FALSE)</f>
        <v>FRA 2010-2015</v>
      </c>
    </row>
    <row r="565" spans="1:29" s="7" customFormat="1" x14ac:dyDescent="0.35">
      <c r="A565" s="23" t="str">
        <f t="shared" si="16"/>
        <v>33-94-1</v>
      </c>
      <c r="B565" s="26" t="s">
        <v>14</v>
      </c>
      <c r="C565" s="26">
        <v>33</v>
      </c>
      <c r="D565" s="26">
        <v>94</v>
      </c>
      <c r="E565" s="26">
        <v>1</v>
      </c>
      <c r="F565" s="26"/>
      <c r="G565" s="26" t="s">
        <v>8</v>
      </c>
      <c r="H565" s="26">
        <v>64914</v>
      </c>
      <c r="I565" s="26">
        <v>379</v>
      </c>
      <c r="J565" s="26">
        <v>370</v>
      </c>
      <c r="K565" s="26">
        <v>564.5</v>
      </c>
      <c r="L565" s="26">
        <v>0.48680738786279681</v>
      </c>
      <c r="M565" s="26">
        <v>0.57312749678474906</v>
      </c>
      <c r="N565" s="26">
        <v>0</v>
      </c>
      <c r="O565" s="26">
        <v>0</v>
      </c>
      <c r="P565" s="26">
        <v>0</v>
      </c>
      <c r="Q565" s="26">
        <v>3</v>
      </c>
      <c r="R565" s="26">
        <v>0</v>
      </c>
      <c r="S565" s="26">
        <v>322.56302570733203</v>
      </c>
      <c r="T565" s="25">
        <v>0.6029829351131949</v>
      </c>
      <c r="U565" s="26">
        <v>9.9833495389024252E-2</v>
      </c>
      <c r="V565" s="26">
        <v>9.9833495389024254</v>
      </c>
      <c r="W565" s="25">
        <v>99.83349538902425</v>
      </c>
      <c r="X565" s="4">
        <f>VLOOKUP($A565,[1]plot_info!$F$1:$BW$2268,26,FALSE)</f>
        <v>532915.85950000002</v>
      </c>
      <c r="Y565" s="4">
        <f>VLOOKUP($A565,[1]plot_info!$F$1:$BW$2268,27,FALSE)</f>
        <v>3271687.6140000001</v>
      </c>
      <c r="Z565" s="4">
        <f>VLOOKUP($A565,[1]plot_info!$F$1:$BW$2268,28,FALSE)</f>
        <v>81.339840620000004</v>
      </c>
      <c r="AA565" s="4">
        <f>VLOOKUP($A565,[1]plot_info!$F$1:$BW$2268,29,FALSE)</f>
        <v>29.5745127</v>
      </c>
      <c r="AB565" s="4">
        <f>VLOOKUP($A565,[1]plot_info!$F$1:$BW$2268,37,FALSE)</f>
        <v>4</v>
      </c>
      <c r="AC565" s="4" t="str">
        <f>VLOOKUP($A565,[1]plot_info!$F$1:$BW$2268,43,FALSE)</f>
        <v>FRA 2010-2015</v>
      </c>
    </row>
    <row r="566" spans="1:29" s="7" customFormat="1" x14ac:dyDescent="0.35">
      <c r="A566" s="23" t="str">
        <f t="shared" si="16"/>
        <v>33-94-1</v>
      </c>
      <c r="B566" s="26" t="s">
        <v>15</v>
      </c>
      <c r="C566" s="26">
        <v>33</v>
      </c>
      <c r="D566" s="26">
        <v>94</v>
      </c>
      <c r="E566" s="26">
        <v>1</v>
      </c>
      <c r="F566" s="26"/>
      <c r="G566" s="26" t="s">
        <v>26</v>
      </c>
      <c r="H566" s="26">
        <v>64914</v>
      </c>
      <c r="I566" s="26">
        <v>346</v>
      </c>
      <c r="J566" s="26">
        <v>366.5</v>
      </c>
      <c r="K566" s="26">
        <v>609</v>
      </c>
      <c r="L566" s="26">
        <v>0.29913294797687862</v>
      </c>
      <c r="M566" s="26">
        <v>0.32151054697681053</v>
      </c>
      <c r="N566" s="26">
        <v>0</v>
      </c>
      <c r="O566" s="26">
        <v>0</v>
      </c>
      <c r="P566" s="26">
        <v>0</v>
      </c>
      <c r="Q566" s="26">
        <v>3</v>
      </c>
      <c r="R566" s="26">
        <v>0</v>
      </c>
      <c r="S566" s="26">
        <v>322.56302570733203</v>
      </c>
      <c r="T566" s="25">
        <v>0.75179106305886767</v>
      </c>
      <c r="U566" s="26">
        <v>5.5320474451501588E-2</v>
      </c>
      <c r="V566" s="26">
        <v>5.5320474451501589</v>
      </c>
      <c r="W566" s="25">
        <v>55.320474451501589</v>
      </c>
      <c r="X566" s="4">
        <f>VLOOKUP($A566,[1]plot_info!$F$1:$BW$2268,26,FALSE)</f>
        <v>532915.85950000002</v>
      </c>
      <c r="Y566" s="4">
        <f>VLOOKUP($A566,[1]plot_info!$F$1:$BW$2268,27,FALSE)</f>
        <v>3271687.6140000001</v>
      </c>
      <c r="Z566" s="4">
        <f>VLOOKUP($A566,[1]plot_info!$F$1:$BW$2268,28,FALSE)</f>
        <v>81.339840620000004</v>
      </c>
      <c r="AA566" s="4">
        <f>VLOOKUP($A566,[1]plot_info!$F$1:$BW$2268,29,FALSE)</f>
        <v>29.5745127</v>
      </c>
      <c r="AB566" s="4">
        <f>VLOOKUP($A566,[1]plot_info!$F$1:$BW$2268,37,FALSE)</f>
        <v>4</v>
      </c>
      <c r="AC566" s="4" t="str">
        <f>VLOOKUP($A566,[1]plot_info!$F$1:$BW$2268,43,FALSE)</f>
        <v>FRA 2010-2015</v>
      </c>
    </row>
    <row r="567" spans="1:29" s="7" customFormat="1" x14ac:dyDescent="0.35">
      <c r="A567" s="23" t="str">
        <f t="shared" si="16"/>
        <v>33-94-1</v>
      </c>
      <c r="B567" s="26" t="s">
        <v>16</v>
      </c>
      <c r="C567" s="26">
        <v>33</v>
      </c>
      <c r="D567" s="26">
        <v>94</v>
      </c>
      <c r="E567" s="26">
        <v>1</v>
      </c>
      <c r="F567" s="26"/>
      <c r="G567" s="26" t="s">
        <v>9</v>
      </c>
      <c r="H567" s="26">
        <v>64914</v>
      </c>
      <c r="I567" s="26">
        <v>363</v>
      </c>
      <c r="J567" s="26">
        <v>305.5</v>
      </c>
      <c r="K567" s="26">
        <v>558</v>
      </c>
      <c r="L567" s="26">
        <v>0.30440771349862261</v>
      </c>
      <c r="M567" s="26">
        <v>0.34325522165157063</v>
      </c>
      <c r="N567" s="26">
        <v>0</v>
      </c>
      <c r="O567" s="26">
        <v>0</v>
      </c>
      <c r="P567" s="26">
        <v>0</v>
      </c>
      <c r="Q567" s="26">
        <v>3</v>
      </c>
      <c r="R567" s="26">
        <v>0</v>
      </c>
      <c r="S567" s="26">
        <v>322.56302570733203</v>
      </c>
      <c r="T567" s="25">
        <v>0.78279275638088286</v>
      </c>
      <c r="U567" s="26">
        <v>5.760173112991402E-2</v>
      </c>
      <c r="V567" s="26">
        <v>5.760173112991402</v>
      </c>
      <c r="W567" s="25">
        <v>57.601731129914022</v>
      </c>
      <c r="X567" s="4">
        <f>VLOOKUP($A567,[1]plot_info!$F$1:$BW$2268,26,FALSE)</f>
        <v>532915.85950000002</v>
      </c>
      <c r="Y567" s="4">
        <f>VLOOKUP($A567,[1]plot_info!$F$1:$BW$2268,27,FALSE)</f>
        <v>3271687.6140000001</v>
      </c>
      <c r="Z567" s="4">
        <f>VLOOKUP($A567,[1]plot_info!$F$1:$BW$2268,28,FALSE)</f>
        <v>81.339840620000004</v>
      </c>
      <c r="AA567" s="4">
        <f>VLOOKUP($A567,[1]plot_info!$F$1:$BW$2268,29,FALSE)</f>
        <v>29.5745127</v>
      </c>
      <c r="AB567" s="4">
        <f>VLOOKUP($A567,[1]plot_info!$F$1:$BW$2268,37,FALSE)</f>
        <v>4</v>
      </c>
      <c r="AC567" s="4" t="str">
        <f>VLOOKUP($A567,[1]plot_info!$F$1:$BW$2268,43,FALSE)</f>
        <v>FRA 2010-2015</v>
      </c>
    </row>
    <row r="568" spans="1:29" s="7" customFormat="1" x14ac:dyDescent="0.35">
      <c r="A568" s="23" t="str">
        <f t="shared" si="16"/>
        <v>33-94-1</v>
      </c>
      <c r="B568" s="26" t="s">
        <v>17</v>
      </c>
      <c r="C568" s="26">
        <v>33</v>
      </c>
      <c r="D568" s="26">
        <v>94</v>
      </c>
      <c r="E568" s="26">
        <v>1</v>
      </c>
      <c r="F568" s="26"/>
      <c r="G568" s="26" t="s">
        <v>8</v>
      </c>
      <c r="H568" s="26">
        <v>64914</v>
      </c>
      <c r="I568" s="26">
        <v>182</v>
      </c>
      <c r="J568" s="26">
        <v>368</v>
      </c>
      <c r="K568" s="26">
        <v>510</v>
      </c>
      <c r="L568" s="26">
        <v>0.21978021978021978</v>
      </c>
      <c r="M568" s="26">
        <v>0.18638292578365825</v>
      </c>
      <c r="N568" s="26">
        <v>0</v>
      </c>
      <c r="O568" s="26">
        <v>0</v>
      </c>
      <c r="P568" s="26">
        <v>0</v>
      </c>
      <c r="Q568" s="26">
        <v>2</v>
      </c>
      <c r="R568" s="26">
        <v>0</v>
      </c>
      <c r="S568" s="26">
        <v>215.04201713822135</v>
      </c>
      <c r="T568" s="25">
        <v>0.66033606775892295</v>
      </c>
      <c r="U568" s="26">
        <v>7.5315689237786587E-2</v>
      </c>
      <c r="V568" s="26">
        <v>7.5315689237786581</v>
      </c>
      <c r="W568" s="25">
        <v>75.315689237786572</v>
      </c>
      <c r="X568" s="4">
        <f>VLOOKUP($A568,[1]plot_info!$F$1:$BW$2268,26,FALSE)</f>
        <v>532915.85950000002</v>
      </c>
      <c r="Y568" s="4">
        <f>VLOOKUP($A568,[1]plot_info!$F$1:$BW$2268,27,FALSE)</f>
        <v>3271687.6140000001</v>
      </c>
      <c r="Z568" s="4">
        <f>VLOOKUP($A568,[1]plot_info!$F$1:$BW$2268,28,FALSE)</f>
        <v>81.339840620000004</v>
      </c>
      <c r="AA568" s="4">
        <f>VLOOKUP($A568,[1]plot_info!$F$1:$BW$2268,29,FALSE)</f>
        <v>29.5745127</v>
      </c>
      <c r="AB568" s="4">
        <f>VLOOKUP($A568,[1]plot_info!$F$1:$BW$2268,37,FALSE)</f>
        <v>4</v>
      </c>
      <c r="AC568" s="4" t="str">
        <f>VLOOKUP($A568,[1]plot_info!$F$1:$BW$2268,43,FALSE)</f>
        <v>FRA 2010-2015</v>
      </c>
    </row>
    <row r="569" spans="1:29" s="7" customFormat="1" x14ac:dyDescent="0.35">
      <c r="A569" s="23" t="str">
        <f t="shared" si="16"/>
        <v>33-94-1</v>
      </c>
      <c r="B569" s="26" t="s">
        <v>18</v>
      </c>
      <c r="C569" s="26">
        <v>33</v>
      </c>
      <c r="D569" s="26">
        <v>94</v>
      </c>
      <c r="E569" s="26">
        <v>1</v>
      </c>
      <c r="F569" s="26"/>
      <c r="G569" s="26" t="s">
        <v>26</v>
      </c>
      <c r="H569" s="26">
        <v>64914</v>
      </c>
      <c r="I569" s="26">
        <v>273</v>
      </c>
      <c r="J569" s="26">
        <v>297</v>
      </c>
      <c r="K569" s="26">
        <v>520.5</v>
      </c>
      <c r="L569" s="26">
        <v>0.18131868131868131</v>
      </c>
      <c r="M569" s="26">
        <v>0.2306488706572771</v>
      </c>
      <c r="N569" s="26">
        <v>0</v>
      </c>
      <c r="O569" s="26">
        <v>0</v>
      </c>
      <c r="P569" s="26">
        <v>0</v>
      </c>
      <c r="Q569" s="26">
        <v>2</v>
      </c>
      <c r="R569" s="26">
        <v>0</v>
      </c>
      <c r="S569" s="26">
        <v>215.04201713822135</v>
      </c>
      <c r="T569" s="25">
        <v>1.0393317686205583</v>
      </c>
      <c r="U569" s="26">
        <v>7.5714338842339149E-2</v>
      </c>
      <c r="V569" s="26">
        <v>7.5714338842339144</v>
      </c>
      <c r="W569" s="25">
        <v>75.714338842339146</v>
      </c>
      <c r="X569" s="4">
        <f>VLOOKUP($A569,[1]plot_info!$F$1:$BW$2268,26,FALSE)</f>
        <v>532915.85950000002</v>
      </c>
      <c r="Y569" s="4">
        <f>VLOOKUP($A569,[1]plot_info!$F$1:$BW$2268,27,FALSE)</f>
        <v>3271687.6140000001</v>
      </c>
      <c r="Z569" s="4">
        <f>VLOOKUP($A569,[1]plot_info!$F$1:$BW$2268,28,FALSE)</f>
        <v>81.339840620000004</v>
      </c>
      <c r="AA569" s="4">
        <f>VLOOKUP($A569,[1]plot_info!$F$1:$BW$2268,29,FALSE)</f>
        <v>29.5745127</v>
      </c>
      <c r="AB569" s="4">
        <f>VLOOKUP($A569,[1]plot_info!$F$1:$BW$2268,37,FALSE)</f>
        <v>4</v>
      </c>
      <c r="AC569" s="4" t="str">
        <f>VLOOKUP($A569,[1]plot_info!$F$1:$BW$2268,43,FALSE)</f>
        <v>FRA 2010-2015</v>
      </c>
    </row>
    <row r="570" spans="1:29" s="7" customFormat="1" x14ac:dyDescent="0.35">
      <c r="A570" s="23" t="str">
        <f t="shared" si="16"/>
        <v>33-94-1</v>
      </c>
      <c r="B570" s="26" t="s">
        <v>19</v>
      </c>
      <c r="C570" s="26">
        <v>33</v>
      </c>
      <c r="D570" s="26">
        <v>94</v>
      </c>
      <c r="E570" s="26">
        <v>1</v>
      </c>
      <c r="F570" s="26"/>
      <c r="G570" s="26" t="s">
        <v>9</v>
      </c>
      <c r="H570" s="26">
        <v>64914</v>
      </c>
      <c r="I570" s="26">
        <v>218</v>
      </c>
      <c r="J570" s="26">
        <v>301.5</v>
      </c>
      <c r="K570" s="26">
        <v>467.5</v>
      </c>
      <c r="L570" s="26">
        <v>0.23853211009174313</v>
      </c>
      <c r="M570" s="26">
        <v>0.24229780351875574</v>
      </c>
      <c r="N570" s="26">
        <v>0</v>
      </c>
      <c r="O570" s="26">
        <v>0</v>
      </c>
      <c r="P570" s="26">
        <v>0</v>
      </c>
      <c r="Q570" s="26">
        <v>2</v>
      </c>
      <c r="R570" s="26">
        <v>0</v>
      </c>
      <c r="S570" s="26">
        <v>215.04201713822135</v>
      </c>
      <c r="T570" s="25">
        <v>0.77194216371817748</v>
      </c>
      <c r="U570" s="26">
        <v>6.0211488770017849E-2</v>
      </c>
      <c r="V570" s="26">
        <v>6.0211488770017851</v>
      </c>
      <c r="W570" s="25">
        <v>60.211488770017851</v>
      </c>
      <c r="X570" s="4">
        <f>VLOOKUP($A570,[1]plot_info!$F$1:$BW$2268,26,FALSE)</f>
        <v>532915.85950000002</v>
      </c>
      <c r="Y570" s="4">
        <f>VLOOKUP($A570,[1]plot_info!$F$1:$BW$2268,27,FALSE)</f>
        <v>3271687.6140000001</v>
      </c>
      <c r="Z570" s="4">
        <f>VLOOKUP($A570,[1]plot_info!$F$1:$BW$2268,28,FALSE)</f>
        <v>81.339840620000004</v>
      </c>
      <c r="AA570" s="4">
        <f>VLOOKUP($A570,[1]plot_info!$F$1:$BW$2268,29,FALSE)</f>
        <v>29.5745127</v>
      </c>
      <c r="AB570" s="4">
        <f>VLOOKUP($A570,[1]plot_info!$F$1:$BW$2268,37,FALSE)</f>
        <v>4</v>
      </c>
      <c r="AC570" s="4" t="str">
        <f>VLOOKUP($A570,[1]plot_info!$F$1:$BW$2268,43,FALSE)</f>
        <v>FRA 2010-2015</v>
      </c>
    </row>
    <row r="571" spans="1:29" s="7" customFormat="1" x14ac:dyDescent="0.35">
      <c r="A571" s="23" t="str">
        <f t="shared" si="16"/>
        <v>33-94-1</v>
      </c>
      <c r="B571" s="26" t="s">
        <v>20</v>
      </c>
      <c r="C571" s="26">
        <v>33</v>
      </c>
      <c r="D571" s="26">
        <v>94</v>
      </c>
      <c r="E571" s="26">
        <v>1</v>
      </c>
      <c r="F571" s="26"/>
      <c r="G571" s="26" t="s">
        <v>8</v>
      </c>
      <c r="H571" s="26">
        <v>64914</v>
      </c>
      <c r="I571" s="26">
        <v>271</v>
      </c>
      <c r="J571" s="26">
        <v>298</v>
      </c>
      <c r="K571" s="26">
        <v>473</v>
      </c>
      <c r="L571" s="26">
        <v>0.35424354243542433</v>
      </c>
      <c r="M571" s="26">
        <v>0.29821268125385325</v>
      </c>
      <c r="N571" s="26">
        <v>0</v>
      </c>
      <c r="O571" s="26">
        <v>0</v>
      </c>
      <c r="P571" s="26">
        <v>0</v>
      </c>
      <c r="Q571" s="26">
        <v>3</v>
      </c>
      <c r="R571" s="26">
        <v>0</v>
      </c>
      <c r="S571" s="26">
        <v>322.56302570733203</v>
      </c>
      <c r="T571" s="25">
        <v>0.54252963313526537</v>
      </c>
      <c r="U571" s="26">
        <v>5.6888838417910127E-2</v>
      </c>
      <c r="V571" s="26">
        <v>5.6888838417910126</v>
      </c>
      <c r="W571" s="25">
        <v>56.888838417910129</v>
      </c>
      <c r="X571" s="4">
        <f>VLOOKUP($A571,[1]plot_info!$F$1:$BW$2268,26,FALSE)</f>
        <v>532915.85950000002</v>
      </c>
      <c r="Y571" s="4">
        <f>VLOOKUP($A571,[1]plot_info!$F$1:$BW$2268,27,FALSE)</f>
        <v>3271687.6140000001</v>
      </c>
      <c r="Z571" s="4">
        <f>VLOOKUP($A571,[1]plot_info!$F$1:$BW$2268,28,FALSE)</f>
        <v>81.339840620000004</v>
      </c>
      <c r="AA571" s="4">
        <f>VLOOKUP($A571,[1]plot_info!$F$1:$BW$2268,29,FALSE)</f>
        <v>29.5745127</v>
      </c>
      <c r="AB571" s="4">
        <f>VLOOKUP($A571,[1]plot_info!$F$1:$BW$2268,37,FALSE)</f>
        <v>4</v>
      </c>
      <c r="AC571" s="4" t="str">
        <f>VLOOKUP($A571,[1]plot_info!$F$1:$BW$2268,43,FALSE)</f>
        <v>FRA 2010-2015</v>
      </c>
    </row>
    <row r="572" spans="1:29" s="7" customFormat="1" x14ac:dyDescent="0.35">
      <c r="A572" s="23" t="str">
        <f t="shared" si="16"/>
        <v>33-94-1</v>
      </c>
      <c r="B572" s="26" t="s">
        <v>21</v>
      </c>
      <c r="C572" s="26">
        <v>33</v>
      </c>
      <c r="D572" s="26">
        <v>94</v>
      </c>
      <c r="E572" s="26">
        <v>1</v>
      </c>
      <c r="F572" s="26"/>
      <c r="G572" s="26" t="s">
        <v>26</v>
      </c>
      <c r="H572" s="26">
        <v>64914</v>
      </c>
      <c r="I572" s="26">
        <v>364</v>
      </c>
      <c r="J572" s="26">
        <v>300.5</v>
      </c>
      <c r="K572" s="26">
        <v>546</v>
      </c>
      <c r="L572" s="26">
        <v>0.32554945054945056</v>
      </c>
      <c r="M572" s="26">
        <v>0.36810627842272509</v>
      </c>
      <c r="N572" s="26">
        <v>0</v>
      </c>
      <c r="O572" s="26">
        <v>0</v>
      </c>
      <c r="P572" s="26">
        <v>0</v>
      </c>
      <c r="Q572" s="26">
        <v>3</v>
      </c>
      <c r="R572" s="26">
        <v>0</v>
      </c>
      <c r="S572" s="26">
        <v>322.56302570733203</v>
      </c>
      <c r="T572" s="25">
        <v>0.7610915710554722</v>
      </c>
      <c r="U572" s="26">
        <v>5.1524463338623282E-2</v>
      </c>
      <c r="V572" s="26">
        <v>5.1524463338623283</v>
      </c>
      <c r="W572" s="25">
        <v>51.524463338623285</v>
      </c>
      <c r="X572" s="4">
        <f>VLOOKUP($A572,[1]plot_info!$F$1:$BW$2268,26,FALSE)</f>
        <v>532915.85950000002</v>
      </c>
      <c r="Y572" s="4">
        <f>VLOOKUP($A572,[1]plot_info!$F$1:$BW$2268,27,FALSE)</f>
        <v>3271687.6140000001</v>
      </c>
      <c r="Z572" s="4">
        <f>VLOOKUP($A572,[1]plot_info!$F$1:$BW$2268,28,FALSE)</f>
        <v>81.339840620000004</v>
      </c>
      <c r="AA572" s="4">
        <f>VLOOKUP($A572,[1]plot_info!$F$1:$BW$2268,29,FALSE)</f>
        <v>29.5745127</v>
      </c>
      <c r="AB572" s="4">
        <f>VLOOKUP($A572,[1]plot_info!$F$1:$BW$2268,37,FALSE)</f>
        <v>4</v>
      </c>
      <c r="AC572" s="4" t="str">
        <f>VLOOKUP($A572,[1]plot_info!$F$1:$BW$2268,43,FALSE)</f>
        <v>FRA 2010-2015</v>
      </c>
    </row>
    <row r="573" spans="1:29" s="7" customFormat="1" x14ac:dyDescent="0.35">
      <c r="A573" s="23" t="str">
        <f t="shared" si="16"/>
        <v>33-94-1</v>
      </c>
      <c r="B573" s="26" t="s">
        <v>22</v>
      </c>
      <c r="C573" s="26">
        <v>33</v>
      </c>
      <c r="D573" s="26">
        <v>94</v>
      </c>
      <c r="E573" s="26">
        <v>1</v>
      </c>
      <c r="F573" s="26"/>
      <c r="G573" s="26" t="s">
        <v>9</v>
      </c>
      <c r="H573" s="26">
        <v>64914</v>
      </c>
      <c r="I573" s="26">
        <v>369</v>
      </c>
      <c r="J573" s="26">
        <v>300</v>
      </c>
      <c r="K573" s="26">
        <v>553.5</v>
      </c>
      <c r="L573" s="26">
        <v>0.31300813008130079</v>
      </c>
      <c r="M573" s="26">
        <v>0.35878713213354213</v>
      </c>
      <c r="N573" s="26">
        <v>0</v>
      </c>
      <c r="O573" s="26">
        <v>0</v>
      </c>
      <c r="P573" s="26">
        <v>0</v>
      </c>
      <c r="Q573" s="26">
        <v>3</v>
      </c>
      <c r="R573" s="26">
        <v>0</v>
      </c>
      <c r="S573" s="26">
        <v>322.56302570733203</v>
      </c>
      <c r="T573" s="25">
        <v>0.78589292571308433</v>
      </c>
      <c r="U573" s="26">
        <v>4.9733676846069511E-2</v>
      </c>
      <c r="V573" s="26">
        <v>4.9733676846069512</v>
      </c>
      <c r="W573" s="25">
        <v>49.733676846069507</v>
      </c>
      <c r="X573" s="4">
        <f>VLOOKUP($A573,[1]plot_info!$F$1:$BW$2268,26,FALSE)</f>
        <v>532915.85950000002</v>
      </c>
      <c r="Y573" s="4">
        <f>VLOOKUP($A573,[1]plot_info!$F$1:$BW$2268,27,FALSE)</f>
        <v>3271687.6140000001</v>
      </c>
      <c r="Z573" s="4">
        <f>VLOOKUP($A573,[1]plot_info!$F$1:$BW$2268,28,FALSE)</f>
        <v>81.339840620000004</v>
      </c>
      <c r="AA573" s="4">
        <f>VLOOKUP($A573,[1]plot_info!$F$1:$BW$2268,29,FALSE)</f>
        <v>29.5745127</v>
      </c>
      <c r="AB573" s="4">
        <f>VLOOKUP($A573,[1]plot_info!$F$1:$BW$2268,37,FALSE)</f>
        <v>4</v>
      </c>
      <c r="AC573" s="4" t="str">
        <f>VLOOKUP($A573,[1]plot_info!$F$1:$BW$2268,43,FALSE)</f>
        <v>FRA 2010-2015</v>
      </c>
    </row>
    <row r="574" spans="1:29" s="7" customFormat="1" x14ac:dyDescent="0.35">
      <c r="A574" s="23" t="str">
        <f t="shared" si="16"/>
        <v>33-94-1</v>
      </c>
      <c r="B574" s="26" t="s">
        <v>23</v>
      </c>
      <c r="C574" s="26">
        <v>33</v>
      </c>
      <c r="D574" s="26">
        <v>94</v>
      </c>
      <c r="E574" s="26">
        <v>1</v>
      </c>
      <c r="F574" s="26"/>
      <c r="G574" s="26" t="s">
        <v>8</v>
      </c>
      <c r="H574" s="26">
        <v>64914</v>
      </c>
      <c r="I574" s="26">
        <v>146</v>
      </c>
      <c r="J574" s="26">
        <v>298.5</v>
      </c>
      <c r="K574" s="26">
        <v>405</v>
      </c>
      <c r="L574" s="26">
        <v>0.27054794520547948</v>
      </c>
      <c r="M574" s="26">
        <v>0.36810627842272503</v>
      </c>
      <c r="N574" s="26">
        <v>0</v>
      </c>
      <c r="O574" s="26">
        <v>0</v>
      </c>
      <c r="P574" s="26">
        <v>0</v>
      </c>
      <c r="Q574" s="26">
        <v>1</v>
      </c>
      <c r="R574" s="26">
        <v>0</v>
      </c>
      <c r="S574" s="26">
        <v>107.52100856911068</v>
      </c>
      <c r="T574" s="25">
        <v>0.99050410163838443</v>
      </c>
      <c r="U574" s="26">
        <v>5.3935751647705227E-2</v>
      </c>
      <c r="V574" s="26">
        <v>5.3935751647705228</v>
      </c>
      <c r="W574" s="25">
        <v>53.935751647705224</v>
      </c>
      <c r="X574" s="4">
        <f>VLOOKUP($A574,[1]plot_info!$F$1:$BW$2268,26,FALSE)</f>
        <v>532915.85950000002</v>
      </c>
      <c r="Y574" s="4">
        <f>VLOOKUP($A574,[1]plot_info!$F$1:$BW$2268,27,FALSE)</f>
        <v>3271687.6140000001</v>
      </c>
      <c r="Z574" s="4">
        <f>VLOOKUP($A574,[1]plot_info!$F$1:$BW$2268,28,FALSE)</f>
        <v>81.339840620000004</v>
      </c>
      <c r="AA574" s="4">
        <f>VLOOKUP($A574,[1]plot_info!$F$1:$BW$2268,29,FALSE)</f>
        <v>29.5745127</v>
      </c>
      <c r="AB574" s="4">
        <f>VLOOKUP($A574,[1]plot_info!$F$1:$BW$2268,37,FALSE)</f>
        <v>4</v>
      </c>
      <c r="AC574" s="4" t="str">
        <f>VLOOKUP($A574,[1]plot_info!$F$1:$BW$2268,43,FALSE)</f>
        <v>FRA 2010-2015</v>
      </c>
    </row>
    <row r="575" spans="1:29" s="7" customFormat="1" x14ac:dyDescent="0.35">
      <c r="A575" s="23" t="str">
        <f t="shared" si="16"/>
        <v>33-94-1</v>
      </c>
      <c r="B575" s="26" t="s">
        <v>24</v>
      </c>
      <c r="C575" s="26">
        <v>33</v>
      </c>
      <c r="D575" s="26">
        <v>94</v>
      </c>
      <c r="E575" s="26">
        <v>1</v>
      </c>
      <c r="F575" s="26"/>
      <c r="G575" s="26" t="s">
        <v>26</v>
      </c>
      <c r="H575" s="26">
        <v>64914</v>
      </c>
      <c r="I575" s="26">
        <v>140</v>
      </c>
      <c r="J575" s="26">
        <v>299.5</v>
      </c>
      <c r="K575" s="26">
        <v>397</v>
      </c>
      <c r="L575" s="26">
        <v>0.30357142857142855</v>
      </c>
      <c r="M575" s="26">
        <v>0.39606371729027379</v>
      </c>
      <c r="N575" s="26">
        <v>0</v>
      </c>
      <c r="O575" s="26">
        <v>0</v>
      </c>
      <c r="P575" s="26">
        <v>0</v>
      </c>
      <c r="Q575" s="26">
        <v>1</v>
      </c>
      <c r="R575" s="26">
        <v>0</v>
      </c>
      <c r="S575" s="26">
        <v>107.52100856911068</v>
      </c>
      <c r="T575" s="25">
        <v>0.90679952966894339</v>
      </c>
      <c r="U575" s="26">
        <v>4.2037857441445177E-2</v>
      </c>
      <c r="V575" s="26">
        <v>4.2037857441445174</v>
      </c>
      <c r="W575" s="25">
        <v>42.037857441445169</v>
      </c>
      <c r="X575" s="4">
        <f>VLOOKUP($A575,[1]plot_info!$F$1:$BW$2268,26,FALSE)</f>
        <v>532915.85950000002</v>
      </c>
      <c r="Y575" s="4">
        <f>VLOOKUP($A575,[1]plot_info!$F$1:$BW$2268,27,FALSE)</f>
        <v>3271687.6140000001</v>
      </c>
      <c r="Z575" s="4">
        <f>VLOOKUP($A575,[1]plot_info!$F$1:$BW$2268,28,FALSE)</f>
        <v>81.339840620000004</v>
      </c>
      <c r="AA575" s="4">
        <f>VLOOKUP($A575,[1]plot_info!$F$1:$BW$2268,29,FALSE)</f>
        <v>29.5745127</v>
      </c>
      <c r="AB575" s="4">
        <f>VLOOKUP($A575,[1]plot_info!$F$1:$BW$2268,37,FALSE)</f>
        <v>4</v>
      </c>
      <c r="AC575" s="4" t="str">
        <f>VLOOKUP($A575,[1]plot_info!$F$1:$BW$2268,43,FALSE)</f>
        <v>FRA 2010-2015</v>
      </c>
    </row>
    <row r="576" spans="1:29" s="7" customFormat="1" x14ac:dyDescent="0.35">
      <c r="A576" s="23" t="str">
        <f t="shared" si="16"/>
        <v>33-94-1</v>
      </c>
      <c r="B576" s="26" t="s">
        <v>25</v>
      </c>
      <c r="C576" s="26">
        <v>33</v>
      </c>
      <c r="D576" s="26">
        <v>94</v>
      </c>
      <c r="E576" s="26">
        <v>1</v>
      </c>
      <c r="F576" s="26"/>
      <c r="G576" s="26" t="s">
        <v>9</v>
      </c>
      <c r="H576" s="26">
        <v>64914</v>
      </c>
      <c r="I576" s="26">
        <v>131</v>
      </c>
      <c r="J576" s="26">
        <v>297.5</v>
      </c>
      <c r="K576" s="26">
        <v>391.5</v>
      </c>
      <c r="L576" s="26">
        <v>0.28244274809160308</v>
      </c>
      <c r="M576" s="26">
        <v>0.34480841269976775</v>
      </c>
      <c r="N576" s="26">
        <v>0</v>
      </c>
      <c r="O576" s="26">
        <v>0</v>
      </c>
      <c r="P576" s="26">
        <v>0</v>
      </c>
      <c r="Q576" s="26">
        <v>1</v>
      </c>
      <c r="R576" s="26">
        <v>0</v>
      </c>
      <c r="S576" s="26">
        <v>107.52100856911068</v>
      </c>
      <c r="T576" s="25">
        <v>0.87424775168082758</v>
      </c>
      <c r="U576" s="26">
        <v>3.7312234232113793E-2</v>
      </c>
      <c r="V576" s="26">
        <v>3.7312234232113797</v>
      </c>
      <c r="W576" s="25">
        <v>37.312234232113795</v>
      </c>
      <c r="X576" s="4">
        <f>VLOOKUP($A576,[1]plot_info!$F$1:$BW$2268,26,FALSE)</f>
        <v>532915.85950000002</v>
      </c>
      <c r="Y576" s="4">
        <f>VLOOKUP($A576,[1]plot_info!$F$1:$BW$2268,27,FALSE)</f>
        <v>3271687.6140000001</v>
      </c>
      <c r="Z576" s="4">
        <f>VLOOKUP($A576,[1]plot_info!$F$1:$BW$2268,28,FALSE)</f>
        <v>81.339840620000004</v>
      </c>
      <c r="AA576" s="4">
        <f>VLOOKUP($A576,[1]plot_info!$F$1:$BW$2268,29,FALSE)</f>
        <v>29.5745127</v>
      </c>
      <c r="AB576" s="4">
        <f>VLOOKUP($A576,[1]plot_info!$F$1:$BW$2268,37,FALSE)</f>
        <v>4</v>
      </c>
      <c r="AC576" s="4" t="str">
        <f>VLOOKUP($A576,[1]plot_info!$F$1:$BW$2268,43,FALSE)</f>
        <v>FRA 2010-2015</v>
      </c>
    </row>
    <row r="577" spans="1:29" s="7" customFormat="1" x14ac:dyDescent="0.35">
      <c r="A577" s="23" t="str">
        <f t="shared" ref="A577:A613" si="17">CONCATENATE(C577,"-",D577,"-",E577)</f>
        <v>72-59-2</v>
      </c>
      <c r="B577" s="26" t="s">
        <v>680</v>
      </c>
      <c r="C577" s="26">
        <v>72</v>
      </c>
      <c r="D577" s="26">
        <v>59</v>
      </c>
      <c r="E577" s="26">
        <v>2</v>
      </c>
      <c r="F577" s="26"/>
      <c r="G577" s="26" t="s">
        <v>8</v>
      </c>
      <c r="H577" s="26">
        <v>64914</v>
      </c>
      <c r="I577" s="26">
        <v>352</v>
      </c>
      <c r="J577" s="26">
        <v>316.5</v>
      </c>
      <c r="K577" s="26">
        <v>655</v>
      </c>
      <c r="L577" s="26">
        <v>3.8352272727272728E-2</v>
      </c>
      <c r="M577" s="26">
        <v>4.1936158301323107E-2</v>
      </c>
      <c r="N577" s="26">
        <v>0</v>
      </c>
      <c r="O577" s="26">
        <v>0</v>
      </c>
      <c r="P577" s="26">
        <v>0</v>
      </c>
      <c r="Q577" s="26">
        <v>3</v>
      </c>
      <c r="R577" s="26">
        <v>0</v>
      </c>
      <c r="S577" s="26">
        <v>322.56302570733203</v>
      </c>
      <c r="T577" s="25">
        <v>1.0494073189502131</v>
      </c>
      <c r="U577" s="26">
        <v>2.8333997611655764E-2</v>
      </c>
      <c r="V577" s="26">
        <v>2.8333997611655763</v>
      </c>
      <c r="W577" s="25">
        <v>28.333997611655764</v>
      </c>
      <c r="X577" s="4">
        <f>VLOOKUP($A577,[1]plot_info!$F$1:$BW$2268,26,FALSE)</f>
        <v>692254.1483</v>
      </c>
      <c r="Y577" s="4">
        <f>VLOOKUP($A577,[1]plot_info!$F$1:$BW$2268,27,FALSE)</f>
        <v>3135649.1060000001</v>
      </c>
      <c r="Z577" s="4">
        <f>VLOOKUP($A577,[1]plot_info!$F$1:$BW$2268,28,FALSE)</f>
        <v>82.961191839999998</v>
      </c>
      <c r="AA577" s="4">
        <f>VLOOKUP($A577,[1]plot_info!$F$1:$BW$2268,29,FALSE)</f>
        <v>28.332961579999999</v>
      </c>
      <c r="AB577" s="4">
        <f>VLOOKUP($A577,[1]plot_info!$F$1:$BW$2268,37,FALSE)</f>
        <v>4</v>
      </c>
      <c r="AC577" s="4" t="str">
        <f>VLOOKUP($A577,[1]plot_info!$F$1:$BW$2268,43,FALSE)</f>
        <v>FRA 2010-2015</v>
      </c>
    </row>
    <row r="578" spans="1:29" s="7" customFormat="1" x14ac:dyDescent="0.35">
      <c r="A578" s="23" t="str">
        <f t="shared" si="17"/>
        <v>72-59-2</v>
      </c>
      <c r="B578" s="26" t="s">
        <v>681</v>
      </c>
      <c r="C578" s="26">
        <v>72</v>
      </c>
      <c r="D578" s="26">
        <v>59</v>
      </c>
      <c r="E578" s="26">
        <v>2</v>
      </c>
      <c r="F578" s="26"/>
      <c r="G578" s="26" t="s">
        <v>26</v>
      </c>
      <c r="H578" s="26">
        <v>64914</v>
      </c>
      <c r="I578" s="26">
        <v>390</v>
      </c>
      <c r="J578" s="26">
        <v>300</v>
      </c>
      <c r="K578" s="26">
        <v>667</v>
      </c>
      <c r="L578" s="26">
        <v>5.8974358974358973E-2</v>
      </c>
      <c r="M578" s="26">
        <v>7.1446788217068999E-2</v>
      </c>
      <c r="N578" s="26">
        <v>0</v>
      </c>
      <c r="O578" s="26">
        <v>0</v>
      </c>
      <c r="P578" s="26">
        <v>0</v>
      </c>
      <c r="Q578" s="26">
        <v>3</v>
      </c>
      <c r="R578" s="26">
        <v>0</v>
      </c>
      <c r="S578" s="26">
        <v>322.56302570733203</v>
      </c>
      <c r="T578" s="25">
        <v>1.1377621449179565</v>
      </c>
      <c r="U578" s="26">
        <v>2.9866256304096356E-2</v>
      </c>
      <c r="V578" s="26">
        <v>2.9866256304096357</v>
      </c>
      <c r="W578" s="25">
        <v>29.866256304096357</v>
      </c>
      <c r="X578" s="4">
        <f>VLOOKUP($A578,[1]plot_info!$F$1:$BW$2268,26,FALSE)</f>
        <v>692254.1483</v>
      </c>
      <c r="Y578" s="4">
        <f>VLOOKUP($A578,[1]plot_info!$F$1:$BW$2268,27,FALSE)</f>
        <v>3135649.1060000001</v>
      </c>
      <c r="Z578" s="4">
        <f>VLOOKUP($A578,[1]plot_info!$F$1:$BW$2268,28,FALSE)</f>
        <v>82.961191839999998</v>
      </c>
      <c r="AA578" s="4">
        <f>VLOOKUP($A578,[1]plot_info!$F$1:$BW$2268,29,FALSE)</f>
        <v>28.332961579999999</v>
      </c>
      <c r="AB578" s="4">
        <f>VLOOKUP($A578,[1]plot_info!$F$1:$BW$2268,37,FALSE)</f>
        <v>4</v>
      </c>
      <c r="AC578" s="4" t="str">
        <f>VLOOKUP($A578,[1]plot_info!$F$1:$BW$2268,43,FALSE)</f>
        <v>FRA 2010-2015</v>
      </c>
    </row>
    <row r="579" spans="1:29" s="7" customFormat="1" x14ac:dyDescent="0.35">
      <c r="A579" s="23" t="str">
        <f t="shared" si="17"/>
        <v>72-59-2</v>
      </c>
      <c r="B579" s="26" t="s">
        <v>682</v>
      </c>
      <c r="C579" s="26">
        <v>72</v>
      </c>
      <c r="D579" s="26">
        <v>59</v>
      </c>
      <c r="E579" s="26">
        <v>2</v>
      </c>
      <c r="F579" s="26"/>
      <c r="G579" s="26" t="s">
        <v>9</v>
      </c>
      <c r="H579" s="26">
        <v>64914</v>
      </c>
      <c r="I579" s="26">
        <v>432</v>
      </c>
      <c r="J579" s="26">
        <v>741</v>
      </c>
      <c r="K579" s="26">
        <v>709.5</v>
      </c>
      <c r="L579" s="26">
        <v>1.0729166666666667</v>
      </c>
      <c r="M579" s="26">
        <v>1.4398081016787601</v>
      </c>
      <c r="N579" s="26">
        <v>0</v>
      </c>
      <c r="O579" s="26">
        <v>0</v>
      </c>
      <c r="P579" s="26">
        <v>0</v>
      </c>
      <c r="Q579" s="26">
        <v>3</v>
      </c>
      <c r="R579" s="26">
        <v>0</v>
      </c>
      <c r="S579" s="26">
        <v>322.56302570733203</v>
      </c>
      <c r="T579" s="25">
        <v>-9.7655333964347751E-2</v>
      </c>
      <c r="U579" s="26">
        <v>-2.3437280151443456E-3</v>
      </c>
      <c r="V579" s="26">
        <v>-0.23437280151443457</v>
      </c>
      <c r="W579" s="25">
        <v>-2.3437280151443458</v>
      </c>
      <c r="X579" s="4">
        <f>VLOOKUP($A579,[1]plot_info!$F$1:$BW$2268,26,FALSE)</f>
        <v>692254.1483</v>
      </c>
      <c r="Y579" s="4">
        <f>VLOOKUP($A579,[1]plot_info!$F$1:$BW$2268,27,FALSE)</f>
        <v>3135649.1060000001</v>
      </c>
      <c r="Z579" s="4">
        <f>VLOOKUP($A579,[1]plot_info!$F$1:$BW$2268,28,FALSE)</f>
        <v>82.961191839999998</v>
      </c>
      <c r="AA579" s="4">
        <f>VLOOKUP($A579,[1]plot_info!$F$1:$BW$2268,29,FALSE)</f>
        <v>28.332961579999999</v>
      </c>
      <c r="AB579" s="4">
        <f>VLOOKUP($A579,[1]plot_info!$F$1:$BW$2268,37,FALSE)</f>
        <v>4</v>
      </c>
      <c r="AC579" s="4" t="str">
        <f>VLOOKUP($A579,[1]plot_info!$F$1:$BW$2268,43,FALSE)</f>
        <v>FRA 2010-2015</v>
      </c>
    </row>
    <row r="580" spans="1:29" s="7" customFormat="1" x14ac:dyDescent="0.35">
      <c r="A580" s="23" t="str">
        <f t="shared" si="17"/>
        <v>72-59-3</v>
      </c>
      <c r="B580" s="26" t="s">
        <v>684</v>
      </c>
      <c r="C580" s="26">
        <v>72</v>
      </c>
      <c r="D580" s="26">
        <v>59</v>
      </c>
      <c r="E580" s="26">
        <v>3</v>
      </c>
      <c r="F580" s="26"/>
      <c r="G580" s="26" t="s">
        <v>8</v>
      </c>
      <c r="H580" s="26">
        <v>64914</v>
      </c>
      <c r="I580" s="26">
        <v>337</v>
      </c>
      <c r="J580" s="26">
        <v>314</v>
      </c>
      <c r="K580" s="26">
        <v>593.5</v>
      </c>
      <c r="L580" s="26">
        <v>0.17062314540059348</v>
      </c>
      <c r="M580" s="26">
        <v>0.13396272790700436</v>
      </c>
      <c r="N580" s="26">
        <v>0</v>
      </c>
      <c r="O580" s="26">
        <v>0</v>
      </c>
      <c r="P580" s="26">
        <v>0</v>
      </c>
      <c r="Q580" s="26">
        <v>4</v>
      </c>
      <c r="R580" s="26">
        <v>0</v>
      </c>
      <c r="S580" s="26">
        <v>430.08403427644271</v>
      </c>
      <c r="T580" s="25">
        <v>0.64987299626274275</v>
      </c>
      <c r="U580" s="26">
        <v>4.5084939115727772E-2</v>
      </c>
      <c r="V580" s="26">
        <v>4.5084939115727778</v>
      </c>
      <c r="W580" s="25">
        <v>45.084939115727778</v>
      </c>
      <c r="X580" s="4">
        <f>VLOOKUP($A580,[1]plot_info!$F$1:$BW$2268,26,FALSE)</f>
        <v>692254.1483</v>
      </c>
      <c r="Y580" s="4">
        <f>VLOOKUP($A580,[1]plot_info!$F$1:$BW$2268,27,FALSE)</f>
        <v>3135799.1060000001</v>
      </c>
      <c r="Z580" s="4">
        <f>VLOOKUP($A580,[1]plot_info!$F$1:$BW$2268,28,FALSE)</f>
        <v>82.961216690000001</v>
      </c>
      <c r="AA580" s="4">
        <f>VLOOKUP($A580,[1]plot_info!$F$1:$BW$2268,29,FALSE)</f>
        <v>28.334314809999999</v>
      </c>
      <c r="AB580" s="4">
        <f>VLOOKUP($A580,[1]plot_info!$F$1:$BW$2268,37,FALSE)</f>
        <v>4</v>
      </c>
      <c r="AC580" s="4" t="str">
        <f>VLOOKUP($A580,[1]plot_info!$F$1:$BW$2268,43,FALSE)</f>
        <v>FRA 2010-2015</v>
      </c>
    </row>
    <row r="581" spans="1:29" s="7" customFormat="1" x14ac:dyDescent="0.35">
      <c r="A581" s="23" t="str">
        <f t="shared" si="17"/>
        <v>72-59-3</v>
      </c>
      <c r="B581" s="26" t="s">
        <v>685</v>
      </c>
      <c r="C581" s="26">
        <v>72</v>
      </c>
      <c r="D581" s="26">
        <v>59</v>
      </c>
      <c r="E581" s="26">
        <v>3</v>
      </c>
      <c r="F581" s="26"/>
      <c r="G581" s="26" t="s">
        <v>26</v>
      </c>
      <c r="H581" s="26">
        <v>64914</v>
      </c>
      <c r="I581" s="26">
        <v>400</v>
      </c>
      <c r="J581" s="26">
        <v>312.5</v>
      </c>
      <c r="K581" s="26">
        <v>655.5</v>
      </c>
      <c r="L581" s="26">
        <v>0.14249999999999999</v>
      </c>
      <c r="M581" s="26">
        <v>0.13279783462085651</v>
      </c>
      <c r="N581" s="26">
        <v>0</v>
      </c>
      <c r="O581" s="26">
        <v>0</v>
      </c>
      <c r="P581" s="26">
        <v>0</v>
      </c>
      <c r="Q581" s="26">
        <v>4</v>
      </c>
      <c r="R581" s="26">
        <v>0</v>
      </c>
      <c r="S581" s="26">
        <v>430.08403427644271</v>
      </c>
      <c r="T581" s="25">
        <v>0.79751856070883997</v>
      </c>
      <c r="U581" s="26">
        <v>4.486041903987225E-2</v>
      </c>
      <c r="V581" s="26">
        <v>4.4860419039872248</v>
      </c>
      <c r="W581" s="25">
        <v>44.860419039872248</v>
      </c>
      <c r="X581" s="4">
        <f>VLOOKUP($A581,[1]plot_info!$F$1:$BW$2268,26,FALSE)</f>
        <v>692254.1483</v>
      </c>
      <c r="Y581" s="4">
        <f>VLOOKUP($A581,[1]plot_info!$F$1:$BW$2268,27,FALSE)</f>
        <v>3135799.1060000001</v>
      </c>
      <c r="Z581" s="4">
        <f>VLOOKUP($A581,[1]plot_info!$F$1:$BW$2268,28,FALSE)</f>
        <v>82.961216690000001</v>
      </c>
      <c r="AA581" s="4">
        <f>VLOOKUP($A581,[1]plot_info!$F$1:$BW$2268,29,FALSE)</f>
        <v>28.334314809999999</v>
      </c>
      <c r="AB581" s="4">
        <f>VLOOKUP($A581,[1]plot_info!$F$1:$BW$2268,37,FALSE)</f>
        <v>4</v>
      </c>
      <c r="AC581" s="4" t="str">
        <f>VLOOKUP($A581,[1]plot_info!$F$1:$BW$2268,43,FALSE)</f>
        <v>FRA 2010-2015</v>
      </c>
    </row>
    <row r="582" spans="1:29" s="7" customFormat="1" x14ac:dyDescent="0.35">
      <c r="A582" s="23" t="str">
        <f t="shared" si="17"/>
        <v>72-59-3</v>
      </c>
      <c r="B582" s="26" t="s">
        <v>686</v>
      </c>
      <c r="C582" s="26">
        <v>72</v>
      </c>
      <c r="D582" s="26">
        <v>59</v>
      </c>
      <c r="E582" s="26">
        <v>3</v>
      </c>
      <c r="F582" s="26"/>
      <c r="G582" s="26" t="s">
        <v>9</v>
      </c>
      <c r="H582" s="26">
        <v>64914</v>
      </c>
      <c r="I582" s="26">
        <v>442</v>
      </c>
      <c r="J582" s="26">
        <v>295.5</v>
      </c>
      <c r="K582" s="26">
        <v>676</v>
      </c>
      <c r="L582" s="26">
        <v>0.13914027149321267</v>
      </c>
      <c r="M582" s="26">
        <v>0.14328187419618729</v>
      </c>
      <c r="N582" s="26">
        <v>0</v>
      </c>
      <c r="O582" s="26">
        <v>0</v>
      </c>
      <c r="P582" s="26">
        <v>0</v>
      </c>
      <c r="Q582" s="26">
        <v>4</v>
      </c>
      <c r="R582" s="26">
        <v>0</v>
      </c>
      <c r="S582" s="26">
        <v>430.08403427644271</v>
      </c>
      <c r="T582" s="25">
        <v>0.88471082317700767</v>
      </c>
      <c r="U582" s="26">
        <v>4.3129652629879153E-2</v>
      </c>
      <c r="V582" s="26">
        <v>4.3129652629879152</v>
      </c>
      <c r="W582" s="25">
        <v>43.129652629879153</v>
      </c>
      <c r="X582" s="4">
        <f>VLOOKUP($A582,[1]plot_info!$F$1:$BW$2268,26,FALSE)</f>
        <v>692254.1483</v>
      </c>
      <c r="Y582" s="4">
        <f>VLOOKUP($A582,[1]plot_info!$F$1:$BW$2268,27,FALSE)</f>
        <v>3135799.1060000001</v>
      </c>
      <c r="Z582" s="4">
        <f>VLOOKUP($A582,[1]plot_info!$F$1:$BW$2268,28,FALSE)</f>
        <v>82.961216690000001</v>
      </c>
      <c r="AA582" s="4">
        <f>VLOOKUP($A582,[1]plot_info!$F$1:$BW$2268,29,FALSE)</f>
        <v>28.334314809999999</v>
      </c>
      <c r="AB582" s="4">
        <f>VLOOKUP($A582,[1]plot_info!$F$1:$BW$2268,37,FALSE)</f>
        <v>4</v>
      </c>
      <c r="AC582" s="4" t="str">
        <f>VLOOKUP($A582,[1]plot_info!$F$1:$BW$2268,43,FALSE)</f>
        <v>FRA 2010-2015</v>
      </c>
    </row>
    <row r="583" spans="1:29" s="7" customFormat="1" x14ac:dyDescent="0.35">
      <c r="A583" s="23" t="str">
        <f t="shared" si="17"/>
        <v>72-59-4</v>
      </c>
      <c r="B583" s="26" t="s">
        <v>688</v>
      </c>
      <c r="C583" s="26">
        <v>72</v>
      </c>
      <c r="D583" s="26">
        <v>59</v>
      </c>
      <c r="E583" s="26">
        <v>4</v>
      </c>
      <c r="F583" s="26"/>
      <c r="G583" s="26" t="s">
        <v>8</v>
      </c>
      <c r="H583" s="26">
        <v>64914</v>
      </c>
      <c r="I583" s="26">
        <v>460</v>
      </c>
      <c r="J583" s="26">
        <v>346</v>
      </c>
      <c r="K583" s="26">
        <v>768</v>
      </c>
      <c r="L583" s="26">
        <v>8.2608695652173908E-2</v>
      </c>
      <c r="M583" s="26">
        <v>8.8531889747237677E-2</v>
      </c>
      <c r="N583" s="26">
        <v>0</v>
      </c>
      <c r="O583" s="26">
        <v>0</v>
      </c>
      <c r="P583" s="26">
        <v>0</v>
      </c>
      <c r="Q583" s="26">
        <v>4</v>
      </c>
      <c r="R583" s="26">
        <v>0</v>
      </c>
      <c r="S583" s="26">
        <v>430.08403427644271</v>
      </c>
      <c r="T583" s="25">
        <v>0.98120359364177978</v>
      </c>
      <c r="U583" s="26">
        <v>1.5232471322652487E-2</v>
      </c>
      <c r="V583" s="26">
        <v>1.5232471322652485</v>
      </c>
      <c r="W583" s="25">
        <v>15.232471322652485</v>
      </c>
      <c r="X583" s="4">
        <f>VLOOKUP($A583,[1]plot_info!$F$1:$BW$2268,26,FALSE)</f>
        <v>692554.1483</v>
      </c>
      <c r="Y583" s="4">
        <f>VLOOKUP($A583,[1]plot_info!$F$1:$BW$2268,27,FALSE)</f>
        <v>3135499.1060000001</v>
      </c>
      <c r="Z583" s="4">
        <f>VLOOKUP($A583,[1]plot_info!$F$1:$BW$2268,28,FALSE)</f>
        <v>82.964225780000007</v>
      </c>
      <c r="AA583" s="4">
        <f>VLOOKUP($A583,[1]plot_info!$F$1:$BW$2268,29,FALSE)</f>
        <v>28.331564329999999</v>
      </c>
      <c r="AB583" s="4">
        <f>VLOOKUP($A583,[1]plot_info!$F$1:$BW$2268,37,FALSE)</f>
        <v>4</v>
      </c>
      <c r="AC583" s="4" t="str">
        <f>VLOOKUP($A583,[1]plot_info!$F$1:$BW$2268,43,FALSE)</f>
        <v>FRA 2010-2015</v>
      </c>
    </row>
    <row r="584" spans="1:29" s="7" customFormat="1" x14ac:dyDescent="0.35">
      <c r="A584" s="23" t="str">
        <f t="shared" si="17"/>
        <v>72-59-4</v>
      </c>
      <c r="B584" s="26" t="s">
        <v>689</v>
      </c>
      <c r="C584" s="26">
        <v>72</v>
      </c>
      <c r="D584" s="26">
        <v>59</v>
      </c>
      <c r="E584" s="26">
        <v>4</v>
      </c>
      <c r="F584" s="26"/>
      <c r="G584" s="26" t="s">
        <v>26</v>
      </c>
      <c r="H584" s="26">
        <v>64914</v>
      </c>
      <c r="I584" s="26">
        <v>545</v>
      </c>
      <c r="J584" s="26">
        <v>304</v>
      </c>
      <c r="K584" s="26">
        <v>798.5</v>
      </c>
      <c r="L584" s="26">
        <v>9.2660550458715601E-2</v>
      </c>
      <c r="M584" s="26">
        <v>0.11765422190093427</v>
      </c>
      <c r="N584" s="26">
        <v>0</v>
      </c>
      <c r="O584" s="26">
        <v>0</v>
      </c>
      <c r="P584" s="26">
        <v>0</v>
      </c>
      <c r="Q584" s="26">
        <v>4</v>
      </c>
      <c r="R584" s="26">
        <v>0</v>
      </c>
      <c r="S584" s="26">
        <v>430.08403427644271</v>
      </c>
      <c r="T584" s="25">
        <v>1.1497753010802372</v>
      </c>
      <c r="U584" s="26">
        <v>2.133223883848866E-2</v>
      </c>
      <c r="V584" s="26">
        <v>2.1332238838488662</v>
      </c>
      <c r="W584" s="25">
        <v>21.33223883848866</v>
      </c>
      <c r="X584" s="4">
        <f>VLOOKUP($A584,[1]plot_info!$F$1:$BW$2268,26,FALSE)</f>
        <v>692554.1483</v>
      </c>
      <c r="Y584" s="4">
        <f>VLOOKUP($A584,[1]plot_info!$F$1:$BW$2268,27,FALSE)</f>
        <v>3135499.1060000001</v>
      </c>
      <c r="Z584" s="4">
        <f>VLOOKUP($A584,[1]plot_info!$F$1:$BW$2268,28,FALSE)</f>
        <v>82.964225780000007</v>
      </c>
      <c r="AA584" s="4">
        <f>VLOOKUP($A584,[1]plot_info!$F$1:$BW$2268,29,FALSE)</f>
        <v>28.331564329999999</v>
      </c>
      <c r="AB584" s="4">
        <f>VLOOKUP($A584,[1]plot_info!$F$1:$BW$2268,37,FALSE)</f>
        <v>4</v>
      </c>
      <c r="AC584" s="4" t="str">
        <f>VLOOKUP($A584,[1]plot_info!$F$1:$BW$2268,43,FALSE)</f>
        <v>FRA 2010-2015</v>
      </c>
    </row>
    <row r="585" spans="1:29" s="7" customFormat="1" x14ac:dyDescent="0.35">
      <c r="A585" s="23" t="str">
        <f t="shared" si="17"/>
        <v>72-59-4</v>
      </c>
      <c r="B585" s="26" t="s">
        <v>690</v>
      </c>
      <c r="C585" s="26">
        <v>72</v>
      </c>
      <c r="D585" s="26">
        <v>59</v>
      </c>
      <c r="E585" s="26">
        <v>4</v>
      </c>
      <c r="F585" s="26"/>
      <c r="G585" s="26" t="s">
        <v>9</v>
      </c>
      <c r="H585" s="26">
        <v>64914</v>
      </c>
      <c r="I585" s="26">
        <v>435</v>
      </c>
      <c r="J585" s="26">
        <v>299</v>
      </c>
      <c r="K585" s="26">
        <v>730</v>
      </c>
      <c r="L585" s="26">
        <v>9.1954022988505746E-3</v>
      </c>
      <c r="M585" s="26">
        <v>9.3191462891829124E-3</v>
      </c>
      <c r="N585" s="26">
        <v>0</v>
      </c>
      <c r="O585" s="26">
        <v>0</v>
      </c>
      <c r="P585" s="26">
        <v>0</v>
      </c>
      <c r="Q585" s="26">
        <v>4</v>
      </c>
      <c r="R585" s="26">
        <v>0</v>
      </c>
      <c r="S585" s="26">
        <v>430.08403427644271</v>
      </c>
      <c r="T585" s="25">
        <v>1.00212973663414</v>
      </c>
      <c r="U585" s="26">
        <v>1.9351806273449557E-2</v>
      </c>
      <c r="V585" s="26">
        <v>1.9351806273449559</v>
      </c>
      <c r="W585" s="25">
        <v>19.351806273449558</v>
      </c>
      <c r="X585" s="4">
        <f>VLOOKUP($A585,[1]plot_info!$F$1:$BW$2268,26,FALSE)</f>
        <v>692554.1483</v>
      </c>
      <c r="Y585" s="4">
        <f>VLOOKUP($A585,[1]plot_info!$F$1:$BW$2268,27,FALSE)</f>
        <v>3135499.1060000001</v>
      </c>
      <c r="Z585" s="4">
        <f>VLOOKUP($A585,[1]plot_info!$F$1:$BW$2268,28,FALSE)</f>
        <v>82.964225780000007</v>
      </c>
      <c r="AA585" s="4">
        <f>VLOOKUP($A585,[1]plot_info!$F$1:$BW$2268,29,FALSE)</f>
        <v>28.331564329999999</v>
      </c>
      <c r="AB585" s="4">
        <f>VLOOKUP($A585,[1]plot_info!$F$1:$BW$2268,37,FALSE)</f>
        <v>4</v>
      </c>
      <c r="AC585" s="4" t="str">
        <f>VLOOKUP($A585,[1]plot_info!$F$1:$BW$2268,43,FALSE)</f>
        <v>FRA 2010-2015</v>
      </c>
    </row>
    <row r="586" spans="1:29" s="7" customFormat="1" x14ac:dyDescent="0.35">
      <c r="A586" s="23" t="str">
        <f t="shared" si="17"/>
        <v>72-59-5</v>
      </c>
      <c r="B586" s="26" t="s">
        <v>692</v>
      </c>
      <c r="C586" s="26">
        <v>72</v>
      </c>
      <c r="D586" s="26">
        <v>59</v>
      </c>
      <c r="E586" s="26">
        <v>5</v>
      </c>
      <c r="F586" s="26"/>
      <c r="G586" s="26" t="s">
        <v>8</v>
      </c>
      <c r="H586" s="26">
        <v>64914</v>
      </c>
      <c r="I586" s="26">
        <v>482</v>
      </c>
      <c r="J586" s="26">
        <v>326</v>
      </c>
      <c r="K586" s="26">
        <v>704</v>
      </c>
      <c r="L586" s="26">
        <v>0.21576763485477179</v>
      </c>
      <c r="M586" s="26">
        <v>0.24229780351875574</v>
      </c>
      <c r="N586" s="26">
        <v>0</v>
      </c>
      <c r="O586" s="26">
        <v>0</v>
      </c>
      <c r="P586" s="26">
        <v>0</v>
      </c>
      <c r="Q586" s="26">
        <v>4</v>
      </c>
      <c r="R586" s="26">
        <v>0</v>
      </c>
      <c r="S586" s="26">
        <v>430.08403427644271</v>
      </c>
      <c r="T586" s="25">
        <v>0.87889800567912979</v>
      </c>
      <c r="U586" s="26">
        <v>3.1947515856919052E-2</v>
      </c>
      <c r="V586" s="26">
        <v>3.1947515856919053</v>
      </c>
      <c r="W586" s="25">
        <v>31.947515856919054</v>
      </c>
      <c r="X586" s="4">
        <f>VLOOKUP($A586,[1]plot_info!$F$1:$BW$2268,26,FALSE)</f>
        <v>692554.1483</v>
      </c>
      <c r="Y586" s="4">
        <f>VLOOKUP($A586,[1]plot_info!$F$1:$BW$2268,27,FALSE)</f>
        <v>3135649.1060000001</v>
      </c>
      <c r="Z586" s="4">
        <f>VLOOKUP($A586,[1]plot_info!$F$1:$BW$2268,28,FALSE)</f>
        <v>82.964250680000006</v>
      </c>
      <c r="AA586" s="4">
        <f>VLOOKUP($A586,[1]plot_info!$F$1:$BW$2268,29,FALSE)</f>
        <v>28.332917559999999</v>
      </c>
      <c r="AB586" s="4">
        <f>VLOOKUP($A586,[1]plot_info!$F$1:$BW$2268,37,FALSE)</f>
        <v>4</v>
      </c>
      <c r="AC586" s="4" t="str">
        <f>VLOOKUP($A586,[1]plot_info!$F$1:$BW$2268,43,FALSE)</f>
        <v>FRA 2010-2015</v>
      </c>
    </row>
    <row r="587" spans="1:29" s="7" customFormat="1" x14ac:dyDescent="0.35">
      <c r="A587" s="23" t="str">
        <f t="shared" si="17"/>
        <v>72-59-5</v>
      </c>
      <c r="B587" s="26" t="s">
        <v>693</v>
      </c>
      <c r="C587" s="26">
        <v>72</v>
      </c>
      <c r="D587" s="26">
        <v>59</v>
      </c>
      <c r="E587" s="26">
        <v>5</v>
      </c>
      <c r="F587" s="26"/>
      <c r="G587" s="26" t="s">
        <v>26</v>
      </c>
      <c r="H587" s="26">
        <v>64914</v>
      </c>
      <c r="I587" s="26">
        <v>480</v>
      </c>
      <c r="J587" s="26">
        <v>351</v>
      </c>
      <c r="K587" s="26">
        <v>739.5</v>
      </c>
      <c r="L587" s="26">
        <v>0.19062499999999999</v>
      </c>
      <c r="M587" s="26">
        <v>0.21317547136505913</v>
      </c>
      <c r="N587" s="26">
        <v>0</v>
      </c>
      <c r="O587" s="26">
        <v>0</v>
      </c>
      <c r="P587" s="26">
        <v>0</v>
      </c>
      <c r="Q587" s="26">
        <v>4</v>
      </c>
      <c r="R587" s="26">
        <v>0</v>
      </c>
      <c r="S587" s="26">
        <v>430.08403427644271</v>
      </c>
      <c r="T587" s="25">
        <v>0.90331183917021673</v>
      </c>
      <c r="U587" s="26">
        <v>2.5942448029189415E-2</v>
      </c>
      <c r="V587" s="26">
        <v>2.5942448029189413</v>
      </c>
      <c r="W587" s="25">
        <v>25.942448029189414</v>
      </c>
      <c r="X587" s="4">
        <f>VLOOKUP($A587,[1]plot_info!$F$1:$BW$2268,26,FALSE)</f>
        <v>692554.1483</v>
      </c>
      <c r="Y587" s="4">
        <f>VLOOKUP($A587,[1]plot_info!$F$1:$BW$2268,27,FALSE)</f>
        <v>3135649.1060000001</v>
      </c>
      <c r="Z587" s="4">
        <f>VLOOKUP($A587,[1]plot_info!$F$1:$BW$2268,28,FALSE)</f>
        <v>82.964250680000006</v>
      </c>
      <c r="AA587" s="4">
        <f>VLOOKUP($A587,[1]plot_info!$F$1:$BW$2268,29,FALSE)</f>
        <v>28.332917559999999</v>
      </c>
      <c r="AB587" s="4">
        <f>VLOOKUP($A587,[1]plot_info!$F$1:$BW$2268,37,FALSE)</f>
        <v>4</v>
      </c>
      <c r="AC587" s="4" t="str">
        <f>VLOOKUP($A587,[1]plot_info!$F$1:$BW$2268,43,FALSE)</f>
        <v>FRA 2010-2015</v>
      </c>
    </row>
    <row r="588" spans="1:29" s="7" customFormat="1" x14ac:dyDescent="0.35">
      <c r="A588" s="23" t="str">
        <f t="shared" si="17"/>
        <v>72-59-5</v>
      </c>
      <c r="B588" s="26" t="s">
        <v>694</v>
      </c>
      <c r="C588" s="26">
        <v>72</v>
      </c>
      <c r="D588" s="26">
        <v>59</v>
      </c>
      <c r="E588" s="26">
        <v>5</v>
      </c>
      <c r="F588" s="26"/>
      <c r="G588" s="26" t="s">
        <v>9</v>
      </c>
      <c r="H588" s="26">
        <v>64914</v>
      </c>
      <c r="I588" s="26">
        <v>467</v>
      </c>
      <c r="J588" s="26">
        <v>340.5</v>
      </c>
      <c r="K588" s="26">
        <v>717</v>
      </c>
      <c r="L588" s="26">
        <v>0.19379014989293361</v>
      </c>
      <c r="M588" s="26">
        <v>0.21084568479276342</v>
      </c>
      <c r="N588" s="26">
        <v>0</v>
      </c>
      <c r="O588" s="26">
        <v>0</v>
      </c>
      <c r="P588" s="26">
        <v>0</v>
      </c>
      <c r="Q588" s="26">
        <v>4</v>
      </c>
      <c r="R588" s="26">
        <v>0</v>
      </c>
      <c r="S588" s="26">
        <v>430.08403427644271</v>
      </c>
      <c r="T588" s="25">
        <v>0.87541031518040313</v>
      </c>
      <c r="U588" s="26">
        <v>3.0163409791992734E-2</v>
      </c>
      <c r="V588" s="26">
        <v>3.0163409791992737</v>
      </c>
      <c r="W588" s="25">
        <v>30.163409791992738</v>
      </c>
      <c r="X588" s="4">
        <f>VLOOKUP($A588,[1]plot_info!$F$1:$BW$2268,26,FALSE)</f>
        <v>692554.1483</v>
      </c>
      <c r="Y588" s="4">
        <f>VLOOKUP($A588,[1]plot_info!$F$1:$BW$2268,27,FALSE)</f>
        <v>3135649.1060000001</v>
      </c>
      <c r="Z588" s="4">
        <f>VLOOKUP($A588,[1]plot_info!$F$1:$BW$2268,28,FALSE)</f>
        <v>82.964250680000006</v>
      </c>
      <c r="AA588" s="4">
        <f>VLOOKUP($A588,[1]plot_info!$F$1:$BW$2268,29,FALSE)</f>
        <v>28.332917559999999</v>
      </c>
      <c r="AB588" s="4">
        <f>VLOOKUP($A588,[1]plot_info!$F$1:$BW$2268,37,FALSE)</f>
        <v>4</v>
      </c>
      <c r="AC588" s="4" t="str">
        <f>VLOOKUP($A588,[1]plot_info!$F$1:$BW$2268,43,FALSE)</f>
        <v>FRA 2010-2015</v>
      </c>
    </row>
    <row r="589" spans="1:29" s="7" customFormat="1" x14ac:dyDescent="0.35">
      <c r="A589" s="23" t="str">
        <f t="shared" si="17"/>
        <v>74-58-3</v>
      </c>
      <c r="B589" s="26" t="s">
        <v>696</v>
      </c>
      <c r="C589" s="26">
        <v>74</v>
      </c>
      <c r="D589" s="26">
        <v>58</v>
      </c>
      <c r="E589" s="26">
        <v>3</v>
      </c>
      <c r="F589" s="26"/>
      <c r="G589" s="26" t="s">
        <v>8</v>
      </c>
      <c r="H589" s="26" t="s">
        <v>208</v>
      </c>
      <c r="I589" s="26">
        <v>160</v>
      </c>
      <c r="J589" s="26">
        <v>317.5</v>
      </c>
      <c r="K589" s="26">
        <v>475</v>
      </c>
      <c r="L589" s="26">
        <v>1.5625E-2</v>
      </c>
      <c r="M589" s="26">
        <v>1.1648932861478641E-2</v>
      </c>
      <c r="N589" s="26">
        <v>0</v>
      </c>
      <c r="O589" s="26">
        <v>0</v>
      </c>
      <c r="P589" s="26">
        <v>0</v>
      </c>
      <c r="Q589" s="26">
        <v>2</v>
      </c>
      <c r="R589" s="26">
        <v>0</v>
      </c>
      <c r="S589" s="26">
        <v>215.04201713822135</v>
      </c>
      <c r="T589" s="25">
        <v>0.73241500473260812</v>
      </c>
      <c r="U589" s="26">
        <v>2.1076486155606314E-2</v>
      </c>
      <c r="V589" s="26">
        <v>2.1076486155606311</v>
      </c>
      <c r="W589" s="25">
        <v>21.076486155606311</v>
      </c>
      <c r="X589" s="4">
        <f>VLOOKUP($A589,[1]plot_info!$F$1:$BW$2268,26,FALSE)</f>
        <v>700348.49289999995</v>
      </c>
      <c r="Y589" s="4">
        <f>VLOOKUP($A589,[1]plot_info!$F$1:$BW$2268,27,FALSE)</f>
        <v>3131993.6379999998</v>
      </c>
      <c r="Z589" s="4">
        <f>VLOOKUP($A589,[1]plot_info!$F$1:$BW$2268,28,FALSE)</f>
        <v>83.043089739999999</v>
      </c>
      <c r="AA589" s="4">
        <f>VLOOKUP($A589,[1]plot_info!$F$1:$BW$2268,29,FALSE)</f>
        <v>28.298773489999999</v>
      </c>
      <c r="AB589" s="4">
        <f>VLOOKUP($A589,[1]plot_info!$F$1:$BW$2268,37,FALSE)</f>
        <v>104</v>
      </c>
      <c r="AC589" s="4" t="str">
        <f>VLOOKUP($A589,[1]plot_info!$F$1:$BW$2268,43,FALSE)</f>
        <v>FRA 2016-2021</v>
      </c>
    </row>
    <row r="590" spans="1:29" s="7" customFormat="1" x14ac:dyDescent="0.35">
      <c r="A590" s="23" t="str">
        <f t="shared" si="17"/>
        <v>74-58-3</v>
      </c>
      <c r="B590" s="26" t="s">
        <v>697</v>
      </c>
      <c r="C590" s="26">
        <v>74</v>
      </c>
      <c r="D590" s="26">
        <v>58</v>
      </c>
      <c r="E590" s="26">
        <v>3</v>
      </c>
      <c r="F590" s="26"/>
      <c r="G590" s="26" t="s">
        <v>26</v>
      </c>
      <c r="H590" s="26" t="s">
        <v>208</v>
      </c>
      <c r="I590" s="26">
        <v>221</v>
      </c>
      <c r="J590" s="26">
        <v>294.5</v>
      </c>
      <c r="K590" s="26">
        <v>494</v>
      </c>
      <c r="L590" s="26">
        <v>9.7285067873303169E-2</v>
      </c>
      <c r="M590" s="26">
        <v>0.10018082260871632</v>
      </c>
      <c r="N590" s="26">
        <v>0</v>
      </c>
      <c r="O590" s="26">
        <v>0</v>
      </c>
      <c r="P590" s="26">
        <v>0</v>
      </c>
      <c r="Q590" s="26">
        <v>2</v>
      </c>
      <c r="R590" s="26">
        <v>0</v>
      </c>
      <c r="S590" s="26">
        <v>215.04201713822135</v>
      </c>
      <c r="T590" s="25">
        <v>0.92772567266130368</v>
      </c>
      <c r="U590" s="26">
        <v>3.0209630156369058E-2</v>
      </c>
      <c r="V590" s="26">
        <v>3.0209630156369056</v>
      </c>
      <c r="W590" s="25">
        <v>30.209630156369059</v>
      </c>
      <c r="X590" s="4">
        <f>VLOOKUP($A590,[1]plot_info!$F$1:$BW$2268,26,FALSE)</f>
        <v>700348.49289999995</v>
      </c>
      <c r="Y590" s="4">
        <f>VLOOKUP($A590,[1]plot_info!$F$1:$BW$2268,27,FALSE)</f>
        <v>3131993.6379999998</v>
      </c>
      <c r="Z590" s="4">
        <f>VLOOKUP($A590,[1]plot_info!$F$1:$BW$2268,28,FALSE)</f>
        <v>83.043089739999999</v>
      </c>
      <c r="AA590" s="4">
        <f>VLOOKUP($A590,[1]plot_info!$F$1:$BW$2268,29,FALSE)</f>
        <v>28.298773489999999</v>
      </c>
      <c r="AB590" s="4">
        <f>VLOOKUP($A590,[1]plot_info!$F$1:$BW$2268,37,FALSE)</f>
        <v>104</v>
      </c>
      <c r="AC590" s="4" t="str">
        <f>VLOOKUP($A590,[1]plot_info!$F$1:$BW$2268,43,FALSE)</f>
        <v>FRA 2016-2021</v>
      </c>
    </row>
    <row r="591" spans="1:29" s="7" customFormat="1" x14ac:dyDescent="0.35">
      <c r="A591" s="23" t="str">
        <f t="shared" si="17"/>
        <v>74-58-3</v>
      </c>
      <c r="B591" s="26" t="s">
        <v>698</v>
      </c>
      <c r="C591" s="26">
        <v>74</v>
      </c>
      <c r="D591" s="26">
        <v>58</v>
      </c>
      <c r="E591" s="26">
        <v>3</v>
      </c>
      <c r="F591" s="26"/>
      <c r="G591" s="26" t="s">
        <v>9</v>
      </c>
      <c r="H591" s="26" t="s">
        <v>208</v>
      </c>
      <c r="I591" s="26">
        <v>226</v>
      </c>
      <c r="J591" s="26">
        <v>339.5</v>
      </c>
      <c r="K591" s="26">
        <v>482.5</v>
      </c>
      <c r="L591" s="26">
        <v>0.36725663716814161</v>
      </c>
      <c r="M591" s="26">
        <v>0.38674457100109089</v>
      </c>
      <c r="N591" s="26">
        <v>0</v>
      </c>
      <c r="O591" s="26">
        <v>0</v>
      </c>
      <c r="P591" s="26">
        <v>0</v>
      </c>
      <c r="Q591" s="26">
        <v>2</v>
      </c>
      <c r="R591" s="26">
        <v>0</v>
      </c>
      <c r="S591" s="26">
        <v>215.04201713822135</v>
      </c>
      <c r="T591" s="25">
        <v>0.66498632175722516</v>
      </c>
      <c r="U591" s="26">
        <v>3.6257894980471626E-2</v>
      </c>
      <c r="V591" s="26">
        <v>3.6257894980471623</v>
      </c>
      <c r="W591" s="25">
        <v>36.257894980471626</v>
      </c>
      <c r="X591" s="4">
        <f>VLOOKUP($A591,[1]plot_info!$F$1:$BW$2268,26,FALSE)</f>
        <v>700348.49289999995</v>
      </c>
      <c r="Y591" s="4">
        <f>VLOOKUP($A591,[1]plot_info!$F$1:$BW$2268,27,FALSE)</f>
        <v>3131993.6379999998</v>
      </c>
      <c r="Z591" s="4">
        <f>VLOOKUP($A591,[1]plot_info!$F$1:$BW$2268,28,FALSE)</f>
        <v>83.043089739999999</v>
      </c>
      <c r="AA591" s="4">
        <f>VLOOKUP($A591,[1]plot_info!$F$1:$BW$2268,29,FALSE)</f>
        <v>28.298773489999999</v>
      </c>
      <c r="AB591" s="4">
        <f>VLOOKUP($A591,[1]plot_info!$F$1:$BW$2268,37,FALSE)</f>
        <v>104</v>
      </c>
      <c r="AC591" s="4" t="str">
        <f>VLOOKUP($A591,[1]plot_info!$F$1:$BW$2268,43,FALSE)</f>
        <v>FRA 2016-2021</v>
      </c>
    </row>
    <row r="592" spans="1:29" s="7" customFormat="1" x14ac:dyDescent="0.35">
      <c r="A592" s="23" t="str">
        <f t="shared" si="17"/>
        <v>74-58-4</v>
      </c>
      <c r="B592" s="26" t="s">
        <v>700</v>
      </c>
      <c r="C592" s="26">
        <v>74</v>
      </c>
      <c r="D592" s="26">
        <v>58</v>
      </c>
      <c r="E592" s="26">
        <v>4</v>
      </c>
      <c r="F592" s="26"/>
      <c r="G592" s="26" t="s">
        <v>8</v>
      </c>
      <c r="H592" s="26" t="s">
        <v>208</v>
      </c>
      <c r="I592" s="26">
        <v>291</v>
      </c>
      <c r="J592" s="26">
        <v>301.5</v>
      </c>
      <c r="K592" s="26">
        <v>547.5</v>
      </c>
      <c r="L592" s="26">
        <v>0.15463917525773196</v>
      </c>
      <c r="M592" s="26">
        <v>0.1397871943377437</v>
      </c>
      <c r="N592" s="26">
        <v>0</v>
      </c>
      <c r="O592" s="26">
        <v>0</v>
      </c>
      <c r="P592" s="26">
        <v>0</v>
      </c>
      <c r="Q592" s="26">
        <v>3</v>
      </c>
      <c r="R592" s="26">
        <v>0</v>
      </c>
      <c r="S592" s="26">
        <v>322.56302570733203</v>
      </c>
      <c r="T592" s="25">
        <v>0.76264165572157294</v>
      </c>
      <c r="U592" s="26">
        <v>2.8876722886544991E-2</v>
      </c>
      <c r="V592" s="26">
        <v>2.8876722886544988</v>
      </c>
      <c r="W592" s="25">
        <v>28.876722886544986</v>
      </c>
      <c r="X592" s="4">
        <f>VLOOKUP($A592,[1]plot_info!$F$1:$BW$2268,26,FALSE)</f>
        <v>700648.49289999995</v>
      </c>
      <c r="Y592" s="4">
        <f>VLOOKUP($A592,[1]plot_info!$F$1:$BW$2268,27,FALSE)</f>
        <v>3131693.6379999998</v>
      </c>
      <c r="Z592" s="4">
        <f>VLOOKUP($A592,[1]plot_info!$F$1:$BW$2268,28,FALSE)</f>
        <v>83.046095660000006</v>
      </c>
      <c r="AA592" s="4">
        <f>VLOOKUP($A592,[1]plot_info!$F$1:$BW$2268,29,FALSE)</f>
        <v>28.29602135</v>
      </c>
      <c r="AB592" s="4">
        <f>VLOOKUP($A592,[1]plot_info!$F$1:$BW$2268,37,FALSE)</f>
        <v>104</v>
      </c>
      <c r="AC592" s="4" t="str">
        <f>VLOOKUP($A592,[1]plot_info!$F$1:$BW$2268,43,FALSE)</f>
        <v>FRA 2016-2021</v>
      </c>
    </row>
    <row r="593" spans="1:29" s="7" customFormat="1" x14ac:dyDescent="0.35">
      <c r="A593" s="23" t="str">
        <f t="shared" si="17"/>
        <v>74-58-4</v>
      </c>
      <c r="B593" s="26" t="s">
        <v>701</v>
      </c>
      <c r="C593" s="26">
        <v>74</v>
      </c>
      <c r="D593" s="26">
        <v>58</v>
      </c>
      <c r="E593" s="26">
        <v>4</v>
      </c>
      <c r="F593" s="26"/>
      <c r="G593" s="26" t="s">
        <v>26</v>
      </c>
      <c r="H593" s="26" t="s">
        <v>208</v>
      </c>
      <c r="I593" s="26">
        <v>326</v>
      </c>
      <c r="J593" s="26">
        <v>315.5</v>
      </c>
      <c r="K593" s="26">
        <v>589.5</v>
      </c>
      <c r="L593" s="26">
        <v>0.15950920245398773</v>
      </c>
      <c r="M593" s="26">
        <v>0.16153186901250383</v>
      </c>
      <c r="N593" s="26">
        <v>0</v>
      </c>
      <c r="O593" s="26">
        <v>0</v>
      </c>
      <c r="P593" s="26">
        <v>0</v>
      </c>
      <c r="Q593" s="26">
        <v>3</v>
      </c>
      <c r="R593" s="26">
        <v>0</v>
      </c>
      <c r="S593" s="26">
        <v>322.56302570733203</v>
      </c>
      <c r="T593" s="25">
        <v>0.84944639702321545</v>
      </c>
      <c r="U593" s="26">
        <v>3.3771679570971547E-2</v>
      </c>
      <c r="V593" s="26">
        <v>3.3771679570971549</v>
      </c>
      <c r="W593" s="25">
        <v>33.77167957097155</v>
      </c>
      <c r="X593" s="4">
        <f>VLOOKUP($A593,[1]plot_info!$F$1:$BW$2268,26,FALSE)</f>
        <v>700648.49289999995</v>
      </c>
      <c r="Y593" s="4">
        <f>VLOOKUP($A593,[1]plot_info!$F$1:$BW$2268,27,FALSE)</f>
        <v>3131693.6379999998</v>
      </c>
      <c r="Z593" s="4">
        <f>VLOOKUP($A593,[1]plot_info!$F$1:$BW$2268,28,FALSE)</f>
        <v>83.046095660000006</v>
      </c>
      <c r="AA593" s="4">
        <f>VLOOKUP($A593,[1]plot_info!$F$1:$BW$2268,29,FALSE)</f>
        <v>28.29602135</v>
      </c>
      <c r="AB593" s="4">
        <f>VLOOKUP($A593,[1]plot_info!$F$1:$BW$2268,37,FALSE)</f>
        <v>104</v>
      </c>
      <c r="AC593" s="4" t="str">
        <f>VLOOKUP($A593,[1]plot_info!$F$1:$BW$2268,43,FALSE)</f>
        <v>FRA 2016-2021</v>
      </c>
    </row>
    <row r="594" spans="1:29" s="7" customFormat="1" x14ac:dyDescent="0.35">
      <c r="A594" s="23" t="str">
        <f t="shared" si="17"/>
        <v>74-58-4</v>
      </c>
      <c r="B594" s="26" t="s">
        <v>702</v>
      </c>
      <c r="C594" s="26">
        <v>74</v>
      </c>
      <c r="D594" s="26">
        <v>58</v>
      </c>
      <c r="E594" s="26">
        <v>4</v>
      </c>
      <c r="F594" s="26"/>
      <c r="G594" s="26" t="s">
        <v>9</v>
      </c>
      <c r="H594" s="26" t="s">
        <v>208</v>
      </c>
      <c r="I594" s="26">
        <v>364</v>
      </c>
      <c r="J594" s="26">
        <v>315.5</v>
      </c>
      <c r="K594" s="26">
        <v>626</v>
      </c>
      <c r="L594" s="26">
        <v>0.14697802197802198</v>
      </c>
      <c r="M594" s="26">
        <v>0.16619144215709528</v>
      </c>
      <c r="N594" s="26">
        <v>0</v>
      </c>
      <c r="O594" s="26">
        <v>0</v>
      </c>
      <c r="P594" s="26">
        <v>0</v>
      </c>
      <c r="Q594" s="26">
        <v>3</v>
      </c>
      <c r="R594" s="26">
        <v>0</v>
      </c>
      <c r="S594" s="26">
        <v>322.56302570733203</v>
      </c>
      <c r="T594" s="25">
        <v>0.96260257764857071</v>
      </c>
      <c r="U594" s="26">
        <v>3.0980849950534153E-2</v>
      </c>
      <c r="V594" s="26">
        <v>3.0980849950534153</v>
      </c>
      <c r="W594" s="25">
        <v>30.980849950534154</v>
      </c>
      <c r="X594" s="4">
        <f>VLOOKUP($A594,[1]plot_info!$F$1:$BW$2268,26,FALSE)</f>
        <v>700648.49289999995</v>
      </c>
      <c r="Y594" s="4">
        <f>VLOOKUP($A594,[1]plot_info!$F$1:$BW$2268,27,FALSE)</f>
        <v>3131693.6379999998</v>
      </c>
      <c r="Z594" s="4">
        <f>VLOOKUP($A594,[1]plot_info!$F$1:$BW$2268,28,FALSE)</f>
        <v>83.046095660000006</v>
      </c>
      <c r="AA594" s="4">
        <f>VLOOKUP($A594,[1]plot_info!$F$1:$BW$2268,29,FALSE)</f>
        <v>28.29602135</v>
      </c>
      <c r="AB594" s="4">
        <f>VLOOKUP($A594,[1]plot_info!$F$1:$BW$2268,37,FALSE)</f>
        <v>104</v>
      </c>
      <c r="AC594" s="4" t="str">
        <f>VLOOKUP($A594,[1]plot_info!$F$1:$BW$2268,43,FALSE)</f>
        <v>FRA 2016-2021</v>
      </c>
    </row>
    <row r="595" spans="1:29" s="7" customFormat="1" x14ac:dyDescent="0.35">
      <c r="A595" s="23" t="str">
        <f t="shared" si="17"/>
        <v>74-58-5</v>
      </c>
      <c r="B595" s="26" t="s">
        <v>704</v>
      </c>
      <c r="C595" s="26">
        <v>74</v>
      </c>
      <c r="D595" s="26">
        <v>58</v>
      </c>
      <c r="E595" s="26">
        <v>5</v>
      </c>
      <c r="F595" s="26"/>
      <c r="G595" s="26" t="s">
        <v>8</v>
      </c>
      <c r="H595" s="26" t="s">
        <v>208</v>
      </c>
      <c r="I595" s="26">
        <v>276</v>
      </c>
      <c r="J595" s="26">
        <v>341.5</v>
      </c>
      <c r="K595" s="26">
        <v>583.5</v>
      </c>
      <c r="L595" s="26">
        <v>0.12318840579710146</v>
      </c>
      <c r="M595" s="26">
        <v>0.15842548691610953</v>
      </c>
      <c r="N595" s="26">
        <v>0</v>
      </c>
      <c r="O595" s="26">
        <v>0</v>
      </c>
      <c r="P595" s="26">
        <v>0</v>
      </c>
      <c r="Q595" s="26">
        <v>2</v>
      </c>
      <c r="R595" s="26">
        <v>0</v>
      </c>
      <c r="S595" s="26">
        <v>215.04201713822135</v>
      </c>
      <c r="T595" s="25">
        <v>1.1253614675891503</v>
      </c>
      <c r="U595" s="26">
        <v>2.2583710228221109E-2</v>
      </c>
      <c r="V595" s="26">
        <v>2.2583710228221108</v>
      </c>
      <c r="W595" s="25">
        <v>22.583710228221108</v>
      </c>
      <c r="X595" s="4">
        <f>VLOOKUP($A595,[1]plot_info!$F$1:$BW$2268,26,FALSE)</f>
        <v>700648.49289999995</v>
      </c>
      <c r="Y595" s="4">
        <f>VLOOKUP($A595,[1]plot_info!$F$1:$BW$2268,27,FALSE)</f>
        <v>3131843.6379999998</v>
      </c>
      <c r="Z595" s="4">
        <f>VLOOKUP($A595,[1]plot_info!$F$1:$BW$2268,28,FALSE)</f>
        <v>83.046121549999995</v>
      </c>
      <c r="AA595" s="4">
        <f>VLOOKUP($A595,[1]plot_info!$F$1:$BW$2268,29,FALSE)</f>
        <v>28.297374520000002</v>
      </c>
      <c r="AB595" s="4">
        <f>VLOOKUP($A595,[1]plot_info!$F$1:$BW$2268,37,FALSE)</f>
        <v>104</v>
      </c>
      <c r="AC595" s="4" t="str">
        <f>VLOOKUP($A595,[1]plot_info!$F$1:$BW$2268,43,FALSE)</f>
        <v>FRA 2016-2021</v>
      </c>
    </row>
    <row r="596" spans="1:29" s="7" customFormat="1" x14ac:dyDescent="0.35">
      <c r="A596" s="23" t="str">
        <f t="shared" si="17"/>
        <v>74-58-5</v>
      </c>
      <c r="B596" s="26" t="s">
        <v>705</v>
      </c>
      <c r="C596" s="26">
        <v>74</v>
      </c>
      <c r="D596" s="26">
        <v>58</v>
      </c>
      <c r="E596" s="26">
        <v>5</v>
      </c>
      <c r="F596" s="26"/>
      <c r="G596" s="26" t="s">
        <v>26</v>
      </c>
      <c r="H596" s="26" t="s">
        <v>208</v>
      </c>
      <c r="I596" s="26">
        <v>270</v>
      </c>
      <c r="J596" s="26">
        <v>320</v>
      </c>
      <c r="K596" s="26">
        <v>559.5</v>
      </c>
      <c r="L596" s="26">
        <v>0.11296296296296296</v>
      </c>
      <c r="M596" s="26">
        <v>0.14211698091003941</v>
      </c>
      <c r="N596" s="26">
        <v>0</v>
      </c>
      <c r="O596" s="26">
        <v>0</v>
      </c>
      <c r="P596" s="26">
        <v>0</v>
      </c>
      <c r="Q596" s="26">
        <v>2</v>
      </c>
      <c r="R596" s="26">
        <v>0</v>
      </c>
      <c r="S596" s="26">
        <v>215.04201713822135</v>
      </c>
      <c r="T596" s="25">
        <v>1.1137358325933946</v>
      </c>
      <c r="U596" s="26">
        <v>2.024187843315374E-2</v>
      </c>
      <c r="V596" s="26">
        <v>2.0241878433153739</v>
      </c>
      <c r="W596" s="25">
        <v>20.24187843315374</v>
      </c>
      <c r="X596" s="4">
        <f>VLOOKUP($A596,[1]plot_info!$F$1:$BW$2268,26,FALSE)</f>
        <v>700648.49289999995</v>
      </c>
      <c r="Y596" s="4">
        <f>VLOOKUP($A596,[1]plot_info!$F$1:$BW$2268,27,FALSE)</f>
        <v>3131843.6379999998</v>
      </c>
      <c r="Z596" s="4">
        <f>VLOOKUP($A596,[1]plot_info!$F$1:$BW$2268,28,FALSE)</f>
        <v>83.046121549999995</v>
      </c>
      <c r="AA596" s="4">
        <f>VLOOKUP($A596,[1]plot_info!$F$1:$BW$2268,29,FALSE)</f>
        <v>28.297374520000002</v>
      </c>
      <c r="AB596" s="4">
        <f>VLOOKUP($A596,[1]plot_info!$F$1:$BW$2268,37,FALSE)</f>
        <v>104</v>
      </c>
      <c r="AC596" s="4" t="str">
        <f>VLOOKUP($A596,[1]plot_info!$F$1:$BW$2268,43,FALSE)</f>
        <v>FRA 2016-2021</v>
      </c>
    </row>
    <row r="597" spans="1:29" s="7" customFormat="1" x14ac:dyDescent="0.35">
      <c r="A597" s="23" t="str">
        <f t="shared" si="17"/>
        <v>74-58-5</v>
      </c>
      <c r="B597" s="26" t="s">
        <v>706</v>
      </c>
      <c r="C597" s="26">
        <v>74</v>
      </c>
      <c r="D597" s="26">
        <v>58</v>
      </c>
      <c r="E597" s="26">
        <v>5</v>
      </c>
      <c r="F597" s="26"/>
      <c r="G597" s="26" t="s">
        <v>9</v>
      </c>
      <c r="H597" s="26" t="s">
        <v>208</v>
      </c>
      <c r="I597" s="26">
        <v>305</v>
      </c>
      <c r="J597" s="26">
        <v>339</v>
      </c>
      <c r="K597" s="26">
        <v>610</v>
      </c>
      <c r="L597" s="26">
        <v>0.11147540983606558</v>
      </c>
      <c r="M597" s="26">
        <v>0.15842548691610953</v>
      </c>
      <c r="N597" s="26">
        <v>0</v>
      </c>
      <c r="O597" s="26">
        <v>0</v>
      </c>
      <c r="P597" s="26">
        <v>0</v>
      </c>
      <c r="Q597" s="26">
        <v>2</v>
      </c>
      <c r="R597" s="26">
        <v>0</v>
      </c>
      <c r="S597" s="26">
        <v>215.04201713822135</v>
      </c>
      <c r="T597" s="25">
        <v>1.2602188335399163</v>
      </c>
      <c r="U597" s="26">
        <v>2.3381341659172626E-2</v>
      </c>
      <c r="V597" s="26">
        <v>2.3381341659172628</v>
      </c>
      <c r="W597" s="25">
        <v>23.381341659172627</v>
      </c>
      <c r="X597" s="4">
        <f>VLOOKUP($A597,[1]plot_info!$F$1:$BW$2268,26,FALSE)</f>
        <v>700648.49289999995</v>
      </c>
      <c r="Y597" s="4">
        <f>VLOOKUP($A597,[1]plot_info!$F$1:$BW$2268,27,FALSE)</f>
        <v>3131843.6379999998</v>
      </c>
      <c r="Z597" s="4">
        <f>VLOOKUP($A597,[1]plot_info!$F$1:$BW$2268,28,FALSE)</f>
        <v>83.046121549999995</v>
      </c>
      <c r="AA597" s="4">
        <f>VLOOKUP($A597,[1]plot_info!$F$1:$BW$2268,29,FALSE)</f>
        <v>28.297374520000002</v>
      </c>
      <c r="AB597" s="4">
        <f>VLOOKUP($A597,[1]plot_info!$F$1:$BW$2268,37,FALSE)</f>
        <v>104</v>
      </c>
      <c r="AC597" s="4" t="str">
        <f>VLOOKUP($A597,[1]plot_info!$F$1:$BW$2268,43,FALSE)</f>
        <v>FRA 2016-2021</v>
      </c>
    </row>
    <row r="598" spans="1:29" s="7" customFormat="1" x14ac:dyDescent="0.35">
      <c r="A598" s="23" t="str">
        <f t="shared" si="17"/>
        <v>74-58-6</v>
      </c>
      <c r="B598" s="26" t="s">
        <v>708</v>
      </c>
      <c r="C598" s="26">
        <v>74</v>
      </c>
      <c r="D598" s="26">
        <v>58</v>
      </c>
      <c r="E598" s="26">
        <v>6</v>
      </c>
      <c r="F598" s="26"/>
      <c r="G598" s="26" t="s">
        <v>8</v>
      </c>
      <c r="H598" s="26" t="s">
        <v>208</v>
      </c>
      <c r="I598" s="26">
        <v>99</v>
      </c>
      <c r="J598" s="26">
        <v>326</v>
      </c>
      <c r="K598" s="26">
        <v>420</v>
      </c>
      <c r="L598" s="26">
        <v>5.0505050505050504E-2</v>
      </c>
      <c r="M598" s="26">
        <v>4.6595731445914564E-2</v>
      </c>
      <c r="N598" s="26">
        <v>0</v>
      </c>
      <c r="O598" s="26">
        <v>0</v>
      </c>
      <c r="P598" s="26">
        <v>0</v>
      </c>
      <c r="Q598" s="26">
        <v>1</v>
      </c>
      <c r="R598" s="26">
        <v>0</v>
      </c>
      <c r="S598" s="26">
        <v>107.52100856911068</v>
      </c>
      <c r="T598" s="25">
        <v>0.87424775168082758</v>
      </c>
      <c r="U598" s="26">
        <v>2.64820678179047E-2</v>
      </c>
      <c r="V598" s="26">
        <v>2.6482067817904698</v>
      </c>
      <c r="W598" s="25">
        <v>26.482067817904699</v>
      </c>
      <c r="X598" s="4">
        <f>VLOOKUP($A598,[1]plot_info!$F$1:$BW$2268,26,FALSE)</f>
        <v>700648.49289999995</v>
      </c>
      <c r="Y598" s="4">
        <f>VLOOKUP($A598,[1]plot_info!$F$1:$BW$2268,27,FALSE)</f>
        <v>3131993.6379999998</v>
      </c>
      <c r="Z598" s="4">
        <f>VLOOKUP($A598,[1]plot_info!$F$1:$BW$2268,28,FALSE)</f>
        <v>83.046147450000007</v>
      </c>
      <c r="AA598" s="4">
        <f>VLOOKUP($A598,[1]plot_info!$F$1:$BW$2268,29,FALSE)</f>
        <v>28.29872769</v>
      </c>
      <c r="AB598" s="4">
        <f>VLOOKUP($A598,[1]plot_info!$F$1:$BW$2268,37,FALSE)</f>
        <v>104</v>
      </c>
      <c r="AC598" s="4" t="str">
        <f>VLOOKUP($A598,[1]plot_info!$F$1:$BW$2268,43,FALSE)</f>
        <v>FRA 2016-2021</v>
      </c>
    </row>
    <row r="599" spans="1:29" s="7" customFormat="1" x14ac:dyDescent="0.35">
      <c r="A599" s="23" t="str">
        <f t="shared" si="17"/>
        <v>74-58-6</v>
      </c>
      <c r="B599" s="26" t="s">
        <v>709</v>
      </c>
      <c r="C599" s="26">
        <v>74</v>
      </c>
      <c r="D599" s="26">
        <v>58</v>
      </c>
      <c r="E599" s="26">
        <v>6</v>
      </c>
      <c r="F599" s="26"/>
      <c r="G599" s="26" t="s">
        <v>26</v>
      </c>
      <c r="H599" s="26" t="s">
        <v>208</v>
      </c>
      <c r="I599" s="26">
        <v>120</v>
      </c>
      <c r="J599" s="26">
        <v>311.5</v>
      </c>
      <c r="K599" s="26">
        <v>391.5</v>
      </c>
      <c r="L599" s="26">
        <v>0.33333333333333331</v>
      </c>
      <c r="M599" s="26">
        <v>0.37276585156731651</v>
      </c>
      <c r="N599" s="26">
        <v>0</v>
      </c>
      <c r="O599" s="26">
        <v>0</v>
      </c>
      <c r="P599" s="26">
        <v>0</v>
      </c>
      <c r="Q599" s="26">
        <v>1</v>
      </c>
      <c r="R599" s="26">
        <v>0</v>
      </c>
      <c r="S599" s="26">
        <v>107.52100856911068</v>
      </c>
      <c r="T599" s="25">
        <v>0.74404063972836387</v>
      </c>
      <c r="U599" s="26">
        <v>2.9862757326573366E-2</v>
      </c>
      <c r="V599" s="26">
        <v>2.9862757326573366</v>
      </c>
      <c r="W599" s="25">
        <v>29.862757326573366</v>
      </c>
      <c r="X599" s="4">
        <f>VLOOKUP($A599,[1]plot_info!$F$1:$BW$2268,26,FALSE)</f>
        <v>700648.49289999995</v>
      </c>
      <c r="Y599" s="4">
        <f>VLOOKUP($A599,[1]plot_info!$F$1:$BW$2268,27,FALSE)</f>
        <v>3131993.6379999998</v>
      </c>
      <c r="Z599" s="4">
        <f>VLOOKUP($A599,[1]plot_info!$F$1:$BW$2268,28,FALSE)</f>
        <v>83.046147450000007</v>
      </c>
      <c r="AA599" s="4">
        <f>VLOOKUP($A599,[1]plot_info!$F$1:$BW$2268,29,FALSE)</f>
        <v>28.29872769</v>
      </c>
      <c r="AB599" s="4">
        <f>VLOOKUP($A599,[1]plot_info!$F$1:$BW$2268,37,FALSE)</f>
        <v>104</v>
      </c>
      <c r="AC599" s="4" t="str">
        <f>VLOOKUP($A599,[1]plot_info!$F$1:$BW$2268,43,FALSE)</f>
        <v>FRA 2016-2021</v>
      </c>
    </row>
    <row r="600" spans="1:29" s="7" customFormat="1" x14ac:dyDescent="0.35">
      <c r="A600" s="23" t="str">
        <f t="shared" si="17"/>
        <v>74-58-6</v>
      </c>
      <c r="B600" s="26" t="s">
        <v>710</v>
      </c>
      <c r="C600" s="26">
        <v>74</v>
      </c>
      <c r="D600" s="26">
        <v>58</v>
      </c>
      <c r="E600" s="26">
        <v>6</v>
      </c>
      <c r="F600" s="26"/>
      <c r="G600" s="26" t="s">
        <v>9</v>
      </c>
      <c r="H600" s="26" t="s">
        <v>208</v>
      </c>
      <c r="I600" s="26">
        <v>109</v>
      </c>
      <c r="J600" s="26">
        <v>305</v>
      </c>
      <c r="K600" s="26">
        <v>397</v>
      </c>
      <c r="L600" s="26">
        <v>0.15596330275229359</v>
      </c>
      <c r="M600" s="26">
        <v>0.15842548691610953</v>
      </c>
      <c r="N600" s="26">
        <v>0</v>
      </c>
      <c r="O600" s="26">
        <v>0</v>
      </c>
      <c r="P600" s="26">
        <v>0</v>
      </c>
      <c r="Q600" s="26">
        <v>1</v>
      </c>
      <c r="R600" s="26">
        <v>0</v>
      </c>
      <c r="S600" s="26">
        <v>107.52100856911068</v>
      </c>
      <c r="T600" s="25">
        <v>0.8556467356876184</v>
      </c>
      <c r="U600" s="26">
        <v>2.915844701226741E-2</v>
      </c>
      <c r="V600" s="26">
        <v>2.915844701226741</v>
      </c>
      <c r="W600" s="25">
        <v>29.158447012267409</v>
      </c>
      <c r="X600" s="4">
        <f>VLOOKUP($A600,[1]plot_info!$F$1:$BW$2268,26,FALSE)</f>
        <v>700648.49289999995</v>
      </c>
      <c r="Y600" s="4">
        <f>VLOOKUP($A600,[1]plot_info!$F$1:$BW$2268,27,FALSE)</f>
        <v>3131993.6379999998</v>
      </c>
      <c r="Z600" s="4">
        <f>VLOOKUP($A600,[1]plot_info!$F$1:$BW$2268,28,FALSE)</f>
        <v>83.046147450000007</v>
      </c>
      <c r="AA600" s="4">
        <f>VLOOKUP($A600,[1]plot_info!$F$1:$BW$2268,29,FALSE)</f>
        <v>28.29872769</v>
      </c>
      <c r="AB600" s="4">
        <f>VLOOKUP($A600,[1]plot_info!$F$1:$BW$2268,37,FALSE)</f>
        <v>104</v>
      </c>
      <c r="AC600" s="4" t="str">
        <f>VLOOKUP($A600,[1]plot_info!$F$1:$BW$2268,43,FALSE)</f>
        <v>FRA 2016-2021</v>
      </c>
    </row>
    <row r="601" spans="1:29" s="7" customFormat="1" x14ac:dyDescent="0.35">
      <c r="A601" s="23" t="str">
        <f t="shared" si="17"/>
        <v>146-46-1</v>
      </c>
      <c r="B601" s="26" t="s">
        <v>712</v>
      </c>
      <c r="C601" s="26">
        <v>146</v>
      </c>
      <c r="D601" s="26">
        <v>46</v>
      </c>
      <c r="E601" s="26">
        <v>1</v>
      </c>
      <c r="F601" s="26"/>
      <c r="G601" s="26" t="s">
        <v>8</v>
      </c>
      <c r="H601" s="26">
        <v>65095</v>
      </c>
      <c r="I601" s="26">
        <v>519</v>
      </c>
      <c r="J601" s="26">
        <v>299.5</v>
      </c>
      <c r="K601" s="26">
        <v>675</v>
      </c>
      <c r="L601" s="26">
        <v>0.27649325626204241</v>
      </c>
      <c r="M601" s="26">
        <v>0.33432437312443702</v>
      </c>
      <c r="N601" s="26">
        <v>0</v>
      </c>
      <c r="O601" s="26">
        <v>0</v>
      </c>
      <c r="P601" s="26">
        <v>0</v>
      </c>
      <c r="Q601" s="26">
        <v>4</v>
      </c>
      <c r="R601" s="26">
        <v>0</v>
      </c>
      <c r="S601" s="26">
        <v>430.08403427644271</v>
      </c>
      <c r="T601" s="25">
        <v>0.87308518818125191</v>
      </c>
      <c r="U601" s="26">
        <v>4.3988454696404694E-2</v>
      </c>
      <c r="V601" s="26">
        <v>4.3988454696404693</v>
      </c>
      <c r="W601" s="25">
        <v>43.988454696404688</v>
      </c>
      <c r="X601" s="4">
        <f>VLOOKUP($A601,[1]plot_info!$F$1:$BW$2268,26,FALSE)</f>
        <v>398739.18170000002</v>
      </c>
      <c r="Y601" s="4">
        <f>VLOOKUP($A601,[1]plot_info!$F$1:$BW$2268,27,FALSE)</f>
        <v>3081288.335</v>
      </c>
      <c r="Z601" s="4">
        <f>VLOOKUP($A601,[1]plot_info!$F$1:$BW$2268,28,FALSE)</f>
        <v>85.971544089999995</v>
      </c>
      <c r="AA601" s="4">
        <f>VLOOKUP($A601,[1]plot_info!$F$1:$BW$2268,29,FALSE)</f>
        <v>27.85250448</v>
      </c>
      <c r="AB601" s="4">
        <f>VLOOKUP($A601,[1]plot_info!$F$1:$BW$2268,37,FALSE)</f>
        <v>104</v>
      </c>
      <c r="AC601" s="4" t="str">
        <f>VLOOKUP($A601,[1]plot_info!$F$1:$BW$2268,43,FALSE)</f>
        <v>FRA 2016-2021</v>
      </c>
    </row>
    <row r="602" spans="1:29" s="7" customFormat="1" x14ac:dyDescent="0.35">
      <c r="A602" s="23" t="str">
        <f t="shared" si="17"/>
        <v>146-46-1</v>
      </c>
      <c r="B602" s="26" t="s">
        <v>713</v>
      </c>
      <c r="C602" s="26">
        <v>146</v>
      </c>
      <c r="D602" s="26">
        <v>46</v>
      </c>
      <c r="E602" s="26">
        <v>1</v>
      </c>
      <c r="F602" s="26"/>
      <c r="G602" s="26" t="s">
        <v>26</v>
      </c>
      <c r="H602" s="26">
        <v>65095</v>
      </c>
      <c r="I602" s="26">
        <v>498</v>
      </c>
      <c r="J602" s="26">
        <v>298</v>
      </c>
      <c r="K602" s="26">
        <v>669</v>
      </c>
      <c r="L602" s="26">
        <v>0.25502008032128515</v>
      </c>
      <c r="M602" s="26">
        <v>0.29588289468155748</v>
      </c>
      <c r="N602" s="26">
        <v>0</v>
      </c>
      <c r="O602" s="26">
        <v>0</v>
      </c>
      <c r="P602" s="26">
        <v>0</v>
      </c>
      <c r="Q602" s="26">
        <v>4</v>
      </c>
      <c r="R602" s="26">
        <v>0</v>
      </c>
      <c r="S602" s="26">
        <v>430.08403427644271</v>
      </c>
      <c r="T602" s="25">
        <v>0.86262211668507183</v>
      </c>
      <c r="U602" s="26">
        <v>4.6680651386163452E-2</v>
      </c>
      <c r="V602" s="26">
        <v>4.6680651386163454</v>
      </c>
      <c r="W602" s="25">
        <v>46.680651386163454</v>
      </c>
      <c r="X602" s="4">
        <f>VLOOKUP($A602,[1]plot_info!$F$1:$BW$2268,26,FALSE)</f>
        <v>398739.18170000002</v>
      </c>
      <c r="Y602" s="4">
        <f>VLOOKUP($A602,[1]plot_info!$F$1:$BW$2268,27,FALSE)</f>
        <v>3081288.335</v>
      </c>
      <c r="Z602" s="4">
        <f>VLOOKUP($A602,[1]plot_info!$F$1:$BW$2268,28,FALSE)</f>
        <v>85.971544089999995</v>
      </c>
      <c r="AA602" s="4">
        <f>VLOOKUP($A602,[1]plot_info!$F$1:$BW$2268,29,FALSE)</f>
        <v>27.85250448</v>
      </c>
      <c r="AB602" s="4">
        <f>VLOOKUP($A602,[1]plot_info!$F$1:$BW$2268,37,FALSE)</f>
        <v>104</v>
      </c>
      <c r="AC602" s="4" t="str">
        <f>VLOOKUP($A602,[1]plot_info!$F$1:$BW$2268,43,FALSE)</f>
        <v>FRA 2016-2021</v>
      </c>
    </row>
    <row r="603" spans="1:29" s="7" customFormat="1" x14ac:dyDescent="0.35">
      <c r="A603" s="23" t="str">
        <f t="shared" si="17"/>
        <v>146-46-1</v>
      </c>
      <c r="B603" s="26" t="s">
        <v>714</v>
      </c>
      <c r="C603" s="26">
        <v>146</v>
      </c>
      <c r="D603" s="26">
        <v>46</v>
      </c>
      <c r="E603" s="26">
        <v>1</v>
      </c>
      <c r="F603" s="26"/>
      <c r="G603" s="26" t="s">
        <v>9</v>
      </c>
      <c r="H603" s="26">
        <v>65095</v>
      </c>
      <c r="I603" s="26">
        <v>558</v>
      </c>
      <c r="J603" s="26">
        <v>300</v>
      </c>
      <c r="K603" s="26">
        <v>719.5</v>
      </c>
      <c r="L603" s="26">
        <v>0.24820788530465951</v>
      </c>
      <c r="M603" s="26">
        <v>0.32267544026295836</v>
      </c>
      <c r="N603" s="26">
        <v>0</v>
      </c>
      <c r="O603" s="26">
        <v>0</v>
      </c>
      <c r="P603" s="26">
        <v>0</v>
      </c>
      <c r="Q603" s="26">
        <v>4</v>
      </c>
      <c r="R603" s="26">
        <v>0</v>
      </c>
      <c r="S603" s="26">
        <v>430.08403427644271</v>
      </c>
      <c r="T603" s="25">
        <v>0.97539077614390202</v>
      </c>
      <c r="U603" s="26">
        <v>4.3682572558406303E-2</v>
      </c>
      <c r="V603" s="26">
        <v>4.3682572558406312</v>
      </c>
      <c r="W603" s="25">
        <v>43.682572558406314</v>
      </c>
      <c r="X603" s="4">
        <f>VLOOKUP($A603,[1]plot_info!$F$1:$BW$2268,26,FALSE)</f>
        <v>398739.18170000002</v>
      </c>
      <c r="Y603" s="4">
        <f>VLOOKUP($A603,[1]plot_info!$F$1:$BW$2268,27,FALSE)</f>
        <v>3081288.335</v>
      </c>
      <c r="Z603" s="4">
        <f>VLOOKUP($A603,[1]plot_info!$F$1:$BW$2268,28,FALSE)</f>
        <v>85.971544089999995</v>
      </c>
      <c r="AA603" s="4">
        <f>VLOOKUP($A603,[1]plot_info!$F$1:$BW$2268,29,FALSE)</f>
        <v>27.85250448</v>
      </c>
      <c r="AB603" s="4">
        <f>VLOOKUP($A603,[1]plot_info!$F$1:$BW$2268,37,FALSE)</f>
        <v>104</v>
      </c>
      <c r="AC603" s="4" t="str">
        <f>VLOOKUP($A603,[1]plot_info!$F$1:$BW$2268,43,FALSE)</f>
        <v>FRA 2016-2021</v>
      </c>
    </row>
    <row r="604" spans="1:29" s="7" customFormat="1" x14ac:dyDescent="0.35">
      <c r="A604" s="23" t="str">
        <f t="shared" si="17"/>
        <v>146-46-1</v>
      </c>
      <c r="B604" s="26" t="s">
        <v>716</v>
      </c>
      <c r="C604" s="26">
        <v>146</v>
      </c>
      <c r="D604" s="26">
        <v>46</v>
      </c>
      <c r="E604" s="26">
        <v>1</v>
      </c>
      <c r="F604" s="26"/>
      <c r="G604" s="26" t="s">
        <v>8</v>
      </c>
      <c r="H604" s="26">
        <v>65095</v>
      </c>
      <c r="I604" s="26">
        <v>411</v>
      </c>
      <c r="J604" s="26">
        <v>295.5</v>
      </c>
      <c r="K604" s="26">
        <v>574</v>
      </c>
      <c r="L604" s="26">
        <v>0.32238442822384428</v>
      </c>
      <c r="M604" s="26">
        <v>0.30869672082918398</v>
      </c>
      <c r="N604" s="26">
        <v>0</v>
      </c>
      <c r="O604" s="26">
        <v>0</v>
      </c>
      <c r="P604" s="26">
        <v>0</v>
      </c>
      <c r="Q604" s="26">
        <v>4</v>
      </c>
      <c r="R604" s="26">
        <v>0</v>
      </c>
      <c r="S604" s="26">
        <v>430.08403427644271</v>
      </c>
      <c r="T604" s="25">
        <v>0.64754786926359165</v>
      </c>
      <c r="U604" s="26">
        <v>4.7125373643536979E-2</v>
      </c>
      <c r="V604" s="26">
        <v>4.7125373643536976</v>
      </c>
      <c r="W604" s="25">
        <v>47.125373643536982</v>
      </c>
      <c r="X604" s="4">
        <f>VLOOKUP($A604,[1]plot_info!$F$1:$BW$2268,26,FALSE)</f>
        <v>398739.18170000002</v>
      </c>
      <c r="Y604" s="4">
        <f>VLOOKUP($A604,[1]plot_info!$F$1:$BW$2268,27,FALSE)</f>
        <v>3081288.335</v>
      </c>
      <c r="Z604" s="4">
        <f>VLOOKUP($A604,[1]plot_info!$F$1:$BW$2268,28,FALSE)</f>
        <v>85.971544089999995</v>
      </c>
      <c r="AA604" s="4">
        <f>VLOOKUP($A604,[1]plot_info!$F$1:$BW$2268,29,FALSE)</f>
        <v>27.85250448</v>
      </c>
      <c r="AB604" s="4">
        <f>VLOOKUP($A604,[1]plot_info!$F$1:$BW$2268,37,FALSE)</f>
        <v>104</v>
      </c>
      <c r="AC604" s="4" t="str">
        <f>VLOOKUP($A604,[1]plot_info!$F$1:$BW$2268,43,FALSE)</f>
        <v>FRA 2016-2021</v>
      </c>
    </row>
    <row r="605" spans="1:29" s="7" customFormat="1" x14ac:dyDescent="0.35">
      <c r="A605" s="23" t="str">
        <f t="shared" si="17"/>
        <v>146-46-1</v>
      </c>
      <c r="B605" s="26" t="s">
        <v>717</v>
      </c>
      <c r="C605" s="26">
        <v>146</v>
      </c>
      <c r="D605" s="26">
        <v>46</v>
      </c>
      <c r="E605" s="26">
        <v>1</v>
      </c>
      <c r="F605" s="26"/>
      <c r="G605" s="26" t="s">
        <v>26</v>
      </c>
      <c r="H605" s="26">
        <v>65095</v>
      </c>
      <c r="I605" s="26">
        <v>440</v>
      </c>
      <c r="J605" s="26">
        <v>333</v>
      </c>
      <c r="K605" s="26">
        <v>342</v>
      </c>
      <c r="L605" s="26">
        <v>0.9795454545454545</v>
      </c>
      <c r="M605" s="26">
        <v>1.004138012659459</v>
      </c>
      <c r="N605" s="26">
        <v>0</v>
      </c>
      <c r="O605" s="26">
        <v>0</v>
      </c>
      <c r="P605" s="26">
        <v>0</v>
      </c>
      <c r="Q605" s="26">
        <v>4</v>
      </c>
      <c r="R605" s="26">
        <v>0</v>
      </c>
      <c r="S605" s="26">
        <v>430.08403427644271</v>
      </c>
      <c r="T605" s="25">
        <v>2.0926142992360234E-2</v>
      </c>
      <c r="U605" s="26">
        <v>1.4838537758219063E-3</v>
      </c>
      <c r="V605" s="26">
        <v>0.14838537758219064</v>
      </c>
      <c r="W605" s="25">
        <v>1.4838537758219064</v>
      </c>
      <c r="X605" s="4">
        <f>VLOOKUP($A605,[1]plot_info!$F$1:$BW$2268,26,FALSE)</f>
        <v>398739.18170000002</v>
      </c>
      <c r="Y605" s="4">
        <f>VLOOKUP($A605,[1]plot_info!$F$1:$BW$2268,27,FALSE)</f>
        <v>3081288.335</v>
      </c>
      <c r="Z605" s="4">
        <f>VLOOKUP($A605,[1]plot_info!$F$1:$BW$2268,28,FALSE)</f>
        <v>85.971544089999995</v>
      </c>
      <c r="AA605" s="4">
        <f>VLOOKUP($A605,[1]plot_info!$F$1:$BW$2268,29,FALSE)</f>
        <v>27.85250448</v>
      </c>
      <c r="AB605" s="4">
        <f>VLOOKUP($A605,[1]plot_info!$F$1:$BW$2268,37,FALSE)</f>
        <v>104</v>
      </c>
      <c r="AC605" s="4" t="str">
        <f>VLOOKUP($A605,[1]plot_info!$F$1:$BW$2268,43,FALSE)</f>
        <v>FRA 2016-2021</v>
      </c>
    </row>
    <row r="606" spans="1:29" s="7" customFormat="1" x14ac:dyDescent="0.35">
      <c r="A606" s="23" t="str">
        <f t="shared" si="17"/>
        <v>146-46-1</v>
      </c>
      <c r="B606" s="26" t="s">
        <v>718</v>
      </c>
      <c r="C606" s="26">
        <v>146</v>
      </c>
      <c r="D606" s="26">
        <v>46</v>
      </c>
      <c r="E606" s="26">
        <v>1</v>
      </c>
      <c r="F606" s="26"/>
      <c r="G606" s="26" t="s">
        <v>9</v>
      </c>
      <c r="H606" s="26">
        <v>65095</v>
      </c>
      <c r="I606" s="26">
        <v>444</v>
      </c>
      <c r="J606" s="26">
        <v>298</v>
      </c>
      <c r="K606" s="26">
        <v>601</v>
      </c>
      <c r="L606" s="26">
        <v>0.31756756756756754</v>
      </c>
      <c r="M606" s="26">
        <v>0.32849990669369766</v>
      </c>
      <c r="N606" s="26">
        <v>0</v>
      </c>
      <c r="O606" s="26">
        <v>0</v>
      </c>
      <c r="P606" s="26">
        <v>0</v>
      </c>
      <c r="Q606" s="26">
        <v>4</v>
      </c>
      <c r="R606" s="26">
        <v>0</v>
      </c>
      <c r="S606" s="26">
        <v>430.08403427644271</v>
      </c>
      <c r="T606" s="25">
        <v>0.70451348074279452</v>
      </c>
      <c r="U606" s="26">
        <v>4.9956410452670852E-2</v>
      </c>
      <c r="V606" s="26">
        <v>4.9956410452670852</v>
      </c>
      <c r="W606" s="25">
        <v>49.956410452670852</v>
      </c>
      <c r="X606" s="4">
        <f>VLOOKUP($A606,[1]plot_info!$F$1:$BW$2268,26,FALSE)</f>
        <v>398739.18170000002</v>
      </c>
      <c r="Y606" s="4">
        <f>VLOOKUP($A606,[1]plot_info!$F$1:$BW$2268,27,FALSE)</f>
        <v>3081288.335</v>
      </c>
      <c r="Z606" s="4">
        <f>VLOOKUP($A606,[1]plot_info!$F$1:$BW$2268,28,FALSE)</f>
        <v>85.971544089999995</v>
      </c>
      <c r="AA606" s="4">
        <f>VLOOKUP($A606,[1]plot_info!$F$1:$BW$2268,29,FALSE)</f>
        <v>27.85250448</v>
      </c>
      <c r="AB606" s="4">
        <f>VLOOKUP($A606,[1]plot_info!$F$1:$BW$2268,37,FALSE)</f>
        <v>104</v>
      </c>
      <c r="AC606" s="4" t="str">
        <f>VLOOKUP($A606,[1]plot_info!$F$1:$BW$2268,43,FALSE)</f>
        <v>FRA 2016-2021</v>
      </c>
    </row>
    <row r="607" spans="1:29" s="7" customFormat="1" x14ac:dyDescent="0.35">
      <c r="A607" s="23" t="str">
        <f t="shared" si="17"/>
        <v>146-46-1</v>
      </c>
      <c r="B607" s="26" t="s">
        <v>720</v>
      </c>
      <c r="C607" s="26">
        <v>146</v>
      </c>
      <c r="D607" s="26">
        <v>46</v>
      </c>
      <c r="E607" s="26">
        <v>1</v>
      </c>
      <c r="F607" s="26"/>
      <c r="G607" s="26" t="s">
        <v>8</v>
      </c>
      <c r="H607" s="26">
        <v>65095</v>
      </c>
      <c r="I607" s="26">
        <v>441</v>
      </c>
      <c r="J607" s="26">
        <v>309</v>
      </c>
      <c r="K607" s="26">
        <v>556</v>
      </c>
      <c r="L607" s="26">
        <v>0.4399092970521542</v>
      </c>
      <c r="M607" s="26">
        <v>0.4519785950253713</v>
      </c>
      <c r="N607" s="26">
        <v>0</v>
      </c>
      <c r="O607" s="26">
        <v>0</v>
      </c>
      <c r="P607" s="26">
        <v>0</v>
      </c>
      <c r="Q607" s="26">
        <v>4</v>
      </c>
      <c r="R607" s="26">
        <v>0</v>
      </c>
      <c r="S607" s="26">
        <v>430.08403427644271</v>
      </c>
      <c r="T607" s="25">
        <v>0.57430636879033081</v>
      </c>
      <c r="U607" s="26">
        <v>3.4722178354232643E-2</v>
      </c>
      <c r="V607" s="26">
        <v>3.4722178354232636</v>
      </c>
      <c r="W607" s="25">
        <v>34.722178354232639</v>
      </c>
      <c r="X607" s="4">
        <f>VLOOKUP($A607,[1]plot_info!$F$1:$BW$2268,26,FALSE)</f>
        <v>398739.18170000002</v>
      </c>
      <c r="Y607" s="4">
        <f>VLOOKUP($A607,[1]plot_info!$F$1:$BW$2268,27,FALSE)</f>
        <v>3081288.335</v>
      </c>
      <c r="Z607" s="4">
        <f>VLOOKUP($A607,[1]plot_info!$F$1:$BW$2268,28,FALSE)</f>
        <v>85.971544089999995</v>
      </c>
      <c r="AA607" s="4">
        <f>VLOOKUP($A607,[1]plot_info!$F$1:$BW$2268,29,FALSE)</f>
        <v>27.85250448</v>
      </c>
      <c r="AB607" s="4">
        <f>VLOOKUP($A607,[1]plot_info!$F$1:$BW$2268,37,FALSE)</f>
        <v>104</v>
      </c>
      <c r="AC607" s="4" t="str">
        <f>VLOOKUP($A607,[1]plot_info!$F$1:$BW$2268,43,FALSE)</f>
        <v>FRA 2016-2021</v>
      </c>
    </row>
    <row r="608" spans="1:29" s="7" customFormat="1" x14ac:dyDescent="0.35">
      <c r="A608" s="23" t="str">
        <f t="shared" si="17"/>
        <v>146-46-1</v>
      </c>
      <c r="B608" s="26" t="s">
        <v>721</v>
      </c>
      <c r="C608" s="26">
        <v>146</v>
      </c>
      <c r="D608" s="26">
        <v>46</v>
      </c>
      <c r="E608" s="26">
        <v>1</v>
      </c>
      <c r="F608" s="26"/>
      <c r="G608" s="26" t="s">
        <v>26</v>
      </c>
      <c r="H608" s="26">
        <v>65095</v>
      </c>
      <c r="I608" s="26">
        <v>239</v>
      </c>
      <c r="J608" s="26">
        <v>296.5</v>
      </c>
      <c r="K608" s="26">
        <v>532.5</v>
      </c>
      <c r="L608" s="26">
        <v>1.2552301255230125E-2</v>
      </c>
      <c r="M608" s="26">
        <v>6.9893597168871856E-3</v>
      </c>
      <c r="N608" s="26">
        <v>0</v>
      </c>
      <c r="O608" s="26">
        <v>0</v>
      </c>
      <c r="P608" s="26">
        <v>0</v>
      </c>
      <c r="Q608" s="26">
        <v>4</v>
      </c>
      <c r="R608" s="26">
        <v>0</v>
      </c>
      <c r="S608" s="26">
        <v>430.08403427644271</v>
      </c>
      <c r="T608" s="25">
        <v>0.54872997179966831</v>
      </c>
      <c r="U608" s="26">
        <v>2.9080063003124986E-2</v>
      </c>
      <c r="V608" s="26">
        <v>2.9080063003124987</v>
      </c>
      <c r="W608" s="25">
        <v>29.080063003124987</v>
      </c>
      <c r="X608" s="4">
        <f>VLOOKUP($A608,[1]plot_info!$F$1:$BW$2268,26,FALSE)</f>
        <v>398739.18170000002</v>
      </c>
      <c r="Y608" s="4">
        <f>VLOOKUP($A608,[1]plot_info!$F$1:$BW$2268,27,FALSE)</f>
        <v>3081288.335</v>
      </c>
      <c r="Z608" s="4">
        <f>VLOOKUP($A608,[1]plot_info!$F$1:$BW$2268,28,FALSE)</f>
        <v>85.971544089999995</v>
      </c>
      <c r="AA608" s="4">
        <f>VLOOKUP($A608,[1]plot_info!$F$1:$BW$2268,29,FALSE)</f>
        <v>27.85250448</v>
      </c>
      <c r="AB608" s="4">
        <f>VLOOKUP($A608,[1]plot_info!$F$1:$BW$2268,37,FALSE)</f>
        <v>104</v>
      </c>
      <c r="AC608" s="4" t="str">
        <f>VLOOKUP($A608,[1]plot_info!$F$1:$BW$2268,43,FALSE)</f>
        <v>FRA 2016-2021</v>
      </c>
    </row>
    <row r="609" spans="1:29" s="7" customFormat="1" x14ac:dyDescent="0.35">
      <c r="A609" s="23" t="str">
        <f t="shared" si="17"/>
        <v>146-46-1</v>
      </c>
      <c r="B609" s="26" t="s">
        <v>722</v>
      </c>
      <c r="C609" s="26">
        <v>146</v>
      </c>
      <c r="D609" s="26">
        <v>46</v>
      </c>
      <c r="E609" s="26">
        <v>1</v>
      </c>
      <c r="F609" s="26"/>
      <c r="G609" s="26" t="s">
        <v>9</v>
      </c>
      <c r="H609" s="26">
        <v>65095</v>
      </c>
      <c r="I609" s="26">
        <v>319</v>
      </c>
      <c r="J609" s="26">
        <v>305.5</v>
      </c>
      <c r="K609" s="26">
        <v>587.5</v>
      </c>
      <c r="L609" s="26">
        <v>0.11598746081504702</v>
      </c>
      <c r="M609" s="26">
        <v>8.6202103174941938E-2</v>
      </c>
      <c r="N609" s="26">
        <v>0</v>
      </c>
      <c r="O609" s="26">
        <v>0</v>
      </c>
      <c r="P609" s="26">
        <v>0</v>
      </c>
      <c r="Q609" s="26">
        <v>4</v>
      </c>
      <c r="R609" s="26">
        <v>0</v>
      </c>
      <c r="S609" s="26">
        <v>430.08403427644271</v>
      </c>
      <c r="T609" s="25">
        <v>0.65568581376062063</v>
      </c>
      <c r="U609" s="26">
        <v>3.3769388035020664E-2</v>
      </c>
      <c r="V609" s="26">
        <v>3.3769388035020662</v>
      </c>
      <c r="W609" s="25">
        <v>33.769388035020661</v>
      </c>
      <c r="X609" s="4">
        <f>VLOOKUP($A609,[1]plot_info!$F$1:$BW$2268,26,FALSE)</f>
        <v>398739.18170000002</v>
      </c>
      <c r="Y609" s="4">
        <f>VLOOKUP($A609,[1]plot_info!$F$1:$BW$2268,27,FALSE)</f>
        <v>3081288.335</v>
      </c>
      <c r="Z609" s="4">
        <f>VLOOKUP($A609,[1]plot_info!$F$1:$BW$2268,28,FALSE)</f>
        <v>85.971544089999995</v>
      </c>
      <c r="AA609" s="4">
        <f>VLOOKUP($A609,[1]plot_info!$F$1:$BW$2268,29,FALSE)</f>
        <v>27.85250448</v>
      </c>
      <c r="AB609" s="4">
        <f>VLOOKUP($A609,[1]plot_info!$F$1:$BW$2268,37,FALSE)</f>
        <v>104</v>
      </c>
      <c r="AC609" s="4" t="str">
        <f>VLOOKUP($A609,[1]plot_info!$F$1:$BW$2268,43,FALSE)</f>
        <v>FRA 2016-2021</v>
      </c>
    </row>
    <row r="610" spans="1:29" s="7" customFormat="1" x14ac:dyDescent="0.35">
      <c r="A610" s="23" t="str">
        <f t="shared" si="17"/>
        <v>146-46-1</v>
      </c>
      <c r="B610" s="26" t="s">
        <v>724</v>
      </c>
      <c r="C610" s="26">
        <v>146</v>
      </c>
      <c r="D610" s="26">
        <v>46</v>
      </c>
      <c r="E610" s="26">
        <v>1</v>
      </c>
      <c r="F610" s="26"/>
      <c r="G610" s="26" t="s">
        <v>8</v>
      </c>
      <c r="H610" s="26">
        <v>65095</v>
      </c>
      <c r="I610" s="26">
        <v>508</v>
      </c>
      <c r="J610" s="26">
        <v>368</v>
      </c>
      <c r="K610" s="26">
        <v>772.5</v>
      </c>
      <c r="L610" s="26">
        <v>0.20374015748031496</v>
      </c>
      <c r="M610" s="26">
        <v>0.24113291023260788</v>
      </c>
      <c r="N610" s="26">
        <v>0</v>
      </c>
      <c r="O610" s="26">
        <v>0</v>
      </c>
      <c r="P610" s="26">
        <v>0</v>
      </c>
      <c r="Q610" s="26">
        <v>4</v>
      </c>
      <c r="R610" s="26">
        <v>0</v>
      </c>
      <c r="S610" s="26">
        <v>430.08403427644271</v>
      </c>
      <c r="T610" s="25">
        <v>0.94051387115663498</v>
      </c>
      <c r="U610" s="26">
        <v>4.3524641922617097E-2</v>
      </c>
      <c r="V610" s="26">
        <v>4.35246419226171</v>
      </c>
      <c r="W610" s="25">
        <v>43.5246419226171</v>
      </c>
      <c r="X610" s="4">
        <f>VLOOKUP($A610,[1]plot_info!$F$1:$BW$2268,26,FALSE)</f>
        <v>398739.18170000002</v>
      </c>
      <c r="Y610" s="4">
        <f>VLOOKUP($A610,[1]plot_info!$F$1:$BW$2268,27,FALSE)</f>
        <v>3081288.335</v>
      </c>
      <c r="Z610" s="4">
        <f>VLOOKUP($A610,[1]plot_info!$F$1:$BW$2268,28,FALSE)</f>
        <v>85.971544089999995</v>
      </c>
      <c r="AA610" s="4">
        <f>VLOOKUP($A610,[1]plot_info!$F$1:$BW$2268,29,FALSE)</f>
        <v>27.85250448</v>
      </c>
      <c r="AB610" s="4">
        <f>VLOOKUP($A610,[1]plot_info!$F$1:$BW$2268,37,FALSE)</f>
        <v>104</v>
      </c>
      <c r="AC610" s="4" t="str">
        <f>VLOOKUP($A610,[1]plot_info!$F$1:$BW$2268,43,FALSE)</f>
        <v>FRA 2016-2021</v>
      </c>
    </row>
    <row r="611" spans="1:29" s="7" customFormat="1" x14ac:dyDescent="0.35">
      <c r="A611" s="23" t="str">
        <f t="shared" si="17"/>
        <v>146-46-1</v>
      </c>
      <c r="B611" s="26" t="s">
        <v>725</v>
      </c>
      <c r="C611" s="26">
        <v>146</v>
      </c>
      <c r="D611" s="26">
        <v>46</v>
      </c>
      <c r="E611" s="26">
        <v>1</v>
      </c>
      <c r="F611" s="26"/>
      <c r="G611" s="26" t="s">
        <v>26</v>
      </c>
      <c r="H611" s="26">
        <v>65095</v>
      </c>
      <c r="I611" s="26">
        <v>528</v>
      </c>
      <c r="J611" s="26">
        <v>297</v>
      </c>
      <c r="K611" s="26">
        <v>716</v>
      </c>
      <c r="L611" s="26">
        <v>0.20643939393939395</v>
      </c>
      <c r="M611" s="26">
        <v>0.25394673638023435</v>
      </c>
      <c r="N611" s="26">
        <v>0</v>
      </c>
      <c r="O611" s="26">
        <v>0</v>
      </c>
      <c r="P611" s="26">
        <v>0</v>
      </c>
      <c r="Q611" s="26">
        <v>4</v>
      </c>
      <c r="R611" s="26">
        <v>0</v>
      </c>
      <c r="S611" s="26">
        <v>430.08403427644271</v>
      </c>
      <c r="T611" s="25">
        <v>0.97422821264432646</v>
      </c>
      <c r="U611" s="26">
        <v>4.7993558265004704E-2</v>
      </c>
      <c r="V611" s="26">
        <v>4.7993558265004701</v>
      </c>
      <c r="W611" s="25">
        <v>47.993558265004701</v>
      </c>
      <c r="X611" s="4">
        <f>VLOOKUP($A611,[1]plot_info!$F$1:$BW$2268,26,FALSE)</f>
        <v>398739.18170000002</v>
      </c>
      <c r="Y611" s="4">
        <f>VLOOKUP($A611,[1]plot_info!$F$1:$BW$2268,27,FALSE)</f>
        <v>3081288.335</v>
      </c>
      <c r="Z611" s="4">
        <f>VLOOKUP($A611,[1]plot_info!$F$1:$BW$2268,28,FALSE)</f>
        <v>85.971544089999995</v>
      </c>
      <c r="AA611" s="4">
        <f>VLOOKUP($A611,[1]plot_info!$F$1:$BW$2268,29,FALSE)</f>
        <v>27.85250448</v>
      </c>
      <c r="AB611" s="4">
        <f>VLOOKUP($A611,[1]plot_info!$F$1:$BW$2268,37,FALSE)</f>
        <v>104</v>
      </c>
      <c r="AC611" s="4" t="str">
        <f>VLOOKUP($A611,[1]plot_info!$F$1:$BW$2268,43,FALSE)</f>
        <v>FRA 2016-2021</v>
      </c>
    </row>
    <row r="612" spans="1:29" s="7" customFormat="1" x14ac:dyDescent="0.35">
      <c r="A612" s="23" t="str">
        <f t="shared" si="17"/>
        <v>146-46-1</v>
      </c>
      <c r="B612" s="26" t="s">
        <v>726</v>
      </c>
      <c r="C612" s="26">
        <v>146</v>
      </c>
      <c r="D612" s="26">
        <v>46</v>
      </c>
      <c r="E612" s="26">
        <v>1</v>
      </c>
      <c r="F612" s="26"/>
      <c r="G612" s="26" t="s">
        <v>9</v>
      </c>
      <c r="H612" s="26">
        <v>65095</v>
      </c>
      <c r="I612" s="26">
        <v>480</v>
      </c>
      <c r="J612" s="26">
        <v>301.5</v>
      </c>
      <c r="K612" s="26">
        <v>687.5</v>
      </c>
      <c r="L612" s="26">
        <v>0.19583333333333333</v>
      </c>
      <c r="M612" s="26">
        <v>0.21899993779579846</v>
      </c>
      <c r="N612" s="26">
        <v>0</v>
      </c>
      <c r="O612" s="26">
        <v>0</v>
      </c>
      <c r="P612" s="26">
        <v>0</v>
      </c>
      <c r="Q612" s="26">
        <v>4</v>
      </c>
      <c r="R612" s="26">
        <v>0</v>
      </c>
      <c r="S612" s="26">
        <v>430.08403427644271</v>
      </c>
      <c r="T612" s="25">
        <v>0.89749902167233886</v>
      </c>
      <c r="U612" s="26">
        <v>4.8902961046911921E-2</v>
      </c>
      <c r="V612" s="26">
        <v>4.8902961046911919</v>
      </c>
      <c r="W612" s="25">
        <v>48.902961046911919</v>
      </c>
      <c r="X612" s="4">
        <f>VLOOKUP($A612,[1]plot_info!$F$1:$BW$2268,26,FALSE)</f>
        <v>398739.18170000002</v>
      </c>
      <c r="Y612" s="4">
        <f>VLOOKUP($A612,[1]plot_info!$F$1:$BW$2268,27,FALSE)</f>
        <v>3081288.335</v>
      </c>
      <c r="Z612" s="4">
        <f>VLOOKUP($A612,[1]plot_info!$F$1:$BW$2268,28,FALSE)</f>
        <v>85.971544089999995</v>
      </c>
      <c r="AA612" s="4">
        <f>VLOOKUP($A612,[1]plot_info!$F$1:$BW$2268,29,FALSE)</f>
        <v>27.85250448</v>
      </c>
      <c r="AB612" s="4">
        <f>VLOOKUP($A612,[1]plot_info!$F$1:$BW$2268,37,FALSE)</f>
        <v>104</v>
      </c>
      <c r="AC612" s="4" t="str">
        <f>VLOOKUP($A612,[1]plot_info!$F$1:$BW$2268,43,FALSE)</f>
        <v>FRA 2016-2021</v>
      </c>
    </row>
    <row r="613" spans="1:29" s="7" customFormat="1" x14ac:dyDescent="0.35">
      <c r="A613" s="23" t="str">
        <f t="shared" si="17"/>
        <v>146-46-1</v>
      </c>
      <c r="B613" s="26" t="s">
        <v>728</v>
      </c>
      <c r="C613" s="26">
        <v>146</v>
      </c>
      <c r="D613" s="26">
        <v>46</v>
      </c>
      <c r="E613" s="26">
        <v>1</v>
      </c>
      <c r="F613" s="26"/>
      <c r="G613" s="26" t="s">
        <v>8</v>
      </c>
      <c r="H613" s="26">
        <v>65095</v>
      </c>
      <c r="I613" s="26">
        <v>268</v>
      </c>
      <c r="J613" s="26">
        <v>297.5</v>
      </c>
      <c r="K613" s="26">
        <v>498.5</v>
      </c>
      <c r="L613" s="26">
        <v>0.25</v>
      </c>
      <c r="M613" s="26">
        <v>0.31219140068762757</v>
      </c>
      <c r="N613" s="26">
        <v>0</v>
      </c>
      <c r="O613" s="26">
        <v>0</v>
      </c>
      <c r="P613" s="26">
        <v>0</v>
      </c>
      <c r="Q613" s="26">
        <v>2</v>
      </c>
      <c r="R613" s="26">
        <v>0</v>
      </c>
      <c r="S613" s="26">
        <v>215.04201713822135</v>
      </c>
      <c r="T613" s="25">
        <v>0.93470105365875711</v>
      </c>
      <c r="U613" s="26">
        <v>4.813934039034861E-2</v>
      </c>
      <c r="V613" s="26">
        <v>4.8139340390348604</v>
      </c>
      <c r="W613" s="25">
        <v>48.1393403903486</v>
      </c>
      <c r="X613" s="4">
        <f>VLOOKUP($A613,[1]plot_info!$F$1:$BW$2268,26,FALSE)</f>
        <v>398739.18170000002</v>
      </c>
      <c r="Y613" s="4">
        <f>VLOOKUP($A613,[1]plot_info!$F$1:$BW$2268,27,FALSE)</f>
        <v>3081288.335</v>
      </c>
      <c r="Z613" s="4">
        <f>VLOOKUP($A613,[1]plot_info!$F$1:$BW$2268,28,FALSE)</f>
        <v>85.971544089999995</v>
      </c>
      <c r="AA613" s="4">
        <f>VLOOKUP($A613,[1]plot_info!$F$1:$BW$2268,29,FALSE)</f>
        <v>27.85250448</v>
      </c>
      <c r="AB613" s="4">
        <f>VLOOKUP($A613,[1]plot_info!$F$1:$BW$2268,37,FALSE)</f>
        <v>104</v>
      </c>
      <c r="AC613" s="4" t="str">
        <f>VLOOKUP($A613,[1]plot_info!$F$1:$BW$2268,43,FALSE)</f>
        <v>FRA 2016-2021</v>
      </c>
    </row>
    <row r="614" spans="1:29" s="7" customFormat="1" x14ac:dyDescent="0.35">
      <c r="A614" s="23" t="str">
        <f t="shared" ref="A614:A663" si="18">CONCATENATE(C614,"-",D614,"-",E614)</f>
        <v>146-46-1</v>
      </c>
      <c r="B614" s="26" t="s">
        <v>729</v>
      </c>
      <c r="C614" s="26">
        <v>146</v>
      </c>
      <c r="D614" s="26">
        <v>46</v>
      </c>
      <c r="E614" s="26">
        <v>1</v>
      </c>
      <c r="F614" s="26"/>
      <c r="G614" s="26" t="s">
        <v>26</v>
      </c>
      <c r="H614" s="26">
        <v>65095</v>
      </c>
      <c r="I614" s="26">
        <v>271</v>
      </c>
      <c r="J614" s="26">
        <v>300.5</v>
      </c>
      <c r="K614" s="26">
        <v>501.5</v>
      </c>
      <c r="L614" s="26">
        <v>0.25830258302583026</v>
      </c>
      <c r="M614" s="26">
        <v>0.32617012012140195</v>
      </c>
      <c r="N614" s="26">
        <v>0</v>
      </c>
      <c r="O614" s="26">
        <v>0</v>
      </c>
      <c r="P614" s="26">
        <v>0</v>
      </c>
      <c r="Q614" s="26">
        <v>2</v>
      </c>
      <c r="R614" s="26">
        <v>0</v>
      </c>
      <c r="S614" s="26">
        <v>215.04201713822135</v>
      </c>
      <c r="T614" s="25">
        <v>0.93470105365875711</v>
      </c>
      <c r="U614" s="26">
        <v>4.8837011990208748E-2</v>
      </c>
      <c r="V614" s="26">
        <v>4.8837011990208747</v>
      </c>
      <c r="W614" s="25">
        <v>48.837011990208744</v>
      </c>
      <c r="X614" s="4">
        <f>VLOOKUP($A614,[1]plot_info!$F$1:$BW$2268,26,FALSE)</f>
        <v>398739.18170000002</v>
      </c>
      <c r="Y614" s="4">
        <f>VLOOKUP($A614,[1]plot_info!$F$1:$BW$2268,27,FALSE)</f>
        <v>3081288.335</v>
      </c>
      <c r="Z614" s="4">
        <f>VLOOKUP($A614,[1]plot_info!$F$1:$BW$2268,28,FALSE)</f>
        <v>85.971544089999995</v>
      </c>
      <c r="AA614" s="4">
        <f>VLOOKUP($A614,[1]plot_info!$F$1:$BW$2268,29,FALSE)</f>
        <v>27.85250448</v>
      </c>
      <c r="AB614" s="4">
        <f>VLOOKUP($A614,[1]plot_info!$F$1:$BW$2268,37,FALSE)</f>
        <v>104</v>
      </c>
      <c r="AC614" s="4" t="str">
        <f>VLOOKUP($A614,[1]plot_info!$F$1:$BW$2268,43,FALSE)</f>
        <v>FRA 2016-2021</v>
      </c>
    </row>
    <row r="615" spans="1:29" s="7" customFormat="1" x14ac:dyDescent="0.35">
      <c r="A615" s="23" t="str">
        <f t="shared" si="18"/>
        <v>146-46-1</v>
      </c>
      <c r="B615" s="26" t="s">
        <v>730</v>
      </c>
      <c r="C615" s="26">
        <v>146</v>
      </c>
      <c r="D615" s="26">
        <v>46</v>
      </c>
      <c r="E615" s="26">
        <v>1</v>
      </c>
      <c r="F615" s="26"/>
      <c r="G615" s="26" t="s">
        <v>9</v>
      </c>
      <c r="H615" s="26">
        <v>65095</v>
      </c>
      <c r="I615" s="26">
        <v>266</v>
      </c>
      <c r="J615" s="26">
        <v>300</v>
      </c>
      <c r="K615" s="26">
        <v>498</v>
      </c>
      <c r="L615" s="26">
        <v>0.25563909774436089</v>
      </c>
      <c r="M615" s="26">
        <v>0.31685097383221905</v>
      </c>
      <c r="N615" s="26">
        <v>0</v>
      </c>
      <c r="O615" s="26">
        <v>0</v>
      </c>
      <c r="P615" s="26">
        <v>0</v>
      </c>
      <c r="Q615" s="26">
        <v>2</v>
      </c>
      <c r="R615" s="26">
        <v>0</v>
      </c>
      <c r="S615" s="26">
        <v>215.04201713822135</v>
      </c>
      <c r="T615" s="25">
        <v>0.92075029166385025</v>
      </c>
      <c r="U615" s="26">
        <v>4.9482618545303184E-2</v>
      </c>
      <c r="V615" s="26">
        <v>4.9482618545303181</v>
      </c>
      <c r="W615" s="25">
        <v>49.482618545303183</v>
      </c>
      <c r="X615" s="4">
        <f>VLOOKUP($A615,[1]plot_info!$F$1:$BW$2268,26,FALSE)</f>
        <v>398739.18170000002</v>
      </c>
      <c r="Y615" s="4">
        <f>VLOOKUP($A615,[1]plot_info!$F$1:$BW$2268,27,FALSE)</f>
        <v>3081288.335</v>
      </c>
      <c r="Z615" s="4">
        <f>VLOOKUP($A615,[1]plot_info!$F$1:$BW$2268,28,FALSE)</f>
        <v>85.971544089999995</v>
      </c>
      <c r="AA615" s="4">
        <f>VLOOKUP($A615,[1]plot_info!$F$1:$BW$2268,29,FALSE)</f>
        <v>27.85250448</v>
      </c>
      <c r="AB615" s="4">
        <f>VLOOKUP($A615,[1]plot_info!$F$1:$BW$2268,37,FALSE)</f>
        <v>104</v>
      </c>
      <c r="AC615" s="4" t="str">
        <f>VLOOKUP($A615,[1]plot_info!$F$1:$BW$2268,43,FALSE)</f>
        <v>FRA 2016-2021</v>
      </c>
    </row>
    <row r="616" spans="1:29" s="7" customFormat="1" x14ac:dyDescent="0.35">
      <c r="A616" s="23" t="str">
        <f t="shared" si="18"/>
        <v>144-48-1</v>
      </c>
      <c r="B616" s="26" t="s">
        <v>732</v>
      </c>
      <c r="C616" s="26">
        <v>144</v>
      </c>
      <c r="D616" s="26">
        <v>48</v>
      </c>
      <c r="E616" s="26">
        <v>1</v>
      </c>
      <c r="F616" s="26"/>
      <c r="G616" s="26" t="s">
        <v>8</v>
      </c>
      <c r="H616" s="26">
        <v>65095</v>
      </c>
      <c r="I616" s="26">
        <v>402</v>
      </c>
      <c r="J616" s="26">
        <v>298.5</v>
      </c>
      <c r="K616" s="26">
        <v>623</v>
      </c>
      <c r="L616" s="26">
        <v>0.1927860696517413</v>
      </c>
      <c r="M616" s="26">
        <v>0.24074461247055859</v>
      </c>
      <c r="N616" s="26">
        <v>0</v>
      </c>
      <c r="O616" s="26">
        <v>0</v>
      </c>
      <c r="P616" s="26">
        <v>0</v>
      </c>
      <c r="Q616" s="26">
        <v>3</v>
      </c>
      <c r="R616" s="26">
        <v>0</v>
      </c>
      <c r="S616" s="26">
        <v>322.56302570733203</v>
      </c>
      <c r="T616" s="25">
        <v>1.006004948299392</v>
      </c>
      <c r="U616" s="26">
        <v>4.7306299674097711E-2</v>
      </c>
      <c r="V616" s="26">
        <v>4.7306299674097705</v>
      </c>
      <c r="W616" s="25">
        <v>47.306299674097701</v>
      </c>
      <c r="X616" s="4">
        <f>VLOOKUP($A616,[1]plot_info!$F$1:$BW$2268,26,FALSE)</f>
        <v>390934.88250000001</v>
      </c>
      <c r="Y616" s="4">
        <f>VLOOKUP($A616,[1]plot_info!$F$1:$BW$2268,27,FALSE)</f>
        <v>3089479.3620000002</v>
      </c>
      <c r="Z616" s="4">
        <f>VLOOKUP($A616,[1]plot_info!$F$1:$BW$2268,28,FALSE)</f>
        <v>85.891538530000005</v>
      </c>
      <c r="AA616" s="4">
        <f>VLOOKUP($A616,[1]plot_info!$F$1:$BW$2268,29,FALSE)</f>
        <v>27.925821060000001</v>
      </c>
      <c r="AB616" s="4">
        <f>VLOOKUP($A616,[1]plot_info!$F$1:$BW$2268,37,FALSE)</f>
        <v>104</v>
      </c>
      <c r="AC616" s="4" t="str">
        <f>VLOOKUP($A616,[1]plot_info!$F$1:$BW$2268,43,FALSE)</f>
        <v>FRA 2016-2021</v>
      </c>
    </row>
    <row r="617" spans="1:29" s="7" customFormat="1" x14ac:dyDescent="0.35">
      <c r="A617" s="23" t="str">
        <f t="shared" si="18"/>
        <v>144-48-1</v>
      </c>
      <c r="B617" s="26" t="s">
        <v>733</v>
      </c>
      <c r="C617" s="26">
        <v>144</v>
      </c>
      <c r="D617" s="26">
        <v>48</v>
      </c>
      <c r="E617" s="26">
        <v>1</v>
      </c>
      <c r="F617" s="26"/>
      <c r="G617" s="26" t="s">
        <v>26</v>
      </c>
      <c r="H617" s="26">
        <v>65095</v>
      </c>
      <c r="I617" s="26">
        <v>373</v>
      </c>
      <c r="J617" s="26">
        <v>299.5</v>
      </c>
      <c r="K617" s="26">
        <v>608</v>
      </c>
      <c r="L617" s="26">
        <v>0.17292225201072386</v>
      </c>
      <c r="M617" s="26">
        <v>0.20036164521743263</v>
      </c>
      <c r="N617" s="26">
        <v>0</v>
      </c>
      <c r="O617" s="26">
        <v>0</v>
      </c>
      <c r="P617" s="26">
        <v>0</v>
      </c>
      <c r="Q617" s="26">
        <v>3</v>
      </c>
      <c r="R617" s="26">
        <v>0</v>
      </c>
      <c r="S617" s="26">
        <v>322.56302570733203</v>
      </c>
      <c r="T617" s="25">
        <v>0.95640223898416765</v>
      </c>
      <c r="U617" s="26">
        <v>4.1404437599659082E-2</v>
      </c>
      <c r="V617" s="26">
        <v>4.1404437599659083</v>
      </c>
      <c r="W617" s="25">
        <v>41.404437599659083</v>
      </c>
      <c r="X617" s="4">
        <f>VLOOKUP($A617,[1]plot_info!$F$1:$BW$2268,26,FALSE)</f>
        <v>390934.88250000001</v>
      </c>
      <c r="Y617" s="4">
        <f>VLOOKUP($A617,[1]plot_info!$F$1:$BW$2268,27,FALSE)</f>
        <v>3089479.3620000002</v>
      </c>
      <c r="Z617" s="4">
        <f>VLOOKUP($A617,[1]plot_info!$F$1:$BW$2268,28,FALSE)</f>
        <v>85.891538530000005</v>
      </c>
      <c r="AA617" s="4">
        <f>VLOOKUP($A617,[1]plot_info!$F$1:$BW$2268,29,FALSE)</f>
        <v>27.925821060000001</v>
      </c>
      <c r="AB617" s="4">
        <f>VLOOKUP($A617,[1]plot_info!$F$1:$BW$2268,37,FALSE)</f>
        <v>104</v>
      </c>
      <c r="AC617" s="4" t="str">
        <f>VLOOKUP($A617,[1]plot_info!$F$1:$BW$2268,43,FALSE)</f>
        <v>FRA 2016-2021</v>
      </c>
    </row>
    <row r="618" spans="1:29" s="7" customFormat="1" x14ac:dyDescent="0.35">
      <c r="A618" s="23" t="str">
        <f t="shared" si="18"/>
        <v>144-48-1</v>
      </c>
      <c r="B618" s="26" t="s">
        <v>734</v>
      </c>
      <c r="C618" s="26">
        <v>144</v>
      </c>
      <c r="D618" s="26">
        <v>48</v>
      </c>
      <c r="E618" s="26">
        <v>1</v>
      </c>
      <c r="F618" s="26"/>
      <c r="G618" s="26" t="s">
        <v>9</v>
      </c>
      <c r="H618" s="26">
        <v>65095</v>
      </c>
      <c r="I618" s="26">
        <v>395</v>
      </c>
      <c r="J618" s="26">
        <v>338</v>
      </c>
      <c r="K618" s="26">
        <v>665</v>
      </c>
      <c r="L618" s="26">
        <v>0.17215189873417722</v>
      </c>
      <c r="M618" s="26">
        <v>0.21123398255481271</v>
      </c>
      <c r="N618" s="26">
        <v>0</v>
      </c>
      <c r="O618" s="26">
        <v>0</v>
      </c>
      <c r="P618" s="26">
        <v>0</v>
      </c>
      <c r="Q618" s="26">
        <v>3</v>
      </c>
      <c r="R618" s="26">
        <v>0</v>
      </c>
      <c r="S618" s="26">
        <v>322.56302570733203</v>
      </c>
      <c r="T618" s="25">
        <v>1.0137553716298957</v>
      </c>
      <c r="U618" s="26">
        <v>4.3130683083890092E-2</v>
      </c>
      <c r="V618" s="26">
        <v>4.3130683083890089</v>
      </c>
      <c r="W618" s="25">
        <v>43.130683083890084</v>
      </c>
      <c r="X618" s="4">
        <f>VLOOKUP($A618,[1]plot_info!$F$1:$BW$2268,26,FALSE)</f>
        <v>390934.88250000001</v>
      </c>
      <c r="Y618" s="4">
        <f>VLOOKUP($A618,[1]plot_info!$F$1:$BW$2268,27,FALSE)</f>
        <v>3089479.3620000002</v>
      </c>
      <c r="Z618" s="4">
        <f>VLOOKUP($A618,[1]plot_info!$F$1:$BW$2268,28,FALSE)</f>
        <v>85.891538530000005</v>
      </c>
      <c r="AA618" s="4">
        <f>VLOOKUP($A618,[1]plot_info!$F$1:$BW$2268,29,FALSE)</f>
        <v>27.925821060000001</v>
      </c>
      <c r="AB618" s="4">
        <f>VLOOKUP($A618,[1]plot_info!$F$1:$BW$2268,37,FALSE)</f>
        <v>104</v>
      </c>
      <c r="AC618" s="4" t="str">
        <f>VLOOKUP($A618,[1]plot_info!$F$1:$BW$2268,43,FALSE)</f>
        <v>FRA 2016-2021</v>
      </c>
    </row>
    <row r="619" spans="1:29" s="7" customFormat="1" x14ac:dyDescent="0.35">
      <c r="A619" s="23" t="str">
        <f t="shared" si="18"/>
        <v>144-48-1</v>
      </c>
      <c r="B619" s="26" t="s">
        <v>736</v>
      </c>
      <c r="C619" s="26">
        <v>144</v>
      </c>
      <c r="D619" s="26">
        <v>48</v>
      </c>
      <c r="E619" s="26">
        <v>1</v>
      </c>
      <c r="F619" s="26"/>
      <c r="G619" s="26" t="s">
        <v>8</v>
      </c>
      <c r="H619" s="26">
        <v>65095</v>
      </c>
      <c r="I619" s="26">
        <v>364</v>
      </c>
      <c r="J619" s="26">
        <v>336.5</v>
      </c>
      <c r="K619" s="26">
        <v>625</v>
      </c>
      <c r="L619" s="26">
        <v>0.20741758241758243</v>
      </c>
      <c r="M619" s="26">
        <v>0.1758988862083275</v>
      </c>
      <c r="N619" s="26">
        <v>0</v>
      </c>
      <c r="O619" s="26">
        <v>0</v>
      </c>
      <c r="P619" s="26">
        <v>0</v>
      </c>
      <c r="Q619" s="26">
        <v>4</v>
      </c>
      <c r="R619" s="26">
        <v>0</v>
      </c>
      <c r="S619" s="26">
        <v>430.08403427644271</v>
      </c>
      <c r="T619" s="25">
        <v>0.67079913925510304</v>
      </c>
      <c r="U619" s="26">
        <v>3.6049836995757499E-2</v>
      </c>
      <c r="V619" s="26">
        <v>3.60498369957575</v>
      </c>
      <c r="W619" s="25">
        <v>36.049836995757495</v>
      </c>
      <c r="X619" s="4">
        <f>VLOOKUP($A619,[1]plot_info!$F$1:$BW$2268,26,FALSE)</f>
        <v>390934.88250000001</v>
      </c>
      <c r="Y619" s="4">
        <f>VLOOKUP($A619,[1]plot_info!$F$1:$BW$2268,27,FALSE)</f>
        <v>3089479.3620000002</v>
      </c>
      <c r="Z619" s="4">
        <f>VLOOKUP($A619,[1]plot_info!$F$1:$BW$2268,28,FALSE)</f>
        <v>85.891538530000005</v>
      </c>
      <c r="AA619" s="4">
        <f>VLOOKUP($A619,[1]plot_info!$F$1:$BW$2268,29,FALSE)</f>
        <v>27.925821060000001</v>
      </c>
      <c r="AB619" s="4">
        <f>VLOOKUP($A619,[1]plot_info!$F$1:$BW$2268,37,FALSE)</f>
        <v>104</v>
      </c>
      <c r="AC619" s="4" t="str">
        <f>VLOOKUP($A619,[1]plot_info!$F$1:$BW$2268,43,FALSE)</f>
        <v>FRA 2016-2021</v>
      </c>
    </row>
    <row r="620" spans="1:29" s="7" customFormat="1" x14ac:dyDescent="0.35">
      <c r="A620" s="23" t="str">
        <f t="shared" si="18"/>
        <v>144-48-1</v>
      </c>
      <c r="B620" s="26" t="s">
        <v>737</v>
      </c>
      <c r="C620" s="26">
        <v>144</v>
      </c>
      <c r="D620" s="26">
        <v>48</v>
      </c>
      <c r="E620" s="26">
        <v>1</v>
      </c>
      <c r="F620" s="26"/>
      <c r="G620" s="26" t="s">
        <v>26</v>
      </c>
      <c r="H620" s="26">
        <v>65095</v>
      </c>
      <c r="I620" s="26">
        <v>364</v>
      </c>
      <c r="J620" s="26">
        <v>303.5</v>
      </c>
      <c r="K620" s="26">
        <v>597.5</v>
      </c>
      <c r="L620" s="26">
        <v>0.19230769230769232</v>
      </c>
      <c r="M620" s="26">
        <v>0.16308506006070098</v>
      </c>
      <c r="N620" s="26">
        <v>0</v>
      </c>
      <c r="O620" s="26">
        <v>0</v>
      </c>
      <c r="P620" s="26">
        <v>0</v>
      </c>
      <c r="Q620" s="26">
        <v>4</v>
      </c>
      <c r="R620" s="26">
        <v>0</v>
      </c>
      <c r="S620" s="26">
        <v>430.08403427644271</v>
      </c>
      <c r="T620" s="25">
        <v>0.68358733775043434</v>
      </c>
      <c r="U620" s="26">
        <v>3.5206383270553469E-2</v>
      </c>
      <c r="V620" s="26">
        <v>3.5206383270553463</v>
      </c>
      <c r="W620" s="25">
        <v>35.206383270553467</v>
      </c>
      <c r="X620" s="4">
        <f>VLOOKUP($A620,[1]plot_info!$F$1:$BW$2268,26,FALSE)</f>
        <v>390934.88250000001</v>
      </c>
      <c r="Y620" s="4">
        <f>VLOOKUP($A620,[1]plot_info!$F$1:$BW$2268,27,FALSE)</f>
        <v>3089479.3620000002</v>
      </c>
      <c r="Z620" s="4">
        <f>VLOOKUP($A620,[1]plot_info!$F$1:$BW$2268,28,FALSE)</f>
        <v>85.891538530000005</v>
      </c>
      <c r="AA620" s="4">
        <f>VLOOKUP($A620,[1]plot_info!$F$1:$BW$2268,29,FALSE)</f>
        <v>27.925821060000001</v>
      </c>
      <c r="AB620" s="4">
        <f>VLOOKUP($A620,[1]plot_info!$F$1:$BW$2268,37,FALSE)</f>
        <v>104</v>
      </c>
      <c r="AC620" s="4" t="str">
        <f>VLOOKUP($A620,[1]plot_info!$F$1:$BW$2268,43,FALSE)</f>
        <v>FRA 2016-2021</v>
      </c>
    </row>
    <row r="621" spans="1:29" s="7" customFormat="1" x14ac:dyDescent="0.35">
      <c r="A621" s="23" t="str">
        <f t="shared" si="18"/>
        <v>144-48-1</v>
      </c>
      <c r="B621" s="26" t="s">
        <v>738</v>
      </c>
      <c r="C621" s="26">
        <v>144</v>
      </c>
      <c r="D621" s="26">
        <v>48</v>
      </c>
      <c r="E621" s="26">
        <v>1</v>
      </c>
      <c r="F621" s="26"/>
      <c r="G621" s="26" t="s">
        <v>9</v>
      </c>
      <c r="H621" s="26">
        <v>65095</v>
      </c>
      <c r="I621" s="26">
        <v>367</v>
      </c>
      <c r="J621" s="26">
        <v>298.5</v>
      </c>
      <c r="K621" s="26">
        <v>596.5</v>
      </c>
      <c r="L621" s="26">
        <v>0.18801089918256131</v>
      </c>
      <c r="M621" s="26">
        <v>0.16075527348840526</v>
      </c>
      <c r="N621" s="26">
        <v>0</v>
      </c>
      <c r="O621" s="26">
        <v>0</v>
      </c>
      <c r="P621" s="26">
        <v>0</v>
      </c>
      <c r="Q621" s="26">
        <v>4</v>
      </c>
      <c r="R621" s="26">
        <v>0</v>
      </c>
      <c r="S621" s="26">
        <v>430.08403427644271</v>
      </c>
      <c r="T621" s="25">
        <v>0.69288784574703888</v>
      </c>
      <c r="U621" s="26">
        <v>3.4133843348380433E-2</v>
      </c>
      <c r="V621" s="26">
        <v>3.4133843348380433</v>
      </c>
      <c r="W621" s="25">
        <v>34.133843348380431</v>
      </c>
      <c r="X621" s="4">
        <f>VLOOKUP($A621,[1]plot_info!$F$1:$BW$2268,26,FALSE)</f>
        <v>390934.88250000001</v>
      </c>
      <c r="Y621" s="4">
        <f>VLOOKUP($A621,[1]plot_info!$F$1:$BW$2268,27,FALSE)</f>
        <v>3089479.3620000002</v>
      </c>
      <c r="Z621" s="4">
        <f>VLOOKUP($A621,[1]plot_info!$F$1:$BW$2268,28,FALSE)</f>
        <v>85.891538530000005</v>
      </c>
      <c r="AA621" s="4">
        <f>VLOOKUP($A621,[1]plot_info!$F$1:$BW$2268,29,FALSE)</f>
        <v>27.925821060000001</v>
      </c>
      <c r="AB621" s="4">
        <f>VLOOKUP($A621,[1]plot_info!$F$1:$BW$2268,37,FALSE)</f>
        <v>104</v>
      </c>
      <c r="AC621" s="4" t="str">
        <f>VLOOKUP($A621,[1]plot_info!$F$1:$BW$2268,43,FALSE)</f>
        <v>FRA 2016-2021</v>
      </c>
    </row>
    <row r="622" spans="1:29" s="7" customFormat="1" x14ac:dyDescent="0.35">
      <c r="A622" s="23" t="str">
        <f t="shared" si="18"/>
        <v>144-48-1</v>
      </c>
      <c r="B622" s="26" t="s">
        <v>740</v>
      </c>
      <c r="C622" s="26">
        <v>144</v>
      </c>
      <c r="D622" s="26">
        <v>48</v>
      </c>
      <c r="E622" s="26">
        <v>1</v>
      </c>
      <c r="F622" s="26"/>
      <c r="G622" s="26" t="s">
        <v>8</v>
      </c>
      <c r="H622" s="26">
        <v>65095</v>
      </c>
      <c r="I622" s="26">
        <v>450</v>
      </c>
      <c r="J622" s="26">
        <v>299</v>
      </c>
      <c r="K622" s="26">
        <v>665.5</v>
      </c>
      <c r="L622" s="26">
        <v>0.18555555555555556</v>
      </c>
      <c r="M622" s="26">
        <v>0.19453717878669333</v>
      </c>
      <c r="N622" s="26">
        <v>0</v>
      </c>
      <c r="O622" s="26">
        <v>0</v>
      </c>
      <c r="P622" s="26">
        <v>0</v>
      </c>
      <c r="Q622" s="26">
        <v>4</v>
      </c>
      <c r="R622" s="26">
        <v>0</v>
      </c>
      <c r="S622" s="26">
        <v>430.08403427644271</v>
      </c>
      <c r="T622" s="25">
        <v>0.85215904518889174</v>
      </c>
      <c r="U622" s="26">
        <v>6.3606129688740257E-2</v>
      </c>
      <c r="V622" s="26">
        <v>6.3606129688740261</v>
      </c>
      <c r="W622" s="25">
        <v>63.606129688740268</v>
      </c>
      <c r="X622" s="4">
        <f>VLOOKUP($A622,[1]plot_info!$F$1:$BW$2268,26,FALSE)</f>
        <v>390934.88250000001</v>
      </c>
      <c r="Y622" s="4">
        <f>VLOOKUP($A622,[1]plot_info!$F$1:$BW$2268,27,FALSE)</f>
        <v>3089479.3620000002</v>
      </c>
      <c r="Z622" s="4">
        <f>VLOOKUP($A622,[1]plot_info!$F$1:$BW$2268,28,FALSE)</f>
        <v>85.891538530000005</v>
      </c>
      <c r="AA622" s="4">
        <f>VLOOKUP($A622,[1]plot_info!$F$1:$BW$2268,29,FALSE)</f>
        <v>27.925821060000001</v>
      </c>
      <c r="AB622" s="4">
        <f>VLOOKUP($A622,[1]plot_info!$F$1:$BW$2268,37,FALSE)</f>
        <v>104</v>
      </c>
      <c r="AC622" s="4" t="str">
        <f>VLOOKUP($A622,[1]plot_info!$F$1:$BW$2268,43,FALSE)</f>
        <v>FRA 2016-2021</v>
      </c>
    </row>
    <row r="623" spans="1:29" s="7" customFormat="1" x14ac:dyDescent="0.35">
      <c r="A623" s="23" t="str">
        <f t="shared" si="18"/>
        <v>144-48-1</v>
      </c>
      <c r="B623" s="26" t="s">
        <v>741</v>
      </c>
      <c r="C623" s="26">
        <v>144</v>
      </c>
      <c r="D623" s="26">
        <v>48</v>
      </c>
      <c r="E623" s="26">
        <v>1</v>
      </c>
      <c r="F623" s="26"/>
      <c r="G623" s="26" t="s">
        <v>26</v>
      </c>
      <c r="H623" s="26">
        <v>65095</v>
      </c>
      <c r="I623" s="26">
        <v>408</v>
      </c>
      <c r="J623" s="26">
        <v>298</v>
      </c>
      <c r="K623" s="26">
        <v>652</v>
      </c>
      <c r="L623" s="26">
        <v>0.13235294117647059</v>
      </c>
      <c r="M623" s="26">
        <v>0.12580847490396932</v>
      </c>
      <c r="N623" s="26">
        <v>0</v>
      </c>
      <c r="O623" s="26">
        <v>0</v>
      </c>
      <c r="P623" s="26">
        <v>0</v>
      </c>
      <c r="Q623" s="26">
        <v>4</v>
      </c>
      <c r="R623" s="26">
        <v>0</v>
      </c>
      <c r="S623" s="26">
        <v>430.08403427644271</v>
      </c>
      <c r="T623" s="25">
        <v>0.82309495769950247</v>
      </c>
      <c r="U623" s="26">
        <v>5.0685321079390382E-2</v>
      </c>
      <c r="V623" s="26">
        <v>5.0685321079390384</v>
      </c>
      <c r="W623" s="25">
        <v>50.685321079390384</v>
      </c>
      <c r="X623" s="4">
        <f>VLOOKUP($A623,[1]plot_info!$F$1:$BW$2268,26,FALSE)</f>
        <v>390934.88250000001</v>
      </c>
      <c r="Y623" s="4">
        <f>VLOOKUP($A623,[1]plot_info!$F$1:$BW$2268,27,FALSE)</f>
        <v>3089479.3620000002</v>
      </c>
      <c r="Z623" s="4">
        <f>VLOOKUP($A623,[1]plot_info!$F$1:$BW$2268,28,FALSE)</f>
        <v>85.891538530000005</v>
      </c>
      <c r="AA623" s="4">
        <f>VLOOKUP($A623,[1]plot_info!$F$1:$BW$2268,29,FALSE)</f>
        <v>27.925821060000001</v>
      </c>
      <c r="AB623" s="4">
        <f>VLOOKUP($A623,[1]plot_info!$F$1:$BW$2268,37,FALSE)</f>
        <v>104</v>
      </c>
      <c r="AC623" s="4" t="str">
        <f>VLOOKUP($A623,[1]plot_info!$F$1:$BW$2268,43,FALSE)</f>
        <v>FRA 2016-2021</v>
      </c>
    </row>
    <row r="624" spans="1:29" s="7" customFormat="1" x14ac:dyDescent="0.35">
      <c r="A624" s="23" t="str">
        <f t="shared" si="18"/>
        <v>144-48-1</v>
      </c>
      <c r="B624" s="26" t="s">
        <v>742</v>
      </c>
      <c r="C624" s="26">
        <v>144</v>
      </c>
      <c r="D624" s="26">
        <v>48</v>
      </c>
      <c r="E624" s="26">
        <v>1</v>
      </c>
      <c r="F624" s="26"/>
      <c r="G624" s="26" t="s">
        <v>9</v>
      </c>
      <c r="H624" s="26">
        <v>65095</v>
      </c>
      <c r="I624" s="26">
        <v>491</v>
      </c>
      <c r="J624" s="26">
        <v>300</v>
      </c>
      <c r="K624" s="26">
        <v>721.5</v>
      </c>
      <c r="L624" s="26">
        <v>0.14154786150712831</v>
      </c>
      <c r="M624" s="26">
        <v>0.16192016677455312</v>
      </c>
      <c r="N624" s="26">
        <v>0</v>
      </c>
      <c r="O624" s="26">
        <v>0</v>
      </c>
      <c r="P624" s="26">
        <v>0</v>
      </c>
      <c r="Q624" s="26">
        <v>4</v>
      </c>
      <c r="R624" s="26">
        <v>0</v>
      </c>
      <c r="S624" s="26">
        <v>430.08403427644271</v>
      </c>
      <c r="T624" s="25">
        <v>0.98004103014220423</v>
      </c>
      <c r="U624" s="26">
        <v>6.4007464408809042E-2</v>
      </c>
      <c r="V624" s="26">
        <v>6.4007464408809049</v>
      </c>
      <c r="W624" s="25">
        <v>64.007464408809057</v>
      </c>
      <c r="X624" s="4">
        <f>VLOOKUP($A624,[1]plot_info!$F$1:$BW$2268,26,FALSE)</f>
        <v>390934.88250000001</v>
      </c>
      <c r="Y624" s="4">
        <f>VLOOKUP($A624,[1]plot_info!$F$1:$BW$2268,27,FALSE)</f>
        <v>3089479.3620000002</v>
      </c>
      <c r="Z624" s="4">
        <f>VLOOKUP($A624,[1]plot_info!$F$1:$BW$2268,28,FALSE)</f>
        <v>85.891538530000005</v>
      </c>
      <c r="AA624" s="4">
        <f>VLOOKUP($A624,[1]plot_info!$F$1:$BW$2268,29,FALSE)</f>
        <v>27.925821060000001</v>
      </c>
      <c r="AB624" s="4">
        <f>VLOOKUP($A624,[1]plot_info!$F$1:$BW$2268,37,FALSE)</f>
        <v>104</v>
      </c>
      <c r="AC624" s="4" t="str">
        <f>VLOOKUP($A624,[1]plot_info!$F$1:$BW$2268,43,FALSE)</f>
        <v>FRA 2016-2021</v>
      </c>
    </row>
    <row r="625" spans="1:29" s="7" customFormat="1" x14ac:dyDescent="0.35">
      <c r="A625" s="23" t="str">
        <f t="shared" si="18"/>
        <v>144-48-1</v>
      </c>
      <c r="B625" s="26" t="s">
        <v>744</v>
      </c>
      <c r="C625" s="26">
        <v>144</v>
      </c>
      <c r="D625" s="26">
        <v>48</v>
      </c>
      <c r="E625" s="26">
        <v>1</v>
      </c>
      <c r="F625" s="26"/>
      <c r="G625" s="26" t="s">
        <v>8</v>
      </c>
      <c r="H625" s="26">
        <v>65095</v>
      </c>
      <c r="I625" s="26">
        <v>280</v>
      </c>
      <c r="J625" s="26">
        <v>309</v>
      </c>
      <c r="K625" s="26">
        <v>533</v>
      </c>
      <c r="L625" s="26">
        <v>0.2</v>
      </c>
      <c r="M625" s="26">
        <v>0.17395739739808105</v>
      </c>
      <c r="N625" s="26">
        <v>0</v>
      </c>
      <c r="O625" s="26">
        <v>0</v>
      </c>
      <c r="P625" s="26">
        <v>0</v>
      </c>
      <c r="Q625" s="26">
        <v>3</v>
      </c>
      <c r="R625" s="26">
        <v>0</v>
      </c>
      <c r="S625" s="26">
        <v>322.56302570733203</v>
      </c>
      <c r="T625" s="25">
        <v>0.69443793041313961</v>
      </c>
      <c r="U625" s="26">
        <v>3.4987710082537558E-2</v>
      </c>
      <c r="V625" s="26">
        <v>3.498771008253756</v>
      </c>
      <c r="W625" s="25">
        <v>34.987710082537561</v>
      </c>
      <c r="X625" s="4">
        <f>VLOOKUP($A625,[1]plot_info!$F$1:$BW$2268,26,FALSE)</f>
        <v>390934.88250000001</v>
      </c>
      <c r="Y625" s="4">
        <f>VLOOKUP($A625,[1]plot_info!$F$1:$BW$2268,27,FALSE)</f>
        <v>3089479.3620000002</v>
      </c>
      <c r="Z625" s="4">
        <f>VLOOKUP($A625,[1]plot_info!$F$1:$BW$2268,28,FALSE)</f>
        <v>85.891538530000005</v>
      </c>
      <c r="AA625" s="4">
        <f>VLOOKUP($A625,[1]plot_info!$F$1:$BW$2268,29,FALSE)</f>
        <v>27.925821060000001</v>
      </c>
      <c r="AB625" s="4">
        <f>VLOOKUP($A625,[1]plot_info!$F$1:$BW$2268,37,FALSE)</f>
        <v>104</v>
      </c>
      <c r="AC625" s="4" t="str">
        <f>VLOOKUP($A625,[1]plot_info!$F$1:$BW$2268,43,FALSE)</f>
        <v>FRA 2016-2021</v>
      </c>
    </row>
    <row r="626" spans="1:29" s="7" customFormat="1" x14ac:dyDescent="0.35">
      <c r="A626" s="23" t="str">
        <f t="shared" si="18"/>
        <v>144-48-1</v>
      </c>
      <c r="B626" s="26" t="s">
        <v>745</v>
      </c>
      <c r="C626" s="26">
        <v>144</v>
      </c>
      <c r="D626" s="26">
        <v>48</v>
      </c>
      <c r="E626" s="26">
        <v>1</v>
      </c>
      <c r="F626" s="26"/>
      <c r="G626" s="26" t="s">
        <v>26</v>
      </c>
      <c r="H626" s="26">
        <v>65095</v>
      </c>
      <c r="I626" s="26">
        <v>283</v>
      </c>
      <c r="J626" s="26">
        <v>301</v>
      </c>
      <c r="K626" s="26">
        <v>533</v>
      </c>
      <c r="L626" s="26">
        <v>0.18021201413427562</v>
      </c>
      <c r="M626" s="26">
        <v>0.15842548691610953</v>
      </c>
      <c r="N626" s="26">
        <v>0</v>
      </c>
      <c r="O626" s="26">
        <v>0</v>
      </c>
      <c r="P626" s="26">
        <v>0</v>
      </c>
      <c r="Q626" s="26">
        <v>3</v>
      </c>
      <c r="R626" s="26">
        <v>0</v>
      </c>
      <c r="S626" s="26">
        <v>322.56302570733203</v>
      </c>
      <c r="T626" s="25">
        <v>0.71923928507075174</v>
      </c>
      <c r="U626" s="26">
        <v>3.3553028848994408E-2</v>
      </c>
      <c r="V626" s="26">
        <v>3.3553028848994408</v>
      </c>
      <c r="W626" s="25">
        <v>33.553028848994408</v>
      </c>
      <c r="X626" s="4">
        <f>VLOOKUP($A626,[1]plot_info!$F$1:$BW$2268,26,FALSE)</f>
        <v>390934.88250000001</v>
      </c>
      <c r="Y626" s="4">
        <f>VLOOKUP($A626,[1]plot_info!$F$1:$BW$2268,27,FALSE)</f>
        <v>3089479.3620000002</v>
      </c>
      <c r="Z626" s="4">
        <f>VLOOKUP($A626,[1]plot_info!$F$1:$BW$2268,28,FALSE)</f>
        <v>85.891538530000005</v>
      </c>
      <c r="AA626" s="4">
        <f>VLOOKUP($A626,[1]plot_info!$F$1:$BW$2268,29,FALSE)</f>
        <v>27.925821060000001</v>
      </c>
      <c r="AB626" s="4">
        <f>VLOOKUP($A626,[1]plot_info!$F$1:$BW$2268,37,FALSE)</f>
        <v>104</v>
      </c>
      <c r="AC626" s="4" t="str">
        <f>VLOOKUP($A626,[1]plot_info!$F$1:$BW$2268,43,FALSE)</f>
        <v>FRA 2016-2021</v>
      </c>
    </row>
    <row r="627" spans="1:29" s="7" customFormat="1" x14ac:dyDescent="0.35">
      <c r="A627" s="23" t="str">
        <f t="shared" si="18"/>
        <v>144-48-1</v>
      </c>
      <c r="B627" s="26" t="s">
        <v>746</v>
      </c>
      <c r="C627" s="26">
        <v>144</v>
      </c>
      <c r="D627" s="26">
        <v>48</v>
      </c>
      <c r="E627" s="26">
        <v>1</v>
      </c>
      <c r="F627" s="26"/>
      <c r="G627" s="26" t="s">
        <v>9</v>
      </c>
      <c r="H627" s="26">
        <v>65095</v>
      </c>
      <c r="I627" s="26">
        <v>335</v>
      </c>
      <c r="J627" s="26">
        <v>299.5</v>
      </c>
      <c r="K627" s="26">
        <v>576.5</v>
      </c>
      <c r="L627" s="26">
        <v>0.17313432835820897</v>
      </c>
      <c r="M627" s="26">
        <v>0.18017016159086965</v>
      </c>
      <c r="N627" s="26">
        <v>0</v>
      </c>
      <c r="O627" s="26">
        <v>0</v>
      </c>
      <c r="P627" s="26">
        <v>0</v>
      </c>
      <c r="Q627" s="26">
        <v>3</v>
      </c>
      <c r="R627" s="26">
        <v>0</v>
      </c>
      <c r="S627" s="26">
        <v>322.56302570733203</v>
      </c>
      <c r="T627" s="25">
        <v>0.85874690501981998</v>
      </c>
      <c r="U627" s="26">
        <v>4.1663605822492615E-2</v>
      </c>
      <c r="V627" s="26">
        <v>4.1663605822492613</v>
      </c>
      <c r="W627" s="25">
        <v>41.663605822492613</v>
      </c>
      <c r="X627" s="4">
        <f>VLOOKUP($A627,[1]plot_info!$F$1:$BW$2268,26,FALSE)</f>
        <v>390934.88250000001</v>
      </c>
      <c r="Y627" s="4">
        <f>VLOOKUP($A627,[1]plot_info!$F$1:$BW$2268,27,FALSE)</f>
        <v>3089479.3620000002</v>
      </c>
      <c r="Z627" s="4">
        <f>VLOOKUP($A627,[1]plot_info!$F$1:$BW$2268,28,FALSE)</f>
        <v>85.891538530000005</v>
      </c>
      <c r="AA627" s="4">
        <f>VLOOKUP($A627,[1]plot_info!$F$1:$BW$2268,29,FALSE)</f>
        <v>27.925821060000001</v>
      </c>
      <c r="AB627" s="4">
        <f>VLOOKUP($A627,[1]plot_info!$F$1:$BW$2268,37,FALSE)</f>
        <v>104</v>
      </c>
      <c r="AC627" s="4" t="str">
        <f>VLOOKUP($A627,[1]plot_info!$F$1:$BW$2268,43,FALSE)</f>
        <v>FRA 2016-2021</v>
      </c>
    </row>
    <row r="628" spans="1:29" s="7" customFormat="1" x14ac:dyDescent="0.35">
      <c r="A628" s="23" t="str">
        <f t="shared" si="18"/>
        <v>159-36-1</v>
      </c>
      <c r="B628" s="26" t="s">
        <v>748</v>
      </c>
      <c r="C628" s="26">
        <v>159</v>
      </c>
      <c r="D628" s="26">
        <v>36</v>
      </c>
      <c r="E628" s="26">
        <v>1</v>
      </c>
      <c r="F628" s="26"/>
      <c r="G628" s="26" t="s">
        <v>8</v>
      </c>
      <c r="H628" s="26">
        <v>65095</v>
      </c>
      <c r="I628" s="26">
        <v>385</v>
      </c>
      <c r="J628" s="26">
        <v>346</v>
      </c>
      <c r="K628" s="26">
        <v>634.5</v>
      </c>
      <c r="L628" s="26">
        <v>0.25064935064935062</v>
      </c>
      <c r="M628" s="26">
        <v>0.29976587230205037</v>
      </c>
      <c r="N628" s="26">
        <v>0</v>
      </c>
      <c r="O628" s="26">
        <v>0</v>
      </c>
      <c r="P628" s="26">
        <v>0</v>
      </c>
      <c r="Q628" s="26">
        <v>3</v>
      </c>
      <c r="R628" s="26">
        <v>0</v>
      </c>
      <c r="S628" s="26">
        <v>322.56302570733203</v>
      </c>
      <c r="T628" s="25">
        <v>0.89439885234013738</v>
      </c>
      <c r="U628" s="26">
        <v>5.5942116896368965E-2</v>
      </c>
      <c r="V628" s="26">
        <v>5.5942116896368965</v>
      </c>
      <c r="W628" s="25">
        <v>55.942116896368965</v>
      </c>
      <c r="X628" s="4">
        <f>VLOOKUP($A628,[1]plot_info!$F$1:$BW$2268,26,FALSE)</f>
        <v>449757.17170000001</v>
      </c>
      <c r="Y628" s="4">
        <f>VLOOKUP($A628,[1]plot_info!$F$1:$BW$2268,27,FALSE)</f>
        <v>3040043.1579999998</v>
      </c>
      <c r="Z628" s="4">
        <f>VLOOKUP($A628,[1]plot_info!$F$1:$BW$2268,28,FALSE)</f>
        <v>86.491410060000007</v>
      </c>
      <c r="AA628" s="4">
        <f>VLOOKUP($A628,[1]plot_info!$F$1:$BW$2268,29,FALSE)</f>
        <v>27.483058419999999</v>
      </c>
      <c r="AB628" s="4">
        <f>VLOOKUP($A628,[1]plot_info!$F$1:$BW$2268,37,FALSE)</f>
        <v>104</v>
      </c>
      <c r="AC628" s="4" t="str">
        <f>VLOOKUP($A628,[1]plot_info!$F$1:$BW$2268,43,FALSE)</f>
        <v>FRA 2016-2021</v>
      </c>
    </row>
    <row r="629" spans="1:29" s="7" customFormat="1" x14ac:dyDescent="0.35">
      <c r="A629" s="23" t="str">
        <f t="shared" si="18"/>
        <v>159-36-1</v>
      </c>
      <c r="B629" s="26" t="s">
        <v>749</v>
      </c>
      <c r="C629" s="26">
        <v>159</v>
      </c>
      <c r="D629" s="26">
        <v>36</v>
      </c>
      <c r="E629" s="26">
        <v>1</v>
      </c>
      <c r="F629" s="26"/>
      <c r="G629" s="26" t="s">
        <v>26</v>
      </c>
      <c r="H629" s="26">
        <v>65095</v>
      </c>
      <c r="I629" s="26">
        <v>371</v>
      </c>
      <c r="J629" s="26">
        <v>304</v>
      </c>
      <c r="K629" s="26">
        <v>588</v>
      </c>
      <c r="L629" s="26">
        <v>0.23450134770889489</v>
      </c>
      <c r="M629" s="26">
        <v>0.27025524238630444</v>
      </c>
      <c r="N629" s="26">
        <v>0</v>
      </c>
      <c r="O629" s="26">
        <v>0</v>
      </c>
      <c r="P629" s="26">
        <v>0</v>
      </c>
      <c r="Q629" s="26">
        <v>3</v>
      </c>
      <c r="R629" s="26">
        <v>0</v>
      </c>
      <c r="S629" s="26">
        <v>322.56302570733203</v>
      </c>
      <c r="T629" s="25">
        <v>0.88044809034523053</v>
      </c>
      <c r="U629" s="26">
        <v>3.7576860006809654E-2</v>
      </c>
      <c r="V629" s="26">
        <v>3.7576860006809651</v>
      </c>
      <c r="W629" s="25">
        <v>37.576860006809646</v>
      </c>
      <c r="X629" s="4">
        <f>VLOOKUP($A629,[1]plot_info!$F$1:$BW$2268,26,FALSE)</f>
        <v>449757.17170000001</v>
      </c>
      <c r="Y629" s="4">
        <f>VLOOKUP($A629,[1]plot_info!$F$1:$BW$2268,27,FALSE)</f>
        <v>3040043.1579999998</v>
      </c>
      <c r="Z629" s="4">
        <f>VLOOKUP($A629,[1]plot_info!$F$1:$BW$2268,28,FALSE)</f>
        <v>86.491410060000007</v>
      </c>
      <c r="AA629" s="4">
        <f>VLOOKUP($A629,[1]plot_info!$F$1:$BW$2268,29,FALSE)</f>
        <v>27.483058419999999</v>
      </c>
      <c r="AB629" s="4">
        <f>VLOOKUP($A629,[1]plot_info!$F$1:$BW$2268,37,FALSE)</f>
        <v>104</v>
      </c>
      <c r="AC629" s="4" t="str">
        <f>VLOOKUP($A629,[1]plot_info!$F$1:$BW$2268,43,FALSE)</f>
        <v>FRA 2016-2021</v>
      </c>
    </row>
    <row r="630" spans="1:29" s="7" customFormat="1" x14ac:dyDescent="0.35">
      <c r="A630" s="23" t="str">
        <f t="shared" si="18"/>
        <v>159-36-1</v>
      </c>
      <c r="B630" s="26" t="s">
        <v>750</v>
      </c>
      <c r="C630" s="26">
        <v>159</v>
      </c>
      <c r="D630" s="26">
        <v>36</v>
      </c>
      <c r="E630" s="26">
        <v>1</v>
      </c>
      <c r="F630" s="26"/>
      <c r="G630" s="26" t="s">
        <v>9</v>
      </c>
      <c r="H630" s="26">
        <v>65095</v>
      </c>
      <c r="I630" s="26">
        <v>341</v>
      </c>
      <c r="J630" s="26">
        <v>299.5</v>
      </c>
      <c r="K630" s="26">
        <v>561</v>
      </c>
      <c r="L630" s="26">
        <v>0.23313782991202345</v>
      </c>
      <c r="M630" s="26">
        <v>0.24695737666334719</v>
      </c>
      <c r="N630" s="26">
        <v>0</v>
      </c>
      <c r="O630" s="26">
        <v>0</v>
      </c>
      <c r="P630" s="26">
        <v>0</v>
      </c>
      <c r="Q630" s="26">
        <v>3</v>
      </c>
      <c r="R630" s="26">
        <v>0</v>
      </c>
      <c r="S630" s="26">
        <v>322.56302570733203</v>
      </c>
      <c r="T630" s="25">
        <v>0.81069428037069646</v>
      </c>
      <c r="U630" s="26">
        <v>3.0125705380945028E-2</v>
      </c>
      <c r="V630" s="26">
        <v>3.0125705380945029</v>
      </c>
      <c r="W630" s="25">
        <v>30.125705380945028</v>
      </c>
      <c r="X630" s="4">
        <f>VLOOKUP($A630,[1]plot_info!$F$1:$BW$2268,26,FALSE)</f>
        <v>449757.17170000001</v>
      </c>
      <c r="Y630" s="4">
        <f>VLOOKUP($A630,[1]plot_info!$F$1:$BW$2268,27,FALSE)</f>
        <v>3040043.1579999998</v>
      </c>
      <c r="Z630" s="4">
        <f>VLOOKUP($A630,[1]plot_info!$F$1:$BW$2268,28,FALSE)</f>
        <v>86.491410060000007</v>
      </c>
      <c r="AA630" s="4">
        <f>VLOOKUP($A630,[1]plot_info!$F$1:$BW$2268,29,FALSE)</f>
        <v>27.483058419999999</v>
      </c>
      <c r="AB630" s="4">
        <f>VLOOKUP($A630,[1]plot_info!$F$1:$BW$2268,37,FALSE)</f>
        <v>104</v>
      </c>
      <c r="AC630" s="4" t="str">
        <f>VLOOKUP($A630,[1]plot_info!$F$1:$BW$2268,43,FALSE)</f>
        <v>FRA 2016-2021</v>
      </c>
    </row>
    <row r="631" spans="1:29" s="7" customFormat="1" x14ac:dyDescent="0.35">
      <c r="A631" s="23" t="str">
        <f t="shared" si="18"/>
        <v>159-36-1</v>
      </c>
      <c r="B631" s="26" t="s">
        <v>752</v>
      </c>
      <c r="C631" s="26">
        <v>159</v>
      </c>
      <c r="D631" s="26">
        <v>36</v>
      </c>
      <c r="E631" s="26">
        <v>1</v>
      </c>
      <c r="F631" s="26"/>
      <c r="G631" s="26" t="s">
        <v>8</v>
      </c>
      <c r="H631" s="26">
        <v>65095</v>
      </c>
      <c r="I631" s="26">
        <v>270</v>
      </c>
      <c r="J631" s="26">
        <v>326</v>
      </c>
      <c r="K631" s="26">
        <v>524</v>
      </c>
      <c r="L631" s="26">
        <v>0.26666666666666666</v>
      </c>
      <c r="M631" s="26">
        <v>0.33548926641058485</v>
      </c>
      <c r="N631" s="26">
        <v>0</v>
      </c>
      <c r="O631" s="26">
        <v>0</v>
      </c>
      <c r="P631" s="26">
        <v>0</v>
      </c>
      <c r="Q631" s="26">
        <v>2</v>
      </c>
      <c r="R631" s="26">
        <v>0</v>
      </c>
      <c r="S631" s="26">
        <v>215.04201713822135</v>
      </c>
      <c r="T631" s="25">
        <v>0.92075029166385025</v>
      </c>
      <c r="U631" s="26">
        <v>5.5557725146056475E-2</v>
      </c>
      <c r="V631" s="26">
        <v>5.5557725146056471</v>
      </c>
      <c r="W631" s="25">
        <v>55.55772514605647</v>
      </c>
      <c r="X631" s="4">
        <f>VLOOKUP($A631,[1]plot_info!$F$1:$BW$2268,26,FALSE)</f>
        <v>449757.17170000001</v>
      </c>
      <c r="Y631" s="4">
        <f>VLOOKUP($A631,[1]plot_info!$F$1:$BW$2268,27,FALSE)</f>
        <v>3040043.1579999998</v>
      </c>
      <c r="Z631" s="4">
        <f>VLOOKUP($A631,[1]plot_info!$F$1:$BW$2268,28,FALSE)</f>
        <v>86.491410060000007</v>
      </c>
      <c r="AA631" s="4">
        <f>VLOOKUP($A631,[1]plot_info!$F$1:$BW$2268,29,FALSE)</f>
        <v>27.483058419999999</v>
      </c>
      <c r="AB631" s="4">
        <f>VLOOKUP($A631,[1]plot_info!$F$1:$BW$2268,37,FALSE)</f>
        <v>104</v>
      </c>
      <c r="AC631" s="4" t="str">
        <f>VLOOKUP($A631,[1]plot_info!$F$1:$BW$2268,43,FALSE)</f>
        <v>FRA 2016-2021</v>
      </c>
    </row>
    <row r="632" spans="1:29" s="7" customFormat="1" x14ac:dyDescent="0.35">
      <c r="A632" s="23" t="str">
        <f t="shared" si="18"/>
        <v>159-36-1</v>
      </c>
      <c r="B632" s="26" t="s">
        <v>753</v>
      </c>
      <c r="C632" s="26">
        <v>159</v>
      </c>
      <c r="D632" s="26">
        <v>36</v>
      </c>
      <c r="E632" s="26">
        <v>1</v>
      </c>
      <c r="F632" s="26"/>
      <c r="G632" s="26" t="s">
        <v>26</v>
      </c>
      <c r="H632" s="26">
        <v>65095</v>
      </c>
      <c r="I632" s="26">
        <v>251</v>
      </c>
      <c r="J632" s="26">
        <v>351</v>
      </c>
      <c r="K632" s="26">
        <v>535</v>
      </c>
      <c r="L632" s="26">
        <v>0.26693227091633465</v>
      </c>
      <c r="M632" s="26">
        <v>0.31219140068762757</v>
      </c>
      <c r="N632" s="26">
        <v>0</v>
      </c>
      <c r="O632" s="26">
        <v>0</v>
      </c>
      <c r="P632" s="26">
        <v>0</v>
      </c>
      <c r="Q632" s="26">
        <v>2</v>
      </c>
      <c r="R632" s="26">
        <v>0</v>
      </c>
      <c r="S632" s="26">
        <v>215.04201713822135</v>
      </c>
      <c r="T632" s="25">
        <v>0.8556467356876184</v>
      </c>
      <c r="U632" s="26">
        <v>4.0925744810719103E-2</v>
      </c>
      <c r="V632" s="26">
        <v>4.0925744810719102</v>
      </c>
      <c r="W632" s="25">
        <v>40.925744810719102</v>
      </c>
      <c r="X632" s="4">
        <f>VLOOKUP($A632,[1]plot_info!$F$1:$BW$2268,26,FALSE)</f>
        <v>449757.17170000001</v>
      </c>
      <c r="Y632" s="4">
        <f>VLOOKUP($A632,[1]plot_info!$F$1:$BW$2268,27,FALSE)</f>
        <v>3040043.1579999998</v>
      </c>
      <c r="Z632" s="4">
        <f>VLOOKUP($A632,[1]plot_info!$F$1:$BW$2268,28,FALSE)</f>
        <v>86.491410060000007</v>
      </c>
      <c r="AA632" s="4">
        <f>VLOOKUP($A632,[1]plot_info!$F$1:$BW$2268,29,FALSE)</f>
        <v>27.483058419999999</v>
      </c>
      <c r="AB632" s="4">
        <f>VLOOKUP($A632,[1]plot_info!$F$1:$BW$2268,37,FALSE)</f>
        <v>104</v>
      </c>
      <c r="AC632" s="4" t="str">
        <f>VLOOKUP($A632,[1]plot_info!$F$1:$BW$2268,43,FALSE)</f>
        <v>FRA 2016-2021</v>
      </c>
    </row>
    <row r="633" spans="1:29" s="7" customFormat="1" x14ac:dyDescent="0.35">
      <c r="A633" s="23" t="str">
        <f t="shared" si="18"/>
        <v>159-36-1</v>
      </c>
      <c r="B633" s="26" t="s">
        <v>754</v>
      </c>
      <c r="C633" s="26">
        <v>159</v>
      </c>
      <c r="D633" s="26">
        <v>36</v>
      </c>
      <c r="E633" s="26">
        <v>1</v>
      </c>
      <c r="F633" s="26"/>
      <c r="G633" s="26" t="s">
        <v>9</v>
      </c>
      <c r="H633" s="26">
        <v>65095</v>
      </c>
      <c r="I633" s="26">
        <v>228</v>
      </c>
      <c r="J633" s="26">
        <v>340.5</v>
      </c>
      <c r="K633" s="26">
        <v>506.5</v>
      </c>
      <c r="L633" s="26">
        <v>0.27192982456140352</v>
      </c>
      <c r="M633" s="26">
        <v>0.2888935349646703</v>
      </c>
      <c r="N633" s="26">
        <v>0</v>
      </c>
      <c r="O633" s="26">
        <v>0</v>
      </c>
      <c r="P633" s="26">
        <v>0</v>
      </c>
      <c r="Q633" s="26">
        <v>2</v>
      </c>
      <c r="R633" s="26">
        <v>0</v>
      </c>
      <c r="S633" s="26">
        <v>215.04201713822135</v>
      </c>
      <c r="T633" s="25">
        <v>0.77194216371817748</v>
      </c>
      <c r="U633" s="26">
        <v>3.294590894963241E-2</v>
      </c>
      <c r="V633" s="26">
        <v>3.2945908949632412</v>
      </c>
      <c r="W633" s="25">
        <v>32.945908949632411</v>
      </c>
      <c r="X633" s="4">
        <f>VLOOKUP($A633,[1]plot_info!$F$1:$BW$2268,26,FALSE)</f>
        <v>449757.17170000001</v>
      </c>
      <c r="Y633" s="4">
        <f>VLOOKUP($A633,[1]plot_info!$F$1:$BW$2268,27,FALSE)</f>
        <v>3040043.1579999998</v>
      </c>
      <c r="Z633" s="4">
        <f>VLOOKUP($A633,[1]plot_info!$F$1:$BW$2268,28,FALSE)</f>
        <v>86.491410060000007</v>
      </c>
      <c r="AA633" s="4">
        <f>VLOOKUP($A633,[1]plot_info!$F$1:$BW$2268,29,FALSE)</f>
        <v>27.483058419999999</v>
      </c>
      <c r="AB633" s="4">
        <f>VLOOKUP($A633,[1]plot_info!$F$1:$BW$2268,37,FALSE)</f>
        <v>104</v>
      </c>
      <c r="AC633" s="4" t="str">
        <f>VLOOKUP($A633,[1]plot_info!$F$1:$BW$2268,43,FALSE)</f>
        <v>FRA 2016-2021</v>
      </c>
    </row>
    <row r="634" spans="1:29" s="7" customFormat="1" x14ac:dyDescent="0.35">
      <c r="A634" s="23" t="str">
        <f t="shared" si="18"/>
        <v>159-36-1</v>
      </c>
      <c r="B634" s="26" t="s">
        <v>756</v>
      </c>
      <c r="C634" s="26">
        <v>159</v>
      </c>
      <c r="D634" s="26">
        <v>36</v>
      </c>
      <c r="E634" s="26">
        <v>1</v>
      </c>
      <c r="F634" s="26"/>
      <c r="G634" s="26" t="s">
        <v>8</v>
      </c>
      <c r="H634" s="26">
        <v>65095</v>
      </c>
      <c r="I634" s="26">
        <v>463</v>
      </c>
      <c r="J634" s="26">
        <v>310.5</v>
      </c>
      <c r="K634" s="26">
        <v>666</v>
      </c>
      <c r="L634" s="26">
        <v>0.23218142548596113</v>
      </c>
      <c r="M634" s="26">
        <v>0.25045205652179076</v>
      </c>
      <c r="N634" s="26">
        <v>0</v>
      </c>
      <c r="O634" s="26">
        <v>0</v>
      </c>
      <c r="P634" s="26">
        <v>0</v>
      </c>
      <c r="Q634" s="26">
        <v>4</v>
      </c>
      <c r="R634" s="26">
        <v>0</v>
      </c>
      <c r="S634" s="26">
        <v>430.08403427644271</v>
      </c>
      <c r="T634" s="25">
        <v>0.82658264819822924</v>
      </c>
      <c r="U634" s="26">
        <v>6.6298166745107037E-2</v>
      </c>
      <c r="V634" s="26">
        <v>6.6298166745107041</v>
      </c>
      <c r="W634" s="25">
        <v>66.298166745107039</v>
      </c>
      <c r="X634" s="4">
        <f>VLOOKUP($A634,[1]plot_info!$F$1:$BW$2268,26,FALSE)</f>
        <v>449757.17170000001</v>
      </c>
      <c r="Y634" s="4">
        <f>VLOOKUP($A634,[1]plot_info!$F$1:$BW$2268,27,FALSE)</f>
        <v>3040043.1579999998</v>
      </c>
      <c r="Z634" s="4">
        <f>VLOOKUP($A634,[1]plot_info!$F$1:$BW$2268,28,FALSE)</f>
        <v>86.491410060000007</v>
      </c>
      <c r="AA634" s="4">
        <f>VLOOKUP($A634,[1]plot_info!$F$1:$BW$2268,29,FALSE)</f>
        <v>27.483058419999999</v>
      </c>
      <c r="AB634" s="4">
        <f>VLOOKUP($A634,[1]plot_info!$F$1:$BW$2268,37,FALSE)</f>
        <v>104</v>
      </c>
      <c r="AC634" s="4" t="str">
        <f>VLOOKUP($A634,[1]plot_info!$F$1:$BW$2268,43,FALSE)</f>
        <v>FRA 2016-2021</v>
      </c>
    </row>
    <row r="635" spans="1:29" s="7" customFormat="1" x14ac:dyDescent="0.35">
      <c r="A635" s="23" t="str">
        <f t="shared" si="18"/>
        <v>159-36-1</v>
      </c>
      <c r="B635" s="26" t="s">
        <v>757</v>
      </c>
      <c r="C635" s="26">
        <v>159</v>
      </c>
      <c r="D635" s="26">
        <v>36</v>
      </c>
      <c r="E635" s="26">
        <v>1</v>
      </c>
      <c r="F635" s="26"/>
      <c r="G635" s="26" t="s">
        <v>26</v>
      </c>
      <c r="H635" s="26">
        <v>65095</v>
      </c>
      <c r="I635" s="26">
        <v>496</v>
      </c>
      <c r="J635" s="26">
        <v>299</v>
      </c>
      <c r="K635" s="26">
        <v>690</v>
      </c>
      <c r="L635" s="26">
        <v>0.21169354838709678</v>
      </c>
      <c r="M635" s="26">
        <v>0.24462759009105148</v>
      </c>
      <c r="N635" s="26">
        <v>0</v>
      </c>
      <c r="O635" s="26">
        <v>0</v>
      </c>
      <c r="P635" s="26">
        <v>0</v>
      </c>
      <c r="Q635" s="26">
        <v>4</v>
      </c>
      <c r="R635" s="26">
        <v>0</v>
      </c>
      <c r="S635" s="26">
        <v>430.08403427644271</v>
      </c>
      <c r="T635" s="25">
        <v>0.90912465666809461</v>
      </c>
      <c r="U635" s="26">
        <v>4.8166453508000175E-2</v>
      </c>
      <c r="V635" s="26">
        <v>4.8166453508000178</v>
      </c>
      <c r="W635" s="25">
        <v>48.166453508000181</v>
      </c>
      <c r="X635" s="4">
        <f>VLOOKUP($A635,[1]plot_info!$F$1:$BW$2268,26,FALSE)</f>
        <v>449757.17170000001</v>
      </c>
      <c r="Y635" s="4">
        <f>VLOOKUP($A635,[1]plot_info!$F$1:$BW$2268,27,FALSE)</f>
        <v>3040043.1579999998</v>
      </c>
      <c r="Z635" s="4">
        <f>VLOOKUP($A635,[1]plot_info!$F$1:$BW$2268,28,FALSE)</f>
        <v>86.491410060000007</v>
      </c>
      <c r="AA635" s="4">
        <f>VLOOKUP($A635,[1]plot_info!$F$1:$BW$2268,29,FALSE)</f>
        <v>27.483058419999999</v>
      </c>
      <c r="AB635" s="4">
        <f>VLOOKUP($A635,[1]plot_info!$F$1:$BW$2268,37,FALSE)</f>
        <v>104</v>
      </c>
      <c r="AC635" s="4" t="str">
        <f>VLOOKUP($A635,[1]plot_info!$F$1:$BW$2268,43,FALSE)</f>
        <v>FRA 2016-2021</v>
      </c>
    </row>
    <row r="636" spans="1:29" s="7" customFormat="1" x14ac:dyDescent="0.35">
      <c r="A636" s="23" t="str">
        <f t="shared" si="18"/>
        <v>159-36-1</v>
      </c>
      <c r="B636" s="26" t="s">
        <v>758</v>
      </c>
      <c r="C636" s="26">
        <v>159</v>
      </c>
      <c r="D636" s="26">
        <v>36</v>
      </c>
      <c r="E636" s="26">
        <v>1</v>
      </c>
      <c r="F636" s="26"/>
      <c r="G636" s="26" t="s">
        <v>9</v>
      </c>
      <c r="H636" s="26">
        <v>65095</v>
      </c>
      <c r="I636" s="26">
        <v>469</v>
      </c>
      <c r="J636" s="26">
        <v>313</v>
      </c>
      <c r="K636" s="26">
        <v>680</v>
      </c>
      <c r="L636" s="26">
        <v>0.21748400852878466</v>
      </c>
      <c r="M636" s="26">
        <v>0.23763823037416426</v>
      </c>
      <c r="N636" s="26">
        <v>0</v>
      </c>
      <c r="O636" s="26">
        <v>0</v>
      </c>
      <c r="P636" s="26">
        <v>0</v>
      </c>
      <c r="Q636" s="26">
        <v>4</v>
      </c>
      <c r="R636" s="26">
        <v>0</v>
      </c>
      <c r="S636" s="26">
        <v>430.08403427644271</v>
      </c>
      <c r="T636" s="25">
        <v>0.85332160868846729</v>
      </c>
      <c r="U636" s="26">
        <v>4.7093692554976731E-2</v>
      </c>
      <c r="V636" s="26">
        <v>4.7093692554976734</v>
      </c>
      <c r="W636" s="25">
        <v>47.093692554976734</v>
      </c>
      <c r="X636" s="4">
        <f>VLOOKUP($A636,[1]plot_info!$F$1:$BW$2268,26,FALSE)</f>
        <v>449757.17170000001</v>
      </c>
      <c r="Y636" s="4">
        <f>VLOOKUP($A636,[1]plot_info!$F$1:$BW$2268,27,FALSE)</f>
        <v>3040043.1579999998</v>
      </c>
      <c r="Z636" s="4">
        <f>VLOOKUP($A636,[1]plot_info!$F$1:$BW$2268,28,FALSE)</f>
        <v>86.491410060000007</v>
      </c>
      <c r="AA636" s="4">
        <f>VLOOKUP($A636,[1]plot_info!$F$1:$BW$2268,29,FALSE)</f>
        <v>27.483058419999999</v>
      </c>
      <c r="AB636" s="4">
        <f>VLOOKUP($A636,[1]plot_info!$F$1:$BW$2268,37,FALSE)</f>
        <v>104</v>
      </c>
      <c r="AC636" s="4" t="str">
        <f>VLOOKUP($A636,[1]plot_info!$F$1:$BW$2268,43,FALSE)</f>
        <v>FRA 2016-2021</v>
      </c>
    </row>
    <row r="637" spans="1:29" s="7" customFormat="1" x14ac:dyDescent="0.35">
      <c r="A637" s="23" t="str">
        <f t="shared" si="18"/>
        <v>159-36-1</v>
      </c>
      <c r="B637" s="26" t="s">
        <v>760</v>
      </c>
      <c r="C637" s="26">
        <v>159</v>
      </c>
      <c r="D637" s="26">
        <v>36</v>
      </c>
      <c r="E637" s="26">
        <v>1</v>
      </c>
      <c r="F637" s="26"/>
      <c r="G637" s="26" t="s">
        <v>8</v>
      </c>
      <c r="H637" s="26">
        <v>65095</v>
      </c>
      <c r="I637" s="26">
        <v>340</v>
      </c>
      <c r="J637" s="26">
        <v>299.5</v>
      </c>
      <c r="K637" s="26">
        <v>572</v>
      </c>
      <c r="L637" s="26">
        <v>0.19852941176470587</v>
      </c>
      <c r="M637" s="26">
        <v>0.20968079150661553</v>
      </c>
      <c r="N637" s="26">
        <v>0</v>
      </c>
      <c r="O637" s="26">
        <v>0</v>
      </c>
      <c r="P637" s="26">
        <v>0</v>
      </c>
      <c r="Q637" s="26">
        <v>3</v>
      </c>
      <c r="R637" s="26">
        <v>0</v>
      </c>
      <c r="S637" s="26">
        <v>322.56302570733203</v>
      </c>
      <c r="T637" s="25">
        <v>0.84479614302491313</v>
      </c>
      <c r="U637" s="26">
        <v>6.527245671107576E-2</v>
      </c>
      <c r="V637" s="26">
        <v>6.5272456711075764</v>
      </c>
      <c r="W637" s="25">
        <v>65.272456711075762</v>
      </c>
      <c r="X637" s="4">
        <f>VLOOKUP($A637,[1]plot_info!$F$1:$BW$2268,26,FALSE)</f>
        <v>449757.17170000001</v>
      </c>
      <c r="Y637" s="4">
        <f>VLOOKUP($A637,[1]plot_info!$F$1:$BW$2268,27,FALSE)</f>
        <v>3040043.1579999998</v>
      </c>
      <c r="Z637" s="4">
        <f>VLOOKUP($A637,[1]plot_info!$F$1:$BW$2268,28,FALSE)</f>
        <v>86.491410060000007</v>
      </c>
      <c r="AA637" s="4">
        <f>VLOOKUP($A637,[1]plot_info!$F$1:$BW$2268,29,FALSE)</f>
        <v>27.483058419999999</v>
      </c>
      <c r="AB637" s="4">
        <f>VLOOKUP($A637,[1]plot_info!$F$1:$BW$2268,37,FALSE)</f>
        <v>104</v>
      </c>
      <c r="AC637" s="4" t="str">
        <f>VLOOKUP($A637,[1]plot_info!$F$1:$BW$2268,43,FALSE)</f>
        <v>FRA 2016-2021</v>
      </c>
    </row>
    <row r="638" spans="1:29" s="7" customFormat="1" x14ac:dyDescent="0.35">
      <c r="A638" s="23" t="str">
        <f t="shared" si="18"/>
        <v>159-36-1</v>
      </c>
      <c r="B638" s="26" t="s">
        <v>761</v>
      </c>
      <c r="C638" s="26">
        <v>159</v>
      </c>
      <c r="D638" s="26">
        <v>36</v>
      </c>
      <c r="E638" s="26">
        <v>1</v>
      </c>
      <c r="F638" s="26"/>
      <c r="G638" s="26" t="s">
        <v>26</v>
      </c>
      <c r="H638" s="26">
        <v>65095</v>
      </c>
      <c r="I638" s="26">
        <v>376</v>
      </c>
      <c r="J638" s="26">
        <v>301.5</v>
      </c>
      <c r="K638" s="26">
        <v>606</v>
      </c>
      <c r="L638" s="26">
        <v>0.1901595744680851</v>
      </c>
      <c r="M638" s="26">
        <v>0.22210631989219276</v>
      </c>
      <c r="N638" s="26">
        <v>0</v>
      </c>
      <c r="O638" s="26">
        <v>0</v>
      </c>
      <c r="P638" s="26">
        <v>0</v>
      </c>
      <c r="Q638" s="26">
        <v>3</v>
      </c>
      <c r="R638" s="26">
        <v>0</v>
      </c>
      <c r="S638" s="26">
        <v>322.56302570733203</v>
      </c>
      <c r="T638" s="25">
        <v>0.94400156165536164</v>
      </c>
      <c r="U638" s="26">
        <v>5.7308019332568433E-2</v>
      </c>
      <c r="V638" s="26">
        <v>5.7308019332568438</v>
      </c>
      <c r="W638" s="25">
        <v>57.308019332568435</v>
      </c>
      <c r="X638" s="4">
        <f>VLOOKUP($A638,[1]plot_info!$F$1:$BW$2268,26,FALSE)</f>
        <v>449757.17170000001</v>
      </c>
      <c r="Y638" s="4">
        <f>VLOOKUP($A638,[1]plot_info!$F$1:$BW$2268,27,FALSE)</f>
        <v>3040043.1579999998</v>
      </c>
      <c r="Z638" s="4">
        <f>VLOOKUP($A638,[1]plot_info!$F$1:$BW$2268,28,FALSE)</f>
        <v>86.491410060000007</v>
      </c>
      <c r="AA638" s="4">
        <f>VLOOKUP($A638,[1]plot_info!$F$1:$BW$2268,29,FALSE)</f>
        <v>27.483058419999999</v>
      </c>
      <c r="AB638" s="4">
        <f>VLOOKUP($A638,[1]plot_info!$F$1:$BW$2268,37,FALSE)</f>
        <v>104</v>
      </c>
      <c r="AC638" s="4" t="str">
        <f>VLOOKUP($A638,[1]plot_info!$F$1:$BW$2268,43,FALSE)</f>
        <v>FRA 2016-2021</v>
      </c>
    </row>
    <row r="639" spans="1:29" s="7" customFormat="1" x14ac:dyDescent="0.35">
      <c r="A639" s="23" t="str">
        <f t="shared" si="18"/>
        <v>159-36-1</v>
      </c>
      <c r="B639" s="26" t="s">
        <v>762</v>
      </c>
      <c r="C639" s="26">
        <v>159</v>
      </c>
      <c r="D639" s="26">
        <v>36</v>
      </c>
      <c r="E639" s="26">
        <v>1</v>
      </c>
      <c r="F639" s="26"/>
      <c r="G639" s="26" t="s">
        <v>9</v>
      </c>
      <c r="H639" s="26">
        <v>65095</v>
      </c>
      <c r="I639" s="26">
        <v>387</v>
      </c>
      <c r="J639" s="26">
        <v>305</v>
      </c>
      <c r="K639" s="26">
        <v>614</v>
      </c>
      <c r="L639" s="26">
        <v>0.20155038759689922</v>
      </c>
      <c r="M639" s="26">
        <v>0.24229780351875574</v>
      </c>
      <c r="N639" s="26">
        <v>0</v>
      </c>
      <c r="O639" s="26">
        <v>0</v>
      </c>
      <c r="P639" s="26">
        <v>0</v>
      </c>
      <c r="Q639" s="26">
        <v>3</v>
      </c>
      <c r="R639" s="26">
        <v>0</v>
      </c>
      <c r="S639" s="26">
        <v>322.56302570733203</v>
      </c>
      <c r="T639" s="25">
        <v>0.9579523236502685</v>
      </c>
      <c r="U639" s="26">
        <v>4.9343581954061015E-2</v>
      </c>
      <c r="V639" s="26">
        <v>4.9343581954061015</v>
      </c>
      <c r="W639" s="25">
        <v>49.343581954061015</v>
      </c>
      <c r="X639" s="4">
        <f>VLOOKUP($A639,[1]plot_info!$F$1:$BW$2268,26,FALSE)</f>
        <v>449757.17170000001</v>
      </c>
      <c r="Y639" s="4">
        <f>VLOOKUP($A639,[1]plot_info!$F$1:$BW$2268,27,FALSE)</f>
        <v>3040043.1579999998</v>
      </c>
      <c r="Z639" s="4">
        <f>VLOOKUP($A639,[1]plot_info!$F$1:$BW$2268,28,FALSE)</f>
        <v>86.491410060000007</v>
      </c>
      <c r="AA639" s="4">
        <f>VLOOKUP($A639,[1]plot_info!$F$1:$BW$2268,29,FALSE)</f>
        <v>27.483058419999999</v>
      </c>
      <c r="AB639" s="4">
        <f>VLOOKUP($A639,[1]plot_info!$F$1:$BW$2268,37,FALSE)</f>
        <v>104</v>
      </c>
      <c r="AC639" s="4" t="str">
        <f>VLOOKUP($A639,[1]plot_info!$F$1:$BW$2268,43,FALSE)</f>
        <v>FRA 2016-2021</v>
      </c>
    </row>
    <row r="640" spans="1:29" s="7" customFormat="1" x14ac:dyDescent="0.35">
      <c r="A640" s="23" t="str">
        <f t="shared" si="18"/>
        <v>159-36-1</v>
      </c>
      <c r="B640" s="26" t="s">
        <v>764</v>
      </c>
      <c r="C640" s="26">
        <v>159</v>
      </c>
      <c r="D640" s="26">
        <v>36</v>
      </c>
      <c r="E640" s="26">
        <v>1</v>
      </c>
      <c r="F640" s="26"/>
      <c r="G640" s="26" t="s">
        <v>8</v>
      </c>
      <c r="H640" s="26">
        <v>65095</v>
      </c>
      <c r="I640" s="26">
        <v>171</v>
      </c>
      <c r="J640" s="26">
        <v>298</v>
      </c>
      <c r="K640" s="26">
        <v>447</v>
      </c>
      <c r="L640" s="26">
        <v>0.12865497076023391</v>
      </c>
      <c r="M640" s="26">
        <v>0.10251060918101204</v>
      </c>
      <c r="N640" s="26">
        <v>0</v>
      </c>
      <c r="O640" s="26">
        <v>0</v>
      </c>
      <c r="P640" s="26">
        <v>0</v>
      </c>
      <c r="Q640" s="26">
        <v>2</v>
      </c>
      <c r="R640" s="26">
        <v>0</v>
      </c>
      <c r="S640" s="26">
        <v>215.04201713822135</v>
      </c>
      <c r="T640" s="25">
        <v>0.69288784574703888</v>
      </c>
      <c r="U640" s="26">
        <v>5.608469543876974E-2</v>
      </c>
      <c r="V640" s="26">
        <v>5.6084695438769741</v>
      </c>
      <c r="W640" s="25">
        <v>56.084695438769742</v>
      </c>
      <c r="X640" s="4">
        <f>VLOOKUP($A640,[1]plot_info!$F$1:$BW$2268,26,FALSE)</f>
        <v>449757.17170000001</v>
      </c>
      <c r="Y640" s="4">
        <f>VLOOKUP($A640,[1]plot_info!$F$1:$BW$2268,27,FALSE)</f>
        <v>3040043.1579999998</v>
      </c>
      <c r="Z640" s="4">
        <f>VLOOKUP($A640,[1]plot_info!$F$1:$BW$2268,28,FALSE)</f>
        <v>86.491410060000007</v>
      </c>
      <c r="AA640" s="4">
        <f>VLOOKUP($A640,[1]plot_info!$F$1:$BW$2268,29,FALSE)</f>
        <v>27.483058419999999</v>
      </c>
      <c r="AB640" s="4">
        <f>VLOOKUP($A640,[1]plot_info!$F$1:$BW$2268,37,FALSE)</f>
        <v>104</v>
      </c>
      <c r="AC640" s="4" t="str">
        <f>VLOOKUP($A640,[1]plot_info!$F$1:$BW$2268,43,FALSE)</f>
        <v>FRA 2016-2021</v>
      </c>
    </row>
    <row r="641" spans="1:29" s="7" customFormat="1" x14ac:dyDescent="0.35">
      <c r="A641" s="23" t="str">
        <f t="shared" si="18"/>
        <v>159-36-1</v>
      </c>
      <c r="B641" s="26" t="s">
        <v>765</v>
      </c>
      <c r="C641" s="26">
        <v>159</v>
      </c>
      <c r="D641" s="26">
        <v>36</v>
      </c>
      <c r="E641" s="26">
        <v>1</v>
      </c>
      <c r="F641" s="26"/>
      <c r="G641" s="26" t="s">
        <v>26</v>
      </c>
      <c r="H641" s="26">
        <v>65095</v>
      </c>
      <c r="I641" s="26">
        <v>237</v>
      </c>
      <c r="J641" s="26">
        <v>297</v>
      </c>
      <c r="K641" s="26">
        <v>505</v>
      </c>
      <c r="L641" s="26">
        <v>0.12236286919831224</v>
      </c>
      <c r="M641" s="26">
        <v>0.13512762119315222</v>
      </c>
      <c r="N641" s="26">
        <v>0</v>
      </c>
      <c r="O641" s="26">
        <v>0</v>
      </c>
      <c r="P641" s="26">
        <v>0</v>
      </c>
      <c r="Q641" s="26">
        <v>2</v>
      </c>
      <c r="R641" s="26">
        <v>0</v>
      </c>
      <c r="S641" s="26">
        <v>215.04201713822135</v>
      </c>
      <c r="T641" s="25">
        <v>0.96725283164687303</v>
      </c>
      <c r="U641" s="26">
        <v>4.3416877103545505E-2</v>
      </c>
      <c r="V641" s="26">
        <v>4.3416877103545506</v>
      </c>
      <c r="W641" s="25">
        <v>43.416877103545509</v>
      </c>
      <c r="X641" s="4">
        <f>VLOOKUP($A641,[1]plot_info!$F$1:$BW$2268,26,FALSE)</f>
        <v>449757.17170000001</v>
      </c>
      <c r="Y641" s="4">
        <f>VLOOKUP($A641,[1]plot_info!$F$1:$BW$2268,27,FALSE)</f>
        <v>3040043.1579999998</v>
      </c>
      <c r="Z641" s="4">
        <f>VLOOKUP($A641,[1]plot_info!$F$1:$BW$2268,28,FALSE)</f>
        <v>86.491410060000007</v>
      </c>
      <c r="AA641" s="4">
        <f>VLOOKUP($A641,[1]plot_info!$F$1:$BW$2268,29,FALSE)</f>
        <v>27.483058419999999</v>
      </c>
      <c r="AB641" s="4">
        <f>VLOOKUP($A641,[1]plot_info!$F$1:$BW$2268,37,FALSE)</f>
        <v>104</v>
      </c>
      <c r="AC641" s="4" t="str">
        <f>VLOOKUP($A641,[1]plot_info!$F$1:$BW$2268,43,FALSE)</f>
        <v>FRA 2016-2021</v>
      </c>
    </row>
    <row r="642" spans="1:29" s="7" customFormat="1" x14ac:dyDescent="0.35">
      <c r="A642" s="23" t="str">
        <f t="shared" si="18"/>
        <v>159-36-1</v>
      </c>
      <c r="B642" s="26" t="s">
        <v>766</v>
      </c>
      <c r="C642" s="26">
        <v>159</v>
      </c>
      <c r="D642" s="26">
        <v>36</v>
      </c>
      <c r="E642" s="26">
        <v>1</v>
      </c>
      <c r="F642" s="26"/>
      <c r="G642" s="26" t="s">
        <v>9</v>
      </c>
      <c r="H642" s="26">
        <v>65095</v>
      </c>
      <c r="I642" s="26">
        <v>210</v>
      </c>
      <c r="J642" s="26">
        <v>316.5</v>
      </c>
      <c r="K642" s="26">
        <v>497</v>
      </c>
      <c r="L642" s="26">
        <v>0.14047619047619048</v>
      </c>
      <c r="M642" s="26">
        <v>0.13745740776544799</v>
      </c>
      <c r="N642" s="26">
        <v>0</v>
      </c>
      <c r="O642" s="26">
        <v>0</v>
      </c>
      <c r="P642" s="26">
        <v>0</v>
      </c>
      <c r="Q642" s="26">
        <v>2</v>
      </c>
      <c r="R642" s="26">
        <v>0</v>
      </c>
      <c r="S642" s="26">
        <v>215.04201713822135</v>
      </c>
      <c r="T642" s="25">
        <v>0.83937084669356044</v>
      </c>
      <c r="U642" s="26">
        <v>4.0147265969210852E-2</v>
      </c>
      <c r="V642" s="26">
        <v>4.0147265969210846</v>
      </c>
      <c r="W642" s="25">
        <v>40.147265969210842</v>
      </c>
      <c r="X642" s="4">
        <f>VLOOKUP($A642,[1]plot_info!$F$1:$BW$2268,26,FALSE)</f>
        <v>449757.17170000001</v>
      </c>
      <c r="Y642" s="4">
        <f>VLOOKUP($A642,[1]plot_info!$F$1:$BW$2268,27,FALSE)</f>
        <v>3040043.1579999998</v>
      </c>
      <c r="Z642" s="4">
        <f>VLOOKUP($A642,[1]plot_info!$F$1:$BW$2268,28,FALSE)</f>
        <v>86.491410060000007</v>
      </c>
      <c r="AA642" s="4">
        <f>VLOOKUP($A642,[1]plot_info!$F$1:$BW$2268,29,FALSE)</f>
        <v>27.483058419999999</v>
      </c>
      <c r="AB642" s="4">
        <f>VLOOKUP($A642,[1]plot_info!$F$1:$BW$2268,37,FALSE)</f>
        <v>104</v>
      </c>
      <c r="AC642" s="4" t="str">
        <f>VLOOKUP($A642,[1]plot_info!$F$1:$BW$2268,43,FALSE)</f>
        <v>FRA 2016-2021</v>
      </c>
    </row>
    <row r="643" spans="1:29" s="7" customFormat="1" x14ac:dyDescent="0.35">
      <c r="A643" s="23" t="str">
        <f t="shared" si="18"/>
        <v>159-36-1</v>
      </c>
      <c r="B643" s="26" t="s">
        <v>768</v>
      </c>
      <c r="C643" s="26">
        <v>159</v>
      </c>
      <c r="D643" s="26">
        <v>36</v>
      </c>
      <c r="E643" s="26">
        <v>1</v>
      </c>
      <c r="F643" s="26"/>
      <c r="G643" s="26" t="s">
        <v>8</v>
      </c>
      <c r="H643" s="26">
        <v>65095</v>
      </c>
      <c r="I643" s="26">
        <v>383</v>
      </c>
      <c r="J643" s="26">
        <v>317.5</v>
      </c>
      <c r="K643" s="26">
        <v>578.5</v>
      </c>
      <c r="L643" s="26">
        <v>0.31853785900783288</v>
      </c>
      <c r="M643" s="26">
        <v>0.37897861576010511</v>
      </c>
      <c r="N643" s="26">
        <v>0</v>
      </c>
      <c r="O643" s="26">
        <v>0</v>
      </c>
      <c r="P643" s="26">
        <v>0</v>
      </c>
      <c r="Q643" s="26">
        <v>3</v>
      </c>
      <c r="R643" s="26">
        <v>0</v>
      </c>
      <c r="S643" s="26">
        <v>322.56302570733203</v>
      </c>
      <c r="T643" s="25">
        <v>0.80914419570459573</v>
      </c>
      <c r="U643" s="26">
        <v>4.8228047438317316E-2</v>
      </c>
      <c r="V643" s="26">
        <v>4.8228047438317319</v>
      </c>
      <c r="W643" s="25">
        <v>48.228047438317319</v>
      </c>
      <c r="X643" s="4">
        <f>VLOOKUP($A643,[1]plot_info!$F$1:$BW$2268,26,FALSE)</f>
        <v>449757.17170000001</v>
      </c>
      <c r="Y643" s="4">
        <f>VLOOKUP($A643,[1]plot_info!$F$1:$BW$2268,27,FALSE)</f>
        <v>3040043.1579999998</v>
      </c>
      <c r="Z643" s="4">
        <f>VLOOKUP($A643,[1]plot_info!$F$1:$BW$2268,28,FALSE)</f>
        <v>86.491410060000007</v>
      </c>
      <c r="AA643" s="4">
        <f>VLOOKUP($A643,[1]plot_info!$F$1:$BW$2268,29,FALSE)</f>
        <v>27.483058419999999</v>
      </c>
      <c r="AB643" s="4">
        <f>VLOOKUP($A643,[1]plot_info!$F$1:$BW$2268,37,FALSE)</f>
        <v>104</v>
      </c>
      <c r="AC643" s="4" t="str">
        <f>VLOOKUP($A643,[1]plot_info!$F$1:$BW$2268,43,FALSE)</f>
        <v>FRA 2016-2021</v>
      </c>
    </row>
    <row r="644" spans="1:29" s="7" customFormat="1" x14ac:dyDescent="0.35">
      <c r="A644" s="23" t="str">
        <f t="shared" si="18"/>
        <v>159-36-1</v>
      </c>
      <c r="B644" s="26" t="s">
        <v>769</v>
      </c>
      <c r="C644" s="26">
        <v>159</v>
      </c>
      <c r="D644" s="26">
        <v>36</v>
      </c>
      <c r="E644" s="26">
        <v>1</v>
      </c>
      <c r="F644" s="26"/>
      <c r="G644" s="26" t="s">
        <v>26</v>
      </c>
      <c r="H644" s="26">
        <v>65095</v>
      </c>
      <c r="I644" s="26">
        <v>371</v>
      </c>
      <c r="J644" s="26">
        <v>294.5</v>
      </c>
      <c r="K644" s="26">
        <v>568</v>
      </c>
      <c r="L644" s="26">
        <v>0.26280323450134768</v>
      </c>
      <c r="M644" s="26">
        <v>0.30287225439844467</v>
      </c>
      <c r="N644" s="26">
        <v>0</v>
      </c>
      <c r="O644" s="26">
        <v>0</v>
      </c>
      <c r="P644" s="26">
        <v>0</v>
      </c>
      <c r="Q644" s="26">
        <v>3</v>
      </c>
      <c r="R644" s="26">
        <v>0</v>
      </c>
      <c r="S644" s="26">
        <v>322.56302570733203</v>
      </c>
      <c r="T644" s="25">
        <v>0.8478963123571146</v>
      </c>
      <c r="U644" s="26">
        <v>3.9307193197385487E-2</v>
      </c>
      <c r="V644" s="26">
        <v>3.9307193197385488</v>
      </c>
      <c r="W644" s="25">
        <v>39.307193197385487</v>
      </c>
      <c r="X644" s="4">
        <f>VLOOKUP($A644,[1]plot_info!$F$1:$BW$2268,26,FALSE)</f>
        <v>449757.17170000001</v>
      </c>
      <c r="Y644" s="4">
        <f>VLOOKUP($A644,[1]plot_info!$F$1:$BW$2268,27,FALSE)</f>
        <v>3040043.1579999998</v>
      </c>
      <c r="Z644" s="4">
        <f>VLOOKUP($A644,[1]plot_info!$F$1:$BW$2268,28,FALSE)</f>
        <v>86.491410060000007</v>
      </c>
      <c r="AA644" s="4">
        <f>VLOOKUP($A644,[1]plot_info!$F$1:$BW$2268,29,FALSE)</f>
        <v>27.483058419999999</v>
      </c>
      <c r="AB644" s="4">
        <f>VLOOKUP($A644,[1]plot_info!$F$1:$BW$2268,37,FALSE)</f>
        <v>104</v>
      </c>
      <c r="AC644" s="4" t="str">
        <f>VLOOKUP($A644,[1]plot_info!$F$1:$BW$2268,43,FALSE)</f>
        <v>FRA 2016-2021</v>
      </c>
    </row>
    <row r="645" spans="1:29" s="7" customFormat="1" x14ac:dyDescent="0.35">
      <c r="A645" s="23" t="str">
        <f t="shared" si="18"/>
        <v>159-36-1</v>
      </c>
      <c r="B645" s="26" t="s">
        <v>770</v>
      </c>
      <c r="C645" s="26">
        <v>159</v>
      </c>
      <c r="D645" s="26">
        <v>36</v>
      </c>
      <c r="E645" s="26">
        <v>1</v>
      </c>
      <c r="F645" s="26"/>
      <c r="G645" s="26" t="s">
        <v>9</v>
      </c>
      <c r="H645" s="26">
        <v>65095</v>
      </c>
      <c r="I645" s="26">
        <v>370</v>
      </c>
      <c r="J645" s="26">
        <v>339.5</v>
      </c>
      <c r="K645" s="26">
        <v>607.5</v>
      </c>
      <c r="L645" s="26">
        <v>0.27567567567567569</v>
      </c>
      <c r="M645" s="26">
        <v>0.31685097383221905</v>
      </c>
      <c r="N645" s="26">
        <v>0</v>
      </c>
      <c r="O645" s="26">
        <v>0</v>
      </c>
      <c r="P645" s="26">
        <v>0</v>
      </c>
      <c r="Q645" s="26">
        <v>3</v>
      </c>
      <c r="R645" s="26">
        <v>0</v>
      </c>
      <c r="S645" s="26">
        <v>322.56302570733203</v>
      </c>
      <c r="T645" s="25">
        <v>0.83084538103000627</v>
      </c>
      <c r="U645" s="26">
        <v>3.7905360968501035E-2</v>
      </c>
      <c r="V645" s="26">
        <v>3.7905360968501034</v>
      </c>
      <c r="W645" s="25">
        <v>37.905360968501029</v>
      </c>
      <c r="X645" s="4">
        <f>VLOOKUP($A645,[1]plot_info!$F$1:$BW$2268,26,FALSE)</f>
        <v>449757.17170000001</v>
      </c>
      <c r="Y645" s="4">
        <f>VLOOKUP($A645,[1]plot_info!$F$1:$BW$2268,27,FALSE)</f>
        <v>3040043.1579999998</v>
      </c>
      <c r="Z645" s="4">
        <f>VLOOKUP($A645,[1]plot_info!$F$1:$BW$2268,28,FALSE)</f>
        <v>86.491410060000007</v>
      </c>
      <c r="AA645" s="4">
        <f>VLOOKUP($A645,[1]plot_info!$F$1:$BW$2268,29,FALSE)</f>
        <v>27.483058419999999</v>
      </c>
      <c r="AB645" s="4">
        <f>VLOOKUP($A645,[1]plot_info!$F$1:$BW$2268,37,FALSE)</f>
        <v>104</v>
      </c>
      <c r="AC645" s="4" t="str">
        <f>VLOOKUP($A645,[1]plot_info!$F$1:$BW$2268,43,FALSE)</f>
        <v>FRA 2016-2021</v>
      </c>
    </row>
    <row r="646" spans="1:29" s="7" customFormat="1" x14ac:dyDescent="0.35">
      <c r="A646" s="23" t="str">
        <f t="shared" si="18"/>
        <v>160-40-1</v>
      </c>
      <c r="B646" s="26" t="s">
        <v>772</v>
      </c>
      <c r="C646" s="26">
        <v>160</v>
      </c>
      <c r="D646" s="26">
        <v>40</v>
      </c>
      <c r="E646" s="26">
        <v>1</v>
      </c>
      <c r="F646" s="26"/>
      <c r="G646" s="26" t="s">
        <v>8</v>
      </c>
      <c r="H646" s="26">
        <v>65095</v>
      </c>
      <c r="I646" s="26">
        <v>455</v>
      </c>
      <c r="J646" s="26">
        <v>295.5</v>
      </c>
      <c r="K646" s="26">
        <v>644</v>
      </c>
      <c r="L646" s="26">
        <v>0.23406593406593407</v>
      </c>
      <c r="M646" s="26">
        <v>0.24812226994949507</v>
      </c>
      <c r="N646" s="26">
        <v>0</v>
      </c>
      <c r="O646" s="26">
        <v>0</v>
      </c>
      <c r="P646" s="26">
        <v>0</v>
      </c>
      <c r="Q646" s="26">
        <v>4</v>
      </c>
      <c r="R646" s="26">
        <v>0</v>
      </c>
      <c r="S646" s="26">
        <v>430.08403427644271</v>
      </c>
      <c r="T646" s="25">
        <v>0.81030675920417128</v>
      </c>
      <c r="U646" s="26">
        <v>6.4102561254199178E-2</v>
      </c>
      <c r="V646" s="26">
        <v>6.4102561254199175</v>
      </c>
      <c r="W646" s="25">
        <v>64.102561254199173</v>
      </c>
      <c r="X646" s="4">
        <f>VLOOKUP($A646,[1]plot_info!$F$1:$BW$2268,26,FALSE)</f>
        <v>454142.7304</v>
      </c>
      <c r="Y646" s="4">
        <f>VLOOKUP($A646,[1]plot_info!$F$1:$BW$2268,27,FALSE)</f>
        <v>3055941.801</v>
      </c>
      <c r="Z646" s="4">
        <f>VLOOKUP($A646,[1]plot_info!$F$1:$BW$2268,28,FALSE)</f>
        <v>86.535198289999997</v>
      </c>
      <c r="AA646" s="4">
        <f>VLOOKUP($A646,[1]plot_info!$F$1:$BW$2268,29,FALSE)</f>
        <v>27.626739820000001</v>
      </c>
      <c r="AB646" s="4">
        <f>VLOOKUP($A646,[1]plot_info!$F$1:$BW$2268,37,FALSE)</f>
        <v>105</v>
      </c>
      <c r="AC646" s="4" t="str">
        <f>VLOOKUP($A646,[1]plot_info!$F$1:$BW$2268,43,FALSE)</f>
        <v>FRA 2016-2021</v>
      </c>
    </row>
    <row r="647" spans="1:29" s="7" customFormat="1" x14ac:dyDescent="0.35">
      <c r="A647" s="23" t="str">
        <f t="shared" si="18"/>
        <v>160-40-1</v>
      </c>
      <c r="B647" s="26" t="s">
        <v>773</v>
      </c>
      <c r="C647" s="26">
        <v>160</v>
      </c>
      <c r="D647" s="26">
        <v>40</v>
      </c>
      <c r="E647" s="26">
        <v>1</v>
      </c>
      <c r="F647" s="26"/>
      <c r="G647" s="26" t="s">
        <v>26</v>
      </c>
      <c r="H647" s="26">
        <v>65095</v>
      </c>
      <c r="I647" s="26">
        <v>506</v>
      </c>
      <c r="J647" s="26">
        <v>367</v>
      </c>
      <c r="K647" s="26">
        <v>753</v>
      </c>
      <c r="L647" s="26">
        <v>0.23715415019762845</v>
      </c>
      <c r="M647" s="26">
        <v>0.2795743886754874</v>
      </c>
      <c r="N647" s="26">
        <v>0</v>
      </c>
      <c r="O647" s="26">
        <v>0</v>
      </c>
      <c r="P647" s="26">
        <v>0</v>
      </c>
      <c r="Q647" s="26">
        <v>4</v>
      </c>
      <c r="R647" s="26">
        <v>0</v>
      </c>
      <c r="S647" s="26">
        <v>430.08403427644271</v>
      </c>
      <c r="T647" s="25">
        <v>0.89749902167233886</v>
      </c>
      <c r="U647" s="26">
        <v>5.8392732556956733E-2</v>
      </c>
      <c r="V647" s="26">
        <v>5.8392732556956721</v>
      </c>
      <c r="W647" s="25">
        <v>58.392732556956716</v>
      </c>
      <c r="X647" s="4">
        <f>VLOOKUP($A647,[1]plot_info!$F$1:$BW$2268,26,FALSE)</f>
        <v>454142.7304</v>
      </c>
      <c r="Y647" s="4">
        <f>VLOOKUP($A647,[1]plot_info!$F$1:$BW$2268,27,FALSE)</f>
        <v>3055941.801</v>
      </c>
      <c r="Z647" s="4">
        <f>VLOOKUP($A647,[1]plot_info!$F$1:$BW$2268,28,FALSE)</f>
        <v>86.535198289999997</v>
      </c>
      <c r="AA647" s="4">
        <f>VLOOKUP($A647,[1]plot_info!$F$1:$BW$2268,29,FALSE)</f>
        <v>27.626739820000001</v>
      </c>
      <c r="AB647" s="4">
        <f>VLOOKUP($A647,[1]plot_info!$F$1:$BW$2268,37,FALSE)</f>
        <v>105</v>
      </c>
      <c r="AC647" s="4" t="str">
        <f>VLOOKUP($A647,[1]plot_info!$F$1:$BW$2268,43,FALSE)</f>
        <v>FRA 2016-2021</v>
      </c>
    </row>
    <row r="648" spans="1:29" s="7" customFormat="1" x14ac:dyDescent="0.35">
      <c r="A648" s="23" t="str">
        <f t="shared" si="18"/>
        <v>160-40-1</v>
      </c>
      <c r="B648" s="26" t="s">
        <v>774</v>
      </c>
      <c r="C648" s="26">
        <v>160</v>
      </c>
      <c r="D648" s="26">
        <v>40</v>
      </c>
      <c r="E648" s="26">
        <v>1</v>
      </c>
      <c r="F648" s="26"/>
      <c r="G648" s="26" t="s">
        <v>9</v>
      </c>
      <c r="H648" s="26">
        <v>65095</v>
      </c>
      <c r="I648" s="26">
        <v>473</v>
      </c>
      <c r="J648" s="26">
        <v>345</v>
      </c>
      <c r="K648" s="26">
        <v>704.5</v>
      </c>
      <c r="L648" s="26">
        <v>0.23995771670190275</v>
      </c>
      <c r="M648" s="26">
        <v>0.26443077595556513</v>
      </c>
      <c r="N648" s="26">
        <v>0</v>
      </c>
      <c r="O648" s="26">
        <v>0</v>
      </c>
      <c r="P648" s="26">
        <v>0</v>
      </c>
      <c r="Q648" s="26">
        <v>4</v>
      </c>
      <c r="R648" s="26">
        <v>0</v>
      </c>
      <c r="S648" s="26">
        <v>430.08403427644271</v>
      </c>
      <c r="T648" s="25">
        <v>0.83588315619483378</v>
      </c>
      <c r="U648" s="26">
        <v>5.6237901826264737E-2</v>
      </c>
      <c r="V648" s="26">
        <v>5.6237901826264745</v>
      </c>
      <c r="W648" s="25">
        <v>56.237901826264746</v>
      </c>
      <c r="X648" s="4">
        <f>VLOOKUP($A648,[1]plot_info!$F$1:$BW$2268,26,FALSE)</f>
        <v>454142.7304</v>
      </c>
      <c r="Y648" s="4">
        <f>VLOOKUP($A648,[1]plot_info!$F$1:$BW$2268,27,FALSE)</f>
        <v>3055941.801</v>
      </c>
      <c r="Z648" s="4">
        <f>VLOOKUP($A648,[1]plot_info!$F$1:$BW$2268,28,FALSE)</f>
        <v>86.535198289999997</v>
      </c>
      <c r="AA648" s="4">
        <f>VLOOKUP($A648,[1]plot_info!$F$1:$BW$2268,29,FALSE)</f>
        <v>27.626739820000001</v>
      </c>
      <c r="AB648" s="4">
        <f>VLOOKUP($A648,[1]plot_info!$F$1:$BW$2268,37,FALSE)</f>
        <v>105</v>
      </c>
      <c r="AC648" s="4" t="str">
        <f>VLOOKUP($A648,[1]plot_info!$F$1:$BW$2268,43,FALSE)</f>
        <v>FRA 2016-2021</v>
      </c>
    </row>
    <row r="649" spans="1:29" s="7" customFormat="1" x14ac:dyDescent="0.35">
      <c r="A649" s="23" t="str">
        <f t="shared" si="18"/>
        <v>160-40-1</v>
      </c>
      <c r="B649" s="26" t="s">
        <v>776</v>
      </c>
      <c r="C649" s="26">
        <v>160</v>
      </c>
      <c r="D649" s="26">
        <v>40</v>
      </c>
      <c r="E649" s="26">
        <v>1</v>
      </c>
      <c r="F649" s="26"/>
      <c r="G649" s="26" t="s">
        <v>8</v>
      </c>
      <c r="H649" s="26">
        <v>65095</v>
      </c>
      <c r="I649" s="26">
        <v>476</v>
      </c>
      <c r="J649" s="26">
        <v>342.5</v>
      </c>
      <c r="K649" s="26">
        <v>712</v>
      </c>
      <c r="L649" s="26">
        <v>0.22373949579831934</v>
      </c>
      <c r="M649" s="26">
        <v>0.24812226994949507</v>
      </c>
      <c r="N649" s="26">
        <v>0</v>
      </c>
      <c r="O649" s="26">
        <v>0</v>
      </c>
      <c r="P649" s="26">
        <v>0</v>
      </c>
      <c r="Q649" s="26">
        <v>4</v>
      </c>
      <c r="R649" s="26">
        <v>0</v>
      </c>
      <c r="S649" s="26">
        <v>430.08403427644271</v>
      </c>
      <c r="T649" s="25">
        <v>0.85913442618634517</v>
      </c>
      <c r="U649" s="26">
        <v>7.6222732029423604E-2</v>
      </c>
      <c r="V649" s="26">
        <v>7.6222732029423614</v>
      </c>
      <c r="W649" s="25">
        <v>76.222732029423611</v>
      </c>
      <c r="X649" s="4">
        <f>VLOOKUP($A649,[1]plot_info!$F$1:$BW$2268,26,FALSE)</f>
        <v>454142.7304</v>
      </c>
      <c r="Y649" s="4">
        <f>VLOOKUP($A649,[1]plot_info!$F$1:$BW$2268,27,FALSE)</f>
        <v>3055941.801</v>
      </c>
      <c r="Z649" s="4">
        <f>VLOOKUP($A649,[1]plot_info!$F$1:$BW$2268,28,FALSE)</f>
        <v>86.535198289999997</v>
      </c>
      <c r="AA649" s="4">
        <f>VLOOKUP($A649,[1]plot_info!$F$1:$BW$2268,29,FALSE)</f>
        <v>27.626739820000001</v>
      </c>
      <c r="AB649" s="4">
        <f>VLOOKUP($A649,[1]plot_info!$F$1:$BW$2268,37,FALSE)</f>
        <v>105</v>
      </c>
      <c r="AC649" s="4" t="str">
        <f>VLOOKUP($A649,[1]plot_info!$F$1:$BW$2268,43,FALSE)</f>
        <v>FRA 2016-2021</v>
      </c>
    </row>
    <row r="650" spans="1:29" s="7" customFormat="1" x14ac:dyDescent="0.35">
      <c r="A650" s="23" t="str">
        <f t="shared" si="18"/>
        <v>160-40-1</v>
      </c>
      <c r="B650" s="26" t="s">
        <v>777</v>
      </c>
      <c r="C650" s="26">
        <v>160</v>
      </c>
      <c r="D650" s="26">
        <v>40</v>
      </c>
      <c r="E650" s="26">
        <v>1</v>
      </c>
      <c r="F650" s="26"/>
      <c r="G650" s="26" t="s">
        <v>26</v>
      </c>
      <c r="H650" s="26">
        <v>65095</v>
      </c>
      <c r="I650" s="26">
        <v>554</v>
      </c>
      <c r="J650" s="26">
        <v>302.5</v>
      </c>
      <c r="K650" s="26">
        <v>714</v>
      </c>
      <c r="L650" s="26">
        <v>0.25722021660649819</v>
      </c>
      <c r="M650" s="26">
        <v>0.33199458655214131</v>
      </c>
      <c r="N650" s="26">
        <v>0</v>
      </c>
      <c r="O650" s="26">
        <v>0</v>
      </c>
      <c r="P650" s="26">
        <v>0</v>
      </c>
      <c r="Q650" s="26">
        <v>4</v>
      </c>
      <c r="R650" s="26">
        <v>0</v>
      </c>
      <c r="S650" s="26">
        <v>430.08403427644271</v>
      </c>
      <c r="T650" s="25">
        <v>0.95678976015069295</v>
      </c>
      <c r="U650" s="26">
        <v>7.4275906498902144E-2</v>
      </c>
      <c r="V650" s="26">
        <v>7.4275906498902149</v>
      </c>
      <c r="W650" s="25">
        <v>74.275906498902145</v>
      </c>
      <c r="X650" s="4">
        <f>VLOOKUP($A650,[1]plot_info!$F$1:$BW$2268,26,FALSE)</f>
        <v>454142.7304</v>
      </c>
      <c r="Y650" s="4">
        <f>VLOOKUP($A650,[1]plot_info!$F$1:$BW$2268,27,FALSE)</f>
        <v>3055941.801</v>
      </c>
      <c r="Z650" s="4">
        <f>VLOOKUP($A650,[1]plot_info!$F$1:$BW$2268,28,FALSE)</f>
        <v>86.535198289999997</v>
      </c>
      <c r="AA650" s="4">
        <f>VLOOKUP($A650,[1]plot_info!$F$1:$BW$2268,29,FALSE)</f>
        <v>27.626739820000001</v>
      </c>
      <c r="AB650" s="4">
        <f>VLOOKUP($A650,[1]plot_info!$F$1:$BW$2268,37,FALSE)</f>
        <v>105</v>
      </c>
      <c r="AC650" s="4" t="str">
        <f>VLOOKUP($A650,[1]plot_info!$F$1:$BW$2268,43,FALSE)</f>
        <v>FRA 2016-2021</v>
      </c>
    </row>
    <row r="651" spans="1:29" s="7" customFormat="1" x14ac:dyDescent="0.35">
      <c r="A651" s="23" t="str">
        <f t="shared" si="18"/>
        <v>160-40-1</v>
      </c>
      <c r="B651" s="26" t="s">
        <v>778</v>
      </c>
      <c r="C651" s="26">
        <v>160</v>
      </c>
      <c r="D651" s="26">
        <v>40</v>
      </c>
      <c r="E651" s="26">
        <v>1</v>
      </c>
      <c r="F651" s="26"/>
      <c r="G651" s="26" t="s">
        <v>9</v>
      </c>
      <c r="H651" s="26">
        <v>65095</v>
      </c>
      <c r="I651" s="26">
        <v>520</v>
      </c>
      <c r="J651" s="26">
        <v>298.5</v>
      </c>
      <c r="K651" s="26">
        <v>712.5</v>
      </c>
      <c r="L651" s="26">
        <v>0.20384615384615384</v>
      </c>
      <c r="M651" s="26">
        <v>0.24695737666334719</v>
      </c>
      <c r="N651" s="26">
        <v>0</v>
      </c>
      <c r="O651" s="26">
        <v>0</v>
      </c>
      <c r="P651" s="26">
        <v>0</v>
      </c>
      <c r="Q651" s="26">
        <v>4</v>
      </c>
      <c r="R651" s="26">
        <v>0</v>
      </c>
      <c r="S651" s="26">
        <v>430.08403427644271</v>
      </c>
      <c r="T651" s="25">
        <v>0.96260257764857071</v>
      </c>
      <c r="U651" s="26">
        <v>6.9033659739233047E-2</v>
      </c>
      <c r="V651" s="26">
        <v>6.9033659739233046</v>
      </c>
      <c r="W651" s="25">
        <v>69.033659739233045</v>
      </c>
      <c r="X651" s="4">
        <f>VLOOKUP($A651,[1]plot_info!$F$1:$BW$2268,26,FALSE)</f>
        <v>454142.7304</v>
      </c>
      <c r="Y651" s="4">
        <f>VLOOKUP($A651,[1]plot_info!$F$1:$BW$2268,27,FALSE)</f>
        <v>3055941.801</v>
      </c>
      <c r="Z651" s="4">
        <f>VLOOKUP($A651,[1]plot_info!$F$1:$BW$2268,28,FALSE)</f>
        <v>86.535198289999997</v>
      </c>
      <c r="AA651" s="4">
        <f>VLOOKUP($A651,[1]plot_info!$F$1:$BW$2268,29,FALSE)</f>
        <v>27.626739820000001</v>
      </c>
      <c r="AB651" s="4">
        <f>VLOOKUP($A651,[1]plot_info!$F$1:$BW$2268,37,FALSE)</f>
        <v>105</v>
      </c>
      <c r="AC651" s="4" t="str">
        <f>VLOOKUP($A651,[1]plot_info!$F$1:$BW$2268,43,FALSE)</f>
        <v>FRA 2016-2021</v>
      </c>
    </row>
    <row r="652" spans="1:29" s="7" customFormat="1" x14ac:dyDescent="0.35">
      <c r="A652" s="23" t="str">
        <f t="shared" si="18"/>
        <v>160-40-1</v>
      </c>
      <c r="B652" s="26" t="s">
        <v>780</v>
      </c>
      <c r="C652" s="26">
        <v>160</v>
      </c>
      <c r="D652" s="26">
        <v>40</v>
      </c>
      <c r="E652" s="26">
        <v>1</v>
      </c>
      <c r="F652" s="26"/>
      <c r="G652" s="26" t="s">
        <v>8</v>
      </c>
      <c r="H652" s="26">
        <v>65095</v>
      </c>
      <c r="I652" s="26">
        <v>356</v>
      </c>
      <c r="J652" s="26">
        <v>316.5</v>
      </c>
      <c r="K652" s="26">
        <v>576.5</v>
      </c>
      <c r="L652" s="26">
        <v>0.2696629213483146</v>
      </c>
      <c r="M652" s="26">
        <v>0.29821268125385325</v>
      </c>
      <c r="N652" s="26">
        <v>0</v>
      </c>
      <c r="O652" s="26">
        <v>0</v>
      </c>
      <c r="P652" s="26">
        <v>0</v>
      </c>
      <c r="Q652" s="26">
        <v>3</v>
      </c>
      <c r="R652" s="26">
        <v>0</v>
      </c>
      <c r="S652" s="26">
        <v>322.56302570733203</v>
      </c>
      <c r="T652" s="25">
        <v>0.80604402637239414</v>
      </c>
      <c r="U652" s="26">
        <v>5.8997838593816382E-2</v>
      </c>
      <c r="V652" s="26">
        <v>5.899783859381639</v>
      </c>
      <c r="W652" s="25">
        <v>58.99783859381639</v>
      </c>
      <c r="X652" s="4">
        <f>VLOOKUP($A652,[1]plot_info!$F$1:$BW$2268,26,FALSE)</f>
        <v>454142.7304</v>
      </c>
      <c r="Y652" s="4">
        <f>VLOOKUP($A652,[1]plot_info!$F$1:$BW$2268,27,FALSE)</f>
        <v>3055941.801</v>
      </c>
      <c r="Z652" s="4">
        <f>VLOOKUP($A652,[1]plot_info!$F$1:$BW$2268,28,FALSE)</f>
        <v>86.535198289999997</v>
      </c>
      <c r="AA652" s="4">
        <f>VLOOKUP($A652,[1]plot_info!$F$1:$BW$2268,29,FALSE)</f>
        <v>27.626739820000001</v>
      </c>
      <c r="AB652" s="4">
        <f>VLOOKUP($A652,[1]plot_info!$F$1:$BW$2268,37,FALSE)</f>
        <v>105</v>
      </c>
      <c r="AC652" s="4" t="str">
        <f>VLOOKUP($A652,[1]plot_info!$F$1:$BW$2268,43,FALSE)</f>
        <v>FRA 2016-2021</v>
      </c>
    </row>
    <row r="653" spans="1:29" s="7" customFormat="1" x14ac:dyDescent="0.35">
      <c r="A653" s="23" t="str">
        <f t="shared" si="18"/>
        <v>160-40-1</v>
      </c>
      <c r="B653" s="26" t="s">
        <v>781</v>
      </c>
      <c r="C653" s="26">
        <v>160</v>
      </c>
      <c r="D653" s="26">
        <v>40</v>
      </c>
      <c r="E653" s="26">
        <v>1</v>
      </c>
      <c r="F653" s="26"/>
      <c r="G653" s="26" t="s">
        <v>26</v>
      </c>
      <c r="H653" s="26">
        <v>65095</v>
      </c>
      <c r="I653" s="26">
        <v>400</v>
      </c>
      <c r="J653" s="26">
        <v>300</v>
      </c>
      <c r="K653" s="26">
        <v>605.5</v>
      </c>
      <c r="L653" s="26">
        <v>0.23624999999999999</v>
      </c>
      <c r="M653" s="26">
        <v>0.29355310810926177</v>
      </c>
      <c r="N653" s="26">
        <v>0</v>
      </c>
      <c r="O653" s="26">
        <v>0</v>
      </c>
      <c r="P653" s="26">
        <v>0</v>
      </c>
      <c r="Q653" s="26">
        <v>3</v>
      </c>
      <c r="R653" s="26">
        <v>0</v>
      </c>
      <c r="S653" s="26">
        <v>322.56302570733203</v>
      </c>
      <c r="T653" s="25">
        <v>0.94710173098756312</v>
      </c>
      <c r="U653" s="26">
        <v>7.772518281412627E-2</v>
      </c>
      <c r="V653" s="26">
        <v>7.7725182814126272</v>
      </c>
      <c r="W653" s="25">
        <v>77.725182814126271</v>
      </c>
      <c r="X653" s="4">
        <f>VLOOKUP($A653,[1]plot_info!$F$1:$BW$2268,26,FALSE)</f>
        <v>454142.7304</v>
      </c>
      <c r="Y653" s="4">
        <f>VLOOKUP($A653,[1]plot_info!$F$1:$BW$2268,27,FALSE)</f>
        <v>3055941.801</v>
      </c>
      <c r="Z653" s="4">
        <f>VLOOKUP($A653,[1]plot_info!$F$1:$BW$2268,28,FALSE)</f>
        <v>86.535198289999997</v>
      </c>
      <c r="AA653" s="4">
        <f>VLOOKUP($A653,[1]plot_info!$F$1:$BW$2268,29,FALSE)</f>
        <v>27.626739820000001</v>
      </c>
      <c r="AB653" s="4">
        <f>VLOOKUP($A653,[1]plot_info!$F$1:$BW$2268,37,FALSE)</f>
        <v>105</v>
      </c>
      <c r="AC653" s="4" t="str">
        <f>VLOOKUP($A653,[1]plot_info!$F$1:$BW$2268,43,FALSE)</f>
        <v>FRA 2016-2021</v>
      </c>
    </row>
    <row r="654" spans="1:29" s="7" customFormat="1" x14ac:dyDescent="0.35">
      <c r="A654" s="23" t="str">
        <f t="shared" si="18"/>
        <v>160-40-1</v>
      </c>
      <c r="B654" s="26" t="s">
        <v>782</v>
      </c>
      <c r="C654" s="26">
        <v>160</v>
      </c>
      <c r="D654" s="26">
        <v>40</v>
      </c>
      <c r="E654" s="26">
        <v>1</v>
      </c>
      <c r="F654" s="26"/>
      <c r="G654" s="26" t="s">
        <v>9</v>
      </c>
      <c r="H654" s="26">
        <v>65095</v>
      </c>
      <c r="I654" s="26">
        <v>387</v>
      </c>
      <c r="J654" s="26">
        <v>308.5</v>
      </c>
      <c r="K654" s="26">
        <v>603.5</v>
      </c>
      <c r="L654" s="26">
        <v>0.23772609819121446</v>
      </c>
      <c r="M654" s="26">
        <v>0.285787152868276</v>
      </c>
      <c r="N654" s="26">
        <v>0</v>
      </c>
      <c r="O654" s="26">
        <v>0</v>
      </c>
      <c r="P654" s="26">
        <v>0</v>
      </c>
      <c r="Q654" s="26">
        <v>3</v>
      </c>
      <c r="R654" s="26">
        <v>0</v>
      </c>
      <c r="S654" s="26">
        <v>322.56302570733203</v>
      </c>
      <c r="T654" s="25">
        <v>0.91454995299944719</v>
      </c>
      <c r="U654" s="26">
        <v>7.4377617030665949E-2</v>
      </c>
      <c r="V654" s="26">
        <v>7.4377617030665943</v>
      </c>
      <c r="W654" s="25">
        <v>74.377617030665945</v>
      </c>
      <c r="X654" s="4">
        <f>VLOOKUP($A654,[1]plot_info!$F$1:$BW$2268,26,FALSE)</f>
        <v>454142.7304</v>
      </c>
      <c r="Y654" s="4">
        <f>VLOOKUP($A654,[1]plot_info!$F$1:$BW$2268,27,FALSE)</f>
        <v>3055941.801</v>
      </c>
      <c r="Z654" s="4">
        <f>VLOOKUP($A654,[1]plot_info!$F$1:$BW$2268,28,FALSE)</f>
        <v>86.535198289999997</v>
      </c>
      <c r="AA654" s="4">
        <f>VLOOKUP($A654,[1]plot_info!$F$1:$BW$2268,29,FALSE)</f>
        <v>27.626739820000001</v>
      </c>
      <c r="AB654" s="4">
        <f>VLOOKUP($A654,[1]plot_info!$F$1:$BW$2268,37,FALSE)</f>
        <v>105</v>
      </c>
      <c r="AC654" s="4" t="str">
        <f>VLOOKUP($A654,[1]plot_info!$F$1:$BW$2268,43,FALSE)</f>
        <v>FRA 2016-2021</v>
      </c>
    </row>
    <row r="655" spans="1:29" s="7" customFormat="1" x14ac:dyDescent="0.35">
      <c r="A655" s="23" t="str">
        <f t="shared" si="18"/>
        <v>160-40-1</v>
      </c>
      <c r="B655" s="26" t="s">
        <v>784</v>
      </c>
      <c r="C655" s="26">
        <v>160</v>
      </c>
      <c r="D655" s="26">
        <v>40</v>
      </c>
      <c r="E655" s="26">
        <v>1</v>
      </c>
      <c r="F655" s="26"/>
      <c r="G655" s="26" t="s">
        <v>8</v>
      </c>
      <c r="H655" s="26">
        <v>65095</v>
      </c>
      <c r="I655" s="26">
        <v>242</v>
      </c>
      <c r="J655" s="26">
        <v>314</v>
      </c>
      <c r="K655" s="26">
        <v>481</v>
      </c>
      <c r="L655" s="26">
        <v>0.30991735537190085</v>
      </c>
      <c r="M655" s="26">
        <v>0.23297865722957284</v>
      </c>
      <c r="N655" s="26">
        <v>0</v>
      </c>
      <c r="O655" s="26">
        <v>0</v>
      </c>
      <c r="P655" s="26">
        <v>0</v>
      </c>
      <c r="Q655" s="26">
        <v>3</v>
      </c>
      <c r="R655" s="26">
        <v>0</v>
      </c>
      <c r="S655" s="26">
        <v>322.56302570733203</v>
      </c>
      <c r="T655" s="25">
        <v>0.51772827847765324</v>
      </c>
      <c r="U655" s="26">
        <v>2.2521180113777923E-2</v>
      </c>
      <c r="V655" s="26">
        <v>2.2521180113777923</v>
      </c>
      <c r="W655" s="25">
        <v>22.521180113777923</v>
      </c>
      <c r="X655" s="4">
        <f>VLOOKUP($A655,[1]plot_info!$F$1:$BW$2268,26,FALSE)</f>
        <v>454142.7304</v>
      </c>
      <c r="Y655" s="4">
        <f>VLOOKUP($A655,[1]plot_info!$F$1:$BW$2268,27,FALSE)</f>
        <v>3055941.801</v>
      </c>
      <c r="Z655" s="4">
        <f>VLOOKUP($A655,[1]plot_info!$F$1:$BW$2268,28,FALSE)</f>
        <v>86.535198289999997</v>
      </c>
      <c r="AA655" s="4">
        <f>VLOOKUP($A655,[1]plot_info!$F$1:$BW$2268,29,FALSE)</f>
        <v>27.626739820000001</v>
      </c>
      <c r="AB655" s="4">
        <f>VLOOKUP($A655,[1]plot_info!$F$1:$BW$2268,37,FALSE)</f>
        <v>105</v>
      </c>
      <c r="AC655" s="4" t="str">
        <f>VLOOKUP($A655,[1]plot_info!$F$1:$BW$2268,43,FALSE)</f>
        <v>FRA 2016-2021</v>
      </c>
    </row>
    <row r="656" spans="1:29" s="7" customFormat="1" x14ac:dyDescent="0.35">
      <c r="A656" s="23" t="str">
        <f t="shared" si="18"/>
        <v>160-40-1</v>
      </c>
      <c r="B656" s="26" t="s">
        <v>785</v>
      </c>
      <c r="C656" s="26">
        <v>160</v>
      </c>
      <c r="D656" s="26">
        <v>40</v>
      </c>
      <c r="E656" s="26">
        <v>1</v>
      </c>
      <c r="F656" s="26"/>
      <c r="G656" s="26" t="s">
        <v>26</v>
      </c>
      <c r="H656" s="26">
        <v>65095</v>
      </c>
      <c r="I656" s="26">
        <v>271</v>
      </c>
      <c r="J656" s="26">
        <v>312.5</v>
      </c>
      <c r="K656" s="26">
        <v>509.5</v>
      </c>
      <c r="L656" s="26">
        <v>0.27306273062730629</v>
      </c>
      <c r="M656" s="26">
        <v>0.22987227513317851</v>
      </c>
      <c r="N656" s="26">
        <v>0</v>
      </c>
      <c r="O656" s="26">
        <v>0</v>
      </c>
      <c r="P656" s="26">
        <v>0</v>
      </c>
      <c r="Q656" s="26">
        <v>3</v>
      </c>
      <c r="R656" s="26">
        <v>0</v>
      </c>
      <c r="S656" s="26">
        <v>322.56302570733203</v>
      </c>
      <c r="T656" s="25">
        <v>0.61073335844369869</v>
      </c>
      <c r="U656" s="26">
        <v>2.29025009416387E-2</v>
      </c>
      <c r="V656" s="26">
        <v>2.2902500941638699</v>
      </c>
      <c r="W656" s="25">
        <v>22.902500941638699</v>
      </c>
      <c r="X656" s="4">
        <f>VLOOKUP($A656,[1]plot_info!$F$1:$BW$2268,26,FALSE)</f>
        <v>454142.7304</v>
      </c>
      <c r="Y656" s="4">
        <f>VLOOKUP($A656,[1]plot_info!$F$1:$BW$2268,27,FALSE)</f>
        <v>3055941.801</v>
      </c>
      <c r="Z656" s="4">
        <f>VLOOKUP($A656,[1]plot_info!$F$1:$BW$2268,28,FALSE)</f>
        <v>86.535198289999997</v>
      </c>
      <c r="AA656" s="4">
        <f>VLOOKUP($A656,[1]plot_info!$F$1:$BW$2268,29,FALSE)</f>
        <v>27.626739820000001</v>
      </c>
      <c r="AB656" s="4">
        <f>VLOOKUP($A656,[1]plot_info!$F$1:$BW$2268,37,FALSE)</f>
        <v>105</v>
      </c>
      <c r="AC656" s="4" t="str">
        <f>VLOOKUP($A656,[1]plot_info!$F$1:$BW$2268,43,FALSE)</f>
        <v>FRA 2016-2021</v>
      </c>
    </row>
    <row r="657" spans="1:29" s="7" customFormat="1" x14ac:dyDescent="0.35">
      <c r="A657" s="23" t="str">
        <f t="shared" si="18"/>
        <v>160-40-1</v>
      </c>
      <c r="B657" s="26" t="s">
        <v>786</v>
      </c>
      <c r="C657" s="26">
        <v>160</v>
      </c>
      <c r="D657" s="26">
        <v>40</v>
      </c>
      <c r="E657" s="26">
        <v>1</v>
      </c>
      <c r="F657" s="26"/>
      <c r="G657" s="26" t="s">
        <v>9</v>
      </c>
      <c r="H657" s="26">
        <v>65095</v>
      </c>
      <c r="I657" s="26">
        <v>300</v>
      </c>
      <c r="J657" s="26">
        <v>295.5</v>
      </c>
      <c r="K657" s="26">
        <v>515.5</v>
      </c>
      <c r="L657" s="26">
        <v>0.26666666666666666</v>
      </c>
      <c r="M657" s="26">
        <v>0.24851056771154434</v>
      </c>
      <c r="N657" s="26">
        <v>0</v>
      </c>
      <c r="O657" s="26">
        <v>0</v>
      </c>
      <c r="P657" s="26">
        <v>0</v>
      </c>
      <c r="Q657" s="26">
        <v>3</v>
      </c>
      <c r="R657" s="26">
        <v>0</v>
      </c>
      <c r="S657" s="26">
        <v>322.56302570733203</v>
      </c>
      <c r="T657" s="25">
        <v>0.68203725308433349</v>
      </c>
      <c r="U657" s="26">
        <v>2.1995701411969763E-2</v>
      </c>
      <c r="V657" s="26">
        <v>2.1995701411969764</v>
      </c>
      <c r="W657" s="25">
        <v>21.995701411969762</v>
      </c>
      <c r="X657" s="4">
        <f>VLOOKUP($A657,[1]plot_info!$F$1:$BW$2268,26,FALSE)</f>
        <v>454142.7304</v>
      </c>
      <c r="Y657" s="4">
        <f>VLOOKUP($A657,[1]plot_info!$F$1:$BW$2268,27,FALSE)</f>
        <v>3055941.801</v>
      </c>
      <c r="Z657" s="4">
        <f>VLOOKUP($A657,[1]plot_info!$F$1:$BW$2268,28,FALSE)</f>
        <v>86.535198289999997</v>
      </c>
      <c r="AA657" s="4">
        <f>VLOOKUP($A657,[1]plot_info!$F$1:$BW$2268,29,FALSE)</f>
        <v>27.626739820000001</v>
      </c>
      <c r="AB657" s="4">
        <f>VLOOKUP($A657,[1]plot_info!$F$1:$BW$2268,37,FALSE)</f>
        <v>105</v>
      </c>
      <c r="AC657" s="4" t="str">
        <f>VLOOKUP($A657,[1]plot_info!$F$1:$BW$2268,43,FALSE)</f>
        <v>FRA 2016-2021</v>
      </c>
    </row>
    <row r="658" spans="1:29" s="7" customFormat="1" x14ac:dyDescent="0.35">
      <c r="A658" s="23" t="str">
        <f t="shared" si="18"/>
        <v>162-33-3</v>
      </c>
      <c r="B658" s="26" t="s">
        <v>788</v>
      </c>
      <c r="C658" s="26">
        <v>162</v>
      </c>
      <c r="D658" s="26">
        <v>33</v>
      </c>
      <c r="E658" s="26">
        <v>3</v>
      </c>
      <c r="F658" s="26"/>
      <c r="G658" s="26" t="s">
        <v>8</v>
      </c>
      <c r="H658" s="26">
        <v>65095</v>
      </c>
      <c r="I658" s="26">
        <v>363</v>
      </c>
      <c r="J658" s="26">
        <v>299.5</v>
      </c>
      <c r="K658" s="26">
        <v>643.5</v>
      </c>
      <c r="L658" s="26">
        <v>5.2341597796143252E-2</v>
      </c>
      <c r="M658" s="26">
        <v>5.9021259831491785E-2</v>
      </c>
      <c r="N658" s="26">
        <v>0</v>
      </c>
      <c r="O658" s="26">
        <v>0</v>
      </c>
      <c r="P658" s="26">
        <v>0</v>
      </c>
      <c r="Q658" s="26">
        <v>3</v>
      </c>
      <c r="R658" s="26">
        <v>0</v>
      </c>
      <c r="S658" s="26">
        <v>322.56302570733203</v>
      </c>
      <c r="T658" s="25">
        <v>1.0664582502773214</v>
      </c>
      <c r="U658" s="26">
        <v>3.9053400714380813E-2</v>
      </c>
      <c r="V658" s="26">
        <v>3.9053400714380815</v>
      </c>
      <c r="W658" s="25">
        <v>39.053400714380814</v>
      </c>
      <c r="X658" s="4">
        <f>VLOOKUP($A658,[1]plot_info!$F$1:$BW$2268,26,FALSE)</f>
        <v>461463.62050000002</v>
      </c>
      <c r="Y658" s="4">
        <f>VLOOKUP($A658,[1]plot_info!$F$1:$BW$2268,27,FALSE)</f>
        <v>3028056.6179999998</v>
      </c>
      <c r="Z658" s="4">
        <f>VLOOKUP($A658,[1]plot_info!$F$1:$BW$2268,28,FALSE)</f>
        <v>86.610287810000003</v>
      </c>
      <c r="AA658" s="4">
        <f>VLOOKUP($A658,[1]plot_info!$F$1:$BW$2268,29,FALSE)</f>
        <v>27.375228440000001</v>
      </c>
      <c r="AB658" s="4">
        <f>VLOOKUP($A658,[1]plot_info!$F$1:$BW$2268,37,FALSE)</f>
        <v>104</v>
      </c>
      <c r="AC658" s="4" t="str">
        <f>VLOOKUP($A658,[1]plot_info!$F$1:$BW$2268,43,FALSE)</f>
        <v>FRA 2016-2021</v>
      </c>
    </row>
    <row r="659" spans="1:29" s="7" customFormat="1" x14ac:dyDescent="0.35">
      <c r="A659" s="23" t="str">
        <f t="shared" si="18"/>
        <v>162-33-3</v>
      </c>
      <c r="B659" s="26" t="s">
        <v>789</v>
      </c>
      <c r="C659" s="26">
        <v>162</v>
      </c>
      <c r="D659" s="26">
        <v>33</v>
      </c>
      <c r="E659" s="26">
        <v>3</v>
      </c>
      <c r="F659" s="26"/>
      <c r="G659" s="26" t="s">
        <v>26</v>
      </c>
      <c r="H659" s="26">
        <v>65095</v>
      </c>
      <c r="I659" s="26">
        <v>379</v>
      </c>
      <c r="J659" s="26">
        <v>301.5</v>
      </c>
      <c r="K659" s="26">
        <v>663.5</v>
      </c>
      <c r="L659" s="26">
        <v>4.4854881266490766E-2</v>
      </c>
      <c r="M659" s="26">
        <v>5.2808495638703178E-2</v>
      </c>
      <c r="N659" s="26">
        <v>0</v>
      </c>
      <c r="O659" s="26">
        <v>0</v>
      </c>
      <c r="P659" s="26">
        <v>0</v>
      </c>
      <c r="Q659" s="26">
        <v>3</v>
      </c>
      <c r="R659" s="26">
        <v>0</v>
      </c>
      <c r="S659" s="26">
        <v>322.56302570733203</v>
      </c>
      <c r="T659" s="25">
        <v>1.1222612982569489</v>
      </c>
      <c r="U659" s="26">
        <v>3.5754296572636887E-2</v>
      </c>
      <c r="V659" s="26">
        <v>3.575429657263689</v>
      </c>
      <c r="W659" s="25">
        <v>35.754296572636896</v>
      </c>
      <c r="X659" s="4">
        <f>VLOOKUP($A659,[1]plot_info!$F$1:$BW$2268,26,FALSE)</f>
        <v>461463.62050000002</v>
      </c>
      <c r="Y659" s="4">
        <f>VLOOKUP($A659,[1]plot_info!$F$1:$BW$2268,27,FALSE)</f>
        <v>3028056.6179999998</v>
      </c>
      <c r="Z659" s="4">
        <f>VLOOKUP($A659,[1]plot_info!$F$1:$BW$2268,28,FALSE)</f>
        <v>86.610287810000003</v>
      </c>
      <c r="AA659" s="4">
        <f>VLOOKUP($A659,[1]plot_info!$F$1:$BW$2268,29,FALSE)</f>
        <v>27.375228440000001</v>
      </c>
      <c r="AB659" s="4">
        <f>VLOOKUP($A659,[1]plot_info!$F$1:$BW$2268,37,FALSE)</f>
        <v>104</v>
      </c>
      <c r="AC659" s="4" t="str">
        <f>VLOOKUP($A659,[1]plot_info!$F$1:$BW$2268,43,FALSE)</f>
        <v>FRA 2016-2021</v>
      </c>
    </row>
    <row r="660" spans="1:29" s="7" customFormat="1" x14ac:dyDescent="0.35">
      <c r="A660" s="23" t="str">
        <f t="shared" si="18"/>
        <v>162-33-3</v>
      </c>
      <c r="B660" s="26" t="s">
        <v>790</v>
      </c>
      <c r="C660" s="26">
        <v>162</v>
      </c>
      <c r="D660" s="26">
        <v>33</v>
      </c>
      <c r="E660" s="26">
        <v>3</v>
      </c>
      <c r="F660" s="26"/>
      <c r="G660" s="26" t="s">
        <v>9</v>
      </c>
      <c r="H660" s="26">
        <v>65095</v>
      </c>
      <c r="I660" s="26">
        <v>410</v>
      </c>
      <c r="J660" s="26">
        <v>300.5</v>
      </c>
      <c r="K660" s="26">
        <v>692</v>
      </c>
      <c r="L660" s="26">
        <v>4.5121951219512194E-2</v>
      </c>
      <c r="M660" s="26">
        <v>5.7468068783294628E-2</v>
      </c>
      <c r="N660" s="26">
        <v>0</v>
      </c>
      <c r="O660" s="26">
        <v>0</v>
      </c>
      <c r="P660" s="26">
        <v>0</v>
      </c>
      <c r="Q660" s="26">
        <v>3</v>
      </c>
      <c r="R660" s="26">
        <v>0</v>
      </c>
      <c r="S660" s="26">
        <v>322.56302570733203</v>
      </c>
      <c r="T660" s="25">
        <v>1.2137162935568935</v>
      </c>
      <c r="U660" s="26">
        <v>3.377892107138622E-2</v>
      </c>
      <c r="V660" s="26">
        <v>3.3778921071386221</v>
      </c>
      <c r="W660" s="25">
        <v>33.778921071386222</v>
      </c>
      <c r="X660" s="4">
        <f>VLOOKUP($A660,[1]plot_info!$F$1:$BW$2268,26,FALSE)</f>
        <v>461463.62050000002</v>
      </c>
      <c r="Y660" s="4">
        <f>VLOOKUP($A660,[1]plot_info!$F$1:$BW$2268,27,FALSE)</f>
        <v>3028056.6179999998</v>
      </c>
      <c r="Z660" s="4">
        <f>VLOOKUP($A660,[1]plot_info!$F$1:$BW$2268,28,FALSE)</f>
        <v>86.610287810000003</v>
      </c>
      <c r="AA660" s="4">
        <f>VLOOKUP($A660,[1]plot_info!$F$1:$BW$2268,29,FALSE)</f>
        <v>27.375228440000001</v>
      </c>
      <c r="AB660" s="4">
        <f>VLOOKUP($A660,[1]plot_info!$F$1:$BW$2268,37,FALSE)</f>
        <v>104</v>
      </c>
      <c r="AC660" s="4" t="str">
        <f>VLOOKUP($A660,[1]plot_info!$F$1:$BW$2268,43,FALSE)</f>
        <v>FRA 2016-2021</v>
      </c>
    </row>
    <row r="661" spans="1:29" s="7" customFormat="1" x14ac:dyDescent="0.35">
      <c r="A661" s="23" t="str">
        <f t="shared" si="18"/>
        <v>162-35-6</v>
      </c>
      <c r="B661" s="26" t="s">
        <v>792</v>
      </c>
      <c r="C661" s="26">
        <v>162</v>
      </c>
      <c r="D661" s="26">
        <v>35</v>
      </c>
      <c r="E661" s="26">
        <v>6</v>
      </c>
      <c r="F661" s="26"/>
      <c r="G661" s="26" t="s">
        <v>8</v>
      </c>
      <c r="H661" s="26">
        <v>65095</v>
      </c>
      <c r="I661" s="26">
        <v>444</v>
      </c>
      <c r="J661" s="26">
        <v>298</v>
      </c>
      <c r="K661" s="26">
        <v>712</v>
      </c>
      <c r="L661" s="26">
        <v>6.7567567567567571E-2</v>
      </c>
      <c r="M661" s="26">
        <v>6.9893597168871849E-2</v>
      </c>
      <c r="N661" s="26">
        <v>0</v>
      </c>
      <c r="O661" s="26">
        <v>0</v>
      </c>
      <c r="P661" s="26">
        <v>0</v>
      </c>
      <c r="Q661" s="26">
        <v>4</v>
      </c>
      <c r="R661" s="26">
        <v>0</v>
      </c>
      <c r="S661" s="26">
        <v>430.08403427644271</v>
      </c>
      <c r="T661" s="25">
        <v>0.96260257764857071</v>
      </c>
      <c r="U661" s="26">
        <v>4.5825305809185479E-2</v>
      </c>
      <c r="V661" s="26">
        <v>4.5825305809185481</v>
      </c>
      <c r="W661" s="25">
        <v>45.825305809185487</v>
      </c>
      <c r="X661" s="4">
        <f>VLOOKUP($A661,[1]plot_info!$F$1:$BW$2268,26,FALSE)</f>
        <v>461956.9841</v>
      </c>
      <c r="Y661" s="4">
        <f>VLOOKUP($A661,[1]plot_info!$F$1:$BW$2268,27,FALSE)</f>
        <v>3036054.281</v>
      </c>
      <c r="Z661" s="4">
        <f>VLOOKUP($A661,[1]plot_info!$F$1:$BW$2268,28,FALSE)</f>
        <v>86.615026839999999</v>
      </c>
      <c r="AA661" s="4">
        <f>VLOOKUP($A661,[1]plot_info!$F$1:$BW$2268,29,FALSE)</f>
        <v>27.44744407</v>
      </c>
      <c r="AB661" s="4">
        <f>VLOOKUP($A661,[1]plot_info!$F$1:$BW$2268,37,FALSE)</f>
        <v>104</v>
      </c>
      <c r="AC661" s="4" t="str">
        <f>VLOOKUP($A661,[1]plot_info!$F$1:$BW$2268,43,FALSE)</f>
        <v>FRA 2016-2021</v>
      </c>
    </row>
    <row r="662" spans="1:29" s="7" customFormat="1" x14ac:dyDescent="0.35">
      <c r="A662" s="23" t="str">
        <f t="shared" si="18"/>
        <v>162-35-6</v>
      </c>
      <c r="B662" s="26" t="s">
        <v>793</v>
      </c>
      <c r="C662" s="26">
        <v>162</v>
      </c>
      <c r="D662" s="26">
        <v>35</v>
      </c>
      <c r="E662" s="26">
        <v>6</v>
      </c>
      <c r="F662" s="26"/>
      <c r="G662" s="26" t="s">
        <v>26</v>
      </c>
      <c r="H662" s="26">
        <v>65095</v>
      </c>
      <c r="I662" s="26">
        <v>498</v>
      </c>
      <c r="J662" s="26">
        <v>297</v>
      </c>
      <c r="K662" s="26">
        <v>752</v>
      </c>
      <c r="L662" s="26">
        <v>8.6345381526104423E-2</v>
      </c>
      <c r="M662" s="26">
        <v>0.10018082260871632</v>
      </c>
      <c r="N662" s="26">
        <v>0</v>
      </c>
      <c r="O662" s="26">
        <v>0</v>
      </c>
      <c r="P662" s="26">
        <v>0</v>
      </c>
      <c r="Q662" s="26">
        <v>4</v>
      </c>
      <c r="R662" s="26">
        <v>0</v>
      </c>
      <c r="S662" s="26">
        <v>430.08403427644271</v>
      </c>
      <c r="T662" s="25">
        <v>1.0579327846137674</v>
      </c>
      <c r="U662" s="26">
        <v>4.0290848585853897E-2</v>
      </c>
      <c r="V662" s="26">
        <v>4.0290848585853896</v>
      </c>
      <c r="W662" s="25">
        <v>40.290848585853901</v>
      </c>
      <c r="X662" s="4">
        <f>VLOOKUP($A662,[1]plot_info!$F$1:$BW$2268,26,FALSE)</f>
        <v>461956.9841</v>
      </c>
      <c r="Y662" s="4">
        <f>VLOOKUP($A662,[1]plot_info!$F$1:$BW$2268,27,FALSE)</f>
        <v>3036054.281</v>
      </c>
      <c r="Z662" s="4">
        <f>VLOOKUP($A662,[1]plot_info!$F$1:$BW$2268,28,FALSE)</f>
        <v>86.615026839999999</v>
      </c>
      <c r="AA662" s="4">
        <f>VLOOKUP($A662,[1]plot_info!$F$1:$BW$2268,29,FALSE)</f>
        <v>27.44744407</v>
      </c>
      <c r="AB662" s="4">
        <f>VLOOKUP($A662,[1]plot_info!$F$1:$BW$2268,37,FALSE)</f>
        <v>104</v>
      </c>
      <c r="AC662" s="4" t="str">
        <f>VLOOKUP($A662,[1]plot_info!$F$1:$BW$2268,43,FALSE)</f>
        <v>FRA 2016-2021</v>
      </c>
    </row>
    <row r="663" spans="1:29" s="7" customFormat="1" x14ac:dyDescent="0.35">
      <c r="A663" s="23" t="str">
        <f t="shared" si="18"/>
        <v>162-35-6</v>
      </c>
      <c r="B663" s="26" t="s">
        <v>794</v>
      </c>
      <c r="C663" s="26">
        <v>162</v>
      </c>
      <c r="D663" s="26">
        <v>35</v>
      </c>
      <c r="E663" s="26">
        <v>6</v>
      </c>
      <c r="F663" s="26"/>
      <c r="G663" s="26" t="s">
        <v>9</v>
      </c>
      <c r="H663" s="26">
        <v>65095</v>
      </c>
      <c r="I663" s="26">
        <v>543</v>
      </c>
      <c r="J663" s="26">
        <v>316.5</v>
      </c>
      <c r="K663" s="26">
        <v>812.5</v>
      </c>
      <c r="L663" s="26">
        <v>8.6556169429097607E-2</v>
      </c>
      <c r="M663" s="26">
        <v>0.10949996889789923</v>
      </c>
      <c r="N663" s="26">
        <v>0</v>
      </c>
      <c r="O663" s="26">
        <v>0</v>
      </c>
      <c r="P663" s="26">
        <v>0</v>
      </c>
      <c r="Q663" s="26">
        <v>4</v>
      </c>
      <c r="R663" s="26">
        <v>0</v>
      </c>
      <c r="S663" s="26">
        <v>430.08403427644271</v>
      </c>
      <c r="T663" s="25">
        <v>1.1532629915789641</v>
      </c>
      <c r="U663" s="26">
        <v>2.9562516122165032E-2</v>
      </c>
      <c r="V663" s="26">
        <v>2.9562516122165032</v>
      </c>
      <c r="W663" s="25">
        <v>29.562516122165029</v>
      </c>
      <c r="X663" s="4">
        <f>VLOOKUP($A663,[1]plot_info!$F$1:$BW$2268,26,FALSE)</f>
        <v>461956.9841</v>
      </c>
      <c r="Y663" s="4">
        <f>VLOOKUP($A663,[1]plot_info!$F$1:$BW$2268,27,FALSE)</f>
        <v>3036054.281</v>
      </c>
      <c r="Z663" s="4">
        <f>VLOOKUP($A663,[1]plot_info!$F$1:$BW$2268,28,FALSE)</f>
        <v>86.615026839999999</v>
      </c>
      <c r="AA663" s="4">
        <f>VLOOKUP($A663,[1]plot_info!$F$1:$BW$2268,29,FALSE)</f>
        <v>27.44744407</v>
      </c>
      <c r="AB663" s="4">
        <f>VLOOKUP($A663,[1]plot_info!$F$1:$BW$2268,37,FALSE)</f>
        <v>104</v>
      </c>
      <c r="AC663" s="4" t="str">
        <f>VLOOKUP($A663,[1]plot_info!$F$1:$BW$2268,43,FALSE)</f>
        <v>FRA 2016-2021</v>
      </c>
    </row>
    <row r="664" spans="1:29" x14ac:dyDescent="0.35">
      <c r="A664" s="23" t="str">
        <f t="shared" ref="A664:A678" si="19">CONCATENATE(C664,"-",D664,"-",E664)</f>
        <v>155-40-5</v>
      </c>
      <c r="B664" s="24" t="s">
        <v>360</v>
      </c>
      <c r="C664" s="24">
        <v>155</v>
      </c>
      <c r="D664" s="24">
        <v>40</v>
      </c>
      <c r="E664" s="24">
        <v>5</v>
      </c>
      <c r="F664" s="24">
        <v>1</v>
      </c>
      <c r="G664" s="24" t="s">
        <v>8</v>
      </c>
      <c r="H664" s="24" t="s">
        <v>208</v>
      </c>
      <c r="I664" s="24">
        <v>406</v>
      </c>
      <c r="J664" s="24">
        <v>316.5</v>
      </c>
      <c r="K664" s="24">
        <v>626</v>
      </c>
      <c r="L664" s="24">
        <v>0.2376847290640394</v>
      </c>
      <c r="M664" s="24">
        <v>0.22482440422653779</v>
      </c>
      <c r="N664" s="24">
        <v>0</v>
      </c>
      <c r="O664" s="24">
        <v>0</v>
      </c>
      <c r="P664" s="24">
        <v>0</v>
      </c>
      <c r="Q664" s="24">
        <v>4</v>
      </c>
      <c r="R664" s="24">
        <v>0</v>
      </c>
      <c r="S664" s="24">
        <v>430.08403427644271</v>
      </c>
      <c r="T664" s="25">
        <v>0.71962680623727693</v>
      </c>
      <c r="U664" s="24">
        <v>5.5071817473554628E-2</v>
      </c>
      <c r="V664" s="24">
        <v>5.507181747355463</v>
      </c>
      <c r="W664" s="25">
        <v>55.071817473554624</v>
      </c>
      <c r="X664" s="4">
        <f>VLOOKUP($A664,[1]plot_info!$F$1:$BW$2268,26,FALSE)</f>
        <v>434448.57339999999</v>
      </c>
      <c r="Y664" s="4">
        <f>VLOOKUP($A664,[1]plot_info!$F$1:$BW$2268,27,FALSE)</f>
        <v>3056575.2110000001</v>
      </c>
      <c r="Z664" s="4">
        <f>VLOOKUP($A664,[1]plot_info!$F$1:$BW$2268,28,FALSE)</f>
        <v>86.335556310000001</v>
      </c>
      <c r="AA664" s="4">
        <f>VLOOKUP($A664,[1]plot_info!$F$1:$BW$2268,29,FALSE)</f>
        <v>27.63164531</v>
      </c>
      <c r="AB664" s="4">
        <f>VLOOKUP($A664,[1]plot_info!$F$1:$BW$2268,37,FALSE)</f>
        <v>104</v>
      </c>
      <c r="AC664" s="4" t="str">
        <f>VLOOKUP($A664,[1]plot_info!$F$1:$BW$2268,43,FALSE)</f>
        <v>FRA 2016-2021</v>
      </c>
    </row>
    <row r="665" spans="1:29" x14ac:dyDescent="0.35">
      <c r="A665" s="23" t="str">
        <f t="shared" si="19"/>
        <v>155-40-5</v>
      </c>
      <c r="B665" s="24" t="s">
        <v>360</v>
      </c>
      <c r="C665" s="24">
        <v>155</v>
      </c>
      <c r="D665" s="24">
        <v>40</v>
      </c>
      <c r="E665" s="24">
        <v>5</v>
      </c>
      <c r="F665" s="24">
        <v>1</v>
      </c>
      <c r="G665" s="24" t="s">
        <v>26</v>
      </c>
      <c r="H665" s="24" t="s">
        <v>208</v>
      </c>
      <c r="I665" s="24">
        <v>473</v>
      </c>
      <c r="J665" s="24">
        <v>300</v>
      </c>
      <c r="K665" s="24">
        <v>676</v>
      </c>
      <c r="L665" s="24">
        <v>0.20507399577167018</v>
      </c>
      <c r="M665" s="24">
        <v>0.22598929751268565</v>
      </c>
      <c r="N665" s="24">
        <v>0</v>
      </c>
      <c r="O665" s="24">
        <v>0</v>
      </c>
      <c r="P665" s="24">
        <v>0</v>
      </c>
      <c r="Q665" s="24">
        <v>4</v>
      </c>
      <c r="R665" s="24">
        <v>0</v>
      </c>
      <c r="S665" s="24">
        <v>430.08403427644271</v>
      </c>
      <c r="T665" s="25">
        <v>0.87424775168082758</v>
      </c>
      <c r="U665" s="24">
        <v>4.5032006831861503E-2</v>
      </c>
      <c r="V665" s="24">
        <v>4.50320068318615</v>
      </c>
      <c r="W665" s="25">
        <v>45.032006831861501</v>
      </c>
      <c r="X665" s="4">
        <f>VLOOKUP($A665,[1]plot_info!$F$1:$BW$2268,26,FALSE)</f>
        <v>434448.57339999999</v>
      </c>
      <c r="Y665" s="4">
        <f>VLOOKUP($A665,[1]plot_info!$F$1:$BW$2268,27,FALSE)</f>
        <v>3056575.2110000001</v>
      </c>
      <c r="Z665" s="4">
        <f>VLOOKUP($A665,[1]plot_info!$F$1:$BW$2268,28,FALSE)</f>
        <v>86.335556310000001</v>
      </c>
      <c r="AA665" s="4">
        <f>VLOOKUP($A665,[1]plot_info!$F$1:$BW$2268,29,FALSE)</f>
        <v>27.63164531</v>
      </c>
      <c r="AB665" s="4">
        <f>VLOOKUP($A665,[1]plot_info!$F$1:$BW$2268,37,FALSE)</f>
        <v>104</v>
      </c>
      <c r="AC665" s="4" t="str">
        <f>VLOOKUP($A665,[1]plot_info!$F$1:$BW$2268,43,FALSE)</f>
        <v>FRA 2016-2021</v>
      </c>
    </row>
    <row r="666" spans="1:29" x14ac:dyDescent="0.35">
      <c r="A666" s="23" t="str">
        <f t="shared" si="19"/>
        <v>155-40-5</v>
      </c>
      <c r="B666" s="24" t="s">
        <v>360</v>
      </c>
      <c r="C666" s="24">
        <v>155</v>
      </c>
      <c r="D666" s="24">
        <v>40</v>
      </c>
      <c r="E666" s="24">
        <v>5</v>
      </c>
      <c r="F666" s="24">
        <v>1</v>
      </c>
      <c r="G666" s="24" t="s">
        <v>9</v>
      </c>
      <c r="H666" s="24" t="s">
        <v>208</v>
      </c>
      <c r="I666" s="24">
        <v>488</v>
      </c>
      <c r="J666" s="24">
        <v>308</v>
      </c>
      <c r="K666" s="24">
        <v>690.5</v>
      </c>
      <c r="L666" s="24">
        <v>0.21618852459016394</v>
      </c>
      <c r="M666" s="24">
        <v>0.24579248337719933</v>
      </c>
      <c r="N666" s="24">
        <v>0</v>
      </c>
      <c r="O666" s="24">
        <v>0</v>
      </c>
      <c r="P666" s="24">
        <v>0</v>
      </c>
      <c r="Q666" s="24">
        <v>4</v>
      </c>
      <c r="R666" s="24">
        <v>0</v>
      </c>
      <c r="S666" s="24">
        <v>430.08403427644271</v>
      </c>
      <c r="T666" s="25">
        <v>0.88936107717530988</v>
      </c>
      <c r="U666" s="24">
        <v>4.2538308125271887E-2</v>
      </c>
      <c r="V666" s="24">
        <v>4.2538308125271884</v>
      </c>
      <c r="W666" s="25">
        <v>42.538308125271882</v>
      </c>
      <c r="X666" s="4">
        <f>VLOOKUP($A666,[1]plot_info!$F$1:$BW$2268,26,FALSE)</f>
        <v>434448.57339999999</v>
      </c>
      <c r="Y666" s="4">
        <f>VLOOKUP($A666,[1]plot_info!$F$1:$BW$2268,27,FALSE)</f>
        <v>3056575.2110000001</v>
      </c>
      <c r="Z666" s="4">
        <f>VLOOKUP($A666,[1]plot_info!$F$1:$BW$2268,28,FALSE)</f>
        <v>86.335556310000001</v>
      </c>
      <c r="AA666" s="4">
        <f>VLOOKUP($A666,[1]plot_info!$F$1:$BW$2268,29,FALSE)</f>
        <v>27.63164531</v>
      </c>
      <c r="AB666" s="4">
        <f>VLOOKUP($A666,[1]plot_info!$F$1:$BW$2268,37,FALSE)</f>
        <v>104</v>
      </c>
      <c r="AC666" s="4" t="str">
        <f>VLOOKUP($A666,[1]plot_info!$F$1:$BW$2268,43,FALSE)</f>
        <v>FRA 2016-2021</v>
      </c>
    </row>
    <row r="667" spans="1:29" x14ac:dyDescent="0.35">
      <c r="A667" s="23" t="str">
        <f t="shared" si="19"/>
        <v>155-40-1</v>
      </c>
      <c r="B667" s="24" t="s">
        <v>361</v>
      </c>
      <c r="C667" s="24">
        <v>155</v>
      </c>
      <c r="D667" s="24">
        <v>40</v>
      </c>
      <c r="E667" s="24">
        <v>1</v>
      </c>
      <c r="F667" s="24">
        <v>1</v>
      </c>
      <c r="G667" s="24" t="s">
        <v>8</v>
      </c>
      <c r="H667" s="24" t="s">
        <v>208</v>
      </c>
      <c r="I667" s="24">
        <v>382</v>
      </c>
      <c r="J667" s="24">
        <v>314</v>
      </c>
      <c r="K667" s="24">
        <v>613.5</v>
      </c>
      <c r="L667" s="24">
        <v>0.21596858638743455</v>
      </c>
      <c r="M667" s="24">
        <v>0.19220739221439759</v>
      </c>
      <c r="N667" s="24">
        <v>0</v>
      </c>
      <c r="O667" s="24">
        <v>0</v>
      </c>
      <c r="P667" s="24">
        <v>0</v>
      </c>
      <c r="Q667" s="24">
        <v>4</v>
      </c>
      <c r="R667" s="24">
        <v>0</v>
      </c>
      <c r="S667" s="24">
        <v>430.08403427644271</v>
      </c>
      <c r="T667" s="25">
        <v>0.69637553624576554</v>
      </c>
      <c r="U667" s="24">
        <v>5.3292437264392929E-2</v>
      </c>
      <c r="V667" s="24">
        <v>5.3292437264392927</v>
      </c>
      <c r="W667" s="25">
        <v>53.292437264392923</v>
      </c>
      <c r="X667" s="4">
        <f>VLOOKUP($A667,[1]plot_info!$F$1:$BW$2268,26,FALSE)</f>
        <v>434148.57339999999</v>
      </c>
      <c r="Y667" s="4">
        <f>VLOOKUP($A667,[1]plot_info!$F$1:$BW$2268,27,FALSE)</f>
        <v>3056425.2110000001</v>
      </c>
      <c r="Z667" s="4">
        <f>VLOOKUP($A667,[1]plot_info!$F$1:$BW$2268,28,FALSE)</f>
        <v>86.33252383</v>
      </c>
      <c r="AA667" s="4">
        <f>VLOOKUP($A667,[1]plot_info!$F$1:$BW$2268,29,FALSE)</f>
        <v>27.630276630000001</v>
      </c>
      <c r="AB667" s="4">
        <f>VLOOKUP($A667,[1]plot_info!$F$1:$BW$2268,37,FALSE)</f>
        <v>104</v>
      </c>
      <c r="AC667" s="4" t="str">
        <f>VLOOKUP($A667,[1]plot_info!$F$1:$BW$2268,43,FALSE)</f>
        <v>FRA 2016-2021</v>
      </c>
    </row>
    <row r="668" spans="1:29" x14ac:dyDescent="0.35">
      <c r="A668" s="23" t="str">
        <f t="shared" si="19"/>
        <v>155-40-1</v>
      </c>
      <c r="B668" s="24" t="s">
        <v>361</v>
      </c>
      <c r="C668" s="24">
        <v>155</v>
      </c>
      <c r="D668" s="24">
        <v>40</v>
      </c>
      <c r="E668" s="24">
        <v>1</v>
      </c>
      <c r="F668" s="24">
        <v>1</v>
      </c>
      <c r="G668" s="24" t="s">
        <v>26</v>
      </c>
      <c r="H668" s="24" t="s">
        <v>208</v>
      </c>
      <c r="I668" s="24">
        <v>418</v>
      </c>
      <c r="J668" s="24">
        <v>312.5</v>
      </c>
      <c r="K668" s="24">
        <v>643</v>
      </c>
      <c r="L668" s="24">
        <v>0.20933014354066987</v>
      </c>
      <c r="M668" s="24">
        <v>0.2038563250758762</v>
      </c>
      <c r="N668" s="24">
        <v>0</v>
      </c>
      <c r="O668" s="24">
        <v>0</v>
      </c>
      <c r="P668" s="24">
        <v>0</v>
      </c>
      <c r="Q668" s="24">
        <v>4</v>
      </c>
      <c r="R668" s="24">
        <v>0</v>
      </c>
      <c r="S668" s="24">
        <v>430.08403427644271</v>
      </c>
      <c r="T668" s="25">
        <v>0.76845447321945082</v>
      </c>
      <c r="U668" s="24">
        <v>5.1457451423694948E-2</v>
      </c>
      <c r="V668" s="24">
        <v>5.1457451423694947</v>
      </c>
      <c r="W668" s="25">
        <v>51.457451423694948</v>
      </c>
      <c r="X668" s="4">
        <f>VLOOKUP($A668,[1]plot_info!$F$1:$BW$2268,26,FALSE)</f>
        <v>434148.57339999999</v>
      </c>
      <c r="Y668" s="4">
        <f>VLOOKUP($A668,[1]plot_info!$F$1:$BW$2268,27,FALSE)</f>
        <v>3056425.2110000001</v>
      </c>
      <c r="Z668" s="4">
        <f>VLOOKUP($A668,[1]plot_info!$F$1:$BW$2268,28,FALSE)</f>
        <v>86.33252383</v>
      </c>
      <c r="AA668" s="4">
        <f>VLOOKUP($A668,[1]plot_info!$F$1:$BW$2268,29,FALSE)</f>
        <v>27.630276630000001</v>
      </c>
      <c r="AB668" s="4">
        <f>VLOOKUP($A668,[1]plot_info!$F$1:$BW$2268,37,FALSE)</f>
        <v>104</v>
      </c>
      <c r="AC668" s="4" t="str">
        <f>VLOOKUP($A668,[1]plot_info!$F$1:$BW$2268,43,FALSE)</f>
        <v>FRA 2016-2021</v>
      </c>
    </row>
    <row r="669" spans="1:29" x14ac:dyDescent="0.35">
      <c r="A669" s="23" t="str">
        <f t="shared" si="19"/>
        <v>155-40-1</v>
      </c>
      <c r="B669" s="24" t="s">
        <v>361</v>
      </c>
      <c r="C669" s="24">
        <v>155</v>
      </c>
      <c r="D669" s="24">
        <v>40</v>
      </c>
      <c r="E669" s="24">
        <v>1</v>
      </c>
      <c r="F669" s="24">
        <v>1</v>
      </c>
      <c r="G669" s="24" t="s">
        <v>9</v>
      </c>
      <c r="H669" s="24" t="s">
        <v>208</v>
      </c>
      <c r="I669" s="24">
        <v>433</v>
      </c>
      <c r="J669" s="24">
        <v>295.5</v>
      </c>
      <c r="K669" s="24">
        <v>645</v>
      </c>
      <c r="L669" s="24">
        <v>0.19284064665127021</v>
      </c>
      <c r="M669" s="24">
        <v>0.19453717878669333</v>
      </c>
      <c r="N669" s="24">
        <v>0</v>
      </c>
      <c r="O669" s="24">
        <v>0</v>
      </c>
      <c r="P669" s="24">
        <v>0</v>
      </c>
      <c r="Q669" s="24">
        <v>4</v>
      </c>
      <c r="R669" s="24">
        <v>0</v>
      </c>
      <c r="S669" s="24">
        <v>430.08403427644271</v>
      </c>
      <c r="T669" s="25">
        <v>0.81263188620332238</v>
      </c>
      <c r="U669" s="24">
        <v>3.6476438816560444E-2</v>
      </c>
      <c r="V669" s="24">
        <v>3.6476438816560446</v>
      </c>
      <c r="W669" s="25">
        <v>36.476438816560446</v>
      </c>
      <c r="X669" s="4">
        <f>VLOOKUP($A669,[1]plot_info!$F$1:$BW$2268,26,FALSE)</f>
        <v>434148.57339999999</v>
      </c>
      <c r="Y669" s="4">
        <f>VLOOKUP($A669,[1]plot_info!$F$1:$BW$2268,27,FALSE)</f>
        <v>3056425.2110000001</v>
      </c>
      <c r="Z669" s="4">
        <f>VLOOKUP($A669,[1]plot_info!$F$1:$BW$2268,28,FALSE)</f>
        <v>86.33252383</v>
      </c>
      <c r="AA669" s="4">
        <f>VLOOKUP($A669,[1]plot_info!$F$1:$BW$2268,29,FALSE)</f>
        <v>27.630276630000001</v>
      </c>
      <c r="AB669" s="4">
        <f>VLOOKUP($A669,[1]plot_info!$F$1:$BW$2268,37,FALSE)</f>
        <v>104</v>
      </c>
      <c r="AC669" s="4" t="str">
        <f>VLOOKUP($A669,[1]plot_info!$F$1:$BW$2268,43,FALSE)</f>
        <v>FRA 2016-2021</v>
      </c>
    </row>
    <row r="670" spans="1:29" x14ac:dyDescent="0.35">
      <c r="A670" s="23" t="str">
        <f t="shared" si="19"/>
        <v>155-40-4</v>
      </c>
      <c r="B670" s="24" t="s">
        <v>362</v>
      </c>
      <c r="C670" s="24">
        <v>155</v>
      </c>
      <c r="D670" s="24">
        <v>40</v>
      </c>
      <c r="E670" s="24">
        <v>4</v>
      </c>
      <c r="F670" s="24">
        <v>1</v>
      </c>
      <c r="G670" s="24" t="s">
        <v>8</v>
      </c>
      <c r="H670" s="24" t="s">
        <v>208</v>
      </c>
      <c r="I670" s="24">
        <v>472</v>
      </c>
      <c r="J670" s="24">
        <v>346</v>
      </c>
      <c r="K670" s="24">
        <v>667</v>
      </c>
      <c r="L670" s="24">
        <v>0.31991525423728812</v>
      </c>
      <c r="M670" s="24">
        <v>0.351797772416655</v>
      </c>
      <c r="N670" s="24">
        <v>0</v>
      </c>
      <c r="O670" s="24">
        <v>0</v>
      </c>
      <c r="P670" s="24">
        <v>0</v>
      </c>
      <c r="Q670" s="24">
        <v>4</v>
      </c>
      <c r="R670" s="24">
        <v>0</v>
      </c>
      <c r="S670" s="24">
        <v>430.08403427644271</v>
      </c>
      <c r="T670" s="25">
        <v>0.74636576672751498</v>
      </c>
      <c r="U670" s="24">
        <v>6.3159442712696273E-2</v>
      </c>
      <c r="V670" s="24">
        <v>6.3159442712696272</v>
      </c>
      <c r="W670" s="25">
        <v>63.159442712696269</v>
      </c>
      <c r="X670" s="4">
        <f>VLOOKUP($A670,[1]plot_info!$F$1:$BW$2268,26,FALSE)</f>
        <v>434448.57339999999</v>
      </c>
      <c r="Y670" s="4">
        <f>VLOOKUP($A670,[1]plot_info!$F$1:$BW$2268,27,FALSE)</f>
        <v>3056425.2110000001</v>
      </c>
      <c r="Z670" s="4">
        <f>VLOOKUP($A670,[1]plot_info!$F$1:$BW$2268,28,FALSE)</f>
        <v>86.335564489999996</v>
      </c>
      <c r="AA670" s="4">
        <f>VLOOKUP($A670,[1]plot_info!$F$1:$BW$2268,29,FALSE)</f>
        <v>27.630291230000001</v>
      </c>
      <c r="AB670" s="4">
        <f>VLOOKUP($A670,[1]plot_info!$F$1:$BW$2268,37,FALSE)</f>
        <v>104</v>
      </c>
      <c r="AC670" s="4" t="str">
        <f>VLOOKUP($A670,[1]plot_info!$F$1:$BW$2268,43,FALSE)</f>
        <v>FRA 2016-2021</v>
      </c>
    </row>
    <row r="671" spans="1:29" x14ac:dyDescent="0.35">
      <c r="A671" s="23" t="str">
        <f t="shared" si="19"/>
        <v>155-40-4</v>
      </c>
      <c r="B671" s="24" t="s">
        <v>362</v>
      </c>
      <c r="C671" s="24">
        <v>155</v>
      </c>
      <c r="D671" s="24">
        <v>40</v>
      </c>
      <c r="E671" s="24">
        <v>4</v>
      </c>
      <c r="F671" s="24">
        <v>1</v>
      </c>
      <c r="G671" s="24" t="s">
        <v>26</v>
      </c>
      <c r="H671" s="24" t="s">
        <v>208</v>
      </c>
      <c r="I671" s="24">
        <v>462</v>
      </c>
      <c r="J671" s="24">
        <v>304</v>
      </c>
      <c r="K671" s="24">
        <v>621.5</v>
      </c>
      <c r="L671" s="24">
        <v>0.31277056277056275</v>
      </c>
      <c r="M671" s="24">
        <v>0.33665415969673274</v>
      </c>
      <c r="N671" s="24">
        <v>0</v>
      </c>
      <c r="O671" s="24">
        <v>0</v>
      </c>
      <c r="P671" s="24">
        <v>0</v>
      </c>
      <c r="Q671" s="24">
        <v>4</v>
      </c>
      <c r="R671" s="24">
        <v>0</v>
      </c>
      <c r="S671" s="24">
        <v>430.08403427644271</v>
      </c>
      <c r="T671" s="25">
        <v>0.738227822230486</v>
      </c>
      <c r="U671" s="24">
        <v>4.8890182189226493E-2</v>
      </c>
      <c r="V671" s="24">
        <v>4.889018218922649</v>
      </c>
      <c r="W671" s="25">
        <v>48.890182189226493</v>
      </c>
      <c r="X671" s="4">
        <f>VLOOKUP($A671,[1]plot_info!$F$1:$BW$2268,26,FALSE)</f>
        <v>434448.57339999999</v>
      </c>
      <c r="Y671" s="4">
        <f>VLOOKUP($A671,[1]plot_info!$F$1:$BW$2268,27,FALSE)</f>
        <v>3056425.2110000001</v>
      </c>
      <c r="Z671" s="4">
        <f>VLOOKUP($A671,[1]plot_info!$F$1:$BW$2268,28,FALSE)</f>
        <v>86.335564489999996</v>
      </c>
      <c r="AA671" s="4">
        <f>VLOOKUP($A671,[1]plot_info!$F$1:$BW$2268,29,FALSE)</f>
        <v>27.630291230000001</v>
      </c>
      <c r="AB671" s="4">
        <f>VLOOKUP($A671,[1]plot_info!$F$1:$BW$2268,37,FALSE)</f>
        <v>104</v>
      </c>
      <c r="AC671" s="4" t="str">
        <f>VLOOKUP($A671,[1]plot_info!$F$1:$BW$2268,43,FALSE)</f>
        <v>FRA 2016-2021</v>
      </c>
    </row>
    <row r="672" spans="1:29" x14ac:dyDescent="0.35">
      <c r="A672" s="23" t="str">
        <f t="shared" si="19"/>
        <v>155-40-4</v>
      </c>
      <c r="B672" s="24" t="s">
        <v>362</v>
      </c>
      <c r="C672" s="24">
        <v>155</v>
      </c>
      <c r="D672" s="24">
        <v>40</v>
      </c>
      <c r="E672" s="24">
        <v>4</v>
      </c>
      <c r="F672" s="24">
        <v>1</v>
      </c>
      <c r="G672" s="24" t="s">
        <v>9</v>
      </c>
      <c r="H672" s="24" t="s">
        <v>208</v>
      </c>
      <c r="I672" s="24">
        <v>567</v>
      </c>
      <c r="J672" s="24">
        <v>299</v>
      </c>
      <c r="K672" s="24">
        <v>701.5</v>
      </c>
      <c r="L672" s="24">
        <v>0.29012345679012347</v>
      </c>
      <c r="M672" s="24">
        <v>0.38324989114264729</v>
      </c>
      <c r="N672" s="24">
        <v>0</v>
      </c>
      <c r="O672" s="24">
        <v>0</v>
      </c>
      <c r="P672" s="24">
        <v>0</v>
      </c>
      <c r="Q672" s="24">
        <v>4</v>
      </c>
      <c r="R672" s="24">
        <v>0</v>
      </c>
      <c r="S672" s="24">
        <v>430.08403427644271</v>
      </c>
      <c r="T672" s="25">
        <v>0.93586361715833266</v>
      </c>
      <c r="U672" s="24">
        <v>5.5092348783660337E-2</v>
      </c>
      <c r="V672" s="24">
        <v>5.5092348783660334</v>
      </c>
      <c r="W672" s="25">
        <v>55.092348783660334</v>
      </c>
      <c r="X672" s="4">
        <f>VLOOKUP($A672,[1]plot_info!$F$1:$BW$2268,26,FALSE)</f>
        <v>434448.57339999999</v>
      </c>
      <c r="Y672" s="4">
        <f>VLOOKUP($A672,[1]plot_info!$F$1:$BW$2268,27,FALSE)</f>
        <v>3056425.2110000001</v>
      </c>
      <c r="Z672" s="4">
        <f>VLOOKUP($A672,[1]plot_info!$F$1:$BW$2268,28,FALSE)</f>
        <v>86.335564489999996</v>
      </c>
      <c r="AA672" s="4">
        <f>VLOOKUP($A672,[1]plot_info!$F$1:$BW$2268,29,FALSE)</f>
        <v>27.630291230000001</v>
      </c>
      <c r="AB672" s="4">
        <f>VLOOKUP($A672,[1]plot_info!$F$1:$BW$2268,37,FALSE)</f>
        <v>104</v>
      </c>
      <c r="AC672" s="4" t="str">
        <f>VLOOKUP($A672,[1]plot_info!$F$1:$BW$2268,43,FALSE)</f>
        <v>FRA 2016-2021</v>
      </c>
    </row>
    <row r="673" spans="1:29" x14ac:dyDescent="0.35">
      <c r="A673" s="23" t="str">
        <f t="shared" si="19"/>
        <v>155-40-2</v>
      </c>
      <c r="B673" s="24" t="s">
        <v>363</v>
      </c>
      <c r="C673" s="24">
        <v>155</v>
      </c>
      <c r="D673" s="24">
        <v>40</v>
      </c>
      <c r="E673" s="24">
        <v>2</v>
      </c>
      <c r="F673" s="24">
        <v>1</v>
      </c>
      <c r="G673" s="24" t="s">
        <v>8</v>
      </c>
      <c r="H673" s="24" t="s">
        <v>208</v>
      </c>
      <c r="I673" s="24">
        <v>227</v>
      </c>
      <c r="J673" s="24">
        <v>326</v>
      </c>
      <c r="K673" s="24">
        <v>505</v>
      </c>
      <c r="L673" s="24">
        <v>0.21145374449339208</v>
      </c>
      <c r="M673" s="24">
        <v>0.22365951094038994</v>
      </c>
      <c r="N673" s="24">
        <v>0</v>
      </c>
      <c r="O673" s="24">
        <v>0</v>
      </c>
      <c r="P673" s="24">
        <v>0</v>
      </c>
      <c r="Q673" s="24">
        <v>2</v>
      </c>
      <c r="R673" s="24">
        <v>0</v>
      </c>
      <c r="S673" s="24">
        <v>215.04201713822135</v>
      </c>
      <c r="T673" s="25">
        <v>0.83239546569610712</v>
      </c>
      <c r="U673" s="24">
        <v>5.573908505199026E-2</v>
      </c>
      <c r="V673" s="24">
        <v>5.573908505199026</v>
      </c>
      <c r="W673" s="25">
        <v>55.739085051990259</v>
      </c>
      <c r="X673" s="4">
        <f>VLOOKUP($A673,[1]plot_info!$F$1:$BW$2268,26,FALSE)</f>
        <v>434148.57339999999</v>
      </c>
      <c r="Y673" s="4">
        <f>VLOOKUP($A673,[1]plot_info!$F$1:$BW$2268,27,FALSE)</f>
        <v>3056575.2110000001</v>
      </c>
      <c r="Z673" s="4">
        <f>VLOOKUP($A673,[1]plot_info!$F$1:$BW$2268,28,FALSE)</f>
        <v>86.332515610000002</v>
      </c>
      <c r="AA673" s="4">
        <f>VLOOKUP($A673,[1]plot_info!$F$1:$BW$2268,29,FALSE)</f>
        <v>27.63163071</v>
      </c>
      <c r="AB673" s="4">
        <f>VLOOKUP($A673,[1]plot_info!$F$1:$BW$2268,37,FALSE)</f>
        <v>104</v>
      </c>
      <c r="AC673" s="4" t="str">
        <f>VLOOKUP($A673,[1]plot_info!$F$1:$BW$2268,43,FALSE)</f>
        <v>FRA 2016-2021</v>
      </c>
    </row>
    <row r="674" spans="1:29" x14ac:dyDescent="0.35">
      <c r="A674" s="23" t="str">
        <f t="shared" si="19"/>
        <v>155-40-2</v>
      </c>
      <c r="B674" s="24" t="s">
        <v>363</v>
      </c>
      <c r="C674" s="24">
        <v>155</v>
      </c>
      <c r="D674" s="24">
        <v>40</v>
      </c>
      <c r="E674" s="24">
        <v>2</v>
      </c>
      <c r="F674" s="24">
        <v>1</v>
      </c>
      <c r="G674" s="24" t="s">
        <v>26</v>
      </c>
      <c r="H674" s="24" t="s">
        <v>208</v>
      </c>
      <c r="I674" s="24">
        <v>233</v>
      </c>
      <c r="J674" s="24">
        <v>351</v>
      </c>
      <c r="K674" s="24">
        <v>537</v>
      </c>
      <c r="L674" s="24">
        <v>0.20171673819742489</v>
      </c>
      <c r="M674" s="24">
        <v>0.21899993779579846</v>
      </c>
      <c r="N674" s="24">
        <v>0</v>
      </c>
      <c r="O674" s="24">
        <v>0</v>
      </c>
      <c r="P674" s="24">
        <v>0</v>
      </c>
      <c r="Q674" s="24">
        <v>2</v>
      </c>
      <c r="R674" s="24">
        <v>0</v>
      </c>
      <c r="S674" s="24">
        <v>215.04201713822135</v>
      </c>
      <c r="T674" s="25">
        <v>0.86494724368422293</v>
      </c>
      <c r="U674" s="24">
        <v>4.5189413542671961E-2</v>
      </c>
      <c r="V674" s="24">
        <v>4.5189413542671959</v>
      </c>
      <c r="W674" s="25">
        <v>45.189413542671957</v>
      </c>
      <c r="X674" s="4">
        <f>VLOOKUP($A674,[1]plot_info!$F$1:$BW$2268,26,FALSE)</f>
        <v>434148.57339999999</v>
      </c>
      <c r="Y674" s="4">
        <f>VLOOKUP($A674,[1]plot_info!$F$1:$BW$2268,27,FALSE)</f>
        <v>3056575.2110000001</v>
      </c>
      <c r="Z674" s="4">
        <f>VLOOKUP($A674,[1]plot_info!$F$1:$BW$2268,28,FALSE)</f>
        <v>86.332515610000002</v>
      </c>
      <c r="AA674" s="4">
        <f>VLOOKUP($A674,[1]plot_info!$F$1:$BW$2268,29,FALSE)</f>
        <v>27.63163071</v>
      </c>
      <c r="AB674" s="4">
        <f>VLOOKUP($A674,[1]plot_info!$F$1:$BW$2268,37,FALSE)</f>
        <v>104</v>
      </c>
      <c r="AC674" s="4" t="str">
        <f>VLOOKUP($A674,[1]plot_info!$F$1:$BW$2268,43,FALSE)</f>
        <v>FRA 2016-2021</v>
      </c>
    </row>
    <row r="675" spans="1:29" x14ac:dyDescent="0.35">
      <c r="A675" s="23" t="str">
        <f t="shared" si="19"/>
        <v>155-40-2</v>
      </c>
      <c r="B675" s="24" t="s">
        <v>363</v>
      </c>
      <c r="C675" s="24">
        <v>155</v>
      </c>
      <c r="D675" s="24">
        <v>40</v>
      </c>
      <c r="E675" s="24">
        <v>2</v>
      </c>
      <c r="F675" s="24">
        <v>1</v>
      </c>
      <c r="G675" s="24" t="s">
        <v>9</v>
      </c>
      <c r="H675" s="24" t="s">
        <v>208</v>
      </c>
      <c r="I675" s="24">
        <v>248</v>
      </c>
      <c r="J675" s="24">
        <v>340.5</v>
      </c>
      <c r="K675" s="24">
        <v>543</v>
      </c>
      <c r="L675" s="24">
        <v>0.18346774193548387</v>
      </c>
      <c r="M675" s="24">
        <v>0.21201057807891127</v>
      </c>
      <c r="N675" s="24">
        <v>0</v>
      </c>
      <c r="O675" s="24">
        <v>0</v>
      </c>
      <c r="P675" s="24">
        <v>0</v>
      </c>
      <c r="Q675" s="24">
        <v>2</v>
      </c>
      <c r="R675" s="24">
        <v>0</v>
      </c>
      <c r="S675" s="24">
        <v>215.04201713822135</v>
      </c>
      <c r="T675" s="25">
        <v>0.94167643465621054</v>
      </c>
      <c r="U675" s="24">
        <v>4.1575902964066644E-2</v>
      </c>
      <c r="V675" s="24">
        <v>4.1575902964066644</v>
      </c>
      <c r="W675" s="25">
        <v>41.575902964066643</v>
      </c>
      <c r="X675" s="4">
        <f>VLOOKUP($A675,[1]plot_info!$F$1:$BW$2268,26,FALSE)</f>
        <v>434148.57339999999</v>
      </c>
      <c r="Y675" s="4">
        <f>VLOOKUP($A675,[1]plot_info!$F$1:$BW$2268,27,FALSE)</f>
        <v>3056575.2110000001</v>
      </c>
      <c r="Z675" s="4">
        <f>VLOOKUP($A675,[1]plot_info!$F$1:$BW$2268,28,FALSE)</f>
        <v>86.332515610000002</v>
      </c>
      <c r="AA675" s="4">
        <f>VLOOKUP($A675,[1]plot_info!$F$1:$BW$2268,29,FALSE)</f>
        <v>27.63163071</v>
      </c>
      <c r="AB675" s="4">
        <f>VLOOKUP($A675,[1]plot_info!$F$1:$BW$2268,37,FALSE)</f>
        <v>104</v>
      </c>
      <c r="AC675" s="4" t="str">
        <f>VLOOKUP($A675,[1]plot_info!$F$1:$BW$2268,43,FALSE)</f>
        <v>FRA 2016-2021</v>
      </c>
    </row>
    <row r="676" spans="1:29" x14ac:dyDescent="0.35">
      <c r="A676" s="23" t="str">
        <f t="shared" si="19"/>
        <v>155-40-6</v>
      </c>
      <c r="B676" s="24" t="s">
        <v>364</v>
      </c>
      <c r="C676" s="24">
        <v>155</v>
      </c>
      <c r="D676" s="24">
        <v>40</v>
      </c>
      <c r="E676" s="24">
        <v>6</v>
      </c>
      <c r="F676" s="24">
        <v>1</v>
      </c>
      <c r="G676" s="24" t="s">
        <v>8</v>
      </c>
      <c r="H676" s="24" t="s">
        <v>208</v>
      </c>
      <c r="I676" s="24">
        <v>453</v>
      </c>
      <c r="J676" s="24">
        <v>310.5</v>
      </c>
      <c r="K676" s="24">
        <v>636.5</v>
      </c>
      <c r="L676" s="24">
        <v>0.2803532008830022</v>
      </c>
      <c r="M676" s="24">
        <v>0.29588289468155748</v>
      </c>
      <c r="N676" s="24">
        <v>0</v>
      </c>
      <c r="O676" s="24">
        <v>0</v>
      </c>
      <c r="P676" s="24">
        <v>0</v>
      </c>
      <c r="Q676" s="24">
        <v>4</v>
      </c>
      <c r="R676" s="24">
        <v>0</v>
      </c>
      <c r="S676" s="24">
        <v>430.08403427644271</v>
      </c>
      <c r="T676" s="25">
        <v>0.75799140172327073</v>
      </c>
      <c r="U676" s="24">
        <v>5.7450027560799581E-2</v>
      </c>
      <c r="V676" s="24">
        <v>5.7450027560799581</v>
      </c>
      <c r="W676" s="25">
        <v>57.450027560799576</v>
      </c>
      <c r="X676" s="4">
        <f>VLOOKUP($A676,[1]plot_info!$F$1:$BW$2268,26,FALSE)</f>
        <v>434448.57339999999</v>
      </c>
      <c r="Y676" s="4">
        <f>VLOOKUP($A676,[1]plot_info!$F$1:$BW$2268,27,FALSE)</f>
        <v>3056725.2110000001</v>
      </c>
      <c r="Z676" s="4">
        <f>VLOOKUP($A676,[1]plot_info!$F$1:$BW$2268,28,FALSE)</f>
        <v>86.335548130000006</v>
      </c>
      <c r="AA676" s="4">
        <f>VLOOKUP($A676,[1]plot_info!$F$1:$BW$2268,29,FALSE)</f>
        <v>27.632999380000001</v>
      </c>
      <c r="AB676" s="4">
        <f>VLOOKUP($A676,[1]plot_info!$F$1:$BW$2268,37,FALSE)</f>
        <v>104</v>
      </c>
      <c r="AC676" s="4" t="str">
        <f>VLOOKUP($A676,[1]plot_info!$F$1:$BW$2268,43,FALSE)</f>
        <v>FRA 2016-2021</v>
      </c>
    </row>
    <row r="677" spans="1:29" x14ac:dyDescent="0.35">
      <c r="A677" s="23" t="str">
        <f t="shared" si="19"/>
        <v>155-40-6</v>
      </c>
      <c r="B677" s="24" t="s">
        <v>364</v>
      </c>
      <c r="C677" s="24">
        <v>155</v>
      </c>
      <c r="D677" s="24">
        <v>40</v>
      </c>
      <c r="E677" s="24">
        <v>6</v>
      </c>
      <c r="F677" s="24">
        <v>1</v>
      </c>
      <c r="G677" s="24" t="s">
        <v>26</v>
      </c>
      <c r="H677" s="24" t="s">
        <v>208</v>
      </c>
      <c r="I677" s="24">
        <v>475</v>
      </c>
      <c r="J677" s="24">
        <v>299</v>
      </c>
      <c r="K677" s="24">
        <v>652.5</v>
      </c>
      <c r="L677" s="24">
        <v>0.25578947368421051</v>
      </c>
      <c r="M677" s="24">
        <v>0.28306906853393099</v>
      </c>
      <c r="N677" s="24">
        <v>0</v>
      </c>
      <c r="O677" s="24">
        <v>0</v>
      </c>
      <c r="P677" s="24">
        <v>0</v>
      </c>
      <c r="Q677" s="24">
        <v>4</v>
      </c>
      <c r="R677" s="24">
        <v>0</v>
      </c>
      <c r="S677" s="24">
        <v>430.08403427644271</v>
      </c>
      <c r="T677" s="25">
        <v>0.82193239419992692</v>
      </c>
      <c r="U677" s="24">
        <v>4.4756545087943182E-2</v>
      </c>
      <c r="V677" s="24">
        <v>4.4756545087943174</v>
      </c>
      <c r="W677" s="25">
        <v>44.756545087943174</v>
      </c>
      <c r="X677" s="4">
        <f>VLOOKUP($A677,[1]plot_info!$F$1:$BW$2268,26,FALSE)</f>
        <v>434448.57339999999</v>
      </c>
      <c r="Y677" s="4">
        <f>VLOOKUP($A677,[1]plot_info!$F$1:$BW$2268,27,FALSE)</f>
        <v>3056725.2110000001</v>
      </c>
      <c r="Z677" s="4">
        <f>VLOOKUP($A677,[1]plot_info!$F$1:$BW$2268,28,FALSE)</f>
        <v>86.335548130000006</v>
      </c>
      <c r="AA677" s="4">
        <f>VLOOKUP($A677,[1]plot_info!$F$1:$BW$2268,29,FALSE)</f>
        <v>27.632999380000001</v>
      </c>
      <c r="AB677" s="4">
        <f>VLOOKUP($A677,[1]plot_info!$F$1:$BW$2268,37,FALSE)</f>
        <v>104</v>
      </c>
      <c r="AC677" s="4" t="str">
        <f>VLOOKUP($A677,[1]plot_info!$F$1:$BW$2268,43,FALSE)</f>
        <v>FRA 2016-2021</v>
      </c>
    </row>
    <row r="678" spans="1:29" x14ac:dyDescent="0.35">
      <c r="A678" s="23" t="str">
        <f t="shared" si="19"/>
        <v>155-40-6</v>
      </c>
      <c r="B678" s="24" t="s">
        <v>364</v>
      </c>
      <c r="C678" s="24">
        <v>155</v>
      </c>
      <c r="D678" s="24">
        <v>40</v>
      </c>
      <c r="E678" s="24">
        <v>6</v>
      </c>
      <c r="F678" s="24">
        <v>1</v>
      </c>
      <c r="G678" s="24" t="s">
        <v>9</v>
      </c>
      <c r="H678" s="24" t="s">
        <v>208</v>
      </c>
      <c r="I678" s="24">
        <v>498</v>
      </c>
      <c r="J678" s="24">
        <v>313</v>
      </c>
      <c r="K678" s="24">
        <v>692.5</v>
      </c>
      <c r="L678" s="24">
        <v>0.23795180722891565</v>
      </c>
      <c r="M678" s="24">
        <v>0.2760797088170438</v>
      </c>
      <c r="N678" s="24">
        <v>0</v>
      </c>
      <c r="O678" s="24">
        <v>0</v>
      </c>
      <c r="P678" s="24">
        <v>0</v>
      </c>
      <c r="Q678" s="24">
        <v>4</v>
      </c>
      <c r="R678" s="24">
        <v>0</v>
      </c>
      <c r="S678" s="24">
        <v>430.08403427644271</v>
      </c>
      <c r="T678" s="25">
        <v>0.88238569617785656</v>
      </c>
      <c r="U678" s="24">
        <v>4.8697701156985483E-2</v>
      </c>
      <c r="V678" s="24">
        <v>4.8697701156985476</v>
      </c>
      <c r="W678" s="25">
        <v>48.697701156985474</v>
      </c>
      <c r="X678" s="4">
        <f>VLOOKUP($A678,[1]plot_info!$F$1:$BW$2268,26,FALSE)</f>
        <v>434448.57339999999</v>
      </c>
      <c r="Y678" s="4">
        <f>VLOOKUP($A678,[1]plot_info!$F$1:$BW$2268,27,FALSE)</f>
        <v>3056725.2110000001</v>
      </c>
      <c r="Z678" s="4">
        <f>VLOOKUP($A678,[1]plot_info!$F$1:$BW$2268,28,FALSE)</f>
        <v>86.335548130000006</v>
      </c>
      <c r="AA678" s="4">
        <f>VLOOKUP($A678,[1]plot_info!$F$1:$BW$2268,29,FALSE)</f>
        <v>27.632999380000001</v>
      </c>
      <c r="AB678" s="4">
        <f>VLOOKUP($A678,[1]plot_info!$F$1:$BW$2268,37,FALSE)</f>
        <v>104</v>
      </c>
      <c r="AC678" s="4" t="str">
        <f>VLOOKUP($A678,[1]plot_info!$F$1:$BW$2268,43,FALSE)</f>
        <v>FRA 2016-2021</v>
      </c>
    </row>
    <row r="679" spans="1:29" x14ac:dyDescent="0.35">
      <c r="A679" s="23" t="str">
        <f t="shared" ref="A679:A686" si="20">CONCATENATE(C679,"-",D679,"-",E679)</f>
        <v>71-62-2</v>
      </c>
      <c r="B679" s="24" t="s">
        <v>130</v>
      </c>
      <c r="C679" s="24">
        <v>71</v>
      </c>
      <c r="D679" s="24">
        <v>62</v>
      </c>
      <c r="E679" s="24">
        <v>2</v>
      </c>
      <c r="F679" s="24">
        <v>1</v>
      </c>
      <c r="G679" s="24" t="s">
        <v>8</v>
      </c>
      <c r="H679" s="24">
        <v>64914</v>
      </c>
      <c r="I679" s="24">
        <v>471</v>
      </c>
      <c r="J679" s="24">
        <v>310.5</v>
      </c>
      <c r="K679" s="24">
        <v>648</v>
      </c>
      <c r="L679" s="24">
        <v>0.28343949044585987</v>
      </c>
      <c r="M679" s="24">
        <v>0.31102650740147975</v>
      </c>
      <c r="N679" s="24">
        <v>0</v>
      </c>
      <c r="O679" s="24">
        <v>0</v>
      </c>
      <c r="P679" s="24">
        <v>0</v>
      </c>
      <c r="Q679" s="24">
        <v>4</v>
      </c>
      <c r="R679" s="24">
        <v>0</v>
      </c>
      <c r="S679" s="24">
        <v>430.08403427644271</v>
      </c>
      <c r="T679" s="25">
        <v>0.78473036221350878</v>
      </c>
      <c r="U679" s="24">
        <v>4.4141082874509872E-2</v>
      </c>
      <c r="V679" s="24">
        <v>4.4141082874509863</v>
      </c>
      <c r="W679" s="25">
        <v>44.141082874509863</v>
      </c>
      <c r="X679" s="4">
        <f>VLOOKUP($A679,[1]plot_info!$F$1:$BW$2268,26,FALSE)</f>
        <v>687965.27139999997</v>
      </c>
      <c r="Y679" s="4">
        <f>VLOOKUP($A679,[1]plot_info!$F$1:$BW$2268,27,FALSE)</f>
        <v>3147548.9180000001</v>
      </c>
      <c r="Z679" s="4">
        <f>VLOOKUP($A679,[1]plot_info!$F$1:$BW$2268,28,FALSE)</f>
        <v>82.919394370000006</v>
      </c>
      <c r="AA679" s="4">
        <f>VLOOKUP($A679,[1]plot_info!$F$1:$BW$2268,29,FALSE)</f>
        <v>28.440940000000001</v>
      </c>
      <c r="AB679" s="4">
        <f>VLOOKUP($A679,[1]plot_info!$F$1:$BW$2268,37,FALSE)</f>
        <v>4</v>
      </c>
      <c r="AC679" s="4" t="str">
        <f>VLOOKUP($A679,[1]plot_info!$F$1:$BW$2268,43,FALSE)</f>
        <v>FRA 2010-2015</v>
      </c>
    </row>
    <row r="680" spans="1:29" x14ac:dyDescent="0.35">
      <c r="A680" s="23" t="str">
        <f t="shared" si="20"/>
        <v>71-62-2</v>
      </c>
      <c r="B680" s="24" t="s">
        <v>131</v>
      </c>
      <c r="C680" s="24">
        <v>71</v>
      </c>
      <c r="D680" s="24">
        <v>62</v>
      </c>
      <c r="E680" s="24">
        <v>2</v>
      </c>
      <c r="F680" s="24">
        <v>1</v>
      </c>
      <c r="G680" s="24" t="s">
        <v>26</v>
      </c>
      <c r="H680" s="24">
        <v>64914</v>
      </c>
      <c r="I680" s="24">
        <v>432</v>
      </c>
      <c r="J680" s="24">
        <v>299</v>
      </c>
      <c r="K680" s="24">
        <v>618</v>
      </c>
      <c r="L680" s="24">
        <v>0.26157407407407407</v>
      </c>
      <c r="M680" s="24">
        <v>0.26326588266941731</v>
      </c>
      <c r="N680" s="24">
        <v>0</v>
      </c>
      <c r="O680" s="24">
        <v>0</v>
      </c>
      <c r="P680" s="24">
        <v>0</v>
      </c>
      <c r="Q680" s="24">
        <v>4</v>
      </c>
      <c r="R680" s="24">
        <v>0</v>
      </c>
      <c r="S680" s="24">
        <v>430.08403427644271</v>
      </c>
      <c r="T680" s="25">
        <v>0.74171551272921277</v>
      </c>
      <c r="U680" s="24">
        <v>2.8370618361892398E-2</v>
      </c>
      <c r="V680" s="24">
        <v>2.8370618361892399</v>
      </c>
      <c r="W680" s="25">
        <v>28.370618361892401</v>
      </c>
      <c r="X680" s="4">
        <f>VLOOKUP($A680,[1]plot_info!$F$1:$BW$2268,26,FALSE)</f>
        <v>687965.27139999997</v>
      </c>
      <c r="Y680" s="4">
        <f>VLOOKUP($A680,[1]plot_info!$F$1:$BW$2268,27,FALSE)</f>
        <v>3147548.9180000001</v>
      </c>
      <c r="Z680" s="4">
        <f>VLOOKUP($A680,[1]plot_info!$F$1:$BW$2268,28,FALSE)</f>
        <v>82.919394370000006</v>
      </c>
      <c r="AA680" s="4">
        <f>VLOOKUP($A680,[1]plot_info!$F$1:$BW$2268,29,FALSE)</f>
        <v>28.440940000000001</v>
      </c>
      <c r="AB680" s="4">
        <f>VLOOKUP($A680,[1]plot_info!$F$1:$BW$2268,37,FALSE)</f>
        <v>4</v>
      </c>
      <c r="AC680" s="4" t="str">
        <f>VLOOKUP($A680,[1]plot_info!$F$1:$BW$2268,43,FALSE)</f>
        <v>FRA 2010-2015</v>
      </c>
    </row>
    <row r="681" spans="1:29" x14ac:dyDescent="0.35">
      <c r="A681" s="23" t="str">
        <f t="shared" si="20"/>
        <v>71-62-2</v>
      </c>
      <c r="B681" s="24" t="s">
        <v>132</v>
      </c>
      <c r="C681" s="24">
        <v>71</v>
      </c>
      <c r="D681" s="24">
        <v>62</v>
      </c>
      <c r="E681" s="24">
        <v>2</v>
      </c>
      <c r="F681" s="24">
        <v>1</v>
      </c>
      <c r="G681" s="24" t="s">
        <v>9</v>
      </c>
      <c r="H681" s="24">
        <v>64914</v>
      </c>
      <c r="I681" s="24">
        <v>522</v>
      </c>
      <c r="J681" s="24">
        <v>313</v>
      </c>
      <c r="K681" s="24">
        <v>704.5</v>
      </c>
      <c r="L681" s="24">
        <v>0.25</v>
      </c>
      <c r="M681" s="24">
        <v>0.30403714768459256</v>
      </c>
      <c r="N681" s="24">
        <v>0</v>
      </c>
      <c r="O681" s="24">
        <v>0</v>
      </c>
      <c r="P681" s="24">
        <v>0</v>
      </c>
      <c r="Q681" s="24">
        <v>4</v>
      </c>
      <c r="R681" s="24">
        <v>0</v>
      </c>
      <c r="S681" s="24">
        <v>430.08403427644271</v>
      </c>
      <c r="T681" s="25">
        <v>0.91028722016767016</v>
      </c>
      <c r="U681" s="24">
        <v>3.7890705539479257E-2</v>
      </c>
      <c r="V681" s="24">
        <v>3.7890705539479259</v>
      </c>
      <c r="W681" s="25">
        <v>37.890705539479264</v>
      </c>
      <c r="X681" s="4">
        <f>VLOOKUP($A681,[1]plot_info!$F$1:$BW$2268,26,FALSE)</f>
        <v>687965.27139999997</v>
      </c>
      <c r="Y681" s="4">
        <f>VLOOKUP($A681,[1]plot_info!$F$1:$BW$2268,27,FALSE)</f>
        <v>3147548.9180000001</v>
      </c>
      <c r="Z681" s="4">
        <f>VLOOKUP($A681,[1]plot_info!$F$1:$BW$2268,28,FALSE)</f>
        <v>82.919394370000006</v>
      </c>
      <c r="AA681" s="4">
        <f>VLOOKUP($A681,[1]plot_info!$F$1:$BW$2268,29,FALSE)</f>
        <v>28.440940000000001</v>
      </c>
      <c r="AB681" s="4">
        <f>VLOOKUP($A681,[1]plot_info!$F$1:$BW$2268,37,FALSE)</f>
        <v>4</v>
      </c>
      <c r="AC681" s="4" t="str">
        <f>VLOOKUP($A681,[1]plot_info!$F$1:$BW$2268,43,FALSE)</f>
        <v>FRA 2010-2015</v>
      </c>
    </row>
    <row r="682" spans="1:29" x14ac:dyDescent="0.35">
      <c r="A682" s="23" t="str">
        <f t="shared" si="20"/>
        <v>71-62-4</v>
      </c>
      <c r="B682" s="24" t="s">
        <v>134</v>
      </c>
      <c r="C682" s="24">
        <v>71</v>
      </c>
      <c r="D682" s="24">
        <v>62</v>
      </c>
      <c r="E682" s="24">
        <v>4</v>
      </c>
      <c r="F682" s="24">
        <v>1</v>
      </c>
      <c r="G682" s="24" t="s">
        <v>8</v>
      </c>
      <c r="H682" s="24">
        <v>64914</v>
      </c>
      <c r="I682" s="24">
        <v>362</v>
      </c>
      <c r="J682" s="24">
        <v>299.5</v>
      </c>
      <c r="K682" s="24">
        <v>633.5</v>
      </c>
      <c r="L682" s="24">
        <v>7.7348066298342538E-2</v>
      </c>
      <c r="M682" s="24">
        <v>6.5234024024280399E-2</v>
      </c>
      <c r="N682" s="24">
        <v>0</v>
      </c>
      <c r="O682" s="24">
        <v>0</v>
      </c>
      <c r="P682" s="24">
        <v>0</v>
      </c>
      <c r="Q682" s="24">
        <v>4</v>
      </c>
      <c r="R682" s="24">
        <v>0</v>
      </c>
      <c r="S682" s="24">
        <v>430.08403427644271</v>
      </c>
      <c r="T682" s="25">
        <v>0.7765924177164798</v>
      </c>
      <c r="U682" s="24">
        <v>9.1734979342759163E-2</v>
      </c>
      <c r="V682" s="24">
        <v>9.1734979342759164</v>
      </c>
      <c r="W682" s="25">
        <v>91.734979342759161</v>
      </c>
      <c r="X682" s="4">
        <f>VLOOKUP($A682,[1]plot_info!$F$1:$BW$2268,26,FALSE)</f>
        <v>688265.27139999997</v>
      </c>
      <c r="Y682" s="4">
        <f>VLOOKUP($A682,[1]plot_info!$F$1:$BW$2268,27,FALSE)</f>
        <v>3147398.9180000001</v>
      </c>
      <c r="Z682" s="4">
        <f>VLOOKUP($A682,[1]plot_info!$F$1:$BW$2268,28,FALSE)</f>
        <v>82.92243191</v>
      </c>
      <c r="AA682" s="4">
        <f>VLOOKUP($A682,[1]plot_info!$F$1:$BW$2268,29,FALSE)</f>
        <v>28.439543520000001</v>
      </c>
      <c r="AB682" s="4">
        <f>VLOOKUP($A682,[1]plot_info!$F$1:$BW$2268,37,FALSE)</f>
        <v>4</v>
      </c>
      <c r="AC682" s="4" t="str">
        <f>VLOOKUP($A682,[1]plot_info!$F$1:$BW$2268,43,FALSE)</f>
        <v>FRA 2010-2015</v>
      </c>
    </row>
    <row r="683" spans="1:29" x14ac:dyDescent="0.35">
      <c r="A683" s="23" t="str">
        <f t="shared" si="20"/>
        <v>71-62-4</v>
      </c>
      <c r="B683" s="24" t="s">
        <v>135</v>
      </c>
      <c r="C683" s="24">
        <v>71</v>
      </c>
      <c r="D683" s="24">
        <v>62</v>
      </c>
      <c r="E683" s="24">
        <v>4</v>
      </c>
      <c r="F683" s="24">
        <v>1</v>
      </c>
      <c r="G683" s="24" t="s">
        <v>26</v>
      </c>
      <c r="H683" s="24">
        <v>64914</v>
      </c>
      <c r="I683" s="24">
        <v>325</v>
      </c>
      <c r="J683" s="24">
        <v>301.5</v>
      </c>
      <c r="K683" s="24">
        <v>550.5</v>
      </c>
      <c r="L683" s="24">
        <v>0.23384615384615384</v>
      </c>
      <c r="M683" s="24">
        <v>0.17706377949447535</v>
      </c>
      <c r="N683" s="24">
        <v>0</v>
      </c>
      <c r="O683" s="24">
        <v>0</v>
      </c>
      <c r="P683" s="24">
        <v>0</v>
      </c>
      <c r="Q683" s="24">
        <v>4</v>
      </c>
      <c r="R683" s="24">
        <v>0</v>
      </c>
      <c r="S683" s="24">
        <v>430.08403427644271</v>
      </c>
      <c r="T683" s="25">
        <v>0.57895662278863314</v>
      </c>
      <c r="U683" s="24">
        <v>4.3421746709147488E-2</v>
      </c>
      <c r="V683" s="24">
        <v>4.3421746709147486</v>
      </c>
      <c r="W683" s="25">
        <v>43.421746709147484</v>
      </c>
      <c r="X683" s="4">
        <f>VLOOKUP($A683,[1]plot_info!$F$1:$BW$2268,26,FALSE)</f>
        <v>688265.27139999997</v>
      </c>
      <c r="Y683" s="4">
        <f>VLOOKUP($A683,[1]plot_info!$F$1:$BW$2268,27,FALSE)</f>
        <v>3147398.9180000001</v>
      </c>
      <c r="Z683" s="4">
        <f>VLOOKUP($A683,[1]plot_info!$F$1:$BW$2268,28,FALSE)</f>
        <v>82.92243191</v>
      </c>
      <c r="AA683" s="4">
        <f>VLOOKUP($A683,[1]plot_info!$F$1:$BW$2268,29,FALSE)</f>
        <v>28.439543520000001</v>
      </c>
      <c r="AB683" s="4">
        <f>VLOOKUP($A683,[1]plot_info!$F$1:$BW$2268,37,FALSE)</f>
        <v>4</v>
      </c>
      <c r="AC683" s="4" t="str">
        <f>VLOOKUP($A683,[1]plot_info!$F$1:$BW$2268,43,FALSE)</f>
        <v>FRA 2010-2015</v>
      </c>
    </row>
    <row r="684" spans="1:29" x14ac:dyDescent="0.35">
      <c r="A684" s="23" t="str">
        <f t="shared" si="20"/>
        <v>71-62-4</v>
      </c>
      <c r="B684" s="24" t="s">
        <v>136</v>
      </c>
      <c r="C684" s="24">
        <v>71</v>
      </c>
      <c r="D684" s="24">
        <v>62</v>
      </c>
      <c r="E684" s="24">
        <v>4</v>
      </c>
      <c r="F684" s="24">
        <v>1</v>
      </c>
      <c r="G684" s="24" t="s">
        <v>9</v>
      </c>
      <c r="H684" s="24">
        <v>64914</v>
      </c>
      <c r="I684" s="24">
        <v>341</v>
      </c>
      <c r="J684" s="24">
        <v>300.5</v>
      </c>
      <c r="K684" s="24">
        <v>566.5</v>
      </c>
      <c r="L684" s="24">
        <v>0.21994134897360704</v>
      </c>
      <c r="M684" s="24">
        <v>0.17473399292217964</v>
      </c>
      <c r="N684" s="24">
        <v>0</v>
      </c>
      <c r="O684" s="24">
        <v>0</v>
      </c>
      <c r="P684" s="24">
        <v>0</v>
      </c>
      <c r="Q684" s="24">
        <v>4</v>
      </c>
      <c r="R684" s="24">
        <v>0</v>
      </c>
      <c r="S684" s="24">
        <v>430.08403427644271</v>
      </c>
      <c r="T684" s="25">
        <v>0.61848378177420249</v>
      </c>
      <c r="U684" s="24">
        <v>4.6386283633065191E-2</v>
      </c>
      <c r="V684" s="24">
        <v>4.6386283633065188</v>
      </c>
      <c r="W684" s="25">
        <v>46.38628363306519</v>
      </c>
      <c r="X684" s="4">
        <f>VLOOKUP($A684,[1]plot_info!$F$1:$BW$2268,26,FALSE)</f>
        <v>688265.27139999997</v>
      </c>
      <c r="Y684" s="4">
        <f>VLOOKUP($A684,[1]plot_info!$F$1:$BW$2268,27,FALSE)</f>
        <v>3147398.9180000001</v>
      </c>
      <c r="Z684" s="4">
        <f>VLOOKUP($A684,[1]plot_info!$F$1:$BW$2268,28,FALSE)</f>
        <v>82.92243191</v>
      </c>
      <c r="AA684" s="4">
        <f>VLOOKUP($A684,[1]plot_info!$F$1:$BW$2268,29,FALSE)</f>
        <v>28.439543520000001</v>
      </c>
      <c r="AB684" s="4">
        <f>VLOOKUP($A684,[1]plot_info!$F$1:$BW$2268,37,FALSE)</f>
        <v>4</v>
      </c>
      <c r="AC684" s="4" t="str">
        <f>VLOOKUP($A684,[1]plot_info!$F$1:$BW$2268,43,FALSE)</f>
        <v>FRA 2010-2015</v>
      </c>
    </row>
    <row r="685" spans="1:29" x14ac:dyDescent="0.35">
      <c r="A685" s="23" t="str">
        <f t="shared" si="20"/>
        <v>71-62-5</v>
      </c>
      <c r="B685" s="24" t="s">
        <v>138</v>
      </c>
      <c r="C685" s="24">
        <v>71</v>
      </c>
      <c r="D685" s="24">
        <v>62</v>
      </c>
      <c r="E685" s="24">
        <v>5</v>
      </c>
      <c r="F685" s="24">
        <v>1</v>
      </c>
      <c r="G685" s="24" t="s">
        <v>8</v>
      </c>
      <c r="H685" s="24">
        <v>64914</v>
      </c>
      <c r="I685" s="24">
        <v>373</v>
      </c>
      <c r="J685" s="24">
        <v>298</v>
      </c>
      <c r="K685" s="24">
        <v>591.5</v>
      </c>
      <c r="L685" s="24">
        <v>0.21313672922252011</v>
      </c>
      <c r="M685" s="24">
        <v>0.1852180324975104</v>
      </c>
      <c r="N685" s="24">
        <v>0</v>
      </c>
      <c r="O685" s="24">
        <v>0</v>
      </c>
      <c r="P685" s="24">
        <v>0</v>
      </c>
      <c r="Q685" s="24">
        <v>4</v>
      </c>
      <c r="R685" s="24">
        <v>0</v>
      </c>
      <c r="S685" s="24">
        <v>430.08403427644271</v>
      </c>
      <c r="T685" s="25">
        <v>0.68242477425085868</v>
      </c>
      <c r="U685" s="24">
        <v>7.6772787103221607E-2</v>
      </c>
      <c r="V685" s="24">
        <v>7.6772787103221596</v>
      </c>
      <c r="W685" s="25">
        <v>76.772787103221589</v>
      </c>
      <c r="X685" s="4">
        <f>VLOOKUP($A685,[1]plot_info!$F$1:$BW$2268,26,FALSE)</f>
        <v>688265.27139999997</v>
      </c>
      <c r="Y685" s="4">
        <f>VLOOKUP($A685,[1]plot_info!$F$1:$BW$2268,27,FALSE)</f>
        <v>3147548.9180000001</v>
      </c>
      <c r="Z685" s="4">
        <f>VLOOKUP($A685,[1]plot_info!$F$1:$BW$2268,28,FALSE)</f>
        <v>82.92245638</v>
      </c>
      <c r="AA685" s="4">
        <f>VLOOKUP($A685,[1]plot_info!$F$1:$BW$2268,29,FALSE)</f>
        <v>28.440896769999998</v>
      </c>
      <c r="AB685" s="4">
        <f>VLOOKUP($A685,[1]plot_info!$F$1:$BW$2268,37,FALSE)</f>
        <v>4</v>
      </c>
      <c r="AC685" s="4" t="str">
        <f>VLOOKUP($A685,[1]plot_info!$F$1:$BW$2268,43,FALSE)</f>
        <v>FRA 2010-2015</v>
      </c>
    </row>
    <row r="686" spans="1:29" x14ac:dyDescent="0.35">
      <c r="A686" s="23" t="str">
        <f t="shared" si="20"/>
        <v>71-62-5</v>
      </c>
      <c r="B686" s="24" t="s">
        <v>139</v>
      </c>
      <c r="C686" s="24">
        <v>71</v>
      </c>
      <c r="D686" s="24">
        <v>62</v>
      </c>
      <c r="E686" s="24">
        <v>5</v>
      </c>
      <c r="F686" s="24">
        <v>1</v>
      </c>
      <c r="G686" s="24" t="s">
        <v>26</v>
      </c>
      <c r="H686" s="24">
        <v>64914</v>
      </c>
      <c r="I686" s="24">
        <v>420</v>
      </c>
      <c r="J686" s="24">
        <v>297</v>
      </c>
      <c r="K686" s="24">
        <v>629</v>
      </c>
      <c r="L686" s="24">
        <v>0.20952380952380953</v>
      </c>
      <c r="M686" s="24">
        <v>0.20502121836202408</v>
      </c>
      <c r="N686" s="24">
        <v>0</v>
      </c>
      <c r="O686" s="24">
        <v>0</v>
      </c>
      <c r="P686" s="24">
        <v>0</v>
      </c>
      <c r="Q686" s="24">
        <v>4</v>
      </c>
      <c r="R686" s="24">
        <v>0</v>
      </c>
      <c r="S686" s="24">
        <v>430.08403427644271</v>
      </c>
      <c r="T686" s="25">
        <v>0.77194216371817748</v>
      </c>
      <c r="U686" s="24">
        <v>7.092218629160757E-2</v>
      </c>
      <c r="V686" s="24">
        <v>7.0922186291607581</v>
      </c>
      <c r="W686" s="25">
        <v>70.922186291607574</v>
      </c>
      <c r="X686" s="4">
        <f>VLOOKUP($A686,[1]plot_info!$F$1:$BW$2268,26,FALSE)</f>
        <v>688265.27139999997</v>
      </c>
      <c r="Y686" s="4">
        <f>VLOOKUP($A686,[1]plot_info!$F$1:$BW$2268,27,FALSE)</f>
        <v>3147548.9180000001</v>
      </c>
      <c r="Z686" s="4">
        <f>VLOOKUP($A686,[1]plot_info!$F$1:$BW$2268,28,FALSE)</f>
        <v>82.92245638</v>
      </c>
      <c r="AA686" s="4">
        <f>VLOOKUP($A686,[1]plot_info!$F$1:$BW$2268,29,FALSE)</f>
        <v>28.440896769999998</v>
      </c>
      <c r="AB686" s="4">
        <f>VLOOKUP($A686,[1]plot_info!$F$1:$BW$2268,37,FALSE)</f>
        <v>4</v>
      </c>
      <c r="AC686" s="4" t="str">
        <f>VLOOKUP($A686,[1]plot_info!$F$1:$BW$2268,43,FALSE)</f>
        <v>FRA 2010-2015</v>
      </c>
    </row>
    <row r="687" spans="1:29" x14ac:dyDescent="0.35">
      <c r="A687" s="23" t="str">
        <f t="shared" ref="A687:A696" si="21">CONCATENATE(C687,"-",D687,"-",E687)</f>
        <v>71-62-5</v>
      </c>
      <c r="B687" s="24" t="s">
        <v>140</v>
      </c>
      <c r="C687" s="24">
        <v>71</v>
      </c>
      <c r="D687" s="24">
        <v>62</v>
      </c>
      <c r="E687" s="24">
        <v>5</v>
      </c>
      <c r="F687" s="24">
        <v>1</v>
      </c>
      <c r="G687" s="24" t="s">
        <v>9</v>
      </c>
      <c r="H687" s="24">
        <v>64914</v>
      </c>
      <c r="I687" s="24">
        <v>370</v>
      </c>
      <c r="J687" s="24">
        <v>316.5</v>
      </c>
      <c r="K687" s="24">
        <v>604</v>
      </c>
      <c r="L687" s="24">
        <v>0.22297297297297297</v>
      </c>
      <c r="M687" s="24">
        <v>0.19220739221439759</v>
      </c>
      <c r="N687" s="24">
        <v>0</v>
      </c>
      <c r="O687" s="24">
        <v>0</v>
      </c>
      <c r="P687" s="24">
        <v>0</v>
      </c>
      <c r="Q687" s="24">
        <v>4</v>
      </c>
      <c r="R687" s="24">
        <v>0</v>
      </c>
      <c r="S687" s="24">
        <v>430.08403427644271</v>
      </c>
      <c r="T687" s="25">
        <v>0.66847401225595193</v>
      </c>
      <c r="U687" s="24">
        <v>5.3895717238136139E-2</v>
      </c>
      <c r="V687" s="24">
        <v>5.3895717238136136</v>
      </c>
      <c r="W687" s="25">
        <v>53.895717238136136</v>
      </c>
      <c r="X687" s="4">
        <f>VLOOKUP($A687,[1]plot_info!$F$1:$BW$2268,26,FALSE)</f>
        <v>688265.27139999997</v>
      </c>
      <c r="Y687" s="4">
        <f>VLOOKUP($A687,[1]plot_info!$F$1:$BW$2268,27,FALSE)</f>
        <v>3147548.9180000001</v>
      </c>
      <c r="Z687" s="4">
        <f>VLOOKUP($A687,[1]plot_info!$F$1:$BW$2268,28,FALSE)</f>
        <v>82.92245638</v>
      </c>
      <c r="AA687" s="4">
        <f>VLOOKUP($A687,[1]plot_info!$F$1:$BW$2268,29,FALSE)</f>
        <v>28.440896769999998</v>
      </c>
      <c r="AB687" s="4">
        <f>VLOOKUP($A687,[1]plot_info!$F$1:$BW$2268,37,FALSE)</f>
        <v>4</v>
      </c>
      <c r="AC687" s="4" t="str">
        <f>VLOOKUP($A687,[1]plot_info!$F$1:$BW$2268,43,FALSE)</f>
        <v>FRA 2010-2015</v>
      </c>
    </row>
    <row r="688" spans="1:29" x14ac:dyDescent="0.35">
      <c r="A688" s="23" t="str">
        <f t="shared" si="21"/>
        <v>71-62-6</v>
      </c>
      <c r="B688" s="24" t="s">
        <v>142</v>
      </c>
      <c r="C688" s="24">
        <v>71</v>
      </c>
      <c r="D688" s="24">
        <v>62</v>
      </c>
      <c r="E688" s="24">
        <v>6</v>
      </c>
      <c r="F688" s="24">
        <v>1</v>
      </c>
      <c r="G688" s="24" t="s">
        <v>8</v>
      </c>
      <c r="H688" s="24">
        <v>64914</v>
      </c>
      <c r="I688" s="24">
        <v>406</v>
      </c>
      <c r="J688" s="24">
        <v>317.5</v>
      </c>
      <c r="K688" s="24">
        <v>720.5</v>
      </c>
      <c r="L688" s="24">
        <v>7.3891625615763543E-3</v>
      </c>
      <c r="M688" s="24">
        <v>6.9893597168871856E-3</v>
      </c>
      <c r="N688" s="24">
        <v>0</v>
      </c>
      <c r="O688" s="24">
        <v>0</v>
      </c>
      <c r="P688" s="24">
        <v>0</v>
      </c>
      <c r="Q688" s="24">
        <v>4</v>
      </c>
      <c r="R688" s="24">
        <v>0</v>
      </c>
      <c r="S688" s="24">
        <v>430.08403427644271</v>
      </c>
      <c r="T688" s="25">
        <v>0.93702618065790821</v>
      </c>
      <c r="U688" s="24">
        <v>1.9677549793816078E-2</v>
      </c>
      <c r="V688" s="24">
        <v>1.9677549793816076</v>
      </c>
      <c r="W688" s="25">
        <v>19.677549793816077</v>
      </c>
      <c r="X688" s="4">
        <f>VLOOKUP($A688,[1]plot_info!$F$1:$BW$2268,26,FALSE)</f>
        <v>688265.27139999997</v>
      </c>
      <c r="Y688" s="4">
        <f>VLOOKUP($A688,[1]plot_info!$F$1:$BW$2268,27,FALSE)</f>
        <v>3147698.9180000001</v>
      </c>
      <c r="Z688" s="4">
        <f>VLOOKUP($A688,[1]plot_info!$F$1:$BW$2268,28,FALSE)</f>
        <v>82.922480859999993</v>
      </c>
      <c r="AA688" s="4">
        <f>VLOOKUP($A688,[1]plot_info!$F$1:$BW$2268,29,FALSE)</f>
        <v>28.442250009999999</v>
      </c>
      <c r="AB688" s="4">
        <f>VLOOKUP($A688,[1]plot_info!$F$1:$BW$2268,37,FALSE)</f>
        <v>4</v>
      </c>
      <c r="AC688" s="4" t="str">
        <f>VLOOKUP($A688,[1]plot_info!$F$1:$BW$2268,43,FALSE)</f>
        <v>FRA 2010-2015</v>
      </c>
    </row>
    <row r="689" spans="1:29" x14ac:dyDescent="0.35">
      <c r="A689" s="23" t="str">
        <f t="shared" si="21"/>
        <v>71-62-6</v>
      </c>
      <c r="B689" s="24" t="s">
        <v>143</v>
      </c>
      <c r="C689" s="24">
        <v>71</v>
      </c>
      <c r="D689" s="24">
        <v>62</v>
      </c>
      <c r="E689" s="24">
        <v>6</v>
      </c>
      <c r="F689" s="24">
        <v>1</v>
      </c>
      <c r="G689" s="24" t="s">
        <v>26</v>
      </c>
      <c r="H689" s="24">
        <v>64914</v>
      </c>
      <c r="I689" s="24">
        <v>405</v>
      </c>
      <c r="J689" s="24">
        <v>295</v>
      </c>
      <c r="K689" s="24">
        <v>695</v>
      </c>
      <c r="L689" s="24">
        <v>1.2345679012345678E-2</v>
      </c>
      <c r="M689" s="24">
        <v>1.1648932861478641E-2</v>
      </c>
      <c r="N689" s="24">
        <v>0</v>
      </c>
      <c r="O689" s="24">
        <v>0</v>
      </c>
      <c r="P689" s="24">
        <v>0</v>
      </c>
      <c r="Q689" s="24">
        <v>4</v>
      </c>
      <c r="R689" s="24">
        <v>0</v>
      </c>
      <c r="S689" s="24">
        <v>430.08403427644271</v>
      </c>
      <c r="T689" s="25">
        <v>0.93005079966045479</v>
      </c>
      <c r="U689" s="24">
        <v>1.6043376294142851E-2</v>
      </c>
      <c r="V689" s="24">
        <v>1.604337629414285</v>
      </c>
      <c r="W689" s="25">
        <v>16.043376294142849</v>
      </c>
      <c r="X689" s="4">
        <f>VLOOKUP($A689,[1]plot_info!$F$1:$BW$2268,26,FALSE)</f>
        <v>688265.27139999997</v>
      </c>
      <c r="Y689" s="4">
        <f>VLOOKUP($A689,[1]plot_info!$F$1:$BW$2268,27,FALSE)</f>
        <v>3147698.9180000001</v>
      </c>
      <c r="Z689" s="4">
        <f>VLOOKUP($A689,[1]plot_info!$F$1:$BW$2268,28,FALSE)</f>
        <v>82.922480859999993</v>
      </c>
      <c r="AA689" s="4">
        <f>VLOOKUP($A689,[1]plot_info!$F$1:$BW$2268,29,FALSE)</f>
        <v>28.442250009999999</v>
      </c>
      <c r="AB689" s="4">
        <f>VLOOKUP($A689,[1]plot_info!$F$1:$BW$2268,37,FALSE)</f>
        <v>4</v>
      </c>
      <c r="AC689" s="4" t="str">
        <f>VLOOKUP($A689,[1]plot_info!$F$1:$BW$2268,43,FALSE)</f>
        <v>FRA 2010-2015</v>
      </c>
    </row>
    <row r="690" spans="1:29" x14ac:dyDescent="0.35">
      <c r="A690" s="23" t="str">
        <f t="shared" si="21"/>
        <v>71-62-6</v>
      </c>
      <c r="B690" s="24" t="s">
        <v>144</v>
      </c>
      <c r="C690" s="24">
        <v>71</v>
      </c>
      <c r="D690" s="24">
        <v>62</v>
      </c>
      <c r="E690" s="24">
        <v>6</v>
      </c>
      <c r="F690" s="24">
        <v>1</v>
      </c>
      <c r="G690" s="24" t="s">
        <v>9</v>
      </c>
      <c r="H690" s="24">
        <v>64914</v>
      </c>
      <c r="I690" s="24">
        <v>343</v>
      </c>
      <c r="J690" s="24">
        <v>339</v>
      </c>
      <c r="K690" s="24">
        <v>680</v>
      </c>
      <c r="L690" s="24">
        <v>5.8309037900874635E-3</v>
      </c>
      <c r="M690" s="24">
        <v>4.6595731445914562E-3</v>
      </c>
      <c r="N690" s="24">
        <v>0</v>
      </c>
      <c r="O690" s="24">
        <v>0</v>
      </c>
      <c r="P690" s="24">
        <v>0</v>
      </c>
      <c r="Q690" s="24">
        <v>4</v>
      </c>
      <c r="R690" s="24">
        <v>0</v>
      </c>
      <c r="S690" s="24">
        <v>430.08403427644271</v>
      </c>
      <c r="T690" s="25">
        <v>0.79286830671053776</v>
      </c>
      <c r="U690" s="24">
        <v>1.2487675830690978E-2</v>
      </c>
      <c r="V690" s="24">
        <v>1.2487675830690979</v>
      </c>
      <c r="W690" s="25">
        <v>12.487675830690979</v>
      </c>
      <c r="X690" s="4">
        <f>VLOOKUP($A690,[1]plot_info!$F$1:$BW$2268,26,FALSE)</f>
        <v>688265.27139999997</v>
      </c>
      <c r="Y690" s="4">
        <f>VLOOKUP($A690,[1]plot_info!$F$1:$BW$2268,27,FALSE)</f>
        <v>3147698.9180000001</v>
      </c>
      <c r="Z690" s="4">
        <f>VLOOKUP($A690,[1]plot_info!$F$1:$BW$2268,28,FALSE)</f>
        <v>82.922480859999993</v>
      </c>
      <c r="AA690" s="4">
        <f>VLOOKUP($A690,[1]plot_info!$F$1:$BW$2268,29,FALSE)</f>
        <v>28.442250009999999</v>
      </c>
      <c r="AB690" s="4">
        <f>VLOOKUP($A690,[1]plot_info!$F$1:$BW$2268,37,FALSE)</f>
        <v>4</v>
      </c>
      <c r="AC690" s="4" t="str">
        <f>VLOOKUP($A690,[1]plot_info!$F$1:$BW$2268,43,FALSE)</f>
        <v>FRA 2010-2015</v>
      </c>
    </row>
    <row r="691" spans="1:29" x14ac:dyDescent="0.35">
      <c r="A691" s="23" t="str">
        <f t="shared" si="21"/>
        <v>74-59-5</v>
      </c>
      <c r="B691" s="24" t="s">
        <v>146</v>
      </c>
      <c r="C691" s="24">
        <v>74</v>
      </c>
      <c r="D691" s="24">
        <v>59</v>
      </c>
      <c r="E691" s="24">
        <v>5</v>
      </c>
      <c r="F691" s="24">
        <v>1</v>
      </c>
      <c r="G691" s="24" t="s">
        <v>8</v>
      </c>
      <c r="H691" s="24">
        <v>64914</v>
      </c>
      <c r="I691" s="24">
        <v>439</v>
      </c>
      <c r="J691" s="24">
        <v>299</v>
      </c>
      <c r="K691" s="24">
        <v>629</v>
      </c>
      <c r="L691" s="24">
        <v>0.24829157175398633</v>
      </c>
      <c r="M691" s="24">
        <v>0.25394673638023435</v>
      </c>
      <c r="N691" s="24">
        <v>0</v>
      </c>
      <c r="O691" s="24">
        <v>0</v>
      </c>
      <c r="P691" s="24">
        <v>0</v>
      </c>
      <c r="Q691" s="24">
        <v>4</v>
      </c>
      <c r="R691" s="24">
        <v>0</v>
      </c>
      <c r="S691" s="24">
        <v>430.08403427644271</v>
      </c>
      <c r="T691" s="25">
        <v>0.76729190971987526</v>
      </c>
      <c r="U691" s="24">
        <v>6.2998704166473948E-2</v>
      </c>
      <c r="V691" s="24">
        <v>6.2998704166473951</v>
      </c>
      <c r="W691" s="25">
        <v>62.998704166473949</v>
      </c>
      <c r="X691" s="4">
        <f>VLOOKUP($A691,[1]plot_info!$F$1:$BW$2268,26,FALSE)</f>
        <v>700551.81110000005</v>
      </c>
      <c r="Y691" s="4">
        <f>VLOOKUP($A691,[1]plot_info!$F$1:$BW$2268,27,FALSE)</f>
        <v>3135842.469</v>
      </c>
      <c r="Z691" s="4">
        <f>VLOOKUP($A691,[1]plot_info!$F$1:$BW$2268,28,FALSE)</f>
        <v>83.045826730000002</v>
      </c>
      <c r="AA691" s="4">
        <f>VLOOKUP($A691,[1]plot_info!$F$1:$BW$2268,29,FALSE)</f>
        <v>28.333463170000002</v>
      </c>
      <c r="AB691" s="4">
        <f>VLOOKUP($A691,[1]plot_info!$F$1:$BW$2268,37,FALSE)</f>
        <v>4</v>
      </c>
      <c r="AC691" s="4" t="str">
        <f>VLOOKUP($A691,[1]plot_info!$F$1:$BW$2268,43,FALSE)</f>
        <v>FRA 2010-2015</v>
      </c>
    </row>
    <row r="692" spans="1:29" x14ac:dyDescent="0.35">
      <c r="A692" s="23" t="str">
        <f t="shared" si="21"/>
        <v>74-59-5</v>
      </c>
      <c r="B692" s="24" t="s">
        <v>147</v>
      </c>
      <c r="C692" s="24">
        <v>74</v>
      </c>
      <c r="D692" s="24">
        <v>59</v>
      </c>
      <c r="E692" s="24">
        <v>5</v>
      </c>
      <c r="F692" s="24">
        <v>1</v>
      </c>
      <c r="G692" s="24" t="s">
        <v>26</v>
      </c>
      <c r="H692" s="24">
        <v>64914</v>
      </c>
      <c r="I692" s="24">
        <v>358</v>
      </c>
      <c r="J692" s="24">
        <v>299.5</v>
      </c>
      <c r="K692" s="24">
        <v>553</v>
      </c>
      <c r="L692" s="24">
        <v>0.29189944134078211</v>
      </c>
      <c r="M692" s="24">
        <v>0.24346269680490362</v>
      </c>
      <c r="N692" s="24">
        <v>0</v>
      </c>
      <c r="O692" s="24">
        <v>0</v>
      </c>
      <c r="P692" s="24">
        <v>0</v>
      </c>
      <c r="Q692" s="24">
        <v>4</v>
      </c>
      <c r="R692" s="24">
        <v>0</v>
      </c>
      <c r="S692" s="24">
        <v>430.08403427644271</v>
      </c>
      <c r="T692" s="25">
        <v>0.58941969428481322</v>
      </c>
      <c r="U692" s="24">
        <v>4.0695340614975331E-2</v>
      </c>
      <c r="V692" s="24">
        <v>4.0695340614975333</v>
      </c>
      <c r="W692" s="25">
        <v>40.695340614975336</v>
      </c>
      <c r="X692" s="4">
        <f>VLOOKUP($A692,[1]plot_info!$F$1:$BW$2268,26,FALSE)</f>
        <v>700551.81110000005</v>
      </c>
      <c r="Y692" s="4">
        <f>VLOOKUP($A692,[1]plot_info!$F$1:$BW$2268,27,FALSE)</f>
        <v>3135842.469</v>
      </c>
      <c r="Z692" s="4">
        <f>VLOOKUP($A692,[1]plot_info!$F$1:$BW$2268,28,FALSE)</f>
        <v>83.045826730000002</v>
      </c>
      <c r="AA692" s="4">
        <f>VLOOKUP($A692,[1]plot_info!$F$1:$BW$2268,29,FALSE)</f>
        <v>28.333463170000002</v>
      </c>
      <c r="AB692" s="4">
        <f>VLOOKUP($A692,[1]plot_info!$F$1:$BW$2268,37,FALSE)</f>
        <v>4</v>
      </c>
      <c r="AC692" s="4" t="str">
        <f>VLOOKUP($A692,[1]plot_info!$F$1:$BW$2268,43,FALSE)</f>
        <v>FRA 2010-2015</v>
      </c>
    </row>
    <row r="693" spans="1:29" x14ac:dyDescent="0.35">
      <c r="A693" s="23" t="str">
        <f t="shared" si="21"/>
        <v>74-59-5</v>
      </c>
      <c r="B693" s="24" t="s">
        <v>148</v>
      </c>
      <c r="C693" s="24">
        <v>74</v>
      </c>
      <c r="D693" s="24">
        <v>59</v>
      </c>
      <c r="E693" s="24">
        <v>5</v>
      </c>
      <c r="F693" s="24">
        <v>1</v>
      </c>
      <c r="G693" s="24" t="s">
        <v>9</v>
      </c>
      <c r="H693" s="24">
        <v>64914</v>
      </c>
      <c r="I693" s="24">
        <v>413</v>
      </c>
      <c r="J693" s="24">
        <v>300.5</v>
      </c>
      <c r="K693" s="24">
        <v>594</v>
      </c>
      <c r="L693" s="24">
        <v>0.28934624697336564</v>
      </c>
      <c r="M693" s="24">
        <v>0.27840949538933951</v>
      </c>
      <c r="N693" s="24">
        <v>0</v>
      </c>
      <c r="O693" s="24">
        <v>0</v>
      </c>
      <c r="P693" s="24">
        <v>0</v>
      </c>
      <c r="Q693" s="24">
        <v>4</v>
      </c>
      <c r="R693" s="24">
        <v>0</v>
      </c>
      <c r="S693" s="24">
        <v>430.08403427644271</v>
      </c>
      <c r="T693" s="25">
        <v>0.68242477425085868</v>
      </c>
      <c r="U693" s="24">
        <v>5.6030665675333644E-2</v>
      </c>
      <c r="V693" s="24">
        <v>5.6030665675333644</v>
      </c>
      <c r="W693" s="25">
        <v>56.030665675333644</v>
      </c>
      <c r="X693" s="4">
        <f>VLOOKUP($A693,[1]plot_info!$F$1:$BW$2268,26,FALSE)</f>
        <v>700551.81110000005</v>
      </c>
      <c r="Y693" s="4">
        <f>VLOOKUP($A693,[1]plot_info!$F$1:$BW$2268,27,FALSE)</f>
        <v>3135842.469</v>
      </c>
      <c r="Z693" s="4">
        <f>VLOOKUP($A693,[1]plot_info!$F$1:$BW$2268,28,FALSE)</f>
        <v>83.045826730000002</v>
      </c>
      <c r="AA693" s="4">
        <f>VLOOKUP($A693,[1]plot_info!$F$1:$BW$2268,29,FALSE)</f>
        <v>28.333463170000002</v>
      </c>
      <c r="AB693" s="4">
        <f>VLOOKUP($A693,[1]plot_info!$F$1:$BW$2268,37,FALSE)</f>
        <v>4</v>
      </c>
      <c r="AC693" s="4" t="str">
        <f>VLOOKUP($A693,[1]plot_info!$F$1:$BW$2268,43,FALSE)</f>
        <v>FRA 2010-2015</v>
      </c>
    </row>
    <row r="694" spans="1:29" x14ac:dyDescent="0.35">
      <c r="A694" s="23" t="str">
        <f t="shared" si="21"/>
        <v>74-59-6</v>
      </c>
      <c r="B694" s="24" t="s">
        <v>150</v>
      </c>
      <c r="C694" s="24">
        <v>74</v>
      </c>
      <c r="D694" s="24">
        <v>59</v>
      </c>
      <c r="E694" s="24">
        <v>6</v>
      </c>
      <c r="F694" s="24">
        <v>1</v>
      </c>
      <c r="G694" s="24" t="s">
        <v>8</v>
      </c>
      <c r="H694" s="24">
        <v>64914</v>
      </c>
      <c r="I694" s="24">
        <v>406</v>
      </c>
      <c r="J694" s="24">
        <v>294</v>
      </c>
      <c r="K694" s="24">
        <v>522</v>
      </c>
      <c r="L694" s="24">
        <v>0.43842364532019706</v>
      </c>
      <c r="M694" s="24">
        <v>0.41470200986863964</v>
      </c>
      <c r="N694" s="24">
        <v>0</v>
      </c>
      <c r="O694" s="24">
        <v>0</v>
      </c>
      <c r="P694" s="24">
        <v>0</v>
      </c>
      <c r="Q694" s="24">
        <v>4</v>
      </c>
      <c r="R694" s="24">
        <v>0</v>
      </c>
      <c r="S694" s="24">
        <v>430.08403427644271</v>
      </c>
      <c r="T694" s="25">
        <v>0.53012895580645925</v>
      </c>
      <c r="U694" s="24">
        <v>4.8472556676848973E-2</v>
      </c>
      <c r="V694" s="24">
        <v>4.8472556676848972</v>
      </c>
      <c r="W694" s="25">
        <v>48.472556676848974</v>
      </c>
      <c r="X694" s="4">
        <f>VLOOKUP($A694,[1]plot_info!$F$1:$BW$2268,26,FALSE)</f>
        <v>700551.81110000005</v>
      </c>
      <c r="Y694" s="4">
        <f>VLOOKUP($A694,[1]plot_info!$F$1:$BW$2268,27,FALSE)</f>
        <v>3135992.469</v>
      </c>
      <c r="Z694" s="4">
        <f>VLOOKUP($A694,[1]plot_info!$F$1:$BW$2268,28,FALSE)</f>
        <v>83.045852659999994</v>
      </c>
      <c r="AA694" s="4">
        <f>VLOOKUP($A694,[1]plot_info!$F$1:$BW$2268,29,FALSE)</f>
        <v>28.33481634</v>
      </c>
      <c r="AB694" s="4">
        <f>VLOOKUP($A694,[1]plot_info!$F$1:$BW$2268,37,FALSE)</f>
        <v>4</v>
      </c>
      <c r="AC694" s="4" t="str">
        <f>VLOOKUP($A694,[1]plot_info!$F$1:$BW$2268,43,FALSE)</f>
        <v>FRA 2010-2015</v>
      </c>
    </row>
    <row r="695" spans="1:29" x14ac:dyDescent="0.35">
      <c r="A695" s="23" t="str">
        <f t="shared" si="21"/>
        <v>74-59-6</v>
      </c>
      <c r="B695" s="24" t="s">
        <v>151</v>
      </c>
      <c r="C695" s="24">
        <v>74</v>
      </c>
      <c r="D695" s="24">
        <v>59</v>
      </c>
      <c r="E695" s="24">
        <v>6</v>
      </c>
      <c r="F695" s="24">
        <v>1</v>
      </c>
      <c r="G695" s="24" t="s">
        <v>26</v>
      </c>
      <c r="H695" s="24">
        <v>64914</v>
      </c>
      <c r="I695" s="24">
        <v>405</v>
      </c>
      <c r="J695" s="24">
        <v>308</v>
      </c>
      <c r="K695" s="24">
        <v>585.5</v>
      </c>
      <c r="L695" s="24">
        <v>0.31481481481481483</v>
      </c>
      <c r="M695" s="24">
        <v>0.29704778796770537</v>
      </c>
      <c r="N695" s="24">
        <v>0</v>
      </c>
      <c r="O695" s="24">
        <v>0</v>
      </c>
      <c r="P695" s="24">
        <v>0</v>
      </c>
      <c r="Q695" s="24">
        <v>4</v>
      </c>
      <c r="R695" s="24">
        <v>0</v>
      </c>
      <c r="S695" s="24">
        <v>430.08403427644271</v>
      </c>
      <c r="T695" s="25">
        <v>0.64522274226444054</v>
      </c>
      <c r="U695" s="24">
        <v>5.5384191369493102E-2</v>
      </c>
      <c r="V695" s="24">
        <v>5.5384191369493099</v>
      </c>
      <c r="W695" s="25">
        <v>55.384191369493102</v>
      </c>
      <c r="X695" s="4">
        <f>VLOOKUP($A695,[1]plot_info!$F$1:$BW$2268,26,FALSE)</f>
        <v>700551.81110000005</v>
      </c>
      <c r="Y695" s="4">
        <f>VLOOKUP($A695,[1]plot_info!$F$1:$BW$2268,27,FALSE)</f>
        <v>3135992.469</v>
      </c>
      <c r="Z695" s="4">
        <f>VLOOKUP($A695,[1]plot_info!$F$1:$BW$2268,28,FALSE)</f>
        <v>83.045852659999994</v>
      </c>
      <c r="AA695" s="4">
        <f>VLOOKUP($A695,[1]plot_info!$F$1:$BW$2268,29,FALSE)</f>
        <v>28.33481634</v>
      </c>
      <c r="AB695" s="4">
        <f>VLOOKUP($A695,[1]plot_info!$F$1:$BW$2268,37,FALSE)</f>
        <v>4</v>
      </c>
      <c r="AC695" s="4" t="str">
        <f>VLOOKUP($A695,[1]plot_info!$F$1:$BW$2268,43,FALSE)</f>
        <v>FRA 2010-2015</v>
      </c>
    </row>
    <row r="696" spans="1:29" x14ac:dyDescent="0.35">
      <c r="A696" s="23" t="str">
        <f t="shared" si="21"/>
        <v>74-59-6</v>
      </c>
      <c r="B696" s="24" t="s">
        <v>152</v>
      </c>
      <c r="C696" s="24">
        <v>74</v>
      </c>
      <c r="D696" s="24">
        <v>59</v>
      </c>
      <c r="E696" s="24">
        <v>6</v>
      </c>
      <c r="F696" s="24">
        <v>1</v>
      </c>
      <c r="G696" s="24" t="s">
        <v>9</v>
      </c>
      <c r="H696" s="24">
        <v>64914</v>
      </c>
      <c r="I696" s="24">
        <v>343</v>
      </c>
      <c r="J696" s="24">
        <v>348</v>
      </c>
      <c r="K696" s="24">
        <v>612.5</v>
      </c>
      <c r="L696" s="24">
        <v>0.22886297376093295</v>
      </c>
      <c r="M696" s="24">
        <v>0.18288824592521466</v>
      </c>
      <c r="N696" s="24">
        <v>0</v>
      </c>
      <c r="O696" s="24">
        <v>0</v>
      </c>
      <c r="P696" s="24">
        <v>0</v>
      </c>
      <c r="Q696" s="24">
        <v>4</v>
      </c>
      <c r="R696" s="24">
        <v>0</v>
      </c>
      <c r="S696" s="24">
        <v>430.08403427644271</v>
      </c>
      <c r="T696" s="25">
        <v>0.61499609127547572</v>
      </c>
      <c r="U696" s="24">
        <v>5.393721700038024E-2</v>
      </c>
      <c r="V696" s="24">
        <v>5.3937217000380233</v>
      </c>
      <c r="W696" s="25">
        <v>53.93721700038023</v>
      </c>
      <c r="X696" s="4">
        <f>VLOOKUP($A696,[1]plot_info!$F$1:$BW$2268,26,FALSE)</f>
        <v>700551.81110000005</v>
      </c>
      <c r="Y696" s="4">
        <f>VLOOKUP($A696,[1]plot_info!$F$1:$BW$2268,27,FALSE)</f>
        <v>3135992.469</v>
      </c>
      <c r="Z696" s="4">
        <f>VLOOKUP($A696,[1]plot_info!$F$1:$BW$2268,28,FALSE)</f>
        <v>83.045852659999994</v>
      </c>
      <c r="AA696" s="4">
        <f>VLOOKUP($A696,[1]plot_info!$F$1:$BW$2268,29,FALSE)</f>
        <v>28.33481634</v>
      </c>
      <c r="AB696" s="4">
        <f>VLOOKUP($A696,[1]plot_info!$F$1:$BW$2268,37,FALSE)</f>
        <v>4</v>
      </c>
      <c r="AC696" s="4" t="str">
        <f>VLOOKUP($A696,[1]plot_info!$F$1:$BW$2268,43,FALSE)</f>
        <v>FRA 2010-2015</v>
      </c>
    </row>
    <row r="697" spans="1:29" x14ac:dyDescent="0.35">
      <c r="A697" s="23" t="str">
        <f t="shared" ref="A697:A745" si="22">CONCATENATE(C697,"-",D697,"-",E697)</f>
        <v>29-96-5</v>
      </c>
      <c r="B697" s="24" t="s">
        <v>154</v>
      </c>
      <c r="C697" s="24">
        <v>29</v>
      </c>
      <c r="D697" s="24">
        <v>96</v>
      </c>
      <c r="E697" s="24">
        <v>5</v>
      </c>
      <c r="F697" s="24">
        <v>1</v>
      </c>
      <c r="G697" s="24" t="s">
        <v>8</v>
      </c>
      <c r="H697" s="24">
        <v>64914</v>
      </c>
      <c r="I697" s="24">
        <v>225</v>
      </c>
      <c r="J697" s="24">
        <v>298</v>
      </c>
      <c r="K697" s="24">
        <v>482</v>
      </c>
      <c r="L697" s="24">
        <v>0.18222222222222223</v>
      </c>
      <c r="M697" s="24">
        <v>0.19104249892824973</v>
      </c>
      <c r="N697" s="24">
        <v>0</v>
      </c>
      <c r="O697" s="24">
        <v>0</v>
      </c>
      <c r="P697" s="24">
        <v>0</v>
      </c>
      <c r="Q697" s="24">
        <v>2</v>
      </c>
      <c r="R697" s="24">
        <v>0</v>
      </c>
      <c r="S697" s="24">
        <v>215.04201713822135</v>
      </c>
      <c r="T697" s="25">
        <v>0.8556467356876184</v>
      </c>
      <c r="U697" s="24">
        <v>7.3096678277313698E-2</v>
      </c>
      <c r="V697" s="24">
        <v>7.3096678277313707</v>
      </c>
      <c r="W697" s="25">
        <v>73.096678277313714</v>
      </c>
      <c r="X697" s="4">
        <f>VLOOKUP($A697,[1]plot_info!$F$1:$BW$2268,26,FALSE)</f>
        <v>517027.1703</v>
      </c>
      <c r="Y697" s="4">
        <f>VLOOKUP($A697,[1]plot_info!$F$1:$BW$2268,27,FALSE)</f>
        <v>3279448.5490000001</v>
      </c>
      <c r="Z697" s="4">
        <f>VLOOKUP($A697,[1]plot_info!$F$1:$BW$2268,28,FALSE)</f>
        <v>81.175919949999994</v>
      </c>
      <c r="AA697" s="4">
        <f>VLOOKUP($A697,[1]plot_info!$F$1:$BW$2268,29,FALSE)</f>
        <v>29.64487441</v>
      </c>
      <c r="AB697" s="4">
        <f>VLOOKUP($A697,[1]plot_info!$F$1:$BW$2268,37,FALSE)</f>
        <v>4</v>
      </c>
      <c r="AC697" s="4" t="str">
        <f>VLOOKUP($A697,[1]plot_info!$F$1:$BW$2268,43,FALSE)</f>
        <v>FRA 2010-2015</v>
      </c>
    </row>
    <row r="698" spans="1:29" x14ac:dyDescent="0.35">
      <c r="A698" s="23" t="str">
        <f t="shared" si="22"/>
        <v>29-96-5</v>
      </c>
      <c r="B698" s="24" t="s">
        <v>155</v>
      </c>
      <c r="C698" s="24">
        <v>29</v>
      </c>
      <c r="D698" s="24">
        <v>96</v>
      </c>
      <c r="E698" s="24">
        <v>5</v>
      </c>
      <c r="F698" s="24">
        <v>1</v>
      </c>
      <c r="G698" s="24" t="s">
        <v>26</v>
      </c>
      <c r="H698" s="24">
        <v>64914</v>
      </c>
      <c r="I698" s="24">
        <v>225</v>
      </c>
      <c r="J698" s="24">
        <v>297</v>
      </c>
      <c r="K698" s="24">
        <v>480.5</v>
      </c>
      <c r="L698" s="24">
        <v>0.18444444444444444</v>
      </c>
      <c r="M698" s="24">
        <v>0.19337228550054544</v>
      </c>
      <c r="N698" s="24">
        <v>0</v>
      </c>
      <c r="O698" s="24">
        <v>0</v>
      </c>
      <c r="P698" s="24">
        <v>0</v>
      </c>
      <c r="Q698" s="24">
        <v>2</v>
      </c>
      <c r="R698" s="24">
        <v>0</v>
      </c>
      <c r="S698" s="24">
        <v>215.04201713822135</v>
      </c>
      <c r="T698" s="25">
        <v>0.85332160868846729</v>
      </c>
      <c r="U698" s="24">
        <v>5.0077788121317468E-2</v>
      </c>
      <c r="V698" s="24">
        <v>5.0077788121317468</v>
      </c>
      <c r="W698" s="25">
        <v>50.077788121317468</v>
      </c>
      <c r="X698" s="4">
        <f>VLOOKUP($A698,[1]plot_info!$F$1:$BW$2268,26,FALSE)</f>
        <v>517027.1703</v>
      </c>
      <c r="Y698" s="4">
        <f>VLOOKUP($A698,[1]plot_info!$F$1:$BW$2268,27,FALSE)</f>
        <v>3279448.5490000001</v>
      </c>
      <c r="Z698" s="4">
        <f>VLOOKUP($A698,[1]plot_info!$F$1:$BW$2268,28,FALSE)</f>
        <v>81.175919949999994</v>
      </c>
      <c r="AA698" s="4">
        <f>VLOOKUP($A698,[1]plot_info!$F$1:$BW$2268,29,FALSE)</f>
        <v>29.64487441</v>
      </c>
      <c r="AB698" s="4">
        <f>VLOOKUP($A698,[1]plot_info!$F$1:$BW$2268,37,FALSE)</f>
        <v>4</v>
      </c>
      <c r="AC698" s="4" t="str">
        <f>VLOOKUP($A698,[1]plot_info!$F$1:$BW$2268,43,FALSE)</f>
        <v>FRA 2010-2015</v>
      </c>
    </row>
    <row r="699" spans="1:29" x14ac:dyDescent="0.35">
      <c r="A699" s="23" t="str">
        <f t="shared" si="22"/>
        <v>29-96-5</v>
      </c>
      <c r="B699" s="24" t="s">
        <v>156</v>
      </c>
      <c r="C699" s="24">
        <v>29</v>
      </c>
      <c r="D699" s="24">
        <v>96</v>
      </c>
      <c r="E699" s="24">
        <v>5</v>
      </c>
      <c r="F699" s="24">
        <v>1</v>
      </c>
      <c r="G699" s="24" t="s">
        <v>9</v>
      </c>
      <c r="H699" s="24">
        <v>64914</v>
      </c>
      <c r="I699" s="24">
        <v>212</v>
      </c>
      <c r="J699" s="24">
        <v>316</v>
      </c>
      <c r="K699" s="24">
        <v>482.5</v>
      </c>
      <c r="L699" s="24">
        <v>0.21462264150943397</v>
      </c>
      <c r="M699" s="24">
        <v>0.21201057807891127</v>
      </c>
      <c r="N699" s="24">
        <v>0</v>
      </c>
      <c r="O699" s="24">
        <v>0</v>
      </c>
      <c r="P699" s="24">
        <v>0</v>
      </c>
      <c r="Q699" s="24">
        <v>2</v>
      </c>
      <c r="R699" s="24">
        <v>0</v>
      </c>
      <c r="S699" s="24">
        <v>215.04201713822135</v>
      </c>
      <c r="T699" s="25">
        <v>0.77426729071732858</v>
      </c>
      <c r="U699" s="24">
        <v>4.6013598991201249E-2</v>
      </c>
      <c r="V699" s="24">
        <v>4.6013598991201254</v>
      </c>
      <c r="W699" s="25">
        <v>46.013598991201249</v>
      </c>
      <c r="X699" s="4">
        <f>VLOOKUP($A699,[1]plot_info!$F$1:$BW$2268,26,FALSE)</f>
        <v>517027.1703</v>
      </c>
      <c r="Y699" s="4">
        <f>VLOOKUP($A699,[1]plot_info!$F$1:$BW$2268,27,FALSE)</f>
        <v>3279448.5490000001</v>
      </c>
      <c r="Z699" s="4">
        <f>VLOOKUP($A699,[1]plot_info!$F$1:$BW$2268,28,FALSE)</f>
        <v>81.175919949999994</v>
      </c>
      <c r="AA699" s="4">
        <f>VLOOKUP($A699,[1]plot_info!$F$1:$BW$2268,29,FALSE)</f>
        <v>29.64487441</v>
      </c>
      <c r="AB699" s="4">
        <f>VLOOKUP($A699,[1]plot_info!$F$1:$BW$2268,37,FALSE)</f>
        <v>4</v>
      </c>
      <c r="AC699" s="4" t="str">
        <f>VLOOKUP($A699,[1]plot_info!$F$1:$BW$2268,43,FALSE)</f>
        <v>FRA 2010-2015</v>
      </c>
    </row>
    <row r="700" spans="1:29" x14ac:dyDescent="0.35">
      <c r="A700" s="23" t="str">
        <f t="shared" si="22"/>
        <v>27-94-1</v>
      </c>
      <c r="B700" s="24" t="s">
        <v>164</v>
      </c>
      <c r="C700" s="24">
        <v>27</v>
      </c>
      <c r="D700" s="24">
        <v>94</v>
      </c>
      <c r="E700" s="24">
        <v>1</v>
      </c>
      <c r="F700" s="24">
        <v>1</v>
      </c>
      <c r="G700" s="24" t="s">
        <v>8</v>
      </c>
      <c r="H700" s="24">
        <v>64914</v>
      </c>
      <c r="I700" s="24">
        <v>246</v>
      </c>
      <c r="J700" s="24">
        <v>317.5</v>
      </c>
      <c r="K700" s="24">
        <v>533.5</v>
      </c>
      <c r="L700" s="24">
        <v>0.12195121951219512</v>
      </c>
      <c r="M700" s="24">
        <v>0.1397871943377437</v>
      </c>
      <c r="N700" s="24">
        <v>0</v>
      </c>
      <c r="O700" s="24">
        <v>0</v>
      </c>
      <c r="P700" s="24">
        <v>0</v>
      </c>
      <c r="Q700" s="24">
        <v>2</v>
      </c>
      <c r="R700" s="24">
        <v>0</v>
      </c>
      <c r="S700" s="24">
        <v>215.04201713822135</v>
      </c>
      <c r="T700" s="25">
        <v>1.0044548636332913</v>
      </c>
      <c r="U700" s="24">
        <v>6.4916482901100137E-2</v>
      </c>
      <c r="V700" s="24">
        <v>6.4916482901100139</v>
      </c>
      <c r="W700" s="25">
        <v>64.916482901100139</v>
      </c>
      <c r="X700" s="4">
        <f>VLOOKUP($A700,[1]plot_info!$F$1:$BW$2268,26,FALSE)</f>
        <v>508922.87109999999</v>
      </c>
      <c r="Y700" s="4">
        <f>VLOOKUP($A700,[1]plot_info!$F$1:$BW$2268,27,FALSE)</f>
        <v>3271107.523</v>
      </c>
      <c r="Z700" s="4">
        <f>VLOOKUP($A700,[1]plot_info!$F$1:$BW$2268,28,FALSE)</f>
        <v>81.092120280000003</v>
      </c>
      <c r="AA700" s="4">
        <f>VLOOKUP($A700,[1]plot_info!$F$1:$BW$2268,29,FALSE)</f>
        <v>29.569680160000001</v>
      </c>
      <c r="AB700" s="4">
        <f>VLOOKUP($A700,[1]plot_info!$F$1:$BW$2268,37,FALSE)</f>
        <v>4</v>
      </c>
      <c r="AC700" s="4" t="str">
        <f>VLOOKUP($A700,[1]plot_info!$F$1:$BW$2268,43,FALSE)</f>
        <v>FRA 2010-2015</v>
      </c>
    </row>
    <row r="701" spans="1:29" x14ac:dyDescent="0.35">
      <c r="A701" s="23" t="str">
        <f t="shared" si="22"/>
        <v>27-94-1</v>
      </c>
      <c r="B701" s="24" t="s">
        <v>165</v>
      </c>
      <c r="C701" s="24">
        <v>27</v>
      </c>
      <c r="D701" s="24">
        <v>94</v>
      </c>
      <c r="E701" s="24">
        <v>1</v>
      </c>
      <c r="F701" s="24">
        <v>1</v>
      </c>
      <c r="G701" s="24" t="s">
        <v>26</v>
      </c>
      <c r="H701" s="24">
        <v>64914</v>
      </c>
      <c r="I701" s="24">
        <v>238</v>
      </c>
      <c r="J701" s="24">
        <v>295</v>
      </c>
      <c r="K701" s="24">
        <v>496.5</v>
      </c>
      <c r="L701" s="24">
        <v>0.15336134453781514</v>
      </c>
      <c r="M701" s="24">
        <v>0.17007441977758816</v>
      </c>
      <c r="N701" s="24">
        <v>0</v>
      </c>
      <c r="O701" s="24">
        <v>0</v>
      </c>
      <c r="P701" s="24">
        <v>0</v>
      </c>
      <c r="Q701" s="24">
        <v>2</v>
      </c>
      <c r="R701" s="24">
        <v>0</v>
      </c>
      <c r="S701" s="24">
        <v>215.04201713822135</v>
      </c>
      <c r="T701" s="25">
        <v>0.93702618065790821</v>
      </c>
      <c r="U701" s="24">
        <v>5.9166510264399348E-2</v>
      </c>
      <c r="V701" s="24">
        <v>5.9166510264399346</v>
      </c>
      <c r="W701" s="25">
        <v>59.166510264399342</v>
      </c>
      <c r="X701" s="4">
        <f>VLOOKUP($A701,[1]plot_info!$F$1:$BW$2268,26,FALSE)</f>
        <v>508922.87109999999</v>
      </c>
      <c r="Y701" s="4">
        <f>VLOOKUP($A701,[1]plot_info!$F$1:$BW$2268,27,FALSE)</f>
        <v>3271107.523</v>
      </c>
      <c r="Z701" s="4">
        <f>VLOOKUP($A701,[1]plot_info!$F$1:$BW$2268,28,FALSE)</f>
        <v>81.092120280000003</v>
      </c>
      <c r="AA701" s="4">
        <f>VLOOKUP($A701,[1]plot_info!$F$1:$BW$2268,29,FALSE)</f>
        <v>29.569680160000001</v>
      </c>
      <c r="AB701" s="4">
        <f>VLOOKUP($A701,[1]plot_info!$F$1:$BW$2268,37,FALSE)</f>
        <v>4</v>
      </c>
      <c r="AC701" s="4" t="str">
        <f>VLOOKUP($A701,[1]plot_info!$F$1:$BW$2268,43,FALSE)</f>
        <v>FRA 2010-2015</v>
      </c>
    </row>
    <row r="702" spans="1:29" x14ac:dyDescent="0.35">
      <c r="A702" s="23" t="str">
        <f t="shared" si="22"/>
        <v>27-94-1</v>
      </c>
      <c r="B702" s="24" t="s">
        <v>166</v>
      </c>
      <c r="C702" s="24">
        <v>27</v>
      </c>
      <c r="D702" s="24">
        <v>94</v>
      </c>
      <c r="E702" s="24">
        <v>1</v>
      </c>
      <c r="F702" s="24">
        <v>1</v>
      </c>
      <c r="G702" s="24" t="s">
        <v>9</v>
      </c>
      <c r="H702" s="24">
        <v>64914</v>
      </c>
      <c r="I702" s="24">
        <v>257</v>
      </c>
      <c r="J702" s="24">
        <v>339</v>
      </c>
      <c r="K702" s="24">
        <v>553</v>
      </c>
      <c r="L702" s="24">
        <v>0.16731517509727625</v>
      </c>
      <c r="M702" s="24">
        <v>0.20036164521743263</v>
      </c>
      <c r="N702" s="24">
        <v>0</v>
      </c>
      <c r="O702" s="24">
        <v>0</v>
      </c>
      <c r="P702" s="24">
        <v>0</v>
      </c>
      <c r="Q702" s="24">
        <v>2</v>
      </c>
      <c r="R702" s="24">
        <v>0</v>
      </c>
      <c r="S702" s="24">
        <v>215.04201713822135</v>
      </c>
      <c r="T702" s="25">
        <v>0.99515435563668664</v>
      </c>
      <c r="U702" s="24">
        <v>6.8516550757424827E-2</v>
      </c>
      <c r="V702" s="24">
        <v>6.8516550757424817</v>
      </c>
      <c r="W702" s="25">
        <v>68.516550757424824</v>
      </c>
      <c r="X702" s="4">
        <f>VLOOKUP($A702,[1]plot_info!$F$1:$BW$2268,26,FALSE)</f>
        <v>508922.87109999999</v>
      </c>
      <c r="Y702" s="4">
        <f>VLOOKUP($A702,[1]plot_info!$F$1:$BW$2268,27,FALSE)</f>
        <v>3271107.523</v>
      </c>
      <c r="Z702" s="4">
        <f>VLOOKUP($A702,[1]plot_info!$F$1:$BW$2268,28,FALSE)</f>
        <v>81.092120280000003</v>
      </c>
      <c r="AA702" s="4">
        <f>VLOOKUP($A702,[1]plot_info!$F$1:$BW$2268,29,FALSE)</f>
        <v>29.569680160000001</v>
      </c>
      <c r="AB702" s="4">
        <f>VLOOKUP($A702,[1]plot_info!$F$1:$BW$2268,37,FALSE)</f>
        <v>4</v>
      </c>
      <c r="AC702" s="4" t="str">
        <f>VLOOKUP($A702,[1]plot_info!$F$1:$BW$2268,43,FALSE)</f>
        <v>FRA 2010-2015</v>
      </c>
    </row>
    <row r="703" spans="1:29" x14ac:dyDescent="0.35">
      <c r="A703" s="23" t="str">
        <f t="shared" si="22"/>
        <v>27-94-2</v>
      </c>
      <c r="B703" s="24" t="s">
        <v>168</v>
      </c>
      <c r="C703" s="24">
        <v>27</v>
      </c>
      <c r="D703" s="24">
        <v>94</v>
      </c>
      <c r="E703" s="24">
        <v>2</v>
      </c>
      <c r="F703" s="24">
        <v>1</v>
      </c>
      <c r="G703" s="24" t="s">
        <v>8</v>
      </c>
      <c r="H703" s="24">
        <v>64914</v>
      </c>
      <c r="I703" s="24">
        <v>206</v>
      </c>
      <c r="J703" s="24">
        <v>304</v>
      </c>
      <c r="K703" s="24">
        <v>478.5</v>
      </c>
      <c r="L703" s="24">
        <v>0.15291262135922329</v>
      </c>
      <c r="M703" s="24">
        <v>0.14677655405463089</v>
      </c>
      <c r="N703" s="24">
        <v>0</v>
      </c>
      <c r="O703" s="24">
        <v>0</v>
      </c>
      <c r="P703" s="24">
        <v>0</v>
      </c>
      <c r="Q703" s="24">
        <v>2</v>
      </c>
      <c r="R703" s="24">
        <v>0</v>
      </c>
      <c r="S703" s="24">
        <v>215.04201713822135</v>
      </c>
      <c r="T703" s="25">
        <v>0.81146932270374683</v>
      </c>
      <c r="U703" s="24">
        <v>7.8364751735390398E-2</v>
      </c>
      <c r="V703" s="24">
        <v>7.8364751735390401</v>
      </c>
      <c r="W703" s="25">
        <v>78.364751735390399</v>
      </c>
      <c r="X703" s="4">
        <f>VLOOKUP($A703,[1]plot_info!$F$1:$BW$2268,26,FALSE)</f>
        <v>508922.87109999999</v>
      </c>
      <c r="Y703" s="4">
        <f>VLOOKUP($A703,[1]plot_info!$F$1:$BW$2268,27,FALSE)</f>
        <v>3271257.523</v>
      </c>
      <c r="Z703" s="4">
        <f>VLOOKUP($A703,[1]plot_info!$F$1:$BW$2268,28,FALSE)</f>
        <v>81.092121509999998</v>
      </c>
      <c r="AA703" s="4">
        <f>VLOOKUP($A703,[1]plot_info!$F$1:$BW$2268,29,FALSE)</f>
        <v>29.571033929999999</v>
      </c>
      <c r="AB703" s="4">
        <f>VLOOKUP($A703,[1]plot_info!$F$1:$BW$2268,37,FALSE)</f>
        <v>4</v>
      </c>
      <c r="AC703" s="4" t="str">
        <f>VLOOKUP($A703,[1]plot_info!$F$1:$BW$2268,43,FALSE)</f>
        <v>FRA 2010-2015</v>
      </c>
    </row>
    <row r="704" spans="1:29" x14ac:dyDescent="0.35">
      <c r="A704" s="23" t="str">
        <f t="shared" si="22"/>
        <v>27-94-2</v>
      </c>
      <c r="B704" s="24" t="s">
        <v>169</v>
      </c>
      <c r="C704" s="24">
        <v>27</v>
      </c>
      <c r="D704" s="24">
        <v>94</v>
      </c>
      <c r="E704" s="24">
        <v>2</v>
      </c>
      <c r="F704" s="24">
        <v>1</v>
      </c>
      <c r="G704" s="24" t="s">
        <v>26</v>
      </c>
      <c r="H704" s="24">
        <v>64914</v>
      </c>
      <c r="I704" s="24">
        <v>239</v>
      </c>
      <c r="J704" s="24">
        <v>420.5</v>
      </c>
      <c r="K704" s="24">
        <v>616.5</v>
      </c>
      <c r="L704" s="24">
        <v>0.1799163179916318</v>
      </c>
      <c r="M704" s="24">
        <v>0.20036164521743263</v>
      </c>
      <c r="N704" s="24">
        <v>0</v>
      </c>
      <c r="O704" s="24">
        <v>0</v>
      </c>
      <c r="P704" s="24">
        <v>0</v>
      </c>
      <c r="Q704" s="24">
        <v>2</v>
      </c>
      <c r="R704" s="24">
        <v>0</v>
      </c>
      <c r="S704" s="24">
        <v>215.04201713822135</v>
      </c>
      <c r="T704" s="25">
        <v>0.91144978366724572</v>
      </c>
      <c r="U704" s="24">
        <v>6.4322313304517056E-2</v>
      </c>
      <c r="V704" s="24">
        <v>6.4322313304517058</v>
      </c>
      <c r="W704" s="25">
        <v>64.322313304517067</v>
      </c>
      <c r="X704" s="4">
        <f>VLOOKUP($A704,[1]plot_info!$F$1:$BW$2268,26,FALSE)</f>
        <v>508922.87109999999</v>
      </c>
      <c r="Y704" s="4">
        <f>VLOOKUP($A704,[1]plot_info!$F$1:$BW$2268,27,FALSE)</f>
        <v>3271257.523</v>
      </c>
      <c r="Z704" s="4">
        <f>VLOOKUP($A704,[1]plot_info!$F$1:$BW$2268,28,FALSE)</f>
        <v>81.092121509999998</v>
      </c>
      <c r="AA704" s="4">
        <f>VLOOKUP($A704,[1]plot_info!$F$1:$BW$2268,29,FALSE)</f>
        <v>29.571033929999999</v>
      </c>
      <c r="AB704" s="4">
        <f>VLOOKUP($A704,[1]plot_info!$F$1:$BW$2268,37,FALSE)</f>
        <v>4</v>
      </c>
      <c r="AC704" s="4" t="str">
        <f>VLOOKUP($A704,[1]plot_info!$F$1:$BW$2268,43,FALSE)</f>
        <v>FRA 2010-2015</v>
      </c>
    </row>
    <row r="705" spans="1:29" x14ac:dyDescent="0.35">
      <c r="A705" s="23" t="str">
        <f t="shared" si="22"/>
        <v>27-94-2</v>
      </c>
      <c r="B705" s="24" t="s">
        <v>170</v>
      </c>
      <c r="C705" s="24">
        <v>27</v>
      </c>
      <c r="D705" s="24">
        <v>94</v>
      </c>
      <c r="E705" s="24">
        <v>2</v>
      </c>
      <c r="F705" s="24">
        <v>1</v>
      </c>
      <c r="G705" s="24" t="s">
        <v>9</v>
      </c>
      <c r="H705" s="24">
        <v>64914</v>
      </c>
      <c r="I705" s="24">
        <v>232</v>
      </c>
      <c r="J705" s="24">
        <v>338</v>
      </c>
      <c r="K705" s="24">
        <v>533</v>
      </c>
      <c r="L705" s="24">
        <v>0.15948275862068967</v>
      </c>
      <c r="M705" s="24">
        <v>0.17240420634988388</v>
      </c>
      <c r="N705" s="24">
        <v>0</v>
      </c>
      <c r="O705" s="24">
        <v>0</v>
      </c>
      <c r="P705" s="24">
        <v>0</v>
      </c>
      <c r="Q705" s="24">
        <v>2</v>
      </c>
      <c r="R705" s="24">
        <v>0</v>
      </c>
      <c r="S705" s="24">
        <v>215.04201713822135</v>
      </c>
      <c r="T705" s="25">
        <v>0.90679952966894339</v>
      </c>
      <c r="U705" s="24">
        <v>6.129964820562056E-2</v>
      </c>
      <c r="V705" s="24">
        <v>6.1299648205620558</v>
      </c>
      <c r="W705" s="25">
        <v>61.299648205620556</v>
      </c>
      <c r="X705" s="4">
        <f>VLOOKUP($A705,[1]plot_info!$F$1:$BW$2268,26,FALSE)</f>
        <v>508922.87109999999</v>
      </c>
      <c r="Y705" s="4">
        <f>VLOOKUP($A705,[1]plot_info!$F$1:$BW$2268,27,FALSE)</f>
        <v>3271257.523</v>
      </c>
      <c r="Z705" s="4">
        <f>VLOOKUP($A705,[1]plot_info!$F$1:$BW$2268,28,FALSE)</f>
        <v>81.092121509999998</v>
      </c>
      <c r="AA705" s="4">
        <f>VLOOKUP($A705,[1]plot_info!$F$1:$BW$2268,29,FALSE)</f>
        <v>29.571033929999999</v>
      </c>
      <c r="AB705" s="4">
        <f>VLOOKUP($A705,[1]plot_info!$F$1:$BW$2268,37,FALSE)</f>
        <v>4</v>
      </c>
      <c r="AC705" s="4" t="str">
        <f>VLOOKUP($A705,[1]plot_info!$F$1:$BW$2268,43,FALSE)</f>
        <v>FRA 2010-2015</v>
      </c>
    </row>
    <row r="706" spans="1:29" x14ac:dyDescent="0.35">
      <c r="A706" s="23" t="str">
        <f t="shared" si="22"/>
        <v>27-94-3</v>
      </c>
      <c r="B706" s="24" t="s">
        <v>172</v>
      </c>
      <c r="C706" s="24">
        <v>27</v>
      </c>
      <c r="D706" s="24">
        <v>94</v>
      </c>
      <c r="E706" s="24">
        <v>3</v>
      </c>
      <c r="F706" s="24">
        <v>1</v>
      </c>
      <c r="G706" s="24" t="s">
        <v>8</v>
      </c>
      <c r="H706" s="24">
        <v>64914</v>
      </c>
      <c r="I706" s="24">
        <v>100</v>
      </c>
      <c r="J706" s="24">
        <v>299</v>
      </c>
      <c r="K706" s="24">
        <v>392.5</v>
      </c>
      <c r="L706" s="24">
        <v>6.5000000000000002E-2</v>
      </c>
      <c r="M706" s="24">
        <v>6.0574450879688935E-2</v>
      </c>
      <c r="N706" s="24">
        <v>0</v>
      </c>
      <c r="O706" s="24">
        <v>0</v>
      </c>
      <c r="P706" s="24">
        <v>0</v>
      </c>
      <c r="Q706" s="24">
        <v>1</v>
      </c>
      <c r="R706" s="24">
        <v>0</v>
      </c>
      <c r="S706" s="24">
        <v>107.52100856911068</v>
      </c>
      <c r="T706" s="25">
        <v>0.86959749768252526</v>
      </c>
      <c r="U706" s="24">
        <v>0.10012794044744501</v>
      </c>
      <c r="V706" s="24">
        <v>10.012794044744501</v>
      </c>
      <c r="W706" s="25">
        <v>100.12794044744501</v>
      </c>
      <c r="X706" s="4">
        <f>VLOOKUP($A706,[1]plot_info!$F$1:$BW$2268,26,FALSE)</f>
        <v>508922.87109999999</v>
      </c>
      <c r="Y706" s="4">
        <f>VLOOKUP($A706,[1]plot_info!$F$1:$BW$2268,27,FALSE)</f>
        <v>3271407.523</v>
      </c>
      <c r="Z706" s="4">
        <f>VLOOKUP($A706,[1]plot_info!$F$1:$BW$2268,28,FALSE)</f>
        <v>81.092122739999994</v>
      </c>
      <c r="AA706" s="4">
        <f>VLOOKUP($A706,[1]plot_info!$F$1:$BW$2268,29,FALSE)</f>
        <v>29.572387710000001</v>
      </c>
      <c r="AB706" s="4">
        <f>VLOOKUP($A706,[1]plot_info!$F$1:$BW$2268,37,FALSE)</f>
        <v>4</v>
      </c>
      <c r="AC706" s="4" t="str">
        <f>VLOOKUP($A706,[1]plot_info!$F$1:$BW$2268,43,FALSE)</f>
        <v>FRA 2010-2015</v>
      </c>
    </row>
    <row r="707" spans="1:29" x14ac:dyDescent="0.35">
      <c r="A707" s="23" t="str">
        <f t="shared" si="22"/>
        <v>27-94-3</v>
      </c>
      <c r="B707" s="24" t="s">
        <v>173</v>
      </c>
      <c r="C707" s="24">
        <v>27</v>
      </c>
      <c r="D707" s="24">
        <v>94</v>
      </c>
      <c r="E707" s="24">
        <v>3</v>
      </c>
      <c r="F707" s="24">
        <v>1</v>
      </c>
      <c r="G707" s="24" t="s">
        <v>26</v>
      </c>
      <c r="H707" s="24">
        <v>64914</v>
      </c>
      <c r="I707" s="24">
        <v>149</v>
      </c>
      <c r="J707" s="24">
        <v>299.5</v>
      </c>
      <c r="K707" s="24">
        <v>439.5</v>
      </c>
      <c r="L707" s="24">
        <v>6.0402684563758392E-2</v>
      </c>
      <c r="M707" s="24">
        <v>8.3872316602646213E-2</v>
      </c>
      <c r="N707" s="24">
        <v>0</v>
      </c>
      <c r="O707" s="24">
        <v>0</v>
      </c>
      <c r="P707" s="24">
        <v>0</v>
      </c>
      <c r="Q707" s="24">
        <v>1</v>
      </c>
      <c r="R707" s="24">
        <v>0</v>
      </c>
      <c r="S707" s="24">
        <v>107.52100856911068</v>
      </c>
      <c r="T707" s="25">
        <v>1.3020711195246368</v>
      </c>
      <c r="U707" s="24">
        <v>9.6725283164687315E-2</v>
      </c>
      <c r="V707" s="24">
        <v>9.6725283164687319</v>
      </c>
      <c r="W707" s="25">
        <v>96.725283164687326</v>
      </c>
      <c r="X707" s="4">
        <f>VLOOKUP($A707,[1]plot_info!$F$1:$BW$2268,26,FALSE)</f>
        <v>508922.87109999999</v>
      </c>
      <c r="Y707" s="4">
        <f>VLOOKUP($A707,[1]plot_info!$F$1:$BW$2268,27,FALSE)</f>
        <v>3271407.523</v>
      </c>
      <c r="Z707" s="4">
        <f>VLOOKUP($A707,[1]plot_info!$F$1:$BW$2268,28,FALSE)</f>
        <v>81.092122739999994</v>
      </c>
      <c r="AA707" s="4">
        <f>VLOOKUP($A707,[1]plot_info!$F$1:$BW$2268,29,FALSE)</f>
        <v>29.572387710000001</v>
      </c>
      <c r="AB707" s="4">
        <f>VLOOKUP($A707,[1]plot_info!$F$1:$BW$2268,37,FALSE)</f>
        <v>4</v>
      </c>
      <c r="AC707" s="4" t="str">
        <f>VLOOKUP($A707,[1]plot_info!$F$1:$BW$2268,43,FALSE)</f>
        <v>FRA 2010-2015</v>
      </c>
    </row>
    <row r="708" spans="1:29" x14ac:dyDescent="0.35">
      <c r="A708" s="23" t="str">
        <f t="shared" si="22"/>
        <v>27-94-3</v>
      </c>
      <c r="B708" s="24" t="s">
        <v>174</v>
      </c>
      <c r="C708" s="24">
        <v>27</v>
      </c>
      <c r="D708" s="24">
        <v>94</v>
      </c>
      <c r="E708" s="24">
        <v>3</v>
      </c>
      <c r="F708" s="24">
        <v>1</v>
      </c>
      <c r="G708" s="24" t="s">
        <v>9</v>
      </c>
      <c r="H708" s="24">
        <v>64914</v>
      </c>
      <c r="I708" s="24">
        <v>132</v>
      </c>
      <c r="J708" s="24">
        <v>300.5</v>
      </c>
      <c r="K708" s="24">
        <v>424.5</v>
      </c>
      <c r="L708" s="24">
        <v>6.0606060606060608E-2</v>
      </c>
      <c r="M708" s="24">
        <v>7.4553170313463299E-2</v>
      </c>
      <c r="N708" s="24">
        <v>0</v>
      </c>
      <c r="O708" s="24">
        <v>0</v>
      </c>
      <c r="P708" s="24">
        <v>0</v>
      </c>
      <c r="Q708" s="24">
        <v>1</v>
      </c>
      <c r="R708" s="24">
        <v>0</v>
      </c>
      <c r="S708" s="24">
        <v>107.52100856911068</v>
      </c>
      <c r="T708" s="25">
        <v>1.1532629915789641</v>
      </c>
      <c r="U708" s="24">
        <v>7.496209445263266E-2</v>
      </c>
      <c r="V708" s="24">
        <v>7.4962094452632657</v>
      </c>
      <c r="W708" s="25">
        <v>74.96209445263267</v>
      </c>
      <c r="X708" s="4">
        <f>VLOOKUP($A708,[1]plot_info!$F$1:$BW$2268,26,FALSE)</f>
        <v>508922.87109999999</v>
      </c>
      <c r="Y708" s="4">
        <f>VLOOKUP($A708,[1]plot_info!$F$1:$BW$2268,27,FALSE)</f>
        <v>3271407.523</v>
      </c>
      <c r="Z708" s="4">
        <f>VLOOKUP($A708,[1]plot_info!$F$1:$BW$2268,28,FALSE)</f>
        <v>81.092122739999994</v>
      </c>
      <c r="AA708" s="4">
        <f>VLOOKUP($A708,[1]plot_info!$F$1:$BW$2268,29,FALSE)</f>
        <v>29.572387710000001</v>
      </c>
      <c r="AB708" s="4">
        <f>VLOOKUP($A708,[1]plot_info!$F$1:$BW$2268,37,FALSE)</f>
        <v>4</v>
      </c>
      <c r="AC708" s="4" t="str">
        <f>VLOOKUP($A708,[1]plot_info!$F$1:$BW$2268,43,FALSE)</f>
        <v>FRA 2010-2015</v>
      </c>
    </row>
    <row r="709" spans="1:29" x14ac:dyDescent="0.35">
      <c r="A709" s="23" t="str">
        <f t="shared" si="22"/>
        <v>27-94-4</v>
      </c>
      <c r="B709" s="24" t="s">
        <v>176</v>
      </c>
      <c r="C709" s="24">
        <v>27</v>
      </c>
      <c r="D709" s="24">
        <v>94</v>
      </c>
      <c r="E709" s="24">
        <v>4</v>
      </c>
      <c r="F709" s="24">
        <v>1</v>
      </c>
      <c r="G709" s="24" t="s">
        <v>8</v>
      </c>
      <c r="H709" s="24">
        <v>64914</v>
      </c>
      <c r="I709" s="24">
        <v>355</v>
      </c>
      <c r="J709" s="24">
        <v>294</v>
      </c>
      <c r="K709" s="24">
        <v>608.5</v>
      </c>
      <c r="L709" s="24">
        <v>0.11408450704225352</v>
      </c>
      <c r="M709" s="24">
        <v>0.12580847490396932</v>
      </c>
      <c r="N709" s="24">
        <v>0</v>
      </c>
      <c r="O709" s="24">
        <v>0</v>
      </c>
      <c r="P709" s="24">
        <v>0</v>
      </c>
      <c r="Q709" s="24">
        <v>3</v>
      </c>
      <c r="R709" s="24">
        <v>0</v>
      </c>
      <c r="S709" s="24">
        <v>322.56302570733203</v>
      </c>
      <c r="T709" s="25">
        <v>0.97500325497737683</v>
      </c>
      <c r="U709" s="24">
        <v>7.098023696235306E-2</v>
      </c>
      <c r="V709" s="24">
        <v>7.0980236962353063</v>
      </c>
      <c r="W709" s="25">
        <v>70.980236962353075</v>
      </c>
      <c r="X709" s="4">
        <f>VLOOKUP($A709,[1]plot_info!$F$1:$BW$2268,26,FALSE)</f>
        <v>509222.87109999999</v>
      </c>
      <c r="Y709" s="4">
        <f>VLOOKUP($A709,[1]plot_info!$F$1:$BW$2268,27,FALSE)</f>
        <v>3271107.523</v>
      </c>
      <c r="Z709" s="4">
        <f>VLOOKUP($A709,[1]plot_info!$F$1:$BW$2268,28,FALSE)</f>
        <v>81.095217489999996</v>
      </c>
      <c r="AA709" s="4">
        <f>VLOOKUP($A709,[1]plot_info!$F$1:$BW$2268,29,FALSE)</f>
        <v>29.569677970000001</v>
      </c>
      <c r="AB709" s="4">
        <f>VLOOKUP($A709,[1]plot_info!$F$1:$BW$2268,37,FALSE)</f>
        <v>4</v>
      </c>
      <c r="AC709" s="4" t="str">
        <f>VLOOKUP($A709,[1]plot_info!$F$1:$BW$2268,43,FALSE)</f>
        <v>FRA 2010-2015</v>
      </c>
    </row>
    <row r="710" spans="1:29" x14ac:dyDescent="0.35">
      <c r="A710" s="23" t="str">
        <f t="shared" si="22"/>
        <v>27-94-4</v>
      </c>
      <c r="B710" s="24" t="s">
        <v>177</v>
      </c>
      <c r="C710" s="24">
        <v>27</v>
      </c>
      <c r="D710" s="24">
        <v>94</v>
      </c>
      <c r="E710" s="24">
        <v>4</v>
      </c>
      <c r="F710" s="24">
        <v>1</v>
      </c>
      <c r="G710" s="24" t="s">
        <v>26</v>
      </c>
      <c r="H710" s="24">
        <v>64914</v>
      </c>
      <c r="I710" s="24">
        <v>373</v>
      </c>
      <c r="J710" s="24">
        <v>308</v>
      </c>
      <c r="K710" s="24">
        <v>612</v>
      </c>
      <c r="L710" s="24">
        <v>0.18498659517426275</v>
      </c>
      <c r="M710" s="24">
        <v>0.21434036465120701</v>
      </c>
      <c r="N710" s="24">
        <v>0</v>
      </c>
      <c r="O710" s="24">
        <v>0</v>
      </c>
      <c r="P710" s="24">
        <v>0</v>
      </c>
      <c r="Q710" s="24">
        <v>3</v>
      </c>
      <c r="R710" s="24">
        <v>0</v>
      </c>
      <c r="S710" s="24">
        <v>322.56302570733203</v>
      </c>
      <c r="T710" s="25">
        <v>0.94245147698926091</v>
      </c>
      <c r="U710" s="24">
        <v>7.141089477072915E-2</v>
      </c>
      <c r="V710" s="24">
        <v>7.1410894770729145</v>
      </c>
      <c r="W710" s="25">
        <v>71.410894770729158</v>
      </c>
      <c r="X710" s="4">
        <f>VLOOKUP($A710,[1]plot_info!$F$1:$BW$2268,26,FALSE)</f>
        <v>509222.87109999999</v>
      </c>
      <c r="Y710" s="4">
        <f>VLOOKUP($A710,[1]plot_info!$F$1:$BW$2268,27,FALSE)</f>
        <v>3271107.523</v>
      </c>
      <c r="Z710" s="4">
        <f>VLOOKUP($A710,[1]plot_info!$F$1:$BW$2268,28,FALSE)</f>
        <v>81.095217489999996</v>
      </c>
      <c r="AA710" s="4">
        <f>VLOOKUP($A710,[1]plot_info!$F$1:$BW$2268,29,FALSE)</f>
        <v>29.569677970000001</v>
      </c>
      <c r="AB710" s="4">
        <f>VLOOKUP($A710,[1]plot_info!$F$1:$BW$2268,37,FALSE)</f>
        <v>4</v>
      </c>
      <c r="AC710" s="4" t="str">
        <f>VLOOKUP($A710,[1]plot_info!$F$1:$BW$2268,43,FALSE)</f>
        <v>FRA 2010-2015</v>
      </c>
    </row>
    <row r="711" spans="1:29" x14ac:dyDescent="0.35">
      <c r="A711" s="23" t="str">
        <f t="shared" si="22"/>
        <v>27-94-4</v>
      </c>
      <c r="B711" s="24" t="s">
        <v>178</v>
      </c>
      <c r="C711" s="24">
        <v>27</v>
      </c>
      <c r="D711" s="24">
        <v>94</v>
      </c>
      <c r="E711" s="24">
        <v>4</v>
      </c>
      <c r="F711" s="24">
        <v>1</v>
      </c>
      <c r="G711" s="24" t="s">
        <v>9</v>
      </c>
      <c r="H711" s="24">
        <v>64914</v>
      </c>
      <c r="I711" s="24">
        <v>379</v>
      </c>
      <c r="J711" s="24">
        <v>348.5</v>
      </c>
      <c r="K711" s="24">
        <v>659</v>
      </c>
      <c r="L711" s="24">
        <v>0.18073878627968337</v>
      </c>
      <c r="M711" s="24">
        <v>0.21278717360300986</v>
      </c>
      <c r="N711" s="24">
        <v>0</v>
      </c>
      <c r="O711" s="24">
        <v>0</v>
      </c>
      <c r="P711" s="24">
        <v>0</v>
      </c>
      <c r="Q711" s="24">
        <v>3</v>
      </c>
      <c r="R711" s="24">
        <v>0</v>
      </c>
      <c r="S711" s="24">
        <v>322.56302570733203</v>
      </c>
      <c r="T711" s="25">
        <v>0.96260257764857071</v>
      </c>
      <c r="U711" s="24">
        <v>5.5060867441498233E-2</v>
      </c>
      <c r="V711" s="24">
        <v>5.5060867441498234</v>
      </c>
      <c r="W711" s="25">
        <v>55.060867441498232</v>
      </c>
      <c r="X711" s="4">
        <f>VLOOKUP($A711,[1]plot_info!$F$1:$BW$2268,26,FALSE)</f>
        <v>509222.87109999999</v>
      </c>
      <c r="Y711" s="4">
        <f>VLOOKUP($A711,[1]plot_info!$F$1:$BW$2268,27,FALSE)</f>
        <v>3271107.523</v>
      </c>
      <c r="Z711" s="4">
        <f>VLOOKUP($A711,[1]plot_info!$F$1:$BW$2268,28,FALSE)</f>
        <v>81.095217489999996</v>
      </c>
      <c r="AA711" s="4">
        <f>VLOOKUP($A711,[1]plot_info!$F$1:$BW$2268,29,FALSE)</f>
        <v>29.569677970000001</v>
      </c>
      <c r="AB711" s="4">
        <f>VLOOKUP($A711,[1]plot_info!$F$1:$BW$2268,37,FALSE)</f>
        <v>4</v>
      </c>
      <c r="AC711" s="4" t="str">
        <f>VLOOKUP($A711,[1]plot_info!$F$1:$BW$2268,43,FALSE)</f>
        <v>FRA 2010-2015</v>
      </c>
    </row>
    <row r="712" spans="1:29" x14ac:dyDescent="0.35">
      <c r="A712" s="23" t="str">
        <f t="shared" si="22"/>
        <v>21-97-4</v>
      </c>
      <c r="B712" s="24" t="s">
        <v>187</v>
      </c>
      <c r="C712" s="24">
        <v>21</v>
      </c>
      <c r="D712" s="24">
        <v>97</v>
      </c>
      <c r="E712" s="24">
        <v>4</v>
      </c>
      <c r="F712" s="24">
        <v>1</v>
      </c>
      <c r="G712" s="24" t="s">
        <v>8</v>
      </c>
      <c r="H712" s="24">
        <v>64914</v>
      </c>
      <c r="I712" s="24">
        <v>164</v>
      </c>
      <c r="J712" s="24">
        <v>297</v>
      </c>
      <c r="K712" s="24">
        <v>464.5</v>
      </c>
      <c r="L712" s="24" t="s">
        <v>10</v>
      </c>
      <c r="M712" s="24">
        <v>-1.63085060060701E-2</v>
      </c>
      <c r="N712" s="24">
        <v>0</v>
      </c>
      <c r="O712" s="24">
        <v>0</v>
      </c>
      <c r="P712" s="24">
        <v>0</v>
      </c>
      <c r="Q712" s="24">
        <v>2</v>
      </c>
      <c r="R712" s="24">
        <v>0</v>
      </c>
      <c r="S712" s="24">
        <v>215.04201713822135</v>
      </c>
      <c r="T712" s="25">
        <v>0.77891754471563091</v>
      </c>
      <c r="U712" s="24">
        <v>4.8025830328466614E-2</v>
      </c>
      <c r="V712" s="24">
        <v>4.8025830328466608</v>
      </c>
      <c r="W712" s="25">
        <v>48.025830328466611</v>
      </c>
      <c r="X712" s="4">
        <f>VLOOKUP($A712,[1]plot_info!$F$1:$BW$2268,26,FALSE)</f>
        <v>484939.83720000001</v>
      </c>
      <c r="Y712" s="4">
        <f>VLOOKUP($A712,[1]plot_info!$F$1:$BW$2268,27,FALSE)</f>
        <v>3282523.926</v>
      </c>
      <c r="Z712" s="4">
        <f>VLOOKUP($A712,[1]plot_info!$F$1:$BW$2268,28,FALSE)</f>
        <v>80.844359850000004</v>
      </c>
      <c r="AA712" s="4">
        <f>VLOOKUP($A712,[1]plot_info!$F$1:$BW$2268,29,FALSE)</f>
        <v>29.672655219999999</v>
      </c>
      <c r="AB712" s="4">
        <f>VLOOKUP($A712,[1]plot_info!$F$1:$BW$2268,37,FALSE)</f>
        <v>4</v>
      </c>
      <c r="AC712" s="4" t="str">
        <f>VLOOKUP($A712,[1]plot_info!$F$1:$BW$2268,43,FALSE)</f>
        <v>FRA 2010-2015</v>
      </c>
    </row>
    <row r="713" spans="1:29" x14ac:dyDescent="0.35">
      <c r="A713" s="23" t="str">
        <f t="shared" si="22"/>
        <v>21-97-4</v>
      </c>
      <c r="B713" s="24" t="s">
        <v>188</v>
      </c>
      <c r="C713" s="24">
        <v>21</v>
      </c>
      <c r="D713" s="24">
        <v>97</v>
      </c>
      <c r="E713" s="24">
        <v>4</v>
      </c>
      <c r="F713" s="24">
        <v>1</v>
      </c>
      <c r="G713" s="24" t="s">
        <v>26</v>
      </c>
      <c r="H713" s="24">
        <v>64914</v>
      </c>
      <c r="I713" s="24">
        <v>195</v>
      </c>
      <c r="J713" s="24">
        <v>306.5</v>
      </c>
      <c r="K713" s="24">
        <v>503</v>
      </c>
      <c r="L713" s="24" t="s">
        <v>10</v>
      </c>
      <c r="M713" s="24">
        <v>-6.9893597168871856E-3</v>
      </c>
      <c r="N713" s="24">
        <v>0</v>
      </c>
      <c r="O713" s="24">
        <v>0</v>
      </c>
      <c r="P713" s="24">
        <v>0</v>
      </c>
      <c r="Q713" s="24">
        <v>2</v>
      </c>
      <c r="R713" s="24">
        <v>0</v>
      </c>
      <c r="S713" s="24">
        <v>215.04201713822135</v>
      </c>
      <c r="T713" s="25">
        <v>0.91377491066639682</v>
      </c>
      <c r="U713" s="24">
        <v>4.4122274257891732E-2</v>
      </c>
      <c r="V713" s="24">
        <v>4.4122274257891734</v>
      </c>
      <c r="W713" s="25">
        <v>44.122274257891732</v>
      </c>
      <c r="X713" s="4">
        <f>VLOOKUP($A713,[1]plot_info!$F$1:$BW$2268,26,FALSE)</f>
        <v>484939.83720000001</v>
      </c>
      <c r="Y713" s="4">
        <f>VLOOKUP($A713,[1]plot_info!$F$1:$BW$2268,27,FALSE)</f>
        <v>3282523.926</v>
      </c>
      <c r="Z713" s="4">
        <f>VLOOKUP($A713,[1]plot_info!$F$1:$BW$2268,28,FALSE)</f>
        <v>80.844359850000004</v>
      </c>
      <c r="AA713" s="4">
        <f>VLOOKUP($A713,[1]plot_info!$F$1:$BW$2268,29,FALSE)</f>
        <v>29.672655219999999</v>
      </c>
      <c r="AB713" s="4">
        <f>VLOOKUP($A713,[1]plot_info!$F$1:$BW$2268,37,FALSE)</f>
        <v>4</v>
      </c>
      <c r="AC713" s="4" t="str">
        <f>VLOOKUP($A713,[1]plot_info!$F$1:$BW$2268,43,FALSE)</f>
        <v>FRA 2010-2015</v>
      </c>
    </row>
    <row r="714" spans="1:29" x14ac:dyDescent="0.35">
      <c r="A714" s="23" t="str">
        <f t="shared" si="22"/>
        <v>21-97-4</v>
      </c>
      <c r="B714" s="24" t="s">
        <v>189</v>
      </c>
      <c r="C714" s="24">
        <v>21</v>
      </c>
      <c r="D714" s="24">
        <v>97</v>
      </c>
      <c r="E714" s="24">
        <v>4</v>
      </c>
      <c r="F714" s="24">
        <v>1</v>
      </c>
      <c r="G714" s="24" t="s">
        <v>9</v>
      </c>
      <c r="H714" s="24">
        <v>64914</v>
      </c>
      <c r="I714" s="24">
        <v>348</v>
      </c>
      <c r="J714" s="24">
        <v>302.5</v>
      </c>
      <c r="K714" s="24">
        <v>655</v>
      </c>
      <c r="L714" s="24" t="s">
        <v>10</v>
      </c>
      <c r="M714" s="24">
        <v>-2.0968079150661553E-2</v>
      </c>
      <c r="N714" s="24">
        <v>0</v>
      </c>
      <c r="O714" s="24">
        <v>0</v>
      </c>
      <c r="P714" s="24">
        <v>0</v>
      </c>
      <c r="Q714" s="24">
        <v>2</v>
      </c>
      <c r="R714" s="24">
        <v>0</v>
      </c>
      <c r="S714" s="24">
        <v>215.04201713822135</v>
      </c>
      <c r="T714" s="25">
        <v>1.6392145344015516</v>
      </c>
      <c r="U714" s="24">
        <v>2.9224853413330507E-2</v>
      </c>
      <c r="V714" s="24">
        <v>2.9224853413330507</v>
      </c>
      <c r="W714" s="25">
        <v>29.224853413330507</v>
      </c>
      <c r="X714" s="4">
        <f>VLOOKUP($A714,[1]plot_info!$F$1:$BW$2268,26,FALSE)</f>
        <v>484939.83720000001</v>
      </c>
      <c r="Y714" s="4">
        <f>VLOOKUP($A714,[1]plot_info!$F$1:$BW$2268,27,FALSE)</f>
        <v>3282523.926</v>
      </c>
      <c r="Z714" s="4">
        <f>VLOOKUP($A714,[1]plot_info!$F$1:$BW$2268,28,FALSE)</f>
        <v>80.844359850000004</v>
      </c>
      <c r="AA714" s="4">
        <f>VLOOKUP($A714,[1]plot_info!$F$1:$BW$2268,29,FALSE)</f>
        <v>29.672655219999999</v>
      </c>
      <c r="AB714" s="4">
        <f>VLOOKUP($A714,[1]plot_info!$F$1:$BW$2268,37,FALSE)</f>
        <v>4</v>
      </c>
      <c r="AC714" s="4" t="str">
        <f>VLOOKUP($A714,[1]plot_info!$F$1:$BW$2268,43,FALSE)</f>
        <v>FRA 2010-2015</v>
      </c>
    </row>
    <row r="715" spans="1:29" x14ac:dyDescent="0.35">
      <c r="A715" s="23" t="str">
        <f t="shared" si="22"/>
        <v>21-97-5</v>
      </c>
      <c r="B715" s="24" t="s">
        <v>191</v>
      </c>
      <c r="C715" s="24">
        <v>21</v>
      </c>
      <c r="D715" s="24">
        <v>97</v>
      </c>
      <c r="E715" s="24">
        <v>5</v>
      </c>
      <c r="F715" s="24">
        <v>1</v>
      </c>
      <c r="G715" s="24" t="s">
        <v>8</v>
      </c>
      <c r="H715" s="24">
        <v>64914</v>
      </c>
      <c r="I715" s="24">
        <v>289</v>
      </c>
      <c r="J715" s="24">
        <v>297.5</v>
      </c>
      <c r="K715" s="24">
        <v>536</v>
      </c>
      <c r="L715" s="24">
        <v>0.17474048442906576</v>
      </c>
      <c r="M715" s="24">
        <v>0.15687229586791238</v>
      </c>
      <c r="N715" s="24">
        <v>0</v>
      </c>
      <c r="O715" s="24">
        <v>0</v>
      </c>
      <c r="P715" s="24">
        <v>0</v>
      </c>
      <c r="Q715" s="24">
        <v>3</v>
      </c>
      <c r="R715" s="24">
        <v>0</v>
      </c>
      <c r="S715" s="24">
        <v>322.56302570733203</v>
      </c>
      <c r="T715" s="25">
        <v>0.73939038573006155</v>
      </c>
      <c r="U715" s="24">
        <v>5.3278358651749021E-2</v>
      </c>
      <c r="V715" s="24">
        <v>5.3278358651749018</v>
      </c>
      <c r="W715" s="25">
        <v>53.278358651749016</v>
      </c>
      <c r="X715" s="4">
        <f>VLOOKUP($A715,[1]plot_info!$F$1:$BW$2268,26,FALSE)</f>
        <v>484939.83720000001</v>
      </c>
      <c r="Y715" s="4">
        <f>VLOOKUP($A715,[1]plot_info!$F$1:$BW$2268,27,FALSE)</f>
        <v>3282673.926</v>
      </c>
      <c r="Z715" s="4">
        <f>VLOOKUP($A715,[1]plot_info!$F$1:$BW$2268,28,FALSE)</f>
        <v>80.844357759999994</v>
      </c>
      <c r="AA715" s="4">
        <f>VLOOKUP($A715,[1]plot_info!$F$1:$BW$2268,29,FALSE)</f>
        <v>29.67400898</v>
      </c>
      <c r="AB715" s="4">
        <f>VLOOKUP($A715,[1]plot_info!$F$1:$BW$2268,37,FALSE)</f>
        <v>4</v>
      </c>
      <c r="AC715" s="4" t="str">
        <f>VLOOKUP($A715,[1]plot_info!$F$1:$BW$2268,43,FALSE)</f>
        <v>FRA 2010-2015</v>
      </c>
    </row>
    <row r="716" spans="1:29" x14ac:dyDescent="0.35">
      <c r="A716" s="23" t="str">
        <f t="shared" si="22"/>
        <v>21-97-5</v>
      </c>
      <c r="B716" s="24" t="s">
        <v>192</v>
      </c>
      <c r="C716" s="24">
        <v>21</v>
      </c>
      <c r="D716" s="24">
        <v>97</v>
      </c>
      <c r="E716" s="24">
        <v>5</v>
      </c>
      <c r="F716" s="24">
        <v>1</v>
      </c>
      <c r="G716" s="24" t="s">
        <v>26</v>
      </c>
      <c r="H716" s="24">
        <v>64914</v>
      </c>
      <c r="I716" s="24">
        <v>284</v>
      </c>
      <c r="J716" s="24">
        <v>302.5</v>
      </c>
      <c r="K716" s="24">
        <v>559</v>
      </c>
      <c r="L716" s="24">
        <v>9.6830985915492954E-2</v>
      </c>
      <c r="M716" s="24">
        <v>8.5425507650843363E-2</v>
      </c>
      <c r="N716" s="24">
        <v>0</v>
      </c>
      <c r="O716" s="24">
        <v>0</v>
      </c>
      <c r="P716" s="24">
        <v>0</v>
      </c>
      <c r="Q716" s="24">
        <v>3</v>
      </c>
      <c r="R716" s="24">
        <v>0</v>
      </c>
      <c r="S716" s="24">
        <v>322.56302570733203</v>
      </c>
      <c r="T716" s="25">
        <v>0.79519343370968887</v>
      </c>
      <c r="U716" s="24">
        <v>5.2573645874406293E-2</v>
      </c>
      <c r="V716" s="24">
        <v>5.2573645874406294</v>
      </c>
      <c r="W716" s="25">
        <v>52.573645874406289</v>
      </c>
      <c r="X716" s="4">
        <f>VLOOKUP($A716,[1]plot_info!$F$1:$BW$2268,26,FALSE)</f>
        <v>484939.83720000001</v>
      </c>
      <c r="Y716" s="4">
        <f>VLOOKUP($A716,[1]plot_info!$F$1:$BW$2268,27,FALSE)</f>
        <v>3282673.926</v>
      </c>
      <c r="Z716" s="4">
        <f>VLOOKUP($A716,[1]plot_info!$F$1:$BW$2268,28,FALSE)</f>
        <v>80.844357759999994</v>
      </c>
      <c r="AA716" s="4">
        <f>VLOOKUP($A716,[1]plot_info!$F$1:$BW$2268,29,FALSE)</f>
        <v>29.67400898</v>
      </c>
      <c r="AB716" s="4">
        <f>VLOOKUP($A716,[1]plot_info!$F$1:$BW$2268,37,FALSE)</f>
        <v>4</v>
      </c>
      <c r="AC716" s="4" t="str">
        <f>VLOOKUP($A716,[1]plot_info!$F$1:$BW$2268,43,FALSE)</f>
        <v>FRA 2010-2015</v>
      </c>
    </row>
    <row r="717" spans="1:29" x14ac:dyDescent="0.35">
      <c r="A717" s="23" t="str">
        <f t="shared" si="22"/>
        <v>21-97-5</v>
      </c>
      <c r="B717" s="24" t="s">
        <v>193</v>
      </c>
      <c r="C717" s="24">
        <v>21</v>
      </c>
      <c r="D717" s="24">
        <v>97</v>
      </c>
      <c r="E717" s="24">
        <v>5</v>
      </c>
      <c r="F717" s="24">
        <v>1</v>
      </c>
      <c r="G717" s="24" t="s">
        <v>9</v>
      </c>
      <c r="H717" s="24">
        <v>64914</v>
      </c>
      <c r="I717" s="24">
        <v>326</v>
      </c>
      <c r="J717" s="24">
        <v>299.5</v>
      </c>
      <c r="K717" s="24">
        <v>554</v>
      </c>
      <c r="L717" s="24">
        <v>0.21932515337423314</v>
      </c>
      <c r="M717" s="24">
        <v>0.22210631989219276</v>
      </c>
      <c r="N717" s="24">
        <v>0</v>
      </c>
      <c r="O717" s="24">
        <v>0</v>
      </c>
      <c r="P717" s="24">
        <v>0</v>
      </c>
      <c r="Q717" s="24">
        <v>3</v>
      </c>
      <c r="R717" s="24">
        <v>0</v>
      </c>
      <c r="S717" s="24">
        <v>322.56302570733203</v>
      </c>
      <c r="T717" s="25">
        <v>0.78899309504528581</v>
      </c>
      <c r="U717" s="24">
        <v>4.1613750098674213E-2</v>
      </c>
      <c r="V717" s="24">
        <v>4.1613750098674211</v>
      </c>
      <c r="W717" s="25">
        <v>41.61375009867421</v>
      </c>
      <c r="X717" s="4">
        <f>VLOOKUP($A717,[1]plot_info!$F$1:$BW$2268,26,FALSE)</f>
        <v>484939.83720000001</v>
      </c>
      <c r="Y717" s="4">
        <f>VLOOKUP($A717,[1]plot_info!$F$1:$BW$2268,27,FALSE)</f>
        <v>3282673.926</v>
      </c>
      <c r="Z717" s="4">
        <f>VLOOKUP($A717,[1]plot_info!$F$1:$BW$2268,28,FALSE)</f>
        <v>80.844357759999994</v>
      </c>
      <c r="AA717" s="4">
        <f>VLOOKUP($A717,[1]plot_info!$F$1:$BW$2268,29,FALSE)</f>
        <v>29.67400898</v>
      </c>
      <c r="AB717" s="4">
        <f>VLOOKUP($A717,[1]plot_info!$F$1:$BW$2268,37,FALSE)</f>
        <v>4</v>
      </c>
      <c r="AC717" s="4" t="str">
        <f>VLOOKUP($A717,[1]plot_info!$F$1:$BW$2268,43,FALSE)</f>
        <v>FRA 2010-2015</v>
      </c>
    </row>
    <row r="718" spans="1:29" x14ac:dyDescent="0.35">
      <c r="A718" s="23" t="str">
        <f t="shared" si="22"/>
        <v>21-97-6</v>
      </c>
      <c r="B718" s="24" t="s">
        <v>195</v>
      </c>
      <c r="C718" s="24">
        <v>21</v>
      </c>
      <c r="D718" s="24">
        <v>97</v>
      </c>
      <c r="E718" s="24">
        <v>6</v>
      </c>
      <c r="F718" s="24">
        <v>1</v>
      </c>
      <c r="G718" s="24" t="s">
        <v>8</v>
      </c>
      <c r="H718" s="24">
        <v>64914</v>
      </c>
      <c r="I718" s="24">
        <v>302</v>
      </c>
      <c r="J718" s="24">
        <v>302</v>
      </c>
      <c r="K718" s="24">
        <v>554</v>
      </c>
      <c r="L718" s="24">
        <v>0.16556291390728478</v>
      </c>
      <c r="M718" s="24">
        <v>0.15531910481971523</v>
      </c>
      <c r="N718" s="24">
        <v>0</v>
      </c>
      <c r="O718" s="24">
        <v>0</v>
      </c>
      <c r="P718" s="24">
        <v>0</v>
      </c>
      <c r="Q718" s="24">
        <v>3</v>
      </c>
      <c r="R718" s="24">
        <v>0</v>
      </c>
      <c r="S718" s="24">
        <v>322.56302570733203</v>
      </c>
      <c r="T718" s="25">
        <v>0.78124267171478201</v>
      </c>
      <c r="U718" s="24">
        <v>4.8749542715002391E-2</v>
      </c>
      <c r="V718" s="24">
        <v>4.874954271500239</v>
      </c>
      <c r="W718" s="25">
        <v>48.749542715002391</v>
      </c>
      <c r="X718" s="4">
        <f>VLOOKUP($A718,[1]plot_info!$F$1:$BW$2268,26,FALSE)</f>
        <v>484939.83720000001</v>
      </c>
      <c r="Y718" s="4">
        <f>VLOOKUP($A718,[1]plot_info!$F$1:$BW$2268,27,FALSE)</f>
        <v>3282823.926</v>
      </c>
      <c r="Z718" s="4">
        <f>VLOOKUP($A718,[1]plot_info!$F$1:$BW$2268,28,FALSE)</f>
        <v>80.844355680000007</v>
      </c>
      <c r="AA718" s="4">
        <f>VLOOKUP($A718,[1]plot_info!$F$1:$BW$2268,29,FALSE)</f>
        <v>29.67536273</v>
      </c>
      <c r="AB718" s="4">
        <f>VLOOKUP($A718,[1]plot_info!$F$1:$BW$2268,37,FALSE)</f>
        <v>4</v>
      </c>
      <c r="AC718" s="4" t="str">
        <f>VLOOKUP($A718,[1]plot_info!$F$1:$BW$2268,43,FALSE)</f>
        <v>FRA 2010-2015</v>
      </c>
    </row>
    <row r="719" spans="1:29" x14ac:dyDescent="0.35">
      <c r="A719" s="23" t="str">
        <f t="shared" si="22"/>
        <v>21-97-6</v>
      </c>
      <c r="B719" s="24" t="s">
        <v>196</v>
      </c>
      <c r="C719" s="24">
        <v>21</v>
      </c>
      <c r="D719" s="24">
        <v>97</v>
      </c>
      <c r="E719" s="24">
        <v>6</v>
      </c>
      <c r="F719" s="24">
        <v>1</v>
      </c>
      <c r="G719" s="24" t="s">
        <v>26</v>
      </c>
      <c r="H719" s="24">
        <v>64914</v>
      </c>
      <c r="I719" s="24">
        <v>323</v>
      </c>
      <c r="J719" s="24">
        <v>296</v>
      </c>
      <c r="K719" s="24">
        <v>566.5</v>
      </c>
      <c r="L719" s="24">
        <v>0.16253869969040247</v>
      </c>
      <c r="M719" s="24">
        <v>0.16308506006070098</v>
      </c>
      <c r="N719" s="24">
        <v>0</v>
      </c>
      <c r="O719" s="24">
        <v>0</v>
      </c>
      <c r="P719" s="24">
        <v>0</v>
      </c>
      <c r="Q719" s="24">
        <v>3</v>
      </c>
      <c r="R719" s="24">
        <v>0</v>
      </c>
      <c r="S719" s="24">
        <v>322.56302570733203</v>
      </c>
      <c r="T719" s="25">
        <v>0.83859580436051007</v>
      </c>
      <c r="U719" s="24">
        <v>4.4852895593224994E-2</v>
      </c>
      <c r="V719" s="24">
        <v>4.4852895593224993</v>
      </c>
      <c r="W719" s="25">
        <v>44.852895593224993</v>
      </c>
      <c r="X719" s="4">
        <f>VLOOKUP($A719,[1]plot_info!$F$1:$BW$2268,26,FALSE)</f>
        <v>484939.83720000001</v>
      </c>
      <c r="Y719" s="4">
        <f>VLOOKUP($A719,[1]plot_info!$F$1:$BW$2268,27,FALSE)</f>
        <v>3282823.926</v>
      </c>
      <c r="Z719" s="4">
        <f>VLOOKUP($A719,[1]plot_info!$F$1:$BW$2268,28,FALSE)</f>
        <v>80.844355680000007</v>
      </c>
      <c r="AA719" s="4">
        <f>VLOOKUP($A719,[1]plot_info!$F$1:$BW$2268,29,FALSE)</f>
        <v>29.67536273</v>
      </c>
      <c r="AB719" s="4">
        <f>VLOOKUP($A719,[1]plot_info!$F$1:$BW$2268,37,FALSE)</f>
        <v>4</v>
      </c>
      <c r="AC719" s="4" t="str">
        <f>VLOOKUP($A719,[1]plot_info!$F$1:$BW$2268,43,FALSE)</f>
        <v>FRA 2010-2015</v>
      </c>
    </row>
    <row r="720" spans="1:29" x14ac:dyDescent="0.35">
      <c r="A720" s="23" t="str">
        <f t="shared" si="22"/>
        <v>21-97-6</v>
      </c>
      <c r="B720" s="24" t="s">
        <v>197</v>
      </c>
      <c r="C720" s="24">
        <v>21</v>
      </c>
      <c r="D720" s="24">
        <v>97</v>
      </c>
      <c r="E720" s="24">
        <v>6</v>
      </c>
      <c r="F720" s="24">
        <v>1</v>
      </c>
      <c r="G720" s="24" t="s">
        <v>9</v>
      </c>
      <c r="H720" s="24">
        <v>64914</v>
      </c>
      <c r="I720" s="24">
        <v>310</v>
      </c>
      <c r="J720" s="24">
        <v>332.5</v>
      </c>
      <c r="K720" s="24">
        <v>593</v>
      </c>
      <c r="L720" s="24">
        <v>0.1596774193548387</v>
      </c>
      <c r="M720" s="24">
        <v>0.15376591377151808</v>
      </c>
      <c r="N720" s="24">
        <v>0</v>
      </c>
      <c r="O720" s="24">
        <v>0</v>
      </c>
      <c r="P720" s="24">
        <v>0</v>
      </c>
      <c r="Q720" s="24">
        <v>3</v>
      </c>
      <c r="R720" s="24">
        <v>0</v>
      </c>
      <c r="S720" s="24">
        <v>322.56302570733203</v>
      </c>
      <c r="T720" s="25">
        <v>0.80759411103849499</v>
      </c>
      <c r="U720" s="24">
        <v>4.2594820827916061E-2</v>
      </c>
      <c r="V720" s="24">
        <v>4.2594820827916058</v>
      </c>
      <c r="W720" s="25">
        <v>42.59482082791606</v>
      </c>
      <c r="X720" s="4">
        <f>VLOOKUP($A720,[1]plot_info!$F$1:$BW$2268,26,FALSE)</f>
        <v>484939.83720000001</v>
      </c>
      <c r="Y720" s="4">
        <f>VLOOKUP($A720,[1]plot_info!$F$1:$BW$2268,27,FALSE)</f>
        <v>3282823.926</v>
      </c>
      <c r="Z720" s="4">
        <f>VLOOKUP($A720,[1]plot_info!$F$1:$BW$2268,28,FALSE)</f>
        <v>80.844355680000007</v>
      </c>
      <c r="AA720" s="4">
        <f>VLOOKUP($A720,[1]plot_info!$F$1:$BW$2268,29,FALSE)</f>
        <v>29.67536273</v>
      </c>
      <c r="AB720" s="4">
        <f>VLOOKUP($A720,[1]plot_info!$F$1:$BW$2268,37,FALSE)</f>
        <v>4</v>
      </c>
      <c r="AC720" s="4" t="str">
        <f>VLOOKUP($A720,[1]plot_info!$F$1:$BW$2268,43,FALSE)</f>
        <v>FRA 2010-2015</v>
      </c>
    </row>
    <row r="721" spans="1:29" x14ac:dyDescent="0.35">
      <c r="A721" s="23" t="str">
        <f t="shared" si="22"/>
        <v>31-99-6</v>
      </c>
      <c r="B721" s="24" t="s">
        <v>199</v>
      </c>
      <c r="C721" s="24">
        <v>31</v>
      </c>
      <c r="D721" s="24">
        <v>99</v>
      </c>
      <c r="E721" s="24">
        <v>6</v>
      </c>
      <c r="F721" s="24">
        <v>1</v>
      </c>
      <c r="G721" s="24" t="s">
        <v>8</v>
      </c>
      <c r="H721" s="24">
        <v>64914</v>
      </c>
      <c r="I721" s="24">
        <v>192</v>
      </c>
      <c r="J721" s="24">
        <v>299.5</v>
      </c>
      <c r="K721" s="24">
        <v>460</v>
      </c>
      <c r="L721" s="24">
        <v>0.1640625</v>
      </c>
      <c r="M721" s="24">
        <v>0.14677655405463089</v>
      </c>
      <c r="N721" s="24">
        <v>0</v>
      </c>
      <c r="O721" s="24">
        <v>0</v>
      </c>
      <c r="P721" s="24">
        <v>0</v>
      </c>
      <c r="Q721" s="24">
        <v>2</v>
      </c>
      <c r="R721" s="24">
        <v>0</v>
      </c>
      <c r="S721" s="24">
        <v>215.04201713822135</v>
      </c>
      <c r="T721" s="25">
        <v>0.74636576672751498</v>
      </c>
      <c r="U721" s="24">
        <v>4.4909894420804175E-2</v>
      </c>
      <c r="V721" s="24">
        <v>4.4909894420804175</v>
      </c>
      <c r="W721" s="25">
        <v>44.909894420804171</v>
      </c>
      <c r="X721" s="4">
        <f>VLOOKUP($A721,[1]plot_info!$F$1:$BW$2268,26,FALSE)</f>
        <v>524734.78760000004</v>
      </c>
      <c r="Y721" s="4">
        <f>VLOOKUP($A721,[1]plot_info!$F$1:$BW$2268,27,FALSE)</f>
        <v>3291788.4070000001</v>
      </c>
      <c r="Z721" s="4">
        <f>VLOOKUP($A721,[1]plot_info!$F$1:$BW$2268,28,FALSE)</f>
        <v>81.255834379999996</v>
      </c>
      <c r="AA721" s="4">
        <f>VLOOKUP($A721,[1]plot_info!$F$1:$BW$2268,29,FALSE)</f>
        <v>29.756111220000001</v>
      </c>
      <c r="AB721" s="4">
        <f>VLOOKUP($A721,[1]plot_info!$F$1:$BW$2268,37,FALSE)</f>
        <v>4</v>
      </c>
      <c r="AC721" s="4" t="str">
        <f>VLOOKUP($A721,[1]plot_info!$F$1:$BW$2268,43,FALSE)</f>
        <v>FRA 2010-2015</v>
      </c>
    </row>
    <row r="722" spans="1:29" x14ac:dyDescent="0.35">
      <c r="A722" s="23" t="str">
        <f t="shared" si="22"/>
        <v>31-99-6</v>
      </c>
      <c r="B722" s="24" t="s">
        <v>200</v>
      </c>
      <c r="C722" s="24">
        <v>31</v>
      </c>
      <c r="D722" s="24">
        <v>99</v>
      </c>
      <c r="E722" s="24">
        <v>6</v>
      </c>
      <c r="F722" s="24">
        <v>1</v>
      </c>
      <c r="G722" s="24" t="s">
        <v>26</v>
      </c>
      <c r="H722" s="24">
        <v>64914</v>
      </c>
      <c r="I722" s="24">
        <v>226</v>
      </c>
      <c r="J722" s="24">
        <v>298</v>
      </c>
      <c r="K722" s="24">
        <v>490.5</v>
      </c>
      <c r="L722" s="24">
        <v>0.14823008849557523</v>
      </c>
      <c r="M722" s="24">
        <v>0.15609570034381379</v>
      </c>
      <c r="N722" s="24">
        <v>0</v>
      </c>
      <c r="O722" s="24">
        <v>0</v>
      </c>
      <c r="P722" s="24">
        <v>0</v>
      </c>
      <c r="Q722" s="24">
        <v>2</v>
      </c>
      <c r="R722" s="24">
        <v>0</v>
      </c>
      <c r="S722" s="24">
        <v>215.04201713822135</v>
      </c>
      <c r="T722" s="25">
        <v>0.89517389467318775</v>
      </c>
      <c r="U722" s="24">
        <v>4.5219069879491321E-2</v>
      </c>
      <c r="V722" s="24">
        <v>4.5219069879491327</v>
      </c>
      <c r="W722" s="25">
        <v>45.219069879491329</v>
      </c>
      <c r="X722" s="4">
        <f>VLOOKUP($A722,[1]plot_info!$F$1:$BW$2268,26,FALSE)</f>
        <v>524734.78760000004</v>
      </c>
      <c r="Y722" s="4">
        <f>VLOOKUP($A722,[1]plot_info!$F$1:$BW$2268,27,FALSE)</f>
        <v>3291788.4070000001</v>
      </c>
      <c r="Z722" s="4">
        <f>VLOOKUP($A722,[1]plot_info!$F$1:$BW$2268,28,FALSE)</f>
        <v>81.255834379999996</v>
      </c>
      <c r="AA722" s="4">
        <f>VLOOKUP($A722,[1]plot_info!$F$1:$BW$2268,29,FALSE)</f>
        <v>29.756111220000001</v>
      </c>
      <c r="AB722" s="4">
        <f>VLOOKUP($A722,[1]plot_info!$F$1:$BW$2268,37,FALSE)</f>
        <v>4</v>
      </c>
      <c r="AC722" s="4" t="str">
        <f>VLOOKUP($A722,[1]plot_info!$F$1:$BW$2268,43,FALSE)</f>
        <v>FRA 2010-2015</v>
      </c>
    </row>
    <row r="723" spans="1:29" x14ac:dyDescent="0.35">
      <c r="A723" s="23" t="str">
        <f t="shared" si="22"/>
        <v>31-99-6</v>
      </c>
      <c r="B723" s="24" t="s">
        <v>201</v>
      </c>
      <c r="C723" s="24">
        <v>31</v>
      </c>
      <c r="D723" s="24">
        <v>99</v>
      </c>
      <c r="E723" s="24">
        <v>6</v>
      </c>
      <c r="F723" s="24">
        <v>1</v>
      </c>
      <c r="G723" s="24" t="s">
        <v>9</v>
      </c>
      <c r="H723" s="24">
        <v>64914</v>
      </c>
      <c r="I723" s="24">
        <v>235</v>
      </c>
      <c r="J723" s="24">
        <v>364.5</v>
      </c>
      <c r="K723" s="24">
        <v>571</v>
      </c>
      <c r="L723" s="24">
        <v>0.12127659574468085</v>
      </c>
      <c r="M723" s="24">
        <v>0.13279783462085651</v>
      </c>
      <c r="N723" s="24">
        <v>0</v>
      </c>
      <c r="O723" s="24">
        <v>0</v>
      </c>
      <c r="P723" s="24">
        <v>0</v>
      </c>
      <c r="Q723" s="24">
        <v>2</v>
      </c>
      <c r="R723" s="24">
        <v>0</v>
      </c>
      <c r="S723" s="24">
        <v>215.04201713822135</v>
      </c>
      <c r="T723" s="25">
        <v>0.96027745064941961</v>
      </c>
      <c r="U723" s="24">
        <v>3.2100703350280604E-2</v>
      </c>
      <c r="V723" s="24">
        <v>3.2100703350280604</v>
      </c>
      <c r="W723" s="25">
        <v>32.100703350280604</v>
      </c>
      <c r="X723" s="4">
        <f>VLOOKUP($A723,[1]plot_info!$F$1:$BW$2268,26,FALSE)</f>
        <v>524734.78760000004</v>
      </c>
      <c r="Y723" s="4">
        <f>VLOOKUP($A723,[1]plot_info!$F$1:$BW$2268,27,FALSE)</f>
        <v>3291788.4070000001</v>
      </c>
      <c r="Z723" s="4">
        <f>VLOOKUP($A723,[1]plot_info!$F$1:$BW$2268,28,FALSE)</f>
        <v>81.255834379999996</v>
      </c>
      <c r="AA723" s="4">
        <f>VLOOKUP($A723,[1]plot_info!$F$1:$BW$2268,29,FALSE)</f>
        <v>29.756111220000001</v>
      </c>
      <c r="AB723" s="4">
        <f>VLOOKUP($A723,[1]plot_info!$F$1:$BW$2268,37,FALSE)</f>
        <v>4</v>
      </c>
      <c r="AC723" s="4" t="str">
        <f>VLOOKUP($A723,[1]plot_info!$F$1:$BW$2268,43,FALSE)</f>
        <v>FRA 2010-2015</v>
      </c>
    </row>
    <row r="724" spans="1:29" x14ac:dyDescent="0.35">
      <c r="A724" s="23" t="str">
        <f t="shared" si="22"/>
        <v>33-94-1</v>
      </c>
      <c r="B724" s="24" t="s">
        <v>11</v>
      </c>
      <c r="C724" s="24">
        <v>33</v>
      </c>
      <c r="D724" s="24">
        <v>94</v>
      </c>
      <c r="E724" s="24">
        <v>1</v>
      </c>
      <c r="F724" s="24">
        <v>1</v>
      </c>
      <c r="G724" s="24" t="s">
        <v>8</v>
      </c>
      <c r="H724" s="24">
        <v>64914</v>
      </c>
      <c r="I724" s="24">
        <v>447</v>
      </c>
      <c r="J724" s="24">
        <v>364.5</v>
      </c>
      <c r="K724" s="24">
        <v>709.5</v>
      </c>
      <c r="L724" s="24">
        <v>0.22818791946308725</v>
      </c>
      <c r="M724" s="24">
        <v>0.23763823037416426</v>
      </c>
      <c r="N724" s="24">
        <v>0</v>
      </c>
      <c r="O724" s="24">
        <v>0</v>
      </c>
      <c r="P724" s="24">
        <v>0</v>
      </c>
      <c r="Q724" s="24">
        <v>4</v>
      </c>
      <c r="R724" s="24">
        <v>0</v>
      </c>
      <c r="S724" s="24">
        <v>430.08403427644271</v>
      </c>
      <c r="T724" s="25">
        <v>0.8021688147071423</v>
      </c>
      <c r="U724" s="24">
        <v>4.8863540370160781E-2</v>
      </c>
      <c r="V724" s="24">
        <v>4.8863540370160781</v>
      </c>
      <c r="W724" s="25">
        <v>48.863540370160777</v>
      </c>
      <c r="X724" s="4">
        <f>VLOOKUP($A724,[1]plot_info!$F$1:$BW$2268,26,FALSE)</f>
        <v>532915.85950000002</v>
      </c>
      <c r="Y724" s="4">
        <f>VLOOKUP($A724,[1]plot_info!$F$1:$BW$2268,27,FALSE)</f>
        <v>3271687.6140000001</v>
      </c>
      <c r="Z724" s="4">
        <f>VLOOKUP($A724,[1]plot_info!$F$1:$BW$2268,28,FALSE)</f>
        <v>81.339840620000004</v>
      </c>
      <c r="AA724" s="4">
        <f>VLOOKUP($A724,[1]plot_info!$F$1:$BW$2268,29,FALSE)</f>
        <v>29.5745127</v>
      </c>
      <c r="AB724" s="4">
        <f>VLOOKUP($A724,[1]plot_info!$F$1:$BW$2268,37,FALSE)</f>
        <v>4</v>
      </c>
      <c r="AC724" s="4" t="str">
        <f>VLOOKUP($A724,[1]plot_info!$F$1:$BW$2268,43,FALSE)</f>
        <v>FRA 2010-2015</v>
      </c>
    </row>
    <row r="725" spans="1:29" x14ac:dyDescent="0.35">
      <c r="A725" s="23" t="str">
        <f t="shared" si="22"/>
        <v>33-94-1</v>
      </c>
      <c r="B725" s="24" t="s">
        <v>12</v>
      </c>
      <c r="C725" s="24">
        <v>33</v>
      </c>
      <c r="D725" s="24">
        <v>94</v>
      </c>
      <c r="E725" s="24">
        <v>1</v>
      </c>
      <c r="F725" s="24">
        <v>1</v>
      </c>
      <c r="G725" s="24" t="s">
        <v>26</v>
      </c>
      <c r="H725" s="24">
        <v>64914</v>
      </c>
      <c r="I725" s="24">
        <v>451</v>
      </c>
      <c r="J725" s="24">
        <v>333.5</v>
      </c>
      <c r="K725" s="24">
        <v>681.5</v>
      </c>
      <c r="L725" s="24">
        <v>0.22838137472283815</v>
      </c>
      <c r="M725" s="24">
        <v>0.23996801694646</v>
      </c>
      <c r="N725" s="24">
        <v>0</v>
      </c>
      <c r="O725" s="24">
        <v>0</v>
      </c>
      <c r="P725" s="24">
        <v>0</v>
      </c>
      <c r="Q725" s="24">
        <v>4</v>
      </c>
      <c r="R725" s="24">
        <v>0</v>
      </c>
      <c r="S725" s="24">
        <v>430.08403427644271</v>
      </c>
      <c r="T725" s="25">
        <v>0.80914419570459573</v>
      </c>
      <c r="U725" s="24">
        <v>4.928844072120566E-2</v>
      </c>
      <c r="V725" s="24">
        <v>4.9288440721205662</v>
      </c>
      <c r="W725" s="25">
        <v>49.28844072120566</v>
      </c>
      <c r="X725" s="4">
        <f>VLOOKUP($A725,[1]plot_info!$F$1:$BW$2268,26,FALSE)</f>
        <v>532915.85950000002</v>
      </c>
      <c r="Y725" s="4">
        <f>VLOOKUP($A725,[1]plot_info!$F$1:$BW$2268,27,FALSE)</f>
        <v>3271687.6140000001</v>
      </c>
      <c r="Z725" s="4">
        <f>VLOOKUP($A725,[1]plot_info!$F$1:$BW$2268,28,FALSE)</f>
        <v>81.339840620000004</v>
      </c>
      <c r="AA725" s="4">
        <f>VLOOKUP($A725,[1]plot_info!$F$1:$BW$2268,29,FALSE)</f>
        <v>29.5745127</v>
      </c>
      <c r="AB725" s="4">
        <f>VLOOKUP($A725,[1]plot_info!$F$1:$BW$2268,37,FALSE)</f>
        <v>4</v>
      </c>
      <c r="AC725" s="4" t="str">
        <f>VLOOKUP($A725,[1]plot_info!$F$1:$BW$2268,43,FALSE)</f>
        <v>FRA 2010-2015</v>
      </c>
    </row>
    <row r="726" spans="1:29" x14ac:dyDescent="0.35">
      <c r="A726" s="23" t="str">
        <f t="shared" si="22"/>
        <v>33-94-1</v>
      </c>
      <c r="B726" s="24" t="s">
        <v>13</v>
      </c>
      <c r="C726" s="24">
        <v>33</v>
      </c>
      <c r="D726" s="24">
        <v>94</v>
      </c>
      <c r="E726" s="24">
        <v>1</v>
      </c>
      <c r="F726" s="24">
        <v>1</v>
      </c>
      <c r="G726" s="24" t="s">
        <v>9</v>
      </c>
      <c r="H726" s="24">
        <v>64914</v>
      </c>
      <c r="I726" s="24">
        <v>454</v>
      </c>
      <c r="J726" s="24">
        <v>360</v>
      </c>
      <c r="K726" s="24">
        <v>707</v>
      </c>
      <c r="L726" s="24">
        <v>0.23568281938325991</v>
      </c>
      <c r="M726" s="24">
        <v>0.24928716323564293</v>
      </c>
      <c r="N726" s="24">
        <v>0</v>
      </c>
      <c r="O726" s="24">
        <v>0</v>
      </c>
      <c r="P726" s="24">
        <v>0</v>
      </c>
      <c r="Q726" s="24">
        <v>4</v>
      </c>
      <c r="R726" s="24">
        <v>0</v>
      </c>
      <c r="S726" s="24">
        <v>430.08403427644271</v>
      </c>
      <c r="T726" s="25">
        <v>0.80681906870544451</v>
      </c>
      <c r="U726" s="24">
        <v>2.6970808868153437E-2</v>
      </c>
      <c r="V726" s="24">
        <v>2.6970808868153435</v>
      </c>
      <c r="W726" s="25">
        <v>26.970808868153437</v>
      </c>
      <c r="X726" s="4">
        <f>VLOOKUP($A726,[1]plot_info!$F$1:$BW$2268,26,FALSE)</f>
        <v>532915.85950000002</v>
      </c>
      <c r="Y726" s="4">
        <f>VLOOKUP($A726,[1]plot_info!$F$1:$BW$2268,27,FALSE)</f>
        <v>3271687.6140000001</v>
      </c>
      <c r="Z726" s="4">
        <f>VLOOKUP($A726,[1]plot_info!$F$1:$BW$2268,28,FALSE)</f>
        <v>81.339840620000004</v>
      </c>
      <c r="AA726" s="4">
        <f>VLOOKUP($A726,[1]plot_info!$F$1:$BW$2268,29,FALSE)</f>
        <v>29.5745127</v>
      </c>
      <c r="AB726" s="4">
        <f>VLOOKUP($A726,[1]plot_info!$F$1:$BW$2268,37,FALSE)</f>
        <v>4</v>
      </c>
      <c r="AC726" s="4" t="str">
        <f>VLOOKUP($A726,[1]plot_info!$F$1:$BW$2268,43,FALSE)</f>
        <v>FRA 2010-2015</v>
      </c>
    </row>
    <row r="727" spans="1:29" x14ac:dyDescent="0.35">
      <c r="A727" s="23" t="str">
        <f t="shared" si="22"/>
        <v>33-94-2</v>
      </c>
      <c r="B727" s="24" t="s">
        <v>14</v>
      </c>
      <c r="C727" s="24">
        <v>33</v>
      </c>
      <c r="D727" s="24">
        <v>94</v>
      </c>
      <c r="E727" s="24">
        <v>2</v>
      </c>
      <c r="F727" s="24">
        <v>1</v>
      </c>
      <c r="G727" s="24" t="s">
        <v>8</v>
      </c>
      <c r="H727" s="24">
        <v>64914</v>
      </c>
      <c r="I727" s="24">
        <v>379</v>
      </c>
      <c r="J727" s="24">
        <v>370</v>
      </c>
      <c r="K727" s="24">
        <v>564.5</v>
      </c>
      <c r="L727" s="24">
        <v>0.48680738786279681</v>
      </c>
      <c r="M727" s="24">
        <v>0.57312749678474906</v>
      </c>
      <c r="N727" s="24">
        <v>0</v>
      </c>
      <c r="O727" s="24">
        <v>0</v>
      </c>
      <c r="P727" s="24">
        <v>0</v>
      </c>
      <c r="Q727" s="24">
        <v>3</v>
      </c>
      <c r="R727" s="24">
        <v>0</v>
      </c>
      <c r="S727" s="24">
        <v>322.56302570733203</v>
      </c>
      <c r="T727" s="25">
        <v>0.6029829351131949</v>
      </c>
      <c r="U727" s="24">
        <v>9.8544639681356433E-2</v>
      </c>
      <c r="V727" s="24">
        <v>9.8544639681356418</v>
      </c>
      <c r="W727" s="25">
        <v>98.544639681356415</v>
      </c>
      <c r="X727" s="4">
        <f>VLOOKUP($A727,[1]plot_info!$F$1:$BW$2268,26,FALSE)</f>
        <v>532915.85950000002</v>
      </c>
      <c r="Y727" s="4">
        <f>VLOOKUP($A727,[1]plot_info!$F$1:$BW$2268,27,FALSE)</f>
        <v>3271837.6140000001</v>
      </c>
      <c r="Z727" s="4">
        <f>VLOOKUP($A727,[1]plot_info!$F$1:$BW$2268,28,FALSE)</f>
        <v>81.339845150000002</v>
      </c>
      <c r="AA727" s="4">
        <f>VLOOKUP($A727,[1]plot_info!$F$1:$BW$2268,29,FALSE)</f>
        <v>29.57586646</v>
      </c>
      <c r="AB727" s="4">
        <f>VLOOKUP($A727,[1]plot_info!$F$1:$BW$2268,37,FALSE)</f>
        <v>4</v>
      </c>
      <c r="AC727" s="4" t="str">
        <f>VLOOKUP($A727,[1]plot_info!$F$1:$BW$2268,43,FALSE)</f>
        <v>FRA 2010-2015</v>
      </c>
    </row>
    <row r="728" spans="1:29" x14ac:dyDescent="0.35">
      <c r="A728" s="23" t="str">
        <f t="shared" si="22"/>
        <v>33-94-2</v>
      </c>
      <c r="B728" s="24" t="s">
        <v>15</v>
      </c>
      <c r="C728" s="24">
        <v>33</v>
      </c>
      <c r="D728" s="24">
        <v>94</v>
      </c>
      <c r="E728" s="24">
        <v>2</v>
      </c>
      <c r="F728" s="24">
        <v>1</v>
      </c>
      <c r="G728" s="24" t="s">
        <v>26</v>
      </c>
      <c r="H728" s="24">
        <v>64914</v>
      </c>
      <c r="I728" s="24">
        <v>346</v>
      </c>
      <c r="J728" s="24">
        <v>366.5</v>
      </c>
      <c r="K728" s="24">
        <v>609</v>
      </c>
      <c r="L728" s="24">
        <v>0.29913294797687862</v>
      </c>
      <c r="M728" s="24">
        <v>0.32151054697681053</v>
      </c>
      <c r="N728" s="24">
        <v>0</v>
      </c>
      <c r="O728" s="24">
        <v>0</v>
      </c>
      <c r="P728" s="24">
        <v>0</v>
      </c>
      <c r="Q728" s="24">
        <v>3</v>
      </c>
      <c r="R728" s="24">
        <v>0</v>
      </c>
      <c r="S728" s="24">
        <v>322.56302570733203</v>
      </c>
      <c r="T728" s="25">
        <v>0.75179106305886767</v>
      </c>
      <c r="U728" s="24">
        <v>5.3054969307297244E-2</v>
      </c>
      <c r="V728" s="24">
        <v>5.3054969307297242</v>
      </c>
      <c r="W728" s="25">
        <v>53.054969307297242</v>
      </c>
      <c r="X728" s="4">
        <f>VLOOKUP($A728,[1]plot_info!$F$1:$BW$2268,26,FALSE)</f>
        <v>532915.85950000002</v>
      </c>
      <c r="Y728" s="4">
        <f>VLOOKUP($A728,[1]plot_info!$F$1:$BW$2268,27,FALSE)</f>
        <v>3271837.6140000001</v>
      </c>
      <c r="Z728" s="4">
        <f>VLOOKUP($A728,[1]plot_info!$F$1:$BW$2268,28,FALSE)</f>
        <v>81.339845150000002</v>
      </c>
      <c r="AA728" s="4">
        <f>VLOOKUP($A728,[1]plot_info!$F$1:$BW$2268,29,FALSE)</f>
        <v>29.57586646</v>
      </c>
      <c r="AB728" s="4">
        <f>VLOOKUP($A728,[1]plot_info!$F$1:$BW$2268,37,FALSE)</f>
        <v>4</v>
      </c>
      <c r="AC728" s="4" t="str">
        <f>VLOOKUP($A728,[1]plot_info!$F$1:$BW$2268,43,FALSE)</f>
        <v>FRA 2010-2015</v>
      </c>
    </row>
    <row r="729" spans="1:29" x14ac:dyDescent="0.35">
      <c r="A729" s="23" t="str">
        <f t="shared" si="22"/>
        <v>33-94-2</v>
      </c>
      <c r="B729" s="24" t="s">
        <v>16</v>
      </c>
      <c r="C729" s="24">
        <v>33</v>
      </c>
      <c r="D729" s="24">
        <v>94</v>
      </c>
      <c r="E729" s="24">
        <v>2</v>
      </c>
      <c r="F729" s="24">
        <v>1</v>
      </c>
      <c r="G729" s="24" t="s">
        <v>9</v>
      </c>
      <c r="H729" s="24">
        <v>64914</v>
      </c>
      <c r="I729" s="24">
        <v>363</v>
      </c>
      <c r="J729" s="24">
        <v>305.5</v>
      </c>
      <c r="K729" s="24">
        <v>558</v>
      </c>
      <c r="L729" s="24">
        <v>0.30440771349862261</v>
      </c>
      <c r="M729" s="24">
        <v>0.34325522165157063</v>
      </c>
      <c r="N729" s="24">
        <v>0</v>
      </c>
      <c r="O729" s="24">
        <v>0</v>
      </c>
      <c r="P729" s="24">
        <v>0</v>
      </c>
      <c r="Q729" s="24">
        <v>3</v>
      </c>
      <c r="R729" s="24">
        <v>0</v>
      </c>
      <c r="S729" s="24">
        <v>322.56302570733203</v>
      </c>
      <c r="T729" s="25">
        <v>0.78279275638088286</v>
      </c>
      <c r="U729" s="24">
        <v>5.6987312664528292E-2</v>
      </c>
      <c r="V729" s="24">
        <v>5.6987312664528291</v>
      </c>
      <c r="W729" s="25">
        <v>56.987312664528289</v>
      </c>
      <c r="X729" s="4">
        <f>VLOOKUP($A729,[1]plot_info!$F$1:$BW$2268,26,FALSE)</f>
        <v>532915.85950000002</v>
      </c>
      <c r="Y729" s="4">
        <f>VLOOKUP($A729,[1]plot_info!$F$1:$BW$2268,27,FALSE)</f>
        <v>3271837.6140000001</v>
      </c>
      <c r="Z729" s="4">
        <f>VLOOKUP($A729,[1]plot_info!$F$1:$BW$2268,28,FALSE)</f>
        <v>81.339845150000002</v>
      </c>
      <c r="AA729" s="4">
        <f>VLOOKUP($A729,[1]plot_info!$F$1:$BW$2268,29,FALSE)</f>
        <v>29.57586646</v>
      </c>
      <c r="AB729" s="4">
        <f>VLOOKUP($A729,[1]plot_info!$F$1:$BW$2268,37,FALSE)</f>
        <v>4</v>
      </c>
      <c r="AC729" s="4" t="str">
        <f>VLOOKUP($A729,[1]plot_info!$F$1:$BW$2268,43,FALSE)</f>
        <v>FRA 2010-2015</v>
      </c>
    </row>
    <row r="730" spans="1:29" x14ac:dyDescent="0.35">
      <c r="A730" s="23" t="str">
        <f t="shared" si="22"/>
        <v>33-94-4</v>
      </c>
      <c r="B730" s="24" t="s">
        <v>17</v>
      </c>
      <c r="C730" s="24">
        <v>33</v>
      </c>
      <c r="D730" s="24">
        <v>94</v>
      </c>
      <c r="E730" s="24">
        <v>4</v>
      </c>
      <c r="F730" s="24">
        <v>1</v>
      </c>
      <c r="G730" s="24" t="s">
        <v>8</v>
      </c>
      <c r="H730" s="24">
        <v>64914</v>
      </c>
      <c r="I730" s="24">
        <v>182</v>
      </c>
      <c r="J730" s="24">
        <v>368</v>
      </c>
      <c r="K730" s="24">
        <v>510</v>
      </c>
      <c r="L730" s="24">
        <v>0.21978021978021978</v>
      </c>
      <c r="M730" s="24">
        <v>0.18638292578365825</v>
      </c>
      <c r="N730" s="24">
        <v>0</v>
      </c>
      <c r="O730" s="24">
        <v>0</v>
      </c>
      <c r="P730" s="24">
        <v>0</v>
      </c>
      <c r="Q730" s="24">
        <v>2</v>
      </c>
      <c r="R730" s="24">
        <v>0</v>
      </c>
      <c r="S730" s="24">
        <v>215.04201713822135</v>
      </c>
      <c r="T730" s="25">
        <v>0.66033606775892295</v>
      </c>
      <c r="U730" s="24">
        <v>7.3580304693137116E-2</v>
      </c>
      <c r="V730" s="24">
        <v>7.3580304693137126</v>
      </c>
      <c r="W730" s="25">
        <v>73.580304693137123</v>
      </c>
      <c r="X730" s="4">
        <f>VLOOKUP($A730,[1]plot_info!$F$1:$BW$2268,26,FALSE)</f>
        <v>533215.85950000002</v>
      </c>
      <c r="Y730" s="4">
        <f>VLOOKUP($A730,[1]plot_info!$F$1:$BW$2268,27,FALSE)</f>
        <v>3271687.6140000001</v>
      </c>
      <c r="Z730" s="4">
        <f>VLOOKUP($A730,[1]plot_info!$F$1:$BW$2268,28,FALSE)</f>
        <v>81.342937930000005</v>
      </c>
      <c r="AA730" s="4">
        <f>VLOOKUP($A730,[1]plot_info!$F$1:$BW$2268,29,FALSE)</f>
        <v>29.574504739999998</v>
      </c>
      <c r="AB730" s="4">
        <f>VLOOKUP($A730,[1]plot_info!$F$1:$BW$2268,37,FALSE)</f>
        <v>4</v>
      </c>
      <c r="AC730" s="4" t="str">
        <f>VLOOKUP($A730,[1]plot_info!$F$1:$BW$2268,43,FALSE)</f>
        <v>FRA 2010-2015</v>
      </c>
    </row>
    <row r="731" spans="1:29" x14ac:dyDescent="0.35">
      <c r="A731" s="23" t="str">
        <f t="shared" si="22"/>
        <v>33-94-4</v>
      </c>
      <c r="B731" s="24" t="s">
        <v>18</v>
      </c>
      <c r="C731" s="24">
        <v>33</v>
      </c>
      <c r="D731" s="24">
        <v>94</v>
      </c>
      <c r="E731" s="24">
        <v>4</v>
      </c>
      <c r="F731" s="24">
        <v>1</v>
      </c>
      <c r="G731" s="24" t="s">
        <v>26</v>
      </c>
      <c r="H731" s="24">
        <v>64914</v>
      </c>
      <c r="I731" s="24">
        <v>273</v>
      </c>
      <c r="J731" s="24">
        <v>297</v>
      </c>
      <c r="K731" s="24">
        <v>520.5</v>
      </c>
      <c r="L731" s="24">
        <v>0.18131868131868131</v>
      </c>
      <c r="M731" s="24">
        <v>0.2306488706572771</v>
      </c>
      <c r="N731" s="24">
        <v>0</v>
      </c>
      <c r="O731" s="24">
        <v>0</v>
      </c>
      <c r="P731" s="24">
        <v>0</v>
      </c>
      <c r="Q731" s="24">
        <v>2</v>
      </c>
      <c r="R731" s="24">
        <v>0</v>
      </c>
      <c r="S731" s="24">
        <v>215.04201713822135</v>
      </c>
      <c r="T731" s="25">
        <v>1.0393317686205583</v>
      </c>
      <c r="U731" s="24">
        <v>7.4891277727458502E-2</v>
      </c>
      <c r="V731" s="24">
        <v>7.4891277727458503</v>
      </c>
      <c r="W731" s="25">
        <v>74.891277727458515</v>
      </c>
      <c r="X731" s="4">
        <f>VLOOKUP($A731,[1]plot_info!$F$1:$BW$2268,26,FALSE)</f>
        <v>533215.85950000002</v>
      </c>
      <c r="Y731" s="4">
        <f>VLOOKUP($A731,[1]plot_info!$F$1:$BW$2268,27,FALSE)</f>
        <v>3271687.6140000001</v>
      </c>
      <c r="Z731" s="4">
        <f>VLOOKUP($A731,[1]plot_info!$F$1:$BW$2268,28,FALSE)</f>
        <v>81.342937930000005</v>
      </c>
      <c r="AA731" s="4">
        <f>VLOOKUP($A731,[1]plot_info!$F$1:$BW$2268,29,FALSE)</f>
        <v>29.574504739999998</v>
      </c>
      <c r="AB731" s="4">
        <f>VLOOKUP($A731,[1]plot_info!$F$1:$BW$2268,37,FALSE)</f>
        <v>4</v>
      </c>
      <c r="AC731" s="4" t="str">
        <f>VLOOKUP($A731,[1]plot_info!$F$1:$BW$2268,43,FALSE)</f>
        <v>FRA 2010-2015</v>
      </c>
    </row>
    <row r="732" spans="1:29" x14ac:dyDescent="0.35">
      <c r="A732" s="23" t="str">
        <f t="shared" si="22"/>
        <v>33-94-4</v>
      </c>
      <c r="B732" s="24" t="s">
        <v>19</v>
      </c>
      <c r="C732" s="24">
        <v>33</v>
      </c>
      <c r="D732" s="24">
        <v>94</v>
      </c>
      <c r="E732" s="24">
        <v>4</v>
      </c>
      <c r="F732" s="24">
        <v>1</v>
      </c>
      <c r="G732" s="24" t="s">
        <v>9</v>
      </c>
      <c r="H732" s="24">
        <v>64914</v>
      </c>
      <c r="I732" s="24">
        <v>218</v>
      </c>
      <c r="J732" s="24">
        <v>301.5</v>
      </c>
      <c r="K732" s="24">
        <v>467.5</v>
      </c>
      <c r="L732" s="24">
        <v>0.23853211009174313</v>
      </c>
      <c r="M732" s="24">
        <v>0.24229780351875574</v>
      </c>
      <c r="N732" s="24">
        <v>0</v>
      </c>
      <c r="O732" s="24">
        <v>0</v>
      </c>
      <c r="P732" s="24">
        <v>0</v>
      </c>
      <c r="Q732" s="24">
        <v>2</v>
      </c>
      <c r="R732" s="24">
        <v>0</v>
      </c>
      <c r="S732" s="24">
        <v>215.04201713822135</v>
      </c>
      <c r="T732" s="25">
        <v>0.77194216371817748</v>
      </c>
      <c r="U732" s="24">
        <v>5.9638046019827202E-2</v>
      </c>
      <c r="V732" s="24">
        <v>5.9638046019827193</v>
      </c>
      <c r="W732" s="25">
        <v>59.638046019827193</v>
      </c>
      <c r="X732" s="4">
        <f>VLOOKUP($A732,[1]plot_info!$F$1:$BW$2268,26,FALSE)</f>
        <v>533215.85950000002</v>
      </c>
      <c r="Y732" s="4">
        <f>VLOOKUP($A732,[1]plot_info!$F$1:$BW$2268,27,FALSE)</f>
        <v>3271687.6140000001</v>
      </c>
      <c r="Z732" s="4">
        <f>VLOOKUP($A732,[1]plot_info!$F$1:$BW$2268,28,FALSE)</f>
        <v>81.342937930000005</v>
      </c>
      <c r="AA732" s="4">
        <f>VLOOKUP($A732,[1]plot_info!$F$1:$BW$2268,29,FALSE)</f>
        <v>29.574504739999998</v>
      </c>
      <c r="AB732" s="4">
        <f>VLOOKUP($A732,[1]plot_info!$F$1:$BW$2268,37,FALSE)</f>
        <v>4</v>
      </c>
      <c r="AC732" s="4" t="str">
        <f>VLOOKUP($A732,[1]plot_info!$F$1:$BW$2268,43,FALSE)</f>
        <v>FRA 2010-2015</v>
      </c>
    </row>
    <row r="733" spans="1:29" x14ac:dyDescent="0.35">
      <c r="A733" s="23" t="str">
        <f t="shared" si="22"/>
        <v>33-94-5</v>
      </c>
      <c r="B733" s="24" t="s">
        <v>20</v>
      </c>
      <c r="C733" s="24">
        <v>33</v>
      </c>
      <c r="D733" s="24">
        <v>94</v>
      </c>
      <c r="E733" s="24">
        <v>5</v>
      </c>
      <c r="F733" s="24">
        <v>1</v>
      </c>
      <c r="G733" s="24" t="s">
        <v>8</v>
      </c>
      <c r="H733" s="24">
        <v>64914</v>
      </c>
      <c r="I733" s="24">
        <v>271</v>
      </c>
      <c r="J733" s="24">
        <v>298</v>
      </c>
      <c r="K733" s="24">
        <v>473</v>
      </c>
      <c r="L733" s="24">
        <v>0.35424354243542433</v>
      </c>
      <c r="M733" s="24">
        <v>0.29821268125385325</v>
      </c>
      <c r="N733" s="24">
        <v>0</v>
      </c>
      <c r="O733" s="24">
        <v>0</v>
      </c>
      <c r="P733" s="24">
        <v>0</v>
      </c>
      <c r="Q733" s="24">
        <v>3</v>
      </c>
      <c r="R733" s="24">
        <v>0</v>
      </c>
      <c r="S733" s="24">
        <v>322.56302570733203</v>
      </c>
      <c r="T733" s="25">
        <v>0.54252963313526537</v>
      </c>
      <c r="U733" s="24">
        <v>5.5415526813102113E-2</v>
      </c>
      <c r="V733" s="24">
        <v>5.5415526813102112</v>
      </c>
      <c r="W733" s="25">
        <v>55.415526813102112</v>
      </c>
      <c r="X733" s="4">
        <f>VLOOKUP($A733,[1]plot_info!$F$1:$BW$2268,26,FALSE)</f>
        <v>533215.85950000002</v>
      </c>
      <c r="Y733" s="4">
        <f>VLOOKUP($A733,[1]plot_info!$F$1:$BW$2268,27,FALSE)</f>
        <v>3271837.6140000001</v>
      </c>
      <c r="Z733" s="4">
        <f>VLOOKUP($A733,[1]plot_info!$F$1:$BW$2268,28,FALSE)</f>
        <v>81.342942500000007</v>
      </c>
      <c r="AA733" s="4">
        <f>VLOOKUP($A733,[1]plot_info!$F$1:$BW$2268,29,FALSE)</f>
        <v>29.575858499999999</v>
      </c>
      <c r="AB733" s="4">
        <f>VLOOKUP($A733,[1]plot_info!$F$1:$BW$2268,37,FALSE)</f>
        <v>4</v>
      </c>
      <c r="AC733" s="4" t="str">
        <f>VLOOKUP($A733,[1]plot_info!$F$1:$BW$2268,43,FALSE)</f>
        <v>FRA 2010-2015</v>
      </c>
    </row>
    <row r="734" spans="1:29" x14ac:dyDescent="0.35">
      <c r="A734" s="23" t="str">
        <f t="shared" si="22"/>
        <v>33-94-5</v>
      </c>
      <c r="B734" s="24" t="s">
        <v>21</v>
      </c>
      <c r="C734" s="24">
        <v>33</v>
      </c>
      <c r="D734" s="24">
        <v>94</v>
      </c>
      <c r="E734" s="24">
        <v>5</v>
      </c>
      <c r="F734" s="24">
        <v>1</v>
      </c>
      <c r="G734" s="24" t="s">
        <v>26</v>
      </c>
      <c r="H734" s="24">
        <v>64914</v>
      </c>
      <c r="I734" s="24">
        <v>364</v>
      </c>
      <c r="J734" s="24">
        <v>300.5</v>
      </c>
      <c r="K734" s="24">
        <v>546</v>
      </c>
      <c r="L734" s="24">
        <v>0.32554945054945056</v>
      </c>
      <c r="M734" s="24">
        <v>0.36810627842272509</v>
      </c>
      <c r="N734" s="24">
        <v>0</v>
      </c>
      <c r="O734" s="24">
        <v>0</v>
      </c>
      <c r="P734" s="24">
        <v>0</v>
      </c>
      <c r="Q734" s="24">
        <v>3</v>
      </c>
      <c r="R734" s="24">
        <v>0</v>
      </c>
      <c r="S734" s="24">
        <v>322.56302570733203</v>
      </c>
      <c r="T734" s="25">
        <v>0.7610915710554722</v>
      </c>
      <c r="U734" s="24">
        <v>5.0884407893423009E-2</v>
      </c>
      <c r="V734" s="24">
        <v>5.0884407893423012</v>
      </c>
      <c r="W734" s="25">
        <v>50.88440789342301</v>
      </c>
      <c r="X734" s="4">
        <f>VLOOKUP($A734,[1]plot_info!$F$1:$BW$2268,26,FALSE)</f>
        <v>533215.85950000002</v>
      </c>
      <c r="Y734" s="4">
        <f>VLOOKUP($A734,[1]plot_info!$F$1:$BW$2268,27,FALSE)</f>
        <v>3271837.6140000001</v>
      </c>
      <c r="Z734" s="4">
        <f>VLOOKUP($A734,[1]plot_info!$F$1:$BW$2268,28,FALSE)</f>
        <v>81.342942500000007</v>
      </c>
      <c r="AA734" s="4">
        <f>VLOOKUP($A734,[1]plot_info!$F$1:$BW$2268,29,FALSE)</f>
        <v>29.575858499999999</v>
      </c>
      <c r="AB734" s="4">
        <f>VLOOKUP($A734,[1]plot_info!$F$1:$BW$2268,37,FALSE)</f>
        <v>4</v>
      </c>
      <c r="AC734" s="4" t="str">
        <f>VLOOKUP($A734,[1]plot_info!$F$1:$BW$2268,43,FALSE)</f>
        <v>FRA 2010-2015</v>
      </c>
    </row>
    <row r="735" spans="1:29" x14ac:dyDescent="0.35">
      <c r="A735" s="23" t="str">
        <f t="shared" si="22"/>
        <v>33-94-5</v>
      </c>
      <c r="B735" s="24" t="s">
        <v>22</v>
      </c>
      <c r="C735" s="24">
        <v>33</v>
      </c>
      <c r="D735" s="24">
        <v>94</v>
      </c>
      <c r="E735" s="24">
        <v>5</v>
      </c>
      <c r="F735" s="24">
        <v>1</v>
      </c>
      <c r="G735" s="24" t="s">
        <v>9</v>
      </c>
      <c r="H735" s="24">
        <v>64914</v>
      </c>
      <c r="I735" s="24">
        <v>369</v>
      </c>
      <c r="J735" s="24">
        <v>300</v>
      </c>
      <c r="K735" s="24">
        <v>553.5</v>
      </c>
      <c r="L735" s="24">
        <v>0.31300813008130079</v>
      </c>
      <c r="M735" s="24">
        <v>0.35878713213354213</v>
      </c>
      <c r="N735" s="24">
        <v>0</v>
      </c>
      <c r="O735" s="24">
        <v>0</v>
      </c>
      <c r="P735" s="24">
        <v>0</v>
      </c>
      <c r="Q735" s="24">
        <v>3</v>
      </c>
      <c r="R735" s="24">
        <v>0</v>
      </c>
      <c r="S735" s="24">
        <v>322.56302570733203</v>
      </c>
      <c r="T735" s="25">
        <v>0.78589292571308433</v>
      </c>
      <c r="U735" s="24">
        <v>4.9039718564496446E-2</v>
      </c>
      <c r="V735" s="24">
        <v>4.903971856449644</v>
      </c>
      <c r="W735" s="25">
        <v>49.03971856449644</v>
      </c>
      <c r="X735" s="4">
        <f>VLOOKUP($A735,[1]plot_info!$F$1:$BW$2268,26,FALSE)</f>
        <v>533215.85950000002</v>
      </c>
      <c r="Y735" s="4">
        <f>VLOOKUP($A735,[1]plot_info!$F$1:$BW$2268,27,FALSE)</f>
        <v>3271837.6140000001</v>
      </c>
      <c r="Z735" s="4">
        <f>VLOOKUP($A735,[1]plot_info!$F$1:$BW$2268,28,FALSE)</f>
        <v>81.342942500000007</v>
      </c>
      <c r="AA735" s="4">
        <f>VLOOKUP($A735,[1]plot_info!$F$1:$BW$2268,29,FALSE)</f>
        <v>29.575858499999999</v>
      </c>
      <c r="AB735" s="4">
        <f>VLOOKUP($A735,[1]plot_info!$F$1:$BW$2268,37,FALSE)</f>
        <v>4</v>
      </c>
      <c r="AC735" s="4" t="str">
        <f>VLOOKUP($A735,[1]plot_info!$F$1:$BW$2268,43,FALSE)</f>
        <v>FRA 2010-2015</v>
      </c>
    </row>
    <row r="736" spans="1:29" x14ac:dyDescent="0.35">
      <c r="A736" s="23" t="str">
        <f t="shared" si="22"/>
        <v>33-94-6</v>
      </c>
      <c r="B736" s="24" t="s">
        <v>23</v>
      </c>
      <c r="C736" s="24">
        <v>33</v>
      </c>
      <c r="D736" s="24">
        <v>94</v>
      </c>
      <c r="E736" s="24">
        <v>6</v>
      </c>
      <c r="F736" s="24">
        <v>1</v>
      </c>
      <c r="G736" s="24" t="s">
        <v>8</v>
      </c>
      <c r="H736" s="24">
        <v>64914</v>
      </c>
      <c r="I736" s="24">
        <v>146</v>
      </c>
      <c r="J736" s="24">
        <v>298.5</v>
      </c>
      <c r="K736" s="24">
        <v>405</v>
      </c>
      <c r="L736" s="24">
        <v>0.27054794520547948</v>
      </c>
      <c r="M736" s="24">
        <v>0.36810627842272503</v>
      </c>
      <c r="N736" s="24">
        <v>0</v>
      </c>
      <c r="O736" s="24">
        <v>0</v>
      </c>
      <c r="P736" s="24">
        <v>0</v>
      </c>
      <c r="Q736" s="24">
        <v>1</v>
      </c>
      <c r="R736" s="24">
        <v>0</v>
      </c>
      <c r="S736" s="24">
        <v>107.52100856911068</v>
      </c>
      <c r="T736" s="25">
        <v>0.99050410163838443</v>
      </c>
      <c r="U736" s="24">
        <v>5.2977819379058724E-2</v>
      </c>
      <c r="V736" s="24">
        <v>5.2977819379058717</v>
      </c>
      <c r="W736" s="25">
        <v>52.977819379058715</v>
      </c>
      <c r="X736" s="4">
        <f>VLOOKUP($A736,[1]plot_info!$F$1:$BW$2268,26,FALSE)</f>
        <v>533215.85950000002</v>
      </c>
      <c r="Y736" s="4">
        <f>VLOOKUP($A736,[1]plot_info!$F$1:$BW$2268,27,FALSE)</f>
        <v>3271987.6140000001</v>
      </c>
      <c r="Z736" s="4">
        <f>VLOOKUP($A736,[1]plot_info!$F$1:$BW$2268,28,FALSE)</f>
        <v>81.342947080000002</v>
      </c>
      <c r="AA736" s="4">
        <f>VLOOKUP($A736,[1]plot_info!$F$1:$BW$2268,29,FALSE)</f>
        <v>29.577212249999999</v>
      </c>
      <c r="AB736" s="4">
        <f>VLOOKUP($A736,[1]plot_info!$F$1:$BW$2268,37,FALSE)</f>
        <v>4</v>
      </c>
      <c r="AC736" s="4" t="str">
        <f>VLOOKUP($A736,[1]plot_info!$F$1:$BW$2268,43,FALSE)</f>
        <v>FRA 2010-2015</v>
      </c>
    </row>
    <row r="737" spans="1:29" x14ac:dyDescent="0.35">
      <c r="A737" s="23" t="str">
        <f t="shared" si="22"/>
        <v>33-94-6</v>
      </c>
      <c r="B737" s="24" t="s">
        <v>24</v>
      </c>
      <c r="C737" s="24">
        <v>33</v>
      </c>
      <c r="D737" s="24">
        <v>94</v>
      </c>
      <c r="E737" s="24">
        <v>6</v>
      </c>
      <c r="F737" s="24">
        <v>1</v>
      </c>
      <c r="G737" s="24" t="s">
        <v>26</v>
      </c>
      <c r="H737" s="24">
        <v>64914</v>
      </c>
      <c r="I737" s="24">
        <v>140</v>
      </c>
      <c r="J737" s="24">
        <v>299.5</v>
      </c>
      <c r="K737" s="24">
        <v>397</v>
      </c>
      <c r="L737" s="24">
        <v>0.30357142857142855</v>
      </c>
      <c r="M737" s="24">
        <v>0.39606371729027379</v>
      </c>
      <c r="N737" s="24">
        <v>0</v>
      </c>
      <c r="O737" s="24">
        <v>0</v>
      </c>
      <c r="P737" s="24">
        <v>0</v>
      </c>
      <c r="Q737" s="24">
        <v>1</v>
      </c>
      <c r="R737" s="24">
        <v>0</v>
      </c>
      <c r="S737" s="24">
        <v>107.52100856911068</v>
      </c>
      <c r="T737" s="25">
        <v>0.90679952966894339</v>
      </c>
      <c r="U737" s="24">
        <v>4.1090972972998407E-2</v>
      </c>
      <c r="V737" s="24">
        <v>4.109097297299841</v>
      </c>
      <c r="W737" s="25">
        <v>41.090972972998408</v>
      </c>
      <c r="X737" s="4">
        <f>VLOOKUP($A737,[1]plot_info!$F$1:$BW$2268,26,FALSE)</f>
        <v>533215.85950000002</v>
      </c>
      <c r="Y737" s="4">
        <f>VLOOKUP($A737,[1]plot_info!$F$1:$BW$2268,27,FALSE)</f>
        <v>3271987.6140000001</v>
      </c>
      <c r="Z737" s="4">
        <f>VLOOKUP($A737,[1]plot_info!$F$1:$BW$2268,28,FALSE)</f>
        <v>81.342947080000002</v>
      </c>
      <c r="AA737" s="4">
        <f>VLOOKUP($A737,[1]plot_info!$F$1:$BW$2268,29,FALSE)</f>
        <v>29.577212249999999</v>
      </c>
      <c r="AB737" s="4">
        <f>VLOOKUP($A737,[1]plot_info!$F$1:$BW$2268,37,FALSE)</f>
        <v>4</v>
      </c>
      <c r="AC737" s="4" t="str">
        <f>VLOOKUP($A737,[1]plot_info!$F$1:$BW$2268,43,FALSE)</f>
        <v>FRA 2010-2015</v>
      </c>
    </row>
    <row r="738" spans="1:29" x14ac:dyDescent="0.35">
      <c r="A738" s="23" t="str">
        <f t="shared" si="22"/>
        <v>33-94-6</v>
      </c>
      <c r="B738" s="24" t="s">
        <v>25</v>
      </c>
      <c r="C738" s="24">
        <v>33</v>
      </c>
      <c r="D738" s="24">
        <v>94</v>
      </c>
      <c r="E738" s="24">
        <v>6</v>
      </c>
      <c r="F738" s="24">
        <v>1</v>
      </c>
      <c r="G738" s="24" t="s">
        <v>9</v>
      </c>
      <c r="H738" s="24">
        <v>64914</v>
      </c>
      <c r="I738" s="24">
        <v>131</v>
      </c>
      <c r="J738" s="24">
        <v>297.5</v>
      </c>
      <c r="K738" s="24">
        <v>391.5</v>
      </c>
      <c r="L738" s="24">
        <v>0.28244274809160308</v>
      </c>
      <c r="M738" s="24">
        <v>0.34480841269976775</v>
      </c>
      <c r="N738" s="24">
        <v>0</v>
      </c>
      <c r="O738" s="24">
        <v>0</v>
      </c>
      <c r="P738" s="24">
        <v>0</v>
      </c>
      <c r="Q738" s="24">
        <v>1</v>
      </c>
      <c r="R738" s="24">
        <v>0</v>
      </c>
      <c r="S738" s="24">
        <v>107.52100856911068</v>
      </c>
      <c r="T738" s="25">
        <v>0.87424775168082758</v>
      </c>
      <c r="U738" s="24">
        <v>3.6368706469922414E-2</v>
      </c>
      <c r="V738" s="24">
        <v>3.6368706469922416</v>
      </c>
      <c r="W738" s="25">
        <v>36.368706469922415</v>
      </c>
      <c r="X738" s="4">
        <f>VLOOKUP($A738,[1]plot_info!$F$1:$BW$2268,26,FALSE)</f>
        <v>533215.85950000002</v>
      </c>
      <c r="Y738" s="4">
        <f>VLOOKUP($A738,[1]plot_info!$F$1:$BW$2268,27,FALSE)</f>
        <v>3271987.6140000001</v>
      </c>
      <c r="Z738" s="4">
        <f>VLOOKUP($A738,[1]plot_info!$F$1:$BW$2268,28,FALSE)</f>
        <v>81.342947080000002</v>
      </c>
      <c r="AA738" s="4">
        <f>VLOOKUP($A738,[1]plot_info!$F$1:$BW$2268,29,FALSE)</f>
        <v>29.577212249999999</v>
      </c>
      <c r="AB738" s="4">
        <f>VLOOKUP($A738,[1]plot_info!$F$1:$BW$2268,37,FALSE)</f>
        <v>4</v>
      </c>
      <c r="AC738" s="4" t="str">
        <f>VLOOKUP($A738,[1]plot_info!$F$1:$BW$2268,43,FALSE)</f>
        <v>FRA 2010-2015</v>
      </c>
    </row>
    <row r="739" spans="1:29" x14ac:dyDescent="0.35">
      <c r="A739" s="23" t="str">
        <f t="shared" si="22"/>
        <v>33-95-1</v>
      </c>
      <c r="B739" s="24" t="s">
        <v>209</v>
      </c>
      <c r="C739" s="24">
        <v>33</v>
      </c>
      <c r="D739" s="24">
        <v>95</v>
      </c>
      <c r="E739" s="24">
        <v>1</v>
      </c>
      <c r="F739" s="24">
        <v>1</v>
      </c>
      <c r="G739" s="24" t="s">
        <v>8</v>
      </c>
      <c r="H739" s="24" t="s">
        <v>210</v>
      </c>
      <c r="I739" s="24">
        <v>153</v>
      </c>
      <c r="J739" s="24">
        <v>298</v>
      </c>
      <c r="K739" s="24">
        <v>421.5</v>
      </c>
      <c r="L739" s="24">
        <v>0.19281045751633988</v>
      </c>
      <c r="M739" s="24">
        <v>9.1638271843631977E-2</v>
      </c>
      <c r="N739" s="24">
        <v>0</v>
      </c>
      <c r="O739" s="24">
        <v>0</v>
      </c>
      <c r="P739" s="24">
        <v>0</v>
      </c>
      <c r="Q739" s="24">
        <v>3</v>
      </c>
      <c r="R739" s="24">
        <v>0</v>
      </c>
      <c r="S739" s="24">
        <v>322.56302570733203</v>
      </c>
      <c r="T739" s="25">
        <v>0.38287091252688721</v>
      </c>
      <c r="U739" s="24">
        <v>1.2087781666920296E-2</v>
      </c>
      <c r="V739" s="24">
        <v>1.2087781666920296</v>
      </c>
      <c r="W739" s="25">
        <v>12.087781666920296</v>
      </c>
      <c r="X739" s="4">
        <f>VLOOKUP($A739,[1]plot_info!$F$1:$BW$2268,26,FALSE)</f>
        <v>532819.1777</v>
      </c>
      <c r="Y739" s="4">
        <f>VLOOKUP($A739,[1]plot_info!$F$1:$BW$2268,27,FALSE)</f>
        <v>3275686.4449999998</v>
      </c>
      <c r="Z739" s="4">
        <f>VLOOKUP($A739,[1]plot_info!$F$1:$BW$2268,28,FALSE)</f>
        <v>81.338963059999998</v>
      </c>
      <c r="AA739" s="4">
        <f>VLOOKUP($A739,[1]plot_info!$F$1:$BW$2268,29,FALSE)</f>
        <v>29.61060475</v>
      </c>
      <c r="AB739" s="4">
        <f>VLOOKUP($A739,[1]plot_info!$F$1:$BW$2268,37,FALSE)</f>
        <v>104</v>
      </c>
      <c r="AC739" s="4" t="str">
        <f>VLOOKUP($A739,[1]plot_info!$F$1:$BW$2268,43,FALSE)</f>
        <v>FRA 2016-2021</v>
      </c>
    </row>
    <row r="740" spans="1:29" x14ac:dyDescent="0.35">
      <c r="A740" s="23" t="str">
        <f t="shared" si="22"/>
        <v>33-95-1</v>
      </c>
      <c r="B740" s="24" t="s">
        <v>211</v>
      </c>
      <c r="C740" s="24">
        <v>33</v>
      </c>
      <c r="D740" s="24">
        <v>95</v>
      </c>
      <c r="E740" s="24">
        <v>1</v>
      </c>
      <c r="F740" s="24">
        <v>1</v>
      </c>
      <c r="G740" s="24" t="s">
        <v>26</v>
      </c>
      <c r="H740" s="24" t="s">
        <v>212</v>
      </c>
      <c r="I740" s="24">
        <v>173.5</v>
      </c>
      <c r="J740" s="24">
        <v>297</v>
      </c>
      <c r="K740" s="24">
        <v>445</v>
      </c>
      <c r="L740" s="24">
        <v>0.14697406340057637</v>
      </c>
      <c r="M740" s="24">
        <v>7.9212743458054763E-2</v>
      </c>
      <c r="N740" s="24">
        <v>0</v>
      </c>
      <c r="O740" s="24">
        <v>0</v>
      </c>
      <c r="P740" s="24">
        <v>0</v>
      </c>
      <c r="Q740" s="24">
        <v>3</v>
      </c>
      <c r="R740" s="24">
        <v>0</v>
      </c>
      <c r="S740" s="24">
        <v>322.56302570733203</v>
      </c>
      <c r="T740" s="25">
        <v>0.45882506116582439</v>
      </c>
      <c r="U740" s="24">
        <v>1.261113453832923E-2</v>
      </c>
      <c r="V740" s="24">
        <v>1.2611134538329229</v>
      </c>
      <c r="W740" s="25">
        <v>12.61113453832923</v>
      </c>
      <c r="X740" s="4">
        <f>VLOOKUP($A740,[1]plot_info!$F$1:$BW$2268,26,FALSE)</f>
        <v>532819.1777</v>
      </c>
      <c r="Y740" s="4">
        <f>VLOOKUP($A740,[1]plot_info!$F$1:$BW$2268,27,FALSE)</f>
        <v>3275686.4449999998</v>
      </c>
      <c r="Z740" s="4">
        <f>VLOOKUP($A740,[1]plot_info!$F$1:$BW$2268,28,FALSE)</f>
        <v>81.338963059999998</v>
      </c>
      <c r="AA740" s="4">
        <f>VLOOKUP($A740,[1]plot_info!$F$1:$BW$2268,29,FALSE)</f>
        <v>29.61060475</v>
      </c>
      <c r="AB740" s="4">
        <f>VLOOKUP($A740,[1]plot_info!$F$1:$BW$2268,37,FALSE)</f>
        <v>104</v>
      </c>
      <c r="AC740" s="4" t="str">
        <f>VLOOKUP($A740,[1]plot_info!$F$1:$BW$2268,43,FALSE)</f>
        <v>FRA 2016-2021</v>
      </c>
    </row>
    <row r="741" spans="1:29" x14ac:dyDescent="0.35">
      <c r="A741" s="23" t="str">
        <f t="shared" si="22"/>
        <v>33-95-1</v>
      </c>
      <c r="B741" s="24" t="s">
        <v>213</v>
      </c>
      <c r="C741" s="24">
        <v>33</v>
      </c>
      <c r="D741" s="24">
        <v>95</v>
      </c>
      <c r="E741" s="24">
        <v>1</v>
      </c>
      <c r="F741" s="24">
        <v>1</v>
      </c>
      <c r="G741" s="24" t="s">
        <v>9</v>
      </c>
      <c r="H741" s="24" t="s">
        <v>214</v>
      </c>
      <c r="I741" s="24">
        <v>147</v>
      </c>
      <c r="J741" s="24">
        <v>316.5</v>
      </c>
      <c r="K741" s="24">
        <v>444</v>
      </c>
      <c r="L741" s="24">
        <v>0.1326530612244898</v>
      </c>
      <c r="M741" s="24">
        <v>6.0574450879688935E-2</v>
      </c>
      <c r="N741" s="24">
        <v>0</v>
      </c>
      <c r="O741" s="24">
        <v>0</v>
      </c>
      <c r="P741" s="24">
        <v>0</v>
      </c>
      <c r="Q741" s="24">
        <v>3</v>
      </c>
      <c r="R741" s="24">
        <v>0</v>
      </c>
      <c r="S741" s="24">
        <v>322.56302570733203</v>
      </c>
      <c r="T741" s="25">
        <v>0.39527158985569327</v>
      </c>
      <c r="U741" s="24">
        <v>1.174521295571203E-2</v>
      </c>
      <c r="V741" s="24">
        <v>1.1745212955712032</v>
      </c>
      <c r="W741" s="25">
        <v>11.745212955712031</v>
      </c>
      <c r="X741" s="4">
        <f>VLOOKUP($A741,[1]plot_info!$F$1:$BW$2268,26,FALSE)</f>
        <v>532819.1777</v>
      </c>
      <c r="Y741" s="4">
        <f>VLOOKUP($A741,[1]plot_info!$F$1:$BW$2268,27,FALSE)</f>
        <v>3275686.4449999998</v>
      </c>
      <c r="Z741" s="4">
        <f>VLOOKUP($A741,[1]plot_info!$F$1:$BW$2268,28,FALSE)</f>
        <v>81.338963059999998</v>
      </c>
      <c r="AA741" s="4">
        <f>VLOOKUP($A741,[1]plot_info!$F$1:$BW$2268,29,FALSE)</f>
        <v>29.61060475</v>
      </c>
      <c r="AB741" s="4">
        <f>VLOOKUP($A741,[1]plot_info!$F$1:$BW$2268,37,FALSE)</f>
        <v>104</v>
      </c>
      <c r="AC741" s="4" t="str">
        <f>VLOOKUP($A741,[1]plot_info!$F$1:$BW$2268,43,FALSE)</f>
        <v>FRA 2016-2021</v>
      </c>
    </row>
    <row r="742" spans="1:29" x14ac:dyDescent="0.35">
      <c r="A742" s="23" t="str">
        <f t="shared" si="22"/>
        <v>43-101-4</v>
      </c>
      <c r="B742" s="24" t="s">
        <v>216</v>
      </c>
      <c r="C742" s="24">
        <v>43</v>
      </c>
      <c r="D742" s="24">
        <v>101</v>
      </c>
      <c r="E742" s="24">
        <v>4</v>
      </c>
      <c r="F742" s="24">
        <v>1</v>
      </c>
      <c r="G742" s="24" t="s">
        <v>8</v>
      </c>
      <c r="H742" s="24">
        <v>64914</v>
      </c>
      <c r="I742" s="24">
        <v>393.5</v>
      </c>
      <c r="J742" s="24">
        <v>364.5</v>
      </c>
      <c r="K742" s="24">
        <v>723.5</v>
      </c>
      <c r="L742" s="24">
        <v>8.7674714104193141E-2</v>
      </c>
      <c r="M742" s="24">
        <v>8.0377636744202632E-2</v>
      </c>
      <c r="N742" s="24">
        <v>0</v>
      </c>
      <c r="O742" s="24">
        <v>0</v>
      </c>
      <c r="P742" s="24">
        <v>0</v>
      </c>
      <c r="Q742" s="24">
        <v>4</v>
      </c>
      <c r="R742" s="24">
        <v>0</v>
      </c>
      <c r="S742" s="24">
        <v>430.08403427644271</v>
      </c>
      <c r="T742" s="25">
        <v>0.83472059269525822</v>
      </c>
      <c r="U742" s="24">
        <v>2.8833634187673353E-2</v>
      </c>
      <c r="V742" s="24">
        <v>2.8833634187673356</v>
      </c>
      <c r="W742" s="25">
        <v>28.833634187673358</v>
      </c>
      <c r="X742" s="4">
        <f>VLOOKUP($A742,[1]plot_info!$F$1:$BW$2268,26,FALSE)</f>
        <v>572527.40079999994</v>
      </c>
      <c r="Y742" s="4">
        <f>VLOOKUP($A742,[1]plot_info!$F$1:$BW$2268,27,FALSE)</f>
        <v>3300646.2519999999</v>
      </c>
      <c r="Z742" s="4">
        <f>VLOOKUP($A742,[1]plot_info!$F$1:$BW$2268,28,FALSE)</f>
        <v>81.750730950000005</v>
      </c>
      <c r="AA742" s="4">
        <f>VLOOKUP($A742,[1]plot_info!$F$1:$BW$2268,29,FALSE)</f>
        <v>29.834166230000001</v>
      </c>
      <c r="AB742" s="4">
        <f>VLOOKUP($A742,[1]plot_info!$F$1:$BW$2268,37,FALSE)</f>
        <v>4</v>
      </c>
      <c r="AC742" s="4" t="str">
        <f>VLOOKUP($A742,[1]plot_info!$F$1:$BW$2268,43,FALSE)</f>
        <v>FRA 2010-2015</v>
      </c>
    </row>
    <row r="743" spans="1:29" x14ac:dyDescent="0.35">
      <c r="A743" s="23" t="str">
        <f t="shared" si="22"/>
        <v>43-101-4</v>
      </c>
      <c r="B743" s="24" t="s">
        <v>217</v>
      </c>
      <c r="C743" s="24">
        <v>43</v>
      </c>
      <c r="D743" s="24">
        <v>101</v>
      </c>
      <c r="E743" s="24">
        <v>4</v>
      </c>
      <c r="F743" s="24">
        <v>1</v>
      </c>
      <c r="G743" s="24" t="s">
        <v>26</v>
      </c>
      <c r="H743" s="24">
        <v>64914</v>
      </c>
      <c r="I743" s="24">
        <v>419.5</v>
      </c>
      <c r="J743" s="24">
        <v>333.5</v>
      </c>
      <c r="K743" s="24">
        <v>713</v>
      </c>
      <c r="L743" s="24">
        <v>9.5351609058402856E-2</v>
      </c>
      <c r="M743" s="24">
        <v>9.3191462891829127E-2</v>
      </c>
      <c r="N743" s="24">
        <v>0</v>
      </c>
      <c r="O743" s="24">
        <v>0</v>
      </c>
      <c r="P743" s="24">
        <v>0</v>
      </c>
      <c r="Q743" s="24">
        <v>4</v>
      </c>
      <c r="R743" s="24">
        <v>0</v>
      </c>
      <c r="S743" s="24">
        <v>430.08403427644271</v>
      </c>
      <c r="T743" s="25">
        <v>0.88238569617785656</v>
      </c>
      <c r="U743" s="24">
        <v>2.2942028100624269E-2</v>
      </c>
      <c r="V743" s="24">
        <v>2.2942028100624272</v>
      </c>
      <c r="W743" s="25">
        <v>22.942028100624274</v>
      </c>
      <c r="X743" s="4">
        <f>VLOOKUP($A743,[1]plot_info!$F$1:$BW$2268,26,FALSE)</f>
        <v>572527.40079999994</v>
      </c>
      <c r="Y743" s="4">
        <f>VLOOKUP($A743,[1]plot_info!$F$1:$BW$2268,27,FALSE)</f>
        <v>3300646.2519999999</v>
      </c>
      <c r="Z743" s="4">
        <f>VLOOKUP($A743,[1]plot_info!$F$1:$BW$2268,28,FALSE)</f>
        <v>81.750730950000005</v>
      </c>
      <c r="AA743" s="4">
        <f>VLOOKUP($A743,[1]plot_info!$F$1:$BW$2268,29,FALSE)</f>
        <v>29.834166230000001</v>
      </c>
      <c r="AB743" s="4">
        <f>VLOOKUP($A743,[1]plot_info!$F$1:$BW$2268,37,FALSE)</f>
        <v>4</v>
      </c>
      <c r="AC743" s="4" t="str">
        <f>VLOOKUP($A743,[1]plot_info!$F$1:$BW$2268,43,FALSE)</f>
        <v>FRA 2010-2015</v>
      </c>
    </row>
    <row r="744" spans="1:29" x14ac:dyDescent="0.35">
      <c r="A744" s="23" t="str">
        <f t="shared" si="22"/>
        <v>43-101-4</v>
      </c>
      <c r="B744" s="24" t="s">
        <v>218</v>
      </c>
      <c r="C744" s="24">
        <v>43</v>
      </c>
      <c r="D744" s="24">
        <v>101</v>
      </c>
      <c r="E744" s="24">
        <v>4</v>
      </c>
      <c r="F744" s="24">
        <v>1</v>
      </c>
      <c r="G744" s="24" t="s">
        <v>9</v>
      </c>
      <c r="H744" s="24">
        <v>64914</v>
      </c>
      <c r="I744" s="24">
        <v>373</v>
      </c>
      <c r="J744" s="24">
        <v>360</v>
      </c>
      <c r="K744" s="24">
        <v>698</v>
      </c>
      <c r="L744" s="24">
        <v>9.3833780160857902E-2</v>
      </c>
      <c r="M744" s="24">
        <v>8.1542530030350488E-2</v>
      </c>
      <c r="N744" s="24">
        <v>0</v>
      </c>
      <c r="O744" s="24">
        <v>0</v>
      </c>
      <c r="P744" s="24">
        <v>0</v>
      </c>
      <c r="Q744" s="24">
        <v>4</v>
      </c>
      <c r="R744" s="24">
        <v>0</v>
      </c>
      <c r="S744" s="24">
        <v>430.08403427644271</v>
      </c>
      <c r="T744" s="25">
        <v>0.78589292571308433</v>
      </c>
      <c r="U744" s="24">
        <v>2.5687471629021963E-2</v>
      </c>
      <c r="V744" s="24">
        <v>2.5687471629021967</v>
      </c>
      <c r="W744" s="25">
        <v>25.687471629021967</v>
      </c>
      <c r="X744" s="4">
        <f>VLOOKUP($A744,[1]plot_info!$F$1:$BW$2268,26,FALSE)</f>
        <v>572527.40079999994</v>
      </c>
      <c r="Y744" s="4">
        <f>VLOOKUP($A744,[1]plot_info!$F$1:$BW$2268,27,FALSE)</f>
        <v>3300646.2519999999</v>
      </c>
      <c r="Z744" s="4">
        <f>VLOOKUP($A744,[1]plot_info!$F$1:$BW$2268,28,FALSE)</f>
        <v>81.750730950000005</v>
      </c>
      <c r="AA744" s="4">
        <f>VLOOKUP($A744,[1]plot_info!$F$1:$BW$2268,29,FALSE)</f>
        <v>29.834166230000001</v>
      </c>
      <c r="AB744" s="4">
        <f>VLOOKUP($A744,[1]plot_info!$F$1:$BW$2268,37,FALSE)</f>
        <v>4</v>
      </c>
      <c r="AC744" s="4" t="str">
        <f>VLOOKUP($A744,[1]plot_info!$F$1:$BW$2268,43,FALSE)</f>
        <v>FRA 2010-2015</v>
      </c>
    </row>
    <row r="745" spans="1:29" x14ac:dyDescent="0.35">
      <c r="A745" s="23" t="str">
        <f t="shared" si="22"/>
        <v>172-35-3</v>
      </c>
      <c r="B745" s="24" t="s">
        <v>827</v>
      </c>
      <c r="C745" s="24">
        <v>172</v>
      </c>
      <c r="D745" s="24">
        <v>35</v>
      </c>
      <c r="E745" s="24">
        <v>3</v>
      </c>
      <c r="F745" s="24">
        <v>1</v>
      </c>
      <c r="G745" s="24" t="s">
        <v>8</v>
      </c>
      <c r="H745" s="24">
        <v>65422</v>
      </c>
      <c r="I745" s="24">
        <v>278</v>
      </c>
      <c r="J745" s="24">
        <v>309</v>
      </c>
      <c r="K745" s="24">
        <v>459</v>
      </c>
      <c r="L745" s="24">
        <v>0.46043165467625902</v>
      </c>
      <c r="M745" s="24">
        <v>0.39761690833847096</v>
      </c>
      <c r="N745" s="24">
        <v>0</v>
      </c>
      <c r="O745" s="24">
        <v>0</v>
      </c>
      <c r="P745" s="24">
        <v>0</v>
      </c>
      <c r="Q745" s="24">
        <v>3</v>
      </c>
      <c r="R745" s="24">
        <v>0</v>
      </c>
      <c r="S745" s="24">
        <v>322.56302570733203</v>
      </c>
      <c r="T745" s="25">
        <v>0.46502539983022739</v>
      </c>
      <c r="U745" s="24">
        <v>3.7115515632961407E-2</v>
      </c>
      <c r="V745" s="24">
        <v>3.7115515632961404</v>
      </c>
      <c r="W745" s="25">
        <v>37.115515632961404</v>
      </c>
      <c r="X745" s="4">
        <f>VLOOKUP($A745,[1]plot_info!$F$1:$BW$2268,26,FALSE)</f>
        <v>501645.29820000002</v>
      </c>
      <c r="Y745" s="4">
        <f>VLOOKUP($A745,[1]plot_info!$F$1:$BW$2268,27,FALSE)</f>
        <v>3035087.463</v>
      </c>
      <c r="Z745" s="4">
        <f>VLOOKUP($A745,[1]plot_info!$F$1:$BW$2268,28,FALSE)</f>
        <v>87.0166483</v>
      </c>
      <c r="AA745" s="4">
        <f>VLOOKUP($A745,[1]plot_info!$F$1:$BW$2268,29,FALSE)</f>
        <v>27.43924647</v>
      </c>
      <c r="AB745" s="4">
        <f>VLOOKUP($A745,[1]plot_info!$F$1:$BW$2268,37,FALSE)</f>
        <v>104</v>
      </c>
      <c r="AC745" s="4" t="str">
        <f>VLOOKUP($A745,[1]plot_info!$F$1:$BW$2268,43,FALSE)</f>
        <v>FRA 2016-2021</v>
      </c>
    </row>
    <row r="746" spans="1:29" x14ac:dyDescent="0.35">
      <c r="A746" s="23" t="str">
        <f t="shared" ref="A746:A753" si="23">CONCATENATE(C746,"-",D746,"-",E746)</f>
        <v>172-35-3</v>
      </c>
      <c r="B746" s="24" t="s">
        <v>828</v>
      </c>
      <c r="C746" s="24">
        <v>172</v>
      </c>
      <c r="D746" s="24">
        <v>35</v>
      </c>
      <c r="E746" s="24">
        <v>3</v>
      </c>
      <c r="F746" s="24">
        <v>1</v>
      </c>
      <c r="G746" s="24" t="s">
        <v>26</v>
      </c>
      <c r="H746" s="24">
        <v>65422</v>
      </c>
      <c r="I746" s="24">
        <v>305</v>
      </c>
      <c r="J746" s="24">
        <v>301</v>
      </c>
      <c r="K746" s="24">
        <v>503</v>
      </c>
      <c r="L746" s="24">
        <v>0.3377049180327869</v>
      </c>
      <c r="M746" s="24">
        <v>0.31995735592861335</v>
      </c>
      <c r="N746" s="24">
        <v>0</v>
      </c>
      <c r="O746" s="24">
        <v>0</v>
      </c>
      <c r="P746" s="24">
        <v>0</v>
      </c>
      <c r="Q746" s="24">
        <v>3</v>
      </c>
      <c r="R746" s="24">
        <v>0</v>
      </c>
      <c r="S746" s="24">
        <v>322.56302570733203</v>
      </c>
      <c r="T746" s="25">
        <v>0.62623420510470629</v>
      </c>
      <c r="U746" s="24">
        <v>4.7710308277279491E-2</v>
      </c>
      <c r="V746" s="24">
        <v>4.771030827727949</v>
      </c>
      <c r="W746" s="25">
        <v>47.710308277279488</v>
      </c>
      <c r="X746" s="4">
        <f>VLOOKUP($A746,[1]plot_info!$F$1:$BW$2268,26,FALSE)</f>
        <v>501645.29820000002</v>
      </c>
      <c r="Y746" s="4">
        <f>VLOOKUP($A746,[1]plot_info!$F$1:$BW$2268,27,FALSE)</f>
        <v>3035087.463</v>
      </c>
      <c r="Z746" s="4">
        <f>VLOOKUP($A746,[1]plot_info!$F$1:$BW$2268,28,FALSE)</f>
        <v>87.0166483</v>
      </c>
      <c r="AA746" s="4">
        <f>VLOOKUP($A746,[1]plot_info!$F$1:$BW$2268,29,FALSE)</f>
        <v>27.43924647</v>
      </c>
      <c r="AB746" s="4">
        <f>VLOOKUP($A746,[1]plot_info!$F$1:$BW$2268,37,FALSE)</f>
        <v>104</v>
      </c>
      <c r="AC746" s="4" t="str">
        <f>VLOOKUP($A746,[1]plot_info!$F$1:$BW$2268,43,FALSE)</f>
        <v>FRA 2016-2021</v>
      </c>
    </row>
    <row r="747" spans="1:29" x14ac:dyDescent="0.35">
      <c r="A747" s="23" t="str">
        <f t="shared" si="23"/>
        <v>172-35-3</v>
      </c>
      <c r="B747" s="24" t="s">
        <v>829</v>
      </c>
      <c r="C747" s="24">
        <v>172</v>
      </c>
      <c r="D747" s="24">
        <v>35</v>
      </c>
      <c r="E747" s="24">
        <v>3</v>
      </c>
      <c r="F747" s="24">
        <v>1</v>
      </c>
      <c r="G747" s="24" t="s">
        <v>9</v>
      </c>
      <c r="H747" s="24">
        <v>65422</v>
      </c>
      <c r="I747" s="24">
        <v>315</v>
      </c>
      <c r="J747" s="24">
        <v>299.5</v>
      </c>
      <c r="K747" s="24">
        <v>444.5</v>
      </c>
      <c r="L747" s="24">
        <v>0.53968253968253965</v>
      </c>
      <c r="M747" s="24">
        <v>0.52808495638703179</v>
      </c>
      <c r="N747" s="24">
        <v>0</v>
      </c>
      <c r="O747" s="24">
        <v>0</v>
      </c>
      <c r="P747" s="24">
        <v>0</v>
      </c>
      <c r="Q747" s="24">
        <v>3</v>
      </c>
      <c r="R747" s="24">
        <v>0</v>
      </c>
      <c r="S747" s="24">
        <v>322.56302570733203</v>
      </c>
      <c r="T747" s="25">
        <v>0.44952455316921985</v>
      </c>
      <c r="U747" s="24">
        <v>1.9569999151925109E-2</v>
      </c>
      <c r="V747" s="24">
        <v>1.956999915192511</v>
      </c>
      <c r="W747" s="25">
        <v>19.56999915192511</v>
      </c>
      <c r="X747" s="4">
        <f>VLOOKUP($A747,[1]plot_info!$F$1:$BW$2268,26,FALSE)</f>
        <v>501645.29820000002</v>
      </c>
      <c r="Y747" s="4">
        <f>VLOOKUP($A747,[1]plot_info!$F$1:$BW$2268,27,FALSE)</f>
        <v>3035087.463</v>
      </c>
      <c r="Z747" s="4">
        <f>VLOOKUP($A747,[1]plot_info!$F$1:$BW$2268,28,FALSE)</f>
        <v>87.0166483</v>
      </c>
      <c r="AA747" s="4">
        <f>VLOOKUP($A747,[1]plot_info!$F$1:$BW$2268,29,FALSE)</f>
        <v>27.43924647</v>
      </c>
      <c r="AB747" s="4">
        <f>VLOOKUP($A747,[1]plot_info!$F$1:$BW$2268,37,FALSE)</f>
        <v>104</v>
      </c>
      <c r="AC747" s="4" t="str">
        <f>VLOOKUP($A747,[1]plot_info!$F$1:$BW$2268,43,FALSE)</f>
        <v>FRA 2016-2021</v>
      </c>
    </row>
    <row r="748" spans="1:29" x14ac:dyDescent="0.35">
      <c r="A748" s="23" t="str">
        <f t="shared" si="23"/>
        <v>172-35-4</v>
      </c>
      <c r="B748" s="24" t="s">
        <v>831</v>
      </c>
      <c r="C748" s="24">
        <v>172</v>
      </c>
      <c r="D748" s="24">
        <v>35</v>
      </c>
      <c r="E748" s="24">
        <v>4</v>
      </c>
      <c r="F748" s="24">
        <v>1</v>
      </c>
      <c r="G748" s="24" t="s">
        <v>8</v>
      </c>
      <c r="H748" s="24">
        <v>65422</v>
      </c>
      <c r="I748" s="24">
        <v>200</v>
      </c>
      <c r="J748" s="24">
        <v>295.5</v>
      </c>
      <c r="K748" s="24">
        <v>404</v>
      </c>
      <c r="L748" s="24">
        <v>0.45750000000000002</v>
      </c>
      <c r="M748" s="24">
        <v>0.42635094273011825</v>
      </c>
      <c r="N748" s="24">
        <v>0</v>
      </c>
      <c r="O748" s="24">
        <v>0</v>
      </c>
      <c r="P748" s="24">
        <v>0</v>
      </c>
      <c r="Q748" s="24">
        <v>2</v>
      </c>
      <c r="R748" s="24">
        <v>0</v>
      </c>
      <c r="S748" s="24">
        <v>215.04201713822135</v>
      </c>
      <c r="T748" s="25">
        <v>0.50455255881579675</v>
      </c>
      <c r="U748" s="24">
        <v>3.6609394965239211E-2</v>
      </c>
      <c r="V748" s="24">
        <v>3.660939496523921</v>
      </c>
      <c r="W748" s="25">
        <v>36.609394965239211</v>
      </c>
      <c r="X748" s="4">
        <f>VLOOKUP($A748,[1]plot_info!$F$1:$BW$2268,26,FALSE)</f>
        <v>501945.29820000002</v>
      </c>
      <c r="Y748" s="4">
        <f>VLOOKUP($A748,[1]plot_info!$F$1:$BW$2268,27,FALSE)</f>
        <v>3034787.463</v>
      </c>
      <c r="Z748" s="4">
        <f>VLOOKUP($A748,[1]plot_info!$F$1:$BW$2268,28,FALSE)</f>
        <v>87.019683430000001</v>
      </c>
      <c r="AA748" s="4">
        <f>VLOOKUP($A748,[1]plot_info!$F$1:$BW$2268,29,FALSE)</f>
        <v>27.43653767</v>
      </c>
      <c r="AB748" s="4">
        <f>VLOOKUP($A748,[1]plot_info!$F$1:$BW$2268,37,FALSE)</f>
        <v>104</v>
      </c>
      <c r="AC748" s="4" t="str">
        <f>VLOOKUP($A748,[1]plot_info!$F$1:$BW$2268,43,FALSE)</f>
        <v>FRA 2016-2021</v>
      </c>
    </row>
    <row r="749" spans="1:29" x14ac:dyDescent="0.35">
      <c r="A749" s="23" t="str">
        <f t="shared" si="23"/>
        <v>172-35-4</v>
      </c>
      <c r="B749" s="24" t="s">
        <v>832</v>
      </c>
      <c r="C749" s="24">
        <v>172</v>
      </c>
      <c r="D749" s="24">
        <v>35</v>
      </c>
      <c r="E749" s="24">
        <v>4</v>
      </c>
      <c r="F749" s="24">
        <v>1</v>
      </c>
      <c r="G749" s="24" t="s">
        <v>26</v>
      </c>
      <c r="H749" s="24">
        <v>65422</v>
      </c>
      <c r="I749" s="24">
        <v>210</v>
      </c>
      <c r="J749" s="24">
        <v>366.5</v>
      </c>
      <c r="K749" s="24">
        <v>484</v>
      </c>
      <c r="L749" s="24">
        <v>0.44047619047619047</v>
      </c>
      <c r="M749" s="24">
        <v>0.43101051587470973</v>
      </c>
      <c r="N749" s="24">
        <v>0</v>
      </c>
      <c r="O749" s="24">
        <v>0</v>
      </c>
      <c r="P749" s="24">
        <v>0</v>
      </c>
      <c r="Q749" s="24">
        <v>2</v>
      </c>
      <c r="R749" s="24">
        <v>0</v>
      </c>
      <c r="S749" s="24">
        <v>215.04201713822135</v>
      </c>
      <c r="T749" s="25">
        <v>0.54640484480051721</v>
      </c>
      <c r="U749" s="24">
        <v>4.1628424920151036E-2</v>
      </c>
      <c r="V749" s="24">
        <v>4.1628424920151037</v>
      </c>
      <c r="W749" s="25">
        <v>41.628424920151041</v>
      </c>
      <c r="X749" s="4">
        <f>VLOOKUP($A749,[1]plot_info!$F$1:$BW$2268,26,FALSE)</f>
        <v>501945.29820000002</v>
      </c>
      <c r="Y749" s="4">
        <f>VLOOKUP($A749,[1]plot_info!$F$1:$BW$2268,27,FALSE)</f>
        <v>3034787.463</v>
      </c>
      <c r="Z749" s="4">
        <f>VLOOKUP($A749,[1]plot_info!$F$1:$BW$2268,28,FALSE)</f>
        <v>87.019683430000001</v>
      </c>
      <c r="AA749" s="4">
        <f>VLOOKUP($A749,[1]plot_info!$F$1:$BW$2268,29,FALSE)</f>
        <v>27.43653767</v>
      </c>
      <c r="AB749" s="4">
        <f>VLOOKUP($A749,[1]plot_info!$F$1:$BW$2268,37,FALSE)</f>
        <v>104</v>
      </c>
      <c r="AC749" s="4" t="str">
        <f>VLOOKUP($A749,[1]plot_info!$F$1:$BW$2268,43,FALSE)</f>
        <v>FRA 2016-2021</v>
      </c>
    </row>
    <row r="750" spans="1:29" x14ac:dyDescent="0.35">
      <c r="A750" s="23" t="str">
        <f t="shared" si="23"/>
        <v>172-35-4</v>
      </c>
      <c r="B750" s="24" t="s">
        <v>833</v>
      </c>
      <c r="C750" s="24">
        <v>172</v>
      </c>
      <c r="D750" s="24">
        <v>35</v>
      </c>
      <c r="E750" s="24">
        <v>4</v>
      </c>
      <c r="F750" s="24">
        <v>1</v>
      </c>
      <c r="G750" s="24" t="s">
        <v>9</v>
      </c>
      <c r="H750" s="24">
        <v>65422</v>
      </c>
      <c r="I750" s="24">
        <v>240</v>
      </c>
      <c r="J750" s="24">
        <v>345</v>
      </c>
      <c r="K750" s="24">
        <v>473</v>
      </c>
      <c r="L750" s="24">
        <v>0.46666666666666667</v>
      </c>
      <c r="M750" s="24">
        <v>0.52187219219424319</v>
      </c>
      <c r="N750" s="24">
        <v>0</v>
      </c>
      <c r="O750" s="24">
        <v>0</v>
      </c>
      <c r="P750" s="24">
        <v>0</v>
      </c>
      <c r="Q750" s="24">
        <v>2</v>
      </c>
      <c r="R750" s="24">
        <v>0</v>
      </c>
      <c r="S750" s="24">
        <v>215.04201713822135</v>
      </c>
      <c r="T750" s="25">
        <v>0.5952325117826911</v>
      </c>
      <c r="U750" s="24">
        <v>4.3188963645627819E-3</v>
      </c>
      <c r="V750" s="24">
        <v>0.43188963645627826</v>
      </c>
      <c r="W750" s="25">
        <v>4.3188963645627831</v>
      </c>
      <c r="X750" s="4">
        <f>VLOOKUP($A750,[1]plot_info!$F$1:$BW$2268,26,FALSE)</f>
        <v>501945.29820000002</v>
      </c>
      <c r="Y750" s="4">
        <f>VLOOKUP($A750,[1]plot_info!$F$1:$BW$2268,27,FALSE)</f>
        <v>3034787.463</v>
      </c>
      <c r="Z750" s="4">
        <f>VLOOKUP($A750,[1]plot_info!$F$1:$BW$2268,28,FALSE)</f>
        <v>87.019683430000001</v>
      </c>
      <c r="AA750" s="4">
        <f>VLOOKUP($A750,[1]plot_info!$F$1:$BW$2268,29,FALSE)</f>
        <v>27.43653767</v>
      </c>
      <c r="AB750" s="4">
        <f>VLOOKUP($A750,[1]plot_info!$F$1:$BW$2268,37,FALSE)</f>
        <v>104</v>
      </c>
      <c r="AC750" s="4" t="str">
        <f>VLOOKUP($A750,[1]plot_info!$F$1:$BW$2268,43,FALSE)</f>
        <v>FRA 2016-2021</v>
      </c>
    </row>
    <row r="751" spans="1:29" x14ac:dyDescent="0.35">
      <c r="A751" s="23" t="str">
        <f t="shared" si="23"/>
        <v>172-35-5</v>
      </c>
      <c r="B751" s="24" t="s">
        <v>835</v>
      </c>
      <c r="C751" s="24">
        <v>172</v>
      </c>
      <c r="D751" s="24">
        <v>35</v>
      </c>
      <c r="E751" s="24">
        <v>5</v>
      </c>
      <c r="F751" s="24">
        <v>1</v>
      </c>
      <c r="G751" s="24" t="s">
        <v>8</v>
      </c>
      <c r="H751" s="24">
        <v>65422</v>
      </c>
      <c r="I751" s="24">
        <v>86</v>
      </c>
      <c r="J751" s="24">
        <v>342.5</v>
      </c>
      <c r="K751" s="24">
        <v>373</v>
      </c>
      <c r="L751" s="24">
        <v>0.64534883720930236</v>
      </c>
      <c r="M751" s="24">
        <v>0.25860630952482583</v>
      </c>
      <c r="N751" s="24">
        <v>0</v>
      </c>
      <c r="O751" s="24">
        <v>0</v>
      </c>
      <c r="P751" s="24">
        <v>0</v>
      </c>
      <c r="Q751" s="24">
        <v>2</v>
      </c>
      <c r="R751" s="24">
        <v>0</v>
      </c>
      <c r="S751" s="24">
        <v>215.04201713822135</v>
      </c>
      <c r="T751" s="25">
        <v>0.14183274694821937</v>
      </c>
      <c r="U751" s="24">
        <v>1.3584278721663876E-2</v>
      </c>
      <c r="V751" s="24">
        <v>1.3584278721663876</v>
      </c>
      <c r="W751" s="25">
        <v>13.584278721663875</v>
      </c>
      <c r="X751" s="4">
        <f>VLOOKUP($A751,[1]plot_info!$F$1:$BW$2268,26,FALSE)</f>
        <v>501945.29820000002</v>
      </c>
      <c r="Y751" s="4">
        <f>VLOOKUP($A751,[1]plot_info!$F$1:$BW$2268,27,FALSE)</f>
        <v>3034937.463</v>
      </c>
      <c r="Z751" s="4">
        <f>VLOOKUP($A751,[1]plot_info!$F$1:$BW$2268,28,FALSE)</f>
        <v>87.01968368</v>
      </c>
      <c r="AA751" s="4">
        <f>VLOOKUP($A751,[1]plot_info!$F$1:$BW$2268,29,FALSE)</f>
        <v>27.437891870000001</v>
      </c>
      <c r="AB751" s="4">
        <f>VLOOKUP($A751,[1]plot_info!$F$1:$BW$2268,37,FALSE)</f>
        <v>104</v>
      </c>
      <c r="AC751" s="4" t="str">
        <f>VLOOKUP($A751,[1]plot_info!$F$1:$BW$2268,43,FALSE)</f>
        <v>FRA 2016-2021</v>
      </c>
    </row>
    <row r="752" spans="1:29" x14ac:dyDescent="0.35">
      <c r="A752" s="23" t="str">
        <f t="shared" si="23"/>
        <v>172-35-5</v>
      </c>
      <c r="B752" s="24" t="s">
        <v>836</v>
      </c>
      <c r="C752" s="24">
        <v>172</v>
      </c>
      <c r="D752" s="24">
        <v>35</v>
      </c>
      <c r="E752" s="24">
        <v>5</v>
      </c>
      <c r="F752" s="24">
        <v>1</v>
      </c>
      <c r="G752" s="24" t="s">
        <v>26</v>
      </c>
      <c r="H752" s="24">
        <v>65422</v>
      </c>
      <c r="I752" s="24">
        <v>120</v>
      </c>
      <c r="J752" s="24">
        <v>302.5</v>
      </c>
      <c r="K752" s="24">
        <v>380.5</v>
      </c>
      <c r="L752" s="24">
        <v>0.35</v>
      </c>
      <c r="M752" s="24">
        <v>0.19570207207284118</v>
      </c>
      <c r="N752" s="24">
        <v>0</v>
      </c>
      <c r="O752" s="24">
        <v>0</v>
      </c>
      <c r="P752" s="24">
        <v>0</v>
      </c>
      <c r="Q752" s="24">
        <v>2</v>
      </c>
      <c r="R752" s="24">
        <v>0</v>
      </c>
      <c r="S752" s="24">
        <v>215.04201713822135</v>
      </c>
      <c r="T752" s="25">
        <v>0.3627198118675774</v>
      </c>
      <c r="U752" s="24">
        <v>1.3422320107992776E-2</v>
      </c>
      <c r="V752" s="24">
        <v>1.3422320107992778</v>
      </c>
      <c r="W752" s="25">
        <v>13.422320107992778</v>
      </c>
      <c r="X752" s="4">
        <f>VLOOKUP($A752,[1]plot_info!$F$1:$BW$2268,26,FALSE)</f>
        <v>501945.29820000002</v>
      </c>
      <c r="Y752" s="4">
        <f>VLOOKUP($A752,[1]plot_info!$F$1:$BW$2268,27,FALSE)</f>
        <v>3034937.463</v>
      </c>
      <c r="Z752" s="4">
        <f>VLOOKUP($A752,[1]plot_info!$F$1:$BW$2268,28,FALSE)</f>
        <v>87.01968368</v>
      </c>
      <c r="AA752" s="4">
        <f>VLOOKUP($A752,[1]plot_info!$F$1:$BW$2268,29,FALSE)</f>
        <v>27.437891870000001</v>
      </c>
      <c r="AB752" s="4">
        <f>VLOOKUP($A752,[1]plot_info!$F$1:$BW$2268,37,FALSE)</f>
        <v>104</v>
      </c>
      <c r="AC752" s="4" t="str">
        <f>VLOOKUP($A752,[1]plot_info!$F$1:$BW$2268,43,FALSE)</f>
        <v>FRA 2016-2021</v>
      </c>
    </row>
    <row r="753" spans="1:29" x14ac:dyDescent="0.35">
      <c r="A753" s="23" t="str">
        <f t="shared" si="23"/>
        <v>172-35-5</v>
      </c>
      <c r="B753" s="24" t="s">
        <v>837</v>
      </c>
      <c r="C753" s="24">
        <v>172</v>
      </c>
      <c r="D753" s="24">
        <v>35</v>
      </c>
      <c r="E753" s="24">
        <v>5</v>
      </c>
      <c r="F753" s="24">
        <v>1</v>
      </c>
      <c r="G753" s="24" t="s">
        <v>9</v>
      </c>
      <c r="H753" s="24">
        <v>65422</v>
      </c>
      <c r="I753" s="24">
        <v>115</v>
      </c>
      <c r="J753" s="24">
        <v>298</v>
      </c>
      <c r="K753" s="24">
        <v>370</v>
      </c>
      <c r="L753" s="24">
        <v>0.37391304347826088</v>
      </c>
      <c r="M753" s="24">
        <v>0.20036164521743263</v>
      </c>
      <c r="N753" s="24">
        <v>0</v>
      </c>
      <c r="O753" s="24">
        <v>0</v>
      </c>
      <c r="P753" s="24">
        <v>0</v>
      </c>
      <c r="Q753" s="24">
        <v>2</v>
      </c>
      <c r="R753" s="24">
        <v>0</v>
      </c>
      <c r="S753" s="24">
        <v>215.04201713822135</v>
      </c>
      <c r="T753" s="25">
        <v>0.33481828787776374</v>
      </c>
      <c r="U753" s="24">
        <v>1.4819213150906041E-2</v>
      </c>
      <c r="V753" s="24">
        <v>1.4819213150906041</v>
      </c>
      <c r="W753" s="25">
        <v>14.819213150906041</v>
      </c>
      <c r="X753" s="4">
        <f>VLOOKUP($A753,[1]plot_info!$F$1:$BW$2268,26,FALSE)</f>
        <v>501945.29820000002</v>
      </c>
      <c r="Y753" s="4">
        <f>VLOOKUP($A753,[1]plot_info!$F$1:$BW$2268,27,FALSE)</f>
        <v>3034937.463</v>
      </c>
      <c r="Z753" s="4">
        <f>VLOOKUP($A753,[1]plot_info!$F$1:$BW$2268,28,FALSE)</f>
        <v>87.01968368</v>
      </c>
      <c r="AA753" s="4">
        <f>VLOOKUP($A753,[1]plot_info!$F$1:$BW$2268,29,FALSE)</f>
        <v>27.437891870000001</v>
      </c>
      <c r="AB753" s="4">
        <f>VLOOKUP($A753,[1]plot_info!$F$1:$BW$2268,37,FALSE)</f>
        <v>104</v>
      </c>
      <c r="AC753" s="4" t="str">
        <f>VLOOKUP($A753,[1]plot_info!$F$1:$BW$2268,43,FALSE)</f>
        <v>FRA 2016-2021</v>
      </c>
    </row>
    <row r="754" spans="1:29" x14ac:dyDescent="0.35">
      <c r="A754" s="23" t="str">
        <f t="shared" ref="A754:A771" si="24">CONCATENATE(C754,"-",D754,"-",E754)</f>
        <v>42-76-2</v>
      </c>
      <c r="B754" s="24" t="s">
        <v>226</v>
      </c>
      <c r="C754" s="24">
        <v>42</v>
      </c>
      <c r="D754" s="24">
        <v>76</v>
      </c>
      <c r="E754" s="24">
        <v>2</v>
      </c>
      <c r="F754" s="24">
        <v>1</v>
      </c>
      <c r="G754" s="24" t="s">
        <v>8</v>
      </c>
      <c r="H754" s="24">
        <v>64914</v>
      </c>
      <c r="I754" s="24">
        <v>322</v>
      </c>
      <c r="J754" s="24">
        <v>299</v>
      </c>
      <c r="K754" s="24">
        <v>512.5</v>
      </c>
      <c r="L754" s="24">
        <v>0.33695652173913043</v>
      </c>
      <c r="M754" s="24">
        <v>0.33704245745878203</v>
      </c>
      <c r="N754" s="24">
        <v>0</v>
      </c>
      <c r="O754" s="24">
        <v>0</v>
      </c>
      <c r="P754" s="24">
        <v>0</v>
      </c>
      <c r="Q754" s="24">
        <v>3</v>
      </c>
      <c r="R754" s="24">
        <v>0</v>
      </c>
      <c r="S754" s="24">
        <v>322.56302570733203</v>
      </c>
      <c r="T754" s="25">
        <v>0.66188615242502369</v>
      </c>
      <c r="U754" s="24">
        <v>3.0158416568910482E-2</v>
      </c>
      <c r="V754" s="24">
        <v>3.0158416568910482</v>
      </c>
      <c r="W754" s="25">
        <v>30.158416568910482</v>
      </c>
      <c r="X754" s="4">
        <f>VLOOKUP($A754,[1]plot_info!$F$1:$BW$2268,26,FALSE)</f>
        <v>570645.61499999999</v>
      </c>
      <c r="Y754" s="4">
        <f>VLOOKUP($A754,[1]plot_info!$F$1:$BW$2268,27,FALSE)</f>
        <v>3200728.7850000001</v>
      </c>
      <c r="Z754" s="4">
        <f>VLOOKUP($A754,[1]plot_info!$F$1:$BW$2268,28,FALSE)</f>
        <v>81.724834389999998</v>
      </c>
      <c r="AA754" s="4">
        <f>VLOOKUP($A754,[1]plot_info!$F$1:$BW$2268,29,FALSE)</f>
        <v>28.932548409999999</v>
      </c>
      <c r="AB754" s="4">
        <f>VLOOKUP($A754,[1]plot_info!$F$1:$BW$2268,37,FALSE)</f>
        <v>4</v>
      </c>
      <c r="AC754" s="4" t="str">
        <f>VLOOKUP($A754,[1]plot_info!$F$1:$BW$2268,43,FALSE)</f>
        <v>FRA 2010-2015</v>
      </c>
    </row>
    <row r="755" spans="1:29" x14ac:dyDescent="0.35">
      <c r="A755" s="23" t="str">
        <f t="shared" si="24"/>
        <v>42-76-2</v>
      </c>
      <c r="B755" s="24" t="s">
        <v>227</v>
      </c>
      <c r="C755" s="24">
        <v>42</v>
      </c>
      <c r="D755" s="24">
        <v>76</v>
      </c>
      <c r="E755" s="24">
        <v>2</v>
      </c>
      <c r="F755" s="24">
        <v>1</v>
      </c>
      <c r="G755" s="24" t="s">
        <v>26</v>
      </c>
      <c r="H755" s="24">
        <v>64914</v>
      </c>
      <c r="I755" s="24">
        <v>363</v>
      </c>
      <c r="J755" s="24">
        <v>299.5</v>
      </c>
      <c r="K755" s="24">
        <v>545.5</v>
      </c>
      <c r="L755" s="24">
        <v>0.32231404958677684</v>
      </c>
      <c r="M755" s="24">
        <v>0.36344670527813361</v>
      </c>
      <c r="N755" s="24">
        <v>0</v>
      </c>
      <c r="O755" s="24">
        <v>0</v>
      </c>
      <c r="P755" s="24">
        <v>0</v>
      </c>
      <c r="Q755" s="24">
        <v>3</v>
      </c>
      <c r="R755" s="24">
        <v>0</v>
      </c>
      <c r="S755" s="24">
        <v>322.56302570733203</v>
      </c>
      <c r="T755" s="25">
        <v>0.76264165572157294</v>
      </c>
      <c r="U755" s="24">
        <v>3.1509936924021036E-2</v>
      </c>
      <c r="V755" s="24">
        <v>3.1509936924021034</v>
      </c>
      <c r="W755" s="25">
        <v>31.509936924021034</v>
      </c>
      <c r="X755" s="4">
        <f>VLOOKUP($A755,[1]plot_info!$F$1:$BW$2268,26,FALSE)</f>
        <v>570645.61499999999</v>
      </c>
      <c r="Y755" s="4">
        <f>VLOOKUP($A755,[1]plot_info!$F$1:$BW$2268,27,FALSE)</f>
        <v>3200728.7850000001</v>
      </c>
      <c r="Z755" s="4">
        <f>VLOOKUP($A755,[1]plot_info!$F$1:$BW$2268,28,FALSE)</f>
        <v>81.724834389999998</v>
      </c>
      <c r="AA755" s="4">
        <f>VLOOKUP($A755,[1]plot_info!$F$1:$BW$2268,29,FALSE)</f>
        <v>28.932548409999999</v>
      </c>
      <c r="AB755" s="4">
        <f>VLOOKUP($A755,[1]plot_info!$F$1:$BW$2268,37,FALSE)</f>
        <v>4</v>
      </c>
      <c r="AC755" s="4" t="str">
        <f>VLOOKUP($A755,[1]plot_info!$F$1:$BW$2268,43,FALSE)</f>
        <v>FRA 2010-2015</v>
      </c>
    </row>
    <row r="756" spans="1:29" x14ac:dyDescent="0.35">
      <c r="A756" s="23" t="str">
        <f t="shared" si="24"/>
        <v>42-76-2</v>
      </c>
      <c r="B756" s="24" t="s">
        <v>228</v>
      </c>
      <c r="C756" s="24">
        <v>42</v>
      </c>
      <c r="D756" s="24">
        <v>76</v>
      </c>
      <c r="E756" s="24">
        <v>2</v>
      </c>
      <c r="F756" s="24">
        <v>1</v>
      </c>
      <c r="G756" s="24" t="s">
        <v>9</v>
      </c>
      <c r="H756" s="24">
        <v>64914</v>
      </c>
      <c r="I756" s="24">
        <v>416</v>
      </c>
      <c r="J756" s="24">
        <v>300.5</v>
      </c>
      <c r="K756" s="24">
        <v>614</v>
      </c>
      <c r="L756" s="24">
        <v>0.24639423076923078</v>
      </c>
      <c r="M756" s="24">
        <v>0.31840416488041617</v>
      </c>
      <c r="N756" s="24">
        <v>0</v>
      </c>
      <c r="O756" s="24">
        <v>0</v>
      </c>
      <c r="P756" s="24">
        <v>0</v>
      </c>
      <c r="Q756" s="24">
        <v>3</v>
      </c>
      <c r="R756" s="24">
        <v>0</v>
      </c>
      <c r="S756" s="24">
        <v>322.56302570733203</v>
      </c>
      <c r="T756" s="25">
        <v>0.97190308564517525</v>
      </c>
      <c r="U756" s="24">
        <v>3.6330402294378547E-2</v>
      </c>
      <c r="V756" s="24">
        <v>3.6330402294378548</v>
      </c>
      <c r="W756" s="25">
        <v>36.330402294378544</v>
      </c>
      <c r="X756" s="4">
        <f>VLOOKUP($A756,[1]plot_info!$F$1:$BW$2268,26,FALSE)</f>
        <v>570645.61499999999</v>
      </c>
      <c r="Y756" s="4">
        <f>VLOOKUP($A756,[1]plot_info!$F$1:$BW$2268,27,FALSE)</f>
        <v>3200728.7850000001</v>
      </c>
      <c r="Z756" s="4">
        <f>VLOOKUP($A756,[1]plot_info!$F$1:$BW$2268,28,FALSE)</f>
        <v>81.724834389999998</v>
      </c>
      <c r="AA756" s="4">
        <f>VLOOKUP($A756,[1]plot_info!$F$1:$BW$2268,29,FALSE)</f>
        <v>28.932548409999999</v>
      </c>
      <c r="AB756" s="4">
        <f>VLOOKUP($A756,[1]plot_info!$F$1:$BW$2268,37,FALSE)</f>
        <v>4</v>
      </c>
      <c r="AC756" s="4" t="str">
        <f>VLOOKUP($A756,[1]plot_info!$F$1:$BW$2268,43,FALSE)</f>
        <v>FRA 2010-2015</v>
      </c>
    </row>
    <row r="757" spans="1:29" x14ac:dyDescent="0.35">
      <c r="A757" s="23" t="str">
        <f t="shared" si="24"/>
        <v>42-76-3</v>
      </c>
      <c r="B757" s="24" t="s">
        <v>230</v>
      </c>
      <c r="C757" s="24">
        <v>42</v>
      </c>
      <c r="D757" s="24">
        <v>76</v>
      </c>
      <c r="E757" s="24">
        <v>3</v>
      </c>
      <c r="F757" s="24">
        <v>1</v>
      </c>
      <c r="G757" s="24" t="s">
        <v>8</v>
      </c>
      <c r="H757" s="24">
        <v>64914</v>
      </c>
      <c r="I757" s="24">
        <v>139</v>
      </c>
      <c r="J757" s="24">
        <v>294.5</v>
      </c>
      <c r="K757" s="24">
        <v>391</v>
      </c>
      <c r="L757" s="24">
        <v>0.30575539568345322</v>
      </c>
      <c r="M757" s="24">
        <v>0.39606371729027379</v>
      </c>
      <c r="N757" s="24">
        <v>0</v>
      </c>
      <c r="O757" s="24">
        <v>0</v>
      </c>
      <c r="P757" s="24">
        <v>0</v>
      </c>
      <c r="Q757" s="24">
        <v>1</v>
      </c>
      <c r="R757" s="24">
        <v>0</v>
      </c>
      <c r="S757" s="24">
        <v>107.52100856911068</v>
      </c>
      <c r="T757" s="25">
        <v>0.89749902167233886</v>
      </c>
      <c r="U757" s="24">
        <v>3.8814611155096788E-2</v>
      </c>
      <c r="V757" s="24">
        <v>3.881461115509679</v>
      </c>
      <c r="W757" s="25">
        <v>38.814611155096792</v>
      </c>
      <c r="X757" s="4">
        <f>VLOOKUP($A757,[1]plot_info!$F$1:$BW$2268,26,FALSE)</f>
        <v>570645.61499999999</v>
      </c>
      <c r="Y757" s="4">
        <f>VLOOKUP($A757,[1]plot_info!$F$1:$BW$2268,27,FALSE)</f>
        <v>3200878.7850000001</v>
      </c>
      <c r="Z757" s="4">
        <f>VLOOKUP($A757,[1]plot_info!$F$1:$BW$2268,28,FALSE)</f>
        <v>81.724843809999996</v>
      </c>
      <c r="AA757" s="4">
        <f>VLOOKUP($A757,[1]plot_info!$F$1:$BW$2268,29,FALSE)</f>
        <v>28.933902209999999</v>
      </c>
      <c r="AB757" s="4">
        <f>VLOOKUP($A757,[1]plot_info!$F$1:$BW$2268,37,FALSE)</f>
        <v>4</v>
      </c>
      <c r="AC757" s="4" t="str">
        <f>VLOOKUP($A757,[1]plot_info!$F$1:$BW$2268,43,FALSE)</f>
        <v>FRA 2010-2015</v>
      </c>
    </row>
    <row r="758" spans="1:29" x14ac:dyDescent="0.35">
      <c r="A758" s="23" t="str">
        <f t="shared" si="24"/>
        <v>42-76-3</v>
      </c>
      <c r="B758" s="24" t="s">
        <v>231</v>
      </c>
      <c r="C758" s="24">
        <v>42</v>
      </c>
      <c r="D758" s="24">
        <v>76</v>
      </c>
      <c r="E758" s="24">
        <v>3</v>
      </c>
      <c r="F758" s="24">
        <v>1</v>
      </c>
      <c r="G758" s="24" t="s">
        <v>26</v>
      </c>
      <c r="H758" s="24">
        <v>64914</v>
      </c>
      <c r="I758" s="24">
        <v>128</v>
      </c>
      <c r="J758" s="24">
        <v>308</v>
      </c>
      <c r="K758" s="24">
        <v>401.5</v>
      </c>
      <c r="L758" s="24">
        <v>0.26953125</v>
      </c>
      <c r="M758" s="24">
        <v>0.32151054697681053</v>
      </c>
      <c r="N758" s="24">
        <v>0</v>
      </c>
      <c r="O758" s="24">
        <v>0</v>
      </c>
      <c r="P758" s="24">
        <v>0</v>
      </c>
      <c r="Q758" s="24">
        <v>1</v>
      </c>
      <c r="R758" s="24">
        <v>0</v>
      </c>
      <c r="S758" s="24">
        <v>107.52100856911068</v>
      </c>
      <c r="T758" s="25">
        <v>0.86959749768252526</v>
      </c>
      <c r="U758" s="24">
        <v>7.0514886198216574E-3</v>
      </c>
      <c r="V758" s="24">
        <v>0.70514886198216575</v>
      </c>
      <c r="W758" s="25">
        <v>7.0514886198216571</v>
      </c>
      <c r="X758" s="4">
        <f>VLOOKUP($A758,[1]plot_info!$F$1:$BW$2268,26,FALSE)</f>
        <v>570645.61499999999</v>
      </c>
      <c r="Y758" s="4">
        <f>VLOOKUP($A758,[1]plot_info!$F$1:$BW$2268,27,FALSE)</f>
        <v>3200878.7850000001</v>
      </c>
      <c r="Z758" s="4">
        <f>VLOOKUP($A758,[1]plot_info!$F$1:$BW$2268,28,FALSE)</f>
        <v>81.724843809999996</v>
      </c>
      <c r="AA758" s="4">
        <f>VLOOKUP($A758,[1]plot_info!$F$1:$BW$2268,29,FALSE)</f>
        <v>28.933902209999999</v>
      </c>
      <c r="AB758" s="4">
        <f>VLOOKUP($A758,[1]plot_info!$F$1:$BW$2268,37,FALSE)</f>
        <v>4</v>
      </c>
      <c r="AC758" s="4" t="str">
        <f>VLOOKUP($A758,[1]plot_info!$F$1:$BW$2268,43,FALSE)</f>
        <v>FRA 2010-2015</v>
      </c>
    </row>
    <row r="759" spans="1:29" x14ac:dyDescent="0.35">
      <c r="A759" s="23" t="str">
        <f t="shared" si="24"/>
        <v>42-76-3</v>
      </c>
      <c r="B759" s="24" t="s">
        <v>232</v>
      </c>
      <c r="C759" s="24">
        <v>42</v>
      </c>
      <c r="D759" s="24">
        <v>76</v>
      </c>
      <c r="E759" s="24">
        <v>3</v>
      </c>
      <c r="F759" s="24">
        <v>1</v>
      </c>
      <c r="G759" s="24" t="s">
        <v>9</v>
      </c>
      <c r="H759" s="24">
        <v>64914</v>
      </c>
      <c r="I759" s="24">
        <v>133</v>
      </c>
      <c r="J759" s="24">
        <v>348</v>
      </c>
      <c r="K759" s="24">
        <v>451</v>
      </c>
      <c r="L759" s="24">
        <v>0.22556390977443608</v>
      </c>
      <c r="M759" s="24">
        <v>0.2795743886754874</v>
      </c>
      <c r="N759" s="24">
        <v>0</v>
      </c>
      <c r="O759" s="24">
        <v>0</v>
      </c>
      <c r="P759" s="24">
        <v>0</v>
      </c>
      <c r="Q759" s="24">
        <v>1</v>
      </c>
      <c r="R759" s="24">
        <v>0</v>
      </c>
      <c r="S759" s="24">
        <v>107.52100856911068</v>
      </c>
      <c r="T759" s="25">
        <v>0.9579523236502685</v>
      </c>
      <c r="U759" s="24">
        <v>3.4701421103356493E-2</v>
      </c>
      <c r="V759" s="24">
        <v>3.4701421103356496</v>
      </c>
      <c r="W759" s="25">
        <v>34.701421103356495</v>
      </c>
      <c r="X759" s="4">
        <f>VLOOKUP($A759,[1]plot_info!$F$1:$BW$2268,26,FALSE)</f>
        <v>570645.61499999999</v>
      </c>
      <c r="Y759" s="4">
        <f>VLOOKUP($A759,[1]plot_info!$F$1:$BW$2268,27,FALSE)</f>
        <v>3200878.7850000001</v>
      </c>
      <c r="Z759" s="4">
        <f>VLOOKUP($A759,[1]plot_info!$F$1:$BW$2268,28,FALSE)</f>
        <v>81.724843809999996</v>
      </c>
      <c r="AA759" s="4">
        <f>VLOOKUP($A759,[1]plot_info!$F$1:$BW$2268,29,FALSE)</f>
        <v>28.933902209999999</v>
      </c>
      <c r="AB759" s="4">
        <f>VLOOKUP($A759,[1]plot_info!$F$1:$BW$2268,37,FALSE)</f>
        <v>4</v>
      </c>
      <c r="AC759" s="4" t="str">
        <f>VLOOKUP($A759,[1]plot_info!$F$1:$BW$2268,43,FALSE)</f>
        <v>FRA 2010-2015</v>
      </c>
    </row>
    <row r="760" spans="1:29" x14ac:dyDescent="0.35">
      <c r="A760" s="23" t="str">
        <f t="shared" si="24"/>
        <v>42-76-5</v>
      </c>
      <c r="B760" s="24" t="s">
        <v>234</v>
      </c>
      <c r="C760" s="24">
        <v>42</v>
      </c>
      <c r="D760" s="24">
        <v>76</v>
      </c>
      <c r="E760" s="24">
        <v>5</v>
      </c>
      <c r="F760" s="24">
        <v>1</v>
      </c>
      <c r="G760" s="24" t="s">
        <v>8</v>
      </c>
      <c r="H760" s="24">
        <v>64914</v>
      </c>
      <c r="I760" s="24">
        <v>480</v>
      </c>
      <c r="J760" s="24">
        <v>297</v>
      </c>
      <c r="K760" s="24">
        <v>670</v>
      </c>
      <c r="L760" s="24">
        <v>0.22291666666666668</v>
      </c>
      <c r="M760" s="24">
        <v>0.24928716323564293</v>
      </c>
      <c r="N760" s="24">
        <v>0</v>
      </c>
      <c r="O760" s="24">
        <v>0</v>
      </c>
      <c r="P760" s="24">
        <v>0</v>
      </c>
      <c r="Q760" s="24">
        <v>4</v>
      </c>
      <c r="R760" s="24">
        <v>0</v>
      </c>
      <c r="S760" s="24">
        <v>430.08403427644271</v>
      </c>
      <c r="T760" s="25">
        <v>0.86727237068337415</v>
      </c>
      <c r="U760" s="24">
        <v>2.3777001924972906E-2</v>
      </c>
      <c r="V760" s="24">
        <v>2.3777001924972905</v>
      </c>
      <c r="W760" s="25">
        <v>23.777001924972904</v>
      </c>
      <c r="X760" s="4">
        <f>VLOOKUP($A760,[1]plot_info!$F$1:$BW$2268,26,FALSE)</f>
        <v>570945.61499999999</v>
      </c>
      <c r="Y760" s="4">
        <f>VLOOKUP($A760,[1]plot_info!$F$1:$BW$2268,27,FALSE)</f>
        <v>3200728.7850000001</v>
      </c>
      <c r="Z760" s="4">
        <f>VLOOKUP($A760,[1]plot_info!$F$1:$BW$2268,28,FALSE)</f>
        <v>81.727912230000001</v>
      </c>
      <c r="AA760" s="4">
        <f>VLOOKUP($A760,[1]plot_info!$F$1:$BW$2268,29,FALSE)</f>
        <v>28.9325318</v>
      </c>
      <c r="AB760" s="4">
        <f>VLOOKUP($A760,[1]plot_info!$F$1:$BW$2268,37,FALSE)</f>
        <v>4</v>
      </c>
      <c r="AC760" s="4" t="str">
        <f>VLOOKUP($A760,[1]plot_info!$F$1:$BW$2268,43,FALSE)</f>
        <v>FRA 2010-2015</v>
      </c>
    </row>
    <row r="761" spans="1:29" x14ac:dyDescent="0.35">
      <c r="A761" s="23" t="str">
        <f t="shared" si="24"/>
        <v>42-76-5</v>
      </c>
      <c r="B761" s="24" t="s">
        <v>235</v>
      </c>
      <c r="C761" s="24">
        <v>42</v>
      </c>
      <c r="D761" s="24">
        <v>76</v>
      </c>
      <c r="E761" s="24">
        <v>5</v>
      </c>
      <c r="F761" s="24">
        <v>1</v>
      </c>
      <c r="G761" s="24" t="s">
        <v>26</v>
      </c>
      <c r="H761" s="24">
        <v>64914</v>
      </c>
      <c r="I761" s="24">
        <v>589</v>
      </c>
      <c r="J761" s="24">
        <v>306.5</v>
      </c>
      <c r="K761" s="24">
        <v>782</v>
      </c>
      <c r="L761" s="24">
        <v>0.19269949066213921</v>
      </c>
      <c r="M761" s="24">
        <v>0.26443077595556513</v>
      </c>
      <c r="N761" s="24">
        <v>0</v>
      </c>
      <c r="O761" s="24">
        <v>0</v>
      </c>
      <c r="P761" s="24">
        <v>0</v>
      </c>
      <c r="Q761" s="24">
        <v>4</v>
      </c>
      <c r="R761" s="24">
        <v>0</v>
      </c>
      <c r="S761" s="24">
        <v>430.08403427644271</v>
      </c>
      <c r="T761" s="25">
        <v>1.1055978880963657</v>
      </c>
      <c r="U761" s="24">
        <v>2.2626443907873144E-2</v>
      </c>
      <c r="V761" s="24">
        <v>2.2626443907873144</v>
      </c>
      <c r="W761" s="25">
        <v>22.626443907873146</v>
      </c>
      <c r="X761" s="4">
        <f>VLOOKUP($A761,[1]plot_info!$F$1:$BW$2268,26,FALSE)</f>
        <v>570945.61499999999</v>
      </c>
      <c r="Y761" s="4">
        <f>VLOOKUP($A761,[1]plot_info!$F$1:$BW$2268,27,FALSE)</f>
        <v>3200728.7850000001</v>
      </c>
      <c r="Z761" s="4">
        <f>VLOOKUP($A761,[1]plot_info!$F$1:$BW$2268,28,FALSE)</f>
        <v>81.727912230000001</v>
      </c>
      <c r="AA761" s="4">
        <f>VLOOKUP($A761,[1]plot_info!$F$1:$BW$2268,29,FALSE)</f>
        <v>28.9325318</v>
      </c>
      <c r="AB761" s="4">
        <f>VLOOKUP($A761,[1]plot_info!$F$1:$BW$2268,37,FALSE)</f>
        <v>4</v>
      </c>
      <c r="AC761" s="4" t="str">
        <f>VLOOKUP($A761,[1]plot_info!$F$1:$BW$2268,43,FALSE)</f>
        <v>FRA 2010-2015</v>
      </c>
    </row>
    <row r="762" spans="1:29" x14ac:dyDescent="0.35">
      <c r="A762" s="23" t="str">
        <f t="shared" si="24"/>
        <v>42-76-5</v>
      </c>
      <c r="B762" s="24" t="s">
        <v>236</v>
      </c>
      <c r="C762" s="24">
        <v>42</v>
      </c>
      <c r="D762" s="24">
        <v>76</v>
      </c>
      <c r="E762" s="24">
        <v>5</v>
      </c>
      <c r="F762" s="24">
        <v>1</v>
      </c>
      <c r="G762" s="24" t="s">
        <v>9</v>
      </c>
      <c r="H762" s="24">
        <v>64914</v>
      </c>
      <c r="I762" s="24">
        <v>567</v>
      </c>
      <c r="J762" s="24">
        <v>302.5</v>
      </c>
      <c r="K762" s="24">
        <v>747.5</v>
      </c>
      <c r="L762" s="24">
        <v>0.21516754850088182</v>
      </c>
      <c r="M762" s="24">
        <v>0.28423396182007882</v>
      </c>
      <c r="N762" s="24">
        <v>0</v>
      </c>
      <c r="O762" s="24">
        <v>0</v>
      </c>
      <c r="P762" s="24">
        <v>0</v>
      </c>
      <c r="Q762" s="24">
        <v>4</v>
      </c>
      <c r="R762" s="24">
        <v>0</v>
      </c>
      <c r="S762" s="24">
        <v>430.08403427644271</v>
      </c>
      <c r="T762" s="25">
        <v>1.0346815146222559</v>
      </c>
      <c r="U762" s="24">
        <v>2.1132850049645286E-2</v>
      </c>
      <c r="V762" s="24">
        <v>2.1132850049645286</v>
      </c>
      <c r="W762" s="25">
        <v>21.132850049645288</v>
      </c>
      <c r="X762" s="4">
        <f>VLOOKUP($A762,[1]plot_info!$F$1:$BW$2268,26,FALSE)</f>
        <v>570945.61499999999</v>
      </c>
      <c r="Y762" s="4">
        <f>VLOOKUP($A762,[1]plot_info!$F$1:$BW$2268,27,FALSE)</f>
        <v>3200728.7850000001</v>
      </c>
      <c r="Z762" s="4">
        <f>VLOOKUP($A762,[1]plot_info!$F$1:$BW$2268,28,FALSE)</f>
        <v>81.727912230000001</v>
      </c>
      <c r="AA762" s="4">
        <f>VLOOKUP($A762,[1]plot_info!$F$1:$BW$2268,29,FALSE)</f>
        <v>28.9325318</v>
      </c>
      <c r="AB762" s="4">
        <f>VLOOKUP($A762,[1]plot_info!$F$1:$BW$2268,37,FALSE)</f>
        <v>4</v>
      </c>
      <c r="AC762" s="4" t="str">
        <f>VLOOKUP($A762,[1]plot_info!$F$1:$BW$2268,43,FALSE)</f>
        <v>FRA 2010-2015</v>
      </c>
    </row>
    <row r="763" spans="1:29" x14ac:dyDescent="0.35">
      <c r="A763" s="23" t="str">
        <f t="shared" si="24"/>
        <v>42-76-6</v>
      </c>
      <c r="B763" s="24" t="s">
        <v>238</v>
      </c>
      <c r="C763" s="24">
        <v>42</v>
      </c>
      <c r="D763" s="24">
        <v>76</v>
      </c>
      <c r="E763" s="24">
        <v>6</v>
      </c>
      <c r="F763" s="24">
        <v>1</v>
      </c>
      <c r="G763" s="24" t="s">
        <v>8</v>
      </c>
      <c r="H763" s="24">
        <v>64914</v>
      </c>
      <c r="I763" s="24">
        <v>434</v>
      </c>
      <c r="J763" s="24">
        <v>297.5</v>
      </c>
      <c r="K763" s="24">
        <v>637</v>
      </c>
      <c r="L763" s="24">
        <v>0.21774193548387097</v>
      </c>
      <c r="M763" s="24">
        <v>0.29355310810926177</v>
      </c>
      <c r="N763" s="24">
        <v>0</v>
      </c>
      <c r="O763" s="24">
        <v>0</v>
      </c>
      <c r="P763" s="24">
        <v>0</v>
      </c>
      <c r="Q763" s="24">
        <v>3</v>
      </c>
      <c r="R763" s="24">
        <v>0</v>
      </c>
      <c r="S763" s="24">
        <v>322.56302570733203</v>
      </c>
      <c r="T763" s="25">
        <v>1.0525074882824148</v>
      </c>
      <c r="U763" s="24">
        <v>2.3571999391037841E-2</v>
      </c>
      <c r="V763" s="24">
        <v>2.3571999391037846</v>
      </c>
      <c r="W763" s="25">
        <v>23.571999391037846</v>
      </c>
      <c r="X763" s="4">
        <f>VLOOKUP($A763,[1]plot_info!$F$1:$BW$2268,26,FALSE)</f>
        <v>570945.61499999999</v>
      </c>
      <c r="Y763" s="4">
        <f>VLOOKUP($A763,[1]plot_info!$F$1:$BW$2268,27,FALSE)</f>
        <v>3200878.7850000001</v>
      </c>
      <c r="Z763" s="4">
        <f>VLOOKUP($A763,[1]plot_info!$F$1:$BW$2268,28,FALSE)</f>
        <v>81.727921679999994</v>
      </c>
      <c r="AA763" s="4">
        <f>VLOOKUP($A763,[1]plot_info!$F$1:$BW$2268,29,FALSE)</f>
        <v>28.9338856</v>
      </c>
      <c r="AB763" s="4">
        <f>VLOOKUP($A763,[1]plot_info!$F$1:$BW$2268,37,FALSE)</f>
        <v>4</v>
      </c>
      <c r="AC763" s="4" t="str">
        <f>VLOOKUP($A763,[1]plot_info!$F$1:$BW$2268,43,FALSE)</f>
        <v>FRA 2010-2015</v>
      </c>
    </row>
    <row r="764" spans="1:29" x14ac:dyDescent="0.35">
      <c r="A764" s="23" t="str">
        <f t="shared" si="24"/>
        <v>42-76-6</v>
      </c>
      <c r="B764" s="24" t="s">
        <v>239</v>
      </c>
      <c r="C764" s="24">
        <v>42</v>
      </c>
      <c r="D764" s="24">
        <v>76</v>
      </c>
      <c r="E764" s="24">
        <v>6</v>
      </c>
      <c r="F764" s="24">
        <v>1</v>
      </c>
      <c r="G764" s="24" t="s">
        <v>26</v>
      </c>
      <c r="H764" s="24">
        <v>64914</v>
      </c>
      <c r="I764" s="24">
        <v>441</v>
      </c>
      <c r="J764" s="24">
        <v>302.5</v>
      </c>
      <c r="K764" s="24">
        <v>661</v>
      </c>
      <c r="L764" s="24">
        <v>0.1870748299319728</v>
      </c>
      <c r="M764" s="24">
        <v>0.25627652295253012</v>
      </c>
      <c r="N764" s="24">
        <v>0</v>
      </c>
      <c r="O764" s="24">
        <v>0</v>
      </c>
      <c r="P764" s="24">
        <v>0</v>
      </c>
      <c r="Q764" s="24">
        <v>3</v>
      </c>
      <c r="R764" s="24">
        <v>0</v>
      </c>
      <c r="S764" s="24">
        <v>322.56302570733203</v>
      </c>
      <c r="T764" s="25">
        <v>1.1114107055942435</v>
      </c>
      <c r="U764" s="24">
        <v>1.8882977928710111E-2</v>
      </c>
      <c r="V764" s="24">
        <v>1.8882977928710112</v>
      </c>
      <c r="W764" s="25">
        <v>18.882977928710112</v>
      </c>
      <c r="X764" s="4">
        <f>VLOOKUP($A764,[1]plot_info!$F$1:$BW$2268,26,FALSE)</f>
        <v>570945.61499999999</v>
      </c>
      <c r="Y764" s="4">
        <f>VLOOKUP($A764,[1]plot_info!$F$1:$BW$2268,27,FALSE)</f>
        <v>3200878.7850000001</v>
      </c>
      <c r="Z764" s="4">
        <f>VLOOKUP($A764,[1]plot_info!$F$1:$BW$2268,28,FALSE)</f>
        <v>81.727921679999994</v>
      </c>
      <c r="AA764" s="4">
        <f>VLOOKUP($A764,[1]plot_info!$F$1:$BW$2268,29,FALSE)</f>
        <v>28.9338856</v>
      </c>
      <c r="AB764" s="4">
        <f>VLOOKUP($A764,[1]plot_info!$F$1:$BW$2268,37,FALSE)</f>
        <v>4</v>
      </c>
      <c r="AC764" s="4" t="str">
        <f>VLOOKUP($A764,[1]plot_info!$F$1:$BW$2268,43,FALSE)</f>
        <v>FRA 2010-2015</v>
      </c>
    </row>
    <row r="765" spans="1:29" x14ac:dyDescent="0.35">
      <c r="A765" s="23" t="str">
        <f t="shared" si="24"/>
        <v>42-76-6</v>
      </c>
      <c r="B765" s="24" t="s">
        <v>240</v>
      </c>
      <c r="C765" s="24">
        <v>42</v>
      </c>
      <c r="D765" s="24">
        <v>76</v>
      </c>
      <c r="E765" s="24">
        <v>6</v>
      </c>
      <c r="F765" s="24">
        <v>1</v>
      </c>
      <c r="G765" s="24" t="s">
        <v>9</v>
      </c>
      <c r="H765" s="24">
        <v>64914</v>
      </c>
      <c r="I765" s="24">
        <v>446</v>
      </c>
      <c r="J765" s="24">
        <v>299.5</v>
      </c>
      <c r="K765" s="24">
        <v>663</v>
      </c>
      <c r="L765" s="24">
        <v>0.18497757847533633</v>
      </c>
      <c r="M765" s="24">
        <v>0.25627652295253012</v>
      </c>
      <c r="N765" s="24">
        <v>0</v>
      </c>
      <c r="O765" s="24">
        <v>0</v>
      </c>
      <c r="P765" s="24">
        <v>0</v>
      </c>
      <c r="Q765" s="24">
        <v>3</v>
      </c>
      <c r="R765" s="24">
        <v>0</v>
      </c>
      <c r="S765" s="24">
        <v>322.56302570733203</v>
      </c>
      <c r="T765" s="25">
        <v>1.1269115522552511</v>
      </c>
      <c r="U765" s="24">
        <v>1.0443457553573409E-2</v>
      </c>
      <c r="V765" s="24">
        <v>1.044345755357341</v>
      </c>
      <c r="W765" s="25">
        <v>10.44345755357341</v>
      </c>
      <c r="X765" s="4">
        <f>VLOOKUP($A765,[1]plot_info!$F$1:$BW$2268,26,FALSE)</f>
        <v>570945.61499999999</v>
      </c>
      <c r="Y765" s="4">
        <f>VLOOKUP($A765,[1]plot_info!$F$1:$BW$2268,27,FALSE)</f>
        <v>3200878.7850000001</v>
      </c>
      <c r="Z765" s="4">
        <f>VLOOKUP($A765,[1]plot_info!$F$1:$BW$2268,28,FALSE)</f>
        <v>81.727921679999994</v>
      </c>
      <c r="AA765" s="4">
        <f>VLOOKUP($A765,[1]plot_info!$F$1:$BW$2268,29,FALSE)</f>
        <v>28.9338856</v>
      </c>
      <c r="AB765" s="4">
        <f>VLOOKUP($A765,[1]plot_info!$F$1:$BW$2268,37,FALSE)</f>
        <v>4</v>
      </c>
      <c r="AC765" s="4" t="str">
        <f>VLOOKUP($A765,[1]plot_info!$F$1:$BW$2268,43,FALSE)</f>
        <v>FRA 2010-2015</v>
      </c>
    </row>
    <row r="766" spans="1:29" x14ac:dyDescent="0.35">
      <c r="A766" s="23" t="str">
        <f t="shared" si="24"/>
        <v>45-76-1</v>
      </c>
      <c r="B766" s="24" t="s">
        <v>242</v>
      </c>
      <c r="C766" s="24">
        <v>45</v>
      </c>
      <c r="D766" s="24">
        <v>76</v>
      </c>
      <c r="E766" s="24">
        <v>1</v>
      </c>
      <c r="F766" s="24">
        <v>1</v>
      </c>
      <c r="G766" s="24" t="s">
        <v>8</v>
      </c>
      <c r="H766" s="24">
        <v>64914</v>
      </c>
      <c r="I766" s="24">
        <v>481</v>
      </c>
      <c r="J766" s="24">
        <v>302</v>
      </c>
      <c r="K766" s="24">
        <v>664</v>
      </c>
      <c r="L766" s="24">
        <v>0.24740124740124741</v>
      </c>
      <c r="M766" s="24">
        <v>0.36965946947092221</v>
      </c>
      <c r="N766" s="24">
        <v>0</v>
      </c>
      <c r="O766" s="24">
        <v>0</v>
      </c>
      <c r="P766" s="24">
        <v>0</v>
      </c>
      <c r="Q766" s="24">
        <v>3</v>
      </c>
      <c r="R766" s="24">
        <v>0</v>
      </c>
      <c r="S766" s="24">
        <v>322.56302570733203</v>
      </c>
      <c r="T766" s="25">
        <v>1.1222612982569489</v>
      </c>
      <c r="U766" s="24">
        <v>2.9034344280647599E-2</v>
      </c>
      <c r="V766" s="24">
        <v>2.9034344280647595</v>
      </c>
      <c r="W766" s="25">
        <v>29.034344280647595</v>
      </c>
      <c r="X766" s="4">
        <f>VLOOKUP($A766,[1]plot_info!$F$1:$BW$2268,26,FALSE)</f>
        <v>582642.10930000001</v>
      </c>
      <c r="Y766" s="4">
        <f>VLOOKUP($A766,[1]plot_info!$F$1:$BW$2268,27,FALSE)</f>
        <v>3200868.83</v>
      </c>
      <c r="Z766" s="4">
        <f>VLOOKUP($A766,[1]plot_info!$F$1:$BW$2268,28,FALSE)</f>
        <v>81.847920149999993</v>
      </c>
      <c r="AA766" s="4">
        <f>VLOOKUP($A766,[1]plot_info!$F$1:$BW$2268,29,FALSE)</f>
        <v>28.933093400000001</v>
      </c>
      <c r="AB766" s="4">
        <f>VLOOKUP($A766,[1]plot_info!$F$1:$BW$2268,37,FALSE)</f>
        <v>4</v>
      </c>
      <c r="AC766" s="4" t="str">
        <f>VLOOKUP($A766,[1]plot_info!$F$1:$BW$2268,43,FALSE)</f>
        <v>FRA 2010-2015</v>
      </c>
    </row>
    <row r="767" spans="1:29" x14ac:dyDescent="0.35">
      <c r="A767" s="23" t="str">
        <f t="shared" si="24"/>
        <v>45-76-1</v>
      </c>
      <c r="B767" s="24" t="s">
        <v>243</v>
      </c>
      <c r="C767" s="24">
        <v>45</v>
      </c>
      <c r="D767" s="24">
        <v>76</v>
      </c>
      <c r="E767" s="24">
        <v>1</v>
      </c>
      <c r="F767" s="24">
        <v>1</v>
      </c>
      <c r="G767" s="24" t="s">
        <v>26</v>
      </c>
      <c r="H767" s="24">
        <v>64914</v>
      </c>
      <c r="I767" s="24">
        <v>503</v>
      </c>
      <c r="J767" s="24">
        <v>296</v>
      </c>
      <c r="K767" s="24">
        <v>690.5</v>
      </c>
      <c r="L767" s="24">
        <v>0.21570576540755468</v>
      </c>
      <c r="M767" s="24">
        <v>0.33704245745878203</v>
      </c>
      <c r="N767" s="24">
        <v>0</v>
      </c>
      <c r="O767" s="24">
        <v>0</v>
      </c>
      <c r="P767" s="24">
        <v>0</v>
      </c>
      <c r="Q767" s="24">
        <v>3</v>
      </c>
      <c r="R767" s="24">
        <v>0</v>
      </c>
      <c r="S767" s="24">
        <v>322.56302570733203</v>
      </c>
      <c r="T767" s="25">
        <v>1.2230168015534981</v>
      </c>
      <c r="U767" s="24">
        <v>1.9362414511723196E-2</v>
      </c>
      <c r="V767" s="24">
        <v>1.9362414511723196</v>
      </c>
      <c r="W767" s="25">
        <v>19.362414511723195</v>
      </c>
      <c r="X767" s="4">
        <f>VLOOKUP($A767,[1]plot_info!$F$1:$BW$2268,26,FALSE)</f>
        <v>582642.10930000001</v>
      </c>
      <c r="Y767" s="4">
        <f>VLOOKUP($A767,[1]plot_info!$F$1:$BW$2268,27,FALSE)</f>
        <v>3200868.83</v>
      </c>
      <c r="Z767" s="4">
        <f>VLOOKUP($A767,[1]plot_info!$F$1:$BW$2268,28,FALSE)</f>
        <v>81.847920149999993</v>
      </c>
      <c r="AA767" s="4">
        <f>VLOOKUP($A767,[1]plot_info!$F$1:$BW$2268,29,FALSE)</f>
        <v>28.933093400000001</v>
      </c>
      <c r="AB767" s="4">
        <f>VLOOKUP($A767,[1]plot_info!$F$1:$BW$2268,37,FALSE)</f>
        <v>4</v>
      </c>
      <c r="AC767" s="4" t="str">
        <f>VLOOKUP($A767,[1]plot_info!$F$1:$BW$2268,43,FALSE)</f>
        <v>FRA 2010-2015</v>
      </c>
    </row>
    <row r="768" spans="1:29" x14ac:dyDescent="0.35">
      <c r="A768" s="23" t="str">
        <f t="shared" si="24"/>
        <v>45-76-1</v>
      </c>
      <c r="B768" s="24" t="s">
        <v>244</v>
      </c>
      <c r="C768" s="24">
        <v>45</v>
      </c>
      <c r="D768" s="24">
        <v>76</v>
      </c>
      <c r="E768" s="24">
        <v>1</v>
      </c>
      <c r="F768" s="24">
        <v>1</v>
      </c>
      <c r="G768" s="24" t="s">
        <v>9</v>
      </c>
      <c r="H768" s="24">
        <v>64914</v>
      </c>
      <c r="I768" s="24">
        <v>529</v>
      </c>
      <c r="J768" s="24">
        <v>333</v>
      </c>
      <c r="K768" s="24">
        <v>756</v>
      </c>
      <c r="L768" s="24">
        <v>0.20037807183364839</v>
      </c>
      <c r="M768" s="24">
        <v>0.32927650221779625</v>
      </c>
      <c r="N768" s="24">
        <v>0</v>
      </c>
      <c r="O768" s="24">
        <v>0</v>
      </c>
      <c r="P768" s="24">
        <v>0</v>
      </c>
      <c r="Q768" s="24">
        <v>3</v>
      </c>
      <c r="R768" s="24">
        <v>0</v>
      </c>
      <c r="S768" s="24">
        <v>322.56302570733203</v>
      </c>
      <c r="T768" s="25">
        <v>1.3113716275212413</v>
      </c>
      <c r="U768" s="24">
        <v>1.7687617552681712E-2</v>
      </c>
      <c r="V768" s="24">
        <v>1.7687617552681711</v>
      </c>
      <c r="W768" s="25">
        <v>17.687617552681708</v>
      </c>
      <c r="X768" s="4">
        <f>VLOOKUP($A768,[1]plot_info!$F$1:$BW$2268,26,FALSE)</f>
        <v>582642.10930000001</v>
      </c>
      <c r="Y768" s="4">
        <f>VLOOKUP($A768,[1]plot_info!$F$1:$BW$2268,27,FALSE)</f>
        <v>3200868.83</v>
      </c>
      <c r="Z768" s="4">
        <f>VLOOKUP($A768,[1]plot_info!$F$1:$BW$2268,28,FALSE)</f>
        <v>81.847920149999993</v>
      </c>
      <c r="AA768" s="4">
        <f>VLOOKUP($A768,[1]plot_info!$F$1:$BW$2268,29,FALSE)</f>
        <v>28.933093400000001</v>
      </c>
      <c r="AB768" s="4">
        <f>VLOOKUP($A768,[1]plot_info!$F$1:$BW$2268,37,FALSE)</f>
        <v>4</v>
      </c>
      <c r="AC768" s="4" t="str">
        <f>VLOOKUP($A768,[1]plot_info!$F$1:$BW$2268,43,FALSE)</f>
        <v>FRA 2010-2015</v>
      </c>
    </row>
    <row r="769" spans="1:29" x14ac:dyDescent="0.35">
      <c r="A769" s="23" t="str">
        <f t="shared" si="24"/>
        <v>45-76-6</v>
      </c>
      <c r="B769" s="24" t="s">
        <v>246</v>
      </c>
      <c r="C769" s="24">
        <v>45</v>
      </c>
      <c r="D769" s="24">
        <v>76</v>
      </c>
      <c r="E769" s="24">
        <v>6</v>
      </c>
      <c r="F769" s="24">
        <v>1</v>
      </c>
      <c r="G769" s="24" t="s">
        <v>8</v>
      </c>
      <c r="H769" s="24">
        <v>64914</v>
      </c>
      <c r="I769" s="24">
        <v>435</v>
      </c>
      <c r="J769" s="24">
        <v>299.5</v>
      </c>
      <c r="K769" s="24">
        <v>597</v>
      </c>
      <c r="L769" s="24">
        <v>0.31609195402298851</v>
      </c>
      <c r="M769" s="24">
        <v>0.32034565369066265</v>
      </c>
      <c r="N769" s="24">
        <v>0</v>
      </c>
      <c r="O769" s="24">
        <v>0</v>
      </c>
      <c r="P769" s="24">
        <v>0</v>
      </c>
      <c r="Q769" s="24">
        <v>4</v>
      </c>
      <c r="R769" s="24">
        <v>0</v>
      </c>
      <c r="S769" s="24">
        <v>430.08403427644271</v>
      </c>
      <c r="T769" s="25">
        <v>0.69172528224746332</v>
      </c>
      <c r="U769" s="24">
        <v>4.3426850646462706E-2</v>
      </c>
      <c r="V769" s="24">
        <v>4.3426850646462709</v>
      </c>
      <c r="W769" s="25">
        <v>43.426850646462704</v>
      </c>
      <c r="X769" s="4">
        <f>VLOOKUP($A769,[1]plot_info!$F$1:$BW$2268,26,FALSE)</f>
        <v>582942.10930000001</v>
      </c>
      <c r="Y769" s="4">
        <f>VLOOKUP($A769,[1]plot_info!$F$1:$BW$2268,27,FALSE)</f>
        <v>3201168.83</v>
      </c>
      <c r="Z769" s="4">
        <f>VLOOKUP($A769,[1]plot_info!$F$1:$BW$2268,28,FALSE)</f>
        <v>81.851020030000001</v>
      </c>
      <c r="AA769" s="4">
        <f>VLOOKUP($A769,[1]plot_info!$F$1:$BW$2268,29,FALSE)</f>
        <v>28.935781500000001</v>
      </c>
      <c r="AB769" s="4">
        <f>VLOOKUP($A769,[1]plot_info!$F$1:$BW$2268,37,FALSE)</f>
        <v>4</v>
      </c>
      <c r="AC769" s="4" t="str">
        <f>VLOOKUP($A769,[1]plot_info!$F$1:$BW$2268,43,FALSE)</f>
        <v>FRA 2010-2015</v>
      </c>
    </row>
    <row r="770" spans="1:29" x14ac:dyDescent="0.35">
      <c r="A770" s="23" t="str">
        <f t="shared" si="24"/>
        <v>45-76-6</v>
      </c>
      <c r="B770" s="24" t="s">
        <v>247</v>
      </c>
      <c r="C770" s="24">
        <v>45</v>
      </c>
      <c r="D770" s="24">
        <v>76</v>
      </c>
      <c r="E770" s="24">
        <v>6</v>
      </c>
      <c r="F770" s="24">
        <v>1</v>
      </c>
      <c r="G770" s="24" t="s">
        <v>26</v>
      </c>
      <c r="H770" s="24">
        <v>64914</v>
      </c>
      <c r="I770" s="24">
        <v>504</v>
      </c>
      <c r="J770" s="24">
        <v>298</v>
      </c>
      <c r="K770" s="24">
        <v>670</v>
      </c>
      <c r="L770" s="24">
        <v>0.26190476190476192</v>
      </c>
      <c r="M770" s="24">
        <v>0.3075318275430361</v>
      </c>
      <c r="N770" s="24">
        <v>0</v>
      </c>
      <c r="O770" s="24">
        <v>0</v>
      </c>
      <c r="P770" s="24">
        <v>0</v>
      </c>
      <c r="Q770" s="24">
        <v>4</v>
      </c>
      <c r="R770" s="24">
        <v>0</v>
      </c>
      <c r="S770" s="24">
        <v>430.08403427644271</v>
      </c>
      <c r="T770" s="25">
        <v>0.86494724368422293</v>
      </c>
      <c r="U770" s="24">
        <v>4.9365281712709243E-2</v>
      </c>
      <c r="V770" s="24">
        <v>4.9365281712709237</v>
      </c>
      <c r="W770" s="25">
        <v>49.365281712709233</v>
      </c>
      <c r="X770" s="4">
        <f>VLOOKUP($A770,[1]plot_info!$F$1:$BW$2268,26,FALSE)</f>
        <v>582942.10930000001</v>
      </c>
      <c r="Y770" s="4">
        <f>VLOOKUP($A770,[1]plot_info!$F$1:$BW$2268,27,FALSE)</f>
        <v>3201168.83</v>
      </c>
      <c r="Z770" s="4">
        <f>VLOOKUP($A770,[1]plot_info!$F$1:$BW$2268,28,FALSE)</f>
        <v>81.851020030000001</v>
      </c>
      <c r="AA770" s="4">
        <f>VLOOKUP($A770,[1]plot_info!$F$1:$BW$2268,29,FALSE)</f>
        <v>28.935781500000001</v>
      </c>
      <c r="AB770" s="4">
        <f>VLOOKUP($A770,[1]plot_info!$F$1:$BW$2268,37,FALSE)</f>
        <v>4</v>
      </c>
      <c r="AC770" s="4" t="str">
        <f>VLOOKUP($A770,[1]plot_info!$F$1:$BW$2268,43,FALSE)</f>
        <v>FRA 2010-2015</v>
      </c>
    </row>
    <row r="771" spans="1:29" x14ac:dyDescent="0.35">
      <c r="A771" s="23" t="str">
        <f t="shared" si="24"/>
        <v>45-76-6</v>
      </c>
      <c r="B771" s="24" t="s">
        <v>248</v>
      </c>
      <c r="C771" s="24">
        <v>45</v>
      </c>
      <c r="D771" s="24">
        <v>76</v>
      </c>
      <c r="E771" s="24">
        <v>6</v>
      </c>
      <c r="F771" s="24">
        <v>1</v>
      </c>
      <c r="G771" s="24" t="s">
        <v>9</v>
      </c>
      <c r="H771" s="24">
        <v>64914</v>
      </c>
      <c r="I771" s="24">
        <v>509</v>
      </c>
      <c r="J771" s="24">
        <v>299.5</v>
      </c>
      <c r="K771" s="24">
        <v>664.5</v>
      </c>
      <c r="L771" s="24">
        <v>0.28290766208251472</v>
      </c>
      <c r="M771" s="24">
        <v>0.33548926641058485</v>
      </c>
      <c r="N771" s="24">
        <v>0</v>
      </c>
      <c r="O771" s="24">
        <v>0</v>
      </c>
      <c r="P771" s="24">
        <v>0</v>
      </c>
      <c r="Q771" s="24">
        <v>4</v>
      </c>
      <c r="R771" s="24">
        <v>0</v>
      </c>
      <c r="S771" s="24">
        <v>430.08403427644271</v>
      </c>
      <c r="T771" s="25">
        <v>0.84867135469016497</v>
      </c>
      <c r="U771" s="24">
        <v>4.3269819508398068E-2</v>
      </c>
      <c r="V771" s="24">
        <v>4.3269819508398069</v>
      </c>
      <c r="W771" s="25">
        <v>43.269819508398065</v>
      </c>
      <c r="X771" s="4">
        <f>VLOOKUP($A771,[1]plot_info!$F$1:$BW$2268,26,FALSE)</f>
        <v>582942.10930000001</v>
      </c>
      <c r="Y771" s="4">
        <f>VLOOKUP($A771,[1]plot_info!$F$1:$BW$2268,27,FALSE)</f>
        <v>3201168.83</v>
      </c>
      <c r="Z771" s="4">
        <f>VLOOKUP($A771,[1]plot_info!$F$1:$BW$2268,28,FALSE)</f>
        <v>81.851020030000001</v>
      </c>
      <c r="AA771" s="4">
        <f>VLOOKUP($A771,[1]plot_info!$F$1:$BW$2268,29,FALSE)</f>
        <v>28.935781500000001</v>
      </c>
      <c r="AB771" s="4">
        <f>VLOOKUP($A771,[1]plot_info!$F$1:$BW$2268,37,FALSE)</f>
        <v>4</v>
      </c>
      <c r="AC771" s="4" t="str">
        <f>VLOOKUP($A771,[1]plot_info!$F$1:$BW$2268,43,FALSE)</f>
        <v>FRA 2010-2015</v>
      </c>
    </row>
    <row r="772" spans="1:29" x14ac:dyDescent="0.35">
      <c r="A772" s="23" t="str">
        <f t="shared" ref="A772:A789" si="25">CONCATENATE(C772,"-",D772,"-",E772)</f>
        <v>20-98-3</v>
      </c>
      <c r="B772" s="24" t="s">
        <v>841</v>
      </c>
      <c r="C772" s="24">
        <v>20</v>
      </c>
      <c r="D772" s="24">
        <v>98</v>
      </c>
      <c r="E772" s="24">
        <v>3</v>
      </c>
      <c r="F772" s="24">
        <v>1</v>
      </c>
      <c r="G772" s="24" t="s">
        <v>8</v>
      </c>
      <c r="H772" s="24">
        <v>65320</v>
      </c>
      <c r="I772" s="24">
        <v>296</v>
      </c>
      <c r="J772" s="24">
        <v>298.5</v>
      </c>
      <c r="K772" s="24">
        <v>527.5</v>
      </c>
      <c r="L772" s="24">
        <v>0.22635135135135134</v>
      </c>
      <c r="M772" s="24">
        <v>0.20812760045841838</v>
      </c>
      <c r="N772" s="24">
        <v>0</v>
      </c>
      <c r="O772" s="24">
        <v>0</v>
      </c>
      <c r="P772" s="24">
        <v>0</v>
      </c>
      <c r="Q772" s="24">
        <v>3</v>
      </c>
      <c r="R772" s="24">
        <v>0</v>
      </c>
      <c r="S772" s="24">
        <v>322.56302570733203</v>
      </c>
      <c r="T772" s="25">
        <v>0.70993877707414721</v>
      </c>
      <c r="U772" s="24">
        <v>2.7049648888705296E-2</v>
      </c>
      <c r="V772" s="24">
        <v>2.7049648888705295</v>
      </c>
      <c r="W772" s="25">
        <v>27.049648888705295</v>
      </c>
      <c r="X772" s="4">
        <f>VLOOKUP($A772,[1]plot_info!$F$1:$BW$2268,26,FALSE)</f>
        <v>480544.32390000002</v>
      </c>
      <c r="Y772" s="4">
        <f>VLOOKUP($A772,[1]plot_info!$F$1:$BW$2268,27,FALSE)</f>
        <v>3286726.0759999999</v>
      </c>
      <c r="Z772" s="4">
        <f>VLOOKUP($A772,[1]plot_info!$F$1:$BW$2268,28,FALSE)</f>
        <v>80.798858839999994</v>
      </c>
      <c r="AA772" s="4">
        <f>VLOOKUP($A772,[1]plot_info!$F$1:$BW$2268,29,FALSE)</f>
        <v>29.710518400000002</v>
      </c>
      <c r="AB772" s="4">
        <f>VLOOKUP($A772,[1]plot_info!$F$1:$BW$2268,37,FALSE)</f>
        <v>104</v>
      </c>
      <c r="AC772" s="4" t="str">
        <f>VLOOKUP($A772,[1]plot_info!$F$1:$BW$2268,43,FALSE)</f>
        <v>FRA 2016-2021</v>
      </c>
    </row>
    <row r="773" spans="1:29" x14ac:dyDescent="0.35">
      <c r="A773" s="23" t="str">
        <f t="shared" si="25"/>
        <v>20-98-3</v>
      </c>
      <c r="B773" s="24" t="s">
        <v>842</v>
      </c>
      <c r="C773" s="24">
        <v>20</v>
      </c>
      <c r="D773" s="24">
        <v>98</v>
      </c>
      <c r="E773" s="24">
        <v>3</v>
      </c>
      <c r="F773" s="24">
        <v>1</v>
      </c>
      <c r="G773" s="24" t="s">
        <v>26</v>
      </c>
      <c r="H773" s="24">
        <v>65320</v>
      </c>
      <c r="I773" s="24">
        <v>326</v>
      </c>
      <c r="J773" s="24">
        <v>299.5</v>
      </c>
      <c r="K773" s="24">
        <v>557</v>
      </c>
      <c r="L773" s="24">
        <v>0.21012269938650308</v>
      </c>
      <c r="M773" s="24">
        <v>0.21278717360300986</v>
      </c>
      <c r="N773" s="24">
        <v>0</v>
      </c>
      <c r="O773" s="24">
        <v>0</v>
      </c>
      <c r="P773" s="24">
        <v>0</v>
      </c>
      <c r="Q773" s="24">
        <v>3</v>
      </c>
      <c r="R773" s="24">
        <v>0</v>
      </c>
      <c r="S773" s="24">
        <v>322.56302570733203</v>
      </c>
      <c r="T773" s="25">
        <v>0.79829360304189034</v>
      </c>
      <c r="U773" s="24">
        <v>3.4433309329364496E-2</v>
      </c>
      <c r="V773" s="24">
        <v>3.4433309329364499</v>
      </c>
      <c r="W773" s="25">
        <v>34.433309329364498</v>
      </c>
      <c r="X773" s="4">
        <f>VLOOKUP($A773,[1]plot_info!$F$1:$BW$2268,26,FALSE)</f>
        <v>480544.32390000002</v>
      </c>
      <c r="Y773" s="4">
        <f>VLOOKUP($A773,[1]plot_info!$F$1:$BW$2268,27,FALSE)</f>
        <v>3286726.0759999999</v>
      </c>
      <c r="Z773" s="4">
        <f>VLOOKUP($A773,[1]plot_info!$F$1:$BW$2268,28,FALSE)</f>
        <v>80.798858839999994</v>
      </c>
      <c r="AA773" s="4">
        <f>VLOOKUP($A773,[1]plot_info!$F$1:$BW$2268,29,FALSE)</f>
        <v>29.710518400000002</v>
      </c>
      <c r="AB773" s="4">
        <f>VLOOKUP($A773,[1]plot_info!$F$1:$BW$2268,37,FALSE)</f>
        <v>104</v>
      </c>
      <c r="AC773" s="4" t="str">
        <f>VLOOKUP($A773,[1]plot_info!$F$1:$BW$2268,43,FALSE)</f>
        <v>FRA 2016-2021</v>
      </c>
    </row>
    <row r="774" spans="1:29" x14ac:dyDescent="0.35">
      <c r="A774" s="23" t="str">
        <f t="shared" si="25"/>
        <v>20-98-3</v>
      </c>
      <c r="B774" s="24" t="s">
        <v>843</v>
      </c>
      <c r="C774" s="24">
        <v>20</v>
      </c>
      <c r="D774" s="24">
        <v>98</v>
      </c>
      <c r="E774" s="24">
        <v>3</v>
      </c>
      <c r="F774" s="24">
        <v>1</v>
      </c>
      <c r="G774" s="24" t="s">
        <v>9</v>
      </c>
      <c r="H774" s="24">
        <v>65320</v>
      </c>
      <c r="I774" s="24">
        <v>348</v>
      </c>
      <c r="J774" s="24">
        <v>338</v>
      </c>
      <c r="K774" s="24">
        <v>646.5</v>
      </c>
      <c r="L774" s="24">
        <v>0.11350574712643678</v>
      </c>
      <c r="M774" s="24">
        <v>0.12270209280757502</v>
      </c>
      <c r="N774" s="24">
        <v>0</v>
      </c>
      <c r="O774" s="24">
        <v>0</v>
      </c>
      <c r="P774" s="24">
        <v>0</v>
      </c>
      <c r="Q774" s="24">
        <v>3</v>
      </c>
      <c r="R774" s="24">
        <v>0</v>
      </c>
      <c r="S774" s="24">
        <v>322.56302570733203</v>
      </c>
      <c r="T774" s="25">
        <v>0.95640223898416765</v>
      </c>
      <c r="U774" s="24">
        <v>2.9908505040306736E-2</v>
      </c>
      <c r="V774" s="24">
        <v>2.9908505040306737</v>
      </c>
      <c r="W774" s="25">
        <v>29.908505040306736</v>
      </c>
      <c r="X774" s="4">
        <f>VLOOKUP($A774,[1]plot_info!$F$1:$BW$2268,26,FALSE)</f>
        <v>480544.32390000002</v>
      </c>
      <c r="Y774" s="4">
        <f>VLOOKUP($A774,[1]plot_info!$F$1:$BW$2268,27,FALSE)</f>
        <v>3286726.0759999999</v>
      </c>
      <c r="Z774" s="4">
        <f>VLOOKUP($A774,[1]plot_info!$F$1:$BW$2268,28,FALSE)</f>
        <v>80.798858839999994</v>
      </c>
      <c r="AA774" s="4">
        <f>VLOOKUP($A774,[1]plot_info!$F$1:$BW$2268,29,FALSE)</f>
        <v>29.710518400000002</v>
      </c>
      <c r="AB774" s="4">
        <f>VLOOKUP($A774,[1]plot_info!$F$1:$BW$2268,37,FALSE)</f>
        <v>104</v>
      </c>
      <c r="AC774" s="4" t="str">
        <f>VLOOKUP($A774,[1]plot_info!$F$1:$BW$2268,43,FALSE)</f>
        <v>FRA 2016-2021</v>
      </c>
    </row>
    <row r="775" spans="1:29" x14ac:dyDescent="0.35">
      <c r="A775" s="23" t="str">
        <f t="shared" si="25"/>
        <v>22-102-3</v>
      </c>
      <c r="B775" s="24" t="s">
        <v>847</v>
      </c>
      <c r="C775" s="24">
        <v>22</v>
      </c>
      <c r="D775" s="24">
        <v>102</v>
      </c>
      <c r="E775" s="24">
        <v>3</v>
      </c>
      <c r="F775" s="24">
        <v>1</v>
      </c>
      <c r="G775" s="24" t="s">
        <v>8</v>
      </c>
      <c r="H775" s="24">
        <v>65320</v>
      </c>
      <c r="I775" s="24">
        <v>341</v>
      </c>
      <c r="J775" s="24">
        <v>336.5</v>
      </c>
      <c r="K775" s="24">
        <v>637</v>
      </c>
      <c r="L775" s="24">
        <v>0.11876832844574781</v>
      </c>
      <c r="M775" s="24">
        <v>0.12580847490396932</v>
      </c>
      <c r="N775" s="24">
        <v>0</v>
      </c>
      <c r="O775" s="24">
        <v>0</v>
      </c>
      <c r="P775" s="24">
        <v>0</v>
      </c>
      <c r="Q775" s="24">
        <v>3</v>
      </c>
      <c r="R775" s="24">
        <v>0</v>
      </c>
      <c r="S775" s="24">
        <v>322.56302570733203</v>
      </c>
      <c r="T775" s="25">
        <v>0.93160088432655552</v>
      </c>
      <c r="U775" s="24">
        <v>1.5738473925996095E-2</v>
      </c>
      <c r="V775" s="24">
        <v>1.5738473925996095</v>
      </c>
      <c r="W775" s="25">
        <v>15.738473925996095</v>
      </c>
      <c r="X775" s="4">
        <f>VLOOKUP($A775,[1]plot_info!$F$1:$BW$2268,26,FALSE)</f>
        <v>488155.25949999999</v>
      </c>
      <c r="Y775" s="4">
        <f>VLOOKUP($A775,[1]plot_info!$F$1:$BW$2268,27,FALSE)</f>
        <v>3302914.7650000001</v>
      </c>
      <c r="Z775" s="4">
        <f>VLOOKUP($A775,[1]plot_info!$F$1:$BW$2268,28,FALSE)</f>
        <v>80.877365830000002</v>
      </c>
      <c r="AA775" s="4">
        <f>VLOOKUP($A775,[1]plot_info!$F$1:$BW$2268,29,FALSE)</f>
        <v>29.856715609999998</v>
      </c>
      <c r="AB775" s="4">
        <f>VLOOKUP($A775,[1]plot_info!$F$1:$BW$2268,37,FALSE)</f>
        <v>104</v>
      </c>
      <c r="AC775" s="4" t="str">
        <f>VLOOKUP($A775,[1]plot_info!$F$1:$BW$2268,43,FALSE)</f>
        <v>FRA 2016-2021</v>
      </c>
    </row>
    <row r="776" spans="1:29" x14ac:dyDescent="0.35">
      <c r="A776" s="23" t="str">
        <f t="shared" si="25"/>
        <v>22-102-3</v>
      </c>
      <c r="B776" s="24" t="s">
        <v>848</v>
      </c>
      <c r="C776" s="24">
        <v>22</v>
      </c>
      <c r="D776" s="24">
        <v>102</v>
      </c>
      <c r="E776" s="24">
        <v>3</v>
      </c>
      <c r="F776" s="24">
        <v>1</v>
      </c>
      <c r="G776" s="24" t="s">
        <v>26</v>
      </c>
      <c r="H776" s="24">
        <v>65320</v>
      </c>
      <c r="I776" s="24">
        <v>330</v>
      </c>
      <c r="J776" s="24">
        <v>303.5</v>
      </c>
      <c r="K776" s="24">
        <v>633</v>
      </c>
      <c r="L776" s="24">
        <v>1.5151515151515152E-3</v>
      </c>
      <c r="M776" s="24">
        <v>1.5531910481971522E-3</v>
      </c>
      <c r="N776" s="24">
        <v>0</v>
      </c>
      <c r="O776" s="24">
        <v>0</v>
      </c>
      <c r="P776" s="24">
        <v>0</v>
      </c>
      <c r="Q776" s="24">
        <v>3</v>
      </c>
      <c r="R776" s="24">
        <v>0</v>
      </c>
      <c r="S776" s="24">
        <v>322.56302570733203</v>
      </c>
      <c r="T776" s="25">
        <v>1.0215057949603996</v>
      </c>
      <c r="U776" s="24">
        <v>2.162021426459412E-2</v>
      </c>
      <c r="V776" s="24">
        <v>2.162021426459412</v>
      </c>
      <c r="W776" s="25">
        <v>21.620214264594122</v>
      </c>
      <c r="X776" s="4">
        <f>VLOOKUP($A776,[1]plot_info!$F$1:$BW$2268,26,FALSE)</f>
        <v>488155.25949999999</v>
      </c>
      <c r="Y776" s="4">
        <f>VLOOKUP($A776,[1]plot_info!$F$1:$BW$2268,27,FALSE)</f>
        <v>3302914.7650000001</v>
      </c>
      <c r="Z776" s="4">
        <f>VLOOKUP($A776,[1]plot_info!$F$1:$BW$2268,28,FALSE)</f>
        <v>80.877365830000002</v>
      </c>
      <c r="AA776" s="4">
        <f>VLOOKUP($A776,[1]plot_info!$F$1:$BW$2268,29,FALSE)</f>
        <v>29.856715609999998</v>
      </c>
      <c r="AB776" s="4">
        <f>VLOOKUP($A776,[1]plot_info!$F$1:$BW$2268,37,FALSE)</f>
        <v>104</v>
      </c>
      <c r="AC776" s="4" t="str">
        <f>VLOOKUP($A776,[1]plot_info!$F$1:$BW$2268,43,FALSE)</f>
        <v>FRA 2016-2021</v>
      </c>
    </row>
    <row r="777" spans="1:29" x14ac:dyDescent="0.35">
      <c r="A777" s="23" t="str">
        <f t="shared" si="25"/>
        <v>22-102-3</v>
      </c>
      <c r="B777" s="24" t="s">
        <v>849</v>
      </c>
      <c r="C777" s="24">
        <v>22</v>
      </c>
      <c r="D777" s="24">
        <v>102</v>
      </c>
      <c r="E777" s="24">
        <v>3</v>
      </c>
      <c r="F777" s="24">
        <v>1</v>
      </c>
      <c r="G777" s="24" t="s">
        <v>9</v>
      </c>
      <c r="H777" s="24">
        <v>65320</v>
      </c>
      <c r="I777" s="24">
        <v>308</v>
      </c>
      <c r="J777" s="24">
        <v>298.5</v>
      </c>
      <c r="K777" s="24">
        <v>605</v>
      </c>
      <c r="L777" s="24">
        <v>4.87012987012987E-3</v>
      </c>
      <c r="M777" s="24">
        <v>4.6595731445914571E-3</v>
      </c>
      <c r="N777" s="24">
        <v>0</v>
      </c>
      <c r="O777" s="24">
        <v>0</v>
      </c>
      <c r="P777" s="24">
        <v>0</v>
      </c>
      <c r="Q777" s="24">
        <v>3</v>
      </c>
      <c r="R777" s="24">
        <v>0</v>
      </c>
      <c r="S777" s="24">
        <v>322.56302570733203</v>
      </c>
      <c r="T777" s="25">
        <v>0.9502019003197647</v>
      </c>
      <c r="U777" s="24">
        <v>2.0834380837425996E-2</v>
      </c>
      <c r="V777" s="24">
        <v>2.0834380837425996</v>
      </c>
      <c r="W777" s="25">
        <v>20.834380837425996</v>
      </c>
      <c r="X777" s="4">
        <f>VLOOKUP($A777,[1]plot_info!$F$1:$BW$2268,26,FALSE)</f>
        <v>488155.25949999999</v>
      </c>
      <c r="Y777" s="4">
        <f>VLOOKUP($A777,[1]plot_info!$F$1:$BW$2268,27,FALSE)</f>
        <v>3302914.7650000001</v>
      </c>
      <c r="Z777" s="4">
        <f>VLOOKUP($A777,[1]plot_info!$F$1:$BW$2268,28,FALSE)</f>
        <v>80.877365830000002</v>
      </c>
      <c r="AA777" s="4">
        <f>VLOOKUP($A777,[1]plot_info!$F$1:$BW$2268,29,FALSE)</f>
        <v>29.856715609999998</v>
      </c>
      <c r="AB777" s="4">
        <f>VLOOKUP($A777,[1]plot_info!$F$1:$BW$2268,37,FALSE)</f>
        <v>104</v>
      </c>
      <c r="AC777" s="4" t="str">
        <f>VLOOKUP($A777,[1]plot_info!$F$1:$BW$2268,43,FALSE)</f>
        <v>FRA 2016-2021</v>
      </c>
    </row>
    <row r="778" spans="1:29" x14ac:dyDescent="0.35">
      <c r="A778" s="23" t="str">
        <f t="shared" si="25"/>
        <v>16-101-1</v>
      </c>
      <c r="B778" s="24" t="s">
        <v>250</v>
      </c>
      <c r="C778" s="24">
        <v>16</v>
      </c>
      <c r="D778" s="24">
        <v>101</v>
      </c>
      <c r="E778" s="24">
        <v>1</v>
      </c>
      <c r="F778" s="24">
        <v>1</v>
      </c>
      <c r="G778" s="24" t="s">
        <v>8</v>
      </c>
      <c r="H778" s="24">
        <v>64914</v>
      </c>
      <c r="I778" s="24">
        <v>392</v>
      </c>
      <c r="J778" s="24">
        <v>314</v>
      </c>
      <c r="K778" s="24">
        <v>633.5</v>
      </c>
      <c r="L778" s="24">
        <v>0.18494897959183673</v>
      </c>
      <c r="M778" s="24">
        <v>0.22521270198858706</v>
      </c>
      <c r="N778" s="24">
        <v>0</v>
      </c>
      <c r="O778" s="24">
        <v>0</v>
      </c>
      <c r="P778" s="24">
        <v>0</v>
      </c>
      <c r="Q778" s="24">
        <v>3</v>
      </c>
      <c r="R778" s="24">
        <v>0</v>
      </c>
      <c r="S778" s="24">
        <v>322.56302570733203</v>
      </c>
      <c r="T778" s="25">
        <v>0.99050410163838443</v>
      </c>
      <c r="U778" s="24">
        <v>9.0328060612097458E-2</v>
      </c>
      <c r="V778" s="24">
        <v>9.0328060612097456</v>
      </c>
      <c r="W778" s="25">
        <v>90.32806061209746</v>
      </c>
      <c r="X778" s="4">
        <f>VLOOKUP($A778,[1]plot_info!$F$1:$BW$2268,26,FALSE)</f>
        <v>464258.95280000003</v>
      </c>
      <c r="Y778" s="4">
        <f>VLOOKUP($A778,[1]plot_info!$F$1:$BW$2268,27,FALSE)</f>
        <v>3298035.8420000002</v>
      </c>
      <c r="Z778" s="4">
        <f>VLOOKUP($A778,[1]plot_info!$F$1:$BW$2268,28,FALSE)</f>
        <v>80.63012123</v>
      </c>
      <c r="AA778" s="4">
        <f>VLOOKUP($A778,[1]plot_info!$F$1:$BW$2268,29,FALSE)</f>
        <v>29.812223459999998</v>
      </c>
      <c r="AB778" s="4">
        <f>VLOOKUP($A778,[1]plot_info!$F$1:$BW$2268,37,FALSE)</f>
        <v>4</v>
      </c>
      <c r="AC778" s="4" t="str">
        <f>VLOOKUP($A778,[1]plot_info!$F$1:$BW$2268,43,FALSE)</f>
        <v>FRA 2010-2015</v>
      </c>
    </row>
    <row r="779" spans="1:29" x14ac:dyDescent="0.35">
      <c r="A779" s="23" t="str">
        <f t="shared" si="25"/>
        <v>16-101-1</v>
      </c>
      <c r="B779" s="24" t="s">
        <v>251</v>
      </c>
      <c r="C779" s="24">
        <v>16</v>
      </c>
      <c r="D779" s="24">
        <v>101</v>
      </c>
      <c r="E779" s="24">
        <v>1</v>
      </c>
      <c r="F779" s="24">
        <v>1</v>
      </c>
      <c r="G779" s="24" t="s">
        <v>26</v>
      </c>
      <c r="H779" s="24">
        <v>64914</v>
      </c>
      <c r="I779" s="24">
        <v>481</v>
      </c>
      <c r="J779" s="24">
        <v>312</v>
      </c>
      <c r="K779" s="24">
        <v>660.5</v>
      </c>
      <c r="L779" s="24">
        <v>0.27546777546777546</v>
      </c>
      <c r="M779" s="24">
        <v>0.41159562777224534</v>
      </c>
      <c r="N779" s="24">
        <v>0</v>
      </c>
      <c r="O779" s="24">
        <v>0</v>
      </c>
      <c r="P779" s="24">
        <v>0</v>
      </c>
      <c r="Q779" s="24">
        <v>3</v>
      </c>
      <c r="R779" s="24">
        <v>0</v>
      </c>
      <c r="S779" s="24">
        <v>322.56302570733203</v>
      </c>
      <c r="T779" s="25">
        <v>1.0804090122722283</v>
      </c>
      <c r="U779" s="24">
        <v>8.8045271746363701E-2</v>
      </c>
      <c r="V779" s="24">
        <v>8.8045271746363696</v>
      </c>
      <c r="W779" s="25">
        <v>88.045271746363696</v>
      </c>
      <c r="X779" s="4">
        <f>VLOOKUP($A779,[1]plot_info!$F$1:$BW$2268,26,FALSE)</f>
        <v>464258.95280000003</v>
      </c>
      <c r="Y779" s="4">
        <f>VLOOKUP($A779,[1]plot_info!$F$1:$BW$2268,27,FALSE)</f>
        <v>3298035.8420000002</v>
      </c>
      <c r="Z779" s="4">
        <f>VLOOKUP($A779,[1]plot_info!$F$1:$BW$2268,28,FALSE)</f>
        <v>80.63012123</v>
      </c>
      <c r="AA779" s="4">
        <f>VLOOKUP($A779,[1]plot_info!$F$1:$BW$2268,29,FALSE)</f>
        <v>29.812223459999998</v>
      </c>
      <c r="AB779" s="4">
        <f>VLOOKUP($A779,[1]plot_info!$F$1:$BW$2268,37,FALSE)</f>
        <v>4</v>
      </c>
      <c r="AC779" s="4" t="str">
        <f>VLOOKUP($A779,[1]plot_info!$F$1:$BW$2268,43,FALSE)</f>
        <v>FRA 2010-2015</v>
      </c>
    </row>
    <row r="780" spans="1:29" x14ac:dyDescent="0.35">
      <c r="A780" s="23" t="str">
        <f t="shared" si="25"/>
        <v>16-101-1</v>
      </c>
      <c r="B780" s="24" t="s">
        <v>252</v>
      </c>
      <c r="C780" s="24">
        <v>16</v>
      </c>
      <c r="D780" s="24">
        <v>101</v>
      </c>
      <c r="E780" s="24">
        <v>1</v>
      </c>
      <c r="F780" s="24">
        <v>1</v>
      </c>
      <c r="G780" s="24" t="s">
        <v>9</v>
      </c>
      <c r="H780" s="24">
        <v>64914</v>
      </c>
      <c r="I780" s="24">
        <v>423</v>
      </c>
      <c r="J780" s="24">
        <v>295.5</v>
      </c>
      <c r="K780" s="24">
        <v>653.5</v>
      </c>
      <c r="L780" s="24">
        <v>0.15366430260047281</v>
      </c>
      <c r="M780" s="24">
        <v>0.20191483626562978</v>
      </c>
      <c r="N780" s="24">
        <v>0</v>
      </c>
      <c r="O780" s="24">
        <v>0</v>
      </c>
      <c r="P780" s="24">
        <v>0</v>
      </c>
      <c r="Q780" s="24">
        <v>3</v>
      </c>
      <c r="R780" s="24">
        <v>0</v>
      </c>
      <c r="S780" s="24">
        <v>322.56302570733203</v>
      </c>
      <c r="T780" s="25">
        <v>1.1098606209281427</v>
      </c>
      <c r="U780" s="24">
        <v>6.9772133363422945E-2</v>
      </c>
      <c r="V780" s="24">
        <v>6.9772133363422935</v>
      </c>
      <c r="W780" s="25">
        <v>69.772133363422938</v>
      </c>
      <c r="X780" s="4">
        <f>VLOOKUP($A780,[1]plot_info!$F$1:$BW$2268,26,FALSE)</f>
        <v>464258.95280000003</v>
      </c>
      <c r="Y780" s="4">
        <f>VLOOKUP($A780,[1]plot_info!$F$1:$BW$2268,27,FALSE)</f>
        <v>3298035.8420000002</v>
      </c>
      <c r="Z780" s="4">
        <f>VLOOKUP($A780,[1]plot_info!$F$1:$BW$2268,28,FALSE)</f>
        <v>80.63012123</v>
      </c>
      <c r="AA780" s="4">
        <f>VLOOKUP($A780,[1]plot_info!$F$1:$BW$2268,29,FALSE)</f>
        <v>29.812223459999998</v>
      </c>
      <c r="AB780" s="4">
        <f>VLOOKUP($A780,[1]plot_info!$F$1:$BW$2268,37,FALSE)</f>
        <v>4</v>
      </c>
      <c r="AC780" s="4" t="str">
        <f>VLOOKUP($A780,[1]plot_info!$F$1:$BW$2268,43,FALSE)</f>
        <v>FRA 2010-2015</v>
      </c>
    </row>
    <row r="781" spans="1:29" x14ac:dyDescent="0.35">
      <c r="A781" s="23" t="str">
        <f t="shared" si="25"/>
        <v>16-101-4</v>
      </c>
      <c r="B781" s="24" t="s">
        <v>254</v>
      </c>
      <c r="C781" s="24">
        <v>16</v>
      </c>
      <c r="D781" s="24">
        <v>101</v>
      </c>
      <c r="E781" s="24">
        <v>4</v>
      </c>
      <c r="F781" s="24">
        <v>1</v>
      </c>
      <c r="G781" s="24" t="s">
        <v>8</v>
      </c>
      <c r="H781" s="24">
        <v>64914</v>
      </c>
      <c r="I781" s="24">
        <v>84</v>
      </c>
      <c r="J781" s="24">
        <v>346</v>
      </c>
      <c r="K781" s="24">
        <v>412</v>
      </c>
      <c r="L781" s="24">
        <v>0.21428571428571427</v>
      </c>
      <c r="M781" s="24">
        <v>5.5914877735097478E-2</v>
      </c>
      <c r="N781" s="24">
        <v>0</v>
      </c>
      <c r="O781" s="24">
        <v>0</v>
      </c>
      <c r="P781" s="24">
        <v>0</v>
      </c>
      <c r="Q781" s="24">
        <v>3</v>
      </c>
      <c r="R781" s="24">
        <v>0</v>
      </c>
      <c r="S781" s="24">
        <v>322.56302570733203</v>
      </c>
      <c r="T781" s="25">
        <v>0.20461117592530007</v>
      </c>
      <c r="U781" s="24">
        <v>1.5562664962915361E-2</v>
      </c>
      <c r="V781" s="24">
        <v>1.5562664962915362</v>
      </c>
      <c r="W781" s="25">
        <v>15.562664962915361</v>
      </c>
      <c r="X781" s="4">
        <f>VLOOKUP($A781,[1]plot_info!$F$1:$BW$2268,26,FALSE)</f>
        <v>464558.95280000003</v>
      </c>
      <c r="Y781" s="4">
        <f>VLOOKUP($A781,[1]plot_info!$F$1:$BW$2268,27,FALSE)</f>
        <v>3298035.8420000002</v>
      </c>
      <c r="Z781" s="4">
        <f>VLOOKUP($A781,[1]plot_info!$F$1:$BW$2268,28,FALSE)</f>
        <v>80.633225839999994</v>
      </c>
      <c r="AA781" s="4">
        <f>VLOOKUP($A781,[1]plot_info!$F$1:$BW$2268,29,FALSE)</f>
        <v>29.81223211</v>
      </c>
      <c r="AB781" s="4">
        <f>VLOOKUP($A781,[1]plot_info!$F$1:$BW$2268,37,FALSE)</f>
        <v>4</v>
      </c>
      <c r="AC781" s="4" t="str">
        <f>VLOOKUP($A781,[1]plot_info!$F$1:$BW$2268,43,FALSE)</f>
        <v>FRA 2010-2015</v>
      </c>
    </row>
    <row r="782" spans="1:29" x14ac:dyDescent="0.35">
      <c r="A782" s="23" t="str">
        <f t="shared" si="25"/>
        <v>16-101-4</v>
      </c>
      <c r="B782" s="24" t="s">
        <v>255</v>
      </c>
      <c r="C782" s="24">
        <v>16</v>
      </c>
      <c r="D782" s="24">
        <v>101</v>
      </c>
      <c r="E782" s="24">
        <v>4</v>
      </c>
      <c r="F782" s="24">
        <v>1</v>
      </c>
      <c r="G782" s="24" t="s">
        <v>26</v>
      </c>
      <c r="H782" s="24">
        <v>64914</v>
      </c>
      <c r="I782" s="24">
        <v>106</v>
      </c>
      <c r="J782" s="24">
        <v>304</v>
      </c>
      <c r="K782" s="24">
        <v>388</v>
      </c>
      <c r="L782" s="24">
        <v>0.20754716981132076</v>
      </c>
      <c r="M782" s="24">
        <v>6.8340406120674685E-2</v>
      </c>
      <c r="N782" s="24">
        <v>0</v>
      </c>
      <c r="O782" s="24">
        <v>0</v>
      </c>
      <c r="P782" s="24">
        <v>0</v>
      </c>
      <c r="Q782" s="24">
        <v>3</v>
      </c>
      <c r="R782" s="24">
        <v>0</v>
      </c>
      <c r="S782" s="24">
        <v>322.56302570733203</v>
      </c>
      <c r="T782" s="25">
        <v>0.26041422390492736</v>
      </c>
      <c r="U782" s="24">
        <v>1.111618925922526E-2</v>
      </c>
      <c r="V782" s="24">
        <v>1.111618925922526</v>
      </c>
      <c r="W782" s="25">
        <v>11.11618925922526</v>
      </c>
      <c r="X782" s="4">
        <f>VLOOKUP($A782,[1]plot_info!$F$1:$BW$2268,26,FALSE)</f>
        <v>464558.95280000003</v>
      </c>
      <c r="Y782" s="4">
        <f>VLOOKUP($A782,[1]plot_info!$F$1:$BW$2268,27,FALSE)</f>
        <v>3298035.8420000002</v>
      </c>
      <c r="Z782" s="4">
        <f>VLOOKUP($A782,[1]plot_info!$F$1:$BW$2268,28,FALSE)</f>
        <v>80.633225839999994</v>
      </c>
      <c r="AA782" s="4">
        <f>VLOOKUP($A782,[1]plot_info!$F$1:$BW$2268,29,FALSE)</f>
        <v>29.81223211</v>
      </c>
      <c r="AB782" s="4">
        <f>VLOOKUP($A782,[1]plot_info!$F$1:$BW$2268,37,FALSE)</f>
        <v>4</v>
      </c>
      <c r="AC782" s="4" t="str">
        <f>VLOOKUP($A782,[1]plot_info!$F$1:$BW$2268,43,FALSE)</f>
        <v>FRA 2010-2015</v>
      </c>
    </row>
    <row r="783" spans="1:29" x14ac:dyDescent="0.35">
      <c r="A783" s="23" t="str">
        <f t="shared" si="25"/>
        <v>16-101-4</v>
      </c>
      <c r="B783" s="24" t="s">
        <v>256</v>
      </c>
      <c r="C783" s="24">
        <v>16</v>
      </c>
      <c r="D783" s="24">
        <v>101</v>
      </c>
      <c r="E783" s="24">
        <v>4</v>
      </c>
      <c r="F783" s="24">
        <v>1</v>
      </c>
      <c r="G783" s="24" t="s">
        <v>9</v>
      </c>
      <c r="H783" s="24">
        <v>64914</v>
      </c>
      <c r="I783" s="24">
        <v>138</v>
      </c>
      <c r="J783" s="24">
        <v>299</v>
      </c>
      <c r="K783" s="24">
        <v>412.5</v>
      </c>
      <c r="L783" s="24">
        <v>0.17753623188405798</v>
      </c>
      <c r="M783" s="24">
        <v>7.6106361361660463E-2</v>
      </c>
      <c r="N783" s="24">
        <v>0</v>
      </c>
      <c r="O783" s="24">
        <v>0</v>
      </c>
      <c r="P783" s="24">
        <v>0</v>
      </c>
      <c r="Q783" s="24">
        <v>3</v>
      </c>
      <c r="R783" s="24">
        <v>0</v>
      </c>
      <c r="S783" s="24">
        <v>322.56302570733203</v>
      </c>
      <c r="T783" s="25">
        <v>0.35186921920487207</v>
      </c>
      <c r="U783" s="24">
        <v>1.9662662040343899E-2</v>
      </c>
      <c r="V783" s="24">
        <v>1.9662662040343901</v>
      </c>
      <c r="W783" s="25">
        <v>19.6626620403439</v>
      </c>
      <c r="X783" s="4">
        <f>VLOOKUP($A783,[1]plot_info!$F$1:$BW$2268,26,FALSE)</f>
        <v>464558.95280000003</v>
      </c>
      <c r="Y783" s="4">
        <f>VLOOKUP($A783,[1]plot_info!$F$1:$BW$2268,27,FALSE)</f>
        <v>3298035.8420000002</v>
      </c>
      <c r="Z783" s="4">
        <f>VLOOKUP($A783,[1]plot_info!$F$1:$BW$2268,28,FALSE)</f>
        <v>80.633225839999994</v>
      </c>
      <c r="AA783" s="4">
        <f>VLOOKUP($A783,[1]plot_info!$F$1:$BW$2268,29,FALSE)</f>
        <v>29.81223211</v>
      </c>
      <c r="AB783" s="4">
        <f>VLOOKUP($A783,[1]plot_info!$F$1:$BW$2268,37,FALSE)</f>
        <v>4</v>
      </c>
      <c r="AC783" s="4" t="str">
        <f>VLOOKUP($A783,[1]plot_info!$F$1:$BW$2268,43,FALSE)</f>
        <v>FRA 2010-2015</v>
      </c>
    </row>
    <row r="784" spans="1:29" x14ac:dyDescent="0.35">
      <c r="A784" s="23" t="str">
        <f t="shared" si="25"/>
        <v>23-102-1</v>
      </c>
      <c r="B784" s="24" t="s">
        <v>258</v>
      </c>
      <c r="C784" s="24">
        <v>23</v>
      </c>
      <c r="D784" s="24">
        <v>102</v>
      </c>
      <c r="E784" s="24">
        <v>1</v>
      </c>
      <c r="F784" s="24">
        <v>1</v>
      </c>
      <c r="G784" s="24" t="s">
        <v>8</v>
      </c>
      <c r="H784" s="24">
        <v>64914</v>
      </c>
      <c r="I784" s="24">
        <v>193</v>
      </c>
      <c r="J784" s="24">
        <v>326</v>
      </c>
      <c r="K784" s="24">
        <v>478.5</v>
      </c>
      <c r="L784" s="24">
        <v>0.20984455958549222</v>
      </c>
      <c r="M784" s="24">
        <v>0.37742542471190793</v>
      </c>
      <c r="N784" s="24">
        <v>0</v>
      </c>
      <c r="O784" s="24">
        <v>0</v>
      </c>
      <c r="P784" s="24">
        <v>0</v>
      </c>
      <c r="Q784" s="24">
        <v>1</v>
      </c>
      <c r="R784" s="24">
        <v>0</v>
      </c>
      <c r="S784" s="24">
        <v>107.52100856911068</v>
      </c>
      <c r="T784" s="25">
        <v>1.4183274694821937</v>
      </c>
      <c r="U784" s="24">
        <v>9.7970440727814842E-2</v>
      </c>
      <c r="V784" s="24">
        <v>9.7970440727814836</v>
      </c>
      <c r="W784" s="25">
        <v>97.970440727814847</v>
      </c>
      <c r="X784" s="4">
        <f>VLOOKUP($A784,[1]plot_info!$F$1:$BW$2268,26,FALSE)</f>
        <v>492154.09090000001</v>
      </c>
      <c r="Y784" s="4">
        <f>VLOOKUP($A784,[1]plot_info!$F$1:$BW$2268,27,FALSE)</f>
        <v>3302711.4470000002</v>
      </c>
      <c r="Z784" s="4">
        <f>VLOOKUP($A784,[1]plot_info!$F$1:$BW$2268,28,FALSE)</f>
        <v>80.918769060000002</v>
      </c>
      <c r="AA784" s="4">
        <f>VLOOKUP($A784,[1]plot_info!$F$1:$BW$2268,29,FALSE)</f>
        <v>29.854912670000001</v>
      </c>
      <c r="AB784" s="4">
        <f>VLOOKUP($A784,[1]plot_info!$F$1:$BW$2268,37,FALSE)</f>
        <v>4</v>
      </c>
      <c r="AC784" s="4" t="str">
        <f>VLOOKUP($A784,[1]plot_info!$F$1:$BW$2268,43,FALSE)</f>
        <v>FRA 2010-2015</v>
      </c>
    </row>
    <row r="785" spans="1:29" x14ac:dyDescent="0.35">
      <c r="A785" s="23" t="str">
        <f t="shared" si="25"/>
        <v>23-102-1</v>
      </c>
      <c r="B785" s="24" t="s">
        <v>259</v>
      </c>
      <c r="C785" s="24">
        <v>23</v>
      </c>
      <c r="D785" s="24">
        <v>102</v>
      </c>
      <c r="E785" s="24">
        <v>1</v>
      </c>
      <c r="F785" s="24">
        <v>1</v>
      </c>
      <c r="G785" s="24" t="s">
        <v>26</v>
      </c>
      <c r="H785" s="24">
        <v>64914</v>
      </c>
      <c r="I785" s="24">
        <v>164</v>
      </c>
      <c r="J785" s="24">
        <v>351</v>
      </c>
      <c r="K785" s="24">
        <v>475</v>
      </c>
      <c r="L785" s="24">
        <v>0.24390243902439024</v>
      </c>
      <c r="M785" s="24">
        <v>0.37276585156731651</v>
      </c>
      <c r="N785" s="24">
        <v>0</v>
      </c>
      <c r="O785" s="24">
        <v>0</v>
      </c>
      <c r="P785" s="24">
        <v>0</v>
      </c>
      <c r="Q785" s="24">
        <v>1</v>
      </c>
      <c r="R785" s="24">
        <v>0</v>
      </c>
      <c r="S785" s="24">
        <v>107.52100856911068</v>
      </c>
      <c r="T785" s="25">
        <v>1.1532629915789641</v>
      </c>
      <c r="U785" s="24">
        <v>6.3549954700142325E-2</v>
      </c>
      <c r="V785" s="24">
        <v>6.3549954700142326</v>
      </c>
      <c r="W785" s="25">
        <v>63.54995470014233</v>
      </c>
      <c r="X785" s="4">
        <f>VLOOKUP($A785,[1]plot_info!$F$1:$BW$2268,26,FALSE)</f>
        <v>492154.09090000001</v>
      </c>
      <c r="Y785" s="4">
        <f>VLOOKUP($A785,[1]plot_info!$F$1:$BW$2268,27,FALSE)</f>
        <v>3302711.4470000002</v>
      </c>
      <c r="Z785" s="4">
        <f>VLOOKUP($A785,[1]plot_info!$F$1:$BW$2268,28,FALSE)</f>
        <v>80.918769060000002</v>
      </c>
      <c r="AA785" s="4">
        <f>VLOOKUP($A785,[1]plot_info!$F$1:$BW$2268,29,FALSE)</f>
        <v>29.854912670000001</v>
      </c>
      <c r="AB785" s="4">
        <f>VLOOKUP($A785,[1]plot_info!$F$1:$BW$2268,37,FALSE)</f>
        <v>4</v>
      </c>
      <c r="AC785" s="4" t="str">
        <f>VLOOKUP($A785,[1]plot_info!$F$1:$BW$2268,43,FALSE)</f>
        <v>FRA 2010-2015</v>
      </c>
    </row>
    <row r="786" spans="1:29" x14ac:dyDescent="0.35">
      <c r="A786" s="23" t="str">
        <f t="shared" si="25"/>
        <v>23-102-1</v>
      </c>
      <c r="B786" s="24" t="s">
        <v>260</v>
      </c>
      <c r="C786" s="24">
        <v>23</v>
      </c>
      <c r="D786" s="24">
        <v>102</v>
      </c>
      <c r="E786" s="24">
        <v>1</v>
      </c>
      <c r="F786" s="24">
        <v>1</v>
      </c>
      <c r="G786" s="24" t="s">
        <v>9</v>
      </c>
      <c r="H786" s="24">
        <v>64914</v>
      </c>
      <c r="I786" s="24">
        <v>147</v>
      </c>
      <c r="J786" s="24">
        <v>340.5</v>
      </c>
      <c r="K786" s="24">
        <v>455.5</v>
      </c>
      <c r="L786" s="24">
        <v>0.21768707482993196</v>
      </c>
      <c r="M786" s="24">
        <v>0.2982126812538532</v>
      </c>
      <c r="N786" s="24">
        <v>0</v>
      </c>
      <c r="O786" s="24">
        <v>0</v>
      </c>
      <c r="P786" s="24">
        <v>0</v>
      </c>
      <c r="Q786" s="24">
        <v>1</v>
      </c>
      <c r="R786" s="24">
        <v>0</v>
      </c>
      <c r="S786" s="24">
        <v>107.52100856911068</v>
      </c>
      <c r="T786" s="25">
        <v>1.0695584196095231</v>
      </c>
      <c r="U786" s="24">
        <v>4.5655777314675176E-2</v>
      </c>
      <c r="V786" s="24">
        <v>4.5655777314675179</v>
      </c>
      <c r="W786" s="25">
        <v>45.655777314675177</v>
      </c>
      <c r="X786" s="4">
        <f>VLOOKUP($A786,[1]plot_info!$F$1:$BW$2268,26,FALSE)</f>
        <v>492154.09090000001</v>
      </c>
      <c r="Y786" s="4">
        <f>VLOOKUP($A786,[1]plot_info!$F$1:$BW$2268,27,FALSE)</f>
        <v>3302711.4470000002</v>
      </c>
      <c r="Z786" s="4">
        <f>VLOOKUP($A786,[1]plot_info!$F$1:$BW$2268,28,FALSE)</f>
        <v>80.918769060000002</v>
      </c>
      <c r="AA786" s="4">
        <f>VLOOKUP($A786,[1]plot_info!$F$1:$BW$2268,29,FALSE)</f>
        <v>29.854912670000001</v>
      </c>
      <c r="AB786" s="4">
        <f>VLOOKUP($A786,[1]plot_info!$F$1:$BW$2268,37,FALSE)</f>
        <v>4</v>
      </c>
      <c r="AC786" s="4" t="str">
        <f>VLOOKUP($A786,[1]plot_info!$F$1:$BW$2268,43,FALSE)</f>
        <v>FRA 2010-2015</v>
      </c>
    </row>
    <row r="787" spans="1:29" x14ac:dyDescent="0.35">
      <c r="A787" s="23" t="str">
        <f t="shared" si="25"/>
        <v>23-102-4</v>
      </c>
      <c r="B787" s="24" t="s">
        <v>262</v>
      </c>
      <c r="C787" s="24">
        <v>23</v>
      </c>
      <c r="D787" s="24">
        <v>102</v>
      </c>
      <c r="E787" s="24">
        <v>4</v>
      </c>
      <c r="F787" s="24">
        <v>1</v>
      </c>
      <c r="G787" s="24" t="s">
        <v>8</v>
      </c>
      <c r="H787" s="24">
        <v>64914</v>
      </c>
      <c r="I787" s="24">
        <v>153</v>
      </c>
      <c r="J787" s="24">
        <v>310.5</v>
      </c>
      <c r="K787" s="24">
        <v>448.5</v>
      </c>
      <c r="L787" s="24">
        <v>9.8039215686274508E-2</v>
      </c>
      <c r="M787" s="24">
        <v>0.1397871943377437</v>
      </c>
      <c r="N787" s="24">
        <v>0</v>
      </c>
      <c r="O787" s="24">
        <v>0</v>
      </c>
      <c r="P787" s="24">
        <v>0</v>
      </c>
      <c r="Q787" s="24">
        <v>1</v>
      </c>
      <c r="R787" s="24">
        <v>0</v>
      </c>
      <c r="S787" s="24">
        <v>107.52100856911068</v>
      </c>
      <c r="T787" s="25">
        <v>1.2834701035314275</v>
      </c>
      <c r="U787" s="24">
        <v>0.13696733194402552</v>
      </c>
      <c r="V787" s="24">
        <v>13.696733194402551</v>
      </c>
      <c r="W787" s="25">
        <v>136.96733194402549</v>
      </c>
      <c r="X787" s="4">
        <f>VLOOKUP($A787,[1]plot_info!$F$1:$BW$2268,26,FALSE)</f>
        <v>492454.09090000001</v>
      </c>
      <c r="Y787" s="4">
        <f>VLOOKUP($A787,[1]plot_info!$F$1:$BW$2268,27,FALSE)</f>
        <v>3302711.4470000002</v>
      </c>
      <c r="Z787" s="4">
        <f>VLOOKUP($A787,[1]plot_info!$F$1:$BW$2268,28,FALSE)</f>
        <v>80.921875040000003</v>
      </c>
      <c r="AA787" s="4">
        <f>VLOOKUP($A787,[1]plot_info!$F$1:$BW$2268,29,FALSE)</f>
        <v>29.854914539999999</v>
      </c>
      <c r="AB787" s="4">
        <f>VLOOKUP($A787,[1]plot_info!$F$1:$BW$2268,37,FALSE)</f>
        <v>4</v>
      </c>
      <c r="AC787" s="4" t="str">
        <f>VLOOKUP($A787,[1]plot_info!$F$1:$BW$2268,43,FALSE)</f>
        <v>FRA 2010-2015</v>
      </c>
    </row>
    <row r="788" spans="1:29" x14ac:dyDescent="0.35">
      <c r="A788" s="23" t="str">
        <f t="shared" si="25"/>
        <v>23-102-4</v>
      </c>
      <c r="B788" s="24" t="s">
        <v>263</v>
      </c>
      <c r="C788" s="24">
        <v>23</v>
      </c>
      <c r="D788" s="24">
        <v>102</v>
      </c>
      <c r="E788" s="24">
        <v>4</v>
      </c>
      <c r="F788" s="24">
        <v>1</v>
      </c>
      <c r="G788" s="24" t="s">
        <v>26</v>
      </c>
      <c r="H788" s="24">
        <v>64914</v>
      </c>
      <c r="I788" s="24">
        <v>117</v>
      </c>
      <c r="J788" s="24">
        <v>299</v>
      </c>
      <c r="K788" s="24">
        <v>403</v>
      </c>
      <c r="L788" s="24">
        <v>0.1111111111111111</v>
      </c>
      <c r="M788" s="24">
        <v>0.12114890175937787</v>
      </c>
      <c r="N788" s="24">
        <v>0</v>
      </c>
      <c r="O788" s="24">
        <v>0</v>
      </c>
      <c r="P788" s="24">
        <v>0</v>
      </c>
      <c r="Q788" s="24">
        <v>1</v>
      </c>
      <c r="R788" s="24">
        <v>0</v>
      </c>
      <c r="S788" s="24">
        <v>107.52100856911068</v>
      </c>
      <c r="T788" s="25">
        <v>0.96725283164687303</v>
      </c>
      <c r="U788" s="24">
        <v>7.1316850572172449E-2</v>
      </c>
      <c r="V788" s="24">
        <v>7.1316850572172452</v>
      </c>
      <c r="W788" s="25">
        <v>71.316850572172456</v>
      </c>
      <c r="X788" s="4">
        <f>VLOOKUP($A788,[1]plot_info!$F$1:$BW$2268,26,FALSE)</f>
        <v>492454.09090000001</v>
      </c>
      <c r="Y788" s="4">
        <f>VLOOKUP($A788,[1]plot_info!$F$1:$BW$2268,27,FALSE)</f>
        <v>3302711.4470000002</v>
      </c>
      <c r="Z788" s="4">
        <f>VLOOKUP($A788,[1]plot_info!$F$1:$BW$2268,28,FALSE)</f>
        <v>80.921875040000003</v>
      </c>
      <c r="AA788" s="4">
        <f>VLOOKUP($A788,[1]plot_info!$F$1:$BW$2268,29,FALSE)</f>
        <v>29.854914539999999</v>
      </c>
      <c r="AB788" s="4">
        <f>VLOOKUP($A788,[1]plot_info!$F$1:$BW$2268,37,FALSE)</f>
        <v>4</v>
      </c>
      <c r="AC788" s="4" t="str">
        <f>VLOOKUP($A788,[1]plot_info!$F$1:$BW$2268,43,FALSE)</f>
        <v>FRA 2010-2015</v>
      </c>
    </row>
    <row r="789" spans="1:29" x14ac:dyDescent="0.35">
      <c r="A789" s="23" t="str">
        <f t="shared" si="25"/>
        <v>23-102-4</v>
      </c>
      <c r="B789" s="24" t="s">
        <v>264</v>
      </c>
      <c r="C789" s="24">
        <v>23</v>
      </c>
      <c r="D789" s="24">
        <v>102</v>
      </c>
      <c r="E789" s="24">
        <v>4</v>
      </c>
      <c r="F789" s="24">
        <v>1</v>
      </c>
      <c r="G789" s="24" t="s">
        <v>9</v>
      </c>
      <c r="H789" s="24">
        <v>64914</v>
      </c>
      <c r="I789" s="24">
        <v>84</v>
      </c>
      <c r="J789" s="24">
        <v>346</v>
      </c>
      <c r="K789" s="24">
        <v>412</v>
      </c>
      <c r="L789" s="24">
        <v>0.21428571428571427</v>
      </c>
      <c r="M789" s="24">
        <v>5.5914877735097478E-2</v>
      </c>
      <c r="N789" s="24">
        <v>0</v>
      </c>
      <c r="O789" s="24">
        <v>0</v>
      </c>
      <c r="P789" s="24">
        <v>0</v>
      </c>
      <c r="Q789" s="24">
        <v>3</v>
      </c>
      <c r="R789" s="24">
        <v>0</v>
      </c>
      <c r="S789" s="24">
        <v>322.56302570733203</v>
      </c>
      <c r="T789" s="25">
        <v>0.20461117592530007</v>
      </c>
      <c r="U789" s="24">
        <v>1.5562664962915361E-2</v>
      </c>
      <c r="V789" s="24">
        <v>1.5562664962915362</v>
      </c>
      <c r="W789" s="25">
        <v>15.562664962915361</v>
      </c>
      <c r="X789" s="4">
        <f>VLOOKUP($A789,[1]plot_info!$F$1:$BW$2268,26,FALSE)</f>
        <v>492454.09090000001</v>
      </c>
      <c r="Y789" s="4">
        <f>VLOOKUP($A789,[1]plot_info!$F$1:$BW$2268,27,FALSE)</f>
        <v>3302711.4470000002</v>
      </c>
      <c r="Z789" s="4">
        <f>VLOOKUP($A789,[1]plot_info!$F$1:$BW$2268,28,FALSE)</f>
        <v>80.921875040000003</v>
      </c>
      <c r="AA789" s="4">
        <f>VLOOKUP($A789,[1]plot_info!$F$1:$BW$2268,29,FALSE)</f>
        <v>29.854914539999999</v>
      </c>
      <c r="AB789" s="4">
        <f>VLOOKUP($A789,[1]plot_info!$F$1:$BW$2268,37,FALSE)</f>
        <v>4</v>
      </c>
      <c r="AC789" s="4" t="str">
        <f>VLOOKUP($A789,[1]plot_info!$F$1:$BW$2268,43,FALSE)</f>
        <v>FRA 2010-2015</v>
      </c>
    </row>
    <row r="790" spans="1:29" x14ac:dyDescent="0.35">
      <c r="A790" s="23" t="str">
        <f t="shared" ref="A790:A844" si="26">CONCATENATE(C790,"-",D790,"-",E790)</f>
        <v>23-102-5</v>
      </c>
      <c r="B790" s="24" t="s">
        <v>266</v>
      </c>
      <c r="C790" s="24">
        <v>23</v>
      </c>
      <c r="D790" s="24">
        <v>102</v>
      </c>
      <c r="E790" s="24">
        <v>5</v>
      </c>
      <c r="F790" s="24">
        <v>1</v>
      </c>
      <c r="G790" s="24" t="s">
        <v>8</v>
      </c>
      <c r="H790" s="24">
        <v>64914</v>
      </c>
      <c r="I790" s="24">
        <v>67</v>
      </c>
      <c r="J790" s="24">
        <v>299.5</v>
      </c>
      <c r="K790" s="24">
        <v>351</v>
      </c>
      <c r="L790" s="24">
        <v>0.23134328358208955</v>
      </c>
      <c r="M790" s="24">
        <v>0.14444676748233515</v>
      </c>
      <c r="N790" s="24">
        <v>0</v>
      </c>
      <c r="O790" s="24">
        <v>0</v>
      </c>
      <c r="P790" s="24">
        <v>0</v>
      </c>
      <c r="Q790" s="24">
        <v>1</v>
      </c>
      <c r="R790" s="24">
        <v>0</v>
      </c>
      <c r="S790" s="24">
        <v>107.52100856911068</v>
      </c>
      <c r="T790" s="25">
        <v>0.47897616182513425</v>
      </c>
      <c r="U790" s="24">
        <v>3.5887819809656628E-2</v>
      </c>
      <c r="V790" s="24">
        <v>3.5887819809656625</v>
      </c>
      <c r="W790" s="25">
        <v>35.887819809656627</v>
      </c>
      <c r="X790" s="4">
        <f>VLOOKUP($A790,[1]plot_info!$F$1:$BW$2268,26,FALSE)</f>
        <v>492454.09090000001</v>
      </c>
      <c r="Y790" s="4">
        <f>VLOOKUP($A790,[1]plot_info!$F$1:$BW$2268,27,FALSE)</f>
        <v>3302861.4470000002</v>
      </c>
      <c r="Z790" s="4">
        <f>VLOOKUP($A790,[1]plot_info!$F$1:$BW$2268,28,FALSE)</f>
        <v>80.921873989999995</v>
      </c>
      <c r="AA790" s="4">
        <f>VLOOKUP($A790,[1]plot_info!$F$1:$BW$2268,29,FALSE)</f>
        <v>29.85626826</v>
      </c>
      <c r="AB790" s="4">
        <f>VLOOKUP($A790,[1]plot_info!$F$1:$BW$2268,37,FALSE)</f>
        <v>4</v>
      </c>
      <c r="AC790" s="4" t="str">
        <f>VLOOKUP($A790,[1]plot_info!$F$1:$BW$2268,43,FALSE)</f>
        <v>FRA 2010-2015</v>
      </c>
    </row>
    <row r="791" spans="1:29" x14ac:dyDescent="0.35">
      <c r="A791" s="23" t="str">
        <f t="shared" si="26"/>
        <v>23-102-5</v>
      </c>
      <c r="B791" s="24" t="s">
        <v>267</v>
      </c>
      <c r="C791" s="24">
        <v>23</v>
      </c>
      <c r="D791" s="24">
        <v>102</v>
      </c>
      <c r="E791" s="24">
        <v>5</v>
      </c>
      <c r="F791" s="24">
        <v>1</v>
      </c>
      <c r="G791" s="24" t="s">
        <v>26</v>
      </c>
      <c r="H791" s="24">
        <v>64914</v>
      </c>
      <c r="I791" s="24">
        <v>143</v>
      </c>
      <c r="J791" s="24">
        <v>301.5</v>
      </c>
      <c r="K791" s="24">
        <v>427</v>
      </c>
      <c r="L791" s="24">
        <v>0.12237762237762238</v>
      </c>
      <c r="M791" s="24">
        <v>0.16308506006070098</v>
      </c>
      <c r="N791" s="24">
        <v>0</v>
      </c>
      <c r="O791" s="24">
        <v>0</v>
      </c>
      <c r="P791" s="24">
        <v>0</v>
      </c>
      <c r="Q791" s="24">
        <v>1</v>
      </c>
      <c r="R791" s="24">
        <v>0</v>
      </c>
      <c r="S791" s="24">
        <v>107.52100856911068</v>
      </c>
      <c r="T791" s="25">
        <v>1.1672137535738707</v>
      </c>
      <c r="U791" s="24">
        <v>5.381832873621395E-2</v>
      </c>
      <c r="V791" s="24">
        <v>5.381832873621395</v>
      </c>
      <c r="W791" s="25">
        <v>53.81832873621395</v>
      </c>
      <c r="X791" s="4">
        <f>VLOOKUP($A791,[1]plot_info!$F$1:$BW$2268,26,FALSE)</f>
        <v>492454.09090000001</v>
      </c>
      <c r="Y791" s="4">
        <f>VLOOKUP($A791,[1]plot_info!$F$1:$BW$2268,27,FALSE)</f>
        <v>3302861.4470000002</v>
      </c>
      <c r="Z791" s="4">
        <f>VLOOKUP($A791,[1]plot_info!$F$1:$BW$2268,28,FALSE)</f>
        <v>80.921873989999995</v>
      </c>
      <c r="AA791" s="4">
        <f>VLOOKUP($A791,[1]plot_info!$F$1:$BW$2268,29,FALSE)</f>
        <v>29.85626826</v>
      </c>
      <c r="AB791" s="4">
        <f>VLOOKUP($A791,[1]plot_info!$F$1:$BW$2268,37,FALSE)</f>
        <v>4</v>
      </c>
      <c r="AC791" s="4" t="str">
        <f>VLOOKUP($A791,[1]plot_info!$F$1:$BW$2268,43,FALSE)</f>
        <v>FRA 2010-2015</v>
      </c>
    </row>
    <row r="792" spans="1:29" x14ac:dyDescent="0.35">
      <c r="A792" s="23" t="str">
        <f t="shared" si="26"/>
        <v>23-102-5</v>
      </c>
      <c r="B792" s="24" t="s">
        <v>268</v>
      </c>
      <c r="C792" s="24">
        <v>23</v>
      </c>
      <c r="D792" s="24">
        <v>102</v>
      </c>
      <c r="E792" s="24">
        <v>5</v>
      </c>
      <c r="F792" s="24">
        <v>1</v>
      </c>
      <c r="G792" s="24" t="s">
        <v>9</v>
      </c>
      <c r="H792" s="24">
        <v>64914</v>
      </c>
      <c r="I792" s="24">
        <v>121</v>
      </c>
      <c r="J792" s="24">
        <v>300.5</v>
      </c>
      <c r="K792" s="24">
        <v>403</v>
      </c>
      <c r="L792" s="24">
        <v>0.15289256198347106</v>
      </c>
      <c r="M792" s="24">
        <v>0.17240420634988388</v>
      </c>
      <c r="N792" s="24">
        <v>0</v>
      </c>
      <c r="O792" s="24">
        <v>0</v>
      </c>
      <c r="P792" s="24">
        <v>0</v>
      </c>
      <c r="Q792" s="24">
        <v>1</v>
      </c>
      <c r="R792" s="24">
        <v>0</v>
      </c>
      <c r="S792" s="24">
        <v>107.52100856911068</v>
      </c>
      <c r="T792" s="25">
        <v>0.95330206965196618</v>
      </c>
      <c r="U792" s="24">
        <v>4.7618142789512E-2</v>
      </c>
      <c r="V792" s="24">
        <v>4.7618142789512001</v>
      </c>
      <c r="W792" s="25">
        <v>47.618142789512</v>
      </c>
      <c r="X792" s="4">
        <f>VLOOKUP($A792,[1]plot_info!$F$1:$BW$2268,26,FALSE)</f>
        <v>492454.09090000001</v>
      </c>
      <c r="Y792" s="4">
        <f>VLOOKUP($A792,[1]plot_info!$F$1:$BW$2268,27,FALSE)</f>
        <v>3302861.4470000002</v>
      </c>
      <c r="Z792" s="4">
        <f>VLOOKUP($A792,[1]plot_info!$F$1:$BW$2268,28,FALSE)</f>
        <v>80.921873989999995</v>
      </c>
      <c r="AA792" s="4">
        <f>VLOOKUP($A792,[1]plot_info!$F$1:$BW$2268,29,FALSE)</f>
        <v>29.85626826</v>
      </c>
      <c r="AB792" s="4">
        <f>VLOOKUP($A792,[1]plot_info!$F$1:$BW$2268,37,FALSE)</f>
        <v>4</v>
      </c>
      <c r="AC792" s="4" t="str">
        <f>VLOOKUP($A792,[1]plot_info!$F$1:$BW$2268,43,FALSE)</f>
        <v>FRA 2010-2015</v>
      </c>
    </row>
    <row r="793" spans="1:29" x14ac:dyDescent="0.35">
      <c r="A793" s="23" t="str">
        <f t="shared" si="26"/>
        <v>18-100-1</v>
      </c>
      <c r="B793" s="24" t="s">
        <v>270</v>
      </c>
      <c r="C793" s="24">
        <v>18</v>
      </c>
      <c r="D793" s="24">
        <v>100</v>
      </c>
      <c r="E793" s="24">
        <v>1</v>
      </c>
      <c r="F793" s="24">
        <v>1</v>
      </c>
      <c r="G793" s="24" t="s">
        <v>8</v>
      </c>
      <c r="H793" s="24">
        <v>64914</v>
      </c>
      <c r="I793" s="24">
        <v>181</v>
      </c>
      <c r="J793" s="24">
        <v>298</v>
      </c>
      <c r="K793" s="24">
        <v>458.5</v>
      </c>
      <c r="L793" s="24">
        <v>0.1132596685082873</v>
      </c>
      <c r="M793" s="24">
        <v>9.5521249464124866E-2</v>
      </c>
      <c r="N793" s="24">
        <v>0</v>
      </c>
      <c r="O793" s="24">
        <v>0</v>
      </c>
      <c r="P793" s="24">
        <v>0</v>
      </c>
      <c r="Q793" s="24">
        <v>2</v>
      </c>
      <c r="R793" s="24">
        <v>0</v>
      </c>
      <c r="S793" s="24">
        <v>215.04201713822135</v>
      </c>
      <c r="T793" s="25">
        <v>0.74636576672751498</v>
      </c>
      <c r="U793" s="24">
        <v>4.9899882689782446E-2</v>
      </c>
      <c r="V793" s="24">
        <v>4.9899882689782444</v>
      </c>
      <c r="W793" s="25">
        <v>49.899882689782444</v>
      </c>
      <c r="X793" s="4">
        <f>VLOOKUP($A793,[1]plot_info!$F$1:$BW$2268,26,FALSE)</f>
        <v>472353.29749999999</v>
      </c>
      <c r="Y793" s="4">
        <f>VLOOKUP($A793,[1]plot_info!$F$1:$BW$2268,27,FALSE)</f>
        <v>3294230.375</v>
      </c>
      <c r="Z793" s="4">
        <f>VLOOKUP($A793,[1]plot_info!$F$1:$BW$2268,28,FALSE)</f>
        <v>80.713985089999994</v>
      </c>
      <c r="AA793" s="4">
        <f>VLOOKUP($A793,[1]plot_info!$F$1:$BW$2268,29,FALSE)</f>
        <v>29.778087859999999</v>
      </c>
      <c r="AB793" s="4">
        <f>VLOOKUP($A793,[1]plot_info!$F$1:$BW$2268,37,FALSE)</f>
        <v>4</v>
      </c>
      <c r="AC793" s="4" t="str">
        <f>VLOOKUP($A793,[1]plot_info!$F$1:$BW$2268,43,FALSE)</f>
        <v>FRA 2010-2015</v>
      </c>
    </row>
    <row r="794" spans="1:29" x14ac:dyDescent="0.35">
      <c r="A794" s="23" t="str">
        <f t="shared" si="26"/>
        <v>18-100-1</v>
      </c>
      <c r="B794" s="24" t="s">
        <v>271</v>
      </c>
      <c r="C794" s="24">
        <v>18</v>
      </c>
      <c r="D794" s="24">
        <v>100</v>
      </c>
      <c r="E794" s="24">
        <v>1</v>
      </c>
      <c r="F794" s="24">
        <v>1</v>
      </c>
      <c r="G794" s="24" t="s">
        <v>26</v>
      </c>
      <c r="H794" s="24">
        <v>64914</v>
      </c>
      <c r="I794" s="24">
        <v>199</v>
      </c>
      <c r="J794" s="24">
        <v>297</v>
      </c>
      <c r="K794" s="24">
        <v>474</v>
      </c>
      <c r="L794" s="24">
        <v>0.11055276381909548</v>
      </c>
      <c r="M794" s="24">
        <v>0.10251060918101204</v>
      </c>
      <c r="N794" s="24">
        <v>0</v>
      </c>
      <c r="O794" s="24">
        <v>0</v>
      </c>
      <c r="P794" s="24">
        <v>0</v>
      </c>
      <c r="Q794" s="24">
        <v>2</v>
      </c>
      <c r="R794" s="24">
        <v>0</v>
      </c>
      <c r="S794" s="24">
        <v>215.04201713822135</v>
      </c>
      <c r="T794" s="25">
        <v>0.82309495769950247</v>
      </c>
      <c r="U794" s="24">
        <v>4.4276832207283595E-2</v>
      </c>
      <c r="V794" s="24">
        <v>4.4276832207283601</v>
      </c>
      <c r="W794" s="25">
        <v>44.276832207283604</v>
      </c>
      <c r="X794" s="4">
        <f>VLOOKUP($A794,[1]plot_info!$F$1:$BW$2268,26,FALSE)</f>
        <v>472353.29749999999</v>
      </c>
      <c r="Y794" s="4">
        <f>VLOOKUP($A794,[1]plot_info!$F$1:$BW$2268,27,FALSE)</f>
        <v>3294230.375</v>
      </c>
      <c r="Z794" s="4">
        <f>VLOOKUP($A794,[1]plot_info!$F$1:$BW$2268,28,FALSE)</f>
        <v>80.713985089999994</v>
      </c>
      <c r="AA794" s="4">
        <f>VLOOKUP($A794,[1]plot_info!$F$1:$BW$2268,29,FALSE)</f>
        <v>29.778087859999999</v>
      </c>
      <c r="AB794" s="4">
        <f>VLOOKUP($A794,[1]plot_info!$F$1:$BW$2268,37,FALSE)</f>
        <v>4</v>
      </c>
      <c r="AC794" s="4" t="str">
        <f>VLOOKUP($A794,[1]plot_info!$F$1:$BW$2268,43,FALSE)</f>
        <v>FRA 2010-2015</v>
      </c>
    </row>
    <row r="795" spans="1:29" x14ac:dyDescent="0.35">
      <c r="A795" s="23" t="str">
        <f t="shared" si="26"/>
        <v>18-100-1</v>
      </c>
      <c r="B795" s="24" t="s">
        <v>272</v>
      </c>
      <c r="C795" s="24">
        <v>18</v>
      </c>
      <c r="D795" s="24">
        <v>100</v>
      </c>
      <c r="E795" s="24">
        <v>1</v>
      </c>
      <c r="F795" s="24">
        <v>1</v>
      </c>
      <c r="G795" s="24" t="s">
        <v>9</v>
      </c>
      <c r="H795" s="24">
        <v>64914</v>
      </c>
      <c r="I795" s="24">
        <v>1896</v>
      </c>
      <c r="J795" s="24">
        <v>316.5</v>
      </c>
      <c r="K795" s="24">
        <v>492</v>
      </c>
      <c r="L795" s="24">
        <v>0.90743670886075944</v>
      </c>
      <c r="M795" s="24">
        <v>8.0167955952696008</v>
      </c>
      <c r="N795" s="24">
        <v>0</v>
      </c>
      <c r="O795" s="24">
        <v>0</v>
      </c>
      <c r="P795" s="24">
        <v>0</v>
      </c>
      <c r="Q795" s="24">
        <v>2</v>
      </c>
      <c r="R795" s="24">
        <v>0</v>
      </c>
      <c r="S795" s="24">
        <v>215.04201713822135</v>
      </c>
      <c r="T795" s="25">
        <v>0.81611957670204915</v>
      </c>
      <c r="U795" s="24">
        <v>3.8257112767964049E-2</v>
      </c>
      <c r="V795" s="24">
        <v>3.8257112767964054</v>
      </c>
      <c r="W795" s="25">
        <v>38.257112767964053</v>
      </c>
      <c r="X795" s="4">
        <f>VLOOKUP($A795,[1]plot_info!$F$1:$BW$2268,26,FALSE)</f>
        <v>472353.29749999999</v>
      </c>
      <c r="Y795" s="4">
        <f>VLOOKUP($A795,[1]plot_info!$F$1:$BW$2268,27,FALSE)</f>
        <v>3294230.375</v>
      </c>
      <c r="Z795" s="4">
        <f>VLOOKUP($A795,[1]plot_info!$F$1:$BW$2268,28,FALSE)</f>
        <v>80.713985089999994</v>
      </c>
      <c r="AA795" s="4">
        <f>VLOOKUP($A795,[1]plot_info!$F$1:$BW$2268,29,FALSE)</f>
        <v>29.778087859999999</v>
      </c>
      <c r="AB795" s="4">
        <f>VLOOKUP($A795,[1]plot_info!$F$1:$BW$2268,37,FALSE)</f>
        <v>4</v>
      </c>
      <c r="AC795" s="4" t="str">
        <f>VLOOKUP($A795,[1]plot_info!$F$1:$BW$2268,43,FALSE)</f>
        <v>FRA 2010-2015</v>
      </c>
    </row>
    <row r="796" spans="1:29" x14ac:dyDescent="0.35">
      <c r="A796" s="23" t="str">
        <f t="shared" si="26"/>
        <v>18-100-2</v>
      </c>
      <c r="B796" s="24" t="s">
        <v>274</v>
      </c>
      <c r="C796" s="24">
        <v>18</v>
      </c>
      <c r="D796" s="24">
        <v>100</v>
      </c>
      <c r="E796" s="24">
        <v>2</v>
      </c>
      <c r="F796" s="24">
        <v>1</v>
      </c>
      <c r="G796" s="24" t="s">
        <v>8</v>
      </c>
      <c r="H796" s="24">
        <v>64914</v>
      </c>
      <c r="I796" s="24">
        <v>156</v>
      </c>
      <c r="J796" s="24">
        <v>317.5</v>
      </c>
      <c r="K796" s="24">
        <v>455.5</v>
      </c>
      <c r="L796" s="24">
        <v>0.11538461538461539</v>
      </c>
      <c r="M796" s="24">
        <v>8.3872316602646213E-2</v>
      </c>
      <c r="N796" s="24">
        <v>0</v>
      </c>
      <c r="O796" s="24">
        <v>0</v>
      </c>
      <c r="P796" s="24">
        <v>0</v>
      </c>
      <c r="Q796" s="24">
        <v>2</v>
      </c>
      <c r="R796" s="24">
        <v>0</v>
      </c>
      <c r="S796" s="24">
        <v>215.04201713822135</v>
      </c>
      <c r="T796" s="25">
        <v>0.64173505176571377</v>
      </c>
      <c r="U796" s="24">
        <v>6.4110280048318605E-2</v>
      </c>
      <c r="V796" s="24">
        <v>6.4110280048318602</v>
      </c>
      <c r="W796" s="25">
        <v>64.1102800483186</v>
      </c>
      <c r="X796" s="4">
        <f>VLOOKUP($A796,[1]plot_info!$F$1:$BW$2268,26,FALSE)</f>
        <v>472353.29749999999</v>
      </c>
      <c r="Y796" s="4">
        <f>VLOOKUP($A796,[1]plot_info!$F$1:$BW$2268,27,FALSE)</f>
        <v>3294380.375</v>
      </c>
      <c r="Z796" s="4">
        <f>VLOOKUP($A796,[1]plot_info!$F$1:$BW$2268,28,FALSE)</f>
        <v>80.713981239999995</v>
      </c>
      <c r="AA796" s="4">
        <f>VLOOKUP($A796,[1]plot_info!$F$1:$BW$2268,29,FALSE)</f>
        <v>29.77944158</v>
      </c>
      <c r="AB796" s="4">
        <f>VLOOKUP($A796,[1]plot_info!$F$1:$BW$2268,37,FALSE)</f>
        <v>4</v>
      </c>
      <c r="AC796" s="4" t="str">
        <f>VLOOKUP($A796,[1]plot_info!$F$1:$BW$2268,43,FALSE)</f>
        <v>FRA 2010-2015</v>
      </c>
    </row>
    <row r="797" spans="1:29" x14ac:dyDescent="0.35">
      <c r="A797" s="23" t="str">
        <f t="shared" si="26"/>
        <v>18-100-2</v>
      </c>
      <c r="B797" s="24" t="s">
        <v>275</v>
      </c>
      <c r="C797" s="24">
        <v>18</v>
      </c>
      <c r="D797" s="24">
        <v>100</v>
      </c>
      <c r="E797" s="24">
        <v>2</v>
      </c>
      <c r="F797" s="24">
        <v>1</v>
      </c>
      <c r="G797" s="24" t="s">
        <v>26</v>
      </c>
      <c r="H797" s="24">
        <v>64914</v>
      </c>
      <c r="I797" s="24">
        <v>250</v>
      </c>
      <c r="J797" s="24">
        <v>294.5</v>
      </c>
      <c r="K797" s="24">
        <v>526.5</v>
      </c>
      <c r="L797" s="24">
        <v>7.1999999999999995E-2</v>
      </c>
      <c r="M797" s="24">
        <v>8.3872316602646213E-2</v>
      </c>
      <c r="N797" s="24">
        <v>0</v>
      </c>
      <c r="O797" s="24">
        <v>0</v>
      </c>
      <c r="P797" s="24">
        <v>0</v>
      </c>
      <c r="Q797" s="24">
        <v>2</v>
      </c>
      <c r="R797" s="24">
        <v>0</v>
      </c>
      <c r="S797" s="24">
        <v>215.04201713822135</v>
      </c>
      <c r="T797" s="25">
        <v>1.0788589276061276</v>
      </c>
      <c r="U797" s="24">
        <v>4.4769988207655279E-2</v>
      </c>
      <c r="V797" s="24">
        <v>4.4769988207655276</v>
      </c>
      <c r="W797" s="25">
        <v>44.769988207655274</v>
      </c>
      <c r="X797" s="4">
        <f>VLOOKUP($A797,[1]plot_info!$F$1:$BW$2268,26,FALSE)</f>
        <v>472353.29749999999</v>
      </c>
      <c r="Y797" s="4">
        <f>VLOOKUP($A797,[1]plot_info!$F$1:$BW$2268,27,FALSE)</f>
        <v>3294380.375</v>
      </c>
      <c r="Z797" s="4">
        <f>VLOOKUP($A797,[1]plot_info!$F$1:$BW$2268,28,FALSE)</f>
        <v>80.713981239999995</v>
      </c>
      <c r="AA797" s="4">
        <f>VLOOKUP($A797,[1]plot_info!$F$1:$BW$2268,29,FALSE)</f>
        <v>29.77944158</v>
      </c>
      <c r="AB797" s="4">
        <f>VLOOKUP($A797,[1]plot_info!$F$1:$BW$2268,37,FALSE)</f>
        <v>4</v>
      </c>
      <c r="AC797" s="4" t="str">
        <f>VLOOKUP($A797,[1]plot_info!$F$1:$BW$2268,43,FALSE)</f>
        <v>FRA 2010-2015</v>
      </c>
    </row>
    <row r="798" spans="1:29" x14ac:dyDescent="0.35">
      <c r="A798" s="23" t="str">
        <f t="shared" si="26"/>
        <v>18-100-2</v>
      </c>
      <c r="B798" s="24" t="s">
        <v>276</v>
      </c>
      <c r="C798" s="24">
        <v>18</v>
      </c>
      <c r="D798" s="24">
        <v>100</v>
      </c>
      <c r="E798" s="24">
        <v>2</v>
      </c>
      <c r="F798" s="24">
        <v>1</v>
      </c>
      <c r="G798" s="24" t="s">
        <v>9</v>
      </c>
      <c r="H798" s="24">
        <v>64914</v>
      </c>
      <c r="I798" s="24">
        <v>278</v>
      </c>
      <c r="J798" s="24">
        <v>339.5</v>
      </c>
      <c r="K798" s="24">
        <v>594</v>
      </c>
      <c r="L798" s="24">
        <v>8.4532374100719426E-2</v>
      </c>
      <c r="M798" s="24">
        <v>0.10949996889789923</v>
      </c>
      <c r="N798" s="24">
        <v>0</v>
      </c>
      <c r="O798" s="24">
        <v>0</v>
      </c>
      <c r="P798" s="24">
        <v>0</v>
      </c>
      <c r="Q798" s="24">
        <v>2</v>
      </c>
      <c r="R798" s="24">
        <v>0</v>
      </c>
      <c r="S798" s="24">
        <v>215.04201713822135</v>
      </c>
      <c r="T798" s="25">
        <v>1.1834896425679287</v>
      </c>
      <c r="U798" s="24">
        <v>5.274982406874195E-2</v>
      </c>
      <c r="V798" s="24">
        <v>5.2749824068741953</v>
      </c>
      <c r="W798" s="25">
        <v>52.749824068741951</v>
      </c>
      <c r="X798" s="4">
        <f>VLOOKUP($A798,[1]plot_info!$F$1:$BW$2268,26,FALSE)</f>
        <v>472353.29749999999</v>
      </c>
      <c r="Y798" s="4">
        <f>VLOOKUP($A798,[1]plot_info!$F$1:$BW$2268,27,FALSE)</f>
        <v>3294380.375</v>
      </c>
      <c r="Z798" s="4">
        <f>VLOOKUP($A798,[1]plot_info!$F$1:$BW$2268,28,FALSE)</f>
        <v>80.713981239999995</v>
      </c>
      <c r="AA798" s="4">
        <f>VLOOKUP($A798,[1]plot_info!$F$1:$BW$2268,29,FALSE)</f>
        <v>29.77944158</v>
      </c>
      <c r="AB798" s="4">
        <f>VLOOKUP($A798,[1]plot_info!$F$1:$BW$2268,37,FALSE)</f>
        <v>4</v>
      </c>
      <c r="AC798" s="4" t="str">
        <f>VLOOKUP($A798,[1]plot_info!$F$1:$BW$2268,43,FALSE)</f>
        <v>FRA 2010-2015</v>
      </c>
    </row>
    <row r="799" spans="1:29" x14ac:dyDescent="0.35">
      <c r="A799" s="23" t="str">
        <f t="shared" si="26"/>
        <v>18-100-4</v>
      </c>
      <c r="B799" s="24" t="s">
        <v>277</v>
      </c>
      <c r="C799" s="24">
        <v>18</v>
      </c>
      <c r="D799" s="24">
        <v>100</v>
      </c>
      <c r="E799" s="24">
        <v>4</v>
      </c>
      <c r="F799" s="24">
        <v>1</v>
      </c>
      <c r="G799" s="24" t="s">
        <v>8</v>
      </c>
      <c r="H799" s="24">
        <v>64914</v>
      </c>
      <c r="I799" s="24">
        <v>233</v>
      </c>
      <c r="J799" s="24">
        <v>301.5</v>
      </c>
      <c r="K799" s="24">
        <v>517</v>
      </c>
      <c r="L799" s="24">
        <v>7.5107296137339061E-2</v>
      </c>
      <c r="M799" s="24">
        <v>8.1542530030350488E-2</v>
      </c>
      <c r="N799" s="24">
        <v>0</v>
      </c>
      <c r="O799" s="24">
        <v>0</v>
      </c>
      <c r="P799" s="24">
        <v>0</v>
      </c>
      <c r="Q799" s="24">
        <v>2</v>
      </c>
      <c r="R799" s="24">
        <v>0</v>
      </c>
      <c r="S799" s="24">
        <v>215.04201713822135</v>
      </c>
      <c r="T799" s="25">
        <v>1.00212973663414</v>
      </c>
      <c r="U799" s="24">
        <v>4.2356025321777936E-2</v>
      </c>
      <c r="V799" s="24">
        <v>4.2356025321777935</v>
      </c>
      <c r="W799" s="25">
        <v>42.356025321777935</v>
      </c>
      <c r="X799" s="4">
        <f>VLOOKUP($A799,[1]plot_info!$F$1:$BW$2268,26,FALSE)</f>
        <v>472653.29749999999</v>
      </c>
      <c r="Y799" s="4">
        <f>VLOOKUP($A799,[1]plot_info!$F$1:$BW$2268,27,FALSE)</f>
        <v>3294230.375</v>
      </c>
      <c r="Z799" s="4">
        <f>VLOOKUP($A799,[1]plot_info!$F$1:$BW$2268,28,FALSE)</f>
        <v>80.717088660000002</v>
      </c>
      <c r="AA799" s="4">
        <f>VLOOKUP($A799,[1]plot_info!$F$1:$BW$2268,29,FALSE)</f>
        <v>29.778094540000001</v>
      </c>
      <c r="AB799" s="4">
        <f>VLOOKUP($A799,[1]plot_info!$F$1:$BW$2268,37,FALSE)</f>
        <v>4</v>
      </c>
      <c r="AC799" s="4" t="str">
        <f>VLOOKUP($A799,[1]plot_info!$F$1:$BW$2268,43,FALSE)</f>
        <v>FRA 2010-2015</v>
      </c>
    </row>
    <row r="800" spans="1:29" x14ac:dyDescent="0.35">
      <c r="A800" s="23" t="str">
        <f t="shared" si="26"/>
        <v>18-100-4</v>
      </c>
      <c r="B800" s="24" t="s">
        <v>278</v>
      </c>
      <c r="C800" s="24">
        <v>18</v>
      </c>
      <c r="D800" s="24">
        <v>100</v>
      </c>
      <c r="E800" s="24">
        <v>4</v>
      </c>
      <c r="F800" s="24">
        <v>1</v>
      </c>
      <c r="G800" s="24" t="s">
        <v>26</v>
      </c>
      <c r="H800" s="24">
        <v>64914</v>
      </c>
      <c r="I800" s="24">
        <v>245</v>
      </c>
      <c r="J800" s="24">
        <v>315.5</v>
      </c>
      <c r="K800" s="24">
        <v>543</v>
      </c>
      <c r="L800" s="24">
        <v>7.1428571428571425E-2</v>
      </c>
      <c r="M800" s="24">
        <v>8.1542530030350488E-2</v>
      </c>
      <c r="N800" s="24">
        <v>0</v>
      </c>
      <c r="O800" s="24">
        <v>0</v>
      </c>
      <c r="P800" s="24">
        <v>0</v>
      </c>
      <c r="Q800" s="24">
        <v>2</v>
      </c>
      <c r="R800" s="24">
        <v>0</v>
      </c>
      <c r="S800" s="24">
        <v>215.04201713822135</v>
      </c>
      <c r="T800" s="25">
        <v>1.0579327846137674</v>
      </c>
      <c r="U800" s="24">
        <v>3.251970727088626E-2</v>
      </c>
      <c r="V800" s="24">
        <v>3.2519707270886258</v>
      </c>
      <c r="W800" s="25">
        <v>32.519707270886258</v>
      </c>
      <c r="X800" s="4">
        <f>VLOOKUP($A800,[1]plot_info!$F$1:$BW$2268,26,FALSE)</f>
        <v>472653.29749999999</v>
      </c>
      <c r="Y800" s="4">
        <f>VLOOKUP($A800,[1]plot_info!$F$1:$BW$2268,27,FALSE)</f>
        <v>3294230.375</v>
      </c>
      <c r="Z800" s="4">
        <f>VLOOKUP($A800,[1]plot_info!$F$1:$BW$2268,28,FALSE)</f>
        <v>80.717088660000002</v>
      </c>
      <c r="AA800" s="4">
        <f>VLOOKUP($A800,[1]plot_info!$F$1:$BW$2268,29,FALSE)</f>
        <v>29.778094540000001</v>
      </c>
      <c r="AB800" s="4">
        <f>VLOOKUP($A800,[1]plot_info!$F$1:$BW$2268,37,FALSE)</f>
        <v>4</v>
      </c>
      <c r="AC800" s="4" t="str">
        <f>VLOOKUP($A800,[1]plot_info!$F$1:$BW$2268,43,FALSE)</f>
        <v>FRA 2010-2015</v>
      </c>
    </row>
    <row r="801" spans="1:29" x14ac:dyDescent="0.35">
      <c r="A801" s="23" t="str">
        <f t="shared" si="26"/>
        <v>18-100-4</v>
      </c>
      <c r="B801" s="24" t="s">
        <v>279</v>
      </c>
      <c r="C801" s="24">
        <v>18</v>
      </c>
      <c r="D801" s="24">
        <v>100</v>
      </c>
      <c r="E801" s="24">
        <v>4</v>
      </c>
      <c r="F801" s="24">
        <v>1</v>
      </c>
      <c r="G801" s="24" t="s">
        <v>9</v>
      </c>
      <c r="H801" s="24">
        <v>64914</v>
      </c>
      <c r="I801" s="24">
        <v>266</v>
      </c>
      <c r="J801" s="24">
        <v>315.5</v>
      </c>
      <c r="K801" s="24">
        <v>562.5</v>
      </c>
      <c r="L801" s="24">
        <v>7.1428571428571425E-2</v>
      </c>
      <c r="M801" s="24">
        <v>8.8531889747237677E-2</v>
      </c>
      <c r="N801" s="24">
        <v>0</v>
      </c>
      <c r="O801" s="24">
        <v>0</v>
      </c>
      <c r="P801" s="24">
        <v>0</v>
      </c>
      <c r="Q801" s="24">
        <v>2</v>
      </c>
      <c r="R801" s="24">
        <v>0</v>
      </c>
      <c r="S801" s="24">
        <v>215.04201713822135</v>
      </c>
      <c r="T801" s="25">
        <v>1.1486127375806616</v>
      </c>
      <c r="U801" s="24">
        <v>2.7363010832217136E-2</v>
      </c>
      <c r="V801" s="24">
        <v>2.7363010832217136</v>
      </c>
      <c r="W801" s="25">
        <v>27.363010832217135</v>
      </c>
      <c r="X801" s="4">
        <f>VLOOKUP($A801,[1]plot_info!$F$1:$BW$2268,26,FALSE)</f>
        <v>472653.29749999999</v>
      </c>
      <c r="Y801" s="4">
        <f>VLOOKUP($A801,[1]plot_info!$F$1:$BW$2268,27,FALSE)</f>
        <v>3294230.375</v>
      </c>
      <c r="Z801" s="4">
        <f>VLOOKUP($A801,[1]plot_info!$F$1:$BW$2268,28,FALSE)</f>
        <v>80.717088660000002</v>
      </c>
      <c r="AA801" s="4">
        <f>VLOOKUP($A801,[1]plot_info!$F$1:$BW$2268,29,FALSE)</f>
        <v>29.778094540000001</v>
      </c>
      <c r="AB801" s="4">
        <f>VLOOKUP($A801,[1]plot_info!$F$1:$BW$2268,37,FALSE)</f>
        <v>4</v>
      </c>
      <c r="AC801" s="4" t="str">
        <f>VLOOKUP($A801,[1]plot_info!$F$1:$BW$2268,43,FALSE)</f>
        <v>FRA 2010-2015</v>
      </c>
    </row>
    <row r="802" spans="1:29" x14ac:dyDescent="0.35">
      <c r="A802" s="23" t="str">
        <f t="shared" si="26"/>
        <v>18-100-5</v>
      </c>
      <c r="B802" s="24" t="s">
        <v>281</v>
      </c>
      <c r="C802" s="24">
        <v>18</v>
      </c>
      <c r="D802" s="24">
        <v>100</v>
      </c>
      <c r="E802" s="24">
        <v>5</v>
      </c>
      <c r="F802" s="24">
        <v>1</v>
      </c>
      <c r="G802" s="24" t="s">
        <v>8</v>
      </c>
      <c r="H802" s="24">
        <v>64914</v>
      </c>
      <c r="I802" s="24">
        <v>94</v>
      </c>
      <c r="J802" s="24">
        <v>341.5</v>
      </c>
      <c r="K802" s="24">
        <v>420</v>
      </c>
      <c r="L802" s="24">
        <v>0.16489361702127658</v>
      </c>
      <c r="M802" s="24">
        <v>0.14444676748233515</v>
      </c>
      <c r="N802" s="24">
        <v>0</v>
      </c>
      <c r="O802" s="24">
        <v>0</v>
      </c>
      <c r="P802" s="24">
        <v>0</v>
      </c>
      <c r="Q802" s="24">
        <v>1</v>
      </c>
      <c r="R802" s="24">
        <v>0</v>
      </c>
      <c r="S802" s="24">
        <v>107.52100856911068</v>
      </c>
      <c r="T802" s="25">
        <v>0.73008987773345702</v>
      </c>
      <c r="U802" s="24">
        <v>5.6105429027792759E-2</v>
      </c>
      <c r="V802" s="24">
        <v>5.6105429027792759</v>
      </c>
      <c r="W802" s="25">
        <v>56.105429027792759</v>
      </c>
      <c r="X802" s="4">
        <f>VLOOKUP($A802,[1]plot_info!$F$1:$BW$2268,26,FALSE)</f>
        <v>472653.29749999999</v>
      </c>
      <c r="Y802" s="4">
        <f>VLOOKUP($A802,[1]plot_info!$F$1:$BW$2268,27,FALSE)</f>
        <v>3294380.375</v>
      </c>
      <c r="Z802" s="4">
        <f>VLOOKUP($A802,[1]plot_info!$F$1:$BW$2268,28,FALSE)</f>
        <v>80.71708486</v>
      </c>
      <c r="AA802" s="4">
        <f>VLOOKUP($A802,[1]plot_info!$F$1:$BW$2268,29,FALSE)</f>
        <v>29.779448259999999</v>
      </c>
      <c r="AB802" s="4">
        <f>VLOOKUP($A802,[1]plot_info!$F$1:$BW$2268,37,FALSE)</f>
        <v>4</v>
      </c>
      <c r="AC802" s="4" t="str">
        <f>VLOOKUP($A802,[1]plot_info!$F$1:$BW$2268,43,FALSE)</f>
        <v>FRA 2010-2015</v>
      </c>
    </row>
    <row r="803" spans="1:29" x14ac:dyDescent="0.35">
      <c r="A803" s="23" t="str">
        <f t="shared" si="26"/>
        <v>18-100-5</v>
      </c>
      <c r="B803" s="24" t="s">
        <v>282</v>
      </c>
      <c r="C803" s="24">
        <v>18</v>
      </c>
      <c r="D803" s="24">
        <v>100</v>
      </c>
      <c r="E803" s="24">
        <v>5</v>
      </c>
      <c r="F803" s="24">
        <v>1</v>
      </c>
      <c r="G803" s="24" t="s">
        <v>26</v>
      </c>
      <c r="H803" s="24">
        <v>64914</v>
      </c>
      <c r="I803" s="24">
        <v>143</v>
      </c>
      <c r="J803" s="24">
        <v>320</v>
      </c>
      <c r="K803" s="24">
        <v>451</v>
      </c>
      <c r="L803" s="24">
        <v>8.3916083916083919E-2</v>
      </c>
      <c r="M803" s="24">
        <v>0.11182975547019497</v>
      </c>
      <c r="N803" s="24">
        <v>0</v>
      </c>
      <c r="O803" s="24">
        <v>0</v>
      </c>
      <c r="P803" s="24">
        <v>0</v>
      </c>
      <c r="Q803" s="24">
        <v>1</v>
      </c>
      <c r="R803" s="24">
        <v>0</v>
      </c>
      <c r="S803" s="24">
        <v>107.52100856911068</v>
      </c>
      <c r="T803" s="25">
        <v>1.2183665475551959</v>
      </c>
      <c r="U803" s="24">
        <v>6.3199013525892744E-2</v>
      </c>
      <c r="V803" s="24">
        <v>6.319901352589274</v>
      </c>
      <c r="W803" s="25">
        <v>63.199013525892738</v>
      </c>
      <c r="X803" s="4">
        <f>VLOOKUP($A803,[1]plot_info!$F$1:$BW$2268,26,FALSE)</f>
        <v>472653.29749999999</v>
      </c>
      <c r="Y803" s="4">
        <f>VLOOKUP($A803,[1]plot_info!$F$1:$BW$2268,27,FALSE)</f>
        <v>3294380.375</v>
      </c>
      <c r="Z803" s="4">
        <f>VLOOKUP($A803,[1]plot_info!$F$1:$BW$2268,28,FALSE)</f>
        <v>80.71708486</v>
      </c>
      <c r="AA803" s="4">
        <f>VLOOKUP($A803,[1]plot_info!$F$1:$BW$2268,29,FALSE)</f>
        <v>29.779448259999999</v>
      </c>
      <c r="AB803" s="4">
        <f>VLOOKUP($A803,[1]plot_info!$F$1:$BW$2268,37,FALSE)</f>
        <v>4</v>
      </c>
      <c r="AC803" s="4" t="str">
        <f>VLOOKUP($A803,[1]plot_info!$F$1:$BW$2268,43,FALSE)</f>
        <v>FRA 2010-2015</v>
      </c>
    </row>
    <row r="804" spans="1:29" x14ac:dyDescent="0.35">
      <c r="A804" s="23" t="str">
        <f t="shared" si="26"/>
        <v>18-100-5</v>
      </c>
      <c r="B804" s="24" t="s">
        <v>283</v>
      </c>
      <c r="C804" s="24">
        <v>18</v>
      </c>
      <c r="D804" s="24">
        <v>100</v>
      </c>
      <c r="E804" s="24">
        <v>5</v>
      </c>
      <c r="F804" s="24">
        <v>1</v>
      </c>
      <c r="G804" s="24" t="s">
        <v>9</v>
      </c>
      <c r="H804" s="24">
        <v>64914</v>
      </c>
      <c r="I804" s="24">
        <v>1235</v>
      </c>
      <c r="J804" s="24">
        <v>339</v>
      </c>
      <c r="K804" s="24">
        <v>444</v>
      </c>
      <c r="L804" s="24">
        <v>0.91497975708502022</v>
      </c>
      <c r="M804" s="24">
        <v>10.530635306776691</v>
      </c>
      <c r="N804" s="24">
        <v>0</v>
      </c>
      <c r="O804" s="24">
        <v>0</v>
      </c>
      <c r="P804" s="24">
        <v>0</v>
      </c>
      <c r="Q804" s="24">
        <v>1</v>
      </c>
      <c r="R804" s="24">
        <v>0</v>
      </c>
      <c r="S804" s="24">
        <v>107.52100856911068</v>
      </c>
      <c r="T804" s="25">
        <v>0.97655333964347757</v>
      </c>
      <c r="U804" s="24">
        <v>4.1275013074586371E-2</v>
      </c>
      <c r="V804" s="24">
        <v>4.1275013074586369</v>
      </c>
      <c r="W804" s="25">
        <v>41.275013074586369</v>
      </c>
      <c r="X804" s="4">
        <f>VLOOKUP($A804,[1]plot_info!$F$1:$BW$2268,26,FALSE)</f>
        <v>472653.29749999999</v>
      </c>
      <c r="Y804" s="4">
        <f>VLOOKUP($A804,[1]plot_info!$F$1:$BW$2268,27,FALSE)</f>
        <v>3294380.375</v>
      </c>
      <c r="Z804" s="4">
        <f>VLOOKUP($A804,[1]plot_info!$F$1:$BW$2268,28,FALSE)</f>
        <v>80.71708486</v>
      </c>
      <c r="AA804" s="4">
        <f>VLOOKUP($A804,[1]plot_info!$F$1:$BW$2268,29,FALSE)</f>
        <v>29.779448259999999</v>
      </c>
      <c r="AB804" s="4">
        <f>VLOOKUP($A804,[1]plot_info!$F$1:$BW$2268,37,FALSE)</f>
        <v>4</v>
      </c>
      <c r="AC804" s="4" t="str">
        <f>VLOOKUP($A804,[1]plot_info!$F$1:$BW$2268,43,FALSE)</f>
        <v>FRA 2010-2015</v>
      </c>
    </row>
    <row r="805" spans="1:29" x14ac:dyDescent="0.35">
      <c r="A805" s="23" t="str">
        <f t="shared" si="26"/>
        <v>18-100-6</v>
      </c>
      <c r="B805" s="24" t="s">
        <v>285</v>
      </c>
      <c r="C805" s="24">
        <v>18</v>
      </c>
      <c r="D805" s="24">
        <v>100</v>
      </c>
      <c r="E805" s="24">
        <v>6</v>
      </c>
      <c r="F805" s="24">
        <v>1</v>
      </c>
      <c r="G805" s="24" t="s">
        <v>8</v>
      </c>
      <c r="H805" s="24">
        <v>64914</v>
      </c>
      <c r="I805" s="24">
        <v>148</v>
      </c>
      <c r="J805" s="24">
        <v>326</v>
      </c>
      <c r="K805" s="24">
        <v>450</v>
      </c>
      <c r="L805" s="24">
        <v>0.16216216216216217</v>
      </c>
      <c r="M805" s="24">
        <v>0.11182975547019497</v>
      </c>
      <c r="N805" s="24">
        <v>0</v>
      </c>
      <c r="O805" s="24">
        <v>0</v>
      </c>
      <c r="P805" s="24">
        <v>0</v>
      </c>
      <c r="Q805" s="24">
        <v>2</v>
      </c>
      <c r="R805" s="24">
        <v>0</v>
      </c>
      <c r="S805" s="24">
        <v>215.04201713822135</v>
      </c>
      <c r="T805" s="25">
        <v>0.57663149578948203</v>
      </c>
      <c r="U805" s="24">
        <v>6.2037595409075365E-2</v>
      </c>
      <c r="V805" s="24">
        <v>6.2037595409075363</v>
      </c>
      <c r="W805" s="25">
        <v>62.037595409075365</v>
      </c>
      <c r="X805" s="4">
        <f>VLOOKUP($A805,[1]plot_info!$F$1:$BW$2268,26,FALSE)</f>
        <v>472653.29749999999</v>
      </c>
      <c r="Y805" s="4">
        <f>VLOOKUP($A805,[1]plot_info!$F$1:$BW$2268,27,FALSE)</f>
        <v>3294530.375</v>
      </c>
      <c r="Z805" s="4">
        <f>VLOOKUP($A805,[1]plot_info!$F$1:$BW$2268,28,FALSE)</f>
        <v>80.717081050000004</v>
      </c>
      <c r="AA805" s="4">
        <f>VLOOKUP($A805,[1]plot_info!$F$1:$BW$2268,29,FALSE)</f>
        <v>29.78080198</v>
      </c>
      <c r="AB805" s="4">
        <f>VLOOKUP($A805,[1]plot_info!$F$1:$BW$2268,37,FALSE)</f>
        <v>4</v>
      </c>
      <c r="AC805" s="4" t="str">
        <f>VLOOKUP($A805,[1]plot_info!$F$1:$BW$2268,43,FALSE)</f>
        <v>FRA 2010-2015</v>
      </c>
    </row>
    <row r="806" spans="1:29" x14ac:dyDescent="0.35">
      <c r="A806" s="23" t="str">
        <f t="shared" si="26"/>
        <v>18-100-6</v>
      </c>
      <c r="B806" s="24" t="s">
        <v>286</v>
      </c>
      <c r="C806" s="24">
        <v>18</v>
      </c>
      <c r="D806" s="24">
        <v>100</v>
      </c>
      <c r="E806" s="24">
        <v>6</v>
      </c>
      <c r="F806" s="24">
        <v>1</v>
      </c>
      <c r="G806" s="24" t="s">
        <v>26</v>
      </c>
      <c r="H806" s="24">
        <v>64914</v>
      </c>
      <c r="I806" s="24">
        <v>140</v>
      </c>
      <c r="J806" s="24">
        <v>311.5</v>
      </c>
      <c r="K806" s="24">
        <v>429.5</v>
      </c>
      <c r="L806" s="24">
        <v>0.15714285714285714</v>
      </c>
      <c r="M806" s="24">
        <v>0.10251060918101204</v>
      </c>
      <c r="N806" s="24">
        <v>0</v>
      </c>
      <c r="O806" s="24">
        <v>0</v>
      </c>
      <c r="P806" s="24">
        <v>0</v>
      </c>
      <c r="Q806" s="24">
        <v>2</v>
      </c>
      <c r="R806" s="24">
        <v>0</v>
      </c>
      <c r="S806" s="24">
        <v>215.04201713822135</v>
      </c>
      <c r="T806" s="25">
        <v>0.54872997179966831</v>
      </c>
      <c r="U806" s="24">
        <v>4.0059991044685148E-2</v>
      </c>
      <c r="V806" s="24">
        <v>4.0059991044685148</v>
      </c>
      <c r="W806" s="25">
        <v>40.059991044685148</v>
      </c>
      <c r="X806" s="4">
        <f>VLOOKUP($A806,[1]plot_info!$F$1:$BW$2268,26,FALSE)</f>
        <v>472653.29749999999</v>
      </c>
      <c r="Y806" s="4">
        <f>VLOOKUP($A806,[1]plot_info!$F$1:$BW$2268,27,FALSE)</f>
        <v>3294530.375</v>
      </c>
      <c r="Z806" s="4">
        <f>VLOOKUP($A806,[1]plot_info!$F$1:$BW$2268,28,FALSE)</f>
        <v>80.717081050000004</v>
      </c>
      <c r="AA806" s="4">
        <f>VLOOKUP($A806,[1]plot_info!$F$1:$BW$2268,29,FALSE)</f>
        <v>29.78080198</v>
      </c>
      <c r="AB806" s="4">
        <f>VLOOKUP($A806,[1]plot_info!$F$1:$BW$2268,37,FALSE)</f>
        <v>4</v>
      </c>
      <c r="AC806" s="4" t="str">
        <f>VLOOKUP($A806,[1]plot_info!$F$1:$BW$2268,43,FALSE)</f>
        <v>FRA 2010-2015</v>
      </c>
    </row>
    <row r="807" spans="1:29" x14ac:dyDescent="0.35">
      <c r="A807" s="23" t="str">
        <f t="shared" si="26"/>
        <v>18-100-6</v>
      </c>
      <c r="B807" s="24" t="s">
        <v>287</v>
      </c>
      <c r="C807" s="24">
        <v>18</v>
      </c>
      <c r="D807" s="24">
        <v>100</v>
      </c>
      <c r="E807" s="24">
        <v>6</v>
      </c>
      <c r="F807" s="24">
        <v>1</v>
      </c>
      <c r="G807" s="24" t="s">
        <v>9</v>
      </c>
      <c r="H807" s="24">
        <v>64914</v>
      </c>
      <c r="I807" s="24">
        <v>247</v>
      </c>
      <c r="J807" s="24">
        <v>305</v>
      </c>
      <c r="K807" s="24">
        <v>528.5</v>
      </c>
      <c r="L807" s="24">
        <v>9.5141700404858295E-2</v>
      </c>
      <c r="M807" s="24">
        <v>0.10949996889789923</v>
      </c>
      <c r="N807" s="24">
        <v>0</v>
      </c>
      <c r="O807" s="24">
        <v>0</v>
      </c>
      <c r="P807" s="24">
        <v>0</v>
      </c>
      <c r="Q807" s="24">
        <v>2</v>
      </c>
      <c r="R807" s="24">
        <v>0</v>
      </c>
      <c r="S807" s="24">
        <v>215.04201713822135</v>
      </c>
      <c r="T807" s="25">
        <v>1.0393317686205583</v>
      </c>
      <c r="U807" s="24">
        <v>5.7905627108859721E-2</v>
      </c>
      <c r="V807" s="24">
        <v>5.7905627108859719</v>
      </c>
      <c r="W807" s="25">
        <v>57.905627108859719</v>
      </c>
      <c r="X807" s="4">
        <f>VLOOKUP($A807,[1]plot_info!$F$1:$BW$2268,26,FALSE)</f>
        <v>472653.29749999999</v>
      </c>
      <c r="Y807" s="4">
        <f>VLOOKUP($A807,[1]plot_info!$F$1:$BW$2268,27,FALSE)</f>
        <v>3294530.375</v>
      </c>
      <c r="Z807" s="4">
        <f>VLOOKUP($A807,[1]plot_info!$F$1:$BW$2268,28,FALSE)</f>
        <v>80.717081050000004</v>
      </c>
      <c r="AA807" s="4">
        <f>VLOOKUP($A807,[1]plot_info!$F$1:$BW$2268,29,FALSE)</f>
        <v>29.78080198</v>
      </c>
      <c r="AB807" s="4">
        <f>VLOOKUP($A807,[1]plot_info!$F$1:$BW$2268,37,FALSE)</f>
        <v>4</v>
      </c>
      <c r="AC807" s="4" t="str">
        <f>VLOOKUP($A807,[1]plot_info!$F$1:$BW$2268,43,FALSE)</f>
        <v>FRA 2010-2015</v>
      </c>
    </row>
    <row r="808" spans="1:29" x14ac:dyDescent="0.35">
      <c r="A808" s="23" t="str">
        <f t="shared" si="26"/>
        <v>124-54-1</v>
      </c>
      <c r="B808" s="24" t="s">
        <v>289</v>
      </c>
      <c r="C808" s="24">
        <v>124</v>
      </c>
      <c r="D808" s="24">
        <v>54</v>
      </c>
      <c r="E808" s="24">
        <v>1</v>
      </c>
      <c r="F808" s="24">
        <v>1</v>
      </c>
      <c r="G808" s="24" t="s">
        <v>8</v>
      </c>
      <c r="H808" s="24">
        <v>64913</v>
      </c>
      <c r="I808" s="24">
        <v>242</v>
      </c>
      <c r="J808" s="24">
        <v>298.5</v>
      </c>
      <c r="K808" s="24">
        <v>415</v>
      </c>
      <c r="L808" s="24">
        <v>0.51859504132231404</v>
      </c>
      <c r="M808" s="24">
        <v>0.58477642964622778</v>
      </c>
      <c r="N808" s="24">
        <v>0</v>
      </c>
      <c r="O808" s="24">
        <v>0</v>
      </c>
      <c r="P808" s="24">
        <v>0</v>
      </c>
      <c r="Q808" s="24">
        <v>2</v>
      </c>
      <c r="R808" s="24">
        <v>0</v>
      </c>
      <c r="S808" s="24">
        <v>215.04201713822135</v>
      </c>
      <c r="T808" s="25">
        <v>0.54175459080221489</v>
      </c>
      <c r="U808" s="24">
        <v>3.3000593931152046E-2</v>
      </c>
      <c r="V808" s="24">
        <v>3.3000593931152049</v>
      </c>
      <c r="W808" s="25">
        <v>33.000593931152046</v>
      </c>
      <c r="X808" s="4">
        <f>VLOOKUP($A808,[1]plot_info!$F$1:$BW$2268,26,FALSE)</f>
        <v>311538.34529999999</v>
      </c>
      <c r="Y808" s="4">
        <f>VLOOKUP($A808,[1]plot_info!$F$1:$BW$2268,27,FALSE)</f>
        <v>3115405.9870000002</v>
      </c>
      <c r="Z808" s="4">
        <f>VLOOKUP($A808,[1]plot_info!$F$1:$BW$2268,28,FALSE)</f>
        <v>85.08075049</v>
      </c>
      <c r="AA808" s="4">
        <f>VLOOKUP($A808,[1]plot_info!$F$1:$BW$2268,29,FALSE)</f>
        <v>28.150881030000001</v>
      </c>
      <c r="AB808" s="4">
        <f>VLOOKUP($A808,[1]plot_info!$F$1:$BW$2268,37,FALSE)</f>
        <v>4</v>
      </c>
      <c r="AC808" s="4" t="str">
        <f>VLOOKUP($A808,[1]plot_info!$F$1:$BW$2268,43,FALSE)</f>
        <v>FRA 2010-2015</v>
      </c>
    </row>
    <row r="809" spans="1:29" x14ac:dyDescent="0.35">
      <c r="A809" s="23" t="str">
        <f t="shared" si="26"/>
        <v>124-54-1</v>
      </c>
      <c r="B809" s="24" t="s">
        <v>290</v>
      </c>
      <c r="C809" s="24">
        <v>124</v>
      </c>
      <c r="D809" s="24">
        <v>54</v>
      </c>
      <c r="E809" s="24">
        <v>1</v>
      </c>
      <c r="F809" s="24">
        <v>1</v>
      </c>
      <c r="G809" s="24" t="s">
        <v>26</v>
      </c>
      <c r="H809" s="24">
        <v>64913</v>
      </c>
      <c r="I809" s="24">
        <v>239</v>
      </c>
      <c r="J809" s="24">
        <v>299.5</v>
      </c>
      <c r="K809" s="24">
        <v>452.5</v>
      </c>
      <c r="L809" s="24">
        <v>0.35983263598326359</v>
      </c>
      <c r="M809" s="24">
        <v>0.40072329043486526</v>
      </c>
      <c r="N809" s="24">
        <v>0</v>
      </c>
      <c r="O809" s="24">
        <v>0</v>
      </c>
      <c r="P809" s="24">
        <v>0</v>
      </c>
      <c r="Q809" s="24">
        <v>2</v>
      </c>
      <c r="R809" s="24">
        <v>0</v>
      </c>
      <c r="S809" s="24">
        <v>215.04201713822135</v>
      </c>
      <c r="T809" s="25">
        <v>0.71148886174024795</v>
      </c>
      <c r="U809" s="24">
        <v>3.8583024559514019E-2</v>
      </c>
      <c r="V809" s="24">
        <v>3.8583024559514016</v>
      </c>
      <c r="W809" s="25">
        <v>38.583024559514016</v>
      </c>
      <c r="X809" s="4">
        <f>VLOOKUP($A809,[1]plot_info!$F$1:$BW$2268,26,FALSE)</f>
        <v>311538.34529999999</v>
      </c>
      <c r="Y809" s="4">
        <f>VLOOKUP($A809,[1]plot_info!$F$1:$BW$2268,27,FALSE)</f>
        <v>3115405.9870000002</v>
      </c>
      <c r="Z809" s="4">
        <f>VLOOKUP($A809,[1]plot_info!$F$1:$BW$2268,28,FALSE)</f>
        <v>85.08075049</v>
      </c>
      <c r="AA809" s="4">
        <f>VLOOKUP($A809,[1]plot_info!$F$1:$BW$2268,29,FALSE)</f>
        <v>28.150881030000001</v>
      </c>
      <c r="AB809" s="4">
        <f>VLOOKUP($A809,[1]plot_info!$F$1:$BW$2268,37,FALSE)</f>
        <v>4</v>
      </c>
      <c r="AC809" s="4" t="str">
        <f>VLOOKUP($A809,[1]plot_info!$F$1:$BW$2268,43,FALSE)</f>
        <v>FRA 2010-2015</v>
      </c>
    </row>
    <row r="810" spans="1:29" x14ac:dyDescent="0.35">
      <c r="A810" s="23" t="str">
        <f t="shared" si="26"/>
        <v>124-54-1</v>
      </c>
      <c r="B810" s="24" t="s">
        <v>291</v>
      </c>
      <c r="C810" s="24">
        <v>124</v>
      </c>
      <c r="D810" s="24">
        <v>54</v>
      </c>
      <c r="E810" s="24">
        <v>1</v>
      </c>
      <c r="F810" s="24">
        <v>1</v>
      </c>
      <c r="G810" s="24" t="s">
        <v>9</v>
      </c>
      <c r="H810" s="24">
        <v>64913</v>
      </c>
      <c r="I810" s="24">
        <v>259</v>
      </c>
      <c r="J810" s="24">
        <v>297.5</v>
      </c>
      <c r="K810" s="24">
        <v>457</v>
      </c>
      <c r="L810" s="24">
        <v>0.38416988416988418</v>
      </c>
      <c r="M810" s="24">
        <v>0.46362752788684991</v>
      </c>
      <c r="N810" s="24">
        <v>0</v>
      </c>
      <c r="O810" s="24">
        <v>0</v>
      </c>
      <c r="P810" s="24">
        <v>0</v>
      </c>
      <c r="Q810" s="24">
        <v>2</v>
      </c>
      <c r="R810" s="24">
        <v>0</v>
      </c>
      <c r="S810" s="24">
        <v>215.04201713822135</v>
      </c>
      <c r="T810" s="25">
        <v>0.74171551272921277</v>
      </c>
      <c r="U810" s="24">
        <v>2.6998444663343335E-2</v>
      </c>
      <c r="V810" s="24">
        <v>2.6998444663343335</v>
      </c>
      <c r="W810" s="25">
        <v>26.998444663343335</v>
      </c>
      <c r="X810" s="4">
        <f>VLOOKUP($A810,[1]plot_info!$F$1:$BW$2268,26,FALSE)</f>
        <v>311538.34529999999</v>
      </c>
      <c r="Y810" s="4">
        <f>VLOOKUP($A810,[1]plot_info!$F$1:$BW$2268,27,FALSE)</f>
        <v>3115405.9870000002</v>
      </c>
      <c r="Z810" s="4">
        <f>VLOOKUP($A810,[1]plot_info!$F$1:$BW$2268,28,FALSE)</f>
        <v>85.08075049</v>
      </c>
      <c r="AA810" s="4">
        <f>VLOOKUP($A810,[1]plot_info!$F$1:$BW$2268,29,FALSE)</f>
        <v>28.150881030000001</v>
      </c>
      <c r="AB810" s="4">
        <f>VLOOKUP($A810,[1]plot_info!$F$1:$BW$2268,37,FALSE)</f>
        <v>4</v>
      </c>
      <c r="AC810" s="4" t="str">
        <f>VLOOKUP($A810,[1]plot_info!$F$1:$BW$2268,43,FALSE)</f>
        <v>FRA 2010-2015</v>
      </c>
    </row>
    <row r="811" spans="1:29" x14ac:dyDescent="0.35">
      <c r="A811" s="23" t="str">
        <f t="shared" si="26"/>
        <v>124-54-3</v>
      </c>
      <c r="B811" s="24" t="s">
        <v>293</v>
      </c>
      <c r="C811" s="24">
        <v>124</v>
      </c>
      <c r="D811" s="24">
        <v>54</v>
      </c>
      <c r="E811" s="24">
        <v>3</v>
      </c>
      <c r="F811" s="24">
        <v>1</v>
      </c>
      <c r="G811" s="24" t="s">
        <v>8</v>
      </c>
      <c r="H811" s="24">
        <v>64913</v>
      </c>
      <c r="I811" s="24">
        <v>149</v>
      </c>
      <c r="J811" s="24">
        <v>301</v>
      </c>
      <c r="K811" s="24">
        <v>402.5</v>
      </c>
      <c r="L811" s="24">
        <v>0.31879194630872482</v>
      </c>
      <c r="M811" s="24">
        <v>0.44265944873618834</v>
      </c>
      <c r="N811" s="24">
        <v>0</v>
      </c>
      <c r="O811" s="24">
        <v>0</v>
      </c>
      <c r="P811" s="24">
        <v>0</v>
      </c>
      <c r="Q811" s="24">
        <v>1</v>
      </c>
      <c r="R811" s="24">
        <v>0</v>
      </c>
      <c r="S811" s="24">
        <v>107.52100856911068</v>
      </c>
      <c r="T811" s="25">
        <v>0.94400156165536164</v>
      </c>
      <c r="U811" s="24">
        <v>1.788208672507156E-2</v>
      </c>
      <c r="V811" s="24">
        <v>1.7882086725071558</v>
      </c>
      <c r="W811" s="25">
        <v>17.882086725071556</v>
      </c>
      <c r="X811" s="4">
        <f>VLOOKUP($A811,[1]plot_info!$F$1:$BW$2268,26,FALSE)</f>
        <v>311538.34529999999</v>
      </c>
      <c r="Y811" s="4">
        <f>VLOOKUP($A811,[1]plot_info!$F$1:$BW$2268,27,FALSE)</f>
        <v>3115705.9870000002</v>
      </c>
      <c r="Z811" s="4">
        <f>VLOOKUP($A811,[1]plot_info!$F$1:$BW$2268,28,FALSE)</f>
        <v>85.080702209999998</v>
      </c>
      <c r="AA811" s="4">
        <f>VLOOKUP($A811,[1]plot_info!$F$1:$BW$2268,29,FALSE)</f>
        <v>28.153587640000001</v>
      </c>
      <c r="AB811" s="4">
        <f>VLOOKUP($A811,[1]plot_info!$F$1:$BW$2268,37,FALSE)</f>
        <v>4</v>
      </c>
      <c r="AC811" s="4" t="str">
        <f>VLOOKUP($A811,[1]plot_info!$F$1:$BW$2268,43,FALSE)</f>
        <v>FRA 2010-2015</v>
      </c>
    </row>
    <row r="812" spans="1:29" x14ac:dyDescent="0.35">
      <c r="A812" s="23" t="str">
        <f t="shared" si="26"/>
        <v>124-54-3</v>
      </c>
      <c r="B812" s="24" t="s">
        <v>294</v>
      </c>
      <c r="C812" s="24">
        <v>124</v>
      </c>
      <c r="D812" s="24">
        <v>54</v>
      </c>
      <c r="E812" s="24">
        <v>3</v>
      </c>
      <c r="F812" s="24">
        <v>1</v>
      </c>
      <c r="G812" s="24" t="s">
        <v>26</v>
      </c>
      <c r="H812" s="24">
        <v>64913</v>
      </c>
      <c r="I812" s="24">
        <v>143</v>
      </c>
      <c r="J812" s="24">
        <v>303.5</v>
      </c>
      <c r="K812" s="24">
        <v>147</v>
      </c>
      <c r="L812" s="24">
        <v>2.0944055944055946</v>
      </c>
      <c r="M812" s="24">
        <v>2.7910843136102823</v>
      </c>
      <c r="N812" s="24">
        <v>0</v>
      </c>
      <c r="O812" s="24">
        <v>0</v>
      </c>
      <c r="P812" s="24">
        <v>0</v>
      </c>
      <c r="Q812" s="24">
        <v>1</v>
      </c>
      <c r="R812" s="24">
        <v>0</v>
      </c>
      <c r="S812" s="24">
        <v>107.52100856911068</v>
      </c>
      <c r="T812" s="25">
        <v>1.45552950146861</v>
      </c>
      <c r="U812" s="24">
        <v>2.27062602229103E-2</v>
      </c>
      <c r="V812" s="24">
        <v>2.2706260222910299</v>
      </c>
      <c r="W812" s="25">
        <v>22.706260222910299</v>
      </c>
      <c r="X812" s="4">
        <f>VLOOKUP($A812,[1]plot_info!$F$1:$BW$2268,26,FALSE)</f>
        <v>311538.34529999999</v>
      </c>
      <c r="Y812" s="4">
        <f>VLOOKUP($A812,[1]plot_info!$F$1:$BW$2268,27,FALSE)</f>
        <v>3115705.9870000002</v>
      </c>
      <c r="Z812" s="4">
        <f>VLOOKUP($A812,[1]plot_info!$F$1:$BW$2268,28,FALSE)</f>
        <v>85.080702209999998</v>
      </c>
      <c r="AA812" s="4">
        <f>VLOOKUP($A812,[1]plot_info!$F$1:$BW$2268,29,FALSE)</f>
        <v>28.153587640000001</v>
      </c>
      <c r="AB812" s="4">
        <f>VLOOKUP($A812,[1]plot_info!$F$1:$BW$2268,37,FALSE)</f>
        <v>4</v>
      </c>
      <c r="AC812" s="4" t="str">
        <f>VLOOKUP($A812,[1]plot_info!$F$1:$BW$2268,43,FALSE)</f>
        <v>FRA 2010-2015</v>
      </c>
    </row>
    <row r="813" spans="1:29" x14ac:dyDescent="0.35">
      <c r="A813" s="23" t="str">
        <f t="shared" si="26"/>
        <v>124-54-3</v>
      </c>
      <c r="B813" s="24" t="s">
        <v>295</v>
      </c>
      <c r="C813" s="24">
        <v>124</v>
      </c>
      <c r="D813" s="24">
        <v>54</v>
      </c>
      <c r="E813" s="24">
        <v>3</v>
      </c>
      <c r="F813" s="24">
        <v>1</v>
      </c>
      <c r="G813" s="24" t="s">
        <v>9</v>
      </c>
      <c r="H813" s="24">
        <v>64913</v>
      </c>
      <c r="I813" s="24">
        <v>159</v>
      </c>
      <c r="J813" s="24">
        <v>298.5</v>
      </c>
      <c r="K813" s="24">
        <v>426.5</v>
      </c>
      <c r="L813" s="24">
        <v>0.19496855345911951</v>
      </c>
      <c r="M813" s="24">
        <v>0.2888935349646703</v>
      </c>
      <c r="N813" s="24">
        <v>0</v>
      </c>
      <c r="O813" s="24">
        <v>0</v>
      </c>
      <c r="P813" s="24">
        <v>0</v>
      </c>
      <c r="Q813" s="24">
        <v>1</v>
      </c>
      <c r="R813" s="24">
        <v>0</v>
      </c>
      <c r="S813" s="24">
        <v>107.52100856911068</v>
      </c>
      <c r="T813" s="25">
        <v>1.1904650235653822</v>
      </c>
      <c r="U813" s="24">
        <v>1.6360390752427109E-2</v>
      </c>
      <c r="V813" s="24">
        <v>1.6360390752427107</v>
      </c>
      <c r="W813" s="25">
        <v>16.360390752427108</v>
      </c>
      <c r="X813" s="4">
        <f>VLOOKUP($A813,[1]plot_info!$F$1:$BW$2268,26,FALSE)</f>
        <v>311538.34529999999</v>
      </c>
      <c r="Y813" s="4">
        <f>VLOOKUP($A813,[1]plot_info!$F$1:$BW$2268,27,FALSE)</f>
        <v>3115705.9870000002</v>
      </c>
      <c r="Z813" s="4">
        <f>VLOOKUP($A813,[1]plot_info!$F$1:$BW$2268,28,FALSE)</f>
        <v>85.080702209999998</v>
      </c>
      <c r="AA813" s="4">
        <f>VLOOKUP($A813,[1]plot_info!$F$1:$BW$2268,29,FALSE)</f>
        <v>28.153587640000001</v>
      </c>
      <c r="AB813" s="4">
        <f>VLOOKUP($A813,[1]plot_info!$F$1:$BW$2268,37,FALSE)</f>
        <v>4</v>
      </c>
      <c r="AC813" s="4" t="str">
        <f>VLOOKUP($A813,[1]plot_info!$F$1:$BW$2268,43,FALSE)</f>
        <v>FRA 2010-2015</v>
      </c>
    </row>
    <row r="814" spans="1:29" x14ac:dyDescent="0.35">
      <c r="A814" s="23" t="str">
        <f t="shared" si="26"/>
        <v>124-54-5</v>
      </c>
      <c r="B814" s="24" t="s">
        <v>297</v>
      </c>
      <c r="C814" s="24">
        <v>124</v>
      </c>
      <c r="D814" s="24">
        <v>54</v>
      </c>
      <c r="E814" s="24">
        <v>5</v>
      </c>
      <c r="F814" s="24">
        <v>1</v>
      </c>
      <c r="G814" s="24" t="s">
        <v>8</v>
      </c>
      <c r="H814" s="24">
        <v>64913</v>
      </c>
      <c r="I814" s="24">
        <v>119</v>
      </c>
      <c r="J814" s="24">
        <v>299</v>
      </c>
      <c r="K814" s="24">
        <v>356.5</v>
      </c>
      <c r="L814" s="24">
        <v>0.51680672268907568</v>
      </c>
      <c r="M814" s="24">
        <v>0.57312749678474917</v>
      </c>
      <c r="N814" s="24">
        <v>0</v>
      </c>
      <c r="O814" s="24">
        <v>0</v>
      </c>
      <c r="P814" s="24">
        <v>0</v>
      </c>
      <c r="Q814" s="24">
        <v>1</v>
      </c>
      <c r="R814" s="24">
        <v>0</v>
      </c>
      <c r="S814" s="24">
        <v>107.52100856911068</v>
      </c>
      <c r="T814" s="25">
        <v>0.53477920980476157</v>
      </c>
      <c r="U814" s="24">
        <v>4.2283108667731509E-2</v>
      </c>
      <c r="V814" s="24">
        <v>4.2283108667731515</v>
      </c>
      <c r="W814" s="25">
        <v>42.283108667731518</v>
      </c>
      <c r="X814" s="4">
        <f>VLOOKUP($A814,[1]plot_info!$F$1:$BW$2268,26,FALSE)</f>
        <v>311838.34529999999</v>
      </c>
      <c r="Y814" s="4">
        <f>VLOOKUP($A814,[1]plot_info!$F$1:$BW$2268,27,FALSE)</f>
        <v>3115555.9870000002</v>
      </c>
      <c r="Z814" s="4">
        <f>VLOOKUP($A814,[1]plot_info!$F$1:$BW$2268,28,FALSE)</f>
        <v>85.08378012</v>
      </c>
      <c r="AA814" s="4">
        <f>VLOOKUP($A814,[1]plot_info!$F$1:$BW$2268,29,FALSE)</f>
        <v>28.152277099999999</v>
      </c>
      <c r="AB814" s="4">
        <f>VLOOKUP($A814,[1]plot_info!$F$1:$BW$2268,37,FALSE)</f>
        <v>4</v>
      </c>
      <c r="AC814" s="4" t="str">
        <f>VLOOKUP($A814,[1]plot_info!$F$1:$BW$2268,43,FALSE)</f>
        <v>FRA 2010-2015</v>
      </c>
    </row>
    <row r="815" spans="1:29" x14ac:dyDescent="0.35">
      <c r="A815" s="23" t="str">
        <f t="shared" si="26"/>
        <v>124-54-5</v>
      </c>
      <c r="B815" s="24" t="s">
        <v>298</v>
      </c>
      <c r="C815" s="24">
        <v>124</v>
      </c>
      <c r="D815" s="24">
        <v>54</v>
      </c>
      <c r="E815" s="24">
        <v>5</v>
      </c>
      <c r="F815" s="24">
        <v>1</v>
      </c>
      <c r="G815" s="24" t="s">
        <v>26</v>
      </c>
      <c r="H815" s="24">
        <v>64913</v>
      </c>
      <c r="I815" s="24">
        <v>115</v>
      </c>
      <c r="J815" s="24">
        <v>298</v>
      </c>
      <c r="K815" s="24">
        <v>357</v>
      </c>
      <c r="L815" s="24">
        <v>0.48695652173913045</v>
      </c>
      <c r="M815" s="24">
        <v>0.52187219219424319</v>
      </c>
      <c r="N815" s="24">
        <v>0</v>
      </c>
      <c r="O815" s="24">
        <v>0</v>
      </c>
      <c r="P815" s="24">
        <v>0</v>
      </c>
      <c r="Q815" s="24">
        <v>1</v>
      </c>
      <c r="R815" s="24">
        <v>0</v>
      </c>
      <c r="S815" s="24">
        <v>107.52100856911068</v>
      </c>
      <c r="T815" s="25">
        <v>0.54872997179966831</v>
      </c>
      <c r="U815" s="24">
        <v>3.9743727957490288E-2</v>
      </c>
      <c r="V815" s="24">
        <v>3.9743727957490287</v>
      </c>
      <c r="W815" s="25">
        <v>39.743727957490286</v>
      </c>
      <c r="X815" s="4">
        <f>VLOOKUP($A815,[1]plot_info!$F$1:$BW$2268,26,FALSE)</f>
        <v>311838.34529999999</v>
      </c>
      <c r="Y815" s="4">
        <f>VLOOKUP($A815,[1]plot_info!$F$1:$BW$2268,27,FALSE)</f>
        <v>3115555.9870000002</v>
      </c>
      <c r="Z815" s="4">
        <f>VLOOKUP($A815,[1]plot_info!$F$1:$BW$2268,28,FALSE)</f>
        <v>85.08378012</v>
      </c>
      <c r="AA815" s="4">
        <f>VLOOKUP($A815,[1]plot_info!$F$1:$BW$2268,29,FALSE)</f>
        <v>28.152277099999999</v>
      </c>
      <c r="AB815" s="4">
        <f>VLOOKUP($A815,[1]plot_info!$F$1:$BW$2268,37,FALSE)</f>
        <v>4</v>
      </c>
      <c r="AC815" s="4" t="str">
        <f>VLOOKUP($A815,[1]plot_info!$F$1:$BW$2268,43,FALSE)</f>
        <v>FRA 2010-2015</v>
      </c>
    </row>
    <row r="816" spans="1:29" x14ac:dyDescent="0.35">
      <c r="A816" s="23" t="str">
        <f t="shared" si="26"/>
        <v>124-54-5</v>
      </c>
      <c r="B816" s="24" t="s">
        <v>299</v>
      </c>
      <c r="C816" s="24">
        <v>124</v>
      </c>
      <c r="D816" s="24">
        <v>54</v>
      </c>
      <c r="E816" s="24">
        <v>5</v>
      </c>
      <c r="F816" s="24">
        <v>1</v>
      </c>
      <c r="G816" s="24" t="s">
        <v>9</v>
      </c>
      <c r="H816" s="24">
        <v>64913</v>
      </c>
      <c r="I816" s="24">
        <v>104</v>
      </c>
      <c r="J816" s="24">
        <v>300</v>
      </c>
      <c r="K816" s="24">
        <v>349</v>
      </c>
      <c r="L816" s="24">
        <v>0.52884615384615385</v>
      </c>
      <c r="M816" s="24">
        <v>0.51255304590506023</v>
      </c>
      <c r="N816" s="24">
        <v>0</v>
      </c>
      <c r="O816" s="24">
        <v>0</v>
      </c>
      <c r="P816" s="24">
        <v>0</v>
      </c>
      <c r="Q816" s="24">
        <v>1</v>
      </c>
      <c r="R816" s="24">
        <v>0</v>
      </c>
      <c r="S816" s="24">
        <v>107.52100856911068</v>
      </c>
      <c r="T816" s="25">
        <v>0.45572489183362286</v>
      </c>
      <c r="U816" s="24">
        <v>1.7773270781511304E-2</v>
      </c>
      <c r="V816" s="24">
        <v>1.7773270781511303</v>
      </c>
      <c r="W816" s="25">
        <v>17.773270781511304</v>
      </c>
      <c r="X816" s="4">
        <f>VLOOKUP($A816,[1]plot_info!$F$1:$BW$2268,26,FALSE)</f>
        <v>311838.34529999999</v>
      </c>
      <c r="Y816" s="4">
        <f>VLOOKUP($A816,[1]plot_info!$F$1:$BW$2268,27,FALSE)</f>
        <v>3115555.9870000002</v>
      </c>
      <c r="Z816" s="4">
        <f>VLOOKUP($A816,[1]plot_info!$F$1:$BW$2268,28,FALSE)</f>
        <v>85.08378012</v>
      </c>
      <c r="AA816" s="4">
        <f>VLOOKUP($A816,[1]plot_info!$F$1:$BW$2268,29,FALSE)</f>
        <v>28.152277099999999</v>
      </c>
      <c r="AB816" s="4">
        <f>VLOOKUP($A816,[1]plot_info!$F$1:$BW$2268,37,FALSE)</f>
        <v>4</v>
      </c>
      <c r="AC816" s="4" t="str">
        <f>VLOOKUP($A816,[1]plot_info!$F$1:$BW$2268,43,FALSE)</f>
        <v>FRA 2010-2015</v>
      </c>
    </row>
    <row r="817" spans="1:29" x14ac:dyDescent="0.35">
      <c r="A817" s="23" t="str">
        <f t="shared" si="26"/>
        <v>123-51-1</v>
      </c>
      <c r="B817" s="24" t="s">
        <v>301</v>
      </c>
      <c r="C817" s="24">
        <v>123</v>
      </c>
      <c r="D817" s="24">
        <v>51</v>
      </c>
      <c r="E817" s="24">
        <v>1</v>
      </c>
      <c r="F817" s="24">
        <v>1</v>
      </c>
      <c r="G817" s="24" t="s">
        <v>8</v>
      </c>
      <c r="H817" s="24">
        <v>64913</v>
      </c>
      <c r="I817" s="24">
        <v>132</v>
      </c>
      <c r="J817" s="24">
        <v>309</v>
      </c>
      <c r="K817" s="24">
        <v>419</v>
      </c>
      <c r="L817" s="24">
        <v>0.16666666666666666</v>
      </c>
      <c r="M817" s="24">
        <v>0.20502121836202408</v>
      </c>
      <c r="N817" s="24">
        <v>0</v>
      </c>
      <c r="O817" s="24">
        <v>0</v>
      </c>
      <c r="P817" s="24">
        <v>0</v>
      </c>
      <c r="Q817" s="24">
        <v>1</v>
      </c>
      <c r="R817" s="24">
        <v>0</v>
      </c>
      <c r="S817" s="24">
        <v>107.52100856911068</v>
      </c>
      <c r="T817" s="25">
        <v>1.0230558796265004</v>
      </c>
      <c r="U817" s="24">
        <v>5.0918952637410378E-2</v>
      </c>
      <c r="V817" s="24">
        <v>5.091895263741038</v>
      </c>
      <c r="W817" s="25">
        <v>50.918952637410378</v>
      </c>
      <c r="X817" s="4">
        <f>VLOOKUP($A817,[1]plot_info!$F$1:$BW$2268,26,FALSE)</f>
        <v>307249.46840000001</v>
      </c>
      <c r="Y817" s="4">
        <f>VLOOKUP($A817,[1]plot_info!$F$1:$BW$2268,27,FALSE)</f>
        <v>3103506.1740000001</v>
      </c>
      <c r="Z817" s="4">
        <f>VLOOKUP($A817,[1]plot_info!$F$1:$BW$2268,28,FALSE)</f>
        <v>85.039047440000004</v>
      </c>
      <c r="AA817" s="4">
        <f>VLOOKUP($A817,[1]plot_info!$F$1:$BW$2268,29,FALSE)</f>
        <v>28.042903930000001</v>
      </c>
      <c r="AB817" s="4">
        <f>VLOOKUP($A817,[1]plot_info!$F$1:$BW$2268,37,FALSE)</f>
        <v>4</v>
      </c>
      <c r="AC817" s="4" t="str">
        <f>VLOOKUP($A817,[1]plot_info!$F$1:$BW$2268,43,FALSE)</f>
        <v>FRA 2010-2015</v>
      </c>
    </row>
    <row r="818" spans="1:29" x14ac:dyDescent="0.35">
      <c r="A818" s="23" t="str">
        <f t="shared" si="26"/>
        <v>123-51-1</v>
      </c>
      <c r="B818" s="24" t="s">
        <v>302</v>
      </c>
      <c r="C818" s="24">
        <v>123</v>
      </c>
      <c r="D818" s="24">
        <v>51</v>
      </c>
      <c r="E818" s="24">
        <v>1</v>
      </c>
      <c r="F818" s="24">
        <v>1</v>
      </c>
      <c r="G818" s="24" t="s">
        <v>26</v>
      </c>
      <c r="H818" s="24">
        <v>64913</v>
      </c>
      <c r="I818" s="24">
        <v>133</v>
      </c>
      <c r="J818" s="24">
        <v>301</v>
      </c>
      <c r="K818" s="24">
        <v>415.5</v>
      </c>
      <c r="L818" s="24">
        <v>0.13909774436090225</v>
      </c>
      <c r="M818" s="24">
        <v>0.17240420634988388</v>
      </c>
      <c r="N818" s="24">
        <v>0</v>
      </c>
      <c r="O818" s="24">
        <v>0</v>
      </c>
      <c r="P818" s="24">
        <v>0</v>
      </c>
      <c r="Q818" s="24">
        <v>1</v>
      </c>
      <c r="R818" s="24">
        <v>0</v>
      </c>
      <c r="S818" s="24">
        <v>107.52100856911068</v>
      </c>
      <c r="T818" s="25">
        <v>1.0649081656112207</v>
      </c>
      <c r="U818" s="24">
        <v>4.7464478238671538E-2</v>
      </c>
      <c r="V818" s="24">
        <v>4.7464478238671539</v>
      </c>
      <c r="W818" s="25">
        <v>47.464478238671539</v>
      </c>
      <c r="X818" s="4">
        <f>VLOOKUP($A818,[1]plot_info!$F$1:$BW$2268,26,FALSE)</f>
        <v>307249.46840000001</v>
      </c>
      <c r="Y818" s="4">
        <f>VLOOKUP($A818,[1]plot_info!$F$1:$BW$2268,27,FALSE)</f>
        <v>3103506.1740000001</v>
      </c>
      <c r="Z818" s="4">
        <f>VLOOKUP($A818,[1]plot_info!$F$1:$BW$2268,28,FALSE)</f>
        <v>85.039047440000004</v>
      </c>
      <c r="AA818" s="4">
        <f>VLOOKUP($A818,[1]plot_info!$F$1:$BW$2268,29,FALSE)</f>
        <v>28.042903930000001</v>
      </c>
      <c r="AB818" s="4">
        <f>VLOOKUP($A818,[1]plot_info!$F$1:$BW$2268,37,FALSE)</f>
        <v>4</v>
      </c>
      <c r="AC818" s="4" t="str">
        <f>VLOOKUP($A818,[1]plot_info!$F$1:$BW$2268,43,FALSE)</f>
        <v>FRA 2010-2015</v>
      </c>
    </row>
    <row r="819" spans="1:29" x14ac:dyDescent="0.35">
      <c r="A819" s="23" t="str">
        <f t="shared" si="26"/>
        <v>123-51-1</v>
      </c>
      <c r="B819" s="24" t="s">
        <v>303</v>
      </c>
      <c r="C819" s="24">
        <v>123</v>
      </c>
      <c r="D819" s="24">
        <v>51</v>
      </c>
      <c r="E819" s="24">
        <v>1</v>
      </c>
      <c r="F819" s="24">
        <v>1</v>
      </c>
      <c r="G819" s="24" t="s">
        <v>9</v>
      </c>
      <c r="H819" s="24">
        <v>64913</v>
      </c>
      <c r="I819" s="24">
        <v>118</v>
      </c>
      <c r="J819" s="24">
        <v>299.5</v>
      </c>
      <c r="K819" s="24">
        <v>400.5</v>
      </c>
      <c r="L819" s="24">
        <v>0.1440677966101695</v>
      </c>
      <c r="M819" s="24">
        <v>0.15842548691610953</v>
      </c>
      <c r="N819" s="24">
        <v>0</v>
      </c>
      <c r="O819" s="24">
        <v>0</v>
      </c>
      <c r="P819" s="24">
        <v>0</v>
      </c>
      <c r="Q819" s="24">
        <v>1</v>
      </c>
      <c r="R819" s="24">
        <v>0</v>
      </c>
      <c r="S819" s="24">
        <v>107.52100856911068</v>
      </c>
      <c r="T819" s="25">
        <v>0.93935130765705932</v>
      </c>
      <c r="U819" s="24">
        <v>4.0472622055624165E-2</v>
      </c>
      <c r="V819" s="24">
        <v>4.0472622055624168</v>
      </c>
      <c r="W819" s="25">
        <v>40.472622055624171</v>
      </c>
      <c r="X819" s="4">
        <f>VLOOKUP($A819,[1]plot_info!$F$1:$BW$2268,26,FALSE)</f>
        <v>307249.46840000001</v>
      </c>
      <c r="Y819" s="4">
        <f>VLOOKUP($A819,[1]plot_info!$F$1:$BW$2268,27,FALSE)</f>
        <v>3103506.1740000001</v>
      </c>
      <c r="Z819" s="4">
        <f>VLOOKUP($A819,[1]plot_info!$F$1:$BW$2268,28,FALSE)</f>
        <v>85.039047440000004</v>
      </c>
      <c r="AA819" s="4">
        <f>VLOOKUP($A819,[1]plot_info!$F$1:$BW$2268,29,FALSE)</f>
        <v>28.042903930000001</v>
      </c>
      <c r="AB819" s="4">
        <f>VLOOKUP($A819,[1]plot_info!$F$1:$BW$2268,37,FALSE)</f>
        <v>4</v>
      </c>
      <c r="AC819" s="4" t="str">
        <f>VLOOKUP($A819,[1]plot_info!$F$1:$BW$2268,43,FALSE)</f>
        <v>FRA 2010-2015</v>
      </c>
    </row>
    <row r="820" spans="1:29" x14ac:dyDescent="0.35">
      <c r="A820" s="23" t="str">
        <f t="shared" si="26"/>
        <v>123-51-4</v>
      </c>
      <c r="B820" s="24" t="s">
        <v>305</v>
      </c>
      <c r="C820" s="24">
        <v>123</v>
      </c>
      <c r="D820" s="24">
        <v>51</v>
      </c>
      <c r="E820" s="24">
        <v>4</v>
      </c>
      <c r="F820" s="24">
        <v>1</v>
      </c>
      <c r="G820" s="24" t="s">
        <v>8</v>
      </c>
      <c r="H820" s="24">
        <v>64913</v>
      </c>
      <c r="I820" s="24">
        <v>124</v>
      </c>
      <c r="J820" s="24">
        <v>295</v>
      </c>
      <c r="K820" s="24">
        <v>411.5</v>
      </c>
      <c r="L820" s="24">
        <v>6.0483870967741937E-2</v>
      </c>
      <c r="M820" s="24">
        <v>6.9893597168871849E-2</v>
      </c>
      <c r="N820" s="24">
        <v>0</v>
      </c>
      <c r="O820" s="24">
        <v>0</v>
      </c>
      <c r="P820" s="24">
        <v>0</v>
      </c>
      <c r="Q820" s="24">
        <v>1</v>
      </c>
      <c r="R820" s="24">
        <v>0</v>
      </c>
      <c r="S820" s="24">
        <v>107.52100856911068</v>
      </c>
      <c r="T820" s="25">
        <v>1.0835091816044298</v>
      </c>
      <c r="U820" s="24">
        <v>5.2318014768899607E-2</v>
      </c>
      <c r="V820" s="24">
        <v>5.2318014768899612</v>
      </c>
      <c r="W820" s="25">
        <v>52.318014768899616</v>
      </c>
      <c r="X820" s="4">
        <f>VLOOKUP($A820,[1]plot_info!$F$1:$BW$2268,26,FALSE)</f>
        <v>307549.46840000001</v>
      </c>
      <c r="Y820" s="4">
        <f>VLOOKUP($A820,[1]plot_info!$F$1:$BW$2268,27,FALSE)</f>
        <v>3103506.1740000001</v>
      </c>
      <c r="Z820" s="4">
        <f>VLOOKUP($A820,[1]plot_info!$F$1:$BW$2268,28,FALSE)</f>
        <v>85.042098050000007</v>
      </c>
      <c r="AA820" s="4">
        <f>VLOOKUP($A820,[1]plot_info!$F$1:$BW$2268,29,FALSE)</f>
        <v>28.042947460000001</v>
      </c>
      <c r="AB820" s="4">
        <f>VLOOKUP($A820,[1]plot_info!$F$1:$BW$2268,37,FALSE)</f>
        <v>4</v>
      </c>
      <c r="AC820" s="4" t="str">
        <f>VLOOKUP($A820,[1]plot_info!$F$1:$BW$2268,43,FALSE)</f>
        <v>FRA 2010-2015</v>
      </c>
    </row>
    <row r="821" spans="1:29" x14ac:dyDescent="0.35">
      <c r="A821" s="23" t="str">
        <f t="shared" si="26"/>
        <v>123-51-4</v>
      </c>
      <c r="B821" s="24" t="s">
        <v>306</v>
      </c>
      <c r="C821" s="24">
        <v>123</v>
      </c>
      <c r="D821" s="24">
        <v>51</v>
      </c>
      <c r="E821" s="24">
        <v>4</v>
      </c>
      <c r="F821" s="24">
        <v>1</v>
      </c>
      <c r="G821" s="24" t="s">
        <v>26</v>
      </c>
      <c r="H821" s="24">
        <v>64913</v>
      </c>
      <c r="I821" s="24">
        <v>121</v>
      </c>
      <c r="J821" s="24">
        <v>366.5</v>
      </c>
      <c r="K821" s="24">
        <v>476</v>
      </c>
      <c r="L821" s="24">
        <v>9.5041322314049589E-2</v>
      </c>
      <c r="M821" s="24">
        <v>0.10717018232560351</v>
      </c>
      <c r="N821" s="24">
        <v>0</v>
      </c>
      <c r="O821" s="24">
        <v>0</v>
      </c>
      <c r="P821" s="24">
        <v>0</v>
      </c>
      <c r="Q821" s="24">
        <v>1</v>
      </c>
      <c r="R821" s="24">
        <v>0</v>
      </c>
      <c r="S821" s="24">
        <v>107.52100856911068</v>
      </c>
      <c r="T821" s="25">
        <v>1.0184056256281979</v>
      </c>
      <c r="U821" s="24">
        <v>4.917444306604727E-2</v>
      </c>
      <c r="V821" s="24">
        <v>4.9174443066047271</v>
      </c>
      <c r="W821" s="25">
        <v>49.174443066047274</v>
      </c>
      <c r="X821" s="4">
        <f>VLOOKUP($A821,[1]plot_info!$F$1:$BW$2268,26,FALSE)</f>
        <v>307549.46840000001</v>
      </c>
      <c r="Y821" s="4">
        <f>VLOOKUP($A821,[1]plot_info!$F$1:$BW$2268,27,FALSE)</f>
        <v>3103506.1740000001</v>
      </c>
      <c r="Z821" s="4">
        <f>VLOOKUP($A821,[1]plot_info!$F$1:$BW$2268,28,FALSE)</f>
        <v>85.042098050000007</v>
      </c>
      <c r="AA821" s="4">
        <f>VLOOKUP($A821,[1]plot_info!$F$1:$BW$2268,29,FALSE)</f>
        <v>28.042947460000001</v>
      </c>
      <c r="AB821" s="4">
        <f>VLOOKUP($A821,[1]plot_info!$F$1:$BW$2268,37,FALSE)</f>
        <v>4</v>
      </c>
      <c r="AC821" s="4" t="str">
        <f>VLOOKUP($A821,[1]plot_info!$F$1:$BW$2268,43,FALSE)</f>
        <v>FRA 2010-2015</v>
      </c>
    </row>
    <row r="822" spans="1:29" x14ac:dyDescent="0.35">
      <c r="A822" s="23" t="str">
        <f t="shared" si="26"/>
        <v>123-51-4</v>
      </c>
      <c r="B822" s="24" t="s">
        <v>307</v>
      </c>
      <c r="C822" s="24">
        <v>123</v>
      </c>
      <c r="D822" s="24">
        <v>51</v>
      </c>
      <c r="E822" s="24">
        <v>4</v>
      </c>
      <c r="F822" s="24">
        <v>1</v>
      </c>
      <c r="G822" s="24" t="s">
        <v>9</v>
      </c>
      <c r="H822" s="24">
        <v>64913</v>
      </c>
      <c r="I822" s="24">
        <v>157</v>
      </c>
      <c r="J822" s="24">
        <v>345</v>
      </c>
      <c r="K822" s="24">
        <v>488.5</v>
      </c>
      <c r="L822" s="24">
        <v>8.598726114649681E-2</v>
      </c>
      <c r="M822" s="24">
        <v>0.12580847490396932</v>
      </c>
      <c r="N822" s="24">
        <v>0</v>
      </c>
      <c r="O822" s="24">
        <v>0</v>
      </c>
      <c r="P822" s="24">
        <v>0</v>
      </c>
      <c r="Q822" s="24">
        <v>1</v>
      </c>
      <c r="R822" s="24">
        <v>0</v>
      </c>
      <c r="S822" s="24">
        <v>107.52100856911068</v>
      </c>
      <c r="T822" s="25">
        <v>1.3346228975127528</v>
      </c>
      <c r="U822" s="24">
        <v>4.9571707621902245E-2</v>
      </c>
      <c r="V822" s="24">
        <v>4.9571707621902243</v>
      </c>
      <c r="W822" s="25">
        <v>49.571707621902242</v>
      </c>
      <c r="X822" s="4">
        <f>VLOOKUP($A822,[1]plot_info!$F$1:$BW$2268,26,FALSE)</f>
        <v>307549.46840000001</v>
      </c>
      <c r="Y822" s="4">
        <f>VLOOKUP($A822,[1]plot_info!$F$1:$BW$2268,27,FALSE)</f>
        <v>3103506.1740000001</v>
      </c>
      <c r="Z822" s="4">
        <f>VLOOKUP($A822,[1]plot_info!$F$1:$BW$2268,28,FALSE)</f>
        <v>85.042098050000007</v>
      </c>
      <c r="AA822" s="4">
        <f>VLOOKUP($A822,[1]plot_info!$F$1:$BW$2268,29,FALSE)</f>
        <v>28.042947460000001</v>
      </c>
      <c r="AB822" s="4">
        <f>VLOOKUP($A822,[1]plot_info!$F$1:$BW$2268,37,FALSE)</f>
        <v>4</v>
      </c>
      <c r="AC822" s="4" t="str">
        <f>VLOOKUP($A822,[1]plot_info!$F$1:$BW$2268,43,FALSE)</f>
        <v>FRA 2010-2015</v>
      </c>
    </row>
    <row r="823" spans="1:29" x14ac:dyDescent="0.35">
      <c r="A823" s="23" t="str">
        <f t="shared" si="26"/>
        <v>119-58-1</v>
      </c>
      <c r="B823" s="24" t="s">
        <v>308</v>
      </c>
      <c r="C823" s="24">
        <v>119</v>
      </c>
      <c r="D823" s="24">
        <v>58</v>
      </c>
      <c r="E823" s="24">
        <v>1</v>
      </c>
      <c r="F823" s="24">
        <v>1</v>
      </c>
      <c r="G823" s="24" t="s">
        <v>8</v>
      </c>
      <c r="H823" s="24" t="s">
        <v>208</v>
      </c>
      <c r="I823" s="24">
        <v>233</v>
      </c>
      <c r="J823" s="24">
        <v>336.5</v>
      </c>
      <c r="K823" s="24">
        <v>524.5</v>
      </c>
      <c r="L823" s="24">
        <v>0.19313304721030042</v>
      </c>
      <c r="M823" s="24">
        <v>0.1397871943377437</v>
      </c>
      <c r="N823" s="24">
        <v>0</v>
      </c>
      <c r="O823" s="24">
        <v>0</v>
      </c>
      <c r="P823" s="24">
        <v>0</v>
      </c>
      <c r="Q823" s="24">
        <v>3</v>
      </c>
      <c r="R823" s="24">
        <v>0</v>
      </c>
      <c r="S823" s="24">
        <v>322.56302570733203</v>
      </c>
      <c r="T823" s="25">
        <v>0.58283183445388498</v>
      </c>
      <c r="U823" s="24">
        <v>5.4379046755266766E-2</v>
      </c>
      <c r="V823" s="24">
        <v>5.437904675526676</v>
      </c>
      <c r="W823" s="25">
        <v>54.379046755266764</v>
      </c>
      <c r="X823" s="4">
        <f>VLOOKUP($A823,[1]plot_info!$F$1:$BW$2268,26,FALSE)</f>
        <v>291930.91560000001</v>
      </c>
      <c r="Y823" s="4">
        <f>VLOOKUP($A823,[1]plot_info!$F$1:$BW$2268,27,FALSE)</f>
        <v>3131884.7220000001</v>
      </c>
      <c r="Z823" s="4">
        <f>VLOOKUP($A823,[1]plot_info!$F$1:$BW$2268,28,FALSE)</f>
        <v>84.878241040000006</v>
      </c>
      <c r="AA823" s="4">
        <f>VLOOKUP($A823,[1]plot_info!$F$1:$BW$2268,29,FALSE)</f>
        <v>28.29659045</v>
      </c>
      <c r="AB823" s="4">
        <f>VLOOKUP($A823,[1]plot_info!$F$1:$BW$2268,37,FALSE)</f>
        <v>104</v>
      </c>
      <c r="AC823" s="4" t="str">
        <f>VLOOKUP($A823,[1]plot_info!$F$1:$BW$2268,43,FALSE)</f>
        <v>FRA 2016-2021</v>
      </c>
    </row>
    <row r="824" spans="1:29" x14ac:dyDescent="0.35">
      <c r="A824" s="23" t="str">
        <f t="shared" si="26"/>
        <v>119-58-1</v>
      </c>
      <c r="B824" s="24" t="s">
        <v>309</v>
      </c>
      <c r="C824" s="24">
        <v>119</v>
      </c>
      <c r="D824" s="24">
        <v>58</v>
      </c>
      <c r="E824" s="24">
        <v>1</v>
      </c>
      <c r="F824" s="24">
        <v>1</v>
      </c>
      <c r="G824" s="24" t="s">
        <v>26</v>
      </c>
      <c r="H824" s="24" t="s">
        <v>208</v>
      </c>
      <c r="I824" s="24">
        <v>276</v>
      </c>
      <c r="J824" s="24">
        <v>303.5</v>
      </c>
      <c r="K824" s="24">
        <v>525.5</v>
      </c>
      <c r="L824" s="24">
        <v>0.19565217391304349</v>
      </c>
      <c r="M824" s="24">
        <v>0.16774463320529243</v>
      </c>
      <c r="N824" s="24">
        <v>0</v>
      </c>
      <c r="O824" s="24">
        <v>0</v>
      </c>
      <c r="P824" s="24">
        <v>0</v>
      </c>
      <c r="Q824" s="24">
        <v>3</v>
      </c>
      <c r="R824" s="24">
        <v>0</v>
      </c>
      <c r="S824" s="24">
        <v>322.56302570733203</v>
      </c>
      <c r="T824" s="25">
        <v>0.68823759174873655</v>
      </c>
      <c r="U824" s="24">
        <v>4.3665217543484409E-2</v>
      </c>
      <c r="V824" s="24">
        <v>4.3665217543484411</v>
      </c>
      <c r="W824" s="25">
        <v>43.66521754348441</v>
      </c>
      <c r="X824" s="4">
        <f>VLOOKUP($A824,[1]plot_info!$F$1:$BW$2268,26,FALSE)</f>
        <v>291930.91560000001</v>
      </c>
      <c r="Y824" s="4">
        <f>VLOOKUP($A824,[1]plot_info!$F$1:$BW$2268,27,FALSE)</f>
        <v>3131884.7220000001</v>
      </c>
      <c r="Z824" s="4">
        <f>VLOOKUP($A824,[1]plot_info!$F$1:$BW$2268,28,FALSE)</f>
        <v>84.878241040000006</v>
      </c>
      <c r="AA824" s="4">
        <f>VLOOKUP($A824,[1]plot_info!$F$1:$BW$2268,29,FALSE)</f>
        <v>28.29659045</v>
      </c>
      <c r="AB824" s="4">
        <f>VLOOKUP($A824,[1]plot_info!$F$1:$BW$2268,37,FALSE)</f>
        <v>104</v>
      </c>
      <c r="AC824" s="4" t="str">
        <f>VLOOKUP($A824,[1]plot_info!$F$1:$BW$2268,43,FALSE)</f>
        <v>FRA 2016-2021</v>
      </c>
    </row>
    <row r="825" spans="1:29" x14ac:dyDescent="0.35">
      <c r="A825" s="23" t="str">
        <f t="shared" si="26"/>
        <v>119-58-1</v>
      </c>
      <c r="B825" s="24" t="s">
        <v>310</v>
      </c>
      <c r="C825" s="24">
        <v>119</v>
      </c>
      <c r="D825" s="24">
        <v>58</v>
      </c>
      <c r="E825" s="24">
        <v>1</v>
      </c>
      <c r="F825" s="24">
        <v>1</v>
      </c>
      <c r="G825" s="24" t="s">
        <v>9</v>
      </c>
      <c r="H825" s="24" t="s">
        <v>208</v>
      </c>
      <c r="I825" s="24">
        <v>195</v>
      </c>
      <c r="J825" s="24">
        <v>298.5</v>
      </c>
      <c r="K825" s="24">
        <v>457</v>
      </c>
      <c r="L825" s="24">
        <v>0.18717948717948718</v>
      </c>
      <c r="M825" s="24">
        <v>0.11338294651839211</v>
      </c>
      <c r="N825" s="24">
        <v>0</v>
      </c>
      <c r="O825" s="24">
        <v>0</v>
      </c>
      <c r="P825" s="24">
        <v>0</v>
      </c>
      <c r="Q825" s="24">
        <v>3</v>
      </c>
      <c r="R825" s="24">
        <v>0</v>
      </c>
      <c r="S825" s="24">
        <v>322.56302570733203</v>
      </c>
      <c r="T825" s="25">
        <v>0.49137683915394031</v>
      </c>
      <c r="U825" s="24">
        <v>3.2092315093068355E-2</v>
      </c>
      <c r="V825" s="24">
        <v>3.2092315093068358</v>
      </c>
      <c r="W825" s="25">
        <v>32.092315093068358</v>
      </c>
      <c r="X825" s="4">
        <f>VLOOKUP($A825,[1]plot_info!$F$1:$BW$2268,26,FALSE)</f>
        <v>291930.91560000001</v>
      </c>
      <c r="Y825" s="4">
        <f>VLOOKUP($A825,[1]plot_info!$F$1:$BW$2268,27,FALSE)</f>
        <v>3131884.7220000001</v>
      </c>
      <c r="Z825" s="4">
        <f>VLOOKUP($A825,[1]plot_info!$F$1:$BW$2268,28,FALSE)</f>
        <v>84.878241040000006</v>
      </c>
      <c r="AA825" s="4">
        <f>VLOOKUP($A825,[1]plot_info!$F$1:$BW$2268,29,FALSE)</f>
        <v>28.29659045</v>
      </c>
      <c r="AB825" s="4">
        <f>VLOOKUP($A825,[1]plot_info!$F$1:$BW$2268,37,FALSE)</f>
        <v>104</v>
      </c>
      <c r="AC825" s="4" t="str">
        <f>VLOOKUP($A825,[1]plot_info!$F$1:$BW$2268,43,FALSE)</f>
        <v>FRA 2016-2021</v>
      </c>
    </row>
    <row r="826" spans="1:29" x14ac:dyDescent="0.35">
      <c r="A826" s="23" t="str">
        <f t="shared" si="26"/>
        <v>119-58-4</v>
      </c>
      <c r="B826" s="24" t="s">
        <v>311</v>
      </c>
      <c r="C826" s="24">
        <v>119</v>
      </c>
      <c r="D826" s="24">
        <v>58</v>
      </c>
      <c r="E826" s="24">
        <v>4</v>
      </c>
      <c r="F826" s="24">
        <v>1</v>
      </c>
      <c r="G826" s="24" t="s">
        <v>8</v>
      </c>
      <c r="H826" s="24" t="s">
        <v>208</v>
      </c>
      <c r="I826" s="24">
        <v>107</v>
      </c>
      <c r="J826" s="24">
        <v>299</v>
      </c>
      <c r="K826" s="24">
        <v>386.5</v>
      </c>
      <c r="L826" s="24">
        <v>0.1822429906542056</v>
      </c>
      <c r="M826" s="24">
        <v>6.0574450879688935E-2</v>
      </c>
      <c r="N826" s="24">
        <v>0</v>
      </c>
      <c r="O826" s="24">
        <v>0</v>
      </c>
      <c r="P826" s="24">
        <v>0</v>
      </c>
      <c r="Q826" s="24">
        <v>3</v>
      </c>
      <c r="R826" s="24">
        <v>0</v>
      </c>
      <c r="S826" s="24">
        <v>322.56302570733203</v>
      </c>
      <c r="T826" s="25">
        <v>0.27126481656763268</v>
      </c>
      <c r="U826" s="24">
        <v>2.3284645020207294E-2</v>
      </c>
      <c r="V826" s="24">
        <v>2.3284645020207293</v>
      </c>
      <c r="W826" s="25">
        <v>23.284645020207293</v>
      </c>
      <c r="X826" s="4">
        <f>VLOOKUP($A826,[1]plot_info!$F$1:$BW$2268,26,FALSE)</f>
        <v>292230.91560000001</v>
      </c>
      <c r="Y826" s="4">
        <f>VLOOKUP($A826,[1]plot_info!$F$1:$BW$2268,27,FALSE)</f>
        <v>3131884.7220000001</v>
      </c>
      <c r="Z826" s="4">
        <f>VLOOKUP($A826,[1]plot_info!$F$1:$BW$2268,28,FALSE)</f>
        <v>84.881298540000003</v>
      </c>
      <c r="AA826" s="4">
        <f>VLOOKUP($A826,[1]plot_info!$F$1:$BW$2268,29,FALSE)</f>
        <v>28.296637950000001</v>
      </c>
      <c r="AB826" s="4">
        <f>VLOOKUP($A826,[1]plot_info!$F$1:$BW$2268,37,FALSE)</f>
        <v>104</v>
      </c>
      <c r="AC826" s="4" t="str">
        <f>VLOOKUP($A826,[1]plot_info!$F$1:$BW$2268,43,FALSE)</f>
        <v>FRA 2016-2021</v>
      </c>
    </row>
    <row r="827" spans="1:29" x14ac:dyDescent="0.35">
      <c r="A827" s="23" t="str">
        <f t="shared" si="26"/>
        <v>119-58-4</v>
      </c>
      <c r="B827" s="24" t="s">
        <v>312</v>
      </c>
      <c r="C827" s="24">
        <v>119</v>
      </c>
      <c r="D827" s="24">
        <v>58</v>
      </c>
      <c r="E827" s="24">
        <v>4</v>
      </c>
      <c r="F827" s="24">
        <v>1</v>
      </c>
      <c r="G827" s="24" t="s">
        <v>26</v>
      </c>
      <c r="H827" s="24" t="s">
        <v>208</v>
      </c>
      <c r="I827" s="24">
        <v>176</v>
      </c>
      <c r="J827" s="24">
        <v>298</v>
      </c>
      <c r="K827" s="24">
        <v>441</v>
      </c>
      <c r="L827" s="24">
        <v>0.1875</v>
      </c>
      <c r="M827" s="24">
        <v>0.10251060918101204</v>
      </c>
      <c r="N827" s="24">
        <v>0</v>
      </c>
      <c r="O827" s="24">
        <v>0</v>
      </c>
      <c r="P827" s="24">
        <v>0</v>
      </c>
      <c r="Q827" s="24">
        <v>3</v>
      </c>
      <c r="R827" s="24">
        <v>0</v>
      </c>
      <c r="S827" s="24">
        <v>322.56302570733203</v>
      </c>
      <c r="T827" s="25">
        <v>0.44332421450481679</v>
      </c>
      <c r="U827" s="24">
        <v>2.4817671338307926E-2</v>
      </c>
      <c r="V827" s="24">
        <v>2.4817671338307923</v>
      </c>
      <c r="W827" s="25">
        <v>24.817671338307921</v>
      </c>
      <c r="X827" s="4">
        <f>VLOOKUP($A827,[1]plot_info!$F$1:$BW$2268,26,FALSE)</f>
        <v>292230.91560000001</v>
      </c>
      <c r="Y827" s="4">
        <f>VLOOKUP($A827,[1]plot_info!$F$1:$BW$2268,27,FALSE)</f>
        <v>3131884.7220000001</v>
      </c>
      <c r="Z827" s="4">
        <f>VLOOKUP($A827,[1]plot_info!$F$1:$BW$2268,28,FALSE)</f>
        <v>84.881298540000003</v>
      </c>
      <c r="AA827" s="4">
        <f>VLOOKUP($A827,[1]plot_info!$F$1:$BW$2268,29,FALSE)</f>
        <v>28.296637950000001</v>
      </c>
      <c r="AB827" s="4">
        <f>VLOOKUP($A827,[1]plot_info!$F$1:$BW$2268,37,FALSE)</f>
        <v>104</v>
      </c>
      <c r="AC827" s="4" t="str">
        <f>VLOOKUP($A827,[1]plot_info!$F$1:$BW$2268,43,FALSE)</f>
        <v>FRA 2016-2021</v>
      </c>
    </row>
    <row r="828" spans="1:29" x14ac:dyDescent="0.35">
      <c r="A828" s="23" t="str">
        <f t="shared" si="26"/>
        <v>119-58-4</v>
      </c>
      <c r="B828" s="24" t="s">
        <v>313</v>
      </c>
      <c r="C828" s="24">
        <v>119</v>
      </c>
      <c r="D828" s="24">
        <v>58</v>
      </c>
      <c r="E828" s="24">
        <v>4</v>
      </c>
      <c r="F828" s="24">
        <v>1</v>
      </c>
      <c r="G828" s="24" t="s">
        <v>9</v>
      </c>
      <c r="H828" s="24" t="s">
        <v>208</v>
      </c>
      <c r="I828" s="24">
        <v>243</v>
      </c>
      <c r="J828" s="24">
        <v>300</v>
      </c>
      <c r="K828" s="24">
        <v>498</v>
      </c>
      <c r="L828" s="24">
        <v>0.18518518518518517</v>
      </c>
      <c r="M828" s="24">
        <v>0.1397871943377437</v>
      </c>
      <c r="N828" s="24">
        <v>0</v>
      </c>
      <c r="O828" s="24">
        <v>0</v>
      </c>
      <c r="P828" s="24">
        <v>0</v>
      </c>
      <c r="Q828" s="24">
        <v>3</v>
      </c>
      <c r="R828" s="24">
        <v>0</v>
      </c>
      <c r="S828" s="24">
        <v>322.56302570733203</v>
      </c>
      <c r="T828" s="25">
        <v>0.61383352777590017</v>
      </c>
      <c r="U828" s="24">
        <v>3.4362929545349433E-2</v>
      </c>
      <c r="V828" s="24">
        <v>3.436292954534943</v>
      </c>
      <c r="W828" s="25">
        <v>34.362929545349424</v>
      </c>
      <c r="X828" s="4">
        <f>VLOOKUP($A828,[1]plot_info!$F$1:$BW$2268,26,FALSE)</f>
        <v>292230.91560000001</v>
      </c>
      <c r="Y828" s="4">
        <f>VLOOKUP($A828,[1]plot_info!$F$1:$BW$2268,27,FALSE)</f>
        <v>3131884.7220000001</v>
      </c>
      <c r="Z828" s="4">
        <f>VLOOKUP($A828,[1]plot_info!$F$1:$BW$2268,28,FALSE)</f>
        <v>84.881298540000003</v>
      </c>
      <c r="AA828" s="4">
        <f>VLOOKUP($A828,[1]plot_info!$F$1:$BW$2268,29,FALSE)</f>
        <v>28.296637950000001</v>
      </c>
      <c r="AB828" s="4">
        <f>VLOOKUP($A828,[1]plot_info!$F$1:$BW$2268,37,FALSE)</f>
        <v>104</v>
      </c>
      <c r="AC828" s="4" t="str">
        <f>VLOOKUP($A828,[1]plot_info!$F$1:$BW$2268,43,FALSE)</f>
        <v>FRA 2016-2021</v>
      </c>
    </row>
    <row r="829" spans="1:29" x14ac:dyDescent="0.35">
      <c r="A829" s="23" t="str">
        <f t="shared" si="26"/>
        <v>119-58-6</v>
      </c>
      <c r="B829" s="24" t="s">
        <v>314</v>
      </c>
      <c r="C829" s="24">
        <v>119</v>
      </c>
      <c r="D829" s="24">
        <v>58</v>
      </c>
      <c r="E829" s="24">
        <v>6</v>
      </c>
      <c r="F829" s="24">
        <v>1</v>
      </c>
      <c r="G829" s="24" t="s">
        <v>8</v>
      </c>
      <c r="H829" s="24" t="s">
        <v>208</v>
      </c>
      <c r="I829" s="24">
        <v>86</v>
      </c>
      <c r="J829" s="24">
        <v>309</v>
      </c>
      <c r="K829" s="24">
        <v>378</v>
      </c>
      <c r="L829" s="24">
        <v>0.19767441860465115</v>
      </c>
      <c r="M829" s="24">
        <v>0.15842548691610953</v>
      </c>
      <c r="N829" s="24">
        <v>0</v>
      </c>
      <c r="O829" s="24">
        <v>0</v>
      </c>
      <c r="P829" s="24">
        <v>0</v>
      </c>
      <c r="Q829" s="24">
        <v>1</v>
      </c>
      <c r="R829" s="24">
        <v>0</v>
      </c>
      <c r="S829" s="24">
        <v>107.52100856911068</v>
      </c>
      <c r="T829" s="25">
        <v>0.64173505176571377</v>
      </c>
      <c r="U829" s="24">
        <v>2.6823911063278826E-2</v>
      </c>
      <c r="V829" s="24">
        <v>2.6823911063278825</v>
      </c>
      <c r="W829" s="25">
        <v>26.823911063278825</v>
      </c>
      <c r="X829" s="4">
        <f>VLOOKUP($A829,[1]plot_info!$F$1:$BW$2268,26,FALSE)</f>
        <v>292230.91560000001</v>
      </c>
      <c r="Y829" s="4">
        <f>VLOOKUP($A829,[1]plot_info!$F$1:$BW$2268,27,FALSE)</f>
        <v>3132184.7220000001</v>
      </c>
      <c r="Z829" s="4">
        <f>VLOOKUP($A829,[1]plot_info!$F$1:$BW$2268,28,FALSE)</f>
        <v>84.88124492</v>
      </c>
      <c r="AA829" s="4">
        <f>VLOOKUP($A829,[1]plot_info!$F$1:$BW$2268,29,FALSE)</f>
        <v>28.29934416</v>
      </c>
      <c r="AB829" s="4">
        <f>VLOOKUP($A829,[1]plot_info!$F$1:$BW$2268,37,FALSE)</f>
        <v>104</v>
      </c>
      <c r="AC829" s="4" t="str">
        <f>VLOOKUP($A829,[1]plot_info!$F$1:$BW$2268,43,FALSE)</f>
        <v>FRA 2016-2021</v>
      </c>
    </row>
    <row r="830" spans="1:29" x14ac:dyDescent="0.35">
      <c r="A830" s="23" t="str">
        <f t="shared" si="26"/>
        <v>119-58-6</v>
      </c>
      <c r="B830" s="24" t="s">
        <v>315</v>
      </c>
      <c r="C830" s="24">
        <v>119</v>
      </c>
      <c r="D830" s="24">
        <v>58</v>
      </c>
      <c r="E830" s="24">
        <v>6</v>
      </c>
      <c r="F830" s="24">
        <v>1</v>
      </c>
      <c r="G830" s="24" t="s">
        <v>26</v>
      </c>
      <c r="H830" s="24" t="s">
        <v>208</v>
      </c>
      <c r="I830" s="24">
        <v>94</v>
      </c>
      <c r="J830" s="24">
        <v>301</v>
      </c>
      <c r="K830" s="24">
        <v>382</v>
      </c>
      <c r="L830" s="24">
        <v>0.13829787234042554</v>
      </c>
      <c r="M830" s="24">
        <v>0.12114890175937787</v>
      </c>
      <c r="N830" s="24">
        <v>0</v>
      </c>
      <c r="O830" s="24">
        <v>0</v>
      </c>
      <c r="P830" s="24">
        <v>0</v>
      </c>
      <c r="Q830" s="24">
        <v>1</v>
      </c>
      <c r="R830" s="24">
        <v>0</v>
      </c>
      <c r="S830" s="24">
        <v>107.52100856911068</v>
      </c>
      <c r="T830" s="25">
        <v>0.75334114772496841</v>
      </c>
      <c r="U830" s="24">
        <v>2.4179006789182247E-2</v>
      </c>
      <c r="V830" s="24">
        <v>2.4179006789182242</v>
      </c>
      <c r="W830" s="25">
        <v>24.179006789182242</v>
      </c>
      <c r="X830" s="4">
        <f>VLOOKUP($A830,[1]plot_info!$F$1:$BW$2268,26,FALSE)</f>
        <v>292230.91560000001</v>
      </c>
      <c r="Y830" s="4">
        <f>VLOOKUP($A830,[1]plot_info!$F$1:$BW$2268,27,FALSE)</f>
        <v>3132184.7220000001</v>
      </c>
      <c r="Z830" s="4">
        <f>VLOOKUP($A830,[1]plot_info!$F$1:$BW$2268,28,FALSE)</f>
        <v>84.88124492</v>
      </c>
      <c r="AA830" s="4">
        <f>VLOOKUP($A830,[1]plot_info!$F$1:$BW$2268,29,FALSE)</f>
        <v>28.29934416</v>
      </c>
      <c r="AB830" s="4">
        <f>VLOOKUP($A830,[1]plot_info!$F$1:$BW$2268,37,FALSE)</f>
        <v>104</v>
      </c>
      <c r="AC830" s="4" t="str">
        <f>VLOOKUP($A830,[1]plot_info!$F$1:$BW$2268,43,FALSE)</f>
        <v>FRA 2016-2021</v>
      </c>
    </row>
    <row r="831" spans="1:29" x14ac:dyDescent="0.35">
      <c r="A831" s="23" t="str">
        <f t="shared" si="26"/>
        <v>119-58-6</v>
      </c>
      <c r="B831" s="24" t="s">
        <v>316</v>
      </c>
      <c r="C831" s="24">
        <v>119</v>
      </c>
      <c r="D831" s="24">
        <v>58</v>
      </c>
      <c r="E831" s="24">
        <v>6</v>
      </c>
      <c r="F831" s="24">
        <v>1</v>
      </c>
      <c r="G831" s="24" t="s">
        <v>9</v>
      </c>
      <c r="H831" s="24" t="s">
        <v>208</v>
      </c>
      <c r="I831" s="24">
        <v>90</v>
      </c>
      <c r="J831" s="24">
        <v>300</v>
      </c>
      <c r="K831" s="24">
        <v>376.5</v>
      </c>
      <c r="L831" s="24">
        <v>0.15</v>
      </c>
      <c r="M831" s="24">
        <v>0.12580847490396932</v>
      </c>
      <c r="N831" s="24">
        <v>0</v>
      </c>
      <c r="O831" s="24">
        <v>0</v>
      </c>
      <c r="P831" s="24">
        <v>0</v>
      </c>
      <c r="Q831" s="24">
        <v>1</v>
      </c>
      <c r="R831" s="24">
        <v>0</v>
      </c>
      <c r="S831" s="24">
        <v>107.52100856911068</v>
      </c>
      <c r="T831" s="25">
        <v>0.71148886174024795</v>
      </c>
      <c r="U831" s="24">
        <v>2.3897855547447566E-2</v>
      </c>
      <c r="V831" s="24">
        <v>2.3897855547447566</v>
      </c>
      <c r="W831" s="25">
        <v>23.897855547447566</v>
      </c>
      <c r="X831" s="4">
        <f>VLOOKUP($A831,[1]plot_info!$F$1:$BW$2268,26,FALSE)</f>
        <v>292230.91560000001</v>
      </c>
      <c r="Y831" s="4">
        <f>VLOOKUP($A831,[1]plot_info!$F$1:$BW$2268,27,FALSE)</f>
        <v>3132184.7220000001</v>
      </c>
      <c r="Z831" s="4">
        <f>VLOOKUP($A831,[1]plot_info!$F$1:$BW$2268,28,FALSE)</f>
        <v>84.88124492</v>
      </c>
      <c r="AA831" s="4">
        <f>VLOOKUP($A831,[1]plot_info!$F$1:$BW$2268,29,FALSE)</f>
        <v>28.29934416</v>
      </c>
      <c r="AB831" s="4">
        <f>VLOOKUP($A831,[1]plot_info!$F$1:$BW$2268,37,FALSE)</f>
        <v>104</v>
      </c>
      <c r="AC831" s="4" t="str">
        <f>VLOOKUP($A831,[1]plot_info!$F$1:$BW$2268,43,FALSE)</f>
        <v>FRA 2016-2021</v>
      </c>
    </row>
    <row r="832" spans="1:29" x14ac:dyDescent="0.35">
      <c r="A832" s="23" t="str">
        <f t="shared" si="26"/>
        <v>122-52-2</v>
      </c>
      <c r="B832" s="24" t="s">
        <v>318</v>
      </c>
      <c r="C832" s="24">
        <v>122</v>
      </c>
      <c r="D832" s="24">
        <v>52</v>
      </c>
      <c r="E832" s="24">
        <v>2</v>
      </c>
      <c r="F832" s="24">
        <v>1</v>
      </c>
      <c r="G832" s="24" t="s">
        <v>8</v>
      </c>
      <c r="H832" s="24" t="s">
        <v>208</v>
      </c>
      <c r="I832" s="24">
        <v>78</v>
      </c>
      <c r="J832" s="24">
        <v>310.5</v>
      </c>
      <c r="K832" s="24">
        <v>380.5</v>
      </c>
      <c r="L832" s="24">
        <v>0.10256410256410256</v>
      </c>
      <c r="M832" s="24">
        <v>7.4553170313463299E-2</v>
      </c>
      <c r="N832" s="24">
        <v>0</v>
      </c>
      <c r="O832" s="24">
        <v>0</v>
      </c>
      <c r="P832" s="24">
        <v>0</v>
      </c>
      <c r="Q832" s="24">
        <v>1</v>
      </c>
      <c r="R832" s="24">
        <v>0</v>
      </c>
      <c r="S832" s="24">
        <v>107.52100856911068</v>
      </c>
      <c r="T832" s="25">
        <v>0.65103555976231842</v>
      </c>
      <c r="U832" s="24">
        <v>2.095323185060281E-2</v>
      </c>
      <c r="V832" s="24">
        <v>2.0953231850602809</v>
      </c>
      <c r="W832" s="25">
        <v>20.953231850602808</v>
      </c>
      <c r="X832" s="4">
        <f>VLOOKUP($A832,[1]plot_info!$F$1:$BW$2268,26,FALSE)</f>
        <v>303347.31890000001</v>
      </c>
      <c r="Y832" s="4">
        <f>VLOOKUP($A832,[1]plot_info!$F$1:$BW$2268,27,FALSE)</f>
        <v>3107751.6880000001</v>
      </c>
      <c r="Z832" s="4">
        <f>VLOOKUP($A832,[1]plot_info!$F$1:$BW$2268,28,FALSE)</f>
        <v>84.998658750000004</v>
      </c>
      <c r="AA832" s="4">
        <f>VLOOKUP($A832,[1]plot_info!$F$1:$BW$2268,29,FALSE)</f>
        <v>28.080633219999999</v>
      </c>
      <c r="AB832" s="4">
        <f>VLOOKUP($A832,[1]plot_info!$F$1:$BW$2268,37,FALSE)</f>
        <v>104</v>
      </c>
      <c r="AC832" s="4" t="str">
        <f>VLOOKUP($A832,[1]plot_info!$F$1:$BW$2268,43,FALSE)</f>
        <v>FRA 2016-2021</v>
      </c>
    </row>
    <row r="833" spans="1:29" x14ac:dyDescent="0.35">
      <c r="A833" s="23" t="str">
        <f t="shared" si="26"/>
        <v>122-52-2</v>
      </c>
      <c r="B833" s="24" t="s">
        <v>319</v>
      </c>
      <c r="C833" s="24">
        <v>122</v>
      </c>
      <c r="D833" s="24">
        <v>52</v>
      </c>
      <c r="E833" s="24">
        <v>2</v>
      </c>
      <c r="F833" s="24">
        <v>1</v>
      </c>
      <c r="G833" s="24" t="s">
        <v>26</v>
      </c>
      <c r="H833" s="24" t="s">
        <v>208</v>
      </c>
      <c r="I833" s="24">
        <v>137</v>
      </c>
      <c r="J833" s="24">
        <v>299</v>
      </c>
      <c r="K833" s="24">
        <v>382</v>
      </c>
      <c r="L833" s="24">
        <v>0.39416058394160586</v>
      </c>
      <c r="M833" s="24">
        <v>0.50323389961587728</v>
      </c>
      <c r="N833" s="24">
        <v>0</v>
      </c>
      <c r="O833" s="24">
        <v>0</v>
      </c>
      <c r="P833" s="24">
        <v>0</v>
      </c>
      <c r="Q833" s="24">
        <v>1</v>
      </c>
      <c r="R833" s="24">
        <v>0</v>
      </c>
      <c r="S833" s="24">
        <v>107.52100856911068</v>
      </c>
      <c r="T833" s="25">
        <v>0.77194216371817748</v>
      </c>
      <c r="U833" s="24">
        <v>3.2151765848067823E-2</v>
      </c>
      <c r="V833" s="24">
        <v>3.2151765848067826</v>
      </c>
      <c r="W833" s="25">
        <v>32.151765848067825</v>
      </c>
      <c r="X833" s="4">
        <f>VLOOKUP($A833,[1]plot_info!$F$1:$BW$2268,26,FALSE)</f>
        <v>303347.31890000001</v>
      </c>
      <c r="Y833" s="4">
        <f>VLOOKUP($A833,[1]plot_info!$F$1:$BW$2268,27,FALSE)</f>
        <v>3107751.6880000001</v>
      </c>
      <c r="Z833" s="4">
        <f>VLOOKUP($A833,[1]plot_info!$F$1:$BW$2268,28,FALSE)</f>
        <v>84.998658750000004</v>
      </c>
      <c r="AA833" s="4">
        <f>VLOOKUP($A833,[1]plot_info!$F$1:$BW$2268,29,FALSE)</f>
        <v>28.080633219999999</v>
      </c>
      <c r="AB833" s="4">
        <f>VLOOKUP($A833,[1]plot_info!$F$1:$BW$2268,37,FALSE)</f>
        <v>104</v>
      </c>
      <c r="AC833" s="4" t="str">
        <f>VLOOKUP($A833,[1]plot_info!$F$1:$BW$2268,43,FALSE)</f>
        <v>FRA 2016-2021</v>
      </c>
    </row>
    <row r="834" spans="1:29" x14ac:dyDescent="0.35">
      <c r="A834" s="23" t="str">
        <f t="shared" si="26"/>
        <v>122-52-2</v>
      </c>
      <c r="B834" s="24" t="s">
        <v>320</v>
      </c>
      <c r="C834" s="24">
        <v>122</v>
      </c>
      <c r="D834" s="24">
        <v>52</v>
      </c>
      <c r="E834" s="24">
        <v>2</v>
      </c>
      <c r="F834" s="24">
        <v>1</v>
      </c>
      <c r="G834" s="24" t="s">
        <v>9</v>
      </c>
      <c r="H834" s="24" t="s">
        <v>208</v>
      </c>
      <c r="I834" s="24">
        <v>153</v>
      </c>
      <c r="J834" s="24">
        <v>313</v>
      </c>
      <c r="K834" s="24">
        <v>457.5</v>
      </c>
      <c r="L834" s="24">
        <v>5.5555555555555552E-2</v>
      </c>
      <c r="M834" s="24">
        <v>7.9212743458054763E-2</v>
      </c>
      <c r="N834" s="24">
        <v>0</v>
      </c>
      <c r="O834" s="24">
        <v>0</v>
      </c>
      <c r="P834" s="24">
        <v>0</v>
      </c>
      <c r="Q834" s="24">
        <v>1</v>
      </c>
      <c r="R834" s="24">
        <v>0</v>
      </c>
      <c r="S834" s="24">
        <v>107.52100856911068</v>
      </c>
      <c r="T834" s="25">
        <v>1.3439234055093572</v>
      </c>
      <c r="U834" s="24">
        <v>3.5620494146024667E-2</v>
      </c>
      <c r="V834" s="24">
        <v>3.5620494146024666</v>
      </c>
      <c r="W834" s="25">
        <v>35.620494146024662</v>
      </c>
      <c r="X834" s="4">
        <f>VLOOKUP($A834,[1]plot_info!$F$1:$BW$2268,26,FALSE)</f>
        <v>303347.31890000001</v>
      </c>
      <c r="Y834" s="4">
        <f>VLOOKUP($A834,[1]plot_info!$F$1:$BW$2268,27,FALSE)</f>
        <v>3107751.6880000001</v>
      </c>
      <c r="Z834" s="4">
        <f>VLOOKUP($A834,[1]plot_info!$F$1:$BW$2268,28,FALSE)</f>
        <v>84.998658750000004</v>
      </c>
      <c r="AA834" s="4">
        <f>VLOOKUP($A834,[1]plot_info!$F$1:$BW$2268,29,FALSE)</f>
        <v>28.080633219999999</v>
      </c>
      <c r="AB834" s="4">
        <f>VLOOKUP($A834,[1]plot_info!$F$1:$BW$2268,37,FALSE)</f>
        <v>104</v>
      </c>
      <c r="AC834" s="4" t="str">
        <f>VLOOKUP($A834,[1]plot_info!$F$1:$BW$2268,43,FALSE)</f>
        <v>FRA 2016-2021</v>
      </c>
    </row>
    <row r="835" spans="1:29" x14ac:dyDescent="0.35">
      <c r="A835" s="23" t="str">
        <f t="shared" si="26"/>
        <v>122-52-1</v>
      </c>
      <c r="B835" s="24" t="s">
        <v>322</v>
      </c>
      <c r="C835" s="24">
        <v>122</v>
      </c>
      <c r="D835" s="24">
        <v>52</v>
      </c>
      <c r="E835" s="24">
        <v>1</v>
      </c>
      <c r="F835" s="24">
        <v>1</v>
      </c>
      <c r="G835" s="24" t="s">
        <v>8</v>
      </c>
      <c r="H835" s="24" t="s">
        <v>208</v>
      </c>
      <c r="I835" s="24">
        <v>165</v>
      </c>
      <c r="J835" s="24">
        <v>299.5</v>
      </c>
      <c r="K835" s="24">
        <v>458.5</v>
      </c>
      <c r="L835" s="24">
        <v>3.6363636363636362E-2</v>
      </c>
      <c r="M835" s="24">
        <v>5.5914877735097485E-2</v>
      </c>
      <c r="N835" s="24">
        <v>0</v>
      </c>
      <c r="O835" s="24">
        <v>0</v>
      </c>
      <c r="P835" s="24">
        <v>0</v>
      </c>
      <c r="Q835" s="24">
        <v>1</v>
      </c>
      <c r="R835" s="24">
        <v>0</v>
      </c>
      <c r="S835" s="24">
        <v>107.52100856911068</v>
      </c>
      <c r="T835" s="25">
        <v>1.4787807714601231</v>
      </c>
      <c r="U835" s="24">
        <v>2.674664351858309E-2</v>
      </c>
      <c r="V835" s="24">
        <v>2.6746643518583091</v>
      </c>
      <c r="W835" s="25">
        <v>26.746643518583092</v>
      </c>
      <c r="X835" s="4">
        <f>VLOOKUP($A835,[1]plot_info!$F$1:$BW$2268,26,FALSE)</f>
        <v>303347.31890000001</v>
      </c>
      <c r="Y835" s="4">
        <f>VLOOKUP($A835,[1]plot_info!$F$1:$BW$2268,27,FALSE)</f>
        <v>3107601.6880000001</v>
      </c>
      <c r="Z835" s="4">
        <f>VLOOKUP($A835,[1]plot_info!$F$1:$BW$2268,28,FALSE)</f>
        <v>84.998683839999998</v>
      </c>
      <c r="AA835" s="4">
        <f>VLOOKUP($A835,[1]plot_info!$F$1:$BW$2268,29,FALSE)</f>
        <v>28.079279970000002</v>
      </c>
      <c r="AB835" s="4">
        <f>VLOOKUP($A835,[1]plot_info!$F$1:$BW$2268,37,FALSE)</f>
        <v>104</v>
      </c>
      <c r="AC835" s="4" t="str">
        <f>VLOOKUP($A835,[1]plot_info!$F$1:$BW$2268,43,FALSE)</f>
        <v>FRA 2016-2021</v>
      </c>
    </row>
    <row r="836" spans="1:29" x14ac:dyDescent="0.35">
      <c r="A836" s="23" t="str">
        <f t="shared" si="26"/>
        <v>122-52-1</v>
      </c>
      <c r="B836" s="24" t="s">
        <v>323</v>
      </c>
      <c r="C836" s="24">
        <v>122</v>
      </c>
      <c r="D836" s="24">
        <v>52</v>
      </c>
      <c r="E836" s="24">
        <v>1</v>
      </c>
      <c r="F836" s="24">
        <v>1</v>
      </c>
      <c r="G836" s="24" t="s">
        <v>26</v>
      </c>
      <c r="H836" s="24" t="s">
        <v>208</v>
      </c>
      <c r="I836" s="24">
        <v>148</v>
      </c>
      <c r="J836" s="24">
        <v>301.5</v>
      </c>
      <c r="K836" s="24">
        <v>442.5</v>
      </c>
      <c r="L836" s="24">
        <v>4.72972972972973E-2</v>
      </c>
      <c r="M836" s="24">
        <v>6.5234024024280399E-2</v>
      </c>
      <c r="N836" s="24">
        <v>0</v>
      </c>
      <c r="O836" s="24">
        <v>0</v>
      </c>
      <c r="P836" s="24">
        <v>0</v>
      </c>
      <c r="Q836" s="24">
        <v>1</v>
      </c>
      <c r="R836" s="24">
        <v>0</v>
      </c>
      <c r="S836" s="24">
        <v>107.52100856911068</v>
      </c>
      <c r="T836" s="25">
        <v>1.3113716275212413</v>
      </c>
      <c r="U836" s="24">
        <v>2.0753881409466598E-2</v>
      </c>
      <c r="V836" s="24">
        <v>2.0753881409466599</v>
      </c>
      <c r="W836" s="25">
        <v>20.753881409466597</v>
      </c>
      <c r="X836" s="4">
        <f>VLOOKUP($A836,[1]plot_info!$F$1:$BW$2268,26,FALSE)</f>
        <v>303347.31890000001</v>
      </c>
      <c r="Y836" s="4">
        <f>VLOOKUP($A836,[1]plot_info!$F$1:$BW$2268,27,FALSE)</f>
        <v>3107601.6880000001</v>
      </c>
      <c r="Z836" s="4">
        <f>VLOOKUP($A836,[1]plot_info!$F$1:$BW$2268,28,FALSE)</f>
        <v>84.998683839999998</v>
      </c>
      <c r="AA836" s="4">
        <f>VLOOKUP($A836,[1]plot_info!$F$1:$BW$2268,29,FALSE)</f>
        <v>28.079279970000002</v>
      </c>
      <c r="AB836" s="4">
        <f>VLOOKUP($A836,[1]plot_info!$F$1:$BW$2268,37,FALSE)</f>
        <v>104</v>
      </c>
      <c r="AC836" s="4" t="str">
        <f>VLOOKUP($A836,[1]plot_info!$F$1:$BW$2268,43,FALSE)</f>
        <v>FRA 2016-2021</v>
      </c>
    </row>
    <row r="837" spans="1:29" x14ac:dyDescent="0.35">
      <c r="A837" s="23" t="str">
        <f t="shared" si="26"/>
        <v>122-52-1</v>
      </c>
      <c r="B837" s="24" t="s">
        <v>324</v>
      </c>
      <c r="C837" s="24">
        <v>122</v>
      </c>
      <c r="D837" s="24">
        <v>52</v>
      </c>
      <c r="E837" s="24">
        <v>1</v>
      </c>
      <c r="F837" s="24">
        <v>1</v>
      </c>
      <c r="G837" s="24" t="s">
        <v>9</v>
      </c>
      <c r="H837" s="24" t="s">
        <v>208</v>
      </c>
      <c r="I837" s="24">
        <v>90</v>
      </c>
      <c r="J837" s="24">
        <v>300</v>
      </c>
      <c r="K837" s="24">
        <v>376.5</v>
      </c>
      <c r="L837" s="24">
        <v>0.15</v>
      </c>
      <c r="M837" s="24">
        <v>0.12580847490396932</v>
      </c>
      <c r="N837" s="24">
        <v>0</v>
      </c>
      <c r="O837" s="24">
        <v>0</v>
      </c>
      <c r="P837" s="24">
        <v>0</v>
      </c>
      <c r="Q837" s="24">
        <v>1</v>
      </c>
      <c r="R837" s="24">
        <v>0</v>
      </c>
      <c r="S837" s="24">
        <v>107.52100856911068</v>
      </c>
      <c r="T837" s="25">
        <v>0.71148886174024795</v>
      </c>
      <c r="U837" s="24">
        <v>2.3897855547447566E-2</v>
      </c>
      <c r="V837" s="24">
        <v>2.3897855547447566</v>
      </c>
      <c r="W837" s="25">
        <v>23.897855547447566</v>
      </c>
      <c r="X837" s="4">
        <f>VLOOKUP($A837,[1]plot_info!$F$1:$BW$2268,26,FALSE)</f>
        <v>303347.31890000001</v>
      </c>
      <c r="Y837" s="4">
        <f>VLOOKUP($A837,[1]plot_info!$F$1:$BW$2268,27,FALSE)</f>
        <v>3107601.6880000001</v>
      </c>
      <c r="Z837" s="4">
        <f>VLOOKUP($A837,[1]plot_info!$F$1:$BW$2268,28,FALSE)</f>
        <v>84.998683839999998</v>
      </c>
      <c r="AA837" s="4">
        <f>VLOOKUP($A837,[1]plot_info!$F$1:$BW$2268,29,FALSE)</f>
        <v>28.079279970000002</v>
      </c>
      <c r="AB837" s="4">
        <f>VLOOKUP($A837,[1]plot_info!$F$1:$BW$2268,37,FALSE)</f>
        <v>104</v>
      </c>
      <c r="AC837" s="4" t="str">
        <f>VLOOKUP($A837,[1]plot_info!$F$1:$BW$2268,43,FALSE)</f>
        <v>FRA 2016-2021</v>
      </c>
    </row>
    <row r="838" spans="1:29" x14ac:dyDescent="0.35">
      <c r="A838" s="23" t="str">
        <f t="shared" si="26"/>
        <v>79-64-5</v>
      </c>
      <c r="B838" s="24" t="s">
        <v>326</v>
      </c>
      <c r="C838" s="24">
        <v>79</v>
      </c>
      <c r="D838" s="24">
        <v>64</v>
      </c>
      <c r="E838" s="24">
        <v>5</v>
      </c>
      <c r="F838" s="24">
        <v>1</v>
      </c>
      <c r="G838" s="24" t="s">
        <v>8</v>
      </c>
      <c r="H838" s="24">
        <v>65096</v>
      </c>
      <c r="I838" s="24">
        <v>467</v>
      </c>
      <c r="J838" s="24">
        <v>297.5</v>
      </c>
      <c r="K838" s="24">
        <v>674.5</v>
      </c>
      <c r="L838" s="24">
        <v>0.19271948608137046</v>
      </c>
      <c r="M838" s="24">
        <v>0.20968079150661556</v>
      </c>
      <c r="N838" s="24">
        <v>0</v>
      </c>
      <c r="O838" s="24">
        <v>0</v>
      </c>
      <c r="P838" s="24">
        <v>0</v>
      </c>
      <c r="Q838" s="24">
        <v>4</v>
      </c>
      <c r="R838" s="24">
        <v>0</v>
      </c>
      <c r="S838" s="24">
        <v>430.08403427644271</v>
      </c>
      <c r="T838" s="25">
        <v>0.87657287867997868</v>
      </c>
      <c r="U838" s="24">
        <v>4.4930621267196623E-2</v>
      </c>
      <c r="V838" s="24">
        <v>4.4930621267196624</v>
      </c>
      <c r="W838" s="25">
        <v>44.930621267196628</v>
      </c>
      <c r="X838" s="4">
        <f>VLOOKUP($A838,[1]plot_info!$F$1:$BW$2268,26,FALSE)</f>
        <v>720062.55900000001</v>
      </c>
      <c r="Y838" s="4">
        <f>VLOOKUP($A838,[1]plot_info!$F$1:$BW$2268,27,FALSE)</f>
        <v>3156320.0350000001</v>
      </c>
      <c r="Z838" s="4">
        <f>VLOOKUP($A838,[1]plot_info!$F$1:$BW$2268,28,FALSE)</f>
        <v>83.248637470000006</v>
      </c>
      <c r="AA838" s="4">
        <f>VLOOKUP($A838,[1]plot_info!$F$1:$BW$2268,29,FALSE)</f>
        <v>28.51503735</v>
      </c>
      <c r="AB838" s="4">
        <f>VLOOKUP($A838,[1]plot_info!$F$1:$BW$2268,37,FALSE)</f>
        <v>104</v>
      </c>
      <c r="AC838" s="4" t="str">
        <f>VLOOKUP($A838,[1]plot_info!$F$1:$BW$2268,43,FALSE)</f>
        <v>FRA 2016-2021</v>
      </c>
    </row>
    <row r="839" spans="1:29" x14ac:dyDescent="0.35">
      <c r="A839" s="23" t="str">
        <f t="shared" si="26"/>
        <v>79-64-5</v>
      </c>
      <c r="B839" s="24" t="s">
        <v>326</v>
      </c>
      <c r="C839" s="24">
        <v>79</v>
      </c>
      <c r="D839" s="24">
        <v>64</v>
      </c>
      <c r="E839" s="24">
        <v>5</v>
      </c>
      <c r="F839" s="24">
        <v>1</v>
      </c>
      <c r="G839" s="24" t="s">
        <v>26</v>
      </c>
      <c r="H839" s="24">
        <v>65097</v>
      </c>
      <c r="I839" s="24">
        <v>530</v>
      </c>
      <c r="J839" s="24">
        <v>300.5</v>
      </c>
      <c r="K839" s="24">
        <v>752.5</v>
      </c>
      <c r="L839" s="24">
        <v>0.14716981132075471</v>
      </c>
      <c r="M839" s="24">
        <v>0.1817233526390668</v>
      </c>
      <c r="N839" s="24">
        <v>0</v>
      </c>
      <c r="O839" s="24">
        <v>0</v>
      </c>
      <c r="P839" s="24">
        <v>0</v>
      </c>
      <c r="Q839" s="24">
        <v>4</v>
      </c>
      <c r="R839" s="24">
        <v>0</v>
      </c>
      <c r="S839" s="24">
        <v>430.08403427644271</v>
      </c>
      <c r="T839" s="25">
        <v>1.0509574036163138</v>
      </c>
      <c r="U839" s="24">
        <v>4.6452317239841071E-2</v>
      </c>
      <c r="V839" s="24">
        <v>4.6452317239841072</v>
      </c>
      <c r="W839" s="25">
        <v>46.452317239841072</v>
      </c>
      <c r="X839" s="4">
        <f>VLOOKUP($A839,[1]plot_info!$F$1:$BW$2268,26,FALSE)</f>
        <v>720062.55900000001</v>
      </c>
      <c r="Y839" s="4">
        <f>VLOOKUP($A839,[1]plot_info!$F$1:$BW$2268,27,FALSE)</f>
        <v>3156320.0350000001</v>
      </c>
      <c r="Z839" s="4">
        <f>VLOOKUP($A839,[1]plot_info!$F$1:$BW$2268,28,FALSE)</f>
        <v>83.248637470000006</v>
      </c>
      <c r="AA839" s="4">
        <f>VLOOKUP($A839,[1]plot_info!$F$1:$BW$2268,29,FALSE)</f>
        <v>28.51503735</v>
      </c>
      <c r="AB839" s="4">
        <f>VLOOKUP($A839,[1]plot_info!$F$1:$BW$2268,37,FALSE)</f>
        <v>104</v>
      </c>
      <c r="AC839" s="4" t="str">
        <f>VLOOKUP($A839,[1]plot_info!$F$1:$BW$2268,43,FALSE)</f>
        <v>FRA 2016-2021</v>
      </c>
    </row>
    <row r="840" spans="1:29" x14ac:dyDescent="0.35">
      <c r="A840" s="23" t="str">
        <f t="shared" si="26"/>
        <v>79-64-5</v>
      </c>
      <c r="B840" s="24" t="s">
        <v>326</v>
      </c>
      <c r="C840" s="24">
        <v>79</v>
      </c>
      <c r="D840" s="24">
        <v>64</v>
      </c>
      <c r="E840" s="24">
        <v>5</v>
      </c>
      <c r="F840" s="24">
        <v>1</v>
      </c>
      <c r="G840" s="24" t="s">
        <v>9</v>
      </c>
      <c r="H840" s="24">
        <v>65098</v>
      </c>
      <c r="I840" s="24">
        <v>534</v>
      </c>
      <c r="J840" s="24">
        <v>300</v>
      </c>
      <c r="K840" s="24">
        <v>751.5</v>
      </c>
      <c r="L840" s="24">
        <v>0.1544943820224719</v>
      </c>
      <c r="M840" s="24">
        <v>0.19220739221439759</v>
      </c>
      <c r="N840" s="24">
        <v>0</v>
      </c>
      <c r="O840" s="24">
        <v>0</v>
      </c>
      <c r="P840" s="24">
        <v>0</v>
      </c>
      <c r="Q840" s="24">
        <v>4</v>
      </c>
      <c r="R840" s="24">
        <v>0</v>
      </c>
      <c r="S840" s="24">
        <v>430.08403427644271</v>
      </c>
      <c r="T840" s="25">
        <v>1.0497948401167383</v>
      </c>
      <c r="U840" s="24">
        <v>4.4451312944371602E-2</v>
      </c>
      <c r="V840" s="24">
        <v>4.4451312944371599</v>
      </c>
      <c r="W840" s="25">
        <v>44.451312944371601</v>
      </c>
      <c r="X840" s="4">
        <f>VLOOKUP($A840,[1]plot_info!$F$1:$BW$2268,26,FALSE)</f>
        <v>720062.55900000001</v>
      </c>
      <c r="Y840" s="4">
        <f>VLOOKUP($A840,[1]plot_info!$F$1:$BW$2268,27,FALSE)</f>
        <v>3156320.0350000001</v>
      </c>
      <c r="Z840" s="4">
        <f>VLOOKUP($A840,[1]plot_info!$F$1:$BW$2268,28,FALSE)</f>
        <v>83.248637470000006</v>
      </c>
      <c r="AA840" s="4">
        <f>VLOOKUP($A840,[1]plot_info!$F$1:$BW$2268,29,FALSE)</f>
        <v>28.51503735</v>
      </c>
      <c r="AB840" s="4">
        <f>VLOOKUP($A840,[1]plot_info!$F$1:$BW$2268,37,FALSE)</f>
        <v>104</v>
      </c>
      <c r="AC840" s="4" t="str">
        <f>VLOOKUP($A840,[1]plot_info!$F$1:$BW$2268,43,FALSE)</f>
        <v>FRA 2016-2021</v>
      </c>
    </row>
    <row r="841" spans="1:29" x14ac:dyDescent="0.35">
      <c r="A841" s="23" t="str">
        <f t="shared" si="26"/>
        <v>79-64-2</v>
      </c>
      <c r="B841" s="24" t="s">
        <v>327</v>
      </c>
      <c r="C841" s="24">
        <v>79</v>
      </c>
      <c r="D841" s="24">
        <v>64</v>
      </c>
      <c r="E841" s="24">
        <v>2</v>
      </c>
      <c r="F841" s="24">
        <v>1</v>
      </c>
      <c r="G841" s="24" t="s">
        <v>8</v>
      </c>
      <c r="H841" s="24">
        <v>65098</v>
      </c>
      <c r="I841" s="24">
        <v>467</v>
      </c>
      <c r="J841" s="24">
        <v>298.5</v>
      </c>
      <c r="K841" s="24">
        <v>627</v>
      </c>
      <c r="L841" s="24">
        <v>0.29657387580299788</v>
      </c>
      <c r="M841" s="24">
        <v>0.32267544026295836</v>
      </c>
      <c r="N841" s="24">
        <v>0</v>
      </c>
      <c r="O841" s="24">
        <v>0</v>
      </c>
      <c r="P841" s="24">
        <v>0</v>
      </c>
      <c r="Q841" s="24">
        <v>4</v>
      </c>
      <c r="R841" s="24">
        <v>0</v>
      </c>
      <c r="S841" s="24">
        <v>430.08403427644271</v>
      </c>
      <c r="T841" s="25">
        <v>0.76380421922114849</v>
      </c>
      <c r="U841" s="24">
        <v>4.9363575539378229E-2</v>
      </c>
      <c r="V841" s="24">
        <v>4.9363575539378237</v>
      </c>
      <c r="W841" s="25">
        <v>49.363575539378239</v>
      </c>
      <c r="X841" s="4">
        <f>VLOOKUP($A841,[1]plot_info!$F$1:$BW$2268,26,FALSE)</f>
        <v>719762.55900000001</v>
      </c>
      <c r="Y841" s="4">
        <f>VLOOKUP($A841,[1]plot_info!$F$1:$BW$2268,27,FALSE)</f>
        <v>3156320.0350000001</v>
      </c>
      <c r="Z841" s="4">
        <f>VLOOKUP($A841,[1]plot_info!$F$1:$BW$2268,28,FALSE)</f>
        <v>83.245573949999994</v>
      </c>
      <c r="AA841" s="4">
        <f>VLOOKUP($A841,[1]plot_info!$F$1:$BW$2268,29,FALSE)</f>
        <v>28.515088039999998</v>
      </c>
      <c r="AB841" s="4">
        <f>VLOOKUP($A841,[1]plot_info!$F$1:$BW$2268,37,FALSE)</f>
        <v>104</v>
      </c>
      <c r="AC841" s="4" t="str">
        <f>VLOOKUP($A841,[1]plot_info!$F$1:$BW$2268,43,FALSE)</f>
        <v>FRA 2016-2021</v>
      </c>
    </row>
    <row r="842" spans="1:29" x14ac:dyDescent="0.35">
      <c r="A842" s="23" t="str">
        <f t="shared" si="26"/>
        <v>79-64-2</v>
      </c>
      <c r="B842" s="24" t="s">
        <v>327</v>
      </c>
      <c r="C842" s="24">
        <v>79</v>
      </c>
      <c r="D842" s="24">
        <v>64</v>
      </c>
      <c r="E842" s="24">
        <v>2</v>
      </c>
      <c r="F842" s="24">
        <v>1</v>
      </c>
      <c r="G842" s="24" t="s">
        <v>26</v>
      </c>
      <c r="H842" s="24">
        <v>65098</v>
      </c>
      <c r="I842" s="24">
        <v>521</v>
      </c>
      <c r="J842" s="24">
        <v>299.5</v>
      </c>
      <c r="K842" s="24">
        <v>665</v>
      </c>
      <c r="L842" s="24">
        <v>0.29846449136276393</v>
      </c>
      <c r="M842" s="24">
        <v>0.36228181199198572</v>
      </c>
      <c r="N842" s="24">
        <v>0</v>
      </c>
      <c r="O842" s="24">
        <v>0</v>
      </c>
      <c r="P842" s="24">
        <v>0</v>
      </c>
      <c r="Q842" s="24">
        <v>4</v>
      </c>
      <c r="R842" s="24">
        <v>0</v>
      </c>
      <c r="S842" s="24">
        <v>430.08403427644271</v>
      </c>
      <c r="T842" s="25">
        <v>0.84983391818974063</v>
      </c>
      <c r="U842" s="24">
        <v>4.1034837764018901E-2</v>
      </c>
      <c r="V842" s="24">
        <v>4.1034837764018901</v>
      </c>
      <c r="W842" s="25">
        <v>41.034837764018896</v>
      </c>
      <c r="X842" s="4">
        <f>VLOOKUP($A842,[1]plot_info!$F$1:$BW$2268,26,FALSE)</f>
        <v>719762.55900000001</v>
      </c>
      <c r="Y842" s="4">
        <f>VLOOKUP($A842,[1]plot_info!$F$1:$BW$2268,27,FALSE)</f>
        <v>3156320.0350000001</v>
      </c>
      <c r="Z842" s="4">
        <f>VLOOKUP($A842,[1]plot_info!$F$1:$BW$2268,28,FALSE)</f>
        <v>83.245573949999994</v>
      </c>
      <c r="AA842" s="4">
        <f>VLOOKUP($A842,[1]plot_info!$F$1:$BW$2268,29,FALSE)</f>
        <v>28.515088039999998</v>
      </c>
      <c r="AB842" s="4">
        <f>VLOOKUP($A842,[1]plot_info!$F$1:$BW$2268,37,FALSE)</f>
        <v>104</v>
      </c>
      <c r="AC842" s="4" t="str">
        <f>VLOOKUP($A842,[1]plot_info!$F$1:$BW$2268,43,FALSE)</f>
        <v>FRA 2016-2021</v>
      </c>
    </row>
    <row r="843" spans="1:29" x14ac:dyDescent="0.35">
      <c r="A843" s="23" t="str">
        <f t="shared" si="26"/>
        <v>79-64-2</v>
      </c>
      <c r="B843" s="24" t="s">
        <v>327</v>
      </c>
      <c r="C843" s="24">
        <v>79</v>
      </c>
      <c r="D843" s="24">
        <v>64</v>
      </c>
      <c r="E843" s="24">
        <v>2</v>
      </c>
      <c r="F843" s="24">
        <v>1</v>
      </c>
      <c r="G843" s="24" t="s">
        <v>9</v>
      </c>
      <c r="H843" s="24">
        <v>65098</v>
      </c>
      <c r="I843" s="24">
        <v>548</v>
      </c>
      <c r="J843" s="24">
        <v>338</v>
      </c>
      <c r="K843" s="24">
        <v>723</v>
      </c>
      <c r="L843" s="24">
        <v>0.29744525547445255</v>
      </c>
      <c r="M843" s="24">
        <v>0.3797552112842037</v>
      </c>
      <c r="N843" s="24">
        <v>0</v>
      </c>
      <c r="O843" s="24">
        <v>0</v>
      </c>
      <c r="P843" s="24">
        <v>0</v>
      </c>
      <c r="Q843" s="24">
        <v>4</v>
      </c>
      <c r="R843" s="24">
        <v>0</v>
      </c>
      <c r="S843" s="24">
        <v>430.08403427644271</v>
      </c>
      <c r="T843" s="25">
        <v>0.89517389467318775</v>
      </c>
      <c r="U843" s="24">
        <v>4.3224110914219654E-2</v>
      </c>
      <c r="V843" s="24">
        <v>4.3224110914219658</v>
      </c>
      <c r="W843" s="25">
        <v>43.224110914219658</v>
      </c>
      <c r="X843" s="4">
        <f>VLOOKUP($A843,[1]plot_info!$F$1:$BW$2268,26,FALSE)</f>
        <v>719762.55900000001</v>
      </c>
      <c r="Y843" s="4">
        <f>VLOOKUP($A843,[1]plot_info!$F$1:$BW$2268,27,FALSE)</f>
        <v>3156320.0350000001</v>
      </c>
      <c r="Z843" s="4">
        <f>VLOOKUP($A843,[1]plot_info!$F$1:$BW$2268,28,FALSE)</f>
        <v>83.245573949999994</v>
      </c>
      <c r="AA843" s="4">
        <f>VLOOKUP($A843,[1]plot_info!$F$1:$BW$2268,29,FALSE)</f>
        <v>28.515088039999998</v>
      </c>
      <c r="AB843" s="4">
        <f>VLOOKUP($A843,[1]plot_info!$F$1:$BW$2268,37,FALSE)</f>
        <v>104</v>
      </c>
      <c r="AC843" s="4" t="str">
        <f>VLOOKUP($A843,[1]plot_info!$F$1:$BW$2268,43,FALSE)</f>
        <v>FRA 2016-2021</v>
      </c>
    </row>
    <row r="844" spans="1:29" x14ac:dyDescent="0.35">
      <c r="A844" s="23" t="str">
        <f t="shared" si="26"/>
        <v>79-64-6</v>
      </c>
      <c r="B844" s="24" t="s">
        <v>328</v>
      </c>
      <c r="C844" s="24">
        <v>79</v>
      </c>
      <c r="D844" s="24">
        <v>64</v>
      </c>
      <c r="E844" s="24">
        <v>6</v>
      </c>
      <c r="F844" s="24">
        <v>1</v>
      </c>
      <c r="G844" s="24" t="s">
        <v>8</v>
      </c>
      <c r="H844" s="24">
        <v>65098</v>
      </c>
      <c r="I844" s="24">
        <v>338</v>
      </c>
      <c r="J844" s="24">
        <v>303.5</v>
      </c>
      <c r="K844" s="24">
        <v>597.5</v>
      </c>
      <c r="L844" s="24">
        <v>0.13017751479289941</v>
      </c>
      <c r="M844" s="24">
        <v>0.10251060918101204</v>
      </c>
      <c r="N844" s="24">
        <v>0</v>
      </c>
      <c r="O844" s="24">
        <v>0</v>
      </c>
      <c r="P844" s="24">
        <v>0</v>
      </c>
      <c r="Q844" s="24">
        <v>4</v>
      </c>
      <c r="R844" s="24">
        <v>0</v>
      </c>
      <c r="S844" s="24">
        <v>430.08403427644271</v>
      </c>
      <c r="T844" s="25">
        <v>0.68358733775043434</v>
      </c>
      <c r="U844" s="24">
        <v>4.9765158188231629E-2</v>
      </c>
      <c r="V844" s="24">
        <v>4.9765158188231631</v>
      </c>
      <c r="W844" s="25">
        <v>49.765158188231631</v>
      </c>
      <c r="X844" s="4">
        <f>VLOOKUP($A844,[1]plot_info!$F$1:$BW$2268,26,FALSE)</f>
        <v>720062.55900000001</v>
      </c>
      <c r="Y844" s="4">
        <f>VLOOKUP($A844,[1]plot_info!$F$1:$BW$2268,27,FALSE)</f>
        <v>3156470.0350000001</v>
      </c>
      <c r="Z844" s="4">
        <f>VLOOKUP($A844,[1]plot_info!$F$1:$BW$2268,28,FALSE)</f>
        <v>83.248666180000001</v>
      </c>
      <c r="AA844" s="4">
        <f>VLOOKUP($A844,[1]plot_info!$F$1:$BW$2268,29,FALSE)</f>
        <v>28.516390300000001</v>
      </c>
      <c r="AB844" s="4">
        <f>VLOOKUP($A844,[1]plot_info!$F$1:$BW$2268,37,FALSE)</f>
        <v>104</v>
      </c>
      <c r="AC844" s="4" t="str">
        <f>VLOOKUP($A844,[1]plot_info!$F$1:$BW$2268,43,FALSE)</f>
        <v>FRA 2016-2021</v>
      </c>
    </row>
    <row r="845" spans="1:29" x14ac:dyDescent="0.35">
      <c r="A845" s="23" t="str">
        <f t="shared" ref="A845:A863" si="27">CONCATENATE(C845,"-",D845,"-",E845)</f>
        <v>79-64-6</v>
      </c>
      <c r="B845" s="24" t="s">
        <v>328</v>
      </c>
      <c r="C845" s="24">
        <v>79</v>
      </c>
      <c r="D845" s="24">
        <v>64</v>
      </c>
      <c r="E845" s="24">
        <v>6</v>
      </c>
      <c r="F845" s="24">
        <v>1</v>
      </c>
      <c r="G845" s="24" t="s">
        <v>26</v>
      </c>
      <c r="H845" s="24">
        <v>65098</v>
      </c>
      <c r="I845" s="24">
        <v>423</v>
      </c>
      <c r="J845" s="24">
        <v>298.5</v>
      </c>
      <c r="K845" s="24">
        <v>628</v>
      </c>
      <c r="L845" s="24">
        <v>0.22104018912529552</v>
      </c>
      <c r="M845" s="24">
        <v>0.21783504450965058</v>
      </c>
      <c r="N845" s="24">
        <v>0</v>
      </c>
      <c r="O845" s="24">
        <v>0</v>
      </c>
      <c r="P845" s="24">
        <v>0</v>
      </c>
      <c r="Q845" s="24">
        <v>4</v>
      </c>
      <c r="R845" s="24">
        <v>0</v>
      </c>
      <c r="S845" s="24">
        <v>430.08403427644271</v>
      </c>
      <c r="T845" s="25">
        <v>0.76612934622029971</v>
      </c>
      <c r="U845" s="24">
        <v>4.7237346546954481E-2</v>
      </c>
      <c r="V845" s="24">
        <v>4.7237346546954484</v>
      </c>
      <c r="W845" s="25">
        <v>47.237346546954484</v>
      </c>
      <c r="X845" s="4">
        <f>VLOOKUP($A845,[1]plot_info!$F$1:$BW$2268,26,FALSE)</f>
        <v>720062.55900000001</v>
      </c>
      <c r="Y845" s="4">
        <f>VLOOKUP($A845,[1]plot_info!$F$1:$BW$2268,27,FALSE)</f>
        <v>3156470.0350000001</v>
      </c>
      <c r="Z845" s="4">
        <f>VLOOKUP($A845,[1]plot_info!$F$1:$BW$2268,28,FALSE)</f>
        <v>83.248666180000001</v>
      </c>
      <c r="AA845" s="4">
        <f>VLOOKUP($A845,[1]plot_info!$F$1:$BW$2268,29,FALSE)</f>
        <v>28.516390300000001</v>
      </c>
      <c r="AB845" s="4">
        <f>VLOOKUP($A845,[1]plot_info!$F$1:$BW$2268,37,FALSE)</f>
        <v>104</v>
      </c>
      <c r="AC845" s="4" t="str">
        <f>VLOOKUP($A845,[1]plot_info!$F$1:$BW$2268,43,FALSE)</f>
        <v>FRA 2016-2021</v>
      </c>
    </row>
    <row r="846" spans="1:29" x14ac:dyDescent="0.35">
      <c r="A846" s="23" t="str">
        <f t="shared" si="27"/>
        <v>79-64-6</v>
      </c>
      <c r="B846" s="24" t="s">
        <v>328</v>
      </c>
      <c r="C846" s="24">
        <v>79</v>
      </c>
      <c r="D846" s="24">
        <v>64</v>
      </c>
      <c r="E846" s="24">
        <v>6</v>
      </c>
      <c r="F846" s="24">
        <v>1</v>
      </c>
      <c r="G846" s="24" t="s">
        <v>9</v>
      </c>
      <c r="H846" s="24">
        <v>65098</v>
      </c>
      <c r="I846" s="24">
        <v>394</v>
      </c>
      <c r="J846" s="24">
        <v>298.5</v>
      </c>
      <c r="K846" s="24">
        <v>587.5</v>
      </c>
      <c r="L846" s="24">
        <v>0.26649746192893403</v>
      </c>
      <c r="M846" s="24">
        <v>0.24462759009105148</v>
      </c>
      <c r="N846" s="24">
        <v>0</v>
      </c>
      <c r="O846" s="24">
        <v>0</v>
      </c>
      <c r="P846" s="24">
        <v>0</v>
      </c>
      <c r="Q846" s="24">
        <v>4</v>
      </c>
      <c r="R846" s="24">
        <v>0</v>
      </c>
      <c r="S846" s="24">
        <v>430.08403427644271</v>
      </c>
      <c r="T846" s="25">
        <v>0.67196170275467859</v>
      </c>
      <c r="U846" s="24">
        <v>3.544118009386106E-2</v>
      </c>
      <c r="V846" s="24">
        <v>3.5441180093861062</v>
      </c>
      <c r="W846" s="25">
        <v>35.441180093861064</v>
      </c>
      <c r="X846" s="4">
        <f>VLOOKUP($A846,[1]plot_info!$F$1:$BW$2268,26,FALSE)</f>
        <v>720062.55900000001</v>
      </c>
      <c r="Y846" s="4">
        <f>VLOOKUP($A846,[1]plot_info!$F$1:$BW$2268,27,FALSE)</f>
        <v>3156470.0350000001</v>
      </c>
      <c r="Z846" s="4">
        <f>VLOOKUP($A846,[1]plot_info!$F$1:$BW$2268,28,FALSE)</f>
        <v>83.248666180000001</v>
      </c>
      <c r="AA846" s="4">
        <f>VLOOKUP($A846,[1]plot_info!$F$1:$BW$2268,29,FALSE)</f>
        <v>28.516390300000001</v>
      </c>
      <c r="AB846" s="4">
        <f>VLOOKUP($A846,[1]plot_info!$F$1:$BW$2268,37,FALSE)</f>
        <v>104</v>
      </c>
      <c r="AC846" s="4" t="str">
        <f>VLOOKUP($A846,[1]plot_info!$F$1:$BW$2268,43,FALSE)</f>
        <v>FRA 2016-2021</v>
      </c>
    </row>
    <row r="847" spans="1:29" x14ac:dyDescent="0.35">
      <c r="A847" s="23" t="str">
        <f t="shared" si="27"/>
        <v>79-64-3</v>
      </c>
      <c r="B847" s="24" t="s">
        <v>329</v>
      </c>
      <c r="C847" s="24">
        <v>79</v>
      </c>
      <c r="D847" s="24">
        <v>64</v>
      </c>
      <c r="E847" s="24">
        <v>3</v>
      </c>
      <c r="F847" s="24">
        <v>1</v>
      </c>
      <c r="G847" s="24" t="s">
        <v>8</v>
      </c>
      <c r="H847" s="24">
        <v>65098</v>
      </c>
      <c r="I847" s="24">
        <v>443</v>
      </c>
      <c r="J847" s="24">
        <v>299</v>
      </c>
      <c r="K847" s="24">
        <v>616</v>
      </c>
      <c r="L847" s="24">
        <v>0.28442437923250563</v>
      </c>
      <c r="M847" s="24">
        <v>0.29355310810926177</v>
      </c>
      <c r="N847" s="24">
        <v>0</v>
      </c>
      <c r="O847" s="24">
        <v>0</v>
      </c>
      <c r="P847" s="24">
        <v>0</v>
      </c>
      <c r="Q847" s="24">
        <v>4</v>
      </c>
      <c r="R847" s="24">
        <v>0</v>
      </c>
      <c r="S847" s="24">
        <v>430.08403427644271</v>
      </c>
      <c r="T847" s="25">
        <v>0.73706525873091044</v>
      </c>
      <c r="U847" s="24">
        <v>5.3110816643410164E-2</v>
      </c>
      <c r="V847" s="24">
        <v>5.3110816643410166</v>
      </c>
      <c r="W847" s="25">
        <v>53.110816643410168</v>
      </c>
      <c r="X847" s="4">
        <f>VLOOKUP($A847,[1]plot_info!$F$1:$BW$2268,26,FALSE)</f>
        <v>719762.55900000001</v>
      </c>
      <c r="Y847" s="4">
        <f>VLOOKUP($A847,[1]plot_info!$F$1:$BW$2268,27,FALSE)</f>
        <v>3156470.0350000001</v>
      </c>
      <c r="Z847" s="4">
        <f>VLOOKUP($A847,[1]plot_info!$F$1:$BW$2268,28,FALSE)</f>
        <v>83.245602629999993</v>
      </c>
      <c r="AA847" s="4">
        <f>VLOOKUP($A847,[1]plot_info!$F$1:$BW$2268,29,FALSE)</f>
        <v>28.51644099</v>
      </c>
      <c r="AB847" s="4">
        <f>VLOOKUP($A847,[1]plot_info!$F$1:$BW$2268,37,FALSE)</f>
        <v>104</v>
      </c>
      <c r="AC847" s="4" t="str">
        <f>VLOOKUP($A847,[1]plot_info!$F$1:$BW$2268,43,FALSE)</f>
        <v>FRA 2016-2021</v>
      </c>
    </row>
    <row r="848" spans="1:29" x14ac:dyDescent="0.35">
      <c r="A848" s="23" t="str">
        <f t="shared" si="27"/>
        <v>79-64-3</v>
      </c>
      <c r="B848" s="24" t="s">
        <v>329</v>
      </c>
      <c r="C848" s="24">
        <v>79</v>
      </c>
      <c r="D848" s="24">
        <v>64</v>
      </c>
      <c r="E848" s="24">
        <v>3</v>
      </c>
      <c r="F848" s="24">
        <v>1</v>
      </c>
      <c r="G848" s="24" t="s">
        <v>26</v>
      </c>
      <c r="H848" s="24">
        <v>65098</v>
      </c>
      <c r="I848" s="24">
        <v>476</v>
      </c>
      <c r="J848" s="24">
        <v>298</v>
      </c>
      <c r="K848" s="24">
        <v>633.5</v>
      </c>
      <c r="L848" s="24">
        <v>0.29516806722689076</v>
      </c>
      <c r="M848" s="24">
        <v>0.32733501340754978</v>
      </c>
      <c r="N848" s="24">
        <v>0</v>
      </c>
      <c r="O848" s="24">
        <v>0</v>
      </c>
      <c r="P848" s="24">
        <v>0</v>
      </c>
      <c r="Q848" s="24">
        <v>4</v>
      </c>
      <c r="R848" s="24">
        <v>0</v>
      </c>
      <c r="S848" s="24">
        <v>430.08403427644271</v>
      </c>
      <c r="T848" s="25">
        <v>0.78008010821520646</v>
      </c>
      <c r="U848" s="24">
        <v>4.3461606029132932E-2</v>
      </c>
      <c r="V848" s="24">
        <v>4.3461606029132929</v>
      </c>
      <c r="W848" s="25">
        <v>43.461606029132923</v>
      </c>
      <c r="X848" s="4">
        <f>VLOOKUP($A848,[1]plot_info!$F$1:$BW$2268,26,FALSE)</f>
        <v>719762.55900000001</v>
      </c>
      <c r="Y848" s="4">
        <f>VLOOKUP($A848,[1]plot_info!$F$1:$BW$2268,27,FALSE)</f>
        <v>3156470.0350000001</v>
      </c>
      <c r="Z848" s="4">
        <f>VLOOKUP($A848,[1]plot_info!$F$1:$BW$2268,28,FALSE)</f>
        <v>83.245602629999993</v>
      </c>
      <c r="AA848" s="4">
        <f>VLOOKUP($A848,[1]plot_info!$F$1:$BW$2268,29,FALSE)</f>
        <v>28.51644099</v>
      </c>
      <c r="AB848" s="4">
        <f>VLOOKUP($A848,[1]plot_info!$F$1:$BW$2268,37,FALSE)</f>
        <v>104</v>
      </c>
      <c r="AC848" s="4" t="str">
        <f>VLOOKUP($A848,[1]plot_info!$F$1:$BW$2268,43,FALSE)</f>
        <v>FRA 2016-2021</v>
      </c>
    </row>
    <row r="849" spans="1:29" x14ac:dyDescent="0.35">
      <c r="A849" s="23" t="str">
        <f t="shared" si="27"/>
        <v>79-64-3</v>
      </c>
      <c r="B849" s="24" t="s">
        <v>329</v>
      </c>
      <c r="C849" s="24">
        <v>79</v>
      </c>
      <c r="D849" s="24">
        <v>64</v>
      </c>
      <c r="E849" s="24">
        <v>3</v>
      </c>
      <c r="F849" s="24">
        <v>1</v>
      </c>
      <c r="G849" s="24" t="s">
        <v>9</v>
      </c>
      <c r="H849" s="24">
        <v>65098</v>
      </c>
      <c r="I849" s="24">
        <v>483</v>
      </c>
      <c r="J849" s="24">
        <v>300</v>
      </c>
      <c r="K849" s="24">
        <v>632.5</v>
      </c>
      <c r="L849" s="24">
        <v>0.31159420289855072</v>
      </c>
      <c r="M849" s="24">
        <v>0.35063287913050711</v>
      </c>
      <c r="N849" s="24">
        <v>0</v>
      </c>
      <c r="O849" s="24">
        <v>0</v>
      </c>
      <c r="P849" s="24">
        <v>0</v>
      </c>
      <c r="Q849" s="24">
        <v>4</v>
      </c>
      <c r="R849" s="24">
        <v>0</v>
      </c>
      <c r="S849" s="24">
        <v>430.08403427644271</v>
      </c>
      <c r="T849" s="25">
        <v>0.77310472721775303</v>
      </c>
      <c r="U849" s="24">
        <v>4.9964654084758781E-2</v>
      </c>
      <c r="V849" s="24">
        <v>4.9964654084758777</v>
      </c>
      <c r="W849" s="25">
        <v>49.964654084758777</v>
      </c>
      <c r="X849" s="4">
        <f>VLOOKUP($A849,[1]plot_info!$F$1:$BW$2268,26,FALSE)</f>
        <v>719762.55900000001</v>
      </c>
      <c r="Y849" s="4">
        <f>VLOOKUP($A849,[1]plot_info!$F$1:$BW$2268,27,FALSE)</f>
        <v>3156470.0350000001</v>
      </c>
      <c r="Z849" s="4">
        <f>VLOOKUP($A849,[1]plot_info!$F$1:$BW$2268,28,FALSE)</f>
        <v>83.245602629999993</v>
      </c>
      <c r="AA849" s="4">
        <f>VLOOKUP($A849,[1]plot_info!$F$1:$BW$2268,29,FALSE)</f>
        <v>28.51644099</v>
      </c>
      <c r="AB849" s="4">
        <f>VLOOKUP($A849,[1]plot_info!$F$1:$BW$2268,37,FALSE)</f>
        <v>104</v>
      </c>
      <c r="AC849" s="4" t="str">
        <f>VLOOKUP($A849,[1]plot_info!$F$1:$BW$2268,43,FALSE)</f>
        <v>FRA 2016-2021</v>
      </c>
    </row>
    <row r="850" spans="1:29" x14ac:dyDescent="0.35">
      <c r="A850" s="23" t="str">
        <f t="shared" si="27"/>
        <v>170-30-1</v>
      </c>
      <c r="B850" s="24" t="s">
        <v>37</v>
      </c>
      <c r="C850" s="24">
        <v>170</v>
      </c>
      <c r="D850" s="24">
        <v>30</v>
      </c>
      <c r="E850" s="24">
        <v>1</v>
      </c>
      <c r="F850" s="24" t="s">
        <v>37</v>
      </c>
      <c r="G850" s="24" t="s">
        <v>8</v>
      </c>
      <c r="H850" s="24" t="s">
        <v>37</v>
      </c>
      <c r="I850" s="24">
        <v>393</v>
      </c>
      <c r="J850" s="24">
        <v>372.5</v>
      </c>
      <c r="K850" s="24">
        <v>643</v>
      </c>
      <c r="L850" s="24">
        <v>0.31170483460559795</v>
      </c>
      <c r="M850" s="24">
        <v>0.38053180680830229</v>
      </c>
      <c r="N850" s="24">
        <v>0</v>
      </c>
      <c r="O850" s="24">
        <v>0</v>
      </c>
      <c r="P850" s="24">
        <v>0</v>
      </c>
      <c r="Q850" s="24">
        <v>3</v>
      </c>
      <c r="R850" s="24"/>
      <c r="S850" s="24">
        <v>322.56302570733203</v>
      </c>
      <c r="T850" s="25">
        <v>0.83859580436051007</v>
      </c>
      <c r="U850" s="24">
        <v>4.6689550906554321E-2</v>
      </c>
      <c r="V850" s="24">
        <v>4.668955090655432</v>
      </c>
      <c r="W850" s="25">
        <v>46.689550906554324</v>
      </c>
      <c r="X850" s="4">
        <f>VLOOKUP($A850,[1]plot_info!$F$1:$BW$2268,26,FALSE)</f>
        <v>493164.22629999998</v>
      </c>
      <c r="Y850" s="4">
        <f>VLOOKUP($A850,[1]plot_info!$F$1:$BW$2268,27,FALSE)</f>
        <v>3014986.6690000002</v>
      </c>
      <c r="Z850" s="4">
        <f>VLOOKUP($A850,[1]plot_info!$F$1:$BW$2268,28,FALSE)</f>
        <v>86.930943400000004</v>
      </c>
      <c r="AA850" s="4">
        <f>VLOOKUP($A850,[1]plot_info!$F$1:$BW$2268,29,FALSE)</f>
        <v>27.257757519999998</v>
      </c>
      <c r="AB850" s="4">
        <f>VLOOKUP($A850,[1]plot_info!$F$1:$BW$2268,37,FALSE)</f>
        <v>4</v>
      </c>
      <c r="AC850" s="4" t="str">
        <f>VLOOKUP($A850,[1]plot_info!$F$1:$BW$2268,43,FALSE)</f>
        <v>FRA 2010-2015</v>
      </c>
    </row>
    <row r="851" spans="1:29" x14ac:dyDescent="0.35">
      <c r="A851" s="23" t="str">
        <f t="shared" si="27"/>
        <v>170-30-1</v>
      </c>
      <c r="B851" s="24" t="s">
        <v>37</v>
      </c>
      <c r="C851" s="24">
        <v>170</v>
      </c>
      <c r="D851" s="24">
        <v>30</v>
      </c>
      <c r="E851" s="24">
        <v>1</v>
      </c>
      <c r="F851" s="24" t="s">
        <v>37</v>
      </c>
      <c r="G851" s="24" t="s">
        <v>26</v>
      </c>
      <c r="H851" s="24" t="s">
        <v>37</v>
      </c>
      <c r="I851" s="24">
        <v>396</v>
      </c>
      <c r="J851" s="24">
        <v>360.5</v>
      </c>
      <c r="K851" s="24">
        <v>613</v>
      </c>
      <c r="L851" s="24">
        <v>0.36237373737373735</v>
      </c>
      <c r="M851" s="24">
        <v>0.4457658308325827</v>
      </c>
      <c r="N851" s="24">
        <v>0</v>
      </c>
      <c r="O851" s="24">
        <v>0</v>
      </c>
      <c r="P851" s="24">
        <v>0</v>
      </c>
      <c r="Q851" s="24">
        <v>3</v>
      </c>
      <c r="R851" s="24"/>
      <c r="S851" s="24">
        <v>322.56302570733203</v>
      </c>
      <c r="T851" s="25">
        <v>0.78279275638088286</v>
      </c>
      <c r="U851" s="24">
        <v>5.0105243780349813E-2</v>
      </c>
      <c r="V851" s="24">
        <v>5.0105243780349822</v>
      </c>
      <c r="W851" s="25">
        <v>50.105243780349824</v>
      </c>
      <c r="X851" s="4">
        <f>VLOOKUP($A851,[1]plot_info!$F$1:$BW$2268,26,FALSE)</f>
        <v>493164.22629999998</v>
      </c>
      <c r="Y851" s="4">
        <f>VLOOKUP($A851,[1]plot_info!$F$1:$BW$2268,27,FALSE)</f>
        <v>3014986.6690000002</v>
      </c>
      <c r="Z851" s="4">
        <f>VLOOKUP($A851,[1]plot_info!$F$1:$BW$2268,28,FALSE)</f>
        <v>86.930943400000004</v>
      </c>
      <c r="AA851" s="4">
        <f>VLOOKUP($A851,[1]plot_info!$F$1:$BW$2268,29,FALSE)</f>
        <v>27.257757519999998</v>
      </c>
      <c r="AB851" s="4">
        <f>VLOOKUP($A851,[1]plot_info!$F$1:$BW$2268,37,FALSE)</f>
        <v>4</v>
      </c>
      <c r="AC851" s="4" t="str">
        <f>VLOOKUP($A851,[1]plot_info!$F$1:$BW$2268,43,FALSE)</f>
        <v>FRA 2010-2015</v>
      </c>
    </row>
    <row r="852" spans="1:29" x14ac:dyDescent="0.35">
      <c r="A852" s="23" t="str">
        <f t="shared" si="27"/>
        <v>170-30-1</v>
      </c>
      <c r="B852" s="24" t="s">
        <v>37</v>
      </c>
      <c r="C852" s="24">
        <v>170</v>
      </c>
      <c r="D852" s="24">
        <v>30</v>
      </c>
      <c r="E852" s="24">
        <v>1</v>
      </c>
      <c r="F852" s="24" t="s">
        <v>37</v>
      </c>
      <c r="G852" s="24" t="s">
        <v>9</v>
      </c>
      <c r="H852" s="24" t="s">
        <v>37</v>
      </c>
      <c r="I852" s="24">
        <v>371</v>
      </c>
      <c r="J852" s="24">
        <v>358</v>
      </c>
      <c r="K852" s="24">
        <v>582.5</v>
      </c>
      <c r="L852" s="24">
        <v>0.39487870619946092</v>
      </c>
      <c r="M852" s="24">
        <v>0.4550849771217656</v>
      </c>
      <c r="N852" s="24">
        <v>0</v>
      </c>
      <c r="O852" s="24">
        <v>0</v>
      </c>
      <c r="P852" s="24">
        <v>0</v>
      </c>
      <c r="Q852" s="24">
        <v>3</v>
      </c>
      <c r="R852" s="24"/>
      <c r="S852" s="24">
        <v>322.56302570733203</v>
      </c>
      <c r="T852" s="25">
        <v>0.69598801507924035</v>
      </c>
      <c r="U852" s="24">
        <v>4.5966807343007669E-2</v>
      </c>
      <c r="V852" s="24">
        <v>4.596680734300767</v>
      </c>
      <c r="W852" s="25">
        <v>45.966807343007666</v>
      </c>
      <c r="X852" s="4">
        <f>VLOOKUP($A852,[1]plot_info!$F$1:$BW$2268,26,FALSE)</f>
        <v>493164.22629999998</v>
      </c>
      <c r="Y852" s="4">
        <f>VLOOKUP($A852,[1]plot_info!$F$1:$BW$2268,27,FALSE)</f>
        <v>3014986.6690000002</v>
      </c>
      <c r="Z852" s="4">
        <f>VLOOKUP($A852,[1]plot_info!$F$1:$BW$2268,28,FALSE)</f>
        <v>86.930943400000004</v>
      </c>
      <c r="AA852" s="4">
        <f>VLOOKUP($A852,[1]plot_info!$F$1:$BW$2268,29,FALSE)</f>
        <v>27.257757519999998</v>
      </c>
      <c r="AB852" s="4">
        <f>VLOOKUP($A852,[1]plot_info!$F$1:$BW$2268,37,FALSE)</f>
        <v>4</v>
      </c>
      <c r="AC852" s="4" t="str">
        <f>VLOOKUP($A852,[1]plot_info!$F$1:$BW$2268,43,FALSE)</f>
        <v>FRA 2010-2015</v>
      </c>
    </row>
    <row r="853" spans="1:29" x14ac:dyDescent="0.35">
      <c r="A853" s="23" t="str">
        <f t="shared" si="27"/>
        <v>150-43-1</v>
      </c>
      <c r="B853" s="24" t="s">
        <v>37</v>
      </c>
      <c r="C853" s="24">
        <v>150</v>
      </c>
      <c r="D853" s="24">
        <v>43</v>
      </c>
      <c r="E853" s="24">
        <v>1</v>
      </c>
      <c r="F853" s="24">
        <v>1</v>
      </c>
      <c r="G853" s="24" t="s">
        <v>8</v>
      </c>
      <c r="H853" s="24" t="s">
        <v>37</v>
      </c>
      <c r="I853" s="24">
        <v>222</v>
      </c>
      <c r="J853" s="24">
        <v>312.5</v>
      </c>
      <c r="K853" s="24">
        <v>474.5</v>
      </c>
      <c r="L853" s="24">
        <v>0.27027027027027029</v>
      </c>
      <c r="M853" s="24">
        <v>0.18638292578365825</v>
      </c>
      <c r="N853" s="24">
        <v>0</v>
      </c>
      <c r="O853" s="24">
        <v>0</v>
      </c>
      <c r="P853" s="24">
        <v>0</v>
      </c>
      <c r="Q853" s="24">
        <v>3</v>
      </c>
      <c r="R853" s="24"/>
      <c r="S853" s="24">
        <v>322.56302570733203</v>
      </c>
      <c r="T853" s="25">
        <v>0.50222743181664564</v>
      </c>
      <c r="U853" s="24">
        <v>4.4620490495908299E-2</v>
      </c>
      <c r="V853" s="24">
        <v>4.4620490495908296</v>
      </c>
      <c r="W853" s="25">
        <v>44.620490495908292</v>
      </c>
      <c r="X853" s="4">
        <f>VLOOKUP($A853,[1]plot_info!$F$1:$BW$2268,26,FALSE)</f>
        <v>414444.46179999999</v>
      </c>
      <c r="Y853" s="4">
        <f>VLOOKUP($A853,[1]plot_info!$F$1:$BW$2268,27,FALSE)</f>
        <v>3068905.1140000001</v>
      </c>
      <c r="Z853" s="4">
        <f>VLOOKUP($A853,[1]plot_info!$F$1:$BW$2268,28,FALSE)</f>
        <v>86.131927149999996</v>
      </c>
      <c r="AA853" s="4">
        <f>VLOOKUP($A853,[1]plot_info!$F$1:$BW$2268,29,FALSE)</f>
        <v>27.741823830000001</v>
      </c>
      <c r="AB853" s="4">
        <f>VLOOKUP($A853,[1]plot_info!$F$1:$BW$2268,37,FALSE)</f>
        <v>4</v>
      </c>
      <c r="AC853" s="4" t="str">
        <f>VLOOKUP($A853,[1]plot_info!$F$1:$BW$2268,43,FALSE)</f>
        <v>FRA 2010-2015</v>
      </c>
    </row>
    <row r="854" spans="1:29" x14ac:dyDescent="0.35">
      <c r="A854" s="23" t="str">
        <f t="shared" si="27"/>
        <v>150-43-1</v>
      </c>
      <c r="B854" s="24" t="s">
        <v>37</v>
      </c>
      <c r="C854" s="24">
        <v>150</v>
      </c>
      <c r="D854" s="24">
        <v>43</v>
      </c>
      <c r="E854" s="24">
        <v>1</v>
      </c>
      <c r="F854" s="24">
        <v>1</v>
      </c>
      <c r="G854" s="24" t="s">
        <v>26</v>
      </c>
      <c r="H854" s="24" t="s">
        <v>37</v>
      </c>
      <c r="I854" s="24">
        <v>261</v>
      </c>
      <c r="J854" s="24">
        <v>299.5</v>
      </c>
      <c r="K854" s="24">
        <v>497</v>
      </c>
      <c r="L854" s="24">
        <v>0.24329501915708812</v>
      </c>
      <c r="M854" s="24">
        <v>0.19725526312103833</v>
      </c>
      <c r="N854" s="24">
        <v>0</v>
      </c>
      <c r="O854" s="24">
        <v>0</v>
      </c>
      <c r="P854" s="24">
        <v>0</v>
      </c>
      <c r="Q854" s="24">
        <v>3</v>
      </c>
      <c r="R854" s="24"/>
      <c r="S854" s="24">
        <v>322.56302570733203</v>
      </c>
      <c r="T854" s="25">
        <v>0.61228344310979943</v>
      </c>
      <c r="U854" s="24">
        <v>3.51486481874701E-2</v>
      </c>
      <c r="V854" s="24">
        <v>3.5148648187470104</v>
      </c>
      <c r="W854" s="25">
        <v>35.148648187470108</v>
      </c>
      <c r="X854" s="4">
        <f>VLOOKUP($A854,[1]plot_info!$F$1:$BW$2268,26,FALSE)</f>
        <v>414444.46179999999</v>
      </c>
      <c r="Y854" s="4">
        <f>VLOOKUP($A854,[1]plot_info!$F$1:$BW$2268,27,FALSE)</f>
        <v>3068905.1140000001</v>
      </c>
      <c r="Z854" s="4">
        <f>VLOOKUP($A854,[1]plot_info!$F$1:$BW$2268,28,FALSE)</f>
        <v>86.131927149999996</v>
      </c>
      <c r="AA854" s="4">
        <f>VLOOKUP($A854,[1]plot_info!$F$1:$BW$2268,29,FALSE)</f>
        <v>27.741823830000001</v>
      </c>
      <c r="AB854" s="4">
        <f>VLOOKUP($A854,[1]plot_info!$F$1:$BW$2268,37,FALSE)</f>
        <v>4</v>
      </c>
      <c r="AC854" s="4" t="str">
        <f>VLOOKUP($A854,[1]plot_info!$F$1:$BW$2268,43,FALSE)</f>
        <v>FRA 2010-2015</v>
      </c>
    </row>
    <row r="855" spans="1:29" x14ac:dyDescent="0.35">
      <c r="A855" s="23" t="str">
        <f t="shared" si="27"/>
        <v>150-43-1</v>
      </c>
      <c r="B855" s="24" t="s">
        <v>37</v>
      </c>
      <c r="C855" s="24">
        <v>150</v>
      </c>
      <c r="D855" s="24">
        <v>43</v>
      </c>
      <c r="E855" s="24">
        <v>1</v>
      </c>
      <c r="F855" s="24">
        <v>1</v>
      </c>
      <c r="G855" s="24" t="s">
        <v>9</v>
      </c>
      <c r="H855" s="24" t="s">
        <v>37</v>
      </c>
      <c r="I855" s="24">
        <v>356</v>
      </c>
      <c r="J855" s="24">
        <v>301.5</v>
      </c>
      <c r="K855" s="24">
        <v>576</v>
      </c>
      <c r="L855" s="24">
        <v>0.22893258426966293</v>
      </c>
      <c r="M855" s="24">
        <v>0.25317014085613576</v>
      </c>
      <c r="N855" s="24">
        <v>0</v>
      </c>
      <c r="O855" s="24">
        <v>0</v>
      </c>
      <c r="P855" s="24">
        <v>0</v>
      </c>
      <c r="Q855" s="24">
        <v>3</v>
      </c>
      <c r="R855" s="24"/>
      <c r="S855" s="24">
        <v>322.56302570733203</v>
      </c>
      <c r="T855" s="25">
        <v>0.85099648168931619</v>
      </c>
      <c r="U855" s="24">
        <v>3.5824925975380881E-2</v>
      </c>
      <c r="V855" s="24">
        <v>3.5824925975380881</v>
      </c>
      <c r="W855" s="25">
        <v>35.824925975380879</v>
      </c>
      <c r="X855" s="4">
        <f>VLOOKUP($A855,[1]plot_info!$F$1:$BW$2268,26,FALSE)</f>
        <v>414444.46179999999</v>
      </c>
      <c r="Y855" s="4">
        <f>VLOOKUP($A855,[1]plot_info!$F$1:$BW$2268,27,FALSE)</f>
        <v>3068905.1140000001</v>
      </c>
      <c r="Z855" s="4">
        <f>VLOOKUP($A855,[1]plot_info!$F$1:$BW$2268,28,FALSE)</f>
        <v>86.131927149999996</v>
      </c>
      <c r="AA855" s="4">
        <f>VLOOKUP($A855,[1]plot_info!$F$1:$BW$2268,29,FALSE)</f>
        <v>27.741823830000001</v>
      </c>
      <c r="AB855" s="4">
        <f>VLOOKUP($A855,[1]plot_info!$F$1:$BW$2268,37,FALSE)</f>
        <v>4</v>
      </c>
      <c r="AC855" s="4" t="str">
        <f>VLOOKUP($A855,[1]plot_info!$F$1:$BW$2268,43,FALSE)</f>
        <v>FRA 2010-2015</v>
      </c>
    </row>
    <row r="856" spans="1:29" x14ac:dyDescent="0.35">
      <c r="A856" s="23" t="str">
        <f t="shared" si="27"/>
        <v>150-43-2</v>
      </c>
      <c r="B856" s="24" t="s">
        <v>37</v>
      </c>
      <c r="C856" s="24">
        <v>150</v>
      </c>
      <c r="D856" s="24">
        <v>43</v>
      </c>
      <c r="E856" s="24">
        <v>2</v>
      </c>
      <c r="F856" s="24">
        <v>1</v>
      </c>
      <c r="G856" s="24" t="s">
        <v>8</v>
      </c>
      <c r="H856" s="24" t="s">
        <v>37</v>
      </c>
      <c r="I856" s="24">
        <v>259</v>
      </c>
      <c r="J856" s="24">
        <v>294.5</v>
      </c>
      <c r="K856" s="24">
        <v>481.5</v>
      </c>
      <c r="L856" s="24">
        <v>0.27799227799227799</v>
      </c>
      <c r="M856" s="24">
        <v>0.22365951094038991</v>
      </c>
      <c r="N856" s="24">
        <v>0</v>
      </c>
      <c r="O856" s="24">
        <v>0</v>
      </c>
      <c r="P856" s="24">
        <v>0</v>
      </c>
      <c r="Q856" s="24">
        <v>3</v>
      </c>
      <c r="R856" s="24"/>
      <c r="S856" s="24">
        <v>322.56302570733203</v>
      </c>
      <c r="T856" s="25">
        <v>0.5797316651216835</v>
      </c>
      <c r="U856" s="24">
        <v>4.9698112245628596E-2</v>
      </c>
      <c r="V856" s="24">
        <v>4.969811224562859</v>
      </c>
      <c r="W856" s="25">
        <v>49.698112245628586</v>
      </c>
      <c r="X856" s="4">
        <f>VLOOKUP($A856,[1]plot_info!$F$1:$BW$2268,26,FALSE)</f>
        <v>414444.46179999999</v>
      </c>
      <c r="Y856" s="4">
        <f>VLOOKUP($A856,[1]plot_info!$F$1:$BW$2268,27,FALSE)</f>
        <v>3069055.1140000001</v>
      </c>
      <c r="Z856" s="4">
        <f>VLOOKUP($A856,[1]plot_info!$F$1:$BW$2268,28,FALSE)</f>
        <v>86.131916419999996</v>
      </c>
      <c r="AA856" s="4">
        <f>VLOOKUP($A856,[1]plot_info!$F$1:$BW$2268,29,FALSE)</f>
        <v>27.743177809999999</v>
      </c>
      <c r="AB856" s="4">
        <f>VLOOKUP($A856,[1]plot_info!$F$1:$BW$2268,37,FALSE)</f>
        <v>4</v>
      </c>
      <c r="AC856" s="4" t="str">
        <f>VLOOKUP($A856,[1]plot_info!$F$1:$BW$2268,43,FALSE)</f>
        <v>FRA 2010-2015</v>
      </c>
    </row>
    <row r="857" spans="1:29" x14ac:dyDescent="0.35">
      <c r="A857" s="23" t="str">
        <f t="shared" si="27"/>
        <v>150-43-2</v>
      </c>
      <c r="B857" s="24" t="s">
        <v>37</v>
      </c>
      <c r="C857" s="24">
        <v>150</v>
      </c>
      <c r="D857" s="24">
        <v>43</v>
      </c>
      <c r="E857" s="24">
        <v>2</v>
      </c>
      <c r="F857" s="24">
        <v>1</v>
      </c>
      <c r="G857" s="24" t="s">
        <v>26</v>
      </c>
      <c r="H857" s="24" t="s">
        <v>37</v>
      </c>
      <c r="I857" s="24">
        <v>298</v>
      </c>
      <c r="J857" s="24">
        <v>339</v>
      </c>
      <c r="K857" s="24">
        <v>574.5</v>
      </c>
      <c r="L857" s="24">
        <v>0.20973154362416108</v>
      </c>
      <c r="M857" s="24">
        <v>0.19414888102464403</v>
      </c>
      <c r="N857" s="24">
        <v>0</v>
      </c>
      <c r="O857" s="24">
        <v>0</v>
      </c>
      <c r="P857" s="24">
        <v>0</v>
      </c>
      <c r="Q857" s="24">
        <v>3</v>
      </c>
      <c r="R857" s="24"/>
      <c r="S857" s="24">
        <v>322.56302570733203</v>
      </c>
      <c r="T857" s="25">
        <v>0.73008987773345702</v>
      </c>
      <c r="U857" s="24">
        <v>4.2301712362224693E-2</v>
      </c>
      <c r="V857" s="24">
        <v>4.2301712362224686</v>
      </c>
      <c r="W857" s="25">
        <v>42.301712362224684</v>
      </c>
      <c r="X857" s="4">
        <f>VLOOKUP($A857,[1]plot_info!$F$1:$BW$2268,26,FALSE)</f>
        <v>414444.46179999999</v>
      </c>
      <c r="Y857" s="4">
        <f>VLOOKUP($A857,[1]plot_info!$F$1:$BW$2268,27,FALSE)</f>
        <v>3069055.1140000001</v>
      </c>
      <c r="Z857" s="4">
        <f>VLOOKUP($A857,[1]plot_info!$F$1:$BW$2268,28,FALSE)</f>
        <v>86.131916419999996</v>
      </c>
      <c r="AA857" s="4">
        <f>VLOOKUP($A857,[1]plot_info!$F$1:$BW$2268,29,FALSE)</f>
        <v>27.743177809999999</v>
      </c>
      <c r="AB857" s="4">
        <f>VLOOKUP($A857,[1]plot_info!$F$1:$BW$2268,37,FALSE)</f>
        <v>4</v>
      </c>
      <c r="AC857" s="4" t="str">
        <f>VLOOKUP($A857,[1]plot_info!$F$1:$BW$2268,43,FALSE)</f>
        <v>FRA 2010-2015</v>
      </c>
    </row>
    <row r="858" spans="1:29" x14ac:dyDescent="0.35">
      <c r="A858" s="23" t="str">
        <f t="shared" si="27"/>
        <v>150-43-2</v>
      </c>
      <c r="B858" s="24" t="s">
        <v>37</v>
      </c>
      <c r="C858" s="24">
        <v>150</v>
      </c>
      <c r="D858" s="24">
        <v>43</v>
      </c>
      <c r="E858" s="24">
        <v>2</v>
      </c>
      <c r="F858" s="24">
        <v>1</v>
      </c>
      <c r="G858" s="24" t="s">
        <v>9</v>
      </c>
      <c r="H858" s="24" t="s">
        <v>37</v>
      </c>
      <c r="I858" s="24">
        <v>358</v>
      </c>
      <c r="J858" s="24">
        <v>301.5</v>
      </c>
      <c r="K858" s="24">
        <v>594.5</v>
      </c>
      <c r="L858" s="24">
        <v>0.18156424581005587</v>
      </c>
      <c r="M858" s="24">
        <v>0.20191483626562978</v>
      </c>
      <c r="N858" s="24">
        <v>0</v>
      </c>
      <c r="O858" s="24">
        <v>0</v>
      </c>
      <c r="P858" s="24">
        <v>0</v>
      </c>
      <c r="Q858" s="24">
        <v>3</v>
      </c>
      <c r="R858" s="24"/>
      <c r="S858" s="24">
        <v>322.56302570733203</v>
      </c>
      <c r="T858" s="25">
        <v>0.90834961433504424</v>
      </c>
      <c r="U858" s="24">
        <v>4.0486439953219149E-2</v>
      </c>
      <c r="V858" s="24">
        <v>4.0486439953219149</v>
      </c>
      <c r="W858" s="25">
        <v>40.486439953219147</v>
      </c>
      <c r="X858" s="4">
        <f>VLOOKUP($A858,[1]plot_info!$F$1:$BW$2268,26,FALSE)</f>
        <v>414444.46179999999</v>
      </c>
      <c r="Y858" s="4">
        <f>VLOOKUP($A858,[1]plot_info!$F$1:$BW$2268,27,FALSE)</f>
        <v>3069055.1140000001</v>
      </c>
      <c r="Z858" s="4">
        <f>VLOOKUP($A858,[1]plot_info!$F$1:$BW$2268,28,FALSE)</f>
        <v>86.131916419999996</v>
      </c>
      <c r="AA858" s="4">
        <f>VLOOKUP($A858,[1]plot_info!$F$1:$BW$2268,29,FALSE)</f>
        <v>27.743177809999999</v>
      </c>
      <c r="AB858" s="4">
        <f>VLOOKUP($A858,[1]plot_info!$F$1:$BW$2268,37,FALSE)</f>
        <v>4</v>
      </c>
      <c r="AC858" s="4" t="str">
        <f>VLOOKUP($A858,[1]plot_info!$F$1:$BW$2268,43,FALSE)</f>
        <v>FRA 2010-2015</v>
      </c>
    </row>
    <row r="859" spans="1:29" x14ac:dyDescent="0.35">
      <c r="A859" s="23" t="str">
        <f t="shared" si="27"/>
        <v>150-43-3</v>
      </c>
      <c r="B859" s="24" t="s">
        <v>37</v>
      </c>
      <c r="C859" s="24">
        <v>150</v>
      </c>
      <c r="D859" s="24">
        <v>43</v>
      </c>
      <c r="E859" s="24">
        <v>3</v>
      </c>
      <c r="F859" s="24">
        <v>1</v>
      </c>
      <c r="G859" s="24" t="s">
        <v>8</v>
      </c>
      <c r="H859" s="24" t="s">
        <v>37</v>
      </c>
      <c r="I859" s="24">
        <v>411</v>
      </c>
      <c r="J859" s="24">
        <v>315.5</v>
      </c>
      <c r="K859" s="24">
        <v>617.5</v>
      </c>
      <c r="L859" s="24">
        <v>0.26520681265206814</v>
      </c>
      <c r="M859" s="24">
        <v>0.25394673638023435</v>
      </c>
      <c r="N859" s="24">
        <v>0</v>
      </c>
      <c r="O859" s="24">
        <v>0</v>
      </c>
      <c r="P859" s="24">
        <v>0</v>
      </c>
      <c r="Q859" s="24">
        <v>4</v>
      </c>
      <c r="R859" s="24"/>
      <c r="S859" s="24">
        <v>430.08403427644271</v>
      </c>
      <c r="T859" s="25">
        <v>0.70218835374364341</v>
      </c>
      <c r="U859" s="24">
        <v>5.3208824481467375E-2</v>
      </c>
      <c r="V859" s="24">
        <v>5.3208824481467376</v>
      </c>
      <c r="W859" s="25">
        <v>53.208824481467374</v>
      </c>
      <c r="X859" s="4">
        <f>VLOOKUP($A859,[1]plot_info!$F$1:$BW$2268,26,FALSE)</f>
        <v>414444.46179999999</v>
      </c>
      <c r="Y859" s="4">
        <f>VLOOKUP($A859,[1]plot_info!$F$1:$BW$2268,27,FALSE)</f>
        <v>3069205.1140000001</v>
      </c>
      <c r="Z859" s="4">
        <f>VLOOKUP($A859,[1]plot_info!$F$1:$BW$2268,28,FALSE)</f>
        <v>86.131905680000003</v>
      </c>
      <c r="AA859" s="4">
        <f>VLOOKUP($A859,[1]plot_info!$F$1:$BW$2268,29,FALSE)</f>
        <v>27.744531800000001</v>
      </c>
      <c r="AB859" s="4">
        <f>VLOOKUP($A859,[1]plot_info!$F$1:$BW$2268,37,FALSE)</f>
        <v>4</v>
      </c>
      <c r="AC859" s="4" t="str">
        <f>VLOOKUP($A859,[1]plot_info!$F$1:$BW$2268,43,FALSE)</f>
        <v>FRA 2010-2015</v>
      </c>
    </row>
    <row r="860" spans="1:29" x14ac:dyDescent="0.35">
      <c r="A860" s="23" t="str">
        <f t="shared" si="27"/>
        <v>150-43-3</v>
      </c>
      <c r="B860" s="24" t="s">
        <v>37</v>
      </c>
      <c r="C860" s="24">
        <v>150</v>
      </c>
      <c r="D860" s="24">
        <v>43</v>
      </c>
      <c r="E860" s="24">
        <v>3</v>
      </c>
      <c r="F860" s="24">
        <v>1</v>
      </c>
      <c r="G860" s="24" t="s">
        <v>26</v>
      </c>
      <c r="H860" s="24" t="s">
        <v>37</v>
      </c>
      <c r="I860" s="24">
        <v>505</v>
      </c>
      <c r="J860" s="24">
        <v>341.5</v>
      </c>
      <c r="K860" s="24">
        <v>693</v>
      </c>
      <c r="L860" s="24">
        <v>0.30396039603960395</v>
      </c>
      <c r="M860" s="24">
        <v>0.35762223884739425</v>
      </c>
      <c r="N860" s="24">
        <v>0</v>
      </c>
      <c r="O860" s="24">
        <v>0</v>
      </c>
      <c r="P860" s="24">
        <v>0</v>
      </c>
      <c r="Q860" s="24">
        <v>4</v>
      </c>
      <c r="R860" s="24"/>
      <c r="S860" s="24">
        <v>430.08403427644271</v>
      </c>
      <c r="T860" s="25">
        <v>0.81728214020162471</v>
      </c>
      <c r="U860" s="24">
        <v>3.7533417229050348E-2</v>
      </c>
      <c r="V860" s="24">
        <v>3.7533417229050352</v>
      </c>
      <c r="W860" s="25">
        <v>37.533417229050357</v>
      </c>
      <c r="X860" s="4">
        <f>VLOOKUP($A860,[1]plot_info!$F$1:$BW$2268,26,FALSE)</f>
        <v>414444.46179999999</v>
      </c>
      <c r="Y860" s="4">
        <f>VLOOKUP($A860,[1]plot_info!$F$1:$BW$2268,27,FALSE)</f>
        <v>3069205.1140000001</v>
      </c>
      <c r="Z860" s="4">
        <f>VLOOKUP($A860,[1]plot_info!$F$1:$BW$2268,28,FALSE)</f>
        <v>86.131905680000003</v>
      </c>
      <c r="AA860" s="4">
        <f>VLOOKUP($A860,[1]plot_info!$F$1:$BW$2268,29,FALSE)</f>
        <v>27.744531800000001</v>
      </c>
      <c r="AB860" s="4">
        <f>VLOOKUP($A860,[1]plot_info!$F$1:$BW$2268,37,FALSE)</f>
        <v>4</v>
      </c>
      <c r="AC860" s="4" t="str">
        <f>VLOOKUP($A860,[1]plot_info!$F$1:$BW$2268,43,FALSE)</f>
        <v>FRA 2010-2015</v>
      </c>
    </row>
    <row r="861" spans="1:29" x14ac:dyDescent="0.35">
      <c r="A861" s="23" t="str">
        <f t="shared" si="27"/>
        <v>150-43-3</v>
      </c>
      <c r="B861" s="24" t="s">
        <v>37</v>
      </c>
      <c r="C861" s="24">
        <v>150</v>
      </c>
      <c r="D861" s="24">
        <v>43</v>
      </c>
      <c r="E861" s="24">
        <v>3</v>
      </c>
      <c r="F861" s="24">
        <v>1</v>
      </c>
      <c r="G861" s="24" t="s">
        <v>9</v>
      </c>
      <c r="H861" s="24" t="s">
        <v>37</v>
      </c>
      <c r="I861" s="24">
        <v>509</v>
      </c>
      <c r="J861" s="24">
        <v>617.5</v>
      </c>
      <c r="K861" s="24">
        <v>720.5</v>
      </c>
      <c r="L861" s="24">
        <v>0.79764243614931241</v>
      </c>
      <c r="M861" s="24">
        <v>0.94589334835206562</v>
      </c>
      <c r="N861" s="24">
        <v>0</v>
      </c>
      <c r="O861" s="24">
        <v>0</v>
      </c>
      <c r="P861" s="24">
        <v>0</v>
      </c>
      <c r="Q861" s="24">
        <v>4</v>
      </c>
      <c r="R861" s="24"/>
      <c r="S861" s="24">
        <v>430.08403427644271</v>
      </c>
      <c r="T861" s="25">
        <v>0.23948808091256713</v>
      </c>
      <c r="U861" s="24">
        <v>7.5155818377562666E-3</v>
      </c>
      <c r="V861" s="24">
        <v>0.75155818377562666</v>
      </c>
      <c r="W861" s="25">
        <v>7.5155818377562662</v>
      </c>
      <c r="X861" s="4">
        <f>VLOOKUP($A861,[1]plot_info!$F$1:$BW$2268,26,FALSE)</f>
        <v>414444.46179999999</v>
      </c>
      <c r="Y861" s="4">
        <f>VLOOKUP($A861,[1]plot_info!$F$1:$BW$2268,27,FALSE)</f>
        <v>3069205.1140000001</v>
      </c>
      <c r="Z861" s="4">
        <f>VLOOKUP($A861,[1]plot_info!$F$1:$BW$2268,28,FALSE)</f>
        <v>86.131905680000003</v>
      </c>
      <c r="AA861" s="4">
        <f>VLOOKUP($A861,[1]plot_info!$F$1:$BW$2268,29,FALSE)</f>
        <v>27.744531800000001</v>
      </c>
      <c r="AB861" s="4">
        <f>VLOOKUP($A861,[1]plot_info!$F$1:$BW$2268,37,FALSE)</f>
        <v>4</v>
      </c>
      <c r="AC861" s="4" t="str">
        <f>VLOOKUP($A861,[1]plot_info!$F$1:$BW$2268,43,FALSE)</f>
        <v>FRA 2010-2015</v>
      </c>
    </row>
    <row r="862" spans="1:29" x14ac:dyDescent="0.35">
      <c r="A862" s="23" t="str">
        <f t="shared" si="27"/>
        <v>150-43-4</v>
      </c>
      <c r="B862" s="24" t="s">
        <v>37</v>
      </c>
      <c r="C862" s="24">
        <v>150</v>
      </c>
      <c r="D862" s="24">
        <v>43</v>
      </c>
      <c r="E862" s="24">
        <v>4</v>
      </c>
      <c r="F862" s="24">
        <v>1</v>
      </c>
      <c r="G862" s="24" t="s">
        <v>8</v>
      </c>
      <c r="H862" s="24" t="s">
        <v>37</v>
      </c>
      <c r="I862" s="24">
        <v>216</v>
      </c>
      <c r="J862" s="24">
        <v>319.5</v>
      </c>
      <c r="K862" s="24">
        <v>500</v>
      </c>
      <c r="L862" s="24">
        <v>0.16435185185185186</v>
      </c>
      <c r="M862" s="24">
        <v>0.11027656442199781</v>
      </c>
      <c r="N862" s="24">
        <v>0</v>
      </c>
      <c r="O862" s="24">
        <v>0</v>
      </c>
      <c r="P862" s="24">
        <v>0</v>
      </c>
      <c r="Q862" s="24">
        <v>3</v>
      </c>
      <c r="R862" s="24"/>
      <c r="S862" s="24">
        <v>322.56302570733203</v>
      </c>
      <c r="T862" s="25">
        <v>0.5595805644623737</v>
      </c>
      <c r="U862" s="24">
        <v>3.1142502678559274E-2</v>
      </c>
      <c r="V862" s="24">
        <v>3.1142502678559278</v>
      </c>
      <c r="W862" s="25">
        <v>31.142502678559278</v>
      </c>
      <c r="X862" s="4">
        <f>VLOOKUP($A862,[1]plot_info!$F$1:$BW$2268,26,FALSE)</f>
        <v>414744.46179999999</v>
      </c>
      <c r="Y862" s="4">
        <f>VLOOKUP($A862,[1]plot_info!$F$1:$BW$2268,27,FALSE)</f>
        <v>3068905.1140000001</v>
      </c>
      <c r="Z862" s="4">
        <f>VLOOKUP($A862,[1]plot_info!$F$1:$BW$2268,28,FALSE)</f>
        <v>86.134970760000002</v>
      </c>
      <c r="AA862" s="4">
        <f>VLOOKUP($A862,[1]plot_info!$F$1:$BW$2268,29,FALSE)</f>
        <v>27.741842890000001</v>
      </c>
      <c r="AB862" s="4">
        <f>VLOOKUP($A862,[1]plot_info!$F$1:$BW$2268,37,FALSE)</f>
        <v>4</v>
      </c>
      <c r="AC862" s="4" t="str">
        <f>VLOOKUP($A862,[1]plot_info!$F$1:$BW$2268,43,FALSE)</f>
        <v>FRA 2010-2015</v>
      </c>
    </row>
    <row r="863" spans="1:29" x14ac:dyDescent="0.35">
      <c r="A863" s="23" t="str">
        <f t="shared" si="27"/>
        <v>150-43-4</v>
      </c>
      <c r="B863" s="24" t="s">
        <v>37</v>
      </c>
      <c r="C863" s="24">
        <v>150</v>
      </c>
      <c r="D863" s="24">
        <v>43</v>
      </c>
      <c r="E863" s="24">
        <v>4</v>
      </c>
      <c r="F863" s="24">
        <v>1</v>
      </c>
      <c r="G863" s="24" t="s">
        <v>26</v>
      </c>
      <c r="H863" s="24" t="s">
        <v>37</v>
      </c>
      <c r="I863" s="24">
        <v>254</v>
      </c>
      <c r="J863" s="24">
        <v>339</v>
      </c>
      <c r="K863" s="24">
        <v>542.5</v>
      </c>
      <c r="L863" s="24">
        <v>0.19881889763779528</v>
      </c>
      <c r="M863" s="24">
        <v>0.15687229586791238</v>
      </c>
      <c r="N863" s="24">
        <v>0</v>
      </c>
      <c r="O863" s="24">
        <v>0</v>
      </c>
      <c r="P863" s="24">
        <v>0</v>
      </c>
      <c r="Q863" s="24">
        <v>3</v>
      </c>
      <c r="R863" s="24"/>
      <c r="S863" s="24">
        <v>322.56302570733203</v>
      </c>
      <c r="T863" s="25">
        <v>0.6308844591030085</v>
      </c>
      <c r="U863" s="24">
        <v>2.4144303480675658E-2</v>
      </c>
      <c r="V863" s="24">
        <v>2.4144303480675657</v>
      </c>
      <c r="W863" s="25">
        <v>24.14430348067566</v>
      </c>
      <c r="X863" s="4">
        <f>VLOOKUP($A863,[1]plot_info!$F$1:$BW$2268,26,FALSE)</f>
        <v>414744.46179999999</v>
      </c>
      <c r="Y863" s="4">
        <f>VLOOKUP($A863,[1]plot_info!$F$1:$BW$2268,27,FALSE)</f>
        <v>3068905.1140000001</v>
      </c>
      <c r="Z863" s="4">
        <f>VLOOKUP($A863,[1]plot_info!$F$1:$BW$2268,28,FALSE)</f>
        <v>86.134970760000002</v>
      </c>
      <c r="AA863" s="4">
        <f>VLOOKUP($A863,[1]plot_info!$F$1:$BW$2268,29,FALSE)</f>
        <v>27.741842890000001</v>
      </c>
      <c r="AB863" s="4">
        <f>VLOOKUP($A863,[1]plot_info!$F$1:$BW$2268,37,FALSE)</f>
        <v>4</v>
      </c>
      <c r="AC863" s="4" t="str">
        <f>VLOOKUP($A863,[1]plot_info!$F$1:$BW$2268,43,FALSE)</f>
        <v>FRA 2010-2015</v>
      </c>
    </row>
    <row r="864" spans="1:29" x14ac:dyDescent="0.35">
      <c r="A864" s="23" t="str">
        <f t="shared" ref="A864:A894" si="28">CONCATENATE(C864,"-",D864,"-",E864)</f>
        <v>150-43-4</v>
      </c>
      <c r="B864" s="24" t="s">
        <v>37</v>
      </c>
      <c r="C864" s="24">
        <v>150</v>
      </c>
      <c r="D864" s="24">
        <v>43</v>
      </c>
      <c r="E864" s="24">
        <v>4</v>
      </c>
      <c r="F864" s="24">
        <v>1</v>
      </c>
      <c r="G864" s="24" t="s">
        <v>9</v>
      </c>
      <c r="H864" s="24" t="s">
        <v>37</v>
      </c>
      <c r="I864" s="24">
        <v>315</v>
      </c>
      <c r="J864" s="24">
        <v>326</v>
      </c>
      <c r="K864" s="24">
        <v>576</v>
      </c>
      <c r="L864" s="24">
        <v>0.20634920634920634</v>
      </c>
      <c r="M864" s="24">
        <v>0.20191483626562978</v>
      </c>
      <c r="N864" s="24">
        <v>0</v>
      </c>
      <c r="O864" s="24">
        <v>0</v>
      </c>
      <c r="P864" s="24">
        <v>0</v>
      </c>
      <c r="Q864" s="24">
        <v>3</v>
      </c>
      <c r="R864" s="24"/>
      <c r="S864" s="24">
        <v>322.56302570733203</v>
      </c>
      <c r="T864" s="25">
        <v>0.77504233305037906</v>
      </c>
      <c r="U864" s="24">
        <v>2.97799517132658E-2</v>
      </c>
      <c r="V864" s="24">
        <v>2.97799517132658</v>
      </c>
      <c r="W864" s="25">
        <v>29.779951713265799</v>
      </c>
      <c r="X864" s="4">
        <f>VLOOKUP($A864,[1]plot_info!$F$1:$BW$2268,26,FALSE)</f>
        <v>414744.46179999999</v>
      </c>
      <c r="Y864" s="4">
        <f>VLOOKUP($A864,[1]plot_info!$F$1:$BW$2268,27,FALSE)</f>
        <v>3068905.1140000001</v>
      </c>
      <c r="Z864" s="4">
        <f>VLOOKUP($A864,[1]plot_info!$F$1:$BW$2268,28,FALSE)</f>
        <v>86.134970760000002</v>
      </c>
      <c r="AA864" s="4">
        <f>VLOOKUP($A864,[1]plot_info!$F$1:$BW$2268,29,FALSE)</f>
        <v>27.741842890000001</v>
      </c>
      <c r="AB864" s="4">
        <f>VLOOKUP($A864,[1]plot_info!$F$1:$BW$2268,37,FALSE)</f>
        <v>4</v>
      </c>
      <c r="AC864" s="4" t="str">
        <f>VLOOKUP($A864,[1]plot_info!$F$1:$BW$2268,43,FALSE)</f>
        <v>FRA 2010-2015</v>
      </c>
    </row>
    <row r="865" spans="1:29" x14ac:dyDescent="0.35">
      <c r="A865" s="23" t="str">
        <f t="shared" si="28"/>
        <v>150-43-5</v>
      </c>
      <c r="B865" s="24" t="s">
        <v>37</v>
      </c>
      <c r="C865" s="24">
        <v>150</v>
      </c>
      <c r="D865" s="24">
        <v>43</v>
      </c>
      <c r="E865" s="24">
        <v>5</v>
      </c>
      <c r="F865" s="24">
        <v>1</v>
      </c>
      <c r="G865" s="24" t="s">
        <v>8</v>
      </c>
      <c r="H865" s="24" t="s">
        <v>37</v>
      </c>
      <c r="I865" s="24">
        <v>339</v>
      </c>
      <c r="J865" s="24">
        <v>311.5</v>
      </c>
      <c r="K865" s="24">
        <v>573.5</v>
      </c>
      <c r="L865" s="24">
        <v>0.22713864306784662</v>
      </c>
      <c r="M865" s="24">
        <v>0.23919142142236144</v>
      </c>
      <c r="N865" s="24">
        <v>0</v>
      </c>
      <c r="O865" s="24">
        <v>0</v>
      </c>
      <c r="P865" s="24">
        <v>0</v>
      </c>
      <c r="Q865" s="24">
        <v>3</v>
      </c>
      <c r="R865" s="24"/>
      <c r="S865" s="24">
        <v>322.56302570733203</v>
      </c>
      <c r="T865" s="25">
        <v>0.8122443650367972</v>
      </c>
      <c r="U865" s="24">
        <v>5.781819150959637E-2</v>
      </c>
      <c r="V865" s="24">
        <v>5.7818191509596364</v>
      </c>
      <c r="W865" s="25">
        <v>57.81819150959636</v>
      </c>
      <c r="X865" s="4">
        <f>VLOOKUP($A865,[1]plot_info!$F$1:$BW$2268,26,FALSE)</f>
        <v>414744.46179999999</v>
      </c>
      <c r="Y865" s="4">
        <f>VLOOKUP($A865,[1]plot_info!$F$1:$BW$2268,27,FALSE)</f>
        <v>3069055.1140000001</v>
      </c>
      <c r="Z865" s="4">
        <f>VLOOKUP($A865,[1]plot_info!$F$1:$BW$2268,28,FALSE)</f>
        <v>86.134960059999997</v>
      </c>
      <c r="AA865" s="4">
        <f>VLOOKUP($A865,[1]plot_info!$F$1:$BW$2268,29,FALSE)</f>
        <v>27.743196879999999</v>
      </c>
      <c r="AB865" s="4">
        <f>VLOOKUP($A865,[1]plot_info!$F$1:$BW$2268,37,FALSE)</f>
        <v>4</v>
      </c>
      <c r="AC865" s="4" t="str">
        <f>VLOOKUP($A865,[1]plot_info!$F$1:$BW$2268,43,FALSE)</f>
        <v>FRA 2010-2015</v>
      </c>
    </row>
    <row r="866" spans="1:29" x14ac:dyDescent="0.35">
      <c r="A866" s="23" t="str">
        <f t="shared" si="28"/>
        <v>150-43-5</v>
      </c>
      <c r="B866" s="24" t="s">
        <v>37</v>
      </c>
      <c r="C866" s="24">
        <v>150</v>
      </c>
      <c r="D866" s="24">
        <v>43</v>
      </c>
      <c r="E866" s="24">
        <v>5</v>
      </c>
      <c r="F866" s="24">
        <v>1</v>
      </c>
      <c r="G866" s="24" t="s">
        <v>26</v>
      </c>
      <c r="H866" s="24" t="s">
        <v>37</v>
      </c>
      <c r="I866" s="24">
        <v>327</v>
      </c>
      <c r="J866" s="24">
        <v>305</v>
      </c>
      <c r="K866" s="24">
        <v>570</v>
      </c>
      <c r="L866" s="24">
        <v>0.18960244648318042</v>
      </c>
      <c r="M866" s="24">
        <v>0.19259568997644685</v>
      </c>
      <c r="N866" s="24">
        <v>0</v>
      </c>
      <c r="O866" s="24">
        <v>0</v>
      </c>
      <c r="P866" s="24">
        <v>0</v>
      </c>
      <c r="Q866" s="24">
        <v>3</v>
      </c>
      <c r="R866" s="24"/>
      <c r="S866" s="24">
        <v>322.56302570733203</v>
      </c>
      <c r="T866" s="25">
        <v>0.82154487303340173</v>
      </c>
      <c r="U866" s="24">
        <v>4.5275018222239949E-2</v>
      </c>
      <c r="V866" s="24">
        <v>4.5275018222239947</v>
      </c>
      <c r="W866" s="25">
        <v>45.275018222239943</v>
      </c>
      <c r="X866" s="4">
        <f>VLOOKUP($A866,[1]plot_info!$F$1:$BW$2268,26,FALSE)</f>
        <v>414744.46179999999</v>
      </c>
      <c r="Y866" s="4">
        <f>VLOOKUP($A866,[1]plot_info!$F$1:$BW$2268,27,FALSE)</f>
        <v>3069055.1140000001</v>
      </c>
      <c r="Z866" s="4">
        <f>VLOOKUP($A866,[1]plot_info!$F$1:$BW$2268,28,FALSE)</f>
        <v>86.134960059999997</v>
      </c>
      <c r="AA866" s="4">
        <f>VLOOKUP($A866,[1]plot_info!$F$1:$BW$2268,29,FALSE)</f>
        <v>27.743196879999999</v>
      </c>
      <c r="AB866" s="4">
        <f>VLOOKUP($A866,[1]plot_info!$F$1:$BW$2268,37,FALSE)</f>
        <v>4</v>
      </c>
      <c r="AC866" s="4" t="str">
        <f>VLOOKUP($A866,[1]plot_info!$F$1:$BW$2268,43,FALSE)</f>
        <v>FRA 2010-2015</v>
      </c>
    </row>
    <row r="867" spans="1:29" x14ac:dyDescent="0.35">
      <c r="A867" s="23" t="str">
        <f t="shared" si="28"/>
        <v>150-43-5</v>
      </c>
      <c r="B867" s="24" t="s">
        <v>37</v>
      </c>
      <c r="C867" s="24">
        <v>150</v>
      </c>
      <c r="D867" s="24">
        <v>43</v>
      </c>
      <c r="E867" s="24">
        <v>5</v>
      </c>
      <c r="F867" s="24">
        <v>1</v>
      </c>
      <c r="G867" s="24" t="s">
        <v>9</v>
      </c>
      <c r="H867" s="24" t="s">
        <v>37</v>
      </c>
      <c r="I867" s="24">
        <v>326</v>
      </c>
      <c r="J867" s="24">
        <v>696</v>
      </c>
      <c r="K867" s="24">
        <v>599.5</v>
      </c>
      <c r="L867" s="24">
        <v>1.2960122699386503</v>
      </c>
      <c r="M867" s="24">
        <v>1.3124464357265935</v>
      </c>
      <c r="N867" s="24">
        <v>0</v>
      </c>
      <c r="O867" s="24">
        <v>0</v>
      </c>
      <c r="P867" s="24">
        <v>0</v>
      </c>
      <c r="Q867" s="24">
        <v>3</v>
      </c>
      <c r="R867" s="24">
        <v>0</v>
      </c>
      <c r="S867" s="24">
        <v>322.56302570733203</v>
      </c>
      <c r="T867" s="25">
        <v>-0.29916634055744629</v>
      </c>
      <c r="U867" s="24">
        <v>-1.3912673473026924E-2</v>
      </c>
      <c r="V867" s="24">
        <v>-1.3912673473026924</v>
      </c>
      <c r="W867" s="25">
        <v>-13.912673473026924</v>
      </c>
      <c r="X867" s="4">
        <f>VLOOKUP($A867,[1]plot_info!$F$1:$BW$2268,26,FALSE)</f>
        <v>414744.46179999999</v>
      </c>
      <c r="Y867" s="4">
        <f>VLOOKUP($A867,[1]plot_info!$F$1:$BW$2268,27,FALSE)</f>
        <v>3069055.1140000001</v>
      </c>
      <c r="Z867" s="4">
        <f>VLOOKUP($A867,[1]plot_info!$F$1:$BW$2268,28,FALSE)</f>
        <v>86.134960059999997</v>
      </c>
      <c r="AA867" s="4">
        <f>VLOOKUP($A867,[1]plot_info!$F$1:$BW$2268,29,FALSE)</f>
        <v>27.743196879999999</v>
      </c>
      <c r="AB867" s="4">
        <f>VLOOKUP($A867,[1]plot_info!$F$1:$BW$2268,37,FALSE)</f>
        <v>4</v>
      </c>
      <c r="AC867" s="4" t="str">
        <f>VLOOKUP($A867,[1]plot_info!$F$1:$BW$2268,43,FALSE)</f>
        <v>FRA 2010-2015</v>
      </c>
    </row>
    <row r="868" spans="1:29" x14ac:dyDescent="0.35">
      <c r="A868" s="23" t="str">
        <f t="shared" si="28"/>
        <v>153-42-6</v>
      </c>
      <c r="B868" s="24" t="s">
        <v>37</v>
      </c>
      <c r="C868" s="24">
        <v>153</v>
      </c>
      <c r="D868" s="24">
        <v>42</v>
      </c>
      <c r="E868" s="24">
        <v>6</v>
      </c>
      <c r="F868" s="24">
        <v>1</v>
      </c>
      <c r="G868" s="24" t="s">
        <v>8</v>
      </c>
      <c r="H868" s="24" t="s">
        <v>37</v>
      </c>
      <c r="I868" s="24">
        <v>471</v>
      </c>
      <c r="J868" s="24">
        <v>297.5</v>
      </c>
      <c r="K868" s="24">
        <v>671.5</v>
      </c>
      <c r="L868" s="24">
        <v>0.20594479830148621</v>
      </c>
      <c r="M868" s="24">
        <v>0.22598929751268565</v>
      </c>
      <c r="N868" s="24">
        <v>500</v>
      </c>
      <c r="O868" s="24">
        <v>570</v>
      </c>
      <c r="P868" s="24">
        <v>70</v>
      </c>
      <c r="Q868" s="24">
        <v>4</v>
      </c>
      <c r="R868" s="24"/>
      <c r="S868" s="24">
        <v>430.08403427644271</v>
      </c>
      <c r="T868" s="25">
        <v>0.86959749768252526</v>
      </c>
      <c r="U868" s="24">
        <v>2.1176162963125914E-2</v>
      </c>
      <c r="V868" s="24">
        <v>2.1176162963125917</v>
      </c>
      <c r="W868" s="25">
        <v>21.176162963125918</v>
      </c>
      <c r="X868" s="4">
        <f>VLOOKUP($A868,[1]plot_info!$F$1:$BW$2268,26,FALSE)</f>
        <v>426644.27419999999</v>
      </c>
      <c r="Y868" s="4">
        <f>VLOOKUP($A868,[1]plot_info!$F$1:$BW$2268,27,FALSE)</f>
        <v>3064916.2370000002</v>
      </c>
      <c r="Z868" s="4">
        <f>VLOOKUP($A868,[1]plot_info!$F$1:$BW$2268,28,FALSE)</f>
        <v>86.255945510000004</v>
      </c>
      <c r="AA868" s="4">
        <f>VLOOKUP($A868,[1]plot_info!$F$1:$BW$2268,29,FALSE)</f>
        <v>27.706537999999998</v>
      </c>
      <c r="AB868" s="4">
        <f>VLOOKUP($A868,[1]plot_info!$F$1:$BW$2268,37,FALSE)</f>
        <v>4</v>
      </c>
      <c r="AC868" s="4" t="str">
        <f>VLOOKUP($A868,[1]plot_info!$F$1:$BW$2268,43,FALSE)</f>
        <v>FRA 2010-2015</v>
      </c>
    </row>
    <row r="869" spans="1:29" x14ac:dyDescent="0.35">
      <c r="A869" s="23" t="str">
        <f t="shared" si="28"/>
        <v>153-42-6</v>
      </c>
      <c r="B869" s="24" t="s">
        <v>37</v>
      </c>
      <c r="C869" s="24">
        <v>153</v>
      </c>
      <c r="D869" s="24">
        <v>42</v>
      </c>
      <c r="E869" s="24">
        <v>6</v>
      </c>
      <c r="F869" s="24">
        <v>1</v>
      </c>
      <c r="G869" s="24" t="s">
        <v>26</v>
      </c>
      <c r="H869" s="24" t="s">
        <v>37</v>
      </c>
      <c r="I869" s="24">
        <v>566</v>
      </c>
      <c r="J869" s="24">
        <v>300</v>
      </c>
      <c r="K869" s="24">
        <v>750.5</v>
      </c>
      <c r="L869" s="24">
        <v>0.20406360424028269</v>
      </c>
      <c r="M869" s="24">
        <v>0.26909034910015661</v>
      </c>
      <c r="N869" s="24">
        <v>0</v>
      </c>
      <c r="O869" s="24">
        <v>0</v>
      </c>
      <c r="P869" s="24">
        <v>0</v>
      </c>
      <c r="Q869" s="24">
        <v>4</v>
      </c>
      <c r="R869" s="24"/>
      <c r="S869" s="24">
        <v>430.08403427644271</v>
      </c>
      <c r="T869" s="25">
        <v>1.0474697131175872</v>
      </c>
      <c r="U869" s="24">
        <v>3.4202509957323823E-2</v>
      </c>
      <c r="V869" s="24">
        <v>3.4202509957323826</v>
      </c>
      <c r="W869" s="25">
        <v>34.202509957323826</v>
      </c>
      <c r="X869" s="4">
        <f>VLOOKUP($A869,[1]plot_info!$F$1:$BW$2268,26,FALSE)</f>
        <v>426644.27419999999</v>
      </c>
      <c r="Y869" s="4">
        <f>VLOOKUP($A869,[1]plot_info!$F$1:$BW$2268,27,FALSE)</f>
        <v>3064916.2370000002</v>
      </c>
      <c r="Z869" s="4">
        <f>VLOOKUP($A869,[1]plot_info!$F$1:$BW$2268,28,FALSE)</f>
        <v>86.255945510000004</v>
      </c>
      <c r="AA869" s="4">
        <f>VLOOKUP($A869,[1]plot_info!$F$1:$BW$2268,29,FALSE)</f>
        <v>27.706537999999998</v>
      </c>
      <c r="AB869" s="4">
        <f>VLOOKUP($A869,[1]plot_info!$F$1:$BW$2268,37,FALSE)</f>
        <v>4</v>
      </c>
      <c r="AC869" s="4" t="str">
        <f>VLOOKUP($A869,[1]plot_info!$F$1:$BW$2268,43,FALSE)</f>
        <v>FRA 2010-2015</v>
      </c>
    </row>
    <row r="870" spans="1:29" x14ac:dyDescent="0.35">
      <c r="A870" s="23" t="str">
        <f t="shared" si="28"/>
        <v>153-42-6</v>
      </c>
      <c r="B870" s="24" t="s">
        <v>37</v>
      </c>
      <c r="C870" s="24">
        <v>153</v>
      </c>
      <c r="D870" s="24">
        <v>42</v>
      </c>
      <c r="E870" s="24">
        <v>6</v>
      </c>
      <c r="F870" s="24">
        <v>1</v>
      </c>
      <c r="G870" s="24" t="s">
        <v>9</v>
      </c>
      <c r="H870" s="24" t="s">
        <v>37</v>
      </c>
      <c r="I870" s="24">
        <v>550</v>
      </c>
      <c r="J870" s="24">
        <v>298.5</v>
      </c>
      <c r="K870" s="24">
        <v>730.5</v>
      </c>
      <c r="L870" s="24">
        <v>0.21454545454545454</v>
      </c>
      <c r="M870" s="24">
        <v>0.27491481553089597</v>
      </c>
      <c r="N870" s="24">
        <v>0</v>
      </c>
      <c r="O870" s="24">
        <v>0</v>
      </c>
      <c r="P870" s="24">
        <v>0</v>
      </c>
      <c r="Q870" s="24">
        <v>4</v>
      </c>
      <c r="R870" s="24"/>
      <c r="S870" s="24">
        <v>430.08403427644271</v>
      </c>
      <c r="T870" s="25">
        <v>1.0044548636332913</v>
      </c>
      <c r="U870" s="24">
        <v>2.5170533100255969E-2</v>
      </c>
      <c r="V870" s="24">
        <v>2.517053310025597</v>
      </c>
      <c r="W870" s="25">
        <v>25.17053310025597</v>
      </c>
      <c r="X870" s="4">
        <f>VLOOKUP($A870,[1]plot_info!$F$1:$BW$2268,26,FALSE)</f>
        <v>426644.27419999999</v>
      </c>
      <c r="Y870" s="4">
        <f>VLOOKUP($A870,[1]plot_info!$F$1:$BW$2268,27,FALSE)</f>
        <v>3064916.2370000002</v>
      </c>
      <c r="Z870" s="4">
        <f>VLOOKUP($A870,[1]plot_info!$F$1:$BW$2268,28,FALSE)</f>
        <v>86.255945510000004</v>
      </c>
      <c r="AA870" s="4">
        <f>VLOOKUP($A870,[1]plot_info!$F$1:$BW$2268,29,FALSE)</f>
        <v>27.706537999999998</v>
      </c>
      <c r="AB870" s="4">
        <f>VLOOKUP($A870,[1]plot_info!$F$1:$BW$2268,37,FALSE)</f>
        <v>4</v>
      </c>
      <c r="AC870" s="4" t="str">
        <f>VLOOKUP($A870,[1]plot_info!$F$1:$BW$2268,43,FALSE)</f>
        <v>FRA 2010-2015</v>
      </c>
    </row>
    <row r="871" spans="1:29" x14ac:dyDescent="0.35">
      <c r="A871" s="23" t="str">
        <f t="shared" si="28"/>
        <v>147-38-1</v>
      </c>
      <c r="B871" s="24" t="s">
        <v>37</v>
      </c>
      <c r="C871" s="24">
        <v>147</v>
      </c>
      <c r="D871" s="24">
        <v>38</v>
      </c>
      <c r="E871" s="24">
        <v>1</v>
      </c>
      <c r="F871" s="24">
        <v>1</v>
      </c>
      <c r="G871" s="24" t="s">
        <v>8</v>
      </c>
      <c r="H871" s="24" t="s">
        <v>37</v>
      </c>
      <c r="I871" s="24">
        <v>460</v>
      </c>
      <c r="J871" s="24">
        <v>302</v>
      </c>
      <c r="K871" s="24">
        <v>552</v>
      </c>
      <c r="L871" s="24">
        <v>0.45652173913043476</v>
      </c>
      <c r="M871" s="24">
        <v>0.48925518018210296</v>
      </c>
      <c r="N871" s="24">
        <v>0</v>
      </c>
      <c r="O871" s="24">
        <v>0</v>
      </c>
      <c r="P871" s="24">
        <v>0</v>
      </c>
      <c r="Q871" s="24">
        <v>4</v>
      </c>
      <c r="R871" s="24"/>
      <c r="S871" s="24">
        <v>430.08403427644271</v>
      </c>
      <c r="T871" s="25">
        <v>0.58128174978778424</v>
      </c>
      <c r="U871" s="24">
        <v>6.7103165195501802E-2</v>
      </c>
      <c r="V871" s="24">
        <v>6.7103165195501804</v>
      </c>
      <c r="W871" s="25">
        <v>67.103165195501802</v>
      </c>
      <c r="X871" s="4">
        <f>VLOOKUP($A871,[1]plot_info!$F$1:$BW$2268,26,FALSE)</f>
        <v>401964.55849999998</v>
      </c>
      <c r="Y871" s="4">
        <f>VLOOKUP($A871,[1]plot_info!$F$1:$BW$2268,27,FALSE)</f>
        <v>3049201.0019999999</v>
      </c>
      <c r="Z871" s="4">
        <f>VLOOKUP($A871,[1]plot_info!$F$1:$BW$2268,28,FALSE)</f>
        <v>86.00692488</v>
      </c>
      <c r="AA871" s="4">
        <f>VLOOKUP($A871,[1]plot_info!$F$1:$BW$2268,29,FALSE)</f>
        <v>27.563114389999999</v>
      </c>
      <c r="AB871" s="4">
        <f>VLOOKUP($A871,[1]plot_info!$F$1:$BW$2268,37,FALSE)</f>
        <v>4</v>
      </c>
      <c r="AC871" s="4" t="str">
        <f>VLOOKUP($A871,[1]plot_info!$F$1:$BW$2268,43,FALSE)</f>
        <v>FRA 2010-2015</v>
      </c>
    </row>
    <row r="872" spans="1:29" x14ac:dyDescent="0.35">
      <c r="A872" s="23" t="str">
        <f t="shared" si="28"/>
        <v>147-38-1</v>
      </c>
      <c r="B872" s="24" t="s">
        <v>37</v>
      </c>
      <c r="C872" s="24">
        <v>147</v>
      </c>
      <c r="D872" s="24">
        <v>38</v>
      </c>
      <c r="E872" s="24">
        <v>1</v>
      </c>
      <c r="F872" s="24">
        <v>1</v>
      </c>
      <c r="G872" s="24" t="s">
        <v>26</v>
      </c>
      <c r="H872" s="24" t="s">
        <v>37</v>
      </c>
      <c r="I872" s="24">
        <v>459</v>
      </c>
      <c r="J872" s="24">
        <v>295.5</v>
      </c>
      <c r="K872" s="24">
        <v>577</v>
      </c>
      <c r="L872" s="24">
        <v>0.3867102396514161</v>
      </c>
      <c r="M872" s="24">
        <v>0.41353711658249176</v>
      </c>
      <c r="N872" s="24">
        <v>0</v>
      </c>
      <c r="O872" s="24">
        <v>0</v>
      </c>
      <c r="P872" s="24">
        <v>0</v>
      </c>
      <c r="Q872" s="24">
        <v>4</v>
      </c>
      <c r="R872" s="24"/>
      <c r="S872" s="24">
        <v>430.08403427644271</v>
      </c>
      <c r="T872" s="25">
        <v>0.65452325026104508</v>
      </c>
      <c r="U872" s="24">
        <v>6.1527793186889897E-2</v>
      </c>
      <c r="V872" s="24">
        <v>6.1527793186889896</v>
      </c>
      <c r="W872" s="25">
        <v>61.527793186889895</v>
      </c>
      <c r="X872" s="4">
        <f>VLOOKUP($A872,[1]plot_info!$F$1:$BW$2268,26,FALSE)</f>
        <v>401964.55849999998</v>
      </c>
      <c r="Y872" s="4">
        <f>VLOOKUP($A872,[1]plot_info!$F$1:$BW$2268,27,FALSE)</f>
        <v>3049201.0019999999</v>
      </c>
      <c r="Z872" s="4">
        <f>VLOOKUP($A872,[1]plot_info!$F$1:$BW$2268,28,FALSE)</f>
        <v>86.00692488</v>
      </c>
      <c r="AA872" s="4">
        <f>VLOOKUP($A872,[1]plot_info!$F$1:$BW$2268,29,FALSE)</f>
        <v>27.563114389999999</v>
      </c>
      <c r="AB872" s="4">
        <f>VLOOKUP($A872,[1]plot_info!$F$1:$BW$2268,37,FALSE)</f>
        <v>4</v>
      </c>
      <c r="AC872" s="4" t="str">
        <f>VLOOKUP($A872,[1]plot_info!$F$1:$BW$2268,43,FALSE)</f>
        <v>FRA 2010-2015</v>
      </c>
    </row>
    <row r="873" spans="1:29" x14ac:dyDescent="0.35">
      <c r="A873" s="23" t="str">
        <f t="shared" si="28"/>
        <v>147-38-1</v>
      </c>
      <c r="B873" s="24" t="s">
        <v>37</v>
      </c>
      <c r="C873" s="24">
        <v>147</v>
      </c>
      <c r="D873" s="24">
        <v>38</v>
      </c>
      <c r="E873" s="24">
        <v>1</v>
      </c>
      <c r="F873" s="24">
        <v>1</v>
      </c>
      <c r="G873" s="24" t="s">
        <v>9</v>
      </c>
      <c r="H873" s="24" t="s">
        <v>37</v>
      </c>
      <c r="I873" s="24">
        <v>496</v>
      </c>
      <c r="J873" s="24">
        <v>332.5</v>
      </c>
      <c r="K873" s="24">
        <v>634.5</v>
      </c>
      <c r="L873" s="24">
        <v>0.3911290322580645</v>
      </c>
      <c r="M873" s="24">
        <v>0.4519785950253713</v>
      </c>
      <c r="N873" s="24">
        <v>0</v>
      </c>
      <c r="O873" s="24">
        <v>0</v>
      </c>
      <c r="P873" s="24">
        <v>0</v>
      </c>
      <c r="Q873" s="24">
        <v>4</v>
      </c>
      <c r="R873" s="24"/>
      <c r="S873" s="24">
        <v>430.08403427644271</v>
      </c>
      <c r="T873" s="25">
        <v>0.70218835374364341</v>
      </c>
      <c r="U873" s="24">
        <v>6.0247760751204603E-2</v>
      </c>
      <c r="V873" s="24">
        <v>6.0247760751204602</v>
      </c>
      <c r="W873" s="25">
        <v>60.247760751204602</v>
      </c>
      <c r="X873" s="4">
        <f>VLOOKUP($A873,[1]plot_info!$F$1:$BW$2268,26,FALSE)</f>
        <v>401964.55849999998</v>
      </c>
      <c r="Y873" s="4">
        <f>VLOOKUP($A873,[1]plot_info!$F$1:$BW$2268,27,FALSE)</f>
        <v>3049201.0019999999</v>
      </c>
      <c r="Z873" s="4">
        <f>VLOOKUP($A873,[1]plot_info!$F$1:$BW$2268,28,FALSE)</f>
        <v>86.00692488</v>
      </c>
      <c r="AA873" s="4">
        <f>VLOOKUP($A873,[1]plot_info!$F$1:$BW$2268,29,FALSE)</f>
        <v>27.563114389999999</v>
      </c>
      <c r="AB873" s="4">
        <f>VLOOKUP($A873,[1]plot_info!$F$1:$BW$2268,37,FALSE)</f>
        <v>4</v>
      </c>
      <c r="AC873" s="4" t="str">
        <f>VLOOKUP($A873,[1]plot_info!$F$1:$BW$2268,43,FALSE)</f>
        <v>FRA 2010-2015</v>
      </c>
    </row>
    <row r="874" spans="1:29" x14ac:dyDescent="0.35">
      <c r="A874" s="23" t="str">
        <f t="shared" si="28"/>
        <v>147-38-2</v>
      </c>
      <c r="B874" s="24" t="s">
        <v>37</v>
      </c>
      <c r="C874" s="24">
        <v>147</v>
      </c>
      <c r="D874" s="24">
        <v>38</v>
      </c>
      <c r="E874" s="24">
        <v>2</v>
      </c>
      <c r="F874" s="24">
        <v>1</v>
      </c>
      <c r="G874" s="24" t="s">
        <v>8</v>
      </c>
      <c r="H874" s="24" t="s">
        <v>37</v>
      </c>
      <c r="I874" s="24">
        <v>354</v>
      </c>
      <c r="J874" s="24">
        <v>299.5</v>
      </c>
      <c r="K874" s="24">
        <v>508</v>
      </c>
      <c r="L874" s="24">
        <v>0.41101694915254239</v>
      </c>
      <c r="M874" s="24">
        <v>0.4519785950253713</v>
      </c>
      <c r="N874" s="24">
        <v>0</v>
      </c>
      <c r="O874" s="24">
        <v>0</v>
      </c>
      <c r="P874" s="24">
        <v>0</v>
      </c>
      <c r="Q874" s="24">
        <v>3</v>
      </c>
      <c r="R874" s="24"/>
      <c r="S874" s="24">
        <v>322.56302570733203</v>
      </c>
      <c r="T874" s="25">
        <v>0.64638530576401609</v>
      </c>
      <c r="U874" s="24">
        <v>5.9758450279896375E-2</v>
      </c>
      <c r="V874" s="24">
        <v>5.9758450279896369</v>
      </c>
      <c r="W874" s="25">
        <v>59.758450279896365</v>
      </c>
      <c r="X874" s="4">
        <f>VLOOKUP($A874,[1]plot_info!$F$1:$BW$2268,26,FALSE)</f>
        <v>401964.55849999998</v>
      </c>
      <c r="Y874" s="4">
        <f>VLOOKUP($A874,[1]plot_info!$F$1:$BW$2268,27,FALSE)</f>
        <v>3049351.0019999999</v>
      </c>
      <c r="Z874" s="4">
        <f>VLOOKUP($A874,[1]plot_info!$F$1:$BW$2268,28,FALSE)</f>
        <v>86.006912689999993</v>
      </c>
      <c r="AA874" s="4">
        <f>VLOOKUP($A874,[1]plot_info!$F$1:$BW$2268,29,FALSE)</f>
        <v>27.56446837</v>
      </c>
      <c r="AB874" s="4">
        <f>VLOOKUP($A874,[1]plot_info!$F$1:$BW$2268,37,FALSE)</f>
        <v>4</v>
      </c>
      <c r="AC874" s="4" t="str">
        <f>VLOOKUP($A874,[1]plot_info!$F$1:$BW$2268,43,FALSE)</f>
        <v>FRA 2010-2015</v>
      </c>
    </row>
    <row r="875" spans="1:29" x14ac:dyDescent="0.35">
      <c r="A875" s="23" t="str">
        <f t="shared" si="28"/>
        <v>147-38-2</v>
      </c>
      <c r="B875" s="24" t="s">
        <v>37</v>
      </c>
      <c r="C875" s="24">
        <v>147</v>
      </c>
      <c r="D875" s="24">
        <v>38</v>
      </c>
      <c r="E875" s="24">
        <v>2</v>
      </c>
      <c r="F875" s="24">
        <v>1</v>
      </c>
      <c r="G875" s="24" t="s">
        <v>26</v>
      </c>
      <c r="H875" s="24" t="s">
        <v>37</v>
      </c>
      <c r="I875" s="24">
        <v>332</v>
      </c>
      <c r="J875" s="24">
        <v>297.5</v>
      </c>
      <c r="K875" s="24">
        <v>501.5</v>
      </c>
      <c r="L875" s="24">
        <v>0.38554216867469882</v>
      </c>
      <c r="M875" s="24">
        <v>0.39761690833847096</v>
      </c>
      <c r="N875" s="24">
        <v>0</v>
      </c>
      <c r="O875" s="24">
        <v>0</v>
      </c>
      <c r="P875" s="24">
        <v>0</v>
      </c>
      <c r="Q875" s="24">
        <v>3</v>
      </c>
      <c r="R875" s="24"/>
      <c r="S875" s="24">
        <v>322.56302570733203</v>
      </c>
      <c r="T875" s="25">
        <v>0.63243454376910924</v>
      </c>
      <c r="U875" s="24">
        <v>4.1763356824593575E-2</v>
      </c>
      <c r="V875" s="24">
        <v>4.1763356824593574</v>
      </c>
      <c r="W875" s="25">
        <v>41.763356824593572</v>
      </c>
      <c r="X875" s="4">
        <f>VLOOKUP($A875,[1]plot_info!$F$1:$BW$2268,26,FALSE)</f>
        <v>401964.55849999998</v>
      </c>
      <c r="Y875" s="4">
        <f>VLOOKUP($A875,[1]plot_info!$F$1:$BW$2268,27,FALSE)</f>
        <v>3049351.0019999999</v>
      </c>
      <c r="Z875" s="4">
        <f>VLOOKUP($A875,[1]plot_info!$F$1:$BW$2268,28,FALSE)</f>
        <v>86.006912689999993</v>
      </c>
      <c r="AA875" s="4">
        <f>VLOOKUP($A875,[1]plot_info!$F$1:$BW$2268,29,FALSE)</f>
        <v>27.56446837</v>
      </c>
      <c r="AB875" s="4">
        <f>VLOOKUP($A875,[1]plot_info!$F$1:$BW$2268,37,FALSE)</f>
        <v>4</v>
      </c>
      <c r="AC875" s="4" t="str">
        <f>VLOOKUP($A875,[1]plot_info!$F$1:$BW$2268,43,FALSE)</f>
        <v>FRA 2010-2015</v>
      </c>
    </row>
    <row r="876" spans="1:29" x14ac:dyDescent="0.35">
      <c r="A876" s="23" t="str">
        <f t="shared" si="28"/>
        <v>147-38-2</v>
      </c>
      <c r="B876" s="24" t="s">
        <v>37</v>
      </c>
      <c r="C876" s="24">
        <v>147</v>
      </c>
      <c r="D876" s="24">
        <v>38</v>
      </c>
      <c r="E876" s="24">
        <v>2</v>
      </c>
      <c r="F876" s="24">
        <v>1</v>
      </c>
      <c r="G876" s="24" t="s">
        <v>9</v>
      </c>
      <c r="H876" s="24" t="s">
        <v>37</v>
      </c>
      <c r="I876" s="24">
        <v>355</v>
      </c>
      <c r="J876" s="24">
        <v>299.5</v>
      </c>
      <c r="K876" s="24">
        <v>518.5</v>
      </c>
      <c r="L876" s="24">
        <v>0.38309859154929576</v>
      </c>
      <c r="M876" s="24">
        <v>0.42246796510962542</v>
      </c>
      <c r="N876" s="24">
        <v>0</v>
      </c>
      <c r="O876" s="24">
        <v>0</v>
      </c>
      <c r="P876" s="24">
        <v>0</v>
      </c>
      <c r="Q876" s="24">
        <v>3</v>
      </c>
      <c r="R876" s="24"/>
      <c r="S876" s="24">
        <v>322.56302570733203</v>
      </c>
      <c r="T876" s="25">
        <v>0.67893708375213202</v>
      </c>
      <c r="U876" s="24">
        <v>4.2895244951459716E-2</v>
      </c>
      <c r="V876" s="24">
        <v>4.2895244951459714</v>
      </c>
      <c r="W876" s="25">
        <v>42.895244951459716</v>
      </c>
      <c r="X876" s="4">
        <f>VLOOKUP($A876,[1]plot_info!$F$1:$BW$2268,26,FALSE)</f>
        <v>401964.55849999998</v>
      </c>
      <c r="Y876" s="4">
        <f>VLOOKUP($A876,[1]plot_info!$F$1:$BW$2268,27,FALSE)</f>
        <v>3049351.0019999999</v>
      </c>
      <c r="Z876" s="4">
        <f>VLOOKUP($A876,[1]plot_info!$F$1:$BW$2268,28,FALSE)</f>
        <v>86.006912689999993</v>
      </c>
      <c r="AA876" s="4">
        <f>VLOOKUP($A876,[1]plot_info!$F$1:$BW$2268,29,FALSE)</f>
        <v>27.56446837</v>
      </c>
      <c r="AB876" s="4">
        <f>VLOOKUP($A876,[1]plot_info!$F$1:$BW$2268,37,FALSE)</f>
        <v>4</v>
      </c>
      <c r="AC876" s="4" t="str">
        <f>VLOOKUP($A876,[1]plot_info!$F$1:$BW$2268,43,FALSE)</f>
        <v>FRA 2010-2015</v>
      </c>
    </row>
    <row r="877" spans="1:29" x14ac:dyDescent="0.35">
      <c r="A877" s="23" t="str">
        <f t="shared" si="28"/>
        <v>147-38-3</v>
      </c>
      <c r="B877" s="24" t="s">
        <v>37</v>
      </c>
      <c r="C877" s="24">
        <v>147</v>
      </c>
      <c r="D877" s="24">
        <v>38</v>
      </c>
      <c r="E877" s="24">
        <v>3</v>
      </c>
      <c r="F877" s="24">
        <v>1</v>
      </c>
      <c r="G877" s="24" t="s">
        <v>8</v>
      </c>
      <c r="H877" s="24" t="s">
        <v>37</v>
      </c>
      <c r="I877" s="24">
        <v>416</v>
      </c>
      <c r="J877" s="24">
        <v>356</v>
      </c>
      <c r="K877" s="24">
        <v>605</v>
      </c>
      <c r="L877" s="24">
        <v>0.40144230769230771</v>
      </c>
      <c r="M877" s="24">
        <v>0.38907435757338665</v>
      </c>
      <c r="N877" s="24">
        <v>0</v>
      </c>
      <c r="O877" s="24">
        <v>0</v>
      </c>
      <c r="P877" s="24">
        <v>0</v>
      </c>
      <c r="Q877" s="24">
        <v>4</v>
      </c>
      <c r="R877" s="24"/>
      <c r="S877" s="24">
        <v>430.08403427644271</v>
      </c>
      <c r="T877" s="25">
        <v>0.57895662278863314</v>
      </c>
      <c r="U877" s="24">
        <v>4.8117430796671419E-2</v>
      </c>
      <c r="V877" s="24">
        <v>4.8117430796671421</v>
      </c>
      <c r="W877" s="25">
        <v>48.117430796671421</v>
      </c>
      <c r="X877" s="4">
        <f>VLOOKUP($A877,[1]plot_info!$F$1:$BW$2268,26,FALSE)</f>
        <v>401964.55849999998</v>
      </c>
      <c r="Y877" s="4">
        <f>VLOOKUP($A877,[1]plot_info!$F$1:$BW$2268,27,FALSE)</f>
        <v>3049501.0019999999</v>
      </c>
      <c r="Z877" s="4">
        <f>VLOOKUP($A877,[1]plot_info!$F$1:$BW$2268,28,FALSE)</f>
        <v>86.0069005</v>
      </c>
      <c r="AA877" s="4">
        <f>VLOOKUP($A877,[1]plot_info!$F$1:$BW$2268,29,FALSE)</f>
        <v>27.565822350000001</v>
      </c>
      <c r="AB877" s="4">
        <f>VLOOKUP($A877,[1]plot_info!$F$1:$BW$2268,37,FALSE)</f>
        <v>4</v>
      </c>
      <c r="AC877" s="4" t="str">
        <f>VLOOKUP($A877,[1]plot_info!$F$1:$BW$2268,43,FALSE)</f>
        <v>FRA 2010-2015</v>
      </c>
    </row>
    <row r="878" spans="1:29" x14ac:dyDescent="0.35">
      <c r="A878" s="23" t="str">
        <f t="shared" si="28"/>
        <v>147-38-3</v>
      </c>
      <c r="B878" s="24" t="s">
        <v>37</v>
      </c>
      <c r="C878" s="24">
        <v>147</v>
      </c>
      <c r="D878" s="24">
        <v>38</v>
      </c>
      <c r="E878" s="24">
        <v>3</v>
      </c>
      <c r="F878" s="24">
        <v>1</v>
      </c>
      <c r="G878" s="24" t="s">
        <v>26</v>
      </c>
      <c r="H878" s="24" t="s">
        <v>37</v>
      </c>
      <c r="I878" s="24">
        <v>418</v>
      </c>
      <c r="J878" s="24">
        <v>361</v>
      </c>
      <c r="K878" s="24">
        <v>616</v>
      </c>
      <c r="L878" s="24">
        <v>0.38995215311004783</v>
      </c>
      <c r="M878" s="24">
        <v>0.3797552112842037</v>
      </c>
      <c r="N878" s="24">
        <v>0</v>
      </c>
      <c r="O878" s="24">
        <v>0</v>
      </c>
      <c r="P878" s="24">
        <v>0</v>
      </c>
      <c r="Q878" s="24">
        <v>4</v>
      </c>
      <c r="R878" s="24"/>
      <c r="S878" s="24">
        <v>430.08403427644271</v>
      </c>
      <c r="T878" s="25">
        <v>0.59290738478353999</v>
      </c>
      <c r="U878" s="24">
        <v>4.2003952525674279E-2</v>
      </c>
      <c r="V878" s="24">
        <v>4.2003952525674277</v>
      </c>
      <c r="W878" s="25">
        <v>42.003952525674279</v>
      </c>
      <c r="X878" s="4">
        <f>VLOOKUP($A878,[1]plot_info!$F$1:$BW$2268,26,FALSE)</f>
        <v>401964.55849999998</v>
      </c>
      <c r="Y878" s="4">
        <f>VLOOKUP($A878,[1]plot_info!$F$1:$BW$2268,27,FALSE)</f>
        <v>3049501.0019999999</v>
      </c>
      <c r="Z878" s="4">
        <f>VLOOKUP($A878,[1]plot_info!$F$1:$BW$2268,28,FALSE)</f>
        <v>86.0069005</v>
      </c>
      <c r="AA878" s="4">
        <f>VLOOKUP($A878,[1]plot_info!$F$1:$BW$2268,29,FALSE)</f>
        <v>27.565822350000001</v>
      </c>
      <c r="AB878" s="4">
        <f>VLOOKUP($A878,[1]plot_info!$F$1:$BW$2268,37,FALSE)</f>
        <v>4</v>
      </c>
      <c r="AC878" s="4" t="str">
        <f>VLOOKUP($A878,[1]plot_info!$F$1:$BW$2268,43,FALSE)</f>
        <v>FRA 2010-2015</v>
      </c>
    </row>
    <row r="879" spans="1:29" x14ac:dyDescent="0.35">
      <c r="A879" s="23" t="str">
        <f t="shared" si="28"/>
        <v>147-38-3</v>
      </c>
      <c r="B879" s="24" t="s">
        <v>37</v>
      </c>
      <c r="C879" s="24">
        <v>147</v>
      </c>
      <c r="D879" s="24">
        <v>38</v>
      </c>
      <c r="E879" s="24">
        <v>3</v>
      </c>
      <c r="F879" s="24">
        <v>1</v>
      </c>
      <c r="G879" s="24" t="s">
        <v>9</v>
      </c>
      <c r="H879" s="24" t="s">
        <v>37</v>
      </c>
      <c r="I879" s="24">
        <v>431</v>
      </c>
      <c r="J879" s="24">
        <v>364.5</v>
      </c>
      <c r="K879" s="24">
        <v>625.5</v>
      </c>
      <c r="L879" s="24">
        <v>0.39443155452436196</v>
      </c>
      <c r="M879" s="24">
        <v>0.39606371729027379</v>
      </c>
      <c r="N879" s="24">
        <v>0</v>
      </c>
      <c r="O879" s="24">
        <v>0</v>
      </c>
      <c r="P879" s="24">
        <v>0</v>
      </c>
      <c r="Q879" s="24">
        <v>4</v>
      </c>
      <c r="R879" s="24"/>
      <c r="S879" s="24">
        <v>430.08403427644271</v>
      </c>
      <c r="T879" s="25">
        <v>0.60685814677844674</v>
      </c>
      <c r="U879" s="24">
        <v>4.0496977684756547E-2</v>
      </c>
      <c r="V879" s="24">
        <v>4.0496977684756548</v>
      </c>
      <c r="W879" s="25">
        <v>40.496977684756544</v>
      </c>
      <c r="X879" s="4">
        <f>VLOOKUP($A879,[1]plot_info!$F$1:$BW$2268,26,FALSE)</f>
        <v>401964.55849999998</v>
      </c>
      <c r="Y879" s="4">
        <f>VLOOKUP($A879,[1]plot_info!$F$1:$BW$2268,27,FALSE)</f>
        <v>3049501.0019999999</v>
      </c>
      <c r="Z879" s="4">
        <f>VLOOKUP($A879,[1]plot_info!$F$1:$BW$2268,28,FALSE)</f>
        <v>86.0069005</v>
      </c>
      <c r="AA879" s="4">
        <f>VLOOKUP($A879,[1]plot_info!$F$1:$BW$2268,29,FALSE)</f>
        <v>27.565822350000001</v>
      </c>
      <c r="AB879" s="4">
        <f>VLOOKUP($A879,[1]plot_info!$F$1:$BW$2268,37,FALSE)</f>
        <v>4</v>
      </c>
      <c r="AC879" s="4" t="str">
        <f>VLOOKUP($A879,[1]plot_info!$F$1:$BW$2268,43,FALSE)</f>
        <v>FRA 2010-2015</v>
      </c>
    </row>
    <row r="880" spans="1:29" x14ac:dyDescent="0.35">
      <c r="A880" s="23" t="str">
        <f t="shared" si="28"/>
        <v>147-38-4</v>
      </c>
      <c r="B880" s="24" t="s">
        <v>37</v>
      </c>
      <c r="C880" s="24">
        <v>147</v>
      </c>
      <c r="D880" s="24">
        <v>38</v>
      </c>
      <c r="E880" s="24">
        <v>4</v>
      </c>
      <c r="F880" s="24">
        <v>1</v>
      </c>
      <c r="G880" s="24" t="s">
        <v>8</v>
      </c>
      <c r="H880" s="24" t="s">
        <v>37</v>
      </c>
      <c r="I880" s="24">
        <v>431</v>
      </c>
      <c r="J880" s="24">
        <v>366.5</v>
      </c>
      <c r="K880" s="24">
        <v>620</v>
      </c>
      <c r="L880" s="24">
        <v>0.41183294663573083</v>
      </c>
      <c r="M880" s="24">
        <v>0.41353711658249176</v>
      </c>
      <c r="N880" s="24">
        <v>0</v>
      </c>
      <c r="O880" s="24">
        <v>0</v>
      </c>
      <c r="P880" s="24">
        <v>0</v>
      </c>
      <c r="Q880" s="24">
        <v>4</v>
      </c>
      <c r="R880" s="24"/>
      <c r="S880" s="24">
        <v>430.08403427644271</v>
      </c>
      <c r="T880" s="25">
        <v>0.58941969428481322</v>
      </c>
      <c r="U880" s="24">
        <v>3.2584036303473077E-2</v>
      </c>
      <c r="V880" s="24">
        <v>3.2584036303473076</v>
      </c>
      <c r="W880" s="25">
        <v>32.584036303473077</v>
      </c>
      <c r="X880" s="4">
        <f>VLOOKUP($A880,[1]plot_info!$F$1:$BW$2268,26,FALSE)</f>
        <v>402264.55849999998</v>
      </c>
      <c r="Y880" s="4">
        <f>VLOOKUP($A880,[1]plot_info!$F$1:$BW$2268,27,FALSE)</f>
        <v>3049201.0019999999</v>
      </c>
      <c r="Z880" s="4">
        <f>VLOOKUP($A880,[1]plot_info!$F$1:$BW$2268,28,FALSE)</f>
        <v>86.009963440000007</v>
      </c>
      <c r="AA880" s="4">
        <f>VLOOKUP($A880,[1]plot_info!$F$1:$BW$2268,29,FALSE)</f>
        <v>27.56313608</v>
      </c>
      <c r="AB880" s="4">
        <f>VLOOKUP($A880,[1]plot_info!$F$1:$BW$2268,37,FALSE)</f>
        <v>4</v>
      </c>
      <c r="AC880" s="4" t="str">
        <f>VLOOKUP($A880,[1]plot_info!$F$1:$BW$2268,43,FALSE)</f>
        <v>FRA 2010-2015</v>
      </c>
    </row>
    <row r="881" spans="1:29" x14ac:dyDescent="0.35">
      <c r="A881" s="23" t="str">
        <f t="shared" si="28"/>
        <v>147-38-4</v>
      </c>
      <c r="B881" s="24" t="s">
        <v>37</v>
      </c>
      <c r="C881" s="24">
        <v>147</v>
      </c>
      <c r="D881" s="24">
        <v>38</v>
      </c>
      <c r="E881" s="24">
        <v>4</v>
      </c>
      <c r="F881" s="24">
        <v>1</v>
      </c>
      <c r="G881" s="24" t="s">
        <v>26</v>
      </c>
      <c r="H881" s="24" t="s">
        <v>37</v>
      </c>
      <c r="I881" s="24">
        <v>456</v>
      </c>
      <c r="J881" s="24">
        <v>365</v>
      </c>
      <c r="K881" s="24">
        <v>637</v>
      </c>
      <c r="L881" s="24">
        <v>0.40350877192982454</v>
      </c>
      <c r="M881" s="24">
        <v>0.42868072930241402</v>
      </c>
      <c r="N881" s="24">
        <v>0</v>
      </c>
      <c r="O881" s="24">
        <v>0</v>
      </c>
      <c r="P881" s="24">
        <v>0</v>
      </c>
      <c r="Q881" s="24">
        <v>4</v>
      </c>
      <c r="R881" s="24"/>
      <c r="S881" s="24">
        <v>430.08403427644271</v>
      </c>
      <c r="T881" s="25">
        <v>0.63243454376910924</v>
      </c>
      <c r="U881" s="24">
        <v>4.1262482756451668E-2</v>
      </c>
      <c r="V881" s="24">
        <v>4.1262482756451666</v>
      </c>
      <c r="W881" s="25">
        <v>41.262482756451668</v>
      </c>
      <c r="X881" s="4">
        <f>VLOOKUP($A881,[1]plot_info!$F$1:$BW$2268,26,FALSE)</f>
        <v>402264.55849999998</v>
      </c>
      <c r="Y881" s="4">
        <f>VLOOKUP($A881,[1]plot_info!$F$1:$BW$2268,27,FALSE)</f>
        <v>3049201.0019999999</v>
      </c>
      <c r="Z881" s="4">
        <f>VLOOKUP($A881,[1]plot_info!$F$1:$BW$2268,28,FALSE)</f>
        <v>86.009963440000007</v>
      </c>
      <c r="AA881" s="4">
        <f>VLOOKUP($A881,[1]plot_info!$F$1:$BW$2268,29,FALSE)</f>
        <v>27.56313608</v>
      </c>
      <c r="AB881" s="4">
        <f>VLOOKUP($A881,[1]plot_info!$F$1:$BW$2268,37,FALSE)</f>
        <v>4</v>
      </c>
      <c r="AC881" s="4" t="str">
        <f>VLOOKUP($A881,[1]plot_info!$F$1:$BW$2268,43,FALSE)</f>
        <v>FRA 2010-2015</v>
      </c>
    </row>
    <row r="882" spans="1:29" x14ac:dyDescent="0.35">
      <c r="A882" s="23" t="str">
        <f t="shared" si="28"/>
        <v>147-38-4</v>
      </c>
      <c r="B882" s="24" t="s">
        <v>37</v>
      </c>
      <c r="C882" s="24">
        <v>147</v>
      </c>
      <c r="D882" s="24">
        <v>38</v>
      </c>
      <c r="E882" s="24">
        <v>4</v>
      </c>
      <c r="F882" s="24">
        <v>1</v>
      </c>
      <c r="G882" s="24" t="s">
        <v>9</v>
      </c>
      <c r="H882" s="24" t="s">
        <v>37</v>
      </c>
      <c r="I882" s="24">
        <v>457</v>
      </c>
      <c r="J882" s="24">
        <v>364.5</v>
      </c>
      <c r="K882" s="24">
        <v>648</v>
      </c>
      <c r="L882" s="24">
        <v>0.37964989059080961</v>
      </c>
      <c r="M882" s="24">
        <v>0.40421797029330886</v>
      </c>
      <c r="N882" s="24">
        <v>0</v>
      </c>
      <c r="O882" s="24">
        <v>0</v>
      </c>
      <c r="P882" s="24">
        <v>0</v>
      </c>
      <c r="Q882" s="24">
        <v>4</v>
      </c>
      <c r="R882" s="24"/>
      <c r="S882" s="24">
        <v>430.08403427644271</v>
      </c>
      <c r="T882" s="25">
        <v>0.6591735042593474</v>
      </c>
      <c r="U882" s="24">
        <v>3.7188905177194836E-2</v>
      </c>
      <c r="V882" s="24">
        <v>3.7188905177194833</v>
      </c>
      <c r="W882" s="25">
        <v>37.188905177194833</v>
      </c>
      <c r="X882" s="4">
        <f>VLOOKUP($A882,[1]plot_info!$F$1:$BW$2268,26,FALSE)</f>
        <v>402264.55849999998</v>
      </c>
      <c r="Y882" s="4">
        <f>VLOOKUP($A882,[1]plot_info!$F$1:$BW$2268,27,FALSE)</f>
        <v>3049201.0019999999</v>
      </c>
      <c r="Z882" s="4">
        <f>VLOOKUP($A882,[1]plot_info!$F$1:$BW$2268,28,FALSE)</f>
        <v>86.009963440000007</v>
      </c>
      <c r="AA882" s="4">
        <f>VLOOKUP($A882,[1]plot_info!$F$1:$BW$2268,29,FALSE)</f>
        <v>27.56313608</v>
      </c>
      <c r="AB882" s="4">
        <f>VLOOKUP($A882,[1]plot_info!$F$1:$BW$2268,37,FALSE)</f>
        <v>4</v>
      </c>
      <c r="AC882" s="4" t="str">
        <f>VLOOKUP($A882,[1]plot_info!$F$1:$BW$2268,43,FALSE)</f>
        <v>FRA 2010-2015</v>
      </c>
    </row>
    <row r="883" spans="1:29" x14ac:dyDescent="0.35">
      <c r="A883" s="23" t="str">
        <f t="shared" si="28"/>
        <v>147-38-5</v>
      </c>
      <c r="B883" s="24" t="s">
        <v>37</v>
      </c>
      <c r="C883" s="24">
        <v>147</v>
      </c>
      <c r="D883" s="24">
        <v>38</v>
      </c>
      <c r="E883" s="24">
        <v>5</v>
      </c>
      <c r="F883" s="24">
        <v>1</v>
      </c>
      <c r="G883" s="24" t="s">
        <v>8</v>
      </c>
      <c r="H883" s="24" t="s">
        <v>37</v>
      </c>
      <c r="I883" s="24">
        <v>443</v>
      </c>
      <c r="J883" s="24">
        <v>364.5</v>
      </c>
      <c r="K883" s="24">
        <v>657</v>
      </c>
      <c r="L883" s="24">
        <v>0.33972911963882618</v>
      </c>
      <c r="M883" s="24">
        <v>0.35063287913050711</v>
      </c>
      <c r="N883" s="24">
        <v>0</v>
      </c>
      <c r="O883" s="24">
        <v>0</v>
      </c>
      <c r="P883" s="24">
        <v>0</v>
      </c>
      <c r="Q883" s="24">
        <v>4</v>
      </c>
      <c r="R883" s="24"/>
      <c r="S883" s="24">
        <v>430.08403427644271</v>
      </c>
      <c r="T883" s="25">
        <v>0.68009964725170757</v>
      </c>
      <c r="U883" s="24">
        <v>4.565477653677865E-2</v>
      </c>
      <c r="V883" s="24">
        <v>4.5654776536778643</v>
      </c>
      <c r="W883" s="25">
        <v>45.654776536778641</v>
      </c>
      <c r="X883" s="4">
        <f>VLOOKUP($A883,[1]plot_info!$F$1:$BW$2268,26,FALSE)</f>
        <v>402264.55849999998</v>
      </c>
      <c r="Y883" s="4">
        <f>VLOOKUP($A883,[1]plot_info!$F$1:$BW$2268,27,FALSE)</f>
        <v>3049351.0019999999</v>
      </c>
      <c r="Z883" s="4">
        <f>VLOOKUP($A883,[1]plot_info!$F$1:$BW$2268,28,FALSE)</f>
        <v>86.009951290000004</v>
      </c>
      <c r="AA883" s="4">
        <f>VLOOKUP($A883,[1]plot_info!$F$1:$BW$2268,29,FALSE)</f>
        <v>27.564490060000001</v>
      </c>
      <c r="AB883" s="4">
        <f>VLOOKUP($A883,[1]plot_info!$F$1:$BW$2268,37,FALSE)</f>
        <v>4</v>
      </c>
      <c r="AC883" s="4" t="str">
        <f>VLOOKUP($A883,[1]plot_info!$F$1:$BW$2268,43,FALSE)</f>
        <v>FRA 2010-2015</v>
      </c>
    </row>
    <row r="884" spans="1:29" x14ac:dyDescent="0.35">
      <c r="A884" s="23" t="str">
        <f t="shared" si="28"/>
        <v>147-38-5</v>
      </c>
      <c r="B884" s="24" t="s">
        <v>37</v>
      </c>
      <c r="C884" s="24">
        <v>147</v>
      </c>
      <c r="D884" s="24">
        <v>38</v>
      </c>
      <c r="E884" s="24">
        <v>5</v>
      </c>
      <c r="F884" s="24">
        <v>1</v>
      </c>
      <c r="G884" s="24" t="s">
        <v>26</v>
      </c>
      <c r="H884" s="24" t="s">
        <v>37</v>
      </c>
      <c r="I884" s="24">
        <v>481</v>
      </c>
      <c r="J884" s="24">
        <v>371.5</v>
      </c>
      <c r="K884" s="24">
        <v>711</v>
      </c>
      <c r="L884" s="24">
        <v>0.29417879417879417</v>
      </c>
      <c r="M884" s="24">
        <v>0.32966479997984549</v>
      </c>
      <c r="N884" s="24">
        <v>0</v>
      </c>
      <c r="O884" s="24">
        <v>0</v>
      </c>
      <c r="P884" s="24">
        <v>0</v>
      </c>
      <c r="Q884" s="24">
        <v>4</v>
      </c>
      <c r="R884" s="24"/>
      <c r="S884" s="24">
        <v>430.08403427644271</v>
      </c>
      <c r="T884" s="25">
        <v>0.78938061621181099</v>
      </c>
      <c r="U884" s="24">
        <v>3.7212610761155174E-2</v>
      </c>
      <c r="V884" s="24">
        <v>3.7212610761155176</v>
      </c>
      <c r="W884" s="25">
        <v>37.212610761155176</v>
      </c>
      <c r="X884" s="4">
        <f>VLOOKUP($A884,[1]plot_info!$F$1:$BW$2268,26,FALSE)</f>
        <v>402264.55849999998</v>
      </c>
      <c r="Y884" s="4">
        <f>VLOOKUP($A884,[1]plot_info!$F$1:$BW$2268,27,FALSE)</f>
        <v>3049351.0019999999</v>
      </c>
      <c r="Z884" s="4">
        <f>VLOOKUP($A884,[1]plot_info!$F$1:$BW$2268,28,FALSE)</f>
        <v>86.009951290000004</v>
      </c>
      <c r="AA884" s="4">
        <f>VLOOKUP($A884,[1]plot_info!$F$1:$BW$2268,29,FALSE)</f>
        <v>27.564490060000001</v>
      </c>
      <c r="AB884" s="4">
        <f>VLOOKUP($A884,[1]plot_info!$F$1:$BW$2268,37,FALSE)</f>
        <v>4</v>
      </c>
      <c r="AC884" s="4" t="str">
        <f>VLOOKUP($A884,[1]plot_info!$F$1:$BW$2268,43,FALSE)</f>
        <v>FRA 2010-2015</v>
      </c>
    </row>
    <row r="885" spans="1:29" x14ac:dyDescent="0.35">
      <c r="A885" s="23" t="str">
        <f t="shared" si="28"/>
        <v>147-38-5</v>
      </c>
      <c r="B885" s="24" t="s">
        <v>37</v>
      </c>
      <c r="C885" s="24">
        <v>147</v>
      </c>
      <c r="D885" s="24">
        <v>38</v>
      </c>
      <c r="E885" s="24">
        <v>5</v>
      </c>
      <c r="F885" s="24">
        <v>1</v>
      </c>
      <c r="G885" s="24" t="s">
        <v>9</v>
      </c>
      <c r="H885" s="24" t="s">
        <v>37</v>
      </c>
      <c r="I885" s="24">
        <v>516</v>
      </c>
      <c r="J885" s="24">
        <v>357</v>
      </c>
      <c r="K885" s="24">
        <v>731.5</v>
      </c>
      <c r="L885" s="24">
        <v>0.27422480620155038</v>
      </c>
      <c r="M885" s="24">
        <v>0.32966479997984549</v>
      </c>
      <c r="N885" s="24">
        <v>0</v>
      </c>
      <c r="O885" s="24">
        <v>0</v>
      </c>
      <c r="P885" s="24">
        <v>0</v>
      </c>
      <c r="Q885" s="24">
        <v>4</v>
      </c>
      <c r="R885" s="24"/>
      <c r="S885" s="24">
        <v>430.08403427644271</v>
      </c>
      <c r="T885" s="25">
        <v>0.87076006118210081</v>
      </c>
      <c r="U885" s="24">
        <v>3.4879000183388603E-2</v>
      </c>
      <c r="V885" s="24">
        <v>3.4879000183388609</v>
      </c>
      <c r="W885" s="25">
        <v>34.879000183388605</v>
      </c>
      <c r="X885" s="4">
        <f>VLOOKUP($A885,[1]plot_info!$F$1:$BW$2268,26,FALSE)</f>
        <v>402264.55849999998</v>
      </c>
      <c r="Y885" s="4">
        <f>VLOOKUP($A885,[1]plot_info!$F$1:$BW$2268,27,FALSE)</f>
        <v>3049351.0019999999</v>
      </c>
      <c r="Z885" s="4">
        <f>VLOOKUP($A885,[1]plot_info!$F$1:$BW$2268,28,FALSE)</f>
        <v>86.009951290000004</v>
      </c>
      <c r="AA885" s="4">
        <f>VLOOKUP($A885,[1]plot_info!$F$1:$BW$2268,29,FALSE)</f>
        <v>27.564490060000001</v>
      </c>
      <c r="AB885" s="4">
        <f>VLOOKUP($A885,[1]plot_info!$F$1:$BW$2268,37,FALSE)</f>
        <v>4</v>
      </c>
      <c r="AC885" s="4" t="str">
        <f>VLOOKUP($A885,[1]plot_info!$F$1:$BW$2268,43,FALSE)</f>
        <v>FRA 2010-2015</v>
      </c>
    </row>
    <row r="886" spans="1:29" x14ac:dyDescent="0.35">
      <c r="A886" s="23" t="str">
        <f t="shared" si="28"/>
        <v>147-38-6</v>
      </c>
      <c r="B886" s="24" t="s">
        <v>37</v>
      </c>
      <c r="C886" s="24">
        <v>147</v>
      </c>
      <c r="D886" s="24">
        <v>38</v>
      </c>
      <c r="E886" s="24">
        <v>6</v>
      </c>
      <c r="F886" s="24">
        <v>1</v>
      </c>
      <c r="G886" s="24" t="s">
        <v>8</v>
      </c>
      <c r="H886" s="24" t="s">
        <v>37</v>
      </c>
      <c r="I886" s="24">
        <v>578</v>
      </c>
      <c r="J886" s="24">
        <v>295.5</v>
      </c>
      <c r="K886" s="24">
        <v>685.5</v>
      </c>
      <c r="L886" s="24">
        <v>0.32525951557093424</v>
      </c>
      <c r="M886" s="24">
        <v>0.43799987559159692</v>
      </c>
      <c r="N886" s="24">
        <v>0</v>
      </c>
      <c r="O886" s="24">
        <v>0</v>
      </c>
      <c r="P886" s="24">
        <v>0</v>
      </c>
      <c r="Q886" s="24">
        <v>4</v>
      </c>
      <c r="R886" s="24"/>
      <c r="S886" s="24">
        <v>430.08403427644271</v>
      </c>
      <c r="T886" s="25">
        <v>0.90679952966894339</v>
      </c>
      <c r="U886" s="24">
        <v>4.5638858822932067E-2</v>
      </c>
      <c r="V886" s="24">
        <v>4.5638858822932065</v>
      </c>
      <c r="W886" s="25">
        <v>45.638858822932065</v>
      </c>
      <c r="X886" s="4">
        <f>VLOOKUP($A886,[1]plot_info!$F$1:$BW$2268,26,FALSE)</f>
        <v>402264.55849999998</v>
      </c>
      <c r="Y886" s="4">
        <f>VLOOKUP($A886,[1]plot_info!$F$1:$BW$2268,27,FALSE)</f>
        <v>3049501.0019999999</v>
      </c>
      <c r="Z886" s="4">
        <f>VLOOKUP($A886,[1]plot_info!$F$1:$BW$2268,28,FALSE)</f>
        <v>86.00993914</v>
      </c>
      <c r="AA886" s="4">
        <f>VLOOKUP($A886,[1]plot_info!$F$1:$BW$2268,29,FALSE)</f>
        <v>27.565844040000002</v>
      </c>
      <c r="AB886" s="4">
        <f>VLOOKUP($A886,[1]plot_info!$F$1:$BW$2268,37,FALSE)</f>
        <v>4</v>
      </c>
      <c r="AC886" s="4" t="str">
        <f>VLOOKUP($A886,[1]plot_info!$F$1:$BW$2268,43,FALSE)</f>
        <v>FRA 2010-2015</v>
      </c>
    </row>
    <row r="887" spans="1:29" x14ac:dyDescent="0.35">
      <c r="A887" s="23" t="str">
        <f t="shared" si="28"/>
        <v>147-38-6</v>
      </c>
      <c r="B887" s="24" t="s">
        <v>37</v>
      </c>
      <c r="C887" s="24">
        <v>147</v>
      </c>
      <c r="D887" s="24">
        <v>38</v>
      </c>
      <c r="E887" s="24">
        <v>6</v>
      </c>
      <c r="F887" s="24">
        <v>1</v>
      </c>
      <c r="G887" s="24" t="s">
        <v>26</v>
      </c>
      <c r="H887" s="24" t="s">
        <v>37</v>
      </c>
      <c r="I887" s="24">
        <v>553</v>
      </c>
      <c r="J887" s="24">
        <v>333</v>
      </c>
      <c r="K887" s="24">
        <v>702</v>
      </c>
      <c r="L887" s="24">
        <v>0.33273056057866185</v>
      </c>
      <c r="M887" s="24">
        <v>0.42868072930241402</v>
      </c>
      <c r="N887" s="24">
        <v>0</v>
      </c>
      <c r="O887" s="24">
        <v>0</v>
      </c>
      <c r="P887" s="24">
        <v>0</v>
      </c>
      <c r="Q887" s="24">
        <v>4</v>
      </c>
      <c r="R887" s="24"/>
      <c r="S887" s="24">
        <v>430.08403427644271</v>
      </c>
      <c r="T887" s="25">
        <v>0.85797186268676962</v>
      </c>
      <c r="U887" s="24">
        <v>3.5081676079664517E-2</v>
      </c>
      <c r="V887" s="24">
        <v>3.5081676079664517</v>
      </c>
      <c r="W887" s="25">
        <v>35.081676079664518</v>
      </c>
      <c r="X887" s="4">
        <f>VLOOKUP($A887,[1]plot_info!$F$1:$BW$2268,26,FALSE)</f>
        <v>402264.55849999998</v>
      </c>
      <c r="Y887" s="4">
        <f>VLOOKUP($A887,[1]plot_info!$F$1:$BW$2268,27,FALSE)</f>
        <v>3049501.0019999999</v>
      </c>
      <c r="Z887" s="4">
        <f>VLOOKUP($A887,[1]plot_info!$F$1:$BW$2268,28,FALSE)</f>
        <v>86.00993914</v>
      </c>
      <c r="AA887" s="4">
        <f>VLOOKUP($A887,[1]plot_info!$F$1:$BW$2268,29,FALSE)</f>
        <v>27.565844040000002</v>
      </c>
      <c r="AB887" s="4">
        <f>VLOOKUP($A887,[1]plot_info!$F$1:$BW$2268,37,FALSE)</f>
        <v>4</v>
      </c>
      <c r="AC887" s="4" t="str">
        <f>VLOOKUP($A887,[1]plot_info!$F$1:$BW$2268,43,FALSE)</f>
        <v>FRA 2010-2015</v>
      </c>
    </row>
    <row r="888" spans="1:29" x14ac:dyDescent="0.35">
      <c r="A888" s="23" t="str">
        <f t="shared" si="28"/>
        <v>147-38-6</v>
      </c>
      <c r="B888" s="24" t="s">
        <v>37</v>
      </c>
      <c r="C888" s="24">
        <v>147</v>
      </c>
      <c r="D888" s="24">
        <v>38</v>
      </c>
      <c r="E888" s="24">
        <v>6</v>
      </c>
      <c r="F888" s="24">
        <v>1</v>
      </c>
      <c r="G888" s="24" t="s">
        <v>9</v>
      </c>
      <c r="H888" s="24" t="s">
        <v>37</v>
      </c>
      <c r="I888" s="24">
        <v>581</v>
      </c>
      <c r="J888" s="24">
        <v>298</v>
      </c>
      <c r="K888" s="24">
        <v>677</v>
      </c>
      <c r="L888" s="24">
        <v>0.34767641996557658</v>
      </c>
      <c r="M888" s="24">
        <v>0.4706168876037371</v>
      </c>
      <c r="N888" s="24">
        <v>0</v>
      </c>
      <c r="O888" s="24">
        <v>0</v>
      </c>
      <c r="P888" s="24">
        <v>0</v>
      </c>
      <c r="Q888" s="24">
        <v>4</v>
      </c>
      <c r="R888" s="24"/>
      <c r="S888" s="24">
        <v>430.08403427644271</v>
      </c>
      <c r="T888" s="25">
        <v>0.8812231326782809</v>
      </c>
      <c r="U888" s="24">
        <v>2.9367957283460554E-2</v>
      </c>
      <c r="V888" s="24">
        <v>2.9367957283460555</v>
      </c>
      <c r="W888" s="25">
        <v>29.367957283460559</v>
      </c>
      <c r="X888" s="4">
        <f>VLOOKUP($A888,[1]plot_info!$F$1:$BW$2268,26,FALSE)</f>
        <v>402264.55849999998</v>
      </c>
      <c r="Y888" s="4">
        <f>VLOOKUP($A888,[1]plot_info!$F$1:$BW$2268,27,FALSE)</f>
        <v>3049501.0019999999</v>
      </c>
      <c r="Z888" s="4">
        <f>VLOOKUP($A888,[1]plot_info!$F$1:$BW$2268,28,FALSE)</f>
        <v>86.00993914</v>
      </c>
      <c r="AA888" s="4">
        <f>VLOOKUP($A888,[1]plot_info!$F$1:$BW$2268,29,FALSE)</f>
        <v>27.565844040000002</v>
      </c>
      <c r="AB888" s="4">
        <f>VLOOKUP($A888,[1]plot_info!$F$1:$BW$2268,37,FALSE)</f>
        <v>4</v>
      </c>
      <c r="AC888" s="4" t="str">
        <f>VLOOKUP($A888,[1]plot_info!$F$1:$BW$2268,43,FALSE)</f>
        <v>FRA 2010-2015</v>
      </c>
    </row>
    <row r="889" spans="1:29" x14ac:dyDescent="0.35">
      <c r="A889" s="23" t="str">
        <f t="shared" si="28"/>
        <v>148-42-3</v>
      </c>
      <c r="B889" s="24" t="s">
        <v>37</v>
      </c>
      <c r="C889" s="24">
        <v>148</v>
      </c>
      <c r="D889" s="24">
        <v>42</v>
      </c>
      <c r="E889" s="24">
        <v>3</v>
      </c>
      <c r="F889" s="24">
        <v>1</v>
      </c>
      <c r="G889" s="24" t="s">
        <v>8</v>
      </c>
      <c r="H889" s="24" t="s">
        <v>37</v>
      </c>
      <c r="I889" s="24">
        <v>297</v>
      </c>
      <c r="J889" s="24">
        <v>367.5</v>
      </c>
      <c r="K889" s="24">
        <v>578</v>
      </c>
      <c r="L889" s="24">
        <v>0.29124579124579125</v>
      </c>
      <c r="M889" s="24">
        <v>0.26870205133810732</v>
      </c>
      <c r="N889" s="24">
        <v>0</v>
      </c>
      <c r="O889" s="24">
        <v>0</v>
      </c>
      <c r="P889" s="24">
        <v>0</v>
      </c>
      <c r="Q889" s="24">
        <v>3</v>
      </c>
      <c r="R889" s="24"/>
      <c r="S889" s="24">
        <v>322.56302570733203</v>
      </c>
      <c r="T889" s="25">
        <v>0.65258564442841915</v>
      </c>
      <c r="U889" s="24">
        <v>3.2465075307326993E-2</v>
      </c>
      <c r="V889" s="24">
        <v>3.2465075307326994</v>
      </c>
      <c r="W889" s="25">
        <v>32.465075307326998</v>
      </c>
      <c r="X889" s="4">
        <f>VLOOKUP($A889,[1]plot_info!$F$1:$BW$2268,26,FALSE)</f>
        <v>406350.11719999998</v>
      </c>
      <c r="Y889" s="4">
        <f>VLOOKUP($A889,[1]plot_info!$F$1:$BW$2268,27,FALSE)</f>
        <v>3065399.6460000002</v>
      </c>
      <c r="Z889" s="4">
        <f>VLOOKUP($A889,[1]plot_info!$F$1:$BW$2268,28,FALSE)</f>
        <v>86.050082560000007</v>
      </c>
      <c r="AA889" s="4">
        <f>VLOOKUP($A889,[1]plot_info!$F$1:$BW$2268,29,FALSE)</f>
        <v>27.709642339999998</v>
      </c>
      <c r="AB889" s="4">
        <f>VLOOKUP($A889,[1]plot_info!$F$1:$BW$2268,37,FALSE)</f>
        <v>4</v>
      </c>
      <c r="AC889" s="4" t="str">
        <f>VLOOKUP($A889,[1]plot_info!$F$1:$BW$2268,43,FALSE)</f>
        <v>FRA 2010-2015</v>
      </c>
    </row>
    <row r="890" spans="1:29" x14ac:dyDescent="0.35">
      <c r="A890" s="23" t="str">
        <f t="shared" si="28"/>
        <v>148-42-3</v>
      </c>
      <c r="B890" s="24" t="s">
        <v>37</v>
      </c>
      <c r="C890" s="24">
        <v>148</v>
      </c>
      <c r="D890" s="24">
        <v>42</v>
      </c>
      <c r="E890" s="24">
        <v>3</v>
      </c>
      <c r="F890" s="24">
        <v>1</v>
      </c>
      <c r="G890" s="24" t="s">
        <v>26</v>
      </c>
      <c r="H890" s="24" t="s">
        <v>37</v>
      </c>
      <c r="I890" s="24">
        <v>308</v>
      </c>
      <c r="J890" s="24">
        <v>297</v>
      </c>
      <c r="K890" s="24">
        <v>516.5</v>
      </c>
      <c r="L890" s="24">
        <v>0.28733766233766234</v>
      </c>
      <c r="M890" s="24">
        <v>0.27491481553089592</v>
      </c>
      <c r="N890" s="24">
        <v>0</v>
      </c>
      <c r="O890" s="24">
        <v>0</v>
      </c>
      <c r="P890" s="24">
        <v>0</v>
      </c>
      <c r="Q890" s="24">
        <v>3</v>
      </c>
      <c r="R890" s="24"/>
      <c r="S890" s="24">
        <v>322.56302570733203</v>
      </c>
      <c r="T890" s="25">
        <v>0.68048716841823276</v>
      </c>
      <c r="U890" s="24">
        <v>3.1829699730876994E-2</v>
      </c>
      <c r="V890" s="24">
        <v>3.1829699730876992</v>
      </c>
      <c r="W890" s="25">
        <v>31.829699730876992</v>
      </c>
      <c r="X890" s="4">
        <f>VLOOKUP($A890,[1]plot_info!$F$1:$BW$2268,26,FALSE)</f>
        <v>406350.11719999998</v>
      </c>
      <c r="Y890" s="4">
        <f>VLOOKUP($A890,[1]plot_info!$F$1:$BW$2268,27,FALSE)</f>
        <v>3065399.6460000002</v>
      </c>
      <c r="Z890" s="4">
        <f>VLOOKUP($A890,[1]plot_info!$F$1:$BW$2268,28,FALSE)</f>
        <v>86.050082560000007</v>
      </c>
      <c r="AA890" s="4">
        <f>VLOOKUP($A890,[1]plot_info!$F$1:$BW$2268,29,FALSE)</f>
        <v>27.709642339999998</v>
      </c>
      <c r="AB890" s="4">
        <f>VLOOKUP($A890,[1]plot_info!$F$1:$BW$2268,37,FALSE)</f>
        <v>4</v>
      </c>
      <c r="AC890" s="4" t="str">
        <f>VLOOKUP($A890,[1]plot_info!$F$1:$BW$2268,43,FALSE)</f>
        <v>FRA 2010-2015</v>
      </c>
    </row>
    <row r="891" spans="1:29" x14ac:dyDescent="0.35">
      <c r="A891" s="23" t="str">
        <f t="shared" si="28"/>
        <v>148-42-3</v>
      </c>
      <c r="B891" s="24" t="s">
        <v>37</v>
      </c>
      <c r="C891" s="24">
        <v>148</v>
      </c>
      <c r="D891" s="24">
        <v>42</v>
      </c>
      <c r="E891" s="24">
        <v>3</v>
      </c>
      <c r="F891" s="24">
        <v>1</v>
      </c>
      <c r="G891" s="24" t="s">
        <v>9</v>
      </c>
      <c r="H891" s="24" t="s">
        <v>37</v>
      </c>
      <c r="I891" s="24">
        <v>328</v>
      </c>
      <c r="J891" s="24">
        <v>301.5</v>
      </c>
      <c r="K891" s="24">
        <v>534</v>
      </c>
      <c r="L891" s="24">
        <v>0.29115853658536583</v>
      </c>
      <c r="M891" s="24">
        <v>0.29665949020565602</v>
      </c>
      <c r="N891" s="24">
        <v>0</v>
      </c>
      <c r="O891" s="24">
        <v>0</v>
      </c>
      <c r="P891" s="24">
        <v>0</v>
      </c>
      <c r="Q891" s="24">
        <v>3</v>
      </c>
      <c r="R891" s="24"/>
      <c r="S891" s="24">
        <v>322.56302570733203</v>
      </c>
      <c r="T891" s="25">
        <v>0.72078936973685248</v>
      </c>
      <c r="U891" s="24">
        <v>3.1864968997993112E-2</v>
      </c>
      <c r="V891" s="24">
        <v>3.1864968997993115</v>
      </c>
      <c r="W891" s="25">
        <v>31.864968997993113</v>
      </c>
      <c r="X891" s="4">
        <f>VLOOKUP($A891,[1]plot_info!$F$1:$BW$2268,26,FALSE)</f>
        <v>406350.11719999998</v>
      </c>
      <c r="Y891" s="4">
        <f>VLOOKUP($A891,[1]plot_info!$F$1:$BW$2268,27,FALSE)</f>
        <v>3065399.6460000002</v>
      </c>
      <c r="Z891" s="4">
        <f>VLOOKUP($A891,[1]plot_info!$F$1:$BW$2268,28,FALSE)</f>
        <v>86.050082560000007</v>
      </c>
      <c r="AA891" s="4">
        <f>VLOOKUP($A891,[1]plot_info!$F$1:$BW$2268,29,FALSE)</f>
        <v>27.709642339999998</v>
      </c>
      <c r="AB891" s="4">
        <f>VLOOKUP($A891,[1]plot_info!$F$1:$BW$2268,37,FALSE)</f>
        <v>4</v>
      </c>
      <c r="AC891" s="4" t="str">
        <f>VLOOKUP($A891,[1]plot_info!$F$1:$BW$2268,43,FALSE)</f>
        <v>FRA 2010-2015</v>
      </c>
    </row>
    <row r="892" spans="1:29" x14ac:dyDescent="0.35">
      <c r="A892" s="23" t="str">
        <f t="shared" si="28"/>
        <v>148-42-5</v>
      </c>
      <c r="B892" s="24" t="s">
        <v>37</v>
      </c>
      <c r="C892" s="24">
        <v>148</v>
      </c>
      <c r="D892" s="24">
        <v>42</v>
      </c>
      <c r="E892" s="24">
        <v>5</v>
      </c>
      <c r="F892" s="24">
        <v>1</v>
      </c>
      <c r="G892" s="24" t="s">
        <v>8</v>
      </c>
      <c r="H892" s="24" t="s">
        <v>37</v>
      </c>
      <c r="I892" s="24">
        <v>280</v>
      </c>
      <c r="J892" s="24">
        <v>298</v>
      </c>
      <c r="K892" s="24">
        <v>497</v>
      </c>
      <c r="L892" s="24">
        <v>0.28928571428571431</v>
      </c>
      <c r="M892" s="24">
        <v>0.25161694980793864</v>
      </c>
      <c r="N892" s="24">
        <v>0</v>
      </c>
      <c r="O892" s="24">
        <v>0</v>
      </c>
      <c r="P892" s="24">
        <v>0</v>
      </c>
      <c r="Q892" s="24">
        <v>3</v>
      </c>
      <c r="R892" s="24"/>
      <c r="S892" s="24">
        <v>322.56302570733203</v>
      </c>
      <c r="T892" s="25">
        <v>0.61693369710810164</v>
      </c>
      <c r="U892" s="24">
        <v>3.2437789200819932E-2</v>
      </c>
      <c r="V892" s="24">
        <v>3.2437789200819931</v>
      </c>
      <c r="W892" s="25">
        <v>32.437789200819928</v>
      </c>
      <c r="X892" s="4">
        <f>VLOOKUP($A892,[1]plot_info!$F$1:$BW$2268,26,FALSE)</f>
        <v>406650.11719999998</v>
      </c>
      <c r="Y892" s="4">
        <f>VLOOKUP($A892,[1]plot_info!$F$1:$BW$2268,27,FALSE)</f>
        <v>3065249.6460000002</v>
      </c>
      <c r="Z892" s="4">
        <f>VLOOKUP($A892,[1]plot_info!$F$1:$BW$2268,28,FALSE)</f>
        <v>86.053136899999998</v>
      </c>
      <c r="AA892" s="4">
        <f>VLOOKUP($A892,[1]plot_info!$F$1:$BW$2268,29,FALSE)</f>
        <v>27.70830922</v>
      </c>
      <c r="AB892" s="4">
        <f>VLOOKUP($A892,[1]plot_info!$F$1:$BW$2268,37,FALSE)</f>
        <v>4</v>
      </c>
      <c r="AC892" s="4" t="str">
        <f>VLOOKUP($A892,[1]plot_info!$F$1:$BW$2268,43,FALSE)</f>
        <v>FRA 2010-2015</v>
      </c>
    </row>
    <row r="893" spans="1:29" x14ac:dyDescent="0.35">
      <c r="A893" s="23" t="str">
        <f t="shared" si="28"/>
        <v>148-42-5</v>
      </c>
      <c r="B893" s="24" t="s">
        <v>37</v>
      </c>
      <c r="C893" s="24">
        <v>148</v>
      </c>
      <c r="D893" s="24">
        <v>42</v>
      </c>
      <c r="E893" s="24">
        <v>5</v>
      </c>
      <c r="F893" s="24">
        <v>1</v>
      </c>
      <c r="G893" s="24" t="s">
        <v>26</v>
      </c>
      <c r="H893" s="24" t="s">
        <v>37</v>
      </c>
      <c r="I893" s="24">
        <v>267</v>
      </c>
      <c r="J893" s="24">
        <v>299.5</v>
      </c>
      <c r="K893" s="24">
        <v>485.5</v>
      </c>
      <c r="L893" s="24">
        <v>0.30337078651685395</v>
      </c>
      <c r="M893" s="24">
        <v>0.25161694980793864</v>
      </c>
      <c r="N893" s="24">
        <v>0</v>
      </c>
      <c r="O893" s="24">
        <v>0</v>
      </c>
      <c r="P893" s="24">
        <v>0</v>
      </c>
      <c r="Q893" s="24">
        <v>3</v>
      </c>
      <c r="R893" s="24"/>
      <c r="S893" s="24">
        <v>322.56302570733203</v>
      </c>
      <c r="T893" s="25">
        <v>0.57663149578948203</v>
      </c>
      <c r="U893" s="24">
        <v>3.1570830822627023E-2</v>
      </c>
      <c r="V893" s="24">
        <v>3.1570830822627021</v>
      </c>
      <c r="W893" s="25">
        <v>31.57083082262702</v>
      </c>
      <c r="X893" s="4">
        <f>VLOOKUP($A893,[1]plot_info!$F$1:$BW$2268,26,FALSE)</f>
        <v>406650.11719999998</v>
      </c>
      <c r="Y893" s="4">
        <f>VLOOKUP($A893,[1]plot_info!$F$1:$BW$2268,27,FALSE)</f>
        <v>3065249.6460000002</v>
      </c>
      <c r="Z893" s="4">
        <f>VLOOKUP($A893,[1]plot_info!$F$1:$BW$2268,28,FALSE)</f>
        <v>86.053136899999998</v>
      </c>
      <c r="AA893" s="4">
        <f>VLOOKUP($A893,[1]plot_info!$F$1:$BW$2268,29,FALSE)</f>
        <v>27.70830922</v>
      </c>
      <c r="AB893" s="4">
        <f>VLOOKUP($A893,[1]plot_info!$F$1:$BW$2268,37,FALSE)</f>
        <v>4</v>
      </c>
      <c r="AC893" s="4" t="str">
        <f>VLOOKUP($A893,[1]plot_info!$F$1:$BW$2268,43,FALSE)</f>
        <v>FRA 2010-2015</v>
      </c>
    </row>
    <row r="894" spans="1:29" x14ac:dyDescent="0.35">
      <c r="A894" s="23" t="str">
        <f t="shared" si="28"/>
        <v>148-42-5</v>
      </c>
      <c r="B894" s="24" t="s">
        <v>37</v>
      </c>
      <c r="C894" s="24">
        <v>148</v>
      </c>
      <c r="D894" s="24">
        <v>42</v>
      </c>
      <c r="E894" s="24">
        <v>5</v>
      </c>
      <c r="F894" s="24">
        <v>1</v>
      </c>
      <c r="G894" s="24" t="s">
        <v>9</v>
      </c>
      <c r="H894" s="24" t="s">
        <v>37</v>
      </c>
      <c r="I894" s="24">
        <v>273</v>
      </c>
      <c r="J894" s="24">
        <v>297.5</v>
      </c>
      <c r="K894" s="24">
        <v>484</v>
      </c>
      <c r="L894" s="24">
        <v>0.31684981684981683</v>
      </c>
      <c r="M894" s="24">
        <v>0.26870205133810732</v>
      </c>
      <c r="N894" s="24">
        <v>0</v>
      </c>
      <c r="O894" s="24">
        <v>0</v>
      </c>
      <c r="P894" s="24">
        <v>0</v>
      </c>
      <c r="Q894" s="24">
        <v>3</v>
      </c>
      <c r="R894" s="24"/>
      <c r="S894" s="24">
        <v>322.56302570733203</v>
      </c>
      <c r="T894" s="25">
        <v>0.57818158045558277</v>
      </c>
      <c r="U894" s="24">
        <v>3.1189856241615903E-2</v>
      </c>
      <c r="V894" s="24">
        <v>3.1189856241615903</v>
      </c>
      <c r="W894" s="25">
        <v>31.189856241615903</v>
      </c>
      <c r="X894" s="4">
        <f>VLOOKUP($A894,[1]plot_info!$F$1:$BW$2268,26,FALSE)</f>
        <v>406650.11719999998</v>
      </c>
      <c r="Y894" s="4">
        <f>VLOOKUP($A894,[1]plot_info!$F$1:$BW$2268,27,FALSE)</f>
        <v>3065249.6460000002</v>
      </c>
      <c r="Z894" s="4">
        <f>VLOOKUP($A894,[1]plot_info!$F$1:$BW$2268,28,FALSE)</f>
        <v>86.053136899999998</v>
      </c>
      <c r="AA894" s="4">
        <f>VLOOKUP($A894,[1]plot_info!$F$1:$BW$2268,29,FALSE)</f>
        <v>27.70830922</v>
      </c>
      <c r="AB894" s="4">
        <f>VLOOKUP($A894,[1]plot_info!$F$1:$BW$2268,37,FALSE)</f>
        <v>4</v>
      </c>
      <c r="AC894" s="4" t="str">
        <f>VLOOKUP($A894,[1]plot_info!$F$1:$BW$2268,43,FALSE)</f>
        <v>FRA 2010-2015</v>
      </c>
    </row>
    <row r="895" spans="1:29" x14ac:dyDescent="0.35">
      <c r="A895" s="23" t="str">
        <f t="shared" ref="A895:A897" si="29">CONCATENATE(C895,"-",D895,"-",E895)</f>
        <v>168-33-2</v>
      </c>
      <c r="B895" s="24" t="s">
        <v>37</v>
      </c>
      <c r="C895" s="24">
        <v>168</v>
      </c>
      <c r="D895" s="24">
        <v>33</v>
      </c>
      <c r="E895" s="24">
        <v>2</v>
      </c>
      <c r="F895" s="24">
        <v>1</v>
      </c>
      <c r="G895" s="24" t="s">
        <v>8</v>
      </c>
      <c r="H895" s="24" t="s">
        <v>37</v>
      </c>
      <c r="I895" s="24">
        <v>430</v>
      </c>
      <c r="J895" s="24">
        <v>294</v>
      </c>
      <c r="K895" s="24">
        <v>580.5</v>
      </c>
      <c r="L895" s="24">
        <v>0.33372093023255817</v>
      </c>
      <c r="M895" s="24">
        <v>0.33432437312443702</v>
      </c>
      <c r="N895" s="24">
        <v>0</v>
      </c>
      <c r="O895" s="24">
        <v>0</v>
      </c>
      <c r="P895" s="24">
        <v>0</v>
      </c>
      <c r="Q895" s="24">
        <v>4</v>
      </c>
      <c r="R895" s="24"/>
      <c r="S895" s="24">
        <v>430.08403427644271</v>
      </c>
      <c r="T895" s="25">
        <v>0.66614888525680072</v>
      </c>
      <c r="U895" s="24">
        <v>4.6371616564242261E-2</v>
      </c>
      <c r="V895" s="24">
        <v>4.637161656424226</v>
      </c>
      <c r="W895" s="25">
        <v>46.37161656424226</v>
      </c>
      <c r="X895" s="4">
        <f>VLOOKUP($A895,[1]plot_info!$F$1:$BW$2268,26,FALSE)</f>
        <v>485456.60889999999</v>
      </c>
      <c r="Y895" s="4">
        <f>VLOOKUP($A895,[1]plot_info!$F$1:$BW$2268,27,FALSE)</f>
        <v>3027326.5269999998</v>
      </c>
      <c r="Z895" s="4">
        <f>VLOOKUP($A895,[1]plot_info!$F$1:$BW$2268,28,FALSE)</f>
        <v>86.852932559999999</v>
      </c>
      <c r="AA895" s="4">
        <f>VLOOKUP($A895,[1]plot_info!$F$1:$BW$2268,29,FALSE)</f>
        <v>27.369103689999999</v>
      </c>
      <c r="AB895" s="4">
        <f>VLOOKUP($A895,[1]plot_info!$F$1:$BW$2268,37,FALSE)</f>
        <v>4</v>
      </c>
      <c r="AC895" s="4" t="str">
        <f>VLOOKUP($A895,[1]plot_info!$F$1:$BW$2268,43,FALSE)</f>
        <v>FRA 2010-2015</v>
      </c>
    </row>
    <row r="896" spans="1:29" x14ac:dyDescent="0.35">
      <c r="A896" s="23" t="str">
        <f t="shared" si="29"/>
        <v>168-33-2</v>
      </c>
      <c r="B896" s="24" t="s">
        <v>37</v>
      </c>
      <c r="C896" s="24">
        <v>168</v>
      </c>
      <c r="D896" s="24">
        <v>33</v>
      </c>
      <c r="E896" s="24">
        <v>2</v>
      </c>
      <c r="F896" s="24">
        <v>1</v>
      </c>
      <c r="G896" s="24" t="s">
        <v>26</v>
      </c>
      <c r="H896" s="24" t="s">
        <v>37</v>
      </c>
      <c r="I896" s="24">
        <v>471</v>
      </c>
      <c r="J896" s="24">
        <v>308</v>
      </c>
      <c r="K896" s="24">
        <v>615</v>
      </c>
      <c r="L896" s="24">
        <v>0.34819532908704881</v>
      </c>
      <c r="M896" s="24">
        <v>0.38208499785649946</v>
      </c>
      <c r="N896" s="24">
        <v>0</v>
      </c>
      <c r="O896" s="24">
        <v>0</v>
      </c>
      <c r="P896" s="24">
        <v>0</v>
      </c>
      <c r="Q896" s="24">
        <v>4</v>
      </c>
      <c r="R896" s="24"/>
      <c r="S896" s="24">
        <v>430.08403427644271</v>
      </c>
      <c r="T896" s="25">
        <v>0.71381398873939905</v>
      </c>
      <c r="U896" s="24">
        <v>4.133064798762999E-2</v>
      </c>
      <c r="V896" s="24">
        <v>4.1330647987629989</v>
      </c>
      <c r="W896" s="25">
        <v>41.330647987629995</v>
      </c>
      <c r="X896" s="4">
        <f>VLOOKUP($A896,[1]plot_info!$F$1:$BW$2268,26,FALSE)</f>
        <v>485456.60889999999</v>
      </c>
      <c r="Y896" s="4">
        <f>VLOOKUP($A896,[1]plot_info!$F$1:$BW$2268,27,FALSE)</f>
        <v>3027326.5269999998</v>
      </c>
      <c r="Z896" s="4">
        <f>VLOOKUP($A896,[1]plot_info!$F$1:$BW$2268,28,FALSE)</f>
        <v>86.852932559999999</v>
      </c>
      <c r="AA896" s="4">
        <f>VLOOKUP($A896,[1]plot_info!$F$1:$BW$2268,29,FALSE)</f>
        <v>27.369103689999999</v>
      </c>
      <c r="AB896" s="4">
        <f>VLOOKUP($A896,[1]plot_info!$F$1:$BW$2268,37,FALSE)</f>
        <v>4</v>
      </c>
      <c r="AC896" s="4" t="str">
        <f>VLOOKUP($A896,[1]plot_info!$F$1:$BW$2268,43,FALSE)</f>
        <v>FRA 2010-2015</v>
      </c>
    </row>
    <row r="897" spans="1:29" x14ac:dyDescent="0.35">
      <c r="A897" s="23" t="str">
        <f t="shared" si="29"/>
        <v>168-33-2</v>
      </c>
      <c r="B897" s="24" t="s">
        <v>37</v>
      </c>
      <c r="C897" s="24">
        <v>168</v>
      </c>
      <c r="D897" s="24">
        <v>33</v>
      </c>
      <c r="E897" s="24">
        <v>2</v>
      </c>
      <c r="F897" s="24">
        <v>1</v>
      </c>
      <c r="G897" s="24" t="s">
        <v>9</v>
      </c>
      <c r="H897" s="24" t="s">
        <v>37</v>
      </c>
      <c r="I897" s="24">
        <v>525</v>
      </c>
      <c r="J897" s="24">
        <v>348</v>
      </c>
      <c r="K897" s="24">
        <v>700.5</v>
      </c>
      <c r="L897" s="24">
        <v>0.32857142857142857</v>
      </c>
      <c r="M897" s="24">
        <v>0.40188818372101315</v>
      </c>
      <c r="N897" s="24">
        <v>0</v>
      </c>
      <c r="O897" s="24">
        <v>0</v>
      </c>
      <c r="P897" s="24">
        <v>0</v>
      </c>
      <c r="Q897" s="24">
        <v>4</v>
      </c>
      <c r="R897" s="24"/>
      <c r="S897" s="24">
        <v>430.08403427644271</v>
      </c>
      <c r="T897" s="25">
        <v>0.81960726720077581</v>
      </c>
      <c r="U897" s="24">
        <v>3.4341654226441996E-2</v>
      </c>
      <c r="V897" s="24">
        <v>3.4341654226441998</v>
      </c>
      <c r="W897" s="25">
        <v>34.341654226441996</v>
      </c>
      <c r="X897" s="4">
        <f>VLOOKUP($A897,[1]plot_info!$F$1:$BW$2268,26,FALSE)</f>
        <v>485456.60889999999</v>
      </c>
      <c r="Y897" s="4">
        <f>VLOOKUP($A897,[1]plot_info!$F$1:$BW$2268,27,FALSE)</f>
        <v>3027326.5269999998</v>
      </c>
      <c r="Z897" s="4">
        <f>VLOOKUP($A897,[1]plot_info!$F$1:$BW$2268,28,FALSE)</f>
        <v>86.852932559999999</v>
      </c>
      <c r="AA897" s="4">
        <f>VLOOKUP($A897,[1]plot_info!$F$1:$BW$2268,29,FALSE)</f>
        <v>27.369103689999999</v>
      </c>
      <c r="AB897" s="4">
        <f>VLOOKUP($A897,[1]plot_info!$F$1:$BW$2268,37,FALSE)</f>
        <v>4</v>
      </c>
      <c r="AC897" s="4" t="str">
        <f>VLOOKUP($A897,[1]plot_info!$F$1:$BW$2268,43,FALSE)</f>
        <v>FRA 2010-2015</v>
      </c>
    </row>
    <row r="898" spans="1:29" x14ac:dyDescent="0.35">
      <c r="A898" s="23" t="str">
        <f t="shared" ref="A898:A921" si="30">CONCATENATE(C898,"-",D898,"-",E898)</f>
        <v>156-33-5</v>
      </c>
      <c r="B898" s="24" t="s">
        <v>37</v>
      </c>
      <c r="C898" s="24">
        <v>156</v>
      </c>
      <c r="D898" s="24">
        <v>33</v>
      </c>
      <c r="E898" s="24">
        <v>5</v>
      </c>
      <c r="F898" s="24">
        <v>1</v>
      </c>
      <c r="G898" s="24" t="s">
        <v>8</v>
      </c>
      <c r="H898" s="24" t="s">
        <v>37</v>
      </c>
      <c r="I898" s="24">
        <v>475</v>
      </c>
      <c r="J898" s="24">
        <v>345</v>
      </c>
      <c r="K898" s="24">
        <v>700.5</v>
      </c>
      <c r="L898" s="24">
        <v>0.25157894736842107</v>
      </c>
      <c r="M898" s="24">
        <v>0.27840949538933951</v>
      </c>
      <c r="N898" s="24">
        <v>0</v>
      </c>
      <c r="O898" s="24">
        <v>0</v>
      </c>
      <c r="P898" s="24">
        <v>0</v>
      </c>
      <c r="Q898" s="24">
        <v>4</v>
      </c>
      <c r="R898" s="24"/>
      <c r="S898" s="24">
        <v>430.08403427644271</v>
      </c>
      <c r="T898" s="25">
        <v>0.82658264819822924</v>
      </c>
      <c r="U898" s="24">
        <v>4.0255169701751192E-2</v>
      </c>
      <c r="V898" s="24">
        <v>4.0255169701751194</v>
      </c>
      <c r="W898" s="25">
        <v>40.2551697017512</v>
      </c>
      <c r="X898" s="4">
        <f>VLOOKUP($A898,[1]plot_info!$F$1:$BW$2268,26,FALSE)</f>
        <v>437770.63199999998</v>
      </c>
      <c r="Y898" s="4">
        <f>VLOOKUP($A898,[1]plot_info!$F$1:$BW$2268,27,FALSE)</f>
        <v>3028486.7089999998</v>
      </c>
      <c r="Z898" s="4">
        <f>VLOOKUP($A898,[1]plot_info!$F$1:$BW$2268,28,FALSE)</f>
        <v>86.370671950000002</v>
      </c>
      <c r="AA898" s="4">
        <f>VLOOKUP($A898,[1]plot_info!$F$1:$BW$2268,29,FALSE)</f>
        <v>27.3782365</v>
      </c>
      <c r="AB898" s="4">
        <f>VLOOKUP($A898,[1]plot_info!$F$1:$BW$2268,37,FALSE)</f>
        <v>4</v>
      </c>
      <c r="AC898" s="4" t="str">
        <f>VLOOKUP($A898,[1]plot_info!$F$1:$BW$2268,43,FALSE)</f>
        <v>FRA 2010-2015</v>
      </c>
    </row>
    <row r="899" spans="1:29" x14ac:dyDescent="0.35">
      <c r="A899" s="23" t="str">
        <f t="shared" si="30"/>
        <v>156-33-5</v>
      </c>
      <c r="B899" s="24" t="s">
        <v>37</v>
      </c>
      <c r="C899" s="24">
        <v>156</v>
      </c>
      <c r="D899" s="24">
        <v>33</v>
      </c>
      <c r="E899" s="24">
        <v>5</v>
      </c>
      <c r="F899" s="24">
        <v>1</v>
      </c>
      <c r="G899" s="24" t="s">
        <v>26</v>
      </c>
      <c r="H899" s="24" t="s">
        <v>37</v>
      </c>
      <c r="I899" s="24">
        <v>468</v>
      </c>
      <c r="J899" s="24">
        <v>342</v>
      </c>
      <c r="K899" s="24">
        <v>690</v>
      </c>
      <c r="L899" s="24">
        <v>0.25641025641025639</v>
      </c>
      <c r="M899" s="24">
        <v>0.2795743886754874</v>
      </c>
      <c r="N899" s="24">
        <v>0</v>
      </c>
      <c r="O899" s="24">
        <v>0</v>
      </c>
      <c r="P899" s="24">
        <v>0</v>
      </c>
      <c r="Q899" s="24">
        <v>4</v>
      </c>
      <c r="R899" s="24"/>
      <c r="S899" s="24">
        <v>430.08403427644271</v>
      </c>
      <c r="T899" s="25">
        <v>0.80914419570459573</v>
      </c>
      <c r="U899" s="24">
        <v>3.0023546299558057E-2</v>
      </c>
      <c r="V899" s="24">
        <v>3.0023546299558057</v>
      </c>
      <c r="W899" s="25">
        <v>30.023546299558056</v>
      </c>
      <c r="X899" s="4">
        <f>VLOOKUP($A899,[1]plot_info!$F$1:$BW$2268,26,FALSE)</f>
        <v>437770.63199999998</v>
      </c>
      <c r="Y899" s="4">
        <f>VLOOKUP($A899,[1]plot_info!$F$1:$BW$2268,27,FALSE)</f>
        <v>3028486.7089999998</v>
      </c>
      <c r="Z899" s="4">
        <f>VLOOKUP($A899,[1]plot_info!$F$1:$BW$2268,28,FALSE)</f>
        <v>86.370671950000002</v>
      </c>
      <c r="AA899" s="4">
        <f>VLOOKUP($A899,[1]plot_info!$F$1:$BW$2268,29,FALSE)</f>
        <v>27.3782365</v>
      </c>
      <c r="AB899" s="4">
        <f>VLOOKUP($A899,[1]plot_info!$F$1:$BW$2268,37,FALSE)</f>
        <v>4</v>
      </c>
      <c r="AC899" s="4" t="str">
        <f>VLOOKUP($A899,[1]plot_info!$F$1:$BW$2268,43,FALSE)</f>
        <v>FRA 2010-2015</v>
      </c>
    </row>
    <row r="900" spans="1:29" x14ac:dyDescent="0.35">
      <c r="A900" s="23" t="str">
        <f t="shared" si="30"/>
        <v>156-33-5</v>
      </c>
      <c r="B900" s="24" t="s">
        <v>37</v>
      </c>
      <c r="C900" s="24">
        <v>156</v>
      </c>
      <c r="D900" s="24">
        <v>33</v>
      </c>
      <c r="E900" s="24">
        <v>5</v>
      </c>
      <c r="F900" s="24">
        <v>1</v>
      </c>
      <c r="G900" s="24" t="s">
        <v>9</v>
      </c>
      <c r="H900" s="24" t="s">
        <v>37</v>
      </c>
      <c r="I900" s="24">
        <v>422</v>
      </c>
      <c r="J900" s="24">
        <v>366.5</v>
      </c>
      <c r="K900" s="24">
        <v>668</v>
      </c>
      <c r="L900" s="24">
        <v>0.28554502369668244</v>
      </c>
      <c r="M900" s="24">
        <v>0.28073928196163528</v>
      </c>
      <c r="N900" s="24">
        <v>0</v>
      </c>
      <c r="O900" s="24">
        <v>0</v>
      </c>
      <c r="P900" s="24">
        <v>0</v>
      </c>
      <c r="Q900" s="24">
        <v>4</v>
      </c>
      <c r="R900" s="24"/>
      <c r="S900" s="24">
        <v>430.08403427644271</v>
      </c>
      <c r="T900" s="25">
        <v>0.70102579024406786</v>
      </c>
      <c r="U900" s="24">
        <v>1.8498710405246463E-2</v>
      </c>
      <c r="V900" s="24">
        <v>1.8498710405246463</v>
      </c>
      <c r="W900" s="25">
        <v>18.498710405246463</v>
      </c>
      <c r="X900" s="4">
        <f>VLOOKUP($A900,[1]plot_info!$F$1:$BW$2268,26,FALSE)</f>
        <v>437770.63199999998</v>
      </c>
      <c r="Y900" s="4">
        <f>VLOOKUP($A900,[1]plot_info!$F$1:$BW$2268,27,FALSE)</f>
        <v>3028486.7089999998</v>
      </c>
      <c r="Z900" s="4">
        <f>VLOOKUP($A900,[1]plot_info!$F$1:$BW$2268,28,FALSE)</f>
        <v>86.370671950000002</v>
      </c>
      <c r="AA900" s="4">
        <f>VLOOKUP($A900,[1]plot_info!$F$1:$BW$2268,29,FALSE)</f>
        <v>27.3782365</v>
      </c>
      <c r="AB900" s="4">
        <f>VLOOKUP($A900,[1]plot_info!$F$1:$BW$2268,37,FALSE)</f>
        <v>4</v>
      </c>
      <c r="AC900" s="4" t="str">
        <f>VLOOKUP($A900,[1]plot_info!$F$1:$BW$2268,43,FALSE)</f>
        <v>FRA 2010-2015</v>
      </c>
    </row>
    <row r="901" spans="1:29" x14ac:dyDescent="0.35">
      <c r="A901" s="23" t="str">
        <f t="shared" si="30"/>
        <v>157-34-4</v>
      </c>
      <c r="B901" s="24" t="s">
        <v>37</v>
      </c>
      <c r="C901" s="24">
        <v>157</v>
      </c>
      <c r="D901" s="24">
        <v>34</v>
      </c>
      <c r="E901" s="24">
        <v>4</v>
      </c>
      <c r="F901" s="24">
        <v>1</v>
      </c>
      <c r="G901" s="24" t="s">
        <v>8</v>
      </c>
      <c r="H901" s="24" t="s">
        <v>37</v>
      </c>
      <c r="I901" s="24">
        <v>424</v>
      </c>
      <c r="J901" s="24">
        <v>302</v>
      </c>
      <c r="K901" s="24">
        <v>545</v>
      </c>
      <c r="L901" s="24">
        <v>0.42688679245283018</v>
      </c>
      <c r="M901" s="24">
        <v>0.42169136958552683</v>
      </c>
      <c r="N901" s="24">
        <v>0</v>
      </c>
      <c r="O901" s="24">
        <v>0</v>
      </c>
      <c r="P901" s="24">
        <v>0</v>
      </c>
      <c r="Q901" s="24">
        <v>4</v>
      </c>
      <c r="R901" s="24"/>
      <c r="S901" s="24">
        <v>430.08403427644271</v>
      </c>
      <c r="T901" s="25">
        <v>0.56500586079372628</v>
      </c>
      <c r="U901" s="24">
        <v>3.0695840795360654E-2</v>
      </c>
      <c r="V901" s="24">
        <v>3.0695840795360656</v>
      </c>
      <c r="W901" s="25">
        <v>30.695840795360656</v>
      </c>
      <c r="X901" s="4">
        <f>VLOOKUP($A901,[1]plot_info!$F$1:$BW$2268,26,FALSE)</f>
        <v>441866.14529999997</v>
      </c>
      <c r="Y901" s="4">
        <f>VLOOKUP($A901,[1]plot_info!$F$1:$BW$2268,27,FALSE)</f>
        <v>3032238.858</v>
      </c>
      <c r="Z901" s="4">
        <f>VLOOKUP($A901,[1]plot_info!$F$1:$BW$2268,28,FALSE)</f>
        <v>86.411908999999994</v>
      </c>
      <c r="AA901" s="4">
        <f>VLOOKUP($A901,[1]plot_info!$F$1:$BW$2268,29,FALSE)</f>
        <v>27.412290049999999</v>
      </c>
      <c r="AB901" s="4">
        <f>VLOOKUP($A901,[1]plot_info!$F$1:$BW$2268,37,FALSE)</f>
        <v>4</v>
      </c>
      <c r="AC901" s="4" t="str">
        <f>VLOOKUP($A901,[1]plot_info!$F$1:$BW$2268,43,FALSE)</f>
        <v>FRA 2010-2015</v>
      </c>
    </row>
    <row r="902" spans="1:29" x14ac:dyDescent="0.35">
      <c r="A902" s="23" t="str">
        <f t="shared" si="30"/>
        <v>157-34-4</v>
      </c>
      <c r="B902" s="24" t="s">
        <v>37</v>
      </c>
      <c r="C902" s="24">
        <v>157</v>
      </c>
      <c r="D902" s="24">
        <v>34</v>
      </c>
      <c r="E902" s="24">
        <v>4</v>
      </c>
      <c r="F902" s="24">
        <v>1</v>
      </c>
      <c r="G902" s="24" t="s">
        <v>26</v>
      </c>
      <c r="H902" s="24" t="s">
        <v>37</v>
      </c>
      <c r="I902" s="24">
        <v>355.5</v>
      </c>
      <c r="J902" s="24">
        <v>298</v>
      </c>
      <c r="K902" s="24">
        <v>579.5</v>
      </c>
      <c r="L902" s="24">
        <v>0.20815752461322082</v>
      </c>
      <c r="M902" s="24">
        <v>0.17240420634988388</v>
      </c>
      <c r="N902" s="24">
        <v>0</v>
      </c>
      <c r="O902" s="24">
        <v>0</v>
      </c>
      <c r="P902" s="24">
        <v>0</v>
      </c>
      <c r="Q902" s="24">
        <v>4</v>
      </c>
      <c r="R902" s="24"/>
      <c r="S902" s="24">
        <v>430.08403427644271</v>
      </c>
      <c r="T902" s="25">
        <v>0.65452325026104508</v>
      </c>
      <c r="U902" s="24">
        <v>3.979240854820882E-2</v>
      </c>
      <c r="V902" s="24">
        <v>3.979240854820882</v>
      </c>
      <c r="W902" s="25">
        <v>39.792408548208819</v>
      </c>
      <c r="X902" s="4">
        <f>VLOOKUP($A902,[1]plot_info!$F$1:$BW$2268,26,FALSE)</f>
        <v>441866.14529999997</v>
      </c>
      <c r="Y902" s="4">
        <f>VLOOKUP($A902,[1]plot_info!$F$1:$BW$2268,27,FALSE)</f>
        <v>3032238.858</v>
      </c>
      <c r="Z902" s="4">
        <f>VLOOKUP($A902,[1]plot_info!$F$1:$BW$2268,28,FALSE)</f>
        <v>86.411908999999994</v>
      </c>
      <c r="AA902" s="4">
        <f>VLOOKUP($A902,[1]plot_info!$F$1:$BW$2268,29,FALSE)</f>
        <v>27.412290049999999</v>
      </c>
      <c r="AB902" s="4">
        <f>VLOOKUP($A902,[1]plot_info!$F$1:$BW$2268,37,FALSE)</f>
        <v>4</v>
      </c>
      <c r="AC902" s="4" t="str">
        <f>VLOOKUP($A902,[1]plot_info!$F$1:$BW$2268,43,FALSE)</f>
        <v>FRA 2010-2015</v>
      </c>
    </row>
    <row r="903" spans="1:29" x14ac:dyDescent="0.35">
      <c r="A903" s="23" t="str">
        <f t="shared" si="30"/>
        <v>157-34-4</v>
      </c>
      <c r="B903" s="24" t="s">
        <v>37</v>
      </c>
      <c r="C903" s="24">
        <v>157</v>
      </c>
      <c r="D903" s="24">
        <v>34</v>
      </c>
      <c r="E903" s="24">
        <v>4</v>
      </c>
      <c r="F903" s="24">
        <v>1</v>
      </c>
      <c r="G903" s="24" t="s">
        <v>9</v>
      </c>
      <c r="H903" s="24" t="s">
        <v>37</v>
      </c>
      <c r="I903" s="24">
        <v>465</v>
      </c>
      <c r="J903" s="24">
        <v>341.5</v>
      </c>
      <c r="K903" s="24">
        <v>572.6</v>
      </c>
      <c r="L903" s="24">
        <v>0.50301075268817197</v>
      </c>
      <c r="M903" s="24">
        <v>0.54493707925997081</v>
      </c>
      <c r="N903" s="24">
        <v>0</v>
      </c>
      <c r="O903" s="24">
        <v>0</v>
      </c>
      <c r="P903" s="24">
        <v>0</v>
      </c>
      <c r="Q903" s="24">
        <v>4</v>
      </c>
      <c r="R903" s="24"/>
      <c r="S903" s="24">
        <v>430.08403427644271</v>
      </c>
      <c r="T903" s="25">
        <v>0.53733684950382787</v>
      </c>
      <c r="U903" s="24">
        <v>4.2257958214561964E-2</v>
      </c>
      <c r="V903" s="24">
        <v>4.225795821456197</v>
      </c>
      <c r="W903" s="25">
        <v>42.257958214561974</v>
      </c>
      <c r="X903" s="4">
        <f>VLOOKUP($A903,[1]plot_info!$F$1:$BW$2268,26,FALSE)</f>
        <v>441866.14529999997</v>
      </c>
      <c r="Y903" s="4">
        <f>VLOOKUP($A903,[1]plot_info!$F$1:$BW$2268,27,FALSE)</f>
        <v>3032238.858</v>
      </c>
      <c r="Z903" s="4">
        <f>VLOOKUP($A903,[1]plot_info!$F$1:$BW$2268,28,FALSE)</f>
        <v>86.411908999999994</v>
      </c>
      <c r="AA903" s="4">
        <f>VLOOKUP($A903,[1]plot_info!$F$1:$BW$2268,29,FALSE)</f>
        <v>27.412290049999999</v>
      </c>
      <c r="AB903" s="4">
        <f>VLOOKUP($A903,[1]plot_info!$F$1:$BW$2268,37,FALSE)</f>
        <v>4</v>
      </c>
      <c r="AC903" s="4" t="str">
        <f>VLOOKUP($A903,[1]plot_info!$F$1:$BW$2268,43,FALSE)</f>
        <v>FRA 2010-2015</v>
      </c>
    </row>
    <row r="904" spans="1:29" x14ac:dyDescent="0.35">
      <c r="A904" s="23" t="str">
        <f t="shared" si="30"/>
        <v>158-34-3</v>
      </c>
      <c r="B904" s="24" t="s">
        <v>37</v>
      </c>
      <c r="C904" s="24">
        <v>158</v>
      </c>
      <c r="D904" s="24">
        <v>34</v>
      </c>
      <c r="E904" s="24">
        <v>3</v>
      </c>
      <c r="F904" s="24">
        <v>1</v>
      </c>
      <c r="G904" s="24" t="s">
        <v>8</v>
      </c>
      <c r="H904" s="24" t="s">
        <v>37</v>
      </c>
      <c r="I904" s="24">
        <v>520</v>
      </c>
      <c r="J904" s="24">
        <v>320</v>
      </c>
      <c r="K904" s="24">
        <v>692</v>
      </c>
      <c r="L904" s="24">
        <v>0.2846153846153846</v>
      </c>
      <c r="M904" s="24">
        <v>0.34480841269976775</v>
      </c>
      <c r="N904" s="24">
        <v>0</v>
      </c>
      <c r="O904" s="24">
        <v>0</v>
      </c>
      <c r="P904" s="24">
        <v>0</v>
      </c>
      <c r="Q904" s="24">
        <v>4</v>
      </c>
      <c r="R904" s="24"/>
      <c r="S904" s="24">
        <v>430.08403427644271</v>
      </c>
      <c r="T904" s="25">
        <v>0.86494724368422293</v>
      </c>
      <c r="U904" s="24">
        <v>4.4443929517371146E-2</v>
      </c>
      <c r="V904" s="24">
        <v>4.4443929517371146</v>
      </c>
      <c r="W904" s="25">
        <v>44.443929517371146</v>
      </c>
      <c r="X904" s="4">
        <f>VLOOKUP($A904,[1]plot_info!$F$1:$BW$2268,26,FALSE)</f>
        <v>445564.9767</v>
      </c>
      <c r="Y904" s="4">
        <f>VLOOKUP($A904,[1]plot_info!$F$1:$BW$2268,27,FALSE)</f>
        <v>3032442.1770000001</v>
      </c>
      <c r="Z904" s="4">
        <f>VLOOKUP($A904,[1]plot_info!$F$1:$BW$2268,28,FALSE)</f>
        <v>86.449316390000007</v>
      </c>
      <c r="AA904" s="4">
        <f>VLOOKUP($A904,[1]plot_info!$F$1:$BW$2268,29,FALSE)</f>
        <v>27.41427831</v>
      </c>
      <c r="AB904" s="4">
        <f>VLOOKUP($A904,[1]plot_info!$F$1:$BW$2268,37,FALSE)</f>
        <v>4</v>
      </c>
      <c r="AC904" s="4" t="str">
        <f>VLOOKUP($A904,[1]plot_info!$F$1:$BW$2268,43,FALSE)</f>
        <v>FRA 2010-2015</v>
      </c>
    </row>
    <row r="905" spans="1:29" x14ac:dyDescent="0.35">
      <c r="A905" s="23" t="str">
        <f t="shared" si="30"/>
        <v>158-34-3</v>
      </c>
      <c r="B905" s="24" t="s">
        <v>37</v>
      </c>
      <c r="C905" s="24">
        <v>158</v>
      </c>
      <c r="D905" s="24">
        <v>34</v>
      </c>
      <c r="E905" s="24">
        <v>3</v>
      </c>
      <c r="F905" s="24">
        <v>1</v>
      </c>
      <c r="G905" s="24" t="s">
        <v>26</v>
      </c>
      <c r="H905" s="24" t="s">
        <v>37</v>
      </c>
      <c r="I905" s="24">
        <v>570</v>
      </c>
      <c r="J905" s="24">
        <v>339</v>
      </c>
      <c r="K905" s="24">
        <v>746</v>
      </c>
      <c r="L905" s="24">
        <v>0.28596491228070176</v>
      </c>
      <c r="M905" s="24">
        <v>0.3797552112842037</v>
      </c>
      <c r="N905" s="24">
        <v>0</v>
      </c>
      <c r="O905" s="24">
        <v>0</v>
      </c>
      <c r="P905" s="24">
        <v>0</v>
      </c>
      <c r="Q905" s="24">
        <v>4</v>
      </c>
      <c r="R905" s="24"/>
      <c r="S905" s="24">
        <v>430.08403427644271</v>
      </c>
      <c r="T905" s="25">
        <v>0.94632668865451275</v>
      </c>
      <c r="U905" s="24">
        <v>4.4446639664950778E-2</v>
      </c>
      <c r="V905" s="24">
        <v>4.444663966495078</v>
      </c>
      <c r="W905" s="25">
        <v>44.44663966495078</v>
      </c>
      <c r="X905" s="4">
        <f>VLOOKUP($A905,[1]plot_info!$F$1:$BW$2268,26,FALSE)</f>
        <v>445564.9767</v>
      </c>
      <c r="Y905" s="4">
        <f>VLOOKUP($A905,[1]plot_info!$F$1:$BW$2268,27,FALSE)</f>
        <v>3032442.1770000001</v>
      </c>
      <c r="Z905" s="4">
        <f>VLOOKUP($A905,[1]plot_info!$F$1:$BW$2268,28,FALSE)</f>
        <v>86.449316390000007</v>
      </c>
      <c r="AA905" s="4">
        <f>VLOOKUP($A905,[1]plot_info!$F$1:$BW$2268,29,FALSE)</f>
        <v>27.41427831</v>
      </c>
      <c r="AB905" s="4">
        <f>VLOOKUP($A905,[1]plot_info!$F$1:$BW$2268,37,FALSE)</f>
        <v>4</v>
      </c>
      <c r="AC905" s="4" t="str">
        <f>VLOOKUP($A905,[1]plot_info!$F$1:$BW$2268,43,FALSE)</f>
        <v>FRA 2010-2015</v>
      </c>
    </row>
    <row r="906" spans="1:29" x14ac:dyDescent="0.35">
      <c r="A906" s="23" t="str">
        <f t="shared" si="30"/>
        <v>158-34-3</v>
      </c>
      <c r="B906" s="24" t="s">
        <v>37</v>
      </c>
      <c r="C906" s="24">
        <v>158</v>
      </c>
      <c r="D906" s="24">
        <v>34</v>
      </c>
      <c r="E906" s="24">
        <v>3</v>
      </c>
      <c r="F906" s="24">
        <v>1</v>
      </c>
      <c r="G906" s="24" t="s">
        <v>9</v>
      </c>
      <c r="H906" s="24" t="s">
        <v>37</v>
      </c>
      <c r="I906" s="24">
        <v>583</v>
      </c>
      <c r="J906" s="24">
        <v>326</v>
      </c>
      <c r="K906" s="24">
        <v>764.5</v>
      </c>
      <c r="L906" s="24">
        <v>0.24785591766723841</v>
      </c>
      <c r="M906" s="24">
        <v>0.33665415969673274</v>
      </c>
      <c r="N906" s="24">
        <v>0</v>
      </c>
      <c r="O906" s="24">
        <v>0</v>
      </c>
      <c r="P906" s="24">
        <v>0</v>
      </c>
      <c r="Q906" s="24">
        <v>4</v>
      </c>
      <c r="R906" s="24"/>
      <c r="S906" s="24">
        <v>430.08403427644271</v>
      </c>
      <c r="T906" s="25">
        <v>1.0195681891277737</v>
      </c>
      <c r="U906" s="24">
        <v>3.1526161523841488E-2</v>
      </c>
      <c r="V906" s="24">
        <v>3.1526161523841489</v>
      </c>
      <c r="W906" s="25">
        <v>31.526161523841488</v>
      </c>
      <c r="X906" s="4">
        <f>VLOOKUP($A906,[1]plot_info!$F$1:$BW$2268,26,FALSE)</f>
        <v>445564.9767</v>
      </c>
      <c r="Y906" s="4">
        <f>VLOOKUP($A906,[1]plot_info!$F$1:$BW$2268,27,FALSE)</f>
        <v>3032442.1770000001</v>
      </c>
      <c r="Z906" s="4">
        <f>VLOOKUP($A906,[1]plot_info!$F$1:$BW$2268,28,FALSE)</f>
        <v>86.449316390000007</v>
      </c>
      <c r="AA906" s="4">
        <f>VLOOKUP($A906,[1]plot_info!$F$1:$BW$2268,29,FALSE)</f>
        <v>27.41427831</v>
      </c>
      <c r="AB906" s="4">
        <f>VLOOKUP($A906,[1]plot_info!$F$1:$BW$2268,37,FALSE)</f>
        <v>4</v>
      </c>
      <c r="AC906" s="4" t="str">
        <f>VLOOKUP($A906,[1]plot_info!$F$1:$BW$2268,43,FALSE)</f>
        <v>FRA 2010-2015</v>
      </c>
    </row>
    <row r="907" spans="1:29" x14ac:dyDescent="0.35">
      <c r="A907" s="23" t="str">
        <f t="shared" si="30"/>
        <v>158-34-5</v>
      </c>
      <c r="B907" s="24" t="s">
        <v>37</v>
      </c>
      <c r="C907" s="24">
        <v>158</v>
      </c>
      <c r="D907" s="24">
        <v>34</v>
      </c>
      <c r="E907" s="24">
        <v>5</v>
      </c>
      <c r="F907" s="24">
        <v>1</v>
      </c>
      <c r="G907" s="24" t="s">
        <v>8</v>
      </c>
      <c r="H907" s="24" t="s">
        <v>37</v>
      </c>
      <c r="I907" s="24">
        <v>248</v>
      </c>
      <c r="J907" s="24">
        <v>311</v>
      </c>
      <c r="K907" s="24">
        <v>480.5</v>
      </c>
      <c r="L907" s="24">
        <v>0.31653225806451613</v>
      </c>
      <c r="M907" s="24">
        <v>0.24385099456695289</v>
      </c>
      <c r="N907" s="24">
        <v>0</v>
      </c>
      <c r="O907" s="24">
        <v>0</v>
      </c>
      <c r="P907" s="24">
        <v>0</v>
      </c>
      <c r="Q907" s="24">
        <v>3</v>
      </c>
      <c r="R907" s="24"/>
      <c r="S907" s="24">
        <v>322.56302570733203</v>
      </c>
      <c r="T907" s="25">
        <v>0.52547870180815692</v>
      </c>
      <c r="U907" s="24">
        <v>5.8837742671929788E-2</v>
      </c>
      <c r="V907" s="24">
        <v>5.8837742671929787</v>
      </c>
      <c r="W907" s="25">
        <v>58.837742671929789</v>
      </c>
      <c r="X907" s="4">
        <f>VLOOKUP($A907,[1]plot_info!$F$1:$BW$2268,26,FALSE)</f>
        <v>445864.9767</v>
      </c>
      <c r="Y907" s="4">
        <f>VLOOKUP($A907,[1]plot_info!$F$1:$BW$2268,27,FALSE)</f>
        <v>3032292.1770000001</v>
      </c>
      <c r="Z907" s="4">
        <f>VLOOKUP($A907,[1]plot_info!$F$1:$BW$2268,28,FALSE)</f>
        <v>86.452357860000006</v>
      </c>
      <c r="AA907" s="4">
        <f>VLOOKUP($A907,[1]plot_info!$F$1:$BW$2268,29,FALSE)</f>
        <v>27.412936120000001</v>
      </c>
      <c r="AB907" s="4">
        <f>VLOOKUP($A907,[1]plot_info!$F$1:$BW$2268,37,FALSE)</f>
        <v>4</v>
      </c>
      <c r="AC907" s="4" t="str">
        <f>VLOOKUP($A907,[1]plot_info!$F$1:$BW$2268,43,FALSE)</f>
        <v>FRA 2010-2015</v>
      </c>
    </row>
    <row r="908" spans="1:29" x14ac:dyDescent="0.35">
      <c r="A908" s="23" t="str">
        <f t="shared" si="30"/>
        <v>158-34-5</v>
      </c>
      <c r="B908" s="24" t="s">
        <v>37</v>
      </c>
      <c r="C908" s="24">
        <v>158</v>
      </c>
      <c r="D908" s="24">
        <v>34</v>
      </c>
      <c r="E908" s="24">
        <v>5</v>
      </c>
      <c r="F908" s="24">
        <v>1</v>
      </c>
      <c r="G908" s="24" t="s">
        <v>26</v>
      </c>
      <c r="H908" s="24" t="s">
        <v>37</v>
      </c>
      <c r="I908" s="24">
        <v>315</v>
      </c>
      <c r="J908" s="24">
        <v>305</v>
      </c>
      <c r="K908" s="24">
        <v>534.5</v>
      </c>
      <c r="L908" s="24">
        <v>0.27142857142857141</v>
      </c>
      <c r="M908" s="24">
        <v>0.26559566924171302</v>
      </c>
      <c r="N908" s="24">
        <v>0</v>
      </c>
      <c r="O908" s="24">
        <v>0</v>
      </c>
      <c r="P908" s="24">
        <v>0</v>
      </c>
      <c r="Q908" s="24">
        <v>3</v>
      </c>
      <c r="R908" s="24"/>
      <c r="S908" s="24">
        <v>322.56302570733203</v>
      </c>
      <c r="T908" s="25">
        <v>0.71148886174024795</v>
      </c>
      <c r="U908" s="24">
        <v>5.4781776845671787E-2</v>
      </c>
      <c r="V908" s="24">
        <v>5.4781776845671786</v>
      </c>
      <c r="W908" s="25">
        <v>54.781776845671786</v>
      </c>
      <c r="X908" s="4">
        <f>VLOOKUP($A908,[1]plot_info!$F$1:$BW$2268,26,FALSE)</f>
        <v>445864.9767</v>
      </c>
      <c r="Y908" s="4">
        <f>VLOOKUP($A908,[1]plot_info!$F$1:$BW$2268,27,FALSE)</f>
        <v>3032292.1770000001</v>
      </c>
      <c r="Z908" s="4">
        <f>VLOOKUP($A908,[1]plot_info!$F$1:$BW$2268,28,FALSE)</f>
        <v>86.452357860000006</v>
      </c>
      <c r="AA908" s="4">
        <f>VLOOKUP($A908,[1]plot_info!$F$1:$BW$2268,29,FALSE)</f>
        <v>27.412936120000001</v>
      </c>
      <c r="AB908" s="4">
        <f>VLOOKUP($A908,[1]plot_info!$F$1:$BW$2268,37,FALSE)</f>
        <v>4</v>
      </c>
      <c r="AC908" s="4" t="str">
        <f>VLOOKUP($A908,[1]plot_info!$F$1:$BW$2268,43,FALSE)</f>
        <v>FRA 2010-2015</v>
      </c>
    </row>
    <row r="909" spans="1:29" x14ac:dyDescent="0.35">
      <c r="A909" s="23" t="str">
        <f t="shared" si="30"/>
        <v>158-34-5</v>
      </c>
      <c r="B909" s="24" t="s">
        <v>37</v>
      </c>
      <c r="C909" s="24">
        <v>158</v>
      </c>
      <c r="D909" s="24">
        <v>34</v>
      </c>
      <c r="E909" s="24">
        <v>5</v>
      </c>
      <c r="F909" s="24">
        <v>1</v>
      </c>
      <c r="G909" s="24" t="s">
        <v>9</v>
      </c>
      <c r="H909" s="24" t="s">
        <v>37</v>
      </c>
      <c r="I909" s="24">
        <v>335</v>
      </c>
      <c r="J909" s="24">
        <v>303</v>
      </c>
      <c r="K909" s="24">
        <v>553</v>
      </c>
      <c r="L909" s="24">
        <v>0.2537313432835821</v>
      </c>
      <c r="M909" s="24">
        <v>0.26404247819351589</v>
      </c>
      <c r="N909" s="24">
        <v>0</v>
      </c>
      <c r="O909" s="24">
        <v>0</v>
      </c>
      <c r="P909" s="24">
        <v>0</v>
      </c>
      <c r="Q909" s="24">
        <v>3</v>
      </c>
      <c r="R909" s="24"/>
      <c r="S909" s="24">
        <v>322.56302570733203</v>
      </c>
      <c r="T909" s="25">
        <v>0.77504233305037906</v>
      </c>
      <c r="U909" s="24">
        <v>4.3736408043337699E-2</v>
      </c>
      <c r="V909" s="24">
        <v>4.3736408043337693</v>
      </c>
      <c r="W909" s="25">
        <v>43.736408043337697</v>
      </c>
      <c r="X909" s="4">
        <f>VLOOKUP($A909,[1]plot_info!$F$1:$BW$2268,26,FALSE)</f>
        <v>445864.9767</v>
      </c>
      <c r="Y909" s="4">
        <f>VLOOKUP($A909,[1]plot_info!$F$1:$BW$2268,27,FALSE)</f>
        <v>3032292.1770000001</v>
      </c>
      <c r="Z909" s="4">
        <f>VLOOKUP($A909,[1]plot_info!$F$1:$BW$2268,28,FALSE)</f>
        <v>86.452357860000006</v>
      </c>
      <c r="AA909" s="4">
        <f>VLOOKUP($A909,[1]plot_info!$F$1:$BW$2268,29,FALSE)</f>
        <v>27.412936120000001</v>
      </c>
      <c r="AB909" s="4">
        <f>VLOOKUP($A909,[1]plot_info!$F$1:$BW$2268,37,FALSE)</f>
        <v>4</v>
      </c>
      <c r="AC909" s="4" t="str">
        <f>VLOOKUP($A909,[1]plot_info!$F$1:$BW$2268,43,FALSE)</f>
        <v>FRA 2010-2015</v>
      </c>
    </row>
    <row r="910" spans="1:29" x14ac:dyDescent="0.35">
      <c r="A910" s="23" t="str">
        <f t="shared" si="30"/>
        <v>158-34-6</v>
      </c>
      <c r="B910" s="24" t="s">
        <v>37</v>
      </c>
      <c r="C910" s="24">
        <v>158</v>
      </c>
      <c r="D910" s="24">
        <v>34</v>
      </c>
      <c r="E910" s="24">
        <v>6</v>
      </c>
      <c r="F910" s="24">
        <v>1</v>
      </c>
      <c r="G910" s="24" t="s">
        <v>8</v>
      </c>
      <c r="H910" s="24" t="s">
        <v>37</v>
      </c>
      <c r="I910" s="24">
        <v>338</v>
      </c>
      <c r="J910" s="24">
        <v>462</v>
      </c>
      <c r="K910" s="24">
        <v>716.5</v>
      </c>
      <c r="L910" s="24">
        <v>0.24704142011834321</v>
      </c>
      <c r="M910" s="24">
        <v>0.25938290504892442</v>
      </c>
      <c r="N910" s="24">
        <v>500</v>
      </c>
      <c r="O910" s="24">
        <v>540</v>
      </c>
      <c r="P910" s="24">
        <v>40</v>
      </c>
      <c r="Q910" s="24">
        <v>3</v>
      </c>
      <c r="R910" s="24"/>
      <c r="S910" s="24">
        <v>322.56302570733203</v>
      </c>
      <c r="T910" s="25">
        <v>0.78899309504528581</v>
      </c>
      <c r="U910" s="24">
        <v>3.3364946742520163E-2</v>
      </c>
      <c r="V910" s="24">
        <v>3.3364946742520161</v>
      </c>
      <c r="W910" s="25">
        <v>33.364946742520161</v>
      </c>
      <c r="X910" s="4">
        <f>VLOOKUP($A910,[1]plot_info!$F$1:$BW$2268,26,FALSE)</f>
        <v>445864.9767</v>
      </c>
      <c r="Y910" s="4">
        <f>VLOOKUP($A910,[1]plot_info!$F$1:$BW$2268,27,FALSE)</f>
        <v>3032442.1770000001</v>
      </c>
      <c r="Z910" s="4">
        <f>VLOOKUP($A910,[1]plot_info!$F$1:$BW$2268,28,FALSE)</f>
        <v>86.452351190000002</v>
      </c>
      <c r="AA910" s="4">
        <f>VLOOKUP($A910,[1]plot_info!$F$1:$BW$2268,29,FALSE)</f>
        <v>27.414290260000001</v>
      </c>
      <c r="AB910" s="4">
        <f>VLOOKUP($A910,[1]plot_info!$F$1:$BW$2268,37,FALSE)</f>
        <v>4</v>
      </c>
      <c r="AC910" s="4" t="str">
        <f>VLOOKUP($A910,[1]plot_info!$F$1:$BW$2268,43,FALSE)</f>
        <v>FRA 2010-2015</v>
      </c>
    </row>
    <row r="911" spans="1:29" x14ac:dyDescent="0.35">
      <c r="A911" s="23" t="str">
        <f t="shared" si="30"/>
        <v>158-34-6</v>
      </c>
      <c r="B911" s="24" t="s">
        <v>37</v>
      </c>
      <c r="C911" s="24">
        <v>158</v>
      </c>
      <c r="D911" s="24">
        <v>34</v>
      </c>
      <c r="E911" s="24">
        <v>6</v>
      </c>
      <c r="F911" s="24">
        <v>1</v>
      </c>
      <c r="G911" s="24" t="s">
        <v>26</v>
      </c>
      <c r="H911" s="24" t="s">
        <v>37</v>
      </c>
      <c r="I911" s="24">
        <v>366</v>
      </c>
      <c r="J911" s="24">
        <v>360</v>
      </c>
      <c r="K911" s="24">
        <v>650</v>
      </c>
      <c r="L911" s="24">
        <v>0.20765027322404372</v>
      </c>
      <c r="M911" s="24">
        <v>0.23608503932596714</v>
      </c>
      <c r="N911" s="24">
        <v>0</v>
      </c>
      <c r="O911" s="24">
        <v>0</v>
      </c>
      <c r="P911" s="24">
        <v>0</v>
      </c>
      <c r="Q911" s="24">
        <v>3</v>
      </c>
      <c r="R911" s="24"/>
      <c r="S911" s="24">
        <v>322.56302570733203</v>
      </c>
      <c r="T911" s="25">
        <v>0.89904910633843971</v>
      </c>
      <c r="U911" s="24">
        <v>2.8721260769330886E-2</v>
      </c>
      <c r="V911" s="24">
        <v>2.872126076933089</v>
      </c>
      <c r="W911" s="25">
        <v>28.72126076933089</v>
      </c>
      <c r="X911" s="4">
        <f>VLOOKUP($A911,[1]plot_info!$F$1:$BW$2268,26,FALSE)</f>
        <v>445864.9767</v>
      </c>
      <c r="Y911" s="4">
        <f>VLOOKUP($A911,[1]plot_info!$F$1:$BW$2268,27,FALSE)</f>
        <v>3032442.1770000001</v>
      </c>
      <c r="Z911" s="4">
        <f>VLOOKUP($A911,[1]plot_info!$F$1:$BW$2268,28,FALSE)</f>
        <v>86.452351190000002</v>
      </c>
      <c r="AA911" s="4">
        <f>VLOOKUP($A911,[1]plot_info!$F$1:$BW$2268,29,FALSE)</f>
        <v>27.414290260000001</v>
      </c>
      <c r="AB911" s="4">
        <f>VLOOKUP($A911,[1]plot_info!$F$1:$BW$2268,37,FALSE)</f>
        <v>4</v>
      </c>
      <c r="AC911" s="4" t="str">
        <f>VLOOKUP($A911,[1]plot_info!$F$1:$BW$2268,43,FALSE)</f>
        <v>FRA 2010-2015</v>
      </c>
    </row>
    <row r="912" spans="1:29" x14ac:dyDescent="0.35">
      <c r="A912" s="23" t="str">
        <f t="shared" si="30"/>
        <v>158-34-6</v>
      </c>
      <c r="B912" s="24" t="s">
        <v>37</v>
      </c>
      <c r="C912" s="24">
        <v>158</v>
      </c>
      <c r="D912" s="24">
        <v>34</v>
      </c>
      <c r="E912" s="24">
        <v>6</v>
      </c>
      <c r="F912" s="24">
        <v>1</v>
      </c>
      <c r="G912" s="24" t="s">
        <v>9</v>
      </c>
      <c r="H912" s="24" t="s">
        <v>37</v>
      </c>
      <c r="I912" s="24">
        <v>401</v>
      </c>
      <c r="J912" s="24">
        <v>366</v>
      </c>
      <c r="K912" s="24">
        <v>692.5</v>
      </c>
      <c r="L912" s="24">
        <v>0.185785536159601</v>
      </c>
      <c r="M912" s="24">
        <v>0.23142546618137566</v>
      </c>
      <c r="N912" s="24">
        <v>0</v>
      </c>
      <c r="O912" s="24">
        <v>0</v>
      </c>
      <c r="P912" s="24">
        <v>0</v>
      </c>
      <c r="Q912" s="24">
        <v>3</v>
      </c>
      <c r="R912" s="24"/>
      <c r="S912" s="24">
        <v>322.56302570733203</v>
      </c>
      <c r="T912" s="25">
        <v>1.012205286963795</v>
      </c>
      <c r="U912" s="24">
        <v>2.5150360723488793E-2</v>
      </c>
      <c r="V912" s="24">
        <v>2.5150360723488792</v>
      </c>
      <c r="W912" s="25">
        <v>25.150360723488792</v>
      </c>
      <c r="X912" s="4">
        <f>VLOOKUP($A912,[1]plot_info!$F$1:$BW$2268,26,FALSE)</f>
        <v>445864.9767</v>
      </c>
      <c r="Y912" s="4">
        <f>VLOOKUP($A912,[1]plot_info!$F$1:$BW$2268,27,FALSE)</f>
        <v>3032442.1770000001</v>
      </c>
      <c r="Z912" s="4">
        <f>VLOOKUP($A912,[1]plot_info!$F$1:$BW$2268,28,FALSE)</f>
        <v>86.452351190000002</v>
      </c>
      <c r="AA912" s="4">
        <f>VLOOKUP($A912,[1]plot_info!$F$1:$BW$2268,29,FALSE)</f>
        <v>27.414290260000001</v>
      </c>
      <c r="AB912" s="4">
        <f>VLOOKUP($A912,[1]plot_info!$F$1:$BW$2268,37,FALSE)</f>
        <v>4</v>
      </c>
      <c r="AC912" s="4" t="str">
        <f>VLOOKUP($A912,[1]plot_info!$F$1:$BW$2268,43,FALSE)</f>
        <v>FRA 2010-2015</v>
      </c>
    </row>
    <row r="913" spans="1:29" x14ac:dyDescent="0.35">
      <c r="A913" s="23" t="str">
        <f t="shared" si="30"/>
        <v>159-33-3</v>
      </c>
      <c r="B913" s="24" t="s">
        <v>37</v>
      </c>
      <c r="C913" s="24">
        <v>159</v>
      </c>
      <c r="D913" s="24">
        <v>33</v>
      </c>
      <c r="E913" s="24">
        <v>3</v>
      </c>
      <c r="F913" s="24">
        <v>1</v>
      </c>
      <c r="G913" s="24" t="s">
        <v>8</v>
      </c>
      <c r="H913" s="24" t="s">
        <v>37</v>
      </c>
      <c r="I913" s="24">
        <v>340</v>
      </c>
      <c r="J913" s="24">
        <v>367.5</v>
      </c>
      <c r="K913" s="24">
        <v>624.5</v>
      </c>
      <c r="L913" s="24">
        <v>0.24411764705882352</v>
      </c>
      <c r="M913" s="24">
        <v>0.19337228550054544</v>
      </c>
      <c r="N913" s="24">
        <v>0</v>
      </c>
      <c r="O913" s="24">
        <v>0</v>
      </c>
      <c r="P913" s="24">
        <v>0</v>
      </c>
      <c r="Q913" s="24">
        <v>4</v>
      </c>
      <c r="R913" s="24"/>
      <c r="S913" s="24">
        <v>430.08403427644271</v>
      </c>
      <c r="T913" s="25">
        <v>0.5975576387818422</v>
      </c>
      <c r="U913" s="24">
        <v>4.3521576585318578E-2</v>
      </c>
      <c r="V913" s="24">
        <v>4.3521576585318584</v>
      </c>
      <c r="W913" s="25">
        <v>43.521576585318584</v>
      </c>
      <c r="X913" s="4">
        <f>VLOOKUP($A913,[1]plot_info!$F$1:$BW$2268,26,FALSE)</f>
        <v>449467.1263</v>
      </c>
      <c r="Y913" s="4">
        <f>VLOOKUP($A913,[1]plot_info!$F$1:$BW$2268,27,FALSE)</f>
        <v>3028346.6630000002</v>
      </c>
      <c r="Z913" s="4">
        <f>VLOOKUP($A913,[1]plot_info!$F$1:$BW$2268,28,FALSE)</f>
        <v>86.488960610000007</v>
      </c>
      <c r="AA913" s="4">
        <f>VLOOKUP($A913,[1]plot_info!$F$1:$BW$2268,29,FALSE)</f>
        <v>27.377455449999999</v>
      </c>
      <c r="AB913" s="4">
        <f>VLOOKUP($A913,[1]plot_info!$F$1:$BW$2268,37,FALSE)</f>
        <v>4</v>
      </c>
      <c r="AC913" s="4" t="str">
        <f>VLOOKUP($A913,[1]plot_info!$F$1:$BW$2268,43,FALSE)</f>
        <v>FRA 2010-2015</v>
      </c>
    </row>
    <row r="914" spans="1:29" x14ac:dyDescent="0.35">
      <c r="A914" s="23" t="str">
        <f t="shared" si="30"/>
        <v>159-33-3</v>
      </c>
      <c r="B914" s="24" t="s">
        <v>37</v>
      </c>
      <c r="C914" s="24">
        <v>159</v>
      </c>
      <c r="D914" s="24">
        <v>33</v>
      </c>
      <c r="E914" s="24">
        <v>3</v>
      </c>
      <c r="F914" s="24">
        <v>1</v>
      </c>
      <c r="G914" s="24" t="s">
        <v>26</v>
      </c>
      <c r="H914" s="24" t="s">
        <v>37</v>
      </c>
      <c r="I914" s="24">
        <v>379</v>
      </c>
      <c r="J914" s="24">
        <v>356</v>
      </c>
      <c r="K914" s="24">
        <v>657.5</v>
      </c>
      <c r="L914" s="24">
        <v>0.20448548812664907</v>
      </c>
      <c r="M914" s="24">
        <v>0.18055845935291895</v>
      </c>
      <c r="N914" s="24">
        <v>0</v>
      </c>
      <c r="O914" s="24">
        <v>0</v>
      </c>
      <c r="P914" s="24">
        <v>0</v>
      </c>
      <c r="Q914" s="24">
        <v>4</v>
      </c>
      <c r="R914" s="24"/>
      <c r="S914" s="24">
        <v>430.08403427644271</v>
      </c>
      <c r="T914" s="25">
        <v>0.70102579024406786</v>
      </c>
      <c r="U914" s="24">
        <v>4.3126165034233638E-2</v>
      </c>
      <c r="V914" s="24">
        <v>4.3126165034233637</v>
      </c>
      <c r="W914" s="25">
        <v>43.126165034233637</v>
      </c>
      <c r="X914" s="4">
        <f>VLOOKUP($A914,[1]plot_info!$F$1:$BW$2268,26,FALSE)</f>
        <v>449467.1263</v>
      </c>
      <c r="Y914" s="4">
        <f>VLOOKUP($A914,[1]plot_info!$F$1:$BW$2268,27,FALSE)</f>
        <v>3028346.6630000002</v>
      </c>
      <c r="Z914" s="4">
        <f>VLOOKUP($A914,[1]plot_info!$F$1:$BW$2268,28,FALSE)</f>
        <v>86.488960610000007</v>
      </c>
      <c r="AA914" s="4">
        <f>VLOOKUP($A914,[1]plot_info!$F$1:$BW$2268,29,FALSE)</f>
        <v>27.377455449999999</v>
      </c>
      <c r="AB914" s="4">
        <f>VLOOKUP($A914,[1]plot_info!$F$1:$BW$2268,37,FALSE)</f>
        <v>4</v>
      </c>
      <c r="AC914" s="4" t="str">
        <f>VLOOKUP($A914,[1]plot_info!$F$1:$BW$2268,43,FALSE)</f>
        <v>FRA 2010-2015</v>
      </c>
    </row>
    <row r="915" spans="1:29" x14ac:dyDescent="0.35">
      <c r="A915" s="23" t="str">
        <f t="shared" si="30"/>
        <v>159-33-3</v>
      </c>
      <c r="B915" s="24" t="s">
        <v>37</v>
      </c>
      <c r="C915" s="24">
        <v>159</v>
      </c>
      <c r="D915" s="24">
        <v>33</v>
      </c>
      <c r="E915" s="24">
        <v>3</v>
      </c>
      <c r="F915" s="24">
        <v>1</v>
      </c>
      <c r="G915" s="24" t="s">
        <v>9</v>
      </c>
      <c r="H915" s="24" t="s">
        <v>37</v>
      </c>
      <c r="I915" s="24">
        <v>452</v>
      </c>
      <c r="J915" s="24">
        <v>365</v>
      </c>
      <c r="K915" s="24">
        <v>741.5</v>
      </c>
      <c r="L915" s="24">
        <v>0.16703539823008851</v>
      </c>
      <c r="M915" s="24">
        <v>0.1758988862083275</v>
      </c>
      <c r="N915" s="24">
        <v>0</v>
      </c>
      <c r="O915" s="24">
        <v>0</v>
      </c>
      <c r="P915" s="24">
        <v>0</v>
      </c>
      <c r="Q915" s="24">
        <v>4</v>
      </c>
      <c r="R915" s="24"/>
      <c r="S915" s="24">
        <v>430.08403427644271</v>
      </c>
      <c r="T915" s="25">
        <v>0.87541031518040313</v>
      </c>
      <c r="U915" s="24">
        <v>3.8997772498789766E-2</v>
      </c>
      <c r="V915" s="24">
        <v>3.8997772498789764</v>
      </c>
      <c r="W915" s="25">
        <v>38.997772498789764</v>
      </c>
      <c r="X915" s="4">
        <f>VLOOKUP($A915,[1]plot_info!$F$1:$BW$2268,26,FALSE)</f>
        <v>449467.1263</v>
      </c>
      <c r="Y915" s="4">
        <f>VLOOKUP($A915,[1]plot_info!$F$1:$BW$2268,27,FALSE)</f>
        <v>3028346.6630000002</v>
      </c>
      <c r="Z915" s="4">
        <f>VLOOKUP($A915,[1]plot_info!$F$1:$BW$2268,28,FALSE)</f>
        <v>86.488960610000007</v>
      </c>
      <c r="AA915" s="4">
        <f>VLOOKUP($A915,[1]plot_info!$F$1:$BW$2268,29,FALSE)</f>
        <v>27.377455449999999</v>
      </c>
      <c r="AB915" s="4">
        <f>VLOOKUP($A915,[1]plot_info!$F$1:$BW$2268,37,FALSE)</f>
        <v>4</v>
      </c>
      <c r="AC915" s="4" t="str">
        <f>VLOOKUP($A915,[1]plot_info!$F$1:$BW$2268,43,FALSE)</f>
        <v>FRA 2010-2015</v>
      </c>
    </row>
    <row r="916" spans="1:29" x14ac:dyDescent="0.35">
      <c r="A916" s="23" t="str">
        <f t="shared" si="30"/>
        <v>159-33-5</v>
      </c>
      <c r="B916" s="24" t="s">
        <v>37</v>
      </c>
      <c r="C916" s="24">
        <v>159</v>
      </c>
      <c r="D916" s="24">
        <v>33</v>
      </c>
      <c r="E916" s="24">
        <v>5</v>
      </c>
      <c r="F916" s="24">
        <v>1</v>
      </c>
      <c r="G916" s="24" t="s">
        <v>8</v>
      </c>
      <c r="H916" s="24" t="s">
        <v>37</v>
      </c>
      <c r="I916" s="24">
        <v>469</v>
      </c>
      <c r="J916" s="24">
        <v>357</v>
      </c>
      <c r="K916" s="24">
        <v>683.5</v>
      </c>
      <c r="L916" s="24">
        <v>0.30383795309168443</v>
      </c>
      <c r="M916" s="24">
        <v>0.33199458655214131</v>
      </c>
      <c r="N916" s="24">
        <v>0</v>
      </c>
      <c r="O916" s="24">
        <v>0</v>
      </c>
      <c r="P916" s="24">
        <v>0</v>
      </c>
      <c r="Q916" s="24">
        <v>4</v>
      </c>
      <c r="R916" s="24"/>
      <c r="S916" s="24">
        <v>430.08403427644271</v>
      </c>
      <c r="T916" s="25">
        <v>0.75915396522284628</v>
      </c>
      <c r="U916" s="24">
        <v>4.8312550638796657E-2</v>
      </c>
      <c r="V916" s="24">
        <v>4.8312550638796656</v>
      </c>
      <c r="W916" s="25">
        <v>48.312550638796658</v>
      </c>
      <c r="X916" s="4">
        <f>VLOOKUP($A916,[1]plot_info!$F$1:$BW$2268,26,FALSE)</f>
        <v>449767.1263</v>
      </c>
      <c r="Y916" s="4">
        <f>VLOOKUP($A916,[1]plot_info!$F$1:$BW$2268,27,FALSE)</f>
        <v>3028196.6630000002</v>
      </c>
      <c r="Z916" s="4">
        <f>VLOOKUP($A916,[1]plot_info!$F$1:$BW$2268,28,FALSE)</f>
        <v>86.492000599999997</v>
      </c>
      <c r="AA916" s="4">
        <f>VLOOKUP($A916,[1]plot_info!$F$1:$BW$2268,29,FALSE)</f>
        <v>27.376112370000001</v>
      </c>
      <c r="AB916" s="4">
        <f>VLOOKUP($A916,[1]plot_info!$F$1:$BW$2268,37,FALSE)</f>
        <v>4</v>
      </c>
      <c r="AC916" s="4" t="str">
        <f>VLOOKUP($A916,[1]plot_info!$F$1:$BW$2268,43,FALSE)</f>
        <v>FRA 2010-2015</v>
      </c>
    </row>
    <row r="917" spans="1:29" x14ac:dyDescent="0.35">
      <c r="A917" s="23" t="str">
        <f t="shared" si="30"/>
        <v>159-33-5</v>
      </c>
      <c r="B917" s="24" t="s">
        <v>37</v>
      </c>
      <c r="C917" s="24">
        <v>159</v>
      </c>
      <c r="D917" s="24">
        <v>33</v>
      </c>
      <c r="E917" s="24">
        <v>5</v>
      </c>
      <c r="F917" s="24">
        <v>1</v>
      </c>
      <c r="G917" s="24" t="s">
        <v>26</v>
      </c>
      <c r="H917" s="24" t="s">
        <v>37</v>
      </c>
      <c r="I917" s="24">
        <v>548</v>
      </c>
      <c r="J917" s="24">
        <v>365</v>
      </c>
      <c r="K917" s="24">
        <v>773</v>
      </c>
      <c r="L917" s="24">
        <v>0.25547445255474455</v>
      </c>
      <c r="M917" s="24">
        <v>0.32617012012140195</v>
      </c>
      <c r="N917" s="24">
        <v>0</v>
      </c>
      <c r="O917" s="24">
        <v>0</v>
      </c>
      <c r="P917" s="24">
        <v>0</v>
      </c>
      <c r="Q917" s="24">
        <v>4</v>
      </c>
      <c r="R917" s="24"/>
      <c r="S917" s="24">
        <v>430.08403427644271</v>
      </c>
      <c r="T917" s="25">
        <v>0.94865181565366397</v>
      </c>
      <c r="U917" s="24">
        <v>3.7864241481552735E-2</v>
      </c>
      <c r="V917" s="24">
        <v>3.7864241481552732</v>
      </c>
      <c r="W917" s="25">
        <v>37.864241481552732</v>
      </c>
      <c r="X917" s="4">
        <f>VLOOKUP($A917,[1]plot_info!$F$1:$BW$2268,26,FALSE)</f>
        <v>449767.1263</v>
      </c>
      <c r="Y917" s="4">
        <f>VLOOKUP($A917,[1]plot_info!$F$1:$BW$2268,27,FALSE)</f>
        <v>3028196.6630000002</v>
      </c>
      <c r="Z917" s="4">
        <f>VLOOKUP($A917,[1]plot_info!$F$1:$BW$2268,28,FALSE)</f>
        <v>86.492000599999997</v>
      </c>
      <c r="AA917" s="4">
        <f>VLOOKUP($A917,[1]plot_info!$F$1:$BW$2268,29,FALSE)</f>
        <v>27.376112370000001</v>
      </c>
      <c r="AB917" s="4">
        <f>VLOOKUP($A917,[1]plot_info!$F$1:$BW$2268,37,FALSE)</f>
        <v>4</v>
      </c>
      <c r="AC917" s="4" t="str">
        <f>VLOOKUP($A917,[1]plot_info!$F$1:$BW$2268,43,FALSE)</f>
        <v>FRA 2010-2015</v>
      </c>
    </row>
    <row r="918" spans="1:29" x14ac:dyDescent="0.35">
      <c r="A918" s="23" t="str">
        <f t="shared" si="30"/>
        <v>159-33-5</v>
      </c>
      <c r="B918" s="24" t="s">
        <v>37</v>
      </c>
      <c r="C918" s="24">
        <v>159</v>
      </c>
      <c r="D918" s="24">
        <v>33</v>
      </c>
      <c r="E918" s="24">
        <v>5</v>
      </c>
      <c r="F918" s="24">
        <v>1</v>
      </c>
      <c r="G918" s="24" t="s">
        <v>9</v>
      </c>
      <c r="H918" s="24" t="s">
        <v>37</v>
      </c>
      <c r="I918" s="24">
        <v>557</v>
      </c>
      <c r="J918" s="24">
        <v>365</v>
      </c>
      <c r="K918" s="24">
        <v>787</v>
      </c>
      <c r="L918" s="24">
        <v>0.24236983842010773</v>
      </c>
      <c r="M918" s="24">
        <v>0.31452118725992328</v>
      </c>
      <c r="N918" s="24">
        <v>0</v>
      </c>
      <c r="O918" s="24">
        <v>0</v>
      </c>
      <c r="P918" s="24">
        <v>0</v>
      </c>
      <c r="Q918" s="24">
        <v>4</v>
      </c>
      <c r="R918" s="24"/>
      <c r="S918" s="24">
        <v>430.08403427644271</v>
      </c>
      <c r="T918" s="25">
        <v>0.98120359364177978</v>
      </c>
      <c r="U918" s="24">
        <v>3.0528073515779356E-2</v>
      </c>
      <c r="V918" s="24">
        <v>3.0528073515779357</v>
      </c>
      <c r="W918" s="25">
        <v>30.528073515779358</v>
      </c>
      <c r="X918" s="4">
        <f>VLOOKUP($A918,[1]plot_info!$F$1:$BW$2268,26,FALSE)</f>
        <v>449767.1263</v>
      </c>
      <c r="Y918" s="4">
        <f>VLOOKUP($A918,[1]plot_info!$F$1:$BW$2268,27,FALSE)</f>
        <v>3028196.6630000002</v>
      </c>
      <c r="Z918" s="4">
        <f>VLOOKUP($A918,[1]plot_info!$F$1:$BW$2268,28,FALSE)</f>
        <v>86.492000599999997</v>
      </c>
      <c r="AA918" s="4">
        <f>VLOOKUP($A918,[1]plot_info!$F$1:$BW$2268,29,FALSE)</f>
        <v>27.376112370000001</v>
      </c>
      <c r="AB918" s="4">
        <f>VLOOKUP($A918,[1]plot_info!$F$1:$BW$2268,37,FALSE)</f>
        <v>4</v>
      </c>
      <c r="AC918" s="4" t="str">
        <f>VLOOKUP($A918,[1]plot_info!$F$1:$BW$2268,43,FALSE)</f>
        <v>FRA 2010-2015</v>
      </c>
    </row>
    <row r="919" spans="1:29" x14ac:dyDescent="0.35">
      <c r="A919" s="23" t="str">
        <f t="shared" si="30"/>
        <v>159-33-6</v>
      </c>
      <c r="B919" s="24" t="s">
        <v>37</v>
      </c>
      <c r="C919" s="24">
        <v>159</v>
      </c>
      <c r="D919" s="24">
        <v>33</v>
      </c>
      <c r="E919" s="24">
        <v>6</v>
      </c>
      <c r="F919" s="24">
        <v>1</v>
      </c>
      <c r="G919" s="24" t="s">
        <v>8</v>
      </c>
      <c r="H919" s="24" t="s">
        <v>37</v>
      </c>
      <c r="I919" s="24">
        <v>434</v>
      </c>
      <c r="J919" s="24">
        <v>366</v>
      </c>
      <c r="K919" s="24">
        <v>684.5</v>
      </c>
      <c r="L919" s="24">
        <v>0.2661290322580645</v>
      </c>
      <c r="M919" s="24">
        <v>0.26909034910015661</v>
      </c>
      <c r="N919" s="24">
        <v>0</v>
      </c>
      <c r="O919" s="24">
        <v>0</v>
      </c>
      <c r="P919" s="24">
        <v>0</v>
      </c>
      <c r="Q919" s="24">
        <v>4</v>
      </c>
      <c r="R919" s="24"/>
      <c r="S919" s="24">
        <v>430.08403427644271</v>
      </c>
      <c r="T919" s="25">
        <v>0.7405529492296371</v>
      </c>
      <c r="U919" s="24">
        <v>5.3412619792499123E-2</v>
      </c>
      <c r="V919" s="24">
        <v>5.3412619792499116</v>
      </c>
      <c r="W919" s="25">
        <v>53.412619792499115</v>
      </c>
      <c r="X919" s="4">
        <f>VLOOKUP($A919,[1]plot_info!$F$1:$BW$2268,26,FALSE)</f>
        <v>449767.1263</v>
      </c>
      <c r="Y919" s="4">
        <f>VLOOKUP($A919,[1]plot_info!$F$1:$BW$2268,27,FALSE)</f>
        <v>3028346.6630000002</v>
      </c>
      <c r="Z919" s="4">
        <f>VLOOKUP($A919,[1]plot_info!$F$1:$BW$2268,28,FALSE)</f>
        <v>86.491994419999997</v>
      </c>
      <c r="AA919" s="4">
        <f>VLOOKUP($A919,[1]plot_info!$F$1:$BW$2268,29,FALSE)</f>
        <v>27.37746653</v>
      </c>
      <c r="AB919" s="4">
        <f>VLOOKUP($A919,[1]plot_info!$F$1:$BW$2268,37,FALSE)</f>
        <v>4</v>
      </c>
      <c r="AC919" s="4" t="str">
        <f>VLOOKUP($A919,[1]plot_info!$F$1:$BW$2268,43,FALSE)</f>
        <v>FRA 2010-2015</v>
      </c>
    </row>
    <row r="920" spans="1:29" x14ac:dyDescent="0.35">
      <c r="A920" s="23" t="str">
        <f t="shared" si="30"/>
        <v>159-33-6</v>
      </c>
      <c r="B920" s="24" t="s">
        <v>37</v>
      </c>
      <c r="C920" s="24">
        <v>159</v>
      </c>
      <c r="D920" s="24">
        <v>33</v>
      </c>
      <c r="E920" s="24">
        <v>6</v>
      </c>
      <c r="F920" s="24">
        <v>1</v>
      </c>
      <c r="G920" s="24" t="s">
        <v>26</v>
      </c>
      <c r="H920" s="24" t="s">
        <v>37</v>
      </c>
      <c r="I920" s="24">
        <v>511</v>
      </c>
      <c r="J920" s="24">
        <v>349.5</v>
      </c>
      <c r="K920" s="24">
        <v>720.5</v>
      </c>
      <c r="L920" s="24">
        <v>0.27397260273972601</v>
      </c>
      <c r="M920" s="24">
        <v>0.32617012012140195</v>
      </c>
      <c r="N920" s="24">
        <v>0</v>
      </c>
      <c r="O920" s="24">
        <v>0</v>
      </c>
      <c r="P920" s="24">
        <v>0</v>
      </c>
      <c r="Q920" s="24">
        <v>4</v>
      </c>
      <c r="R920" s="24"/>
      <c r="S920" s="24">
        <v>430.08403427644271</v>
      </c>
      <c r="T920" s="25">
        <v>0.86262211668507183</v>
      </c>
      <c r="U920" s="24">
        <v>5.266554862679719E-2</v>
      </c>
      <c r="V920" s="24">
        <v>5.266554862679719</v>
      </c>
      <c r="W920" s="25">
        <v>52.66554862679719</v>
      </c>
      <c r="X920" s="4">
        <f>VLOOKUP($A920,[1]plot_info!$F$1:$BW$2268,26,FALSE)</f>
        <v>449767.1263</v>
      </c>
      <c r="Y920" s="4">
        <f>VLOOKUP($A920,[1]plot_info!$F$1:$BW$2268,27,FALSE)</f>
        <v>3028346.6630000002</v>
      </c>
      <c r="Z920" s="4">
        <f>VLOOKUP($A920,[1]plot_info!$F$1:$BW$2268,28,FALSE)</f>
        <v>86.491994419999997</v>
      </c>
      <c r="AA920" s="4">
        <f>VLOOKUP($A920,[1]plot_info!$F$1:$BW$2268,29,FALSE)</f>
        <v>27.37746653</v>
      </c>
      <c r="AB920" s="4">
        <f>VLOOKUP($A920,[1]plot_info!$F$1:$BW$2268,37,FALSE)</f>
        <v>4</v>
      </c>
      <c r="AC920" s="4" t="str">
        <f>VLOOKUP($A920,[1]plot_info!$F$1:$BW$2268,43,FALSE)</f>
        <v>FRA 2010-2015</v>
      </c>
    </row>
    <row r="921" spans="1:29" x14ac:dyDescent="0.35">
      <c r="A921" s="23" t="str">
        <f t="shared" si="30"/>
        <v>159-33-6</v>
      </c>
      <c r="B921" s="24" t="s">
        <v>37</v>
      </c>
      <c r="C921" s="24">
        <v>159</v>
      </c>
      <c r="D921" s="24">
        <v>33</v>
      </c>
      <c r="E921" s="24">
        <v>6</v>
      </c>
      <c r="F921" s="24">
        <v>1</v>
      </c>
      <c r="G921" s="24" t="s">
        <v>9</v>
      </c>
      <c r="H921" s="24" t="s">
        <v>37</v>
      </c>
      <c r="I921" s="24">
        <v>475</v>
      </c>
      <c r="J921" s="24">
        <v>361.5</v>
      </c>
      <c r="K921" s="24">
        <v>694.5</v>
      </c>
      <c r="L921" s="24">
        <v>0.29894736842105263</v>
      </c>
      <c r="M921" s="24">
        <v>0.33082969326599343</v>
      </c>
      <c r="N921" s="24">
        <v>0</v>
      </c>
      <c r="O921" s="24">
        <v>0</v>
      </c>
      <c r="P921" s="24">
        <v>0</v>
      </c>
      <c r="Q921" s="24">
        <v>4</v>
      </c>
      <c r="R921" s="24"/>
      <c r="S921" s="24">
        <v>430.08403427644271</v>
      </c>
      <c r="T921" s="25">
        <v>0.77426729071732858</v>
      </c>
      <c r="U921" s="24">
        <v>4.7084390852266761E-2</v>
      </c>
      <c r="V921" s="24">
        <v>4.7084390852266758</v>
      </c>
      <c r="W921" s="25">
        <v>47.084390852266758</v>
      </c>
      <c r="X921" s="4">
        <f>VLOOKUP($A921,[1]plot_info!$F$1:$BW$2268,26,FALSE)</f>
        <v>449767.1263</v>
      </c>
      <c r="Y921" s="4">
        <f>VLOOKUP($A921,[1]plot_info!$F$1:$BW$2268,27,FALSE)</f>
        <v>3028346.6630000002</v>
      </c>
      <c r="Z921" s="4">
        <f>VLOOKUP($A921,[1]plot_info!$F$1:$BW$2268,28,FALSE)</f>
        <v>86.491994419999997</v>
      </c>
      <c r="AA921" s="4">
        <f>VLOOKUP($A921,[1]plot_info!$F$1:$BW$2268,29,FALSE)</f>
        <v>27.37746653</v>
      </c>
      <c r="AB921" s="4">
        <f>VLOOKUP($A921,[1]plot_info!$F$1:$BW$2268,37,FALSE)</f>
        <v>4</v>
      </c>
      <c r="AC921" s="4" t="str">
        <f>VLOOKUP($A921,[1]plot_info!$F$1:$BW$2268,43,FALSE)</f>
        <v>FRA 2010-2015</v>
      </c>
    </row>
    <row r="922" spans="1:29" x14ac:dyDescent="0.35">
      <c r="A922" s="23" t="str">
        <f t="shared" ref="A922:A933" si="31">CONCATENATE(C922,"-",D922,"-",E922)</f>
        <v>146-38-1</v>
      </c>
      <c r="B922" s="24" t="s">
        <v>37</v>
      </c>
      <c r="C922" s="24">
        <v>146</v>
      </c>
      <c r="D922" s="24">
        <v>38</v>
      </c>
      <c r="E922" s="24">
        <v>1</v>
      </c>
      <c r="F922" s="24">
        <v>1</v>
      </c>
      <c r="G922" s="24" t="s">
        <v>8</v>
      </c>
      <c r="H922" s="24" t="s">
        <v>37</v>
      </c>
      <c r="I922" s="24">
        <v>336</v>
      </c>
      <c r="J922" s="24">
        <v>369.5</v>
      </c>
      <c r="K922" s="24">
        <v>597.5</v>
      </c>
      <c r="L922" s="24">
        <v>0.32142857142857145</v>
      </c>
      <c r="M922" s="24">
        <v>0.33548926641058485</v>
      </c>
      <c r="N922" s="24">
        <v>0</v>
      </c>
      <c r="O922" s="24">
        <v>0</v>
      </c>
      <c r="P922" s="24">
        <v>0</v>
      </c>
      <c r="Q922" s="24">
        <v>3</v>
      </c>
      <c r="R922" s="24"/>
      <c r="S922" s="24">
        <v>322.56302570733203</v>
      </c>
      <c r="T922" s="25">
        <v>0.70683860774194562</v>
      </c>
      <c r="U922" s="24">
        <v>3.1111397872433829E-2</v>
      </c>
      <c r="V922" s="24">
        <v>3.111139787243383</v>
      </c>
      <c r="W922" s="25">
        <v>31.11139787243383</v>
      </c>
      <c r="X922" s="4">
        <f>VLOOKUP($A922,[1]plot_info!$F$1:$BW$2268,26,FALSE)</f>
        <v>397965.72710000002</v>
      </c>
      <c r="Y922" s="4">
        <f>VLOOKUP($A922,[1]plot_info!$F$1:$BW$2268,27,FALSE)</f>
        <v>3049297.6839999999</v>
      </c>
      <c r="Z922" s="4">
        <f>VLOOKUP($A922,[1]plot_info!$F$1:$BW$2268,28,FALSE)</f>
        <v>85.966414760000006</v>
      </c>
      <c r="AA922" s="4">
        <f>VLOOKUP($A922,[1]plot_info!$F$1:$BW$2268,29,FALSE)</f>
        <v>27.56369166</v>
      </c>
      <c r="AB922" s="4">
        <f>VLOOKUP($A922,[1]plot_info!$F$1:$BW$2268,37,FALSE)</f>
        <v>4</v>
      </c>
      <c r="AC922" s="4" t="str">
        <f>VLOOKUP($A922,[1]plot_info!$F$1:$BW$2268,43,FALSE)</f>
        <v>FRA 2010-2015</v>
      </c>
    </row>
    <row r="923" spans="1:29" x14ac:dyDescent="0.35">
      <c r="A923" s="23" t="str">
        <f t="shared" si="31"/>
        <v>146-38-1</v>
      </c>
      <c r="B923" s="24" t="s">
        <v>37</v>
      </c>
      <c r="C923" s="24">
        <v>146</v>
      </c>
      <c r="D923" s="24">
        <v>38</v>
      </c>
      <c r="E923" s="24">
        <v>1</v>
      </c>
      <c r="F923" s="24">
        <v>1</v>
      </c>
      <c r="G923" s="24" t="s">
        <v>26</v>
      </c>
      <c r="H923" s="24" t="s">
        <v>37</v>
      </c>
      <c r="I923" s="24">
        <v>410</v>
      </c>
      <c r="J923" s="24">
        <v>366</v>
      </c>
      <c r="K923" s="24">
        <v>655.5</v>
      </c>
      <c r="L923" s="24">
        <v>0.29390243902439023</v>
      </c>
      <c r="M923" s="24">
        <v>0.37431904261551369</v>
      </c>
      <c r="N923" s="24">
        <v>0</v>
      </c>
      <c r="O923" s="24">
        <v>0</v>
      </c>
      <c r="P923" s="24">
        <v>0</v>
      </c>
      <c r="Q923" s="24">
        <v>3</v>
      </c>
      <c r="R923" s="24"/>
      <c r="S923" s="24">
        <v>322.56302570733203</v>
      </c>
      <c r="T923" s="25">
        <v>0.89749902167233886</v>
      </c>
      <c r="U923" s="24">
        <v>3.300083431757448E-2</v>
      </c>
      <c r="V923" s="24">
        <v>3.3000834317574483</v>
      </c>
      <c r="W923" s="25">
        <v>33.00083431757448</v>
      </c>
      <c r="X923" s="4">
        <f>VLOOKUP($A923,[1]plot_info!$F$1:$BW$2268,26,FALSE)</f>
        <v>397965.72710000002</v>
      </c>
      <c r="Y923" s="4">
        <f>VLOOKUP($A923,[1]plot_info!$F$1:$BW$2268,27,FALSE)</f>
        <v>3049297.6839999999</v>
      </c>
      <c r="Z923" s="4">
        <f>VLOOKUP($A923,[1]plot_info!$F$1:$BW$2268,28,FALSE)</f>
        <v>85.966414760000006</v>
      </c>
      <c r="AA923" s="4">
        <f>VLOOKUP($A923,[1]plot_info!$F$1:$BW$2268,29,FALSE)</f>
        <v>27.56369166</v>
      </c>
      <c r="AB923" s="4">
        <f>VLOOKUP($A923,[1]plot_info!$F$1:$BW$2268,37,FALSE)</f>
        <v>4</v>
      </c>
      <c r="AC923" s="4" t="str">
        <f>VLOOKUP($A923,[1]plot_info!$F$1:$BW$2268,43,FALSE)</f>
        <v>FRA 2010-2015</v>
      </c>
    </row>
    <row r="924" spans="1:29" x14ac:dyDescent="0.35">
      <c r="A924" s="23" t="str">
        <f t="shared" si="31"/>
        <v>146-38-1</v>
      </c>
      <c r="B924" s="24" t="s">
        <v>37</v>
      </c>
      <c r="C924" s="24">
        <v>146</v>
      </c>
      <c r="D924" s="24">
        <v>38</v>
      </c>
      <c r="E924" s="24">
        <v>1</v>
      </c>
      <c r="F924" s="24">
        <v>1</v>
      </c>
      <c r="G924" s="24" t="s">
        <v>9</v>
      </c>
      <c r="H924" s="24" t="s">
        <v>37</v>
      </c>
      <c r="I924" s="24">
        <v>425</v>
      </c>
      <c r="J924" s="24">
        <v>357.5</v>
      </c>
      <c r="K924" s="24">
        <v>684</v>
      </c>
      <c r="L924" s="24">
        <v>0.23176470588235293</v>
      </c>
      <c r="M924" s="24">
        <v>0.30597863649483897</v>
      </c>
      <c r="N924" s="24">
        <v>0</v>
      </c>
      <c r="O924" s="24">
        <v>0</v>
      </c>
      <c r="P924" s="24">
        <v>0</v>
      </c>
      <c r="Q924" s="24">
        <v>3</v>
      </c>
      <c r="R924" s="24"/>
      <c r="S924" s="24">
        <v>322.56302570733203</v>
      </c>
      <c r="T924" s="25">
        <v>1.012205286963795</v>
      </c>
      <c r="U924" s="24">
        <v>2.5150360723488793E-2</v>
      </c>
      <c r="V924" s="24">
        <v>2.5150360723488792</v>
      </c>
      <c r="W924" s="25">
        <v>25.150360723488792</v>
      </c>
      <c r="X924" s="4">
        <f>VLOOKUP($A924,[1]plot_info!$F$1:$BW$2268,26,FALSE)</f>
        <v>397965.72710000002</v>
      </c>
      <c r="Y924" s="4">
        <f>VLOOKUP($A924,[1]plot_info!$F$1:$BW$2268,27,FALSE)</f>
        <v>3049297.6839999999</v>
      </c>
      <c r="Z924" s="4">
        <f>VLOOKUP($A924,[1]plot_info!$F$1:$BW$2268,28,FALSE)</f>
        <v>85.966414760000006</v>
      </c>
      <c r="AA924" s="4">
        <f>VLOOKUP($A924,[1]plot_info!$F$1:$BW$2268,29,FALSE)</f>
        <v>27.56369166</v>
      </c>
      <c r="AB924" s="4">
        <f>VLOOKUP($A924,[1]plot_info!$F$1:$BW$2268,37,FALSE)</f>
        <v>4</v>
      </c>
      <c r="AC924" s="4" t="str">
        <f>VLOOKUP($A924,[1]plot_info!$F$1:$BW$2268,43,FALSE)</f>
        <v>FRA 2010-2015</v>
      </c>
    </row>
    <row r="925" spans="1:29" x14ac:dyDescent="0.35">
      <c r="A925" s="23" t="str">
        <f t="shared" si="31"/>
        <v>146-38-2</v>
      </c>
      <c r="B925" s="24" t="s">
        <v>37</v>
      </c>
      <c r="C925" s="24">
        <v>146</v>
      </c>
      <c r="D925" s="24">
        <v>38</v>
      </c>
      <c r="E925" s="24">
        <v>2</v>
      </c>
      <c r="F925" s="24">
        <v>1</v>
      </c>
      <c r="G925" s="24" t="s">
        <v>8</v>
      </c>
      <c r="H925" s="24" t="s">
        <v>37</v>
      </c>
      <c r="I925" s="24">
        <v>454</v>
      </c>
      <c r="J925" s="24">
        <v>374</v>
      </c>
      <c r="K925" s="24">
        <v>647.5</v>
      </c>
      <c r="L925" s="24">
        <v>0.3975770925110132</v>
      </c>
      <c r="M925" s="24">
        <v>0.42052647629937895</v>
      </c>
      <c r="N925" s="24">
        <v>0</v>
      </c>
      <c r="O925" s="24">
        <v>0</v>
      </c>
      <c r="P925" s="24">
        <v>0</v>
      </c>
      <c r="Q925" s="24">
        <v>4</v>
      </c>
      <c r="R925" s="24"/>
      <c r="S925" s="24">
        <v>430.08403427644271</v>
      </c>
      <c r="T925" s="25">
        <v>0.63592223426783601</v>
      </c>
      <c r="U925" s="24">
        <v>1.6252272042231727E-2</v>
      </c>
      <c r="V925" s="24">
        <v>1.6252272042231728</v>
      </c>
      <c r="W925" s="25">
        <v>16.252272042231731</v>
      </c>
      <c r="X925" s="4">
        <f>VLOOKUP($A925,[1]plot_info!$F$1:$BW$2268,26,FALSE)</f>
        <v>397965.72710000002</v>
      </c>
      <c r="Y925" s="4">
        <f>VLOOKUP($A925,[1]plot_info!$F$1:$BW$2268,27,FALSE)</f>
        <v>3049447.6839999999</v>
      </c>
      <c r="Z925" s="4">
        <f>VLOOKUP($A925,[1]plot_info!$F$1:$BW$2268,28,FALSE)</f>
        <v>85.966402079999995</v>
      </c>
      <c r="AA925" s="4">
        <f>VLOOKUP($A925,[1]plot_info!$F$1:$BW$2268,29,FALSE)</f>
        <v>27.565045619999999</v>
      </c>
      <c r="AB925" s="4">
        <f>VLOOKUP($A925,[1]plot_info!$F$1:$BW$2268,37,FALSE)</f>
        <v>4</v>
      </c>
      <c r="AC925" s="4" t="str">
        <f>VLOOKUP($A925,[1]plot_info!$F$1:$BW$2268,43,FALSE)</f>
        <v>FRA 2010-2015</v>
      </c>
    </row>
    <row r="926" spans="1:29" x14ac:dyDescent="0.35">
      <c r="A926" s="23" t="str">
        <f t="shared" si="31"/>
        <v>146-38-2</v>
      </c>
      <c r="B926" s="24" t="s">
        <v>37</v>
      </c>
      <c r="C926" s="24">
        <v>146</v>
      </c>
      <c r="D926" s="24">
        <v>38</v>
      </c>
      <c r="E926" s="24">
        <v>2</v>
      </c>
      <c r="F926" s="24">
        <v>1</v>
      </c>
      <c r="G926" s="24" t="s">
        <v>26</v>
      </c>
      <c r="H926" s="24" t="s">
        <v>37</v>
      </c>
      <c r="I926" s="24">
        <v>503</v>
      </c>
      <c r="J926" s="24">
        <v>362</v>
      </c>
      <c r="K926" s="24">
        <v>686.5</v>
      </c>
      <c r="L926" s="24">
        <v>0.3548707753479125</v>
      </c>
      <c r="M926" s="24">
        <v>0.41586690315478747</v>
      </c>
      <c r="N926" s="24">
        <v>0</v>
      </c>
      <c r="O926" s="24">
        <v>0</v>
      </c>
      <c r="P926" s="24">
        <v>0</v>
      </c>
      <c r="Q926" s="24">
        <v>4</v>
      </c>
      <c r="R926" s="24"/>
      <c r="S926" s="24">
        <v>430.08403427644271</v>
      </c>
      <c r="T926" s="25">
        <v>0.75450371122454396</v>
      </c>
      <c r="U926" s="24">
        <v>6.0767898230318459E-2</v>
      </c>
      <c r="V926" s="24">
        <v>6.076789823031846</v>
      </c>
      <c r="W926" s="25">
        <v>60.767898230318458</v>
      </c>
      <c r="X926" s="4">
        <f>VLOOKUP($A926,[1]plot_info!$F$1:$BW$2268,26,FALSE)</f>
        <v>397965.72710000002</v>
      </c>
      <c r="Y926" s="4">
        <f>VLOOKUP($A926,[1]plot_info!$F$1:$BW$2268,27,FALSE)</f>
        <v>3049447.6839999999</v>
      </c>
      <c r="Z926" s="4">
        <f>VLOOKUP($A926,[1]plot_info!$F$1:$BW$2268,28,FALSE)</f>
        <v>85.966402079999995</v>
      </c>
      <c r="AA926" s="4">
        <f>VLOOKUP($A926,[1]plot_info!$F$1:$BW$2268,29,FALSE)</f>
        <v>27.565045619999999</v>
      </c>
      <c r="AB926" s="4">
        <f>VLOOKUP($A926,[1]plot_info!$F$1:$BW$2268,37,FALSE)</f>
        <v>4</v>
      </c>
      <c r="AC926" s="4" t="str">
        <f>VLOOKUP($A926,[1]plot_info!$F$1:$BW$2268,43,FALSE)</f>
        <v>FRA 2010-2015</v>
      </c>
    </row>
    <row r="927" spans="1:29" x14ac:dyDescent="0.35">
      <c r="A927" s="23" t="str">
        <f t="shared" si="31"/>
        <v>146-38-2</v>
      </c>
      <c r="B927" s="24" t="s">
        <v>37</v>
      </c>
      <c r="C927" s="24">
        <v>146</v>
      </c>
      <c r="D927" s="24">
        <v>38</v>
      </c>
      <c r="E927" s="24">
        <v>2</v>
      </c>
      <c r="F927" s="24">
        <v>1</v>
      </c>
      <c r="G927" s="24" t="s">
        <v>9</v>
      </c>
      <c r="H927" s="24" t="s">
        <v>37</v>
      </c>
      <c r="I927" s="24">
        <v>527</v>
      </c>
      <c r="J927" s="24">
        <v>358</v>
      </c>
      <c r="K927" s="24">
        <v>712.5</v>
      </c>
      <c r="L927" s="24">
        <v>0.32732447817836813</v>
      </c>
      <c r="M927" s="24">
        <v>0.40188818372101315</v>
      </c>
      <c r="N927" s="24">
        <v>500</v>
      </c>
      <c r="O927" s="24">
        <v>540</v>
      </c>
      <c r="P927" s="24">
        <v>40</v>
      </c>
      <c r="Q927" s="24">
        <v>4</v>
      </c>
      <c r="R927" s="24"/>
      <c r="S927" s="24">
        <v>430.08403427644271</v>
      </c>
      <c r="T927" s="25">
        <v>0.82425752119907814</v>
      </c>
      <c r="U927" s="24">
        <v>3.9963491899237528E-2</v>
      </c>
      <c r="V927" s="24">
        <v>3.9963491899237535</v>
      </c>
      <c r="W927" s="25">
        <v>39.963491899237539</v>
      </c>
      <c r="X927" s="4">
        <f>VLOOKUP($A927,[1]plot_info!$F$1:$BW$2268,26,FALSE)</f>
        <v>397965.72710000002</v>
      </c>
      <c r="Y927" s="4">
        <f>VLOOKUP($A927,[1]plot_info!$F$1:$BW$2268,27,FALSE)</f>
        <v>3049447.6839999999</v>
      </c>
      <c r="Z927" s="4">
        <f>VLOOKUP($A927,[1]plot_info!$F$1:$BW$2268,28,FALSE)</f>
        <v>85.966402079999995</v>
      </c>
      <c r="AA927" s="4">
        <f>VLOOKUP($A927,[1]plot_info!$F$1:$BW$2268,29,FALSE)</f>
        <v>27.565045619999999</v>
      </c>
      <c r="AB927" s="4">
        <f>VLOOKUP($A927,[1]plot_info!$F$1:$BW$2268,37,FALSE)</f>
        <v>4</v>
      </c>
      <c r="AC927" s="4" t="str">
        <f>VLOOKUP($A927,[1]plot_info!$F$1:$BW$2268,43,FALSE)</f>
        <v>FRA 2010-2015</v>
      </c>
    </row>
    <row r="928" spans="1:29" x14ac:dyDescent="0.35">
      <c r="A928" s="23" t="str">
        <f t="shared" si="31"/>
        <v>146-38-3</v>
      </c>
      <c r="B928" s="24" t="s">
        <v>37</v>
      </c>
      <c r="C928" s="24">
        <v>146</v>
      </c>
      <c r="D928" s="24">
        <v>38</v>
      </c>
      <c r="E928" s="24">
        <v>3</v>
      </c>
      <c r="F928" s="24">
        <v>1</v>
      </c>
      <c r="G928" s="24" t="s">
        <v>8</v>
      </c>
      <c r="H928" s="24" t="s">
        <v>37</v>
      </c>
      <c r="I928" s="24">
        <v>372</v>
      </c>
      <c r="J928" s="24">
        <v>298.5</v>
      </c>
      <c r="K928" s="24">
        <v>556.5</v>
      </c>
      <c r="L928" s="24">
        <v>0.30645161290322581</v>
      </c>
      <c r="M928" s="24">
        <v>0.26559566924171302</v>
      </c>
      <c r="N928" s="24">
        <v>0</v>
      </c>
      <c r="O928" s="24">
        <v>0</v>
      </c>
      <c r="P928" s="24">
        <v>0</v>
      </c>
      <c r="Q928" s="24">
        <v>4</v>
      </c>
      <c r="R928" s="24"/>
      <c r="S928" s="24">
        <v>430.08403427644271</v>
      </c>
      <c r="T928" s="25">
        <v>0.59988276578099331</v>
      </c>
      <c r="U928" s="24">
        <v>4.5567765792997032E-2</v>
      </c>
      <c r="V928" s="24">
        <v>4.5567765792997035</v>
      </c>
      <c r="W928" s="25">
        <v>45.567765792997037</v>
      </c>
      <c r="X928" s="4">
        <f>VLOOKUP($A928,[1]plot_info!$F$1:$BW$2268,26,FALSE)</f>
        <v>397965.72710000002</v>
      </c>
      <c r="Y928" s="4">
        <f>VLOOKUP($A928,[1]plot_info!$F$1:$BW$2268,27,FALSE)</f>
        <v>3049597.6839999999</v>
      </c>
      <c r="Z928" s="4">
        <f>VLOOKUP($A928,[1]plot_info!$F$1:$BW$2268,28,FALSE)</f>
        <v>85.966389399999997</v>
      </c>
      <c r="AA928" s="4">
        <f>VLOOKUP($A928,[1]plot_info!$F$1:$BW$2268,29,FALSE)</f>
        <v>27.566399579999999</v>
      </c>
      <c r="AB928" s="4">
        <f>VLOOKUP($A928,[1]plot_info!$F$1:$BW$2268,37,FALSE)</f>
        <v>4</v>
      </c>
      <c r="AC928" s="4" t="str">
        <f>VLOOKUP($A928,[1]plot_info!$F$1:$BW$2268,43,FALSE)</f>
        <v>FRA 2010-2015</v>
      </c>
    </row>
    <row r="929" spans="1:29" x14ac:dyDescent="0.35">
      <c r="A929" s="23" t="str">
        <f t="shared" si="31"/>
        <v>146-38-3</v>
      </c>
      <c r="B929" s="24" t="s">
        <v>37</v>
      </c>
      <c r="C929" s="24">
        <v>146</v>
      </c>
      <c r="D929" s="24">
        <v>38</v>
      </c>
      <c r="E929" s="24">
        <v>3</v>
      </c>
      <c r="F929" s="24">
        <v>1</v>
      </c>
      <c r="G929" s="24" t="s">
        <v>26</v>
      </c>
      <c r="H929" s="24" t="s">
        <v>37</v>
      </c>
      <c r="I929" s="24">
        <v>447</v>
      </c>
      <c r="J929" s="24">
        <v>298</v>
      </c>
      <c r="K929" s="24">
        <v>621</v>
      </c>
      <c r="L929" s="24">
        <v>0.27740492170022374</v>
      </c>
      <c r="M929" s="24">
        <v>0.2888935349646703</v>
      </c>
      <c r="N929" s="24">
        <v>0</v>
      </c>
      <c r="O929" s="24">
        <v>0</v>
      </c>
      <c r="P929" s="24">
        <v>0</v>
      </c>
      <c r="Q929" s="24">
        <v>4</v>
      </c>
      <c r="R929" s="24"/>
      <c r="S929" s="24">
        <v>430.08403427644271</v>
      </c>
      <c r="T929" s="25">
        <v>0.7510160207258173</v>
      </c>
      <c r="U929" s="24">
        <v>4.1953083363967129E-2</v>
      </c>
      <c r="V929" s="24">
        <v>4.1953083363967139</v>
      </c>
      <c r="W929" s="25">
        <v>41.953083363967139</v>
      </c>
      <c r="X929" s="4">
        <f>VLOOKUP($A929,[1]plot_info!$F$1:$BW$2268,26,FALSE)</f>
        <v>397965.72710000002</v>
      </c>
      <c r="Y929" s="4">
        <f>VLOOKUP($A929,[1]plot_info!$F$1:$BW$2268,27,FALSE)</f>
        <v>3049597.6839999999</v>
      </c>
      <c r="Z929" s="4">
        <f>VLOOKUP($A929,[1]plot_info!$F$1:$BW$2268,28,FALSE)</f>
        <v>85.966389399999997</v>
      </c>
      <c r="AA929" s="4">
        <f>VLOOKUP($A929,[1]plot_info!$F$1:$BW$2268,29,FALSE)</f>
        <v>27.566399579999999</v>
      </c>
      <c r="AB929" s="4">
        <f>VLOOKUP($A929,[1]plot_info!$F$1:$BW$2268,37,FALSE)</f>
        <v>4</v>
      </c>
      <c r="AC929" s="4" t="str">
        <f>VLOOKUP($A929,[1]plot_info!$F$1:$BW$2268,43,FALSE)</f>
        <v>FRA 2010-2015</v>
      </c>
    </row>
    <row r="930" spans="1:29" x14ac:dyDescent="0.35">
      <c r="A930" s="23" t="str">
        <f t="shared" si="31"/>
        <v>146-38-3</v>
      </c>
      <c r="B930" s="24" t="s">
        <v>37</v>
      </c>
      <c r="C930" s="24">
        <v>146</v>
      </c>
      <c r="D930" s="24">
        <v>38</v>
      </c>
      <c r="E930" s="24">
        <v>3</v>
      </c>
      <c r="F930" s="24">
        <v>1</v>
      </c>
      <c r="G930" s="24" t="s">
        <v>9</v>
      </c>
      <c r="H930" s="24" t="s">
        <v>37</v>
      </c>
      <c r="I930" s="24">
        <v>430</v>
      </c>
      <c r="J930" s="24">
        <v>300</v>
      </c>
      <c r="K930" s="24">
        <v>598</v>
      </c>
      <c r="L930" s="24">
        <v>0.30697674418604654</v>
      </c>
      <c r="M930" s="24">
        <v>0.3075318275430361</v>
      </c>
      <c r="N930" s="24">
        <v>0</v>
      </c>
      <c r="O930" s="24">
        <v>0</v>
      </c>
      <c r="P930" s="24">
        <v>0</v>
      </c>
      <c r="Q930" s="24">
        <v>4</v>
      </c>
      <c r="R930" s="24"/>
      <c r="S930" s="24">
        <v>430.08403427644271</v>
      </c>
      <c r="T930" s="25">
        <v>0.69288784574703888</v>
      </c>
      <c r="U930" s="24">
        <v>4.328657140315708E-2</v>
      </c>
      <c r="V930" s="24">
        <v>4.328657140315709</v>
      </c>
      <c r="W930" s="25">
        <v>43.28657140315709</v>
      </c>
      <c r="X930" s="4">
        <f>VLOOKUP($A930,[1]plot_info!$F$1:$BW$2268,26,FALSE)</f>
        <v>397965.72710000002</v>
      </c>
      <c r="Y930" s="4">
        <f>VLOOKUP($A930,[1]plot_info!$F$1:$BW$2268,27,FALSE)</f>
        <v>3049597.6839999999</v>
      </c>
      <c r="Z930" s="4">
        <f>VLOOKUP($A930,[1]plot_info!$F$1:$BW$2268,28,FALSE)</f>
        <v>85.966389399999997</v>
      </c>
      <c r="AA930" s="4">
        <f>VLOOKUP($A930,[1]plot_info!$F$1:$BW$2268,29,FALSE)</f>
        <v>27.566399579999999</v>
      </c>
      <c r="AB930" s="4">
        <f>VLOOKUP($A930,[1]plot_info!$F$1:$BW$2268,37,FALSE)</f>
        <v>4</v>
      </c>
      <c r="AC930" s="4" t="str">
        <f>VLOOKUP($A930,[1]plot_info!$F$1:$BW$2268,43,FALSE)</f>
        <v>FRA 2010-2015</v>
      </c>
    </row>
    <row r="931" spans="1:29" x14ac:dyDescent="0.35">
      <c r="A931" s="23" t="str">
        <f t="shared" si="31"/>
        <v>146-38-5</v>
      </c>
      <c r="B931" s="24" t="s">
        <v>37</v>
      </c>
      <c r="C931" s="24">
        <v>146</v>
      </c>
      <c r="D931" s="24">
        <v>38</v>
      </c>
      <c r="E931" s="24">
        <v>5</v>
      </c>
      <c r="F931" s="24">
        <v>1</v>
      </c>
      <c r="G931" s="24" t="s">
        <v>8</v>
      </c>
      <c r="H931" s="24" t="s">
        <v>37</v>
      </c>
      <c r="I931" s="24">
        <v>360</v>
      </c>
      <c r="J931" s="24">
        <v>352.5</v>
      </c>
      <c r="K931" s="24">
        <v>573.5</v>
      </c>
      <c r="L931" s="24">
        <v>0.38611111111111113</v>
      </c>
      <c r="M931" s="24">
        <v>0.32384033354910624</v>
      </c>
      <c r="N931" s="24">
        <v>0</v>
      </c>
      <c r="O931" s="24">
        <v>0</v>
      </c>
      <c r="P931" s="24">
        <v>0</v>
      </c>
      <c r="Q931" s="24">
        <v>4</v>
      </c>
      <c r="R931" s="24"/>
      <c r="S931" s="24">
        <v>430.08403427644271</v>
      </c>
      <c r="T931" s="25">
        <v>0.51385306681240128</v>
      </c>
      <c r="U931" s="24">
        <v>4.8152679262236812E-2</v>
      </c>
      <c r="V931" s="24">
        <v>4.8152679262236804</v>
      </c>
      <c r="W931" s="25">
        <v>48.152679262236802</v>
      </c>
      <c r="X931" s="4">
        <f>VLOOKUP($A931,[1]plot_info!$F$1:$BW$2268,26,FALSE)</f>
        <v>398265.72710000002</v>
      </c>
      <c r="Y931" s="4">
        <f>VLOOKUP($A931,[1]plot_info!$F$1:$BW$2268,27,FALSE)</f>
        <v>3049447.6839999999</v>
      </c>
      <c r="Z931" s="4">
        <f>VLOOKUP($A931,[1]plot_info!$F$1:$BW$2268,28,FALSE)</f>
        <v>85.969440649999996</v>
      </c>
      <c r="AA931" s="4">
        <f>VLOOKUP($A931,[1]plot_info!$F$1:$BW$2268,29,FALSE)</f>
        <v>27.565068190000002</v>
      </c>
      <c r="AB931" s="4">
        <f>VLOOKUP($A931,[1]plot_info!$F$1:$BW$2268,37,FALSE)</f>
        <v>4</v>
      </c>
      <c r="AC931" s="4" t="str">
        <f>VLOOKUP($A931,[1]plot_info!$F$1:$BW$2268,43,FALSE)</f>
        <v>FRA 2010-2015</v>
      </c>
    </row>
    <row r="932" spans="1:29" x14ac:dyDescent="0.35">
      <c r="A932" s="23" t="str">
        <f t="shared" si="31"/>
        <v>146-38-5</v>
      </c>
      <c r="B932" s="24" t="s">
        <v>37</v>
      </c>
      <c r="C932" s="24">
        <v>146</v>
      </c>
      <c r="D932" s="24">
        <v>38</v>
      </c>
      <c r="E932" s="24">
        <v>5</v>
      </c>
      <c r="F932" s="24">
        <v>1</v>
      </c>
      <c r="G932" s="24" t="s">
        <v>26</v>
      </c>
      <c r="H932" s="24" t="s">
        <v>37</v>
      </c>
      <c r="I932" s="24">
        <v>419</v>
      </c>
      <c r="J932" s="24">
        <v>367.5</v>
      </c>
      <c r="K932" s="24">
        <v>640</v>
      </c>
      <c r="L932" s="24">
        <v>0.34964200477326968</v>
      </c>
      <c r="M932" s="24">
        <v>0.34131373284132421</v>
      </c>
      <c r="N932" s="24">
        <v>0</v>
      </c>
      <c r="O932" s="24">
        <v>0</v>
      </c>
      <c r="P932" s="24">
        <v>0</v>
      </c>
      <c r="Q932" s="24">
        <v>4</v>
      </c>
      <c r="R932" s="24"/>
      <c r="S932" s="24">
        <v>430.08403427644271</v>
      </c>
      <c r="T932" s="25">
        <v>0.6335971072686849</v>
      </c>
      <c r="U932" s="24">
        <v>4.9478148940269723E-2</v>
      </c>
      <c r="V932" s="24">
        <v>4.9478148940269726</v>
      </c>
      <c r="W932" s="25">
        <v>49.478148940269726</v>
      </c>
      <c r="X932" s="4">
        <f>VLOOKUP($A932,[1]plot_info!$F$1:$BW$2268,26,FALSE)</f>
        <v>398265.72710000002</v>
      </c>
      <c r="Y932" s="4">
        <f>VLOOKUP($A932,[1]plot_info!$F$1:$BW$2268,27,FALSE)</f>
        <v>3049447.6839999999</v>
      </c>
      <c r="Z932" s="4">
        <f>VLOOKUP($A932,[1]plot_info!$F$1:$BW$2268,28,FALSE)</f>
        <v>85.969440649999996</v>
      </c>
      <c r="AA932" s="4">
        <f>VLOOKUP($A932,[1]plot_info!$F$1:$BW$2268,29,FALSE)</f>
        <v>27.565068190000002</v>
      </c>
      <c r="AB932" s="4">
        <f>VLOOKUP($A932,[1]plot_info!$F$1:$BW$2268,37,FALSE)</f>
        <v>4</v>
      </c>
      <c r="AC932" s="4" t="str">
        <f>VLOOKUP($A932,[1]plot_info!$F$1:$BW$2268,43,FALSE)</f>
        <v>FRA 2010-2015</v>
      </c>
    </row>
    <row r="933" spans="1:29" x14ac:dyDescent="0.35">
      <c r="A933" s="23" t="str">
        <f t="shared" si="31"/>
        <v>146-38-5</v>
      </c>
      <c r="B933" s="24" t="s">
        <v>37</v>
      </c>
      <c r="C933" s="24">
        <v>146</v>
      </c>
      <c r="D933" s="24">
        <v>38</v>
      </c>
      <c r="E933" s="24">
        <v>5</v>
      </c>
      <c r="F933" s="24">
        <v>1</v>
      </c>
      <c r="G933" s="24" t="s">
        <v>9</v>
      </c>
      <c r="H933" s="24" t="s">
        <v>37</v>
      </c>
      <c r="I933" s="24">
        <v>460</v>
      </c>
      <c r="J933" s="24">
        <v>358</v>
      </c>
      <c r="K933" s="24">
        <v>665</v>
      </c>
      <c r="L933" s="24">
        <v>0.33260869565217394</v>
      </c>
      <c r="M933" s="24">
        <v>0.35645734556124642</v>
      </c>
      <c r="N933" s="24">
        <v>0</v>
      </c>
      <c r="O933" s="24">
        <v>0</v>
      </c>
      <c r="P933" s="24">
        <v>0</v>
      </c>
      <c r="Q933" s="24">
        <v>4</v>
      </c>
      <c r="R933" s="24"/>
      <c r="S933" s="24">
        <v>430.08403427644271</v>
      </c>
      <c r="T933" s="25">
        <v>0.71381398873939905</v>
      </c>
      <c r="U933" s="24">
        <v>5.0979317939668804E-2</v>
      </c>
      <c r="V933" s="24">
        <v>5.0979317939668798</v>
      </c>
      <c r="W933" s="25">
        <v>50.979317939668796</v>
      </c>
      <c r="X933" s="4">
        <f>VLOOKUP($A933,[1]plot_info!$F$1:$BW$2268,26,FALSE)</f>
        <v>398265.72710000002</v>
      </c>
      <c r="Y933" s="4">
        <f>VLOOKUP($A933,[1]plot_info!$F$1:$BW$2268,27,FALSE)</f>
        <v>3049447.6839999999</v>
      </c>
      <c r="Z933" s="4">
        <f>VLOOKUP($A933,[1]plot_info!$F$1:$BW$2268,28,FALSE)</f>
        <v>85.969440649999996</v>
      </c>
      <c r="AA933" s="4">
        <f>VLOOKUP($A933,[1]plot_info!$F$1:$BW$2268,29,FALSE)</f>
        <v>27.565068190000002</v>
      </c>
      <c r="AB933" s="4">
        <f>VLOOKUP($A933,[1]plot_info!$F$1:$BW$2268,37,FALSE)</f>
        <v>4</v>
      </c>
      <c r="AC933" s="4" t="str">
        <f>VLOOKUP($A933,[1]plot_info!$F$1:$BW$2268,43,FALSE)</f>
        <v>FRA 2010-2015</v>
      </c>
    </row>
    <row r="934" spans="1:29" x14ac:dyDescent="0.35">
      <c r="A934" s="23" t="str">
        <f t="shared" ref="A934:A974" si="32">CONCATENATE(C934,"-",D934,"-",E934)</f>
        <v>155-38-2</v>
      </c>
      <c r="B934" s="24" t="s">
        <v>37</v>
      </c>
      <c r="C934" s="24">
        <v>155</v>
      </c>
      <c r="D934" s="24">
        <v>38</v>
      </c>
      <c r="E934" s="24">
        <v>2</v>
      </c>
      <c r="F934" s="24">
        <v>1</v>
      </c>
      <c r="G934" s="24" t="s">
        <v>8</v>
      </c>
      <c r="H934" s="24" t="s">
        <v>37</v>
      </c>
      <c r="I934" s="24">
        <v>332</v>
      </c>
      <c r="J934" s="24">
        <v>364</v>
      </c>
      <c r="K934" s="24">
        <v>598</v>
      </c>
      <c r="L934" s="24">
        <v>0.29518072289156627</v>
      </c>
      <c r="M934" s="24">
        <v>0.30442544544664185</v>
      </c>
      <c r="N934" s="24">
        <v>0</v>
      </c>
      <c r="O934" s="24">
        <v>0</v>
      </c>
      <c r="P934" s="24">
        <v>0</v>
      </c>
      <c r="Q934" s="24">
        <v>3</v>
      </c>
      <c r="R934" s="24"/>
      <c r="S934" s="24">
        <v>322.56302570733203</v>
      </c>
      <c r="T934" s="25">
        <v>0.7254396237351548</v>
      </c>
      <c r="U934" s="24">
        <v>4.3547882551295117E-2</v>
      </c>
      <c r="V934" s="24">
        <v>4.3547882551295114</v>
      </c>
      <c r="W934" s="25">
        <v>43.547882551295118</v>
      </c>
      <c r="X934" s="4">
        <f>VLOOKUP($A934,[1]plot_info!$F$1:$BW$2268,26,FALSE)</f>
        <v>433955.20980000001</v>
      </c>
      <c r="Y934" s="4">
        <f>VLOOKUP($A934,[1]plot_info!$F$1:$BW$2268,27,FALSE)</f>
        <v>3048577.548</v>
      </c>
      <c r="Z934" s="4">
        <f>VLOOKUP($A934,[1]plot_info!$F$1:$BW$2268,28,FALSE)</f>
        <v>86.33099421</v>
      </c>
      <c r="AA934" s="4">
        <f>VLOOKUP($A934,[1]plot_info!$F$1:$BW$2268,29,FALSE)</f>
        <v>27.559424700000001</v>
      </c>
      <c r="AB934" s="4">
        <f>VLOOKUP($A934,[1]plot_info!$F$1:$BW$2268,37,FALSE)</f>
        <v>4</v>
      </c>
      <c r="AC934" s="4" t="str">
        <f>VLOOKUP($A934,[1]plot_info!$F$1:$BW$2268,43,FALSE)</f>
        <v>FRA 2010-2015</v>
      </c>
    </row>
    <row r="935" spans="1:29" x14ac:dyDescent="0.35">
      <c r="A935" s="23" t="str">
        <f t="shared" si="32"/>
        <v>155-38-2</v>
      </c>
      <c r="B935" s="24" t="s">
        <v>37</v>
      </c>
      <c r="C935" s="24">
        <v>155</v>
      </c>
      <c r="D935" s="24">
        <v>38</v>
      </c>
      <c r="E935" s="24">
        <v>2</v>
      </c>
      <c r="F935" s="24">
        <v>1</v>
      </c>
      <c r="G935" s="24" t="s">
        <v>26</v>
      </c>
      <c r="H935" s="24" t="s">
        <v>37</v>
      </c>
      <c r="I935" s="24">
        <v>355</v>
      </c>
      <c r="J935" s="24">
        <v>362</v>
      </c>
      <c r="K935" s="24">
        <v>617</v>
      </c>
      <c r="L935" s="24">
        <v>0.28169014084507044</v>
      </c>
      <c r="M935" s="24">
        <v>0.31063820963943045</v>
      </c>
      <c r="N935" s="24">
        <v>0</v>
      </c>
      <c r="O935" s="24">
        <v>0</v>
      </c>
      <c r="P935" s="24">
        <v>0</v>
      </c>
      <c r="Q935" s="24">
        <v>3</v>
      </c>
      <c r="R935" s="24"/>
      <c r="S935" s="24">
        <v>322.56302570733203</v>
      </c>
      <c r="T935" s="25">
        <v>0.79054317971138655</v>
      </c>
      <c r="U935" s="24">
        <v>5.7415932518564146E-2</v>
      </c>
      <c r="V935" s="24">
        <v>5.7415932518564148</v>
      </c>
      <c r="W935" s="25">
        <v>57.415932518564148</v>
      </c>
      <c r="X935" s="4">
        <f>VLOOKUP($A935,[1]plot_info!$F$1:$BW$2268,26,FALSE)</f>
        <v>433955.20980000001</v>
      </c>
      <c r="Y935" s="4">
        <f>VLOOKUP($A935,[1]plot_info!$F$1:$BW$2268,27,FALSE)</f>
        <v>3048577.548</v>
      </c>
      <c r="Z935" s="4">
        <f>VLOOKUP($A935,[1]plot_info!$F$1:$BW$2268,28,FALSE)</f>
        <v>86.33099421</v>
      </c>
      <c r="AA935" s="4">
        <f>VLOOKUP($A935,[1]plot_info!$F$1:$BW$2268,29,FALSE)</f>
        <v>27.559424700000001</v>
      </c>
      <c r="AB935" s="4">
        <f>VLOOKUP($A935,[1]plot_info!$F$1:$BW$2268,37,FALSE)</f>
        <v>4</v>
      </c>
      <c r="AC935" s="4" t="str">
        <f>VLOOKUP($A935,[1]plot_info!$F$1:$BW$2268,43,FALSE)</f>
        <v>FRA 2010-2015</v>
      </c>
    </row>
    <row r="936" spans="1:29" x14ac:dyDescent="0.35">
      <c r="A936" s="23" t="str">
        <f t="shared" si="32"/>
        <v>155-38-2</v>
      </c>
      <c r="B936" s="24" t="s">
        <v>37</v>
      </c>
      <c r="C936" s="24">
        <v>155</v>
      </c>
      <c r="D936" s="24">
        <v>38</v>
      </c>
      <c r="E936" s="24">
        <v>2</v>
      </c>
      <c r="F936" s="24">
        <v>1</v>
      </c>
      <c r="G936" s="24" t="s">
        <v>9</v>
      </c>
      <c r="H936" s="24" t="s">
        <v>37</v>
      </c>
      <c r="I936" s="24">
        <v>394</v>
      </c>
      <c r="J936" s="24">
        <v>366</v>
      </c>
      <c r="K936" s="24">
        <v>656.5</v>
      </c>
      <c r="L936" s="24">
        <v>0.26269035532994922</v>
      </c>
      <c r="M936" s="24">
        <v>0.32151054697681053</v>
      </c>
      <c r="N936" s="24">
        <v>0</v>
      </c>
      <c r="O936" s="24">
        <v>0</v>
      </c>
      <c r="P936" s="24">
        <v>0</v>
      </c>
      <c r="Q936" s="24">
        <v>3</v>
      </c>
      <c r="R936" s="24"/>
      <c r="S936" s="24">
        <v>322.56302570733203</v>
      </c>
      <c r="T936" s="25">
        <v>0.90059919100454044</v>
      </c>
      <c r="U936" s="24">
        <v>4.2215587078337835E-2</v>
      </c>
      <c r="V936" s="24">
        <v>4.2215587078337826</v>
      </c>
      <c r="W936" s="25">
        <v>42.215587078337826</v>
      </c>
      <c r="X936" s="4">
        <f>VLOOKUP($A936,[1]plot_info!$F$1:$BW$2268,26,FALSE)</f>
        <v>433955.20980000001</v>
      </c>
      <c r="Y936" s="4">
        <f>VLOOKUP($A936,[1]plot_info!$F$1:$BW$2268,27,FALSE)</f>
        <v>3048577.548</v>
      </c>
      <c r="Z936" s="4">
        <f>VLOOKUP($A936,[1]plot_info!$F$1:$BW$2268,28,FALSE)</f>
        <v>86.33099421</v>
      </c>
      <c r="AA936" s="4">
        <f>VLOOKUP($A936,[1]plot_info!$F$1:$BW$2268,29,FALSE)</f>
        <v>27.559424700000001</v>
      </c>
      <c r="AB936" s="4">
        <f>VLOOKUP($A936,[1]plot_info!$F$1:$BW$2268,37,FALSE)</f>
        <v>4</v>
      </c>
      <c r="AC936" s="4" t="str">
        <f>VLOOKUP($A936,[1]plot_info!$F$1:$BW$2268,43,FALSE)</f>
        <v>FRA 2010-2015</v>
      </c>
    </row>
    <row r="937" spans="1:29" x14ac:dyDescent="0.35">
      <c r="A937" s="23" t="str">
        <f t="shared" si="32"/>
        <v>155-38-3</v>
      </c>
      <c r="B937" s="24" t="s">
        <v>37</v>
      </c>
      <c r="C937" s="24">
        <v>155</v>
      </c>
      <c r="D937" s="24">
        <v>38</v>
      </c>
      <c r="E937" s="24">
        <v>3</v>
      </c>
      <c r="F937" s="24">
        <v>1</v>
      </c>
      <c r="G937" s="24" t="s">
        <v>8</v>
      </c>
      <c r="H937" s="24" t="s">
        <v>37</v>
      </c>
      <c r="I937" s="24">
        <v>476</v>
      </c>
      <c r="J937" s="24">
        <v>344.5</v>
      </c>
      <c r="K937" s="24">
        <v>684.5</v>
      </c>
      <c r="L937" s="24">
        <v>0.2857142857142857</v>
      </c>
      <c r="M937" s="24">
        <v>0.31685097383221905</v>
      </c>
      <c r="N937" s="24">
        <v>0</v>
      </c>
      <c r="O937" s="24">
        <v>0</v>
      </c>
      <c r="P937" s="24">
        <v>0</v>
      </c>
      <c r="Q937" s="24">
        <v>4</v>
      </c>
      <c r="R937" s="24"/>
      <c r="S937" s="24">
        <v>430.08403427644271</v>
      </c>
      <c r="T937" s="25">
        <v>0.79054317971138655</v>
      </c>
      <c r="U937" s="24">
        <v>4.159725723283729E-2</v>
      </c>
      <c r="V937" s="24">
        <v>4.1597257232837279</v>
      </c>
      <c r="W937" s="25">
        <v>41.597257232837279</v>
      </c>
      <c r="X937" s="4">
        <f>VLOOKUP($A937,[1]plot_info!$F$1:$BW$2268,26,FALSE)</f>
        <v>433955.20980000001</v>
      </c>
      <c r="Y937" s="4">
        <f>VLOOKUP($A937,[1]plot_info!$F$1:$BW$2268,27,FALSE)</f>
        <v>3048727.548</v>
      </c>
      <c r="Z937" s="4">
        <f>VLOOKUP($A937,[1]plot_info!$F$1:$BW$2268,28,FALSE)</f>
        <v>86.330985999999996</v>
      </c>
      <c r="AA937" s="4">
        <f>VLOOKUP($A937,[1]plot_info!$F$1:$BW$2268,29,FALSE)</f>
        <v>27.560778790000001</v>
      </c>
      <c r="AB937" s="4">
        <f>VLOOKUP($A937,[1]plot_info!$F$1:$BW$2268,37,FALSE)</f>
        <v>4</v>
      </c>
      <c r="AC937" s="4" t="str">
        <f>VLOOKUP($A937,[1]plot_info!$F$1:$BW$2268,43,FALSE)</f>
        <v>FRA 2010-2015</v>
      </c>
    </row>
    <row r="938" spans="1:29" x14ac:dyDescent="0.35">
      <c r="A938" s="23" t="str">
        <f t="shared" si="32"/>
        <v>155-38-3</v>
      </c>
      <c r="B938" s="24" t="s">
        <v>37</v>
      </c>
      <c r="C938" s="24">
        <v>155</v>
      </c>
      <c r="D938" s="24">
        <v>38</v>
      </c>
      <c r="E938" s="24">
        <v>3</v>
      </c>
      <c r="F938" s="24">
        <v>1</v>
      </c>
      <c r="G938" s="24" t="s">
        <v>26</v>
      </c>
      <c r="H938" s="24" t="s">
        <v>37</v>
      </c>
      <c r="I938" s="24">
        <v>488</v>
      </c>
      <c r="J938" s="24">
        <v>364.5</v>
      </c>
      <c r="K938" s="24">
        <v>714.5</v>
      </c>
      <c r="L938" s="24">
        <v>0.28278688524590162</v>
      </c>
      <c r="M938" s="24">
        <v>0.32151054697681053</v>
      </c>
      <c r="N938" s="24">
        <v>0</v>
      </c>
      <c r="O938" s="24">
        <v>0</v>
      </c>
      <c r="P938" s="24">
        <v>0</v>
      </c>
      <c r="Q938" s="24">
        <v>4</v>
      </c>
      <c r="R938" s="24"/>
      <c r="S938" s="24">
        <v>430.08403427644271</v>
      </c>
      <c r="T938" s="25">
        <v>0.81379444970289794</v>
      </c>
      <c r="U938" s="24">
        <v>4.2385127588692596E-2</v>
      </c>
      <c r="V938" s="24">
        <v>4.238512758869259</v>
      </c>
      <c r="W938" s="25">
        <v>42.385127588692583</v>
      </c>
      <c r="X938" s="4">
        <f>VLOOKUP($A938,[1]plot_info!$F$1:$BW$2268,26,FALSE)</f>
        <v>433955.20980000001</v>
      </c>
      <c r="Y938" s="4">
        <f>VLOOKUP($A938,[1]plot_info!$F$1:$BW$2268,27,FALSE)</f>
        <v>3048727.548</v>
      </c>
      <c r="Z938" s="4">
        <f>VLOOKUP($A938,[1]plot_info!$F$1:$BW$2268,28,FALSE)</f>
        <v>86.330985999999996</v>
      </c>
      <c r="AA938" s="4">
        <f>VLOOKUP($A938,[1]plot_info!$F$1:$BW$2268,29,FALSE)</f>
        <v>27.560778790000001</v>
      </c>
      <c r="AB938" s="4">
        <f>VLOOKUP($A938,[1]plot_info!$F$1:$BW$2268,37,FALSE)</f>
        <v>4</v>
      </c>
      <c r="AC938" s="4" t="str">
        <f>VLOOKUP($A938,[1]plot_info!$F$1:$BW$2268,43,FALSE)</f>
        <v>FRA 2010-2015</v>
      </c>
    </row>
    <row r="939" spans="1:29" x14ac:dyDescent="0.35">
      <c r="A939" s="23" t="str">
        <f t="shared" si="32"/>
        <v>155-38-3</v>
      </c>
      <c r="B939" s="24" t="s">
        <v>37</v>
      </c>
      <c r="C939" s="24">
        <v>155</v>
      </c>
      <c r="D939" s="24">
        <v>38</v>
      </c>
      <c r="E939" s="24">
        <v>3</v>
      </c>
      <c r="F939" s="24">
        <v>1</v>
      </c>
      <c r="G939" s="24" t="s">
        <v>9</v>
      </c>
      <c r="H939" s="24" t="s">
        <v>37</v>
      </c>
      <c r="I939" s="24">
        <v>471</v>
      </c>
      <c r="J939" s="24">
        <v>353</v>
      </c>
      <c r="K939" s="24">
        <v>689.5</v>
      </c>
      <c r="L939" s="24">
        <v>0.28556263269639065</v>
      </c>
      <c r="M939" s="24">
        <v>0.31335629397377546</v>
      </c>
      <c r="N939" s="24">
        <v>0</v>
      </c>
      <c r="O939" s="24">
        <v>0</v>
      </c>
      <c r="P939" s="24">
        <v>0</v>
      </c>
      <c r="Q939" s="24">
        <v>4</v>
      </c>
      <c r="R939" s="24"/>
      <c r="S939" s="24">
        <v>430.08403427644271</v>
      </c>
      <c r="T939" s="25">
        <v>0.78240523521435756</v>
      </c>
      <c r="U939" s="24">
        <v>3.9274278539303382E-2</v>
      </c>
      <c r="V939" s="24">
        <v>3.9274278539303382</v>
      </c>
      <c r="W939" s="25">
        <v>39.274278539303381</v>
      </c>
      <c r="X939" s="4">
        <f>VLOOKUP($A939,[1]plot_info!$F$1:$BW$2268,26,FALSE)</f>
        <v>433955.20980000001</v>
      </c>
      <c r="Y939" s="4">
        <f>VLOOKUP($A939,[1]plot_info!$F$1:$BW$2268,27,FALSE)</f>
        <v>3048727.548</v>
      </c>
      <c r="Z939" s="4">
        <f>VLOOKUP($A939,[1]plot_info!$F$1:$BW$2268,28,FALSE)</f>
        <v>86.330985999999996</v>
      </c>
      <c r="AA939" s="4">
        <f>VLOOKUP($A939,[1]plot_info!$F$1:$BW$2268,29,FALSE)</f>
        <v>27.560778790000001</v>
      </c>
      <c r="AB939" s="4">
        <f>VLOOKUP($A939,[1]plot_info!$F$1:$BW$2268,37,FALSE)</f>
        <v>4</v>
      </c>
      <c r="AC939" s="4" t="str">
        <f>VLOOKUP($A939,[1]plot_info!$F$1:$BW$2268,43,FALSE)</f>
        <v>FRA 2010-2015</v>
      </c>
    </row>
    <row r="940" spans="1:29" x14ac:dyDescent="0.35">
      <c r="A940" s="23" t="str">
        <f t="shared" si="32"/>
        <v>155-38-6</v>
      </c>
      <c r="B940" s="24" t="s">
        <v>37</v>
      </c>
      <c r="C940" s="24">
        <v>155</v>
      </c>
      <c r="D940" s="24">
        <v>38</v>
      </c>
      <c r="E940" s="24">
        <v>6</v>
      </c>
      <c r="F940" s="24">
        <v>1</v>
      </c>
      <c r="G940" s="24" t="s">
        <v>8</v>
      </c>
      <c r="H940" s="24" t="s">
        <v>37</v>
      </c>
      <c r="I940" s="24">
        <v>315</v>
      </c>
      <c r="J940" s="24">
        <v>354.5</v>
      </c>
      <c r="K940" s="24">
        <v>576.5</v>
      </c>
      <c r="L940" s="24">
        <v>0.29523809523809524</v>
      </c>
      <c r="M940" s="24">
        <v>0.2888935349646703</v>
      </c>
      <c r="N940" s="24">
        <v>0</v>
      </c>
      <c r="O940" s="24">
        <v>0</v>
      </c>
      <c r="P940" s="24">
        <v>0</v>
      </c>
      <c r="Q940" s="24">
        <v>3</v>
      </c>
      <c r="R940" s="24"/>
      <c r="S940" s="24">
        <v>322.56302570733203</v>
      </c>
      <c r="T940" s="25">
        <v>0.68823759174873655</v>
      </c>
      <c r="U940" s="24">
        <v>4.2007187200241658E-2</v>
      </c>
      <c r="V940" s="24">
        <v>4.2007187200241658</v>
      </c>
      <c r="W940" s="25">
        <v>42.00718720024166</v>
      </c>
      <c r="X940" s="4">
        <f>VLOOKUP($A940,[1]plot_info!$F$1:$BW$2268,26,FALSE)</f>
        <v>434255.20980000001</v>
      </c>
      <c r="Y940" s="4">
        <f>VLOOKUP($A940,[1]plot_info!$F$1:$BW$2268,27,FALSE)</f>
        <v>3048727.548</v>
      </c>
      <c r="Z940" s="4">
        <f>VLOOKUP($A940,[1]plot_info!$F$1:$BW$2268,28,FALSE)</f>
        <v>86.334024740000004</v>
      </c>
      <c r="AA940" s="4">
        <f>VLOOKUP($A940,[1]plot_info!$F$1:$BW$2268,29,FALSE)</f>
        <v>27.56079338</v>
      </c>
      <c r="AB940" s="4">
        <f>VLOOKUP($A940,[1]plot_info!$F$1:$BW$2268,37,FALSE)</f>
        <v>4</v>
      </c>
      <c r="AC940" s="4" t="str">
        <f>VLOOKUP($A940,[1]plot_info!$F$1:$BW$2268,43,FALSE)</f>
        <v>FRA 2010-2015</v>
      </c>
    </row>
    <row r="941" spans="1:29" x14ac:dyDescent="0.35">
      <c r="A941" s="23" t="str">
        <f t="shared" si="32"/>
        <v>155-38-6</v>
      </c>
      <c r="B941" s="24" t="s">
        <v>37</v>
      </c>
      <c r="C941" s="24">
        <v>155</v>
      </c>
      <c r="D941" s="24">
        <v>38</v>
      </c>
      <c r="E941" s="24">
        <v>6</v>
      </c>
      <c r="F941" s="24">
        <v>1</v>
      </c>
      <c r="G941" s="24" t="s">
        <v>26</v>
      </c>
      <c r="H941" s="24" t="s">
        <v>37</v>
      </c>
      <c r="I941" s="24">
        <v>350</v>
      </c>
      <c r="J941" s="24">
        <v>357.5</v>
      </c>
      <c r="K941" s="24">
        <v>608</v>
      </c>
      <c r="L941" s="24">
        <v>0.28428571428571431</v>
      </c>
      <c r="M941" s="24">
        <v>0.30908501859123327</v>
      </c>
      <c r="N941" s="24">
        <v>0</v>
      </c>
      <c r="O941" s="24">
        <v>0</v>
      </c>
      <c r="P941" s="24">
        <v>0</v>
      </c>
      <c r="Q941" s="24">
        <v>3</v>
      </c>
      <c r="R941" s="24"/>
      <c r="S941" s="24">
        <v>322.56302570733203</v>
      </c>
      <c r="T941" s="25">
        <v>0.7765924177164798</v>
      </c>
      <c r="U941" s="24">
        <v>3.792000141859652E-2</v>
      </c>
      <c r="V941" s="24">
        <v>3.7920001418596523</v>
      </c>
      <c r="W941" s="25">
        <v>37.92000141859652</v>
      </c>
      <c r="X941" s="4">
        <f>VLOOKUP($A941,[1]plot_info!$F$1:$BW$2268,26,FALSE)</f>
        <v>434255.20980000001</v>
      </c>
      <c r="Y941" s="4">
        <f>VLOOKUP($A941,[1]plot_info!$F$1:$BW$2268,27,FALSE)</f>
        <v>3048727.548</v>
      </c>
      <c r="Z941" s="4">
        <f>VLOOKUP($A941,[1]plot_info!$F$1:$BW$2268,28,FALSE)</f>
        <v>86.334024740000004</v>
      </c>
      <c r="AA941" s="4">
        <f>VLOOKUP($A941,[1]plot_info!$F$1:$BW$2268,29,FALSE)</f>
        <v>27.56079338</v>
      </c>
      <c r="AB941" s="4">
        <f>VLOOKUP($A941,[1]plot_info!$F$1:$BW$2268,37,FALSE)</f>
        <v>4</v>
      </c>
      <c r="AC941" s="4" t="str">
        <f>VLOOKUP($A941,[1]plot_info!$F$1:$BW$2268,43,FALSE)</f>
        <v>FRA 2010-2015</v>
      </c>
    </row>
    <row r="942" spans="1:29" x14ac:dyDescent="0.35">
      <c r="A942" s="23" t="str">
        <f t="shared" si="32"/>
        <v>155-38-6</v>
      </c>
      <c r="B942" s="24" t="s">
        <v>37</v>
      </c>
      <c r="C942" s="24">
        <v>155</v>
      </c>
      <c r="D942" s="24">
        <v>38</v>
      </c>
      <c r="E942" s="24">
        <v>6</v>
      </c>
      <c r="F942" s="24">
        <v>1</v>
      </c>
      <c r="G942" s="24" t="s">
        <v>9</v>
      </c>
      <c r="H942" s="24" t="s">
        <v>37</v>
      </c>
      <c r="I942" s="24">
        <v>368</v>
      </c>
      <c r="J942" s="24">
        <v>300.5</v>
      </c>
      <c r="K942" s="24">
        <v>581.5</v>
      </c>
      <c r="L942" s="24">
        <v>0.23641304347826086</v>
      </c>
      <c r="M942" s="24">
        <v>0.27025524238630444</v>
      </c>
      <c r="N942" s="24">
        <v>0</v>
      </c>
      <c r="O942" s="24">
        <v>0</v>
      </c>
      <c r="P942" s="24">
        <v>0</v>
      </c>
      <c r="Q942" s="24">
        <v>3</v>
      </c>
      <c r="R942" s="24"/>
      <c r="S942" s="24">
        <v>322.56302570733203</v>
      </c>
      <c r="T942" s="25">
        <v>0.87114758234862599</v>
      </c>
      <c r="U942" s="24">
        <v>3.3022150620806406E-2</v>
      </c>
      <c r="V942" s="24">
        <v>3.3022150620806405</v>
      </c>
      <c r="W942" s="25">
        <v>33.0221506208064</v>
      </c>
      <c r="X942" s="4">
        <f>VLOOKUP($A942,[1]plot_info!$F$1:$BW$2268,26,FALSE)</f>
        <v>434255.20980000001</v>
      </c>
      <c r="Y942" s="4">
        <f>VLOOKUP($A942,[1]plot_info!$F$1:$BW$2268,27,FALSE)</f>
        <v>3048727.548</v>
      </c>
      <c r="Z942" s="4">
        <f>VLOOKUP($A942,[1]plot_info!$F$1:$BW$2268,28,FALSE)</f>
        <v>86.334024740000004</v>
      </c>
      <c r="AA942" s="4">
        <f>VLOOKUP($A942,[1]plot_info!$F$1:$BW$2268,29,FALSE)</f>
        <v>27.56079338</v>
      </c>
      <c r="AB942" s="4">
        <f>VLOOKUP($A942,[1]plot_info!$F$1:$BW$2268,37,FALSE)</f>
        <v>4</v>
      </c>
      <c r="AC942" s="4" t="str">
        <f>VLOOKUP($A942,[1]plot_info!$F$1:$BW$2268,43,FALSE)</f>
        <v>FRA 2010-2015</v>
      </c>
    </row>
    <row r="943" spans="1:29" x14ac:dyDescent="0.35">
      <c r="A943" s="23" t="str">
        <f t="shared" si="32"/>
        <v>157-41-1</v>
      </c>
      <c r="B943" s="24" t="s">
        <v>37</v>
      </c>
      <c r="C943" s="24">
        <v>157</v>
      </c>
      <c r="D943" s="24">
        <v>41</v>
      </c>
      <c r="E943" s="24">
        <v>1</v>
      </c>
      <c r="F943" s="24">
        <v>1</v>
      </c>
      <c r="G943" s="24" t="s">
        <v>8</v>
      </c>
      <c r="H943" s="24" t="s">
        <v>37</v>
      </c>
      <c r="I943" s="24">
        <v>260</v>
      </c>
      <c r="J943" s="24">
        <v>304</v>
      </c>
      <c r="K943" s="24">
        <v>419</v>
      </c>
      <c r="L943" s="24">
        <v>0.55769230769230771</v>
      </c>
      <c r="M943" s="24">
        <v>0.45042540397717412</v>
      </c>
      <c r="N943" s="24">
        <v>0</v>
      </c>
      <c r="O943" s="24">
        <v>0</v>
      </c>
      <c r="P943" s="24">
        <v>0</v>
      </c>
      <c r="Q943" s="24">
        <v>3</v>
      </c>
      <c r="R943" s="24"/>
      <c r="S943" s="24">
        <v>322.56302570733203</v>
      </c>
      <c r="T943" s="25">
        <v>0.35651947320317434</v>
      </c>
      <c r="U943" s="24">
        <v>2.7553394883151752E-2</v>
      </c>
      <c r="V943" s="24">
        <v>2.7553394883151752</v>
      </c>
      <c r="W943" s="25">
        <v>27.553394883151753</v>
      </c>
      <c r="X943" s="4">
        <f>VLOOKUP($A943,[1]plot_info!$F$1:$BW$2268,26,FALSE)</f>
        <v>442242.91800000001</v>
      </c>
      <c r="Y943" s="4">
        <f>VLOOKUP($A943,[1]plot_info!$F$1:$BW$2268,27,FALSE)</f>
        <v>3060230.6779999998</v>
      </c>
      <c r="Z943" s="4">
        <f>VLOOKUP($A943,[1]plot_info!$F$1:$BW$2268,28,FALSE)</f>
        <v>86.414382180000004</v>
      </c>
      <c r="AA943" s="4">
        <f>VLOOKUP($A943,[1]plot_info!$F$1:$BW$2268,29,FALSE)</f>
        <v>27.665000200000001</v>
      </c>
      <c r="AB943" s="4">
        <f>VLOOKUP($A943,[1]plot_info!$F$1:$BW$2268,37,FALSE)</f>
        <v>5</v>
      </c>
      <c r="AC943" s="4" t="str">
        <f>VLOOKUP($A943,[1]plot_info!$F$1:$BW$2268,43,FALSE)</f>
        <v>FRA 2010-2015</v>
      </c>
    </row>
    <row r="944" spans="1:29" x14ac:dyDescent="0.35">
      <c r="A944" s="23" t="str">
        <f t="shared" si="32"/>
        <v>157-41-1</v>
      </c>
      <c r="B944" s="24" t="s">
        <v>37</v>
      </c>
      <c r="C944" s="24">
        <v>157</v>
      </c>
      <c r="D944" s="24">
        <v>41</v>
      </c>
      <c r="E944" s="24">
        <v>1</v>
      </c>
      <c r="F944" s="24">
        <v>1</v>
      </c>
      <c r="G944" s="24" t="s">
        <v>26</v>
      </c>
      <c r="H944" s="24" t="s">
        <v>37</v>
      </c>
      <c r="I944" s="24">
        <v>252</v>
      </c>
      <c r="J944" s="24">
        <v>420</v>
      </c>
      <c r="K944" s="24">
        <v>522.5</v>
      </c>
      <c r="L944" s="24">
        <v>0.59325396825396826</v>
      </c>
      <c r="M944" s="24">
        <v>0.4644041234109485</v>
      </c>
      <c r="N944" s="24">
        <v>0</v>
      </c>
      <c r="O944" s="24">
        <v>0</v>
      </c>
      <c r="P944" s="24">
        <v>0</v>
      </c>
      <c r="Q944" s="24">
        <v>3</v>
      </c>
      <c r="R944" s="24"/>
      <c r="S944" s="24">
        <v>322.56302570733203</v>
      </c>
      <c r="T944" s="25">
        <v>0.31776735655065541</v>
      </c>
      <c r="U944" s="24">
        <v>3.8049850508423085E-2</v>
      </c>
      <c r="V944" s="24">
        <v>3.8049850508423084</v>
      </c>
      <c r="W944" s="25">
        <v>38.049850508423084</v>
      </c>
      <c r="X944" s="4">
        <f>VLOOKUP($A944,[1]plot_info!$F$1:$BW$2268,26,FALSE)</f>
        <v>442242.91800000001</v>
      </c>
      <c r="Y944" s="4">
        <f>VLOOKUP($A944,[1]plot_info!$F$1:$BW$2268,27,FALSE)</f>
        <v>3060230.6779999998</v>
      </c>
      <c r="Z944" s="4">
        <f>VLOOKUP($A944,[1]plot_info!$F$1:$BW$2268,28,FALSE)</f>
        <v>86.414382180000004</v>
      </c>
      <c r="AA944" s="4">
        <f>VLOOKUP($A944,[1]plot_info!$F$1:$BW$2268,29,FALSE)</f>
        <v>27.665000200000001</v>
      </c>
      <c r="AB944" s="4">
        <f>VLOOKUP($A944,[1]plot_info!$F$1:$BW$2268,37,FALSE)</f>
        <v>5</v>
      </c>
      <c r="AC944" s="4" t="str">
        <f>VLOOKUP($A944,[1]plot_info!$F$1:$BW$2268,43,FALSE)</f>
        <v>FRA 2010-2015</v>
      </c>
    </row>
    <row r="945" spans="1:29" x14ac:dyDescent="0.35">
      <c r="A945" s="23" t="str">
        <f t="shared" si="32"/>
        <v>157-41-1</v>
      </c>
      <c r="B945" s="24" t="s">
        <v>37</v>
      </c>
      <c r="C945" s="24">
        <v>157</v>
      </c>
      <c r="D945" s="24">
        <v>41</v>
      </c>
      <c r="E945" s="24">
        <v>1</v>
      </c>
      <c r="F945" s="24">
        <v>1</v>
      </c>
      <c r="G945" s="24" t="s">
        <v>9</v>
      </c>
      <c r="H945" s="24" t="s">
        <v>37</v>
      </c>
      <c r="I945" s="24">
        <v>261</v>
      </c>
      <c r="J945" s="24">
        <v>338</v>
      </c>
      <c r="K945" s="24">
        <v>448</v>
      </c>
      <c r="L945" s="24">
        <v>0.57854406130268199</v>
      </c>
      <c r="M945" s="24">
        <v>0.46906369655553998</v>
      </c>
      <c r="N945" s="24">
        <v>0</v>
      </c>
      <c r="O945" s="24">
        <v>0</v>
      </c>
      <c r="P945" s="24">
        <v>0</v>
      </c>
      <c r="Q945" s="24">
        <v>3</v>
      </c>
      <c r="R945" s="24"/>
      <c r="S945" s="24">
        <v>322.56302570733203</v>
      </c>
      <c r="T945" s="25">
        <v>0.34101862654216675</v>
      </c>
      <c r="U945" s="24">
        <v>4.2049283111224814E-2</v>
      </c>
      <c r="V945" s="24">
        <v>4.2049283111224813</v>
      </c>
      <c r="W945" s="25">
        <v>42.049283111224817</v>
      </c>
      <c r="X945" s="4">
        <f>VLOOKUP($A945,[1]plot_info!$F$1:$BW$2268,26,FALSE)</f>
        <v>442242.91800000001</v>
      </c>
      <c r="Y945" s="4">
        <f>VLOOKUP($A945,[1]plot_info!$F$1:$BW$2268,27,FALSE)</f>
        <v>3060230.6779999998</v>
      </c>
      <c r="Z945" s="4">
        <f>VLOOKUP($A945,[1]plot_info!$F$1:$BW$2268,28,FALSE)</f>
        <v>86.414382180000004</v>
      </c>
      <c r="AA945" s="4">
        <f>VLOOKUP($A945,[1]plot_info!$F$1:$BW$2268,29,FALSE)</f>
        <v>27.665000200000001</v>
      </c>
      <c r="AB945" s="4">
        <f>VLOOKUP($A945,[1]plot_info!$F$1:$BW$2268,37,FALSE)</f>
        <v>5</v>
      </c>
      <c r="AC945" s="4" t="str">
        <f>VLOOKUP($A945,[1]plot_info!$F$1:$BW$2268,43,FALSE)</f>
        <v>FRA 2010-2015</v>
      </c>
    </row>
    <row r="946" spans="1:29" x14ac:dyDescent="0.35">
      <c r="A946" s="23" t="str">
        <f t="shared" si="32"/>
        <v>157-41-2</v>
      </c>
      <c r="B946" s="24" t="s">
        <v>37</v>
      </c>
      <c r="C946" s="24">
        <v>157</v>
      </c>
      <c r="D946" s="24">
        <v>41</v>
      </c>
      <c r="E946" s="24">
        <v>2</v>
      </c>
      <c r="F946" s="24">
        <v>1</v>
      </c>
      <c r="G946" s="24" t="s">
        <v>8</v>
      </c>
      <c r="H946" s="24" t="s">
        <v>37</v>
      </c>
      <c r="I946" s="24">
        <v>349</v>
      </c>
      <c r="J946" s="24">
        <v>299</v>
      </c>
      <c r="K946" s="24">
        <v>481</v>
      </c>
      <c r="L946" s="24">
        <v>0.47851002865329512</v>
      </c>
      <c r="M946" s="24">
        <v>0.51876581009784883</v>
      </c>
      <c r="N946" s="24">
        <v>0</v>
      </c>
      <c r="O946" s="24">
        <v>0</v>
      </c>
      <c r="P946" s="24">
        <v>0</v>
      </c>
      <c r="Q946" s="24">
        <v>3</v>
      </c>
      <c r="R946" s="24"/>
      <c r="S946" s="24">
        <v>322.56302570733203</v>
      </c>
      <c r="T946" s="25">
        <v>0.56423081846067591</v>
      </c>
      <c r="U946" s="24">
        <v>4.5443276745425615E-2</v>
      </c>
      <c r="V946" s="24">
        <v>4.5443276745425614</v>
      </c>
      <c r="W946" s="25">
        <v>45.443276745425621</v>
      </c>
      <c r="X946" s="4">
        <f>VLOOKUP($A946,[1]plot_info!$F$1:$BW$2268,26,FALSE)</f>
        <v>442242.91800000001</v>
      </c>
      <c r="Y946" s="4">
        <f>VLOOKUP($A946,[1]plot_info!$F$1:$BW$2268,27,FALSE)</f>
        <v>3060380.6779999998</v>
      </c>
      <c r="Z946" s="4">
        <f>VLOOKUP($A946,[1]plot_info!$F$1:$BW$2268,28,FALSE)</f>
        <v>86.414374969999997</v>
      </c>
      <c r="AA946" s="4">
        <f>VLOOKUP($A946,[1]plot_info!$F$1:$BW$2268,29,FALSE)</f>
        <v>27.666354290000001</v>
      </c>
      <c r="AB946" s="4">
        <f>VLOOKUP($A946,[1]plot_info!$F$1:$BW$2268,37,FALSE)</f>
        <v>5</v>
      </c>
      <c r="AC946" s="4" t="str">
        <f>VLOOKUP($A946,[1]plot_info!$F$1:$BW$2268,43,FALSE)</f>
        <v>FRA 2010-2015</v>
      </c>
    </row>
    <row r="947" spans="1:29" x14ac:dyDescent="0.35">
      <c r="A947" s="23" t="str">
        <f t="shared" si="32"/>
        <v>157-41-2</v>
      </c>
      <c r="B947" s="24" t="s">
        <v>37</v>
      </c>
      <c r="C947" s="24">
        <v>157</v>
      </c>
      <c r="D947" s="24">
        <v>41</v>
      </c>
      <c r="E947" s="24">
        <v>2</v>
      </c>
      <c r="F947" s="24">
        <v>1</v>
      </c>
      <c r="G947" s="24" t="s">
        <v>26</v>
      </c>
      <c r="H947" s="24" t="s">
        <v>37</v>
      </c>
      <c r="I947" s="24">
        <v>336</v>
      </c>
      <c r="J947" s="24">
        <v>299</v>
      </c>
      <c r="K947" s="24">
        <v>470</v>
      </c>
      <c r="L947" s="24">
        <v>0.49107142857142855</v>
      </c>
      <c r="M947" s="24">
        <v>0.51255304590506023</v>
      </c>
      <c r="N947" s="24">
        <v>0</v>
      </c>
      <c r="O947" s="24">
        <v>0</v>
      </c>
      <c r="P947" s="24">
        <v>0</v>
      </c>
      <c r="Q947" s="24">
        <v>3</v>
      </c>
      <c r="R947" s="24"/>
      <c r="S947" s="24">
        <v>322.56302570733203</v>
      </c>
      <c r="T947" s="25">
        <v>0.53012895580645925</v>
      </c>
      <c r="U947" s="24">
        <v>4.9856382017045064E-2</v>
      </c>
      <c r="V947" s="24">
        <v>4.9856382017045062</v>
      </c>
      <c r="W947" s="25">
        <v>49.856382017045064</v>
      </c>
      <c r="X947" s="4">
        <f>VLOOKUP($A947,[1]plot_info!$F$1:$BW$2268,26,FALSE)</f>
        <v>442242.91800000001</v>
      </c>
      <c r="Y947" s="4">
        <f>VLOOKUP($A947,[1]plot_info!$F$1:$BW$2268,27,FALSE)</f>
        <v>3060380.6779999998</v>
      </c>
      <c r="Z947" s="4">
        <f>VLOOKUP($A947,[1]plot_info!$F$1:$BW$2268,28,FALSE)</f>
        <v>86.414374969999997</v>
      </c>
      <c r="AA947" s="4">
        <f>VLOOKUP($A947,[1]plot_info!$F$1:$BW$2268,29,FALSE)</f>
        <v>27.666354290000001</v>
      </c>
      <c r="AB947" s="4">
        <f>VLOOKUP($A947,[1]plot_info!$F$1:$BW$2268,37,FALSE)</f>
        <v>5</v>
      </c>
      <c r="AC947" s="4" t="str">
        <f>VLOOKUP($A947,[1]plot_info!$F$1:$BW$2268,43,FALSE)</f>
        <v>FRA 2010-2015</v>
      </c>
    </row>
    <row r="948" spans="1:29" x14ac:dyDescent="0.35">
      <c r="A948" s="23" t="str">
        <f t="shared" si="32"/>
        <v>157-41-2</v>
      </c>
      <c r="B948" s="24" t="s">
        <v>37</v>
      </c>
      <c r="C948" s="24">
        <v>157</v>
      </c>
      <c r="D948" s="24">
        <v>41</v>
      </c>
      <c r="E948" s="24">
        <v>2</v>
      </c>
      <c r="F948" s="24">
        <v>1</v>
      </c>
      <c r="G948" s="24" t="s">
        <v>9</v>
      </c>
      <c r="H948" s="24" t="s">
        <v>37</v>
      </c>
      <c r="I948" s="24">
        <v>328</v>
      </c>
      <c r="J948" s="24">
        <v>300</v>
      </c>
      <c r="K948" s="24">
        <v>470.5</v>
      </c>
      <c r="L948" s="24">
        <v>0.48018292682926828</v>
      </c>
      <c r="M948" s="24">
        <v>0.48925518018210296</v>
      </c>
      <c r="N948" s="24">
        <v>0</v>
      </c>
      <c r="O948" s="24">
        <v>0</v>
      </c>
      <c r="P948" s="24">
        <v>0</v>
      </c>
      <c r="Q948" s="24">
        <v>3</v>
      </c>
      <c r="R948" s="24"/>
      <c r="S948" s="24">
        <v>322.56302570733203</v>
      </c>
      <c r="T948" s="25">
        <v>0.52857887114035851</v>
      </c>
      <c r="U948" s="24">
        <v>4.2402924951135137E-2</v>
      </c>
      <c r="V948" s="24">
        <v>4.2402924951135139</v>
      </c>
      <c r="W948" s="25">
        <v>42.402924951135134</v>
      </c>
      <c r="X948" s="4">
        <f>VLOOKUP($A948,[1]plot_info!$F$1:$BW$2268,26,FALSE)</f>
        <v>442242.91800000001</v>
      </c>
      <c r="Y948" s="4">
        <f>VLOOKUP($A948,[1]plot_info!$F$1:$BW$2268,27,FALSE)</f>
        <v>3060380.6779999998</v>
      </c>
      <c r="Z948" s="4">
        <f>VLOOKUP($A948,[1]plot_info!$F$1:$BW$2268,28,FALSE)</f>
        <v>86.414374969999997</v>
      </c>
      <c r="AA948" s="4">
        <f>VLOOKUP($A948,[1]plot_info!$F$1:$BW$2268,29,FALSE)</f>
        <v>27.666354290000001</v>
      </c>
      <c r="AB948" s="4">
        <f>VLOOKUP($A948,[1]plot_info!$F$1:$BW$2268,37,FALSE)</f>
        <v>5</v>
      </c>
      <c r="AC948" s="4" t="str">
        <f>VLOOKUP($A948,[1]plot_info!$F$1:$BW$2268,43,FALSE)</f>
        <v>FRA 2010-2015</v>
      </c>
    </row>
    <row r="949" spans="1:29" x14ac:dyDescent="0.35">
      <c r="A949" s="23" t="str">
        <f t="shared" si="32"/>
        <v>157-41-4</v>
      </c>
      <c r="B949" s="24" t="s">
        <v>37</v>
      </c>
      <c r="C949" s="24">
        <v>157</v>
      </c>
      <c r="D949" s="24">
        <v>41</v>
      </c>
      <c r="E949" s="24">
        <v>4</v>
      </c>
      <c r="F949" s="24">
        <v>1</v>
      </c>
      <c r="G949" s="24" t="s">
        <v>8</v>
      </c>
      <c r="H949" s="24" t="s">
        <v>37</v>
      </c>
      <c r="I949" s="24">
        <v>349</v>
      </c>
      <c r="J949" s="24">
        <v>294</v>
      </c>
      <c r="K949" s="24">
        <v>481</v>
      </c>
      <c r="L949" s="24">
        <v>0.46418338108882523</v>
      </c>
      <c r="M949" s="24">
        <v>0.50323389961587728</v>
      </c>
      <c r="N949" s="24">
        <v>0</v>
      </c>
      <c r="O949" s="24">
        <v>0</v>
      </c>
      <c r="P949" s="24">
        <v>0</v>
      </c>
      <c r="Q949" s="24">
        <v>3</v>
      </c>
      <c r="R949" s="24"/>
      <c r="S949" s="24">
        <v>322.56302570733203</v>
      </c>
      <c r="T949" s="25">
        <v>0.5797316651216835</v>
      </c>
      <c r="U949" s="24">
        <v>4.8757723653824837E-2</v>
      </c>
      <c r="V949" s="24">
        <v>4.8757723653824838</v>
      </c>
      <c r="W949" s="25">
        <v>48.75772365382484</v>
      </c>
      <c r="X949" s="4">
        <f>VLOOKUP($A949,[1]plot_info!$F$1:$BW$2268,26,FALSE)</f>
        <v>442542.91800000001</v>
      </c>
      <c r="Y949" s="4">
        <f>VLOOKUP($A949,[1]plot_info!$F$1:$BW$2268,27,FALSE)</f>
        <v>3060230.6779999998</v>
      </c>
      <c r="Z949" s="4">
        <f>VLOOKUP($A949,[1]plot_info!$F$1:$BW$2268,28,FALSE)</f>
        <v>86.417423850000006</v>
      </c>
      <c r="AA949" s="4">
        <f>VLOOKUP($A949,[1]plot_info!$F$1:$BW$2268,29,FALSE)</f>
        <v>27.66501302</v>
      </c>
      <c r="AB949" s="4">
        <f>VLOOKUP($A949,[1]plot_info!$F$1:$BW$2268,37,FALSE)</f>
        <v>5</v>
      </c>
      <c r="AC949" s="4" t="str">
        <f>VLOOKUP($A949,[1]plot_info!$F$1:$BW$2268,43,FALSE)</f>
        <v>FRA 2010-2015</v>
      </c>
    </row>
    <row r="950" spans="1:29" x14ac:dyDescent="0.35">
      <c r="A950" s="23" t="str">
        <f t="shared" si="32"/>
        <v>157-41-4</v>
      </c>
      <c r="B950" s="24" t="s">
        <v>37</v>
      </c>
      <c r="C950" s="24">
        <v>157</v>
      </c>
      <c r="D950" s="24">
        <v>41</v>
      </c>
      <c r="E950" s="24">
        <v>4</v>
      </c>
      <c r="F950" s="24">
        <v>1</v>
      </c>
      <c r="G950" s="24" t="s">
        <v>26</v>
      </c>
      <c r="H950" s="24" t="s">
        <v>37</v>
      </c>
      <c r="I950" s="24">
        <v>344</v>
      </c>
      <c r="J950" s="24">
        <v>308</v>
      </c>
      <c r="K950" s="24">
        <v>492.5</v>
      </c>
      <c r="L950" s="24">
        <v>0.46366279069767441</v>
      </c>
      <c r="M950" s="24">
        <v>0.49546794437489156</v>
      </c>
      <c r="N950" s="24">
        <v>0</v>
      </c>
      <c r="O950" s="24">
        <v>0</v>
      </c>
      <c r="P950" s="24">
        <v>0</v>
      </c>
      <c r="Q950" s="24">
        <v>3</v>
      </c>
      <c r="R950" s="24"/>
      <c r="S950" s="24">
        <v>322.56302570733203</v>
      </c>
      <c r="T950" s="25">
        <v>0.57198124179117971</v>
      </c>
      <c r="U950" s="24">
        <v>4.2806081821975962E-2</v>
      </c>
      <c r="V950" s="24">
        <v>4.2806081821975965</v>
      </c>
      <c r="W950" s="25">
        <v>42.806081821975965</v>
      </c>
      <c r="X950" s="4">
        <f>VLOOKUP($A950,[1]plot_info!$F$1:$BW$2268,26,FALSE)</f>
        <v>442542.91800000001</v>
      </c>
      <c r="Y950" s="4">
        <f>VLOOKUP($A950,[1]plot_info!$F$1:$BW$2268,27,FALSE)</f>
        <v>3060230.6779999998</v>
      </c>
      <c r="Z950" s="4">
        <f>VLOOKUP($A950,[1]plot_info!$F$1:$BW$2268,28,FALSE)</f>
        <v>86.417423850000006</v>
      </c>
      <c r="AA950" s="4">
        <f>VLOOKUP($A950,[1]plot_info!$F$1:$BW$2268,29,FALSE)</f>
        <v>27.66501302</v>
      </c>
      <c r="AB950" s="4">
        <f>VLOOKUP($A950,[1]plot_info!$F$1:$BW$2268,37,FALSE)</f>
        <v>5</v>
      </c>
      <c r="AC950" s="4" t="str">
        <f>VLOOKUP($A950,[1]plot_info!$F$1:$BW$2268,43,FALSE)</f>
        <v>FRA 2010-2015</v>
      </c>
    </row>
    <row r="951" spans="1:29" x14ac:dyDescent="0.35">
      <c r="A951" s="23" t="str">
        <f t="shared" si="32"/>
        <v>157-41-4</v>
      </c>
      <c r="B951" s="24" t="s">
        <v>37</v>
      </c>
      <c r="C951" s="24">
        <v>157</v>
      </c>
      <c r="D951" s="24">
        <v>41</v>
      </c>
      <c r="E951" s="24">
        <v>4</v>
      </c>
      <c r="F951" s="24">
        <v>1</v>
      </c>
      <c r="G951" s="24" t="s">
        <v>9</v>
      </c>
      <c r="H951" s="24" t="s">
        <v>37</v>
      </c>
      <c r="I951" s="24">
        <v>369</v>
      </c>
      <c r="J951" s="24">
        <v>348</v>
      </c>
      <c r="K951" s="24">
        <v>549.5</v>
      </c>
      <c r="L951" s="24">
        <v>0.45392953929539298</v>
      </c>
      <c r="M951" s="24">
        <v>0.5203190011460459</v>
      </c>
      <c r="N951" s="24">
        <v>0</v>
      </c>
      <c r="O951" s="24">
        <v>0</v>
      </c>
      <c r="P951" s="24">
        <v>0</v>
      </c>
      <c r="Q951" s="24">
        <v>3</v>
      </c>
      <c r="R951" s="24"/>
      <c r="S951" s="24">
        <v>322.56302570733203</v>
      </c>
      <c r="T951" s="25">
        <v>0.62468412043860544</v>
      </c>
      <c r="U951" s="24">
        <v>5.5430686356717357E-2</v>
      </c>
      <c r="V951" s="24">
        <v>5.5430686356717365</v>
      </c>
      <c r="W951" s="25">
        <v>55.430686356717366</v>
      </c>
      <c r="X951" s="4">
        <f>VLOOKUP($A951,[1]plot_info!$F$1:$BW$2268,26,FALSE)</f>
        <v>442542.91800000001</v>
      </c>
      <c r="Y951" s="4">
        <f>VLOOKUP($A951,[1]plot_info!$F$1:$BW$2268,27,FALSE)</f>
        <v>3060230.6779999998</v>
      </c>
      <c r="Z951" s="4">
        <f>VLOOKUP($A951,[1]plot_info!$F$1:$BW$2268,28,FALSE)</f>
        <v>86.417423850000006</v>
      </c>
      <c r="AA951" s="4">
        <f>VLOOKUP($A951,[1]plot_info!$F$1:$BW$2268,29,FALSE)</f>
        <v>27.66501302</v>
      </c>
      <c r="AB951" s="4">
        <f>VLOOKUP($A951,[1]plot_info!$F$1:$BW$2268,37,FALSE)</f>
        <v>5</v>
      </c>
      <c r="AC951" s="4" t="str">
        <f>VLOOKUP($A951,[1]plot_info!$F$1:$BW$2268,43,FALSE)</f>
        <v>FRA 2010-2015</v>
      </c>
    </row>
    <row r="952" spans="1:29" x14ac:dyDescent="0.35">
      <c r="A952" s="23" t="str">
        <f t="shared" si="32"/>
        <v>183-45-1</v>
      </c>
      <c r="B952" s="24" t="s">
        <v>37</v>
      </c>
      <c r="C952" s="24">
        <v>183</v>
      </c>
      <c r="D952" s="24">
        <v>45</v>
      </c>
      <c r="E952" s="24">
        <v>1</v>
      </c>
      <c r="F952" s="24">
        <v>1</v>
      </c>
      <c r="G952" s="24" t="s">
        <v>8</v>
      </c>
      <c r="H952" s="24" t="s">
        <v>37</v>
      </c>
      <c r="I952" s="24">
        <v>324</v>
      </c>
      <c r="J952" s="24">
        <v>359.5</v>
      </c>
      <c r="K952" s="24">
        <v>541</v>
      </c>
      <c r="L952" s="24">
        <v>0.43981481481481483</v>
      </c>
      <c r="M952" s="24">
        <v>0.4426594487361884</v>
      </c>
      <c r="N952" s="24">
        <v>0</v>
      </c>
      <c r="O952" s="24">
        <v>0</v>
      </c>
      <c r="P952" s="24">
        <v>0</v>
      </c>
      <c r="Q952" s="24">
        <v>3</v>
      </c>
      <c r="R952" s="24"/>
      <c r="S952" s="24">
        <v>322.56302570733203</v>
      </c>
      <c r="T952" s="25">
        <v>0.56268073379457517</v>
      </c>
      <c r="U952" s="24">
        <v>5.5400225298854459E-2</v>
      </c>
      <c r="V952" s="24">
        <v>5.5400225298854453</v>
      </c>
      <c r="W952" s="25">
        <v>55.400225298854451</v>
      </c>
      <c r="X952" s="4">
        <f>VLOOKUP($A952,[1]plot_info!$F$1:$BW$2268,26,FALSE)</f>
        <v>546599.26190000004</v>
      </c>
      <c r="Y952" s="4">
        <f>VLOOKUP($A952,[1]plot_info!$F$1:$BW$2268,27,FALSE)</f>
        <v>3073712.2769999998</v>
      </c>
      <c r="Z952" s="4">
        <f>VLOOKUP($A952,[1]plot_info!$F$1:$BW$2268,28,FALSE)</f>
        <v>87.473013589999994</v>
      </c>
      <c r="AA952" s="4">
        <f>VLOOKUP($A952,[1]plot_info!$F$1:$BW$2268,29,FALSE)</f>
        <v>27.787135119999999</v>
      </c>
      <c r="AB952" s="4">
        <f>VLOOKUP($A952,[1]plot_info!$F$1:$BW$2268,37,FALSE)</f>
        <v>4</v>
      </c>
      <c r="AC952" s="4" t="str">
        <f>VLOOKUP($A952,[1]plot_info!$F$1:$BW$2268,43,FALSE)</f>
        <v>FRA 2010-2015</v>
      </c>
    </row>
    <row r="953" spans="1:29" x14ac:dyDescent="0.35">
      <c r="A953" s="23" t="str">
        <f t="shared" si="32"/>
        <v>183-45-1</v>
      </c>
      <c r="B953" s="24" t="s">
        <v>37</v>
      </c>
      <c r="C953" s="24">
        <v>183</v>
      </c>
      <c r="D953" s="24">
        <v>45</v>
      </c>
      <c r="E953" s="24">
        <v>1</v>
      </c>
      <c r="F953" s="24">
        <v>1</v>
      </c>
      <c r="G953" s="24" t="s">
        <v>26</v>
      </c>
      <c r="H953" s="24" t="s">
        <v>37</v>
      </c>
      <c r="I953" s="24">
        <v>310</v>
      </c>
      <c r="J953" s="24">
        <v>363</v>
      </c>
      <c r="K953" s="24">
        <v>532</v>
      </c>
      <c r="L953" s="24">
        <v>0.45483870967741935</v>
      </c>
      <c r="M953" s="24">
        <v>0.43799987559159692</v>
      </c>
      <c r="N953" s="24">
        <v>0</v>
      </c>
      <c r="O953" s="24">
        <v>0</v>
      </c>
      <c r="P953" s="24">
        <v>0</v>
      </c>
      <c r="Q953" s="24">
        <v>3</v>
      </c>
      <c r="R953" s="24"/>
      <c r="S953" s="24">
        <v>322.56302570733203</v>
      </c>
      <c r="T953" s="25">
        <v>0.52392861714205619</v>
      </c>
      <c r="U953" s="24">
        <v>4.1746316028763567E-2</v>
      </c>
      <c r="V953" s="24">
        <v>4.1746316028763566</v>
      </c>
      <c r="W953" s="25">
        <v>41.746316028763566</v>
      </c>
      <c r="X953" s="4">
        <f>VLOOKUP($A953,[1]plot_info!$F$1:$BW$2268,26,FALSE)</f>
        <v>546599.26190000004</v>
      </c>
      <c r="Y953" s="4">
        <f>VLOOKUP($A953,[1]plot_info!$F$1:$BW$2268,27,FALSE)</f>
        <v>3073712.2769999998</v>
      </c>
      <c r="Z953" s="4">
        <f>VLOOKUP($A953,[1]plot_info!$F$1:$BW$2268,28,FALSE)</f>
        <v>87.473013589999994</v>
      </c>
      <c r="AA953" s="4">
        <f>VLOOKUP($A953,[1]plot_info!$F$1:$BW$2268,29,FALSE)</f>
        <v>27.787135119999999</v>
      </c>
      <c r="AB953" s="4">
        <f>VLOOKUP($A953,[1]plot_info!$F$1:$BW$2268,37,FALSE)</f>
        <v>4</v>
      </c>
      <c r="AC953" s="4" t="str">
        <f>VLOOKUP($A953,[1]plot_info!$F$1:$BW$2268,43,FALSE)</f>
        <v>FRA 2010-2015</v>
      </c>
    </row>
    <row r="954" spans="1:29" x14ac:dyDescent="0.35">
      <c r="A954" s="23" t="str">
        <f t="shared" si="32"/>
        <v>183-45-1</v>
      </c>
      <c r="B954" s="24" t="s">
        <v>37</v>
      </c>
      <c r="C954" s="24">
        <v>183</v>
      </c>
      <c r="D954" s="24">
        <v>45</v>
      </c>
      <c r="E954" s="24">
        <v>1</v>
      </c>
      <c r="F954" s="24">
        <v>1</v>
      </c>
      <c r="G954" s="24" t="s">
        <v>9</v>
      </c>
      <c r="H954" s="24" t="s">
        <v>37</v>
      </c>
      <c r="I954" s="24">
        <v>310</v>
      </c>
      <c r="J954" s="24">
        <v>360</v>
      </c>
      <c r="K954" s="24">
        <v>539</v>
      </c>
      <c r="L954" s="24">
        <v>0.42258064516129035</v>
      </c>
      <c r="M954" s="24">
        <v>0.40693605462765386</v>
      </c>
      <c r="N954" s="24">
        <v>0</v>
      </c>
      <c r="O954" s="24">
        <v>0</v>
      </c>
      <c r="P954" s="24">
        <v>0</v>
      </c>
      <c r="Q954" s="24">
        <v>3</v>
      </c>
      <c r="R954" s="24"/>
      <c r="S954" s="24">
        <v>322.56302570733203</v>
      </c>
      <c r="T954" s="25">
        <v>0.55493031046407137</v>
      </c>
      <c r="U954" s="24">
        <v>4.1665559614051551E-2</v>
      </c>
      <c r="V954" s="24">
        <v>4.1665559614051553</v>
      </c>
      <c r="W954" s="25">
        <v>41.665559614051553</v>
      </c>
      <c r="X954" s="4">
        <f>VLOOKUP($A954,[1]plot_info!$F$1:$BW$2268,26,FALSE)</f>
        <v>546599.26190000004</v>
      </c>
      <c r="Y954" s="4">
        <f>VLOOKUP($A954,[1]plot_info!$F$1:$BW$2268,27,FALSE)</f>
        <v>3073712.2769999998</v>
      </c>
      <c r="Z954" s="4">
        <f>VLOOKUP($A954,[1]plot_info!$F$1:$BW$2268,28,FALSE)</f>
        <v>87.473013589999994</v>
      </c>
      <c r="AA954" s="4">
        <f>VLOOKUP($A954,[1]plot_info!$F$1:$BW$2268,29,FALSE)</f>
        <v>27.787135119999999</v>
      </c>
      <c r="AB954" s="4">
        <f>VLOOKUP($A954,[1]plot_info!$F$1:$BW$2268,37,FALSE)</f>
        <v>4</v>
      </c>
      <c r="AC954" s="4" t="str">
        <f>VLOOKUP($A954,[1]plot_info!$F$1:$BW$2268,43,FALSE)</f>
        <v>FRA 2010-2015</v>
      </c>
    </row>
    <row r="955" spans="1:29" x14ac:dyDescent="0.35">
      <c r="A955" s="23" t="str">
        <f t="shared" si="32"/>
        <v>137-48-3</v>
      </c>
      <c r="B955" s="24" t="s">
        <v>37</v>
      </c>
      <c r="C955" s="24">
        <v>137</v>
      </c>
      <c r="D955" s="24">
        <v>48</v>
      </c>
      <c r="E955" s="24">
        <v>3</v>
      </c>
      <c r="F955" s="24">
        <v>1</v>
      </c>
      <c r="G955" s="24" t="s">
        <v>8</v>
      </c>
      <c r="H955" s="24" t="s">
        <v>37</v>
      </c>
      <c r="I955" s="24">
        <v>317</v>
      </c>
      <c r="J955" s="24">
        <v>356</v>
      </c>
      <c r="K955" s="24">
        <v>631.5</v>
      </c>
      <c r="L955" s="24">
        <v>0.1309148264984227</v>
      </c>
      <c r="M955" s="24">
        <v>0.12891485700036365</v>
      </c>
      <c r="N955" s="24">
        <v>500</v>
      </c>
      <c r="O955" s="24">
        <v>550</v>
      </c>
      <c r="P955" s="24">
        <v>50</v>
      </c>
      <c r="Q955" s="24">
        <v>3</v>
      </c>
      <c r="R955" s="24"/>
      <c r="S955" s="24">
        <v>322.56302570733203</v>
      </c>
      <c r="T955" s="25">
        <v>0.85409665102151766</v>
      </c>
      <c r="U955" s="24">
        <v>6.7993090602161535E-2</v>
      </c>
      <c r="V955" s="24">
        <v>6.799309060216153</v>
      </c>
      <c r="W955" s="25">
        <v>67.993090602161516</v>
      </c>
      <c r="X955" s="4">
        <f>VLOOKUP($A955,[1]plot_info!$F$1:$BW$2268,26,FALSE)</f>
        <v>362943.06270000001</v>
      </c>
      <c r="Y955" s="4">
        <f>VLOOKUP($A955,[1]plot_info!$F$1:$BW$2268,27,FALSE)</f>
        <v>3090456.1349999998</v>
      </c>
      <c r="Z955" s="4">
        <f>VLOOKUP($A955,[1]plot_info!$F$1:$BW$2268,28,FALSE)</f>
        <v>85.606997809999996</v>
      </c>
      <c r="AA955" s="4">
        <f>VLOOKUP($A955,[1]plot_info!$F$1:$BW$2268,29,FALSE)</f>
        <v>27.93205322</v>
      </c>
      <c r="AB955" s="4">
        <f>VLOOKUP($A955,[1]plot_info!$F$1:$BW$2268,37,FALSE)</f>
        <v>4</v>
      </c>
      <c r="AC955" s="4" t="str">
        <f>VLOOKUP($A955,[1]plot_info!$F$1:$BW$2268,43,FALSE)</f>
        <v>FRA 2010-2015</v>
      </c>
    </row>
    <row r="956" spans="1:29" x14ac:dyDescent="0.35">
      <c r="A956" s="23" t="str">
        <f t="shared" si="32"/>
        <v>137-48-3</v>
      </c>
      <c r="B956" s="24" t="s">
        <v>37</v>
      </c>
      <c r="C956" s="24">
        <v>137</v>
      </c>
      <c r="D956" s="24">
        <v>48</v>
      </c>
      <c r="E956" s="24">
        <v>3</v>
      </c>
      <c r="F956" s="24">
        <v>1</v>
      </c>
      <c r="G956" s="24" t="s">
        <v>26</v>
      </c>
      <c r="H956" s="24" t="s">
        <v>37</v>
      </c>
      <c r="I956" s="24">
        <v>296</v>
      </c>
      <c r="J956" s="24">
        <v>361</v>
      </c>
      <c r="K956" s="24">
        <v>596</v>
      </c>
      <c r="L956" s="24">
        <v>0.20608108108108109</v>
      </c>
      <c r="M956" s="24">
        <v>0.18948930788005255</v>
      </c>
      <c r="N956" s="24">
        <v>0</v>
      </c>
      <c r="O956" s="24">
        <v>0</v>
      </c>
      <c r="P956" s="24">
        <v>0</v>
      </c>
      <c r="Q956" s="24">
        <v>3</v>
      </c>
      <c r="R956" s="24"/>
      <c r="S956" s="24">
        <v>322.56302570733203</v>
      </c>
      <c r="T956" s="25">
        <v>0.72853979306735628</v>
      </c>
      <c r="U956" s="24">
        <v>6.5132587460004096E-2</v>
      </c>
      <c r="V956" s="24">
        <v>6.5132587460004086</v>
      </c>
      <c r="W956" s="25">
        <v>65.132587460004089</v>
      </c>
      <c r="X956" s="4">
        <f>VLOOKUP($A956,[1]plot_info!$F$1:$BW$2268,26,FALSE)</f>
        <v>362943.06270000001</v>
      </c>
      <c r="Y956" s="4">
        <f>VLOOKUP($A956,[1]plot_info!$F$1:$BW$2268,27,FALSE)</f>
        <v>3090456.1349999998</v>
      </c>
      <c r="Z956" s="4">
        <f>VLOOKUP($A956,[1]plot_info!$F$1:$BW$2268,28,FALSE)</f>
        <v>85.606997809999996</v>
      </c>
      <c r="AA956" s="4">
        <f>VLOOKUP($A956,[1]plot_info!$F$1:$BW$2268,29,FALSE)</f>
        <v>27.93205322</v>
      </c>
      <c r="AB956" s="4">
        <f>VLOOKUP($A956,[1]plot_info!$F$1:$BW$2268,37,FALSE)</f>
        <v>4</v>
      </c>
      <c r="AC956" s="4" t="str">
        <f>VLOOKUP($A956,[1]plot_info!$F$1:$BW$2268,43,FALSE)</f>
        <v>FRA 2010-2015</v>
      </c>
    </row>
    <row r="957" spans="1:29" x14ac:dyDescent="0.35">
      <c r="A957" s="23" t="str">
        <f t="shared" si="32"/>
        <v>137-48-3</v>
      </c>
      <c r="B957" s="24" t="s">
        <v>37</v>
      </c>
      <c r="C957" s="24">
        <v>137</v>
      </c>
      <c r="D957" s="24">
        <v>48</v>
      </c>
      <c r="E957" s="24">
        <v>3</v>
      </c>
      <c r="F957" s="24">
        <v>1</v>
      </c>
      <c r="G957" s="24" t="s">
        <v>9</v>
      </c>
      <c r="H957" s="24" t="s">
        <v>37</v>
      </c>
      <c r="I957" s="24">
        <v>286</v>
      </c>
      <c r="J957" s="24">
        <v>364</v>
      </c>
      <c r="K957" s="24">
        <v>594</v>
      </c>
      <c r="L957" s="24">
        <v>0.19580419580419581</v>
      </c>
      <c r="M957" s="24">
        <v>0.17395739739808105</v>
      </c>
      <c r="N957" s="24">
        <v>0</v>
      </c>
      <c r="O957" s="24">
        <v>0</v>
      </c>
      <c r="P957" s="24">
        <v>0</v>
      </c>
      <c r="Q957" s="24">
        <v>3</v>
      </c>
      <c r="R957" s="24"/>
      <c r="S957" s="24">
        <v>322.56302570733203</v>
      </c>
      <c r="T957" s="25">
        <v>0.71303894640634868</v>
      </c>
      <c r="U957" s="24">
        <v>5.7189072319261888E-2</v>
      </c>
      <c r="V957" s="24">
        <v>5.7189072319261882</v>
      </c>
      <c r="W957" s="25">
        <v>57.189072319261882</v>
      </c>
      <c r="X957" s="4">
        <f>VLOOKUP($A957,[1]plot_info!$F$1:$BW$2268,26,FALSE)</f>
        <v>362943.06270000001</v>
      </c>
      <c r="Y957" s="4">
        <f>VLOOKUP($A957,[1]plot_info!$F$1:$BW$2268,27,FALSE)</f>
        <v>3090456.1349999998</v>
      </c>
      <c r="Z957" s="4">
        <f>VLOOKUP($A957,[1]plot_info!$F$1:$BW$2268,28,FALSE)</f>
        <v>85.606997809999996</v>
      </c>
      <c r="AA957" s="4">
        <f>VLOOKUP($A957,[1]plot_info!$F$1:$BW$2268,29,FALSE)</f>
        <v>27.93205322</v>
      </c>
      <c r="AB957" s="4">
        <f>VLOOKUP($A957,[1]plot_info!$F$1:$BW$2268,37,FALSE)</f>
        <v>4</v>
      </c>
      <c r="AC957" s="4" t="str">
        <f>VLOOKUP($A957,[1]plot_info!$F$1:$BW$2268,43,FALSE)</f>
        <v>FRA 2010-2015</v>
      </c>
    </row>
    <row r="958" spans="1:29" x14ac:dyDescent="0.35">
      <c r="A958" s="23" t="str">
        <f t="shared" si="32"/>
        <v>137-48-6</v>
      </c>
      <c r="B958" s="24" t="s">
        <v>37</v>
      </c>
      <c r="C958" s="24">
        <v>137</v>
      </c>
      <c r="D958" s="24">
        <v>48</v>
      </c>
      <c r="E958" s="24">
        <v>6</v>
      </c>
      <c r="F958" s="24">
        <v>1</v>
      </c>
      <c r="G958" s="24" t="s">
        <v>8</v>
      </c>
      <c r="H958" s="24" t="s">
        <v>37</v>
      </c>
      <c r="I958" s="24">
        <v>382</v>
      </c>
      <c r="J958" s="24">
        <v>366.6</v>
      </c>
      <c r="K958" s="24">
        <v>643.5</v>
      </c>
      <c r="L958" s="24">
        <v>0.27513089005235608</v>
      </c>
      <c r="M958" s="24">
        <v>0.2448605687482811</v>
      </c>
      <c r="N958" s="24">
        <v>0</v>
      </c>
      <c r="O958" s="24">
        <v>0</v>
      </c>
      <c r="P958" s="24">
        <v>0</v>
      </c>
      <c r="Q958" s="24">
        <v>4</v>
      </c>
      <c r="R958" s="24"/>
      <c r="S958" s="24">
        <v>430.08403427644271</v>
      </c>
      <c r="T958" s="25">
        <v>0.64382766606494979</v>
      </c>
      <c r="U958" s="24">
        <v>6.1845514720524734E-2</v>
      </c>
      <c r="V958" s="24">
        <v>6.1845514720524735</v>
      </c>
      <c r="W958" s="25">
        <v>61.845514720524733</v>
      </c>
      <c r="X958" s="4">
        <f>VLOOKUP($A958,[1]plot_info!$F$1:$BW$2268,26,FALSE)</f>
        <v>363243.06270000001</v>
      </c>
      <c r="Y958" s="4">
        <f>VLOOKUP($A958,[1]plot_info!$F$1:$BW$2268,27,FALSE)</f>
        <v>3090456.1349999998</v>
      </c>
      <c r="Z958" s="4">
        <f>VLOOKUP($A958,[1]plot_info!$F$1:$BW$2268,28,FALSE)</f>
        <v>85.610046179999998</v>
      </c>
      <c r="AA958" s="4">
        <f>VLOOKUP($A958,[1]plot_info!$F$1:$BW$2268,29,FALSE)</f>
        <v>27.932084029999999</v>
      </c>
      <c r="AB958" s="4">
        <f>VLOOKUP($A958,[1]plot_info!$F$1:$BW$2268,37,FALSE)</f>
        <v>4</v>
      </c>
      <c r="AC958" s="4" t="str">
        <f>VLOOKUP($A958,[1]plot_info!$F$1:$BW$2268,43,FALSE)</f>
        <v>FRA 2010-2015</v>
      </c>
    </row>
    <row r="959" spans="1:29" x14ac:dyDescent="0.35">
      <c r="A959" s="23" t="str">
        <f t="shared" si="32"/>
        <v>137-48-6</v>
      </c>
      <c r="B959" s="24" t="s">
        <v>37</v>
      </c>
      <c r="C959" s="24">
        <v>137</v>
      </c>
      <c r="D959" s="24">
        <v>48</v>
      </c>
      <c r="E959" s="24">
        <v>6</v>
      </c>
      <c r="F959" s="24">
        <v>1</v>
      </c>
      <c r="G959" s="24" t="s">
        <v>26</v>
      </c>
      <c r="H959" s="24" t="s">
        <v>37</v>
      </c>
      <c r="I959" s="24">
        <v>410</v>
      </c>
      <c r="J959" s="24">
        <v>365</v>
      </c>
      <c r="K959" s="24">
        <v>646</v>
      </c>
      <c r="L959" s="24">
        <v>0.31463414634146342</v>
      </c>
      <c r="M959" s="24">
        <v>0.30054246782614896</v>
      </c>
      <c r="N959" s="24">
        <v>0</v>
      </c>
      <c r="O959" s="24">
        <v>0</v>
      </c>
      <c r="P959" s="24">
        <v>0</v>
      </c>
      <c r="Q959" s="24">
        <v>4</v>
      </c>
      <c r="R959" s="24"/>
      <c r="S959" s="24">
        <v>430.08403427644271</v>
      </c>
      <c r="T959" s="25">
        <v>0.65336068676146952</v>
      </c>
      <c r="U959" s="24">
        <v>5.9714585699993716E-2</v>
      </c>
      <c r="V959" s="24">
        <v>5.9714585699993723</v>
      </c>
      <c r="W959" s="25">
        <v>59.714585699993727</v>
      </c>
      <c r="X959" s="4">
        <f>VLOOKUP($A959,[1]plot_info!$F$1:$BW$2268,26,FALSE)</f>
        <v>363243.06270000001</v>
      </c>
      <c r="Y959" s="4">
        <f>VLOOKUP($A959,[1]plot_info!$F$1:$BW$2268,27,FALSE)</f>
        <v>3090456.1349999998</v>
      </c>
      <c r="Z959" s="4">
        <f>VLOOKUP($A959,[1]plot_info!$F$1:$BW$2268,28,FALSE)</f>
        <v>85.610046179999998</v>
      </c>
      <c r="AA959" s="4">
        <f>VLOOKUP($A959,[1]plot_info!$F$1:$BW$2268,29,FALSE)</f>
        <v>27.932084029999999</v>
      </c>
      <c r="AB959" s="4">
        <f>VLOOKUP($A959,[1]plot_info!$F$1:$BW$2268,37,FALSE)</f>
        <v>4</v>
      </c>
      <c r="AC959" s="4" t="str">
        <f>VLOOKUP($A959,[1]plot_info!$F$1:$BW$2268,43,FALSE)</f>
        <v>FRA 2010-2015</v>
      </c>
    </row>
    <row r="960" spans="1:29" x14ac:dyDescent="0.35">
      <c r="A960" s="23" t="str">
        <f t="shared" si="32"/>
        <v>137-48-6</v>
      </c>
      <c r="B960" s="24" t="s">
        <v>37</v>
      </c>
      <c r="C960" s="24">
        <v>137</v>
      </c>
      <c r="D960" s="24">
        <v>48</v>
      </c>
      <c r="E960" s="24">
        <v>6</v>
      </c>
      <c r="F960" s="24">
        <v>1</v>
      </c>
      <c r="G960" s="24" t="s">
        <v>9</v>
      </c>
      <c r="H960" s="24" t="s">
        <v>37</v>
      </c>
      <c r="I960" s="24">
        <v>444</v>
      </c>
      <c r="J960" s="24">
        <v>364.5</v>
      </c>
      <c r="K960" s="24">
        <v>667</v>
      </c>
      <c r="L960" s="24">
        <v>0.31869369369369371</v>
      </c>
      <c r="M960" s="24">
        <v>0.32966479997984549</v>
      </c>
      <c r="N960" s="24">
        <v>0</v>
      </c>
      <c r="O960" s="24">
        <v>0</v>
      </c>
      <c r="P960" s="24">
        <v>0</v>
      </c>
      <c r="Q960" s="24">
        <v>4</v>
      </c>
      <c r="R960" s="24"/>
      <c r="S960" s="24">
        <v>430.08403427644271</v>
      </c>
      <c r="T960" s="25">
        <v>0.70335091724321896</v>
      </c>
      <c r="U960" s="24">
        <v>6.7563265449471818E-2</v>
      </c>
      <c r="V960" s="24">
        <v>6.7563265449471812</v>
      </c>
      <c r="W960" s="25">
        <v>67.563265449471814</v>
      </c>
      <c r="X960" s="4">
        <f>VLOOKUP($A960,[1]plot_info!$F$1:$BW$2268,26,FALSE)</f>
        <v>363243.06270000001</v>
      </c>
      <c r="Y960" s="4">
        <f>VLOOKUP($A960,[1]plot_info!$F$1:$BW$2268,27,FALSE)</f>
        <v>3090456.1349999998</v>
      </c>
      <c r="Z960" s="4">
        <f>VLOOKUP($A960,[1]plot_info!$F$1:$BW$2268,28,FALSE)</f>
        <v>85.610046179999998</v>
      </c>
      <c r="AA960" s="4">
        <f>VLOOKUP($A960,[1]plot_info!$F$1:$BW$2268,29,FALSE)</f>
        <v>27.932084029999999</v>
      </c>
      <c r="AB960" s="4">
        <f>VLOOKUP($A960,[1]plot_info!$F$1:$BW$2268,37,FALSE)</f>
        <v>4</v>
      </c>
      <c r="AC960" s="4" t="str">
        <f>VLOOKUP($A960,[1]plot_info!$F$1:$BW$2268,43,FALSE)</f>
        <v>FRA 2010-2015</v>
      </c>
    </row>
    <row r="961" spans="1:29" x14ac:dyDescent="0.35">
      <c r="A961" s="23" t="str">
        <f t="shared" si="32"/>
        <v>139-47-1</v>
      </c>
      <c r="B961" s="24" t="s">
        <v>37</v>
      </c>
      <c r="C961" s="24">
        <v>139</v>
      </c>
      <c r="D961" s="24">
        <v>47</v>
      </c>
      <c r="E961" s="24">
        <v>1</v>
      </c>
      <c r="F961" s="24">
        <v>1</v>
      </c>
      <c r="G961" s="24" t="s">
        <v>8</v>
      </c>
      <c r="H961" s="24" t="s">
        <v>37</v>
      </c>
      <c r="I961" s="24">
        <v>434</v>
      </c>
      <c r="J961" s="24">
        <v>358</v>
      </c>
      <c r="K961" s="24">
        <v>659.5</v>
      </c>
      <c r="L961" s="24">
        <v>0.3052995391705069</v>
      </c>
      <c r="M961" s="24">
        <v>0.30869672082918398</v>
      </c>
      <c r="N961" s="24">
        <v>0</v>
      </c>
      <c r="O961" s="24">
        <v>0</v>
      </c>
      <c r="P961" s="24">
        <v>0</v>
      </c>
      <c r="Q961" s="24">
        <v>4</v>
      </c>
      <c r="R961" s="24"/>
      <c r="S961" s="24">
        <v>430.08403427644271</v>
      </c>
      <c r="T961" s="25">
        <v>0.70102579024406786</v>
      </c>
      <c r="U961" s="24">
        <v>6.1952722546692485E-2</v>
      </c>
      <c r="V961" s="24">
        <v>6.1952722546692485</v>
      </c>
      <c r="W961" s="25">
        <v>61.952722546692485</v>
      </c>
      <c r="X961" s="4">
        <f>VLOOKUP($A961,[1]plot_info!$F$1:$BW$2268,26,FALSE)</f>
        <v>370844.04369999998</v>
      </c>
      <c r="Y961" s="4">
        <f>VLOOKUP($A961,[1]plot_info!$F$1:$BW$2268,27,FALSE)</f>
        <v>3085963.94</v>
      </c>
      <c r="Z961" s="4">
        <f>VLOOKUP($A961,[1]plot_info!$F$1:$BW$2268,28,FALSE)</f>
        <v>85.687772589999994</v>
      </c>
      <c r="AA961" s="4">
        <f>VLOOKUP($A961,[1]plot_info!$F$1:$BW$2268,29,FALSE)</f>
        <v>27.892299829999999</v>
      </c>
      <c r="AB961" s="4">
        <f>VLOOKUP($A961,[1]plot_info!$F$1:$BW$2268,37,FALSE)</f>
        <v>4</v>
      </c>
      <c r="AC961" s="4" t="str">
        <f>VLOOKUP($A961,[1]plot_info!$F$1:$BW$2268,43,FALSE)</f>
        <v>FRA 2010-2015</v>
      </c>
    </row>
    <row r="962" spans="1:29" x14ac:dyDescent="0.35">
      <c r="A962" s="23" t="str">
        <f t="shared" si="32"/>
        <v>139-47-1</v>
      </c>
      <c r="B962" s="24" t="s">
        <v>37</v>
      </c>
      <c r="C962" s="24">
        <v>139</v>
      </c>
      <c r="D962" s="24">
        <v>47</v>
      </c>
      <c r="E962" s="24">
        <v>1</v>
      </c>
      <c r="F962" s="24">
        <v>1</v>
      </c>
      <c r="G962" s="24" t="s">
        <v>26</v>
      </c>
      <c r="H962" s="24" t="s">
        <v>37</v>
      </c>
      <c r="I962" s="24">
        <v>442</v>
      </c>
      <c r="J962" s="24">
        <v>352</v>
      </c>
      <c r="K962" s="24">
        <v>667</v>
      </c>
      <c r="L962" s="24">
        <v>0.28733031674208143</v>
      </c>
      <c r="M962" s="24">
        <v>0.29588289468155748</v>
      </c>
      <c r="N962" s="24">
        <v>0</v>
      </c>
      <c r="O962" s="24">
        <v>0</v>
      </c>
      <c r="P962" s="24">
        <v>0</v>
      </c>
      <c r="Q962" s="24">
        <v>4</v>
      </c>
      <c r="R962" s="24"/>
      <c r="S962" s="24">
        <v>430.08403427644271</v>
      </c>
      <c r="T962" s="25">
        <v>0.73241500473260812</v>
      </c>
      <c r="U962" s="24">
        <v>5.9319036170027234E-2</v>
      </c>
      <c r="V962" s="24">
        <v>5.9319036170027228</v>
      </c>
      <c r="W962" s="25">
        <v>59.319036170027225</v>
      </c>
      <c r="X962" s="4">
        <f>VLOOKUP($A962,[1]plot_info!$F$1:$BW$2268,26,FALSE)</f>
        <v>370844.04369999998</v>
      </c>
      <c r="Y962" s="4">
        <f>VLOOKUP($A962,[1]plot_info!$F$1:$BW$2268,27,FALSE)</f>
        <v>3085963.94</v>
      </c>
      <c r="Z962" s="4">
        <f>VLOOKUP($A962,[1]plot_info!$F$1:$BW$2268,28,FALSE)</f>
        <v>85.687772589999994</v>
      </c>
      <c r="AA962" s="4">
        <f>VLOOKUP($A962,[1]plot_info!$F$1:$BW$2268,29,FALSE)</f>
        <v>27.892299829999999</v>
      </c>
      <c r="AB962" s="4">
        <f>VLOOKUP($A962,[1]plot_info!$F$1:$BW$2268,37,FALSE)</f>
        <v>4</v>
      </c>
      <c r="AC962" s="4" t="str">
        <f>VLOOKUP($A962,[1]plot_info!$F$1:$BW$2268,43,FALSE)</f>
        <v>FRA 2010-2015</v>
      </c>
    </row>
    <row r="963" spans="1:29" x14ac:dyDescent="0.35">
      <c r="A963" s="23" t="str">
        <f t="shared" si="32"/>
        <v>139-47-1</v>
      </c>
      <c r="B963" s="24" t="s">
        <v>37</v>
      </c>
      <c r="C963" s="24">
        <v>139</v>
      </c>
      <c r="D963" s="24">
        <v>47</v>
      </c>
      <c r="E963" s="24">
        <v>1</v>
      </c>
      <c r="F963" s="24">
        <v>1</v>
      </c>
      <c r="G963" s="24" t="s">
        <v>9</v>
      </c>
      <c r="H963" s="24" t="s">
        <v>37</v>
      </c>
      <c r="I963" s="24">
        <v>442</v>
      </c>
      <c r="J963" s="24">
        <v>367.5</v>
      </c>
      <c r="K963" s="24">
        <v>670</v>
      </c>
      <c r="L963" s="24">
        <v>0.31561085972850678</v>
      </c>
      <c r="M963" s="24">
        <v>0.32500522683525407</v>
      </c>
      <c r="N963" s="24">
        <v>0</v>
      </c>
      <c r="O963" s="24">
        <v>0</v>
      </c>
      <c r="P963" s="24">
        <v>0</v>
      </c>
      <c r="Q963" s="24">
        <v>4</v>
      </c>
      <c r="R963" s="24"/>
      <c r="S963" s="24">
        <v>430.08403427644271</v>
      </c>
      <c r="T963" s="25">
        <v>0.70335091724321896</v>
      </c>
      <c r="U963" s="24">
        <v>5.3788230746181387E-2</v>
      </c>
      <c r="V963" s="24">
        <v>5.378823074618138</v>
      </c>
      <c r="W963" s="25">
        <v>53.788230746181384</v>
      </c>
      <c r="X963" s="4">
        <f>VLOOKUP($A963,[1]plot_info!$F$1:$BW$2268,26,FALSE)</f>
        <v>370844.04369999998</v>
      </c>
      <c r="Y963" s="4">
        <f>VLOOKUP($A963,[1]plot_info!$F$1:$BW$2268,27,FALSE)</f>
        <v>3085963.94</v>
      </c>
      <c r="Z963" s="4">
        <f>VLOOKUP($A963,[1]plot_info!$F$1:$BW$2268,28,FALSE)</f>
        <v>85.687772589999994</v>
      </c>
      <c r="AA963" s="4">
        <f>VLOOKUP($A963,[1]plot_info!$F$1:$BW$2268,29,FALSE)</f>
        <v>27.892299829999999</v>
      </c>
      <c r="AB963" s="4">
        <f>VLOOKUP($A963,[1]plot_info!$F$1:$BW$2268,37,FALSE)</f>
        <v>4</v>
      </c>
      <c r="AC963" s="4" t="str">
        <f>VLOOKUP($A963,[1]plot_info!$F$1:$BW$2268,43,FALSE)</f>
        <v>FRA 2010-2015</v>
      </c>
    </row>
    <row r="964" spans="1:29" x14ac:dyDescent="0.35">
      <c r="A964" s="23" t="str">
        <f t="shared" si="32"/>
        <v>139-47-2</v>
      </c>
      <c r="B964" s="24" t="s">
        <v>37</v>
      </c>
      <c r="C964" s="24">
        <v>139</v>
      </c>
      <c r="D964" s="24">
        <v>47</v>
      </c>
      <c r="E964" s="24">
        <v>2</v>
      </c>
      <c r="F964" s="24">
        <v>1</v>
      </c>
      <c r="G964" s="24" t="s">
        <v>8</v>
      </c>
      <c r="H964" s="24" t="s">
        <v>37</v>
      </c>
      <c r="I964" s="24">
        <v>281</v>
      </c>
      <c r="J964" s="24">
        <v>358</v>
      </c>
      <c r="K964" s="24">
        <v>560.5</v>
      </c>
      <c r="L964" s="24">
        <v>0.2793594306049822</v>
      </c>
      <c r="M964" s="24">
        <v>0.24385099456695289</v>
      </c>
      <c r="N964" s="24">
        <v>0</v>
      </c>
      <c r="O964" s="24">
        <v>0</v>
      </c>
      <c r="P964" s="24">
        <v>0</v>
      </c>
      <c r="Q964" s="24">
        <v>3</v>
      </c>
      <c r="R964" s="24"/>
      <c r="S964" s="24">
        <v>322.56302570733203</v>
      </c>
      <c r="T964" s="25">
        <v>0.62778428977080702</v>
      </c>
      <c r="U964" s="24">
        <v>5.7939523700956848E-2</v>
      </c>
      <c r="V964" s="24">
        <v>5.7939523700956848</v>
      </c>
      <c r="W964" s="25">
        <v>57.939523700956848</v>
      </c>
      <c r="X964" s="4">
        <f>VLOOKUP($A964,[1]plot_info!$F$1:$BW$2268,26,FALSE)</f>
        <v>370844.04369999998</v>
      </c>
      <c r="Y964" s="4">
        <f>VLOOKUP($A964,[1]plot_info!$F$1:$BW$2268,27,FALSE)</f>
        <v>3086113.94</v>
      </c>
      <c r="Z964" s="4">
        <f>VLOOKUP($A964,[1]plot_info!$F$1:$BW$2268,28,FALSE)</f>
        <v>85.68775626</v>
      </c>
      <c r="AA964" s="4">
        <f>VLOOKUP($A964,[1]plot_info!$F$1:$BW$2268,29,FALSE)</f>
        <v>27.89365359</v>
      </c>
      <c r="AB964" s="4">
        <f>VLOOKUP($A964,[1]plot_info!$F$1:$BW$2268,37,FALSE)</f>
        <v>4</v>
      </c>
      <c r="AC964" s="4" t="str">
        <f>VLOOKUP($A964,[1]plot_info!$F$1:$BW$2268,43,FALSE)</f>
        <v>FRA 2010-2015</v>
      </c>
    </row>
    <row r="965" spans="1:29" x14ac:dyDescent="0.35">
      <c r="A965" s="23" t="str">
        <f t="shared" si="32"/>
        <v>139-47-2</v>
      </c>
      <c r="B965" s="24" t="s">
        <v>37</v>
      </c>
      <c r="C965" s="24">
        <v>139</v>
      </c>
      <c r="D965" s="24">
        <v>47</v>
      </c>
      <c r="E965" s="24">
        <v>2</v>
      </c>
      <c r="F965" s="24">
        <v>1</v>
      </c>
      <c r="G965" s="24" t="s">
        <v>26</v>
      </c>
      <c r="H965" s="24" t="s">
        <v>37</v>
      </c>
      <c r="I965" s="24">
        <v>331</v>
      </c>
      <c r="J965" s="24">
        <v>365.5</v>
      </c>
      <c r="K965" s="24">
        <v>590</v>
      </c>
      <c r="L965" s="24">
        <v>0.32175226586102718</v>
      </c>
      <c r="M965" s="24">
        <v>0.33082969326599343</v>
      </c>
      <c r="N965" s="24">
        <v>0</v>
      </c>
      <c r="O965" s="24">
        <v>0</v>
      </c>
      <c r="P965" s="24">
        <v>0</v>
      </c>
      <c r="Q965" s="24">
        <v>3</v>
      </c>
      <c r="R965" s="24"/>
      <c r="S965" s="24">
        <v>322.56302570733203</v>
      </c>
      <c r="T965" s="25">
        <v>0.69598801507924035</v>
      </c>
      <c r="U965" s="24">
        <v>5.7496152772802296E-2</v>
      </c>
      <c r="V965" s="24">
        <v>5.7496152772802294</v>
      </c>
      <c r="W965" s="25">
        <v>57.49615277280229</v>
      </c>
      <c r="X965" s="4">
        <f>VLOOKUP($A965,[1]plot_info!$F$1:$BW$2268,26,FALSE)</f>
        <v>370844.04369999998</v>
      </c>
      <c r="Y965" s="4">
        <f>VLOOKUP($A965,[1]plot_info!$F$1:$BW$2268,27,FALSE)</f>
        <v>3086113.94</v>
      </c>
      <c r="Z965" s="4">
        <f>VLOOKUP($A965,[1]plot_info!$F$1:$BW$2268,28,FALSE)</f>
        <v>85.68775626</v>
      </c>
      <c r="AA965" s="4">
        <f>VLOOKUP($A965,[1]plot_info!$F$1:$BW$2268,29,FALSE)</f>
        <v>27.89365359</v>
      </c>
      <c r="AB965" s="4">
        <f>VLOOKUP($A965,[1]plot_info!$F$1:$BW$2268,37,FALSE)</f>
        <v>4</v>
      </c>
      <c r="AC965" s="4" t="str">
        <f>VLOOKUP($A965,[1]plot_info!$F$1:$BW$2268,43,FALSE)</f>
        <v>FRA 2010-2015</v>
      </c>
    </row>
    <row r="966" spans="1:29" x14ac:dyDescent="0.35">
      <c r="A966" s="23" t="str">
        <f t="shared" si="32"/>
        <v>139-47-2</v>
      </c>
      <c r="B966" s="24" t="s">
        <v>37</v>
      </c>
      <c r="C966" s="24">
        <v>139</v>
      </c>
      <c r="D966" s="24">
        <v>47</v>
      </c>
      <c r="E966" s="24">
        <v>2</v>
      </c>
      <c r="F966" s="24">
        <v>1</v>
      </c>
      <c r="G966" s="24" t="s">
        <v>9</v>
      </c>
      <c r="H966" s="24" t="s">
        <v>37</v>
      </c>
      <c r="I966" s="24">
        <v>335</v>
      </c>
      <c r="J966" s="24">
        <v>359.5</v>
      </c>
      <c r="K966" s="24">
        <v>583</v>
      </c>
      <c r="L966" s="24">
        <v>0.33283582089552238</v>
      </c>
      <c r="M966" s="24">
        <v>0.34636160374796493</v>
      </c>
      <c r="N966" s="24">
        <v>0</v>
      </c>
      <c r="O966" s="24">
        <v>0</v>
      </c>
      <c r="P966" s="24">
        <v>0</v>
      </c>
      <c r="Q966" s="24">
        <v>3</v>
      </c>
      <c r="R966" s="24"/>
      <c r="S966" s="24">
        <v>322.56302570733203</v>
      </c>
      <c r="T966" s="25">
        <v>0.69288784574703888</v>
      </c>
      <c r="U966" s="24">
        <v>6.0742427722718553E-2</v>
      </c>
      <c r="V966" s="24">
        <v>6.0742427722718553</v>
      </c>
      <c r="W966" s="25">
        <v>60.742427722718553</v>
      </c>
      <c r="X966" s="4">
        <f>VLOOKUP($A966,[1]plot_info!$F$1:$BW$2268,26,FALSE)</f>
        <v>370844.04369999998</v>
      </c>
      <c r="Y966" s="4">
        <f>VLOOKUP($A966,[1]plot_info!$F$1:$BW$2268,27,FALSE)</f>
        <v>3086113.94</v>
      </c>
      <c r="Z966" s="4">
        <f>VLOOKUP($A966,[1]plot_info!$F$1:$BW$2268,28,FALSE)</f>
        <v>85.68775626</v>
      </c>
      <c r="AA966" s="4">
        <f>VLOOKUP($A966,[1]plot_info!$F$1:$BW$2268,29,FALSE)</f>
        <v>27.89365359</v>
      </c>
      <c r="AB966" s="4">
        <f>VLOOKUP($A966,[1]plot_info!$F$1:$BW$2268,37,FALSE)</f>
        <v>4</v>
      </c>
      <c r="AC966" s="4" t="str">
        <f>VLOOKUP($A966,[1]plot_info!$F$1:$BW$2268,43,FALSE)</f>
        <v>FRA 2010-2015</v>
      </c>
    </row>
    <row r="967" spans="1:29" x14ac:dyDescent="0.35">
      <c r="A967" s="23" t="str">
        <f t="shared" si="32"/>
        <v>139-47-4</v>
      </c>
      <c r="B967" s="24" t="s">
        <v>37</v>
      </c>
      <c r="C967" s="24">
        <v>139</v>
      </c>
      <c r="D967" s="24">
        <v>47</v>
      </c>
      <c r="E967" s="24">
        <v>4</v>
      </c>
      <c r="F967" s="24">
        <v>1</v>
      </c>
      <c r="G967" s="24" t="s">
        <v>8</v>
      </c>
      <c r="H967" s="24" t="s">
        <v>37</v>
      </c>
      <c r="I967" s="24">
        <v>287</v>
      </c>
      <c r="J967" s="24">
        <v>364</v>
      </c>
      <c r="K967" s="24">
        <v>552.5</v>
      </c>
      <c r="L967" s="24">
        <v>0.343205574912892</v>
      </c>
      <c r="M967" s="24">
        <v>0.30597863649483897</v>
      </c>
      <c r="N967" s="24">
        <v>0</v>
      </c>
      <c r="O967" s="24">
        <v>0</v>
      </c>
      <c r="P967" s="24">
        <v>0</v>
      </c>
      <c r="Q967" s="24">
        <v>3</v>
      </c>
      <c r="R967" s="24"/>
      <c r="S967" s="24">
        <v>322.56302570733203</v>
      </c>
      <c r="T967" s="25">
        <v>0.58438191911998583</v>
      </c>
      <c r="U967" s="24">
        <v>5.8914179721065746E-2</v>
      </c>
      <c r="V967" s="24">
        <v>5.8914179721065736</v>
      </c>
      <c r="W967" s="25">
        <v>58.914179721065736</v>
      </c>
      <c r="X967" s="4">
        <f>VLOOKUP($A967,[1]plot_info!$F$1:$BW$2268,26,FALSE)</f>
        <v>371144.04369999998</v>
      </c>
      <c r="Y967" s="4">
        <f>VLOOKUP($A967,[1]plot_info!$F$1:$BW$2268,27,FALSE)</f>
        <v>3085963.94</v>
      </c>
      <c r="Z967" s="4">
        <f>VLOOKUP($A967,[1]plot_info!$F$1:$BW$2268,28,FALSE)</f>
        <v>85.690819939999997</v>
      </c>
      <c r="AA967" s="4">
        <f>VLOOKUP($A967,[1]plot_info!$F$1:$BW$2268,29,FALSE)</f>
        <v>27.892328809999999</v>
      </c>
      <c r="AB967" s="4">
        <f>VLOOKUP($A967,[1]plot_info!$F$1:$BW$2268,37,FALSE)</f>
        <v>4</v>
      </c>
      <c r="AC967" s="4" t="str">
        <f>VLOOKUP($A967,[1]plot_info!$F$1:$BW$2268,43,FALSE)</f>
        <v>FRA 2010-2015</v>
      </c>
    </row>
    <row r="968" spans="1:29" x14ac:dyDescent="0.35">
      <c r="A968" s="23" t="str">
        <f t="shared" si="32"/>
        <v>139-47-4</v>
      </c>
      <c r="B968" s="24" t="s">
        <v>37</v>
      </c>
      <c r="C968" s="24">
        <v>139</v>
      </c>
      <c r="D968" s="24">
        <v>47</v>
      </c>
      <c r="E968" s="24">
        <v>4</v>
      </c>
      <c r="F968" s="24">
        <v>1</v>
      </c>
      <c r="G968" s="24" t="s">
        <v>26</v>
      </c>
      <c r="H968" s="24" t="s">
        <v>37</v>
      </c>
      <c r="I968" s="24">
        <v>305</v>
      </c>
      <c r="J968" s="24">
        <v>367.5</v>
      </c>
      <c r="K968" s="24">
        <v>566.5</v>
      </c>
      <c r="L968" s="24">
        <v>0.34754098360655739</v>
      </c>
      <c r="M968" s="24">
        <v>0.32927650221779625</v>
      </c>
      <c r="N968" s="24">
        <v>0</v>
      </c>
      <c r="O968" s="24">
        <v>0</v>
      </c>
      <c r="P968" s="24">
        <v>0</v>
      </c>
      <c r="Q968" s="24">
        <v>3</v>
      </c>
      <c r="R968" s="24"/>
      <c r="S968" s="24">
        <v>322.56302570733203</v>
      </c>
      <c r="T968" s="25">
        <v>0.61693369710810164</v>
      </c>
      <c r="U968" s="24">
        <v>5.5154829381024735E-2</v>
      </c>
      <c r="V968" s="24">
        <v>5.5154829381024726</v>
      </c>
      <c r="W968" s="25">
        <v>55.154829381024726</v>
      </c>
      <c r="X968" s="4">
        <f>VLOOKUP($A968,[1]plot_info!$F$1:$BW$2268,26,FALSE)</f>
        <v>371144.04369999998</v>
      </c>
      <c r="Y968" s="4">
        <f>VLOOKUP($A968,[1]plot_info!$F$1:$BW$2268,27,FALSE)</f>
        <v>3085963.94</v>
      </c>
      <c r="Z968" s="4">
        <f>VLOOKUP($A968,[1]plot_info!$F$1:$BW$2268,28,FALSE)</f>
        <v>85.690819939999997</v>
      </c>
      <c r="AA968" s="4">
        <f>VLOOKUP($A968,[1]plot_info!$F$1:$BW$2268,29,FALSE)</f>
        <v>27.892328809999999</v>
      </c>
      <c r="AB968" s="4">
        <f>VLOOKUP($A968,[1]plot_info!$F$1:$BW$2268,37,FALSE)</f>
        <v>4</v>
      </c>
      <c r="AC968" s="4" t="str">
        <f>VLOOKUP($A968,[1]plot_info!$F$1:$BW$2268,43,FALSE)</f>
        <v>FRA 2010-2015</v>
      </c>
    </row>
    <row r="969" spans="1:29" x14ac:dyDescent="0.35">
      <c r="A969" s="23" t="str">
        <f t="shared" si="32"/>
        <v>139-47-4</v>
      </c>
      <c r="B969" s="24" t="s">
        <v>37</v>
      </c>
      <c r="C969" s="24">
        <v>139</v>
      </c>
      <c r="D969" s="24">
        <v>47</v>
      </c>
      <c r="E969" s="24">
        <v>4</v>
      </c>
      <c r="F969" s="24">
        <v>1</v>
      </c>
      <c r="G969" s="24" t="s">
        <v>9</v>
      </c>
      <c r="H969" s="24" t="s">
        <v>37</v>
      </c>
      <c r="I969" s="24">
        <v>235</v>
      </c>
      <c r="J969" s="24">
        <v>356</v>
      </c>
      <c r="K969" s="24">
        <v>514</v>
      </c>
      <c r="L969" s="24">
        <v>0.32765957446808508</v>
      </c>
      <c r="M969" s="24">
        <v>0.23919142142236144</v>
      </c>
      <c r="N969" s="24">
        <v>0</v>
      </c>
      <c r="O969" s="24">
        <v>0</v>
      </c>
      <c r="P969" s="24">
        <v>0</v>
      </c>
      <c r="Q969" s="24">
        <v>3</v>
      </c>
      <c r="R969" s="24"/>
      <c r="S969" s="24">
        <v>322.56302570733203</v>
      </c>
      <c r="T969" s="25">
        <v>0.48982675448783952</v>
      </c>
      <c r="U969" s="24">
        <v>4.6586459115801969E-2</v>
      </c>
      <c r="V969" s="24">
        <v>4.658645911580197</v>
      </c>
      <c r="W969" s="25">
        <v>46.586459115801965</v>
      </c>
      <c r="X969" s="4">
        <f>VLOOKUP($A969,[1]plot_info!$F$1:$BW$2268,26,FALSE)</f>
        <v>371144.04369999998</v>
      </c>
      <c r="Y969" s="4">
        <f>VLOOKUP($A969,[1]plot_info!$F$1:$BW$2268,27,FALSE)</f>
        <v>3085963.94</v>
      </c>
      <c r="Z969" s="4">
        <f>VLOOKUP($A969,[1]plot_info!$F$1:$BW$2268,28,FALSE)</f>
        <v>85.690819939999997</v>
      </c>
      <c r="AA969" s="4">
        <f>VLOOKUP($A969,[1]plot_info!$F$1:$BW$2268,29,FALSE)</f>
        <v>27.892328809999999</v>
      </c>
      <c r="AB969" s="4">
        <f>VLOOKUP($A969,[1]plot_info!$F$1:$BW$2268,37,FALSE)</f>
        <v>4</v>
      </c>
      <c r="AC969" s="4" t="str">
        <f>VLOOKUP($A969,[1]plot_info!$F$1:$BW$2268,43,FALSE)</f>
        <v>FRA 2010-2015</v>
      </c>
    </row>
    <row r="970" spans="1:29" x14ac:dyDescent="0.35">
      <c r="A970" s="23" t="str">
        <f t="shared" si="32"/>
        <v>142-47-1</v>
      </c>
      <c r="B970" s="24" t="s">
        <v>37</v>
      </c>
      <c r="C970" s="24">
        <v>142</v>
      </c>
      <c r="D970" s="24">
        <v>47</v>
      </c>
      <c r="E970" s="24">
        <v>1</v>
      </c>
      <c r="F970" s="24">
        <v>1</v>
      </c>
      <c r="G970" s="24" t="s">
        <v>8</v>
      </c>
      <c r="H970" s="24" t="s">
        <v>37</v>
      </c>
      <c r="I970" s="24">
        <v>396</v>
      </c>
      <c r="J970" s="24">
        <v>369.5</v>
      </c>
      <c r="K970" s="24">
        <v>652.5</v>
      </c>
      <c r="L970" s="24">
        <v>0.28535353535353536</v>
      </c>
      <c r="M970" s="24">
        <v>0.35102117689255641</v>
      </c>
      <c r="N970" s="24">
        <v>0</v>
      </c>
      <c r="O970" s="24">
        <v>0</v>
      </c>
      <c r="P970" s="24">
        <v>0</v>
      </c>
      <c r="Q970" s="24">
        <v>3</v>
      </c>
      <c r="R970" s="24"/>
      <c r="S970" s="24">
        <v>322.56302570733203</v>
      </c>
      <c r="T970" s="25">
        <v>0.87734792101302905</v>
      </c>
      <c r="U970" s="24">
        <v>3.3354126505578188E-2</v>
      </c>
      <c r="V970" s="24">
        <v>3.335412650557819</v>
      </c>
      <c r="W970" s="25">
        <v>33.354126505578193</v>
      </c>
      <c r="X970" s="4">
        <f>VLOOKUP($A970,[1]plot_info!$F$1:$BW$2268,26,FALSE)</f>
        <v>382840.5379</v>
      </c>
      <c r="Y970" s="4">
        <f>VLOOKUP($A970,[1]plot_info!$F$1:$BW$2268,27,FALSE)</f>
        <v>3085673.8939999999</v>
      </c>
      <c r="Z970" s="4">
        <f>VLOOKUP($A970,[1]plot_info!$F$1:$BW$2268,28,FALSE)</f>
        <v>85.809663330000006</v>
      </c>
      <c r="AA970" s="4">
        <f>VLOOKUP($A970,[1]plot_info!$F$1:$BW$2268,29,FALSE)</f>
        <v>27.890788400000002</v>
      </c>
      <c r="AB970" s="4">
        <f>VLOOKUP($A970,[1]plot_info!$F$1:$BW$2268,37,FALSE)</f>
        <v>4</v>
      </c>
      <c r="AC970" s="4" t="str">
        <f>VLOOKUP($A970,[1]plot_info!$F$1:$BW$2268,43,FALSE)</f>
        <v>FRA 2010-2015</v>
      </c>
    </row>
    <row r="971" spans="1:29" x14ac:dyDescent="0.35">
      <c r="A971" s="23" t="str">
        <f t="shared" si="32"/>
        <v>142-47-1</v>
      </c>
      <c r="B971" s="24" t="s">
        <v>37</v>
      </c>
      <c r="C971" s="24">
        <v>142</v>
      </c>
      <c r="D971" s="24">
        <v>47</v>
      </c>
      <c r="E971" s="24">
        <v>1</v>
      </c>
      <c r="F971" s="24">
        <v>1</v>
      </c>
      <c r="G971" s="24" t="s">
        <v>26</v>
      </c>
      <c r="H971" s="24" t="s">
        <v>37</v>
      </c>
      <c r="I971" s="24">
        <v>340</v>
      </c>
      <c r="J971" s="24">
        <v>366</v>
      </c>
      <c r="K971" s="24">
        <v>625</v>
      </c>
      <c r="L971" s="24">
        <v>0.23823529411764705</v>
      </c>
      <c r="M971" s="24">
        <v>0.25161694980793864</v>
      </c>
      <c r="N971" s="24">
        <v>0</v>
      </c>
      <c r="O971" s="24">
        <v>0</v>
      </c>
      <c r="P971" s="24">
        <v>0</v>
      </c>
      <c r="Q971" s="24">
        <v>3</v>
      </c>
      <c r="R971" s="24"/>
      <c r="S971" s="24">
        <v>322.56302570733203</v>
      </c>
      <c r="T971" s="25">
        <v>0.80294385704019267</v>
      </c>
      <c r="U971" s="24">
        <v>2.9421356770989015E-2</v>
      </c>
      <c r="V971" s="24">
        <v>2.9421356770989013</v>
      </c>
      <c r="W971" s="25">
        <v>29.421356770989011</v>
      </c>
      <c r="X971" s="4">
        <f>VLOOKUP($A971,[1]plot_info!$F$1:$BW$2268,26,FALSE)</f>
        <v>382840.5379</v>
      </c>
      <c r="Y971" s="4">
        <f>VLOOKUP($A971,[1]plot_info!$F$1:$BW$2268,27,FALSE)</f>
        <v>3085673.8939999999</v>
      </c>
      <c r="Z971" s="4">
        <f>VLOOKUP($A971,[1]plot_info!$F$1:$BW$2268,28,FALSE)</f>
        <v>85.809663330000006</v>
      </c>
      <c r="AA971" s="4">
        <f>VLOOKUP($A971,[1]plot_info!$F$1:$BW$2268,29,FALSE)</f>
        <v>27.890788400000002</v>
      </c>
      <c r="AB971" s="4">
        <f>VLOOKUP($A971,[1]plot_info!$F$1:$BW$2268,37,FALSE)</f>
        <v>4</v>
      </c>
      <c r="AC971" s="4" t="str">
        <f>VLOOKUP($A971,[1]plot_info!$F$1:$BW$2268,43,FALSE)</f>
        <v>FRA 2010-2015</v>
      </c>
    </row>
    <row r="972" spans="1:29" x14ac:dyDescent="0.35">
      <c r="A972" s="23" t="str">
        <f t="shared" si="32"/>
        <v>142-47-1</v>
      </c>
      <c r="B972" s="24" t="s">
        <v>37</v>
      </c>
      <c r="C972" s="24">
        <v>142</v>
      </c>
      <c r="D972" s="24">
        <v>47</v>
      </c>
      <c r="E972" s="24">
        <v>1</v>
      </c>
      <c r="F972" s="24">
        <v>1</v>
      </c>
      <c r="G972" s="24" t="s">
        <v>9</v>
      </c>
      <c r="H972" s="24" t="s">
        <v>37</v>
      </c>
      <c r="I972" s="24">
        <v>349</v>
      </c>
      <c r="J972" s="24">
        <v>357</v>
      </c>
      <c r="K972" s="24">
        <v>597.5</v>
      </c>
      <c r="L972" s="24">
        <v>0.31088825214899712</v>
      </c>
      <c r="M972" s="24">
        <v>0.33704245745878203</v>
      </c>
      <c r="N972" s="24">
        <v>0</v>
      </c>
      <c r="O972" s="24">
        <v>0</v>
      </c>
      <c r="P972" s="24">
        <v>0</v>
      </c>
      <c r="Q972" s="24">
        <v>3</v>
      </c>
      <c r="R972" s="24"/>
      <c r="S972" s="24">
        <v>322.56302570733203</v>
      </c>
      <c r="T972" s="25">
        <v>0.74559072439446461</v>
      </c>
      <c r="U972" s="24">
        <v>2.9816360997682549</v>
      </c>
      <c r="V972" s="24">
        <v>298.16360997682546</v>
      </c>
      <c r="W972" s="25">
        <v>2981.6360997682546</v>
      </c>
      <c r="X972" s="4">
        <f>VLOOKUP($A972,[1]plot_info!$F$1:$BW$2268,26,FALSE)</f>
        <v>382840.5379</v>
      </c>
      <c r="Y972" s="4">
        <f>VLOOKUP($A972,[1]plot_info!$F$1:$BW$2268,27,FALSE)</f>
        <v>3085673.8939999999</v>
      </c>
      <c r="Z972" s="4">
        <f>VLOOKUP($A972,[1]plot_info!$F$1:$BW$2268,28,FALSE)</f>
        <v>85.809663330000006</v>
      </c>
      <c r="AA972" s="4">
        <f>VLOOKUP($A972,[1]plot_info!$F$1:$BW$2268,29,FALSE)</f>
        <v>27.890788400000002</v>
      </c>
      <c r="AB972" s="4">
        <f>VLOOKUP($A972,[1]plot_info!$F$1:$BW$2268,37,FALSE)</f>
        <v>4</v>
      </c>
      <c r="AC972" s="4" t="str">
        <f>VLOOKUP($A972,[1]plot_info!$F$1:$BW$2268,43,FALSE)</f>
        <v>FRA 2010-2015</v>
      </c>
    </row>
    <row r="973" spans="1:29" x14ac:dyDescent="0.35">
      <c r="A973" s="23" t="str">
        <f t="shared" si="32"/>
        <v>142-47-5</v>
      </c>
      <c r="B973" s="24" t="s">
        <v>37</v>
      </c>
      <c r="C973" s="24">
        <v>142</v>
      </c>
      <c r="D973" s="24">
        <v>47</v>
      </c>
      <c r="E973" s="24">
        <v>5</v>
      </c>
      <c r="F973" s="24">
        <v>1</v>
      </c>
      <c r="G973" s="24" t="s">
        <v>8</v>
      </c>
      <c r="H973" s="24" t="s">
        <v>37</v>
      </c>
      <c r="I973" s="24">
        <v>418</v>
      </c>
      <c r="J973" s="24">
        <v>308.5</v>
      </c>
      <c r="K973" s="24">
        <v>582</v>
      </c>
      <c r="L973" s="24">
        <v>0.34569377990430622</v>
      </c>
      <c r="M973" s="24">
        <v>0.33665415969673274</v>
      </c>
      <c r="N973" s="24">
        <v>0</v>
      </c>
      <c r="O973" s="24">
        <v>0</v>
      </c>
      <c r="P973" s="24">
        <v>0</v>
      </c>
      <c r="Q973" s="24">
        <v>4</v>
      </c>
      <c r="R973" s="24"/>
      <c r="S973" s="24">
        <v>430.08403427644271</v>
      </c>
      <c r="T973" s="25">
        <v>0.63592223426783601</v>
      </c>
      <c r="U973" s="24">
        <v>3.7069634767374487E-2</v>
      </c>
      <c r="V973" s="24">
        <v>3.7069634767374486</v>
      </c>
      <c r="W973" s="25">
        <v>37.069634767374488</v>
      </c>
      <c r="X973" s="4">
        <f>VLOOKUP($A973,[1]plot_info!$F$1:$BW$2268,26,FALSE)</f>
        <v>383140.5379</v>
      </c>
      <c r="Y973" s="4">
        <f>VLOOKUP($A973,[1]plot_info!$F$1:$BW$2268,27,FALSE)</f>
        <v>3085823.8939999999</v>
      </c>
      <c r="Z973" s="4">
        <f>VLOOKUP($A973,[1]plot_info!$F$1:$BW$2268,28,FALSE)</f>
        <v>85.812696020000004</v>
      </c>
      <c r="AA973" s="4">
        <f>VLOOKUP($A973,[1]plot_info!$F$1:$BW$2268,29,FALSE)</f>
        <v>27.892168510000001</v>
      </c>
      <c r="AB973" s="4">
        <f>VLOOKUP($A973,[1]plot_info!$F$1:$BW$2268,37,FALSE)</f>
        <v>4</v>
      </c>
      <c r="AC973" s="4" t="str">
        <f>VLOOKUP($A973,[1]plot_info!$F$1:$BW$2268,43,FALSE)</f>
        <v>FRA 2010-2015</v>
      </c>
    </row>
    <row r="974" spans="1:29" x14ac:dyDescent="0.35">
      <c r="A974" s="23" t="str">
        <f t="shared" si="32"/>
        <v>142-47-5</v>
      </c>
      <c r="B974" s="24" t="s">
        <v>37</v>
      </c>
      <c r="C974" s="24">
        <v>142</v>
      </c>
      <c r="D974" s="24">
        <v>47</v>
      </c>
      <c r="E974" s="24">
        <v>5</v>
      </c>
      <c r="F974" s="24">
        <v>1</v>
      </c>
      <c r="G974" s="24" t="s">
        <v>26</v>
      </c>
      <c r="H974" s="24" t="s">
        <v>37</v>
      </c>
      <c r="I974" s="24">
        <v>433</v>
      </c>
      <c r="J974" s="24">
        <v>296.5</v>
      </c>
      <c r="K974" s="24">
        <v>598.5</v>
      </c>
      <c r="L974" s="24">
        <v>0.302540415704388</v>
      </c>
      <c r="M974" s="24">
        <v>0.30520204097074038</v>
      </c>
      <c r="N974" s="24">
        <v>0</v>
      </c>
      <c r="O974" s="24">
        <v>0</v>
      </c>
      <c r="P974" s="24">
        <v>0</v>
      </c>
      <c r="Q974" s="24">
        <v>4</v>
      </c>
      <c r="R974" s="24"/>
      <c r="S974" s="24">
        <v>430.08403427644271</v>
      </c>
      <c r="T974" s="25">
        <v>0.70218835374364341</v>
      </c>
      <c r="U974" s="24">
        <v>3.5409888982737586E-2</v>
      </c>
      <c r="V974" s="24">
        <v>3.5409888982737585</v>
      </c>
      <c r="W974" s="25">
        <v>35.409888982737584</v>
      </c>
      <c r="X974" s="4">
        <f>VLOOKUP($A974,[1]plot_info!$F$1:$BW$2268,26,FALSE)</f>
        <v>383140.5379</v>
      </c>
      <c r="Y974" s="4">
        <f>VLOOKUP($A974,[1]plot_info!$F$1:$BW$2268,27,FALSE)</f>
        <v>3085823.8939999999</v>
      </c>
      <c r="Z974" s="4">
        <f>VLOOKUP($A974,[1]plot_info!$F$1:$BW$2268,28,FALSE)</f>
        <v>85.812696020000004</v>
      </c>
      <c r="AA974" s="4">
        <f>VLOOKUP($A974,[1]plot_info!$F$1:$BW$2268,29,FALSE)</f>
        <v>27.892168510000001</v>
      </c>
      <c r="AB974" s="4">
        <f>VLOOKUP($A974,[1]plot_info!$F$1:$BW$2268,37,FALSE)</f>
        <v>4</v>
      </c>
      <c r="AC974" s="4" t="str">
        <f>VLOOKUP($A974,[1]plot_info!$F$1:$BW$2268,43,FALSE)</f>
        <v>FRA 2010-2015</v>
      </c>
    </row>
    <row r="975" spans="1:29" x14ac:dyDescent="0.35">
      <c r="A975" s="23" t="str">
        <f t="shared" ref="A975:A1008" si="33">CONCATENATE(C975,"-",D975,"-",E975)</f>
        <v>142-47-5</v>
      </c>
      <c r="B975" s="24" t="s">
        <v>37</v>
      </c>
      <c r="C975" s="24">
        <v>142</v>
      </c>
      <c r="D975" s="24">
        <v>47</v>
      </c>
      <c r="E975" s="24">
        <v>5</v>
      </c>
      <c r="F975" s="24">
        <v>1</v>
      </c>
      <c r="G975" s="24" t="s">
        <v>9</v>
      </c>
      <c r="H975" s="24" t="s">
        <v>37</v>
      </c>
      <c r="I975" s="24">
        <v>487</v>
      </c>
      <c r="J975" s="24">
        <v>305.5</v>
      </c>
      <c r="K975" s="24">
        <v>663.5</v>
      </c>
      <c r="L975" s="24">
        <v>0.26488706365503079</v>
      </c>
      <c r="M975" s="24">
        <v>0.30054246782614896</v>
      </c>
      <c r="N975" s="24">
        <v>0</v>
      </c>
      <c r="O975" s="24">
        <v>0</v>
      </c>
      <c r="P975" s="24">
        <v>0</v>
      </c>
      <c r="Q975" s="24">
        <v>4</v>
      </c>
      <c r="R975" s="24"/>
      <c r="S975" s="24">
        <v>430.08403427644271</v>
      </c>
      <c r="T975" s="25">
        <v>0.83239546569610712</v>
      </c>
      <c r="U975" s="24">
        <v>3.8654122462836893E-2</v>
      </c>
      <c r="V975" s="24">
        <v>3.8654122462836895</v>
      </c>
      <c r="W975" s="25">
        <v>38.654122462836895</v>
      </c>
      <c r="X975" s="4">
        <f>VLOOKUP($A975,[1]plot_info!$F$1:$BW$2268,26,FALSE)</f>
        <v>383140.5379</v>
      </c>
      <c r="Y975" s="4">
        <f>VLOOKUP($A975,[1]plot_info!$F$1:$BW$2268,27,FALSE)</f>
        <v>3085823.8939999999</v>
      </c>
      <c r="Z975" s="4">
        <f>VLOOKUP($A975,[1]plot_info!$F$1:$BW$2268,28,FALSE)</f>
        <v>85.812696020000004</v>
      </c>
      <c r="AA975" s="4">
        <f>VLOOKUP($A975,[1]plot_info!$F$1:$BW$2268,29,FALSE)</f>
        <v>27.892168510000001</v>
      </c>
      <c r="AB975" s="4">
        <f>VLOOKUP($A975,[1]plot_info!$F$1:$BW$2268,37,FALSE)</f>
        <v>4</v>
      </c>
      <c r="AC975" s="4" t="str">
        <f>VLOOKUP($A975,[1]plot_info!$F$1:$BW$2268,43,FALSE)</f>
        <v>FRA 2010-2015</v>
      </c>
    </row>
    <row r="976" spans="1:29" x14ac:dyDescent="0.35">
      <c r="A976" s="23" t="str">
        <f t="shared" si="33"/>
        <v>142-47-6</v>
      </c>
      <c r="B976" s="24" t="s">
        <v>37</v>
      </c>
      <c r="C976" s="24">
        <v>142</v>
      </c>
      <c r="D976" s="24">
        <v>47</v>
      </c>
      <c r="E976" s="24">
        <v>6</v>
      </c>
      <c r="F976" s="24">
        <v>1</v>
      </c>
      <c r="G976" s="24" t="s">
        <v>8</v>
      </c>
      <c r="H976" s="24" t="s">
        <v>37</v>
      </c>
      <c r="I976" s="24">
        <v>365</v>
      </c>
      <c r="J976" s="24">
        <v>367.5</v>
      </c>
      <c r="K976" s="24">
        <v>622.5</v>
      </c>
      <c r="L976" s="24">
        <v>0.30136986301369861</v>
      </c>
      <c r="M976" s="24">
        <v>0.34170203060337345</v>
      </c>
      <c r="N976" s="24">
        <v>0</v>
      </c>
      <c r="O976" s="24">
        <v>0</v>
      </c>
      <c r="P976" s="24">
        <v>0</v>
      </c>
      <c r="Q976" s="24">
        <v>3</v>
      </c>
      <c r="R976" s="24"/>
      <c r="S976" s="24">
        <v>322.56302570733203</v>
      </c>
      <c r="T976" s="25">
        <v>0.79054317971138655</v>
      </c>
      <c r="U976" s="24">
        <v>4.0358324701600667E-2</v>
      </c>
      <c r="V976" s="24">
        <v>4.0358324701600665</v>
      </c>
      <c r="W976" s="25">
        <v>40.358324701600665</v>
      </c>
      <c r="X976" s="4">
        <f>VLOOKUP($A976,[1]plot_info!$F$1:$BW$2268,26,FALSE)</f>
        <v>383140.5379</v>
      </c>
      <c r="Y976" s="4">
        <f>VLOOKUP($A976,[1]plot_info!$F$1:$BW$2268,27,FALSE)</f>
        <v>3085973.8939999999</v>
      </c>
      <c r="Z976" s="4">
        <f>VLOOKUP($A976,[1]plot_info!$F$1:$BW$2268,28,FALSE)</f>
        <v>85.812681240000003</v>
      </c>
      <c r="AA976" s="4">
        <f>VLOOKUP($A976,[1]plot_info!$F$1:$BW$2268,29,FALSE)</f>
        <v>27.89352233</v>
      </c>
      <c r="AB976" s="4">
        <f>VLOOKUP($A976,[1]plot_info!$F$1:$BW$2268,37,FALSE)</f>
        <v>4</v>
      </c>
      <c r="AC976" s="4" t="str">
        <f>VLOOKUP($A976,[1]plot_info!$F$1:$BW$2268,43,FALSE)</f>
        <v>FRA 2010-2015</v>
      </c>
    </row>
    <row r="977" spans="1:29" x14ac:dyDescent="0.35">
      <c r="A977" s="23" t="str">
        <f t="shared" si="33"/>
        <v>142-47-6</v>
      </c>
      <c r="B977" s="24" t="s">
        <v>37</v>
      </c>
      <c r="C977" s="24">
        <v>142</v>
      </c>
      <c r="D977" s="24">
        <v>47</v>
      </c>
      <c r="E977" s="24">
        <v>6</v>
      </c>
      <c r="F977" s="24">
        <v>1</v>
      </c>
      <c r="G977" s="24" t="s">
        <v>26</v>
      </c>
      <c r="H977" s="24" t="s">
        <v>37</v>
      </c>
      <c r="I977" s="24">
        <v>374</v>
      </c>
      <c r="J977" s="24">
        <v>297</v>
      </c>
      <c r="K977" s="24">
        <v>561.5</v>
      </c>
      <c r="L977" s="24">
        <v>0.29278074866310161</v>
      </c>
      <c r="M977" s="24">
        <v>0.34014883955517633</v>
      </c>
      <c r="N977" s="24">
        <v>0</v>
      </c>
      <c r="O977" s="24">
        <v>0</v>
      </c>
      <c r="P977" s="24">
        <v>0</v>
      </c>
      <c r="Q977" s="24">
        <v>3</v>
      </c>
      <c r="R977" s="24"/>
      <c r="S977" s="24">
        <v>322.56302570733203</v>
      </c>
      <c r="T977" s="25">
        <v>0.819994788367301</v>
      </c>
      <c r="U977" s="24">
        <v>3.2658196556614415E-2</v>
      </c>
      <c r="V977" s="24">
        <v>3.2658196556614412</v>
      </c>
      <c r="W977" s="25">
        <v>32.658196556614413</v>
      </c>
      <c r="X977" s="4">
        <f>VLOOKUP($A977,[1]plot_info!$F$1:$BW$2268,26,FALSE)</f>
        <v>383140.5379</v>
      </c>
      <c r="Y977" s="4">
        <f>VLOOKUP($A977,[1]plot_info!$F$1:$BW$2268,27,FALSE)</f>
        <v>3085973.8939999999</v>
      </c>
      <c r="Z977" s="4">
        <f>VLOOKUP($A977,[1]plot_info!$F$1:$BW$2268,28,FALSE)</f>
        <v>85.812681240000003</v>
      </c>
      <c r="AA977" s="4">
        <f>VLOOKUP($A977,[1]plot_info!$F$1:$BW$2268,29,FALSE)</f>
        <v>27.89352233</v>
      </c>
      <c r="AB977" s="4">
        <f>VLOOKUP($A977,[1]plot_info!$F$1:$BW$2268,37,FALSE)</f>
        <v>4</v>
      </c>
      <c r="AC977" s="4" t="str">
        <f>VLOOKUP($A977,[1]plot_info!$F$1:$BW$2268,43,FALSE)</f>
        <v>FRA 2010-2015</v>
      </c>
    </row>
    <row r="978" spans="1:29" x14ac:dyDescent="0.35">
      <c r="A978" s="23" t="str">
        <f t="shared" si="33"/>
        <v>142-47-6</v>
      </c>
      <c r="B978" s="24" t="s">
        <v>37</v>
      </c>
      <c r="C978" s="24">
        <v>142</v>
      </c>
      <c r="D978" s="24">
        <v>47</v>
      </c>
      <c r="E978" s="24">
        <v>6</v>
      </c>
      <c r="F978" s="24">
        <v>1</v>
      </c>
      <c r="G978" s="24" t="s">
        <v>9</v>
      </c>
      <c r="H978" s="24" t="s">
        <v>37</v>
      </c>
      <c r="I978" s="24">
        <v>394</v>
      </c>
      <c r="J978" s="24">
        <v>301</v>
      </c>
      <c r="K978" s="24">
        <v>586.5</v>
      </c>
      <c r="L978" s="24">
        <v>0.2753807106598985</v>
      </c>
      <c r="M978" s="24">
        <v>0.33704245745878203</v>
      </c>
      <c r="N978" s="24">
        <v>0</v>
      </c>
      <c r="O978" s="24">
        <v>0</v>
      </c>
      <c r="P978" s="24">
        <v>0</v>
      </c>
      <c r="Q978" s="24">
        <v>3</v>
      </c>
      <c r="R978" s="24"/>
      <c r="S978" s="24">
        <v>322.56302570733203</v>
      </c>
      <c r="T978" s="25">
        <v>0.88509834434353285</v>
      </c>
      <c r="U978" s="24">
        <v>2.9482735547552298E-2</v>
      </c>
      <c r="V978" s="24">
        <v>2.9482735547552297</v>
      </c>
      <c r="W978" s="25">
        <v>29.482735547552295</v>
      </c>
      <c r="X978" s="4">
        <f>VLOOKUP($A978,[1]plot_info!$F$1:$BW$2268,26,FALSE)</f>
        <v>383140.5379</v>
      </c>
      <c r="Y978" s="4">
        <f>VLOOKUP($A978,[1]plot_info!$F$1:$BW$2268,27,FALSE)</f>
        <v>3085973.8939999999</v>
      </c>
      <c r="Z978" s="4">
        <f>VLOOKUP($A978,[1]plot_info!$F$1:$BW$2268,28,FALSE)</f>
        <v>85.812681240000003</v>
      </c>
      <c r="AA978" s="4">
        <f>VLOOKUP($A978,[1]plot_info!$F$1:$BW$2268,29,FALSE)</f>
        <v>27.89352233</v>
      </c>
      <c r="AB978" s="4">
        <f>VLOOKUP($A978,[1]plot_info!$F$1:$BW$2268,37,FALSE)</f>
        <v>4</v>
      </c>
      <c r="AC978" s="4" t="str">
        <f>VLOOKUP($A978,[1]plot_info!$F$1:$BW$2268,43,FALSE)</f>
        <v>FRA 2010-2015</v>
      </c>
    </row>
    <row r="979" spans="1:29" x14ac:dyDescent="0.35">
      <c r="A979" s="23" t="str">
        <f t="shared" si="33"/>
        <v>145-42-1</v>
      </c>
      <c r="B979" s="24" t="s">
        <v>37</v>
      </c>
      <c r="C979" s="24">
        <v>145</v>
      </c>
      <c r="D979" s="24">
        <v>42</v>
      </c>
      <c r="E979" s="24">
        <v>1</v>
      </c>
      <c r="F979" s="24">
        <v>1</v>
      </c>
      <c r="G979" s="24" t="s">
        <v>8</v>
      </c>
      <c r="H979" s="24" t="s">
        <v>37</v>
      </c>
      <c r="I979" s="24">
        <v>386</v>
      </c>
      <c r="J979" s="24">
        <v>374</v>
      </c>
      <c r="K979" s="24">
        <v>619.5</v>
      </c>
      <c r="L979" s="24">
        <v>0.3639896373056995</v>
      </c>
      <c r="M979" s="24">
        <v>0.43644668454339974</v>
      </c>
      <c r="N979" s="24">
        <v>0</v>
      </c>
      <c r="O979" s="24">
        <v>0</v>
      </c>
      <c r="P979" s="24">
        <v>0</v>
      </c>
      <c r="Q979" s="24">
        <v>3</v>
      </c>
      <c r="R979" s="24"/>
      <c r="S979" s="24">
        <v>322.56302570733203</v>
      </c>
      <c r="T979" s="25">
        <v>0.7610915710554722</v>
      </c>
      <c r="U979" s="24">
        <v>6.0903068816673095E-2</v>
      </c>
      <c r="V979" s="24">
        <v>6.0903068816673098</v>
      </c>
      <c r="W979" s="25">
        <v>60.903068816673098</v>
      </c>
      <c r="X979" s="4">
        <f>VLOOKUP($A979,[1]plot_info!$F$1:$BW$2268,26,FALSE)</f>
        <v>394353.62300000002</v>
      </c>
      <c r="Y979" s="4">
        <f>VLOOKUP($A979,[1]plot_info!$F$1:$BW$2268,27,FALSE)</f>
        <v>3065389.6919999998</v>
      </c>
      <c r="Z979" s="4">
        <f>VLOOKUP($A979,[1]plot_info!$F$1:$BW$2268,28,FALSE)</f>
        <v>85.928415920000006</v>
      </c>
      <c r="AA979" s="4">
        <f>VLOOKUP($A979,[1]plot_info!$F$1:$BW$2268,29,FALSE)</f>
        <v>27.708664169999999</v>
      </c>
      <c r="AB979" s="4">
        <f>VLOOKUP($A979,[1]plot_info!$F$1:$BW$2268,37,FALSE)</f>
        <v>4</v>
      </c>
      <c r="AC979" s="4" t="str">
        <f>VLOOKUP($A979,[1]plot_info!$F$1:$BW$2268,43,FALSE)</f>
        <v>FRA 2010-2015</v>
      </c>
    </row>
    <row r="980" spans="1:29" x14ac:dyDescent="0.35">
      <c r="A980" s="23" t="str">
        <f t="shared" si="33"/>
        <v>145-42-1</v>
      </c>
      <c r="B980" s="24" t="s">
        <v>37</v>
      </c>
      <c r="C980" s="24">
        <v>145</v>
      </c>
      <c r="D980" s="24">
        <v>42</v>
      </c>
      <c r="E980" s="24">
        <v>1</v>
      </c>
      <c r="F980" s="24">
        <v>1</v>
      </c>
      <c r="G980" s="24" t="s">
        <v>26</v>
      </c>
      <c r="H980" s="24" t="s">
        <v>37</v>
      </c>
      <c r="I980" s="24">
        <v>337</v>
      </c>
      <c r="J980" s="24">
        <v>297</v>
      </c>
      <c r="K980" s="24">
        <v>627</v>
      </c>
      <c r="L980" s="24">
        <v>2.0771513353115726E-2</v>
      </c>
      <c r="M980" s="24">
        <v>2.1744674674760132E-2</v>
      </c>
      <c r="N980" s="24">
        <v>0</v>
      </c>
      <c r="O980" s="24">
        <v>0</v>
      </c>
      <c r="P980" s="24">
        <v>0</v>
      </c>
      <c r="Q980" s="24">
        <v>3</v>
      </c>
      <c r="R980" s="24"/>
      <c r="S980" s="24">
        <v>322.56302570733203</v>
      </c>
      <c r="T980" s="25">
        <v>1.0230558796265004</v>
      </c>
      <c r="U980" s="24">
        <v>6.2650568321452285E-2</v>
      </c>
      <c r="V980" s="24">
        <v>6.2650568321452287</v>
      </c>
      <c r="W980" s="25">
        <v>62.65056832145229</v>
      </c>
      <c r="X980" s="4">
        <f>VLOOKUP($A980,[1]plot_info!$F$1:$BW$2268,26,FALSE)</f>
        <v>394353.62300000002</v>
      </c>
      <c r="Y980" s="4">
        <f>VLOOKUP($A980,[1]plot_info!$F$1:$BW$2268,27,FALSE)</f>
        <v>3065389.6919999998</v>
      </c>
      <c r="Z980" s="4">
        <f>VLOOKUP($A980,[1]plot_info!$F$1:$BW$2268,28,FALSE)</f>
        <v>85.928415920000006</v>
      </c>
      <c r="AA980" s="4">
        <f>VLOOKUP($A980,[1]plot_info!$F$1:$BW$2268,29,FALSE)</f>
        <v>27.708664169999999</v>
      </c>
      <c r="AB980" s="4">
        <f>VLOOKUP($A980,[1]plot_info!$F$1:$BW$2268,37,FALSE)</f>
        <v>4</v>
      </c>
      <c r="AC980" s="4" t="str">
        <f>VLOOKUP($A980,[1]plot_info!$F$1:$BW$2268,43,FALSE)</f>
        <v>FRA 2010-2015</v>
      </c>
    </row>
    <row r="981" spans="1:29" x14ac:dyDescent="0.35">
      <c r="A981" s="23" t="str">
        <f t="shared" si="33"/>
        <v>145-42-1</v>
      </c>
      <c r="B981" s="24" t="s">
        <v>37</v>
      </c>
      <c r="C981" s="24">
        <v>145</v>
      </c>
      <c r="D981" s="24">
        <v>42</v>
      </c>
      <c r="E981" s="24">
        <v>1</v>
      </c>
      <c r="F981" s="24">
        <v>1</v>
      </c>
      <c r="G981" s="24" t="s">
        <v>9</v>
      </c>
      <c r="H981" s="24" t="s">
        <v>37</v>
      </c>
      <c r="I981" s="24">
        <v>438</v>
      </c>
      <c r="J981" s="24">
        <v>357.5</v>
      </c>
      <c r="K981" s="24">
        <v>628.5</v>
      </c>
      <c r="L981" s="24">
        <v>0.38127853881278539</v>
      </c>
      <c r="M981" s="24">
        <v>0.51876581009784883</v>
      </c>
      <c r="N981" s="24">
        <v>0</v>
      </c>
      <c r="O981" s="24">
        <v>0</v>
      </c>
      <c r="P981" s="24">
        <v>0</v>
      </c>
      <c r="Q981" s="24">
        <v>3</v>
      </c>
      <c r="R981" s="24"/>
      <c r="S981" s="24">
        <v>322.56302570733203</v>
      </c>
      <c r="T981" s="25">
        <v>0.8401458890266108</v>
      </c>
      <c r="U981" s="24">
        <v>3.8993234101696223E-2</v>
      </c>
      <c r="V981" s="24">
        <v>3.8993234101696226</v>
      </c>
      <c r="W981" s="25">
        <v>38.993234101696224</v>
      </c>
      <c r="X981" s="4">
        <f>VLOOKUP($A981,[1]plot_info!$F$1:$BW$2268,26,FALSE)</f>
        <v>394353.62300000002</v>
      </c>
      <c r="Y981" s="4">
        <f>VLOOKUP($A981,[1]plot_info!$F$1:$BW$2268,27,FALSE)</f>
        <v>3065389.6919999998</v>
      </c>
      <c r="Z981" s="4">
        <f>VLOOKUP($A981,[1]plot_info!$F$1:$BW$2268,28,FALSE)</f>
        <v>85.928415920000006</v>
      </c>
      <c r="AA981" s="4">
        <f>VLOOKUP($A981,[1]plot_info!$F$1:$BW$2268,29,FALSE)</f>
        <v>27.708664169999999</v>
      </c>
      <c r="AB981" s="4">
        <f>VLOOKUP($A981,[1]plot_info!$F$1:$BW$2268,37,FALSE)</f>
        <v>4</v>
      </c>
      <c r="AC981" s="4" t="str">
        <f>VLOOKUP($A981,[1]plot_info!$F$1:$BW$2268,43,FALSE)</f>
        <v>FRA 2010-2015</v>
      </c>
    </row>
    <row r="982" spans="1:29" x14ac:dyDescent="0.35">
      <c r="A982" s="23" t="str">
        <f t="shared" si="33"/>
        <v>161-34-1</v>
      </c>
      <c r="B982" s="24" t="s">
        <v>37</v>
      </c>
      <c r="C982" s="24">
        <v>161</v>
      </c>
      <c r="D982" s="24">
        <v>34</v>
      </c>
      <c r="E982" s="24">
        <v>1</v>
      </c>
      <c r="F982" s="24">
        <v>1</v>
      </c>
      <c r="G982" s="24" t="s">
        <v>8</v>
      </c>
      <c r="H982" s="24" t="s">
        <v>37</v>
      </c>
      <c r="I982" s="24">
        <v>452</v>
      </c>
      <c r="J982" s="24">
        <v>364.5</v>
      </c>
      <c r="K982" s="24">
        <v>646.5</v>
      </c>
      <c r="L982" s="24">
        <v>0.37610619469026546</v>
      </c>
      <c r="M982" s="24">
        <v>0.39606371729027379</v>
      </c>
      <c r="N982" s="24">
        <v>0</v>
      </c>
      <c r="O982" s="24">
        <v>0</v>
      </c>
      <c r="P982" s="24">
        <v>0</v>
      </c>
      <c r="Q982" s="24">
        <v>4</v>
      </c>
      <c r="R982" s="24"/>
      <c r="S982" s="24">
        <v>430.08403427644271</v>
      </c>
      <c r="T982" s="25">
        <v>0.65568581376062063</v>
      </c>
      <c r="U982" s="24">
        <v>4.8010196442353742E-2</v>
      </c>
      <c r="V982" s="24">
        <v>4.8010196442353745</v>
      </c>
      <c r="W982" s="25">
        <v>48.010196442353745</v>
      </c>
      <c r="X982" s="4">
        <f>VLOOKUP($A982,[1]plot_info!$F$1:$BW$2268,26,FALSE)</f>
        <v>457561.47090000001</v>
      </c>
      <c r="Y982" s="4">
        <f>VLOOKUP($A982,[1]plot_info!$F$1:$BW$2268,27,FALSE)</f>
        <v>3031852.1310000001</v>
      </c>
      <c r="Z982" s="4">
        <f>VLOOKUP($A982,[1]plot_info!$F$1:$BW$2268,28,FALSE)</f>
        <v>86.570694540000005</v>
      </c>
      <c r="AA982" s="4">
        <f>VLOOKUP($A982,[1]plot_info!$F$1:$BW$2268,29,FALSE)</f>
        <v>27.40937796</v>
      </c>
      <c r="AB982" s="4">
        <f>VLOOKUP($A982,[1]plot_info!$F$1:$BW$2268,37,FALSE)</f>
        <v>4</v>
      </c>
      <c r="AC982" s="4" t="str">
        <f>VLOOKUP($A982,[1]plot_info!$F$1:$BW$2268,43,FALSE)</f>
        <v>FRA 2010-2015</v>
      </c>
    </row>
    <row r="983" spans="1:29" x14ac:dyDescent="0.35">
      <c r="A983" s="23" t="str">
        <f t="shared" si="33"/>
        <v>161-34-1</v>
      </c>
      <c r="B983" s="24" t="s">
        <v>37</v>
      </c>
      <c r="C983" s="24">
        <v>161</v>
      </c>
      <c r="D983" s="24">
        <v>34</v>
      </c>
      <c r="E983" s="24">
        <v>1</v>
      </c>
      <c r="F983" s="24">
        <v>1</v>
      </c>
      <c r="G983" s="24" t="s">
        <v>26</v>
      </c>
      <c r="H983" s="24" t="s">
        <v>37</v>
      </c>
      <c r="I983" s="24">
        <v>423</v>
      </c>
      <c r="J983" s="24">
        <v>364</v>
      </c>
      <c r="K983" s="24">
        <v>634</v>
      </c>
      <c r="L983" s="24">
        <v>0.36170212765957449</v>
      </c>
      <c r="M983" s="24">
        <v>0.35645734556124642</v>
      </c>
      <c r="N983" s="24">
        <v>0</v>
      </c>
      <c r="O983" s="24">
        <v>0</v>
      </c>
      <c r="P983" s="24">
        <v>0</v>
      </c>
      <c r="Q983" s="24">
        <v>4</v>
      </c>
      <c r="R983" s="24"/>
      <c r="S983" s="24">
        <v>430.08403427644271</v>
      </c>
      <c r="T983" s="25">
        <v>0.62778428977080702</v>
      </c>
      <c r="U983" s="24">
        <v>3.9599354438099719E-2</v>
      </c>
      <c r="V983" s="24">
        <v>3.9599354438099716</v>
      </c>
      <c r="W983" s="25">
        <v>39.599354438099716</v>
      </c>
      <c r="X983" s="4">
        <f>VLOOKUP($A983,[1]plot_info!$F$1:$BW$2268,26,FALSE)</f>
        <v>457561.47090000001</v>
      </c>
      <c r="Y983" s="4">
        <f>VLOOKUP($A983,[1]plot_info!$F$1:$BW$2268,27,FALSE)</f>
        <v>3031852.1310000001</v>
      </c>
      <c r="Z983" s="4">
        <f>VLOOKUP($A983,[1]plot_info!$F$1:$BW$2268,28,FALSE)</f>
        <v>86.570694540000005</v>
      </c>
      <c r="AA983" s="4">
        <f>VLOOKUP($A983,[1]plot_info!$F$1:$BW$2268,29,FALSE)</f>
        <v>27.40937796</v>
      </c>
      <c r="AB983" s="4">
        <f>VLOOKUP($A983,[1]plot_info!$F$1:$BW$2268,37,FALSE)</f>
        <v>4</v>
      </c>
      <c r="AC983" s="4" t="str">
        <f>VLOOKUP($A983,[1]plot_info!$F$1:$BW$2268,43,FALSE)</f>
        <v>FRA 2010-2015</v>
      </c>
    </row>
    <row r="984" spans="1:29" x14ac:dyDescent="0.35">
      <c r="A984" s="23" t="str">
        <f t="shared" si="33"/>
        <v>161-34-1</v>
      </c>
      <c r="B984" s="24" t="s">
        <v>37</v>
      </c>
      <c r="C984" s="24">
        <v>161</v>
      </c>
      <c r="D984" s="24">
        <v>34</v>
      </c>
      <c r="E984" s="24">
        <v>1</v>
      </c>
      <c r="F984" s="24">
        <v>1</v>
      </c>
      <c r="G984" s="24" t="s">
        <v>9</v>
      </c>
      <c r="H984" s="24" t="s">
        <v>37</v>
      </c>
      <c r="I984" s="24">
        <v>380</v>
      </c>
      <c r="J984" s="24">
        <v>363.5</v>
      </c>
      <c r="K984" s="24">
        <v>612</v>
      </c>
      <c r="L984" s="24">
        <v>0.34605263157894739</v>
      </c>
      <c r="M984" s="24">
        <v>0.30636693425688827</v>
      </c>
      <c r="N984" s="24">
        <v>0</v>
      </c>
      <c r="O984" s="24">
        <v>0</v>
      </c>
      <c r="P984" s="24">
        <v>0</v>
      </c>
      <c r="Q984" s="24">
        <v>4</v>
      </c>
      <c r="R984" s="24"/>
      <c r="S984" s="24">
        <v>430.08403427644271</v>
      </c>
      <c r="T984" s="25">
        <v>0.57779405928905758</v>
      </c>
      <c r="U984" s="24">
        <v>2.9916546771407836E-2</v>
      </c>
      <c r="V984" s="24">
        <v>2.9916546771407835</v>
      </c>
      <c r="W984" s="25">
        <v>29.916546771407834</v>
      </c>
      <c r="X984" s="4">
        <f>VLOOKUP($A984,[1]plot_info!$F$1:$BW$2268,26,FALSE)</f>
        <v>457561.47090000001</v>
      </c>
      <c r="Y984" s="4">
        <f>VLOOKUP($A984,[1]plot_info!$F$1:$BW$2268,27,FALSE)</f>
        <v>3031852.1310000001</v>
      </c>
      <c r="Z984" s="4">
        <f>VLOOKUP($A984,[1]plot_info!$F$1:$BW$2268,28,FALSE)</f>
        <v>86.570694540000005</v>
      </c>
      <c r="AA984" s="4">
        <f>VLOOKUP($A984,[1]plot_info!$F$1:$BW$2268,29,FALSE)</f>
        <v>27.40937796</v>
      </c>
      <c r="AB984" s="4">
        <f>VLOOKUP($A984,[1]plot_info!$F$1:$BW$2268,37,FALSE)</f>
        <v>4</v>
      </c>
      <c r="AC984" s="4" t="str">
        <f>VLOOKUP($A984,[1]plot_info!$F$1:$BW$2268,43,FALSE)</f>
        <v>FRA 2010-2015</v>
      </c>
    </row>
    <row r="985" spans="1:29" x14ac:dyDescent="0.35">
      <c r="A985" s="23" t="str">
        <f t="shared" si="33"/>
        <v>161-34-2</v>
      </c>
      <c r="B985" s="24" t="s">
        <v>37</v>
      </c>
      <c r="C985" s="24">
        <v>161</v>
      </c>
      <c r="D985" s="24">
        <v>34</v>
      </c>
      <c r="E985" s="24">
        <v>2</v>
      </c>
      <c r="F985" s="24">
        <v>1</v>
      </c>
      <c r="G985" s="24" t="s">
        <v>8</v>
      </c>
      <c r="H985" s="24" t="s">
        <v>37</v>
      </c>
      <c r="I985" s="24">
        <v>436</v>
      </c>
      <c r="J985" s="24">
        <v>356</v>
      </c>
      <c r="K985" s="24">
        <v>619</v>
      </c>
      <c r="L985" s="24">
        <v>0.39678899082568808</v>
      </c>
      <c r="M985" s="24">
        <v>0.40305307700716098</v>
      </c>
      <c r="N985" s="24">
        <v>0</v>
      </c>
      <c r="O985" s="24">
        <v>0</v>
      </c>
      <c r="P985" s="24">
        <v>0</v>
      </c>
      <c r="Q985" s="24">
        <v>4</v>
      </c>
      <c r="R985" s="24"/>
      <c r="S985" s="24">
        <v>430.08403427644271</v>
      </c>
      <c r="T985" s="25">
        <v>0.61150840077674906</v>
      </c>
      <c r="U985" s="24">
        <v>5.6087163794563084E-2</v>
      </c>
      <c r="V985" s="24">
        <v>5.6087163794563084</v>
      </c>
      <c r="W985" s="25">
        <v>56.087163794563089</v>
      </c>
      <c r="X985" s="4">
        <f>VLOOKUP($A985,[1]plot_info!$F$1:$BW$2268,26,FALSE)</f>
        <v>457561.47090000001</v>
      </c>
      <c r="Y985" s="4">
        <f>VLOOKUP($A985,[1]plot_info!$F$1:$BW$2268,27,FALSE)</f>
        <v>3032002.1310000001</v>
      </c>
      <c r="Z985" s="4">
        <f>VLOOKUP($A985,[1]plot_info!$F$1:$BW$2268,28,FALSE)</f>
        <v>86.570689299999998</v>
      </c>
      <c r="AA985" s="4">
        <f>VLOOKUP($A985,[1]plot_info!$F$1:$BW$2268,29,FALSE)</f>
        <v>27.41073213</v>
      </c>
      <c r="AB985" s="4">
        <f>VLOOKUP($A985,[1]plot_info!$F$1:$BW$2268,37,FALSE)</f>
        <v>4</v>
      </c>
      <c r="AC985" s="4" t="str">
        <f>VLOOKUP($A985,[1]plot_info!$F$1:$BW$2268,43,FALSE)</f>
        <v>FRA 2010-2015</v>
      </c>
    </row>
    <row r="986" spans="1:29" x14ac:dyDescent="0.35">
      <c r="A986" s="23" t="str">
        <f t="shared" si="33"/>
        <v>161-34-2</v>
      </c>
      <c r="B986" s="24" t="s">
        <v>37</v>
      </c>
      <c r="C986" s="24">
        <v>161</v>
      </c>
      <c r="D986" s="24">
        <v>34</v>
      </c>
      <c r="E986" s="24">
        <v>2</v>
      </c>
      <c r="F986" s="24">
        <v>1</v>
      </c>
      <c r="G986" s="24" t="s">
        <v>26</v>
      </c>
      <c r="H986" s="24" t="s">
        <v>37</v>
      </c>
      <c r="I986" s="24">
        <v>421</v>
      </c>
      <c r="J986" s="24">
        <v>361</v>
      </c>
      <c r="K986" s="24">
        <v>622.5</v>
      </c>
      <c r="L986" s="24">
        <v>0.37885985748218526</v>
      </c>
      <c r="M986" s="24">
        <v>0.37160095828116868</v>
      </c>
      <c r="N986" s="24">
        <v>0</v>
      </c>
      <c r="O986" s="24">
        <v>0</v>
      </c>
      <c r="P986" s="24">
        <v>0</v>
      </c>
      <c r="Q986" s="24">
        <v>4</v>
      </c>
      <c r="R986" s="24"/>
      <c r="S986" s="24">
        <v>430.08403427644271</v>
      </c>
      <c r="T986" s="25">
        <v>0.60802071027802229</v>
      </c>
      <c r="U986" s="24">
        <v>3.864637487181629E-2</v>
      </c>
      <c r="V986" s="24">
        <v>3.8646374871816294</v>
      </c>
      <c r="W986" s="25">
        <v>38.646374871816299</v>
      </c>
      <c r="X986" s="4">
        <f>VLOOKUP($A986,[1]plot_info!$F$1:$BW$2268,26,FALSE)</f>
        <v>457561.47090000001</v>
      </c>
      <c r="Y986" s="4">
        <f>VLOOKUP($A986,[1]plot_info!$F$1:$BW$2268,27,FALSE)</f>
        <v>3032002.1310000001</v>
      </c>
      <c r="Z986" s="4">
        <f>VLOOKUP($A986,[1]plot_info!$F$1:$BW$2268,28,FALSE)</f>
        <v>86.570689299999998</v>
      </c>
      <c r="AA986" s="4">
        <f>VLOOKUP($A986,[1]plot_info!$F$1:$BW$2268,29,FALSE)</f>
        <v>27.41073213</v>
      </c>
      <c r="AB986" s="4">
        <f>VLOOKUP($A986,[1]plot_info!$F$1:$BW$2268,37,FALSE)</f>
        <v>4</v>
      </c>
      <c r="AC986" s="4" t="str">
        <f>VLOOKUP($A986,[1]plot_info!$F$1:$BW$2268,43,FALSE)</f>
        <v>FRA 2010-2015</v>
      </c>
    </row>
    <row r="987" spans="1:29" x14ac:dyDescent="0.35">
      <c r="A987" s="23" t="str">
        <f t="shared" si="33"/>
        <v>161-34-2</v>
      </c>
      <c r="B987" s="24" t="s">
        <v>37</v>
      </c>
      <c r="C987" s="24">
        <v>161</v>
      </c>
      <c r="D987" s="24">
        <v>34</v>
      </c>
      <c r="E987" s="24">
        <v>2</v>
      </c>
      <c r="F987" s="24">
        <v>1</v>
      </c>
      <c r="G987" s="24" t="s">
        <v>9</v>
      </c>
      <c r="H987" s="24" t="s">
        <v>37</v>
      </c>
      <c r="I987" s="24">
        <v>405</v>
      </c>
      <c r="J987" s="24">
        <v>365</v>
      </c>
      <c r="K987" s="24">
        <v>621.5</v>
      </c>
      <c r="L987" s="24">
        <v>0.36666666666666664</v>
      </c>
      <c r="M987" s="24">
        <v>0.34597330598591564</v>
      </c>
      <c r="N987" s="24">
        <v>0</v>
      </c>
      <c r="O987" s="24">
        <v>0</v>
      </c>
      <c r="P987" s="24">
        <v>0</v>
      </c>
      <c r="Q987" s="24">
        <v>4</v>
      </c>
      <c r="R987" s="24"/>
      <c r="S987" s="24">
        <v>430.08403427644271</v>
      </c>
      <c r="T987" s="25">
        <v>0.59639507528226665</v>
      </c>
      <c r="U987" s="24">
        <v>3.7619386716194733E-2</v>
      </c>
      <c r="V987" s="24">
        <v>3.7619386716194732</v>
      </c>
      <c r="W987" s="25">
        <v>37.619386716194732</v>
      </c>
      <c r="X987" s="4">
        <f>VLOOKUP($A987,[1]plot_info!$F$1:$BW$2268,26,FALSE)</f>
        <v>457561.47090000001</v>
      </c>
      <c r="Y987" s="4">
        <f>VLOOKUP($A987,[1]plot_info!$F$1:$BW$2268,27,FALSE)</f>
        <v>3032002.1310000001</v>
      </c>
      <c r="Z987" s="4">
        <f>VLOOKUP($A987,[1]plot_info!$F$1:$BW$2268,28,FALSE)</f>
        <v>86.570689299999998</v>
      </c>
      <c r="AA987" s="4">
        <f>VLOOKUP($A987,[1]plot_info!$F$1:$BW$2268,29,FALSE)</f>
        <v>27.41073213</v>
      </c>
      <c r="AB987" s="4">
        <f>VLOOKUP($A987,[1]plot_info!$F$1:$BW$2268,37,FALSE)</f>
        <v>4</v>
      </c>
      <c r="AC987" s="4" t="str">
        <f>VLOOKUP($A987,[1]plot_info!$F$1:$BW$2268,43,FALSE)</f>
        <v>FRA 2010-2015</v>
      </c>
    </row>
    <row r="988" spans="1:29" x14ac:dyDescent="0.35">
      <c r="A988" s="23" t="str">
        <f t="shared" si="33"/>
        <v>161-34-4</v>
      </c>
      <c r="B988" s="24" t="s">
        <v>37</v>
      </c>
      <c r="C988" s="24">
        <v>161</v>
      </c>
      <c r="D988" s="24">
        <v>34</v>
      </c>
      <c r="E988" s="24">
        <v>4</v>
      </c>
      <c r="F988" s="24">
        <v>1</v>
      </c>
      <c r="G988" s="24" t="s">
        <v>8</v>
      </c>
      <c r="H988" s="24" t="s">
        <v>37</v>
      </c>
      <c r="I988" s="24">
        <v>395</v>
      </c>
      <c r="J988" s="24">
        <v>366.5</v>
      </c>
      <c r="K988" s="24">
        <v>635.5</v>
      </c>
      <c r="L988" s="24">
        <v>0.31898734177215188</v>
      </c>
      <c r="M988" s="24">
        <v>0.29355310810926177</v>
      </c>
      <c r="N988" s="24">
        <v>0</v>
      </c>
      <c r="O988" s="24">
        <v>0</v>
      </c>
      <c r="P988" s="24">
        <v>0</v>
      </c>
      <c r="Q988" s="24">
        <v>4</v>
      </c>
      <c r="R988" s="24"/>
      <c r="S988" s="24">
        <v>430.08403427644271</v>
      </c>
      <c r="T988" s="25">
        <v>0.62545916277165592</v>
      </c>
      <c r="U988" s="24">
        <v>5.2754502002823618E-2</v>
      </c>
      <c r="V988" s="24">
        <v>5.2754502002823616</v>
      </c>
      <c r="W988" s="25">
        <v>52.754502002823621</v>
      </c>
      <c r="X988" s="4">
        <f>VLOOKUP($A988,[1]plot_info!$F$1:$BW$2268,26,FALSE)</f>
        <v>457861.47090000001</v>
      </c>
      <c r="Y988" s="4">
        <f>VLOOKUP($A988,[1]plot_info!$F$1:$BW$2268,27,FALSE)</f>
        <v>3031852.1310000001</v>
      </c>
      <c r="Z988" s="4">
        <f>VLOOKUP($A988,[1]plot_info!$F$1:$BW$2268,28,FALSE)</f>
        <v>86.57372925</v>
      </c>
      <c r="AA988" s="4">
        <f>VLOOKUP($A988,[1]plot_info!$F$1:$BW$2268,29,FALSE)</f>
        <v>27.409387259999999</v>
      </c>
      <c r="AB988" s="4">
        <f>VLOOKUP($A988,[1]plot_info!$F$1:$BW$2268,37,FALSE)</f>
        <v>4</v>
      </c>
      <c r="AC988" s="4" t="str">
        <f>VLOOKUP($A988,[1]plot_info!$F$1:$BW$2268,43,FALSE)</f>
        <v>FRA 2010-2015</v>
      </c>
    </row>
    <row r="989" spans="1:29" x14ac:dyDescent="0.35">
      <c r="A989" s="23" t="str">
        <f t="shared" si="33"/>
        <v>161-34-4</v>
      </c>
      <c r="B989" s="24" t="s">
        <v>37</v>
      </c>
      <c r="C989" s="24">
        <v>161</v>
      </c>
      <c r="D989" s="24">
        <v>34</v>
      </c>
      <c r="E989" s="24">
        <v>4</v>
      </c>
      <c r="F989" s="24">
        <v>1</v>
      </c>
      <c r="G989" s="24" t="s">
        <v>26</v>
      </c>
      <c r="H989" s="24" t="s">
        <v>37</v>
      </c>
      <c r="I989" s="24">
        <v>450</v>
      </c>
      <c r="J989" s="24">
        <v>365</v>
      </c>
      <c r="K989" s="24">
        <v>674.5</v>
      </c>
      <c r="L989" s="24">
        <v>0.31222222222222223</v>
      </c>
      <c r="M989" s="24">
        <v>0.32733501340754978</v>
      </c>
      <c r="N989" s="24">
        <v>0</v>
      </c>
      <c r="O989" s="24">
        <v>0</v>
      </c>
      <c r="P989" s="24">
        <v>0</v>
      </c>
      <c r="Q989" s="24">
        <v>4</v>
      </c>
      <c r="R989" s="24"/>
      <c r="S989" s="24">
        <v>430.08403427644271</v>
      </c>
      <c r="T989" s="25">
        <v>0.71962680623727693</v>
      </c>
      <c r="U989" s="24">
        <v>4.7538935038198386E-2</v>
      </c>
      <c r="V989" s="24">
        <v>4.7538935038198389</v>
      </c>
      <c r="W989" s="25">
        <v>47.538935038198389</v>
      </c>
      <c r="X989" s="4">
        <f>VLOOKUP($A989,[1]plot_info!$F$1:$BW$2268,26,FALSE)</f>
        <v>457861.47090000001</v>
      </c>
      <c r="Y989" s="4">
        <f>VLOOKUP($A989,[1]plot_info!$F$1:$BW$2268,27,FALSE)</f>
        <v>3031852.1310000001</v>
      </c>
      <c r="Z989" s="4">
        <f>VLOOKUP($A989,[1]plot_info!$F$1:$BW$2268,28,FALSE)</f>
        <v>86.57372925</v>
      </c>
      <c r="AA989" s="4">
        <f>VLOOKUP($A989,[1]plot_info!$F$1:$BW$2268,29,FALSE)</f>
        <v>27.409387259999999</v>
      </c>
      <c r="AB989" s="4">
        <f>VLOOKUP($A989,[1]plot_info!$F$1:$BW$2268,37,FALSE)</f>
        <v>4</v>
      </c>
      <c r="AC989" s="4" t="str">
        <f>VLOOKUP($A989,[1]plot_info!$F$1:$BW$2268,43,FALSE)</f>
        <v>FRA 2010-2015</v>
      </c>
    </row>
    <row r="990" spans="1:29" x14ac:dyDescent="0.35">
      <c r="A990" s="23" t="str">
        <f t="shared" si="33"/>
        <v>161-34-4</v>
      </c>
      <c r="B990" s="24" t="s">
        <v>37</v>
      </c>
      <c r="C990" s="24">
        <v>161</v>
      </c>
      <c r="D990" s="24">
        <v>34</v>
      </c>
      <c r="E990" s="24">
        <v>4</v>
      </c>
      <c r="F990" s="24">
        <v>1</v>
      </c>
      <c r="G990" s="24" t="s">
        <v>9</v>
      </c>
      <c r="H990" s="24" t="s">
        <v>37</v>
      </c>
      <c r="I990" s="24">
        <v>432</v>
      </c>
      <c r="J990" s="24">
        <v>364.5</v>
      </c>
      <c r="K990" s="24">
        <v>660</v>
      </c>
      <c r="L990" s="24">
        <v>0.31597222222222221</v>
      </c>
      <c r="M990" s="24">
        <v>0.31801586711836688</v>
      </c>
      <c r="N990" s="24">
        <v>0</v>
      </c>
      <c r="O990" s="24">
        <v>0</v>
      </c>
      <c r="P990" s="24">
        <v>0</v>
      </c>
      <c r="Q990" s="24">
        <v>4</v>
      </c>
      <c r="R990" s="24"/>
      <c r="S990" s="24">
        <v>430.08403427644271</v>
      </c>
      <c r="T990" s="25">
        <v>0.687075028249161</v>
      </c>
      <c r="U990" s="24">
        <v>3.7952488630488848E-2</v>
      </c>
      <c r="V990" s="24">
        <v>3.7952488630488852</v>
      </c>
      <c r="W990" s="25">
        <v>37.952488630488851</v>
      </c>
      <c r="X990" s="4">
        <f>VLOOKUP($A990,[1]plot_info!$F$1:$BW$2268,26,FALSE)</f>
        <v>457861.47090000001</v>
      </c>
      <c r="Y990" s="4">
        <f>VLOOKUP($A990,[1]plot_info!$F$1:$BW$2268,27,FALSE)</f>
        <v>3031852.1310000001</v>
      </c>
      <c r="Z990" s="4">
        <f>VLOOKUP($A990,[1]plot_info!$F$1:$BW$2268,28,FALSE)</f>
        <v>86.57372925</v>
      </c>
      <c r="AA990" s="4">
        <f>VLOOKUP($A990,[1]plot_info!$F$1:$BW$2268,29,FALSE)</f>
        <v>27.409387259999999</v>
      </c>
      <c r="AB990" s="4">
        <f>VLOOKUP($A990,[1]plot_info!$F$1:$BW$2268,37,FALSE)</f>
        <v>4</v>
      </c>
      <c r="AC990" s="4" t="str">
        <f>VLOOKUP($A990,[1]plot_info!$F$1:$BW$2268,43,FALSE)</f>
        <v>FRA 2010-2015</v>
      </c>
    </row>
    <row r="991" spans="1:29" x14ac:dyDescent="0.35">
      <c r="A991" s="23" t="str">
        <f t="shared" si="33"/>
        <v>161-34-5</v>
      </c>
      <c r="B991" s="24" t="s">
        <v>37</v>
      </c>
      <c r="C991" s="24">
        <v>161</v>
      </c>
      <c r="D991" s="24">
        <v>34</v>
      </c>
      <c r="E991" s="24">
        <v>5</v>
      </c>
      <c r="F991" s="24">
        <v>1</v>
      </c>
      <c r="G991" s="24" t="s">
        <v>8</v>
      </c>
      <c r="H991" s="24" t="s">
        <v>37</v>
      </c>
      <c r="I991" s="24">
        <v>431</v>
      </c>
      <c r="J991" s="24">
        <v>364.5</v>
      </c>
      <c r="K991" s="24">
        <v>634.5</v>
      </c>
      <c r="L991" s="24">
        <v>0.37354988399071926</v>
      </c>
      <c r="M991" s="24">
        <v>0.37509563813961222</v>
      </c>
      <c r="N991" s="24">
        <v>0</v>
      </c>
      <c r="O991" s="24">
        <v>0</v>
      </c>
      <c r="P991" s="24">
        <v>0</v>
      </c>
      <c r="Q991" s="24">
        <v>4</v>
      </c>
      <c r="R991" s="24"/>
      <c r="S991" s="24">
        <v>430.08403427644271</v>
      </c>
      <c r="T991" s="25">
        <v>0.62778428977080702</v>
      </c>
      <c r="U991" s="24">
        <v>5.1289728338192016E-2</v>
      </c>
      <c r="V991" s="24">
        <v>5.1289728338192013</v>
      </c>
      <c r="W991" s="25">
        <v>51.289728338192013</v>
      </c>
      <c r="X991" s="4">
        <f>VLOOKUP($A991,[1]plot_info!$F$1:$BW$2268,26,FALSE)</f>
        <v>457861.47090000001</v>
      </c>
      <c r="Y991" s="4">
        <f>VLOOKUP($A991,[1]plot_info!$F$1:$BW$2268,27,FALSE)</f>
        <v>3032002.1310000001</v>
      </c>
      <c r="Z991" s="4">
        <f>VLOOKUP($A991,[1]plot_info!$F$1:$BW$2268,28,FALSE)</f>
        <v>86.573724049999996</v>
      </c>
      <c r="AA991" s="4">
        <f>VLOOKUP($A991,[1]plot_info!$F$1:$BW$2268,29,FALSE)</f>
        <v>27.410741439999999</v>
      </c>
      <c r="AB991" s="4">
        <f>VLOOKUP($A991,[1]plot_info!$F$1:$BW$2268,37,FALSE)</f>
        <v>4</v>
      </c>
      <c r="AC991" s="4" t="str">
        <f>VLOOKUP($A991,[1]plot_info!$F$1:$BW$2268,43,FALSE)</f>
        <v>FRA 2010-2015</v>
      </c>
    </row>
    <row r="992" spans="1:29" x14ac:dyDescent="0.35">
      <c r="A992" s="23" t="str">
        <f t="shared" si="33"/>
        <v>161-34-5</v>
      </c>
      <c r="B992" s="24" t="s">
        <v>37</v>
      </c>
      <c r="C992" s="24">
        <v>161</v>
      </c>
      <c r="D992" s="24">
        <v>34</v>
      </c>
      <c r="E992" s="24">
        <v>5</v>
      </c>
      <c r="F992" s="24">
        <v>1</v>
      </c>
      <c r="G992" s="24" t="s">
        <v>26</v>
      </c>
      <c r="H992" s="24" t="s">
        <v>37</v>
      </c>
      <c r="I992" s="24">
        <v>443</v>
      </c>
      <c r="J992" s="24">
        <v>371.5</v>
      </c>
      <c r="K992" s="24">
        <v>657.5</v>
      </c>
      <c r="L992" s="24">
        <v>0.35440180586907449</v>
      </c>
      <c r="M992" s="24">
        <v>0.36577649185042932</v>
      </c>
      <c r="N992" s="24">
        <v>0</v>
      </c>
      <c r="O992" s="24">
        <v>0</v>
      </c>
      <c r="P992" s="24">
        <v>0</v>
      </c>
      <c r="Q992" s="24">
        <v>4</v>
      </c>
      <c r="R992" s="24"/>
      <c r="S992" s="24">
        <v>430.08403427644271</v>
      </c>
      <c r="T992" s="25">
        <v>0.66498632175722516</v>
      </c>
      <c r="U992" s="24">
        <v>3.981313626369147E-2</v>
      </c>
      <c r="V992" s="24">
        <v>3.9813136263691469</v>
      </c>
      <c r="W992" s="25">
        <v>39.813136263691469</v>
      </c>
      <c r="X992" s="4">
        <f>VLOOKUP($A992,[1]plot_info!$F$1:$BW$2268,26,FALSE)</f>
        <v>457861.47090000001</v>
      </c>
      <c r="Y992" s="4">
        <f>VLOOKUP($A992,[1]plot_info!$F$1:$BW$2268,27,FALSE)</f>
        <v>3032002.1310000001</v>
      </c>
      <c r="Z992" s="4">
        <f>VLOOKUP($A992,[1]plot_info!$F$1:$BW$2268,28,FALSE)</f>
        <v>86.573724049999996</v>
      </c>
      <c r="AA992" s="4">
        <f>VLOOKUP($A992,[1]plot_info!$F$1:$BW$2268,29,FALSE)</f>
        <v>27.410741439999999</v>
      </c>
      <c r="AB992" s="4">
        <f>VLOOKUP($A992,[1]plot_info!$F$1:$BW$2268,37,FALSE)</f>
        <v>4</v>
      </c>
      <c r="AC992" s="4" t="str">
        <f>VLOOKUP($A992,[1]plot_info!$F$1:$BW$2268,43,FALSE)</f>
        <v>FRA 2010-2015</v>
      </c>
    </row>
    <row r="993" spans="1:29" x14ac:dyDescent="0.35">
      <c r="A993" s="23" t="str">
        <f t="shared" si="33"/>
        <v>161-34-5</v>
      </c>
      <c r="B993" s="24" t="s">
        <v>37</v>
      </c>
      <c r="C993" s="24">
        <v>161</v>
      </c>
      <c r="D993" s="24">
        <v>34</v>
      </c>
      <c r="E993" s="24">
        <v>5</v>
      </c>
      <c r="F993" s="24">
        <v>1</v>
      </c>
      <c r="G993" s="24" t="s">
        <v>9</v>
      </c>
      <c r="H993" s="24" t="s">
        <v>37</v>
      </c>
      <c r="I993" s="24">
        <v>447</v>
      </c>
      <c r="J993" s="24">
        <v>357</v>
      </c>
      <c r="K993" s="24">
        <v>648</v>
      </c>
      <c r="L993" s="24">
        <v>0.34899328859060402</v>
      </c>
      <c r="M993" s="24">
        <v>0.36344670527813361</v>
      </c>
      <c r="N993" s="24">
        <v>0</v>
      </c>
      <c r="O993" s="24">
        <v>0</v>
      </c>
      <c r="P993" s="24">
        <v>0</v>
      </c>
      <c r="Q993" s="24">
        <v>4</v>
      </c>
      <c r="R993" s="24"/>
      <c r="S993" s="24">
        <v>430.08403427644271</v>
      </c>
      <c r="T993" s="25">
        <v>0.67661195675298091</v>
      </c>
      <c r="U993" s="24">
        <v>3.6555668012094554E-2</v>
      </c>
      <c r="V993" s="24">
        <v>3.6555668012094555</v>
      </c>
      <c r="W993" s="25">
        <v>36.55566801209455</v>
      </c>
      <c r="X993" s="4">
        <f>VLOOKUP($A993,[1]plot_info!$F$1:$BW$2268,26,FALSE)</f>
        <v>457861.47090000001</v>
      </c>
      <c r="Y993" s="4">
        <f>VLOOKUP($A993,[1]plot_info!$F$1:$BW$2268,27,FALSE)</f>
        <v>3032002.1310000001</v>
      </c>
      <c r="Z993" s="4">
        <f>VLOOKUP($A993,[1]plot_info!$F$1:$BW$2268,28,FALSE)</f>
        <v>86.573724049999996</v>
      </c>
      <c r="AA993" s="4">
        <f>VLOOKUP($A993,[1]plot_info!$F$1:$BW$2268,29,FALSE)</f>
        <v>27.410741439999999</v>
      </c>
      <c r="AB993" s="4">
        <f>VLOOKUP($A993,[1]plot_info!$F$1:$BW$2268,37,FALSE)</f>
        <v>4</v>
      </c>
      <c r="AC993" s="4" t="str">
        <f>VLOOKUP($A993,[1]plot_info!$F$1:$BW$2268,43,FALSE)</f>
        <v>FRA 2010-2015</v>
      </c>
    </row>
    <row r="994" spans="1:29" x14ac:dyDescent="0.35">
      <c r="A994" s="23" t="str">
        <f t="shared" si="33"/>
        <v>161-34-6</v>
      </c>
      <c r="B994" s="24" t="s">
        <v>37</v>
      </c>
      <c r="C994" s="24">
        <v>161</v>
      </c>
      <c r="D994" s="24">
        <v>34</v>
      </c>
      <c r="E994" s="24">
        <v>6</v>
      </c>
      <c r="F994" s="24">
        <v>1</v>
      </c>
      <c r="G994" s="24" t="s">
        <v>8</v>
      </c>
      <c r="H994" s="24" t="s">
        <v>37</v>
      </c>
      <c r="I994" s="24">
        <v>265</v>
      </c>
      <c r="J994" s="24">
        <v>369.5</v>
      </c>
      <c r="K994" s="24">
        <v>537</v>
      </c>
      <c r="L994" s="24">
        <v>0.36792452830188677</v>
      </c>
      <c r="M994" s="24">
        <v>0.30287225439844467</v>
      </c>
      <c r="N994" s="24">
        <v>0</v>
      </c>
      <c r="O994" s="24">
        <v>0</v>
      </c>
      <c r="P994" s="24">
        <v>0</v>
      </c>
      <c r="Q994" s="24">
        <v>3</v>
      </c>
      <c r="R994" s="24"/>
      <c r="S994" s="24">
        <v>322.56302570733203</v>
      </c>
      <c r="T994" s="25">
        <v>0.51927836314375397</v>
      </c>
      <c r="U994" s="24">
        <v>4.722764875864735E-2</v>
      </c>
      <c r="V994" s="24">
        <v>4.7227648758647343</v>
      </c>
      <c r="W994" s="25">
        <v>47.227648758647348</v>
      </c>
      <c r="X994" s="4">
        <f>VLOOKUP($A994,[1]plot_info!$F$1:$BW$2268,26,FALSE)</f>
        <v>457861.47090000001</v>
      </c>
      <c r="Y994" s="4">
        <f>VLOOKUP($A994,[1]plot_info!$F$1:$BW$2268,27,FALSE)</f>
        <v>3032152.1310000001</v>
      </c>
      <c r="Z994" s="4">
        <f>VLOOKUP($A994,[1]plot_info!$F$1:$BW$2268,28,FALSE)</f>
        <v>86.573718850000006</v>
      </c>
      <c r="AA994" s="4">
        <f>VLOOKUP($A994,[1]plot_info!$F$1:$BW$2268,29,FALSE)</f>
        <v>27.412095610000001</v>
      </c>
      <c r="AB994" s="4">
        <f>VLOOKUP($A994,[1]plot_info!$F$1:$BW$2268,37,FALSE)</f>
        <v>4</v>
      </c>
      <c r="AC994" s="4" t="str">
        <f>VLOOKUP($A994,[1]plot_info!$F$1:$BW$2268,43,FALSE)</f>
        <v>FRA 2010-2015</v>
      </c>
    </row>
    <row r="995" spans="1:29" x14ac:dyDescent="0.35">
      <c r="A995" s="23" t="str">
        <f t="shared" si="33"/>
        <v>161-34-6</v>
      </c>
      <c r="B995" s="24" t="s">
        <v>37</v>
      </c>
      <c r="C995" s="24">
        <v>161</v>
      </c>
      <c r="D995" s="24">
        <v>34</v>
      </c>
      <c r="E995" s="24">
        <v>6</v>
      </c>
      <c r="F995" s="24">
        <v>1</v>
      </c>
      <c r="G995" s="24" t="s">
        <v>26</v>
      </c>
      <c r="H995" s="24" t="s">
        <v>37</v>
      </c>
      <c r="I995" s="24">
        <v>319</v>
      </c>
      <c r="J995" s="24">
        <v>366</v>
      </c>
      <c r="K995" s="24">
        <v>572.5</v>
      </c>
      <c r="L995" s="24">
        <v>0.35266457680250785</v>
      </c>
      <c r="M995" s="24">
        <v>0.34946798584435923</v>
      </c>
      <c r="N995" s="24">
        <v>0</v>
      </c>
      <c r="O995" s="24">
        <v>0</v>
      </c>
      <c r="P995" s="24">
        <v>0</v>
      </c>
      <c r="Q995" s="24">
        <v>3</v>
      </c>
      <c r="R995" s="24"/>
      <c r="S995" s="24">
        <v>322.56302570733203</v>
      </c>
      <c r="T995" s="25">
        <v>0.64018496709961303</v>
      </c>
      <c r="U995" s="24">
        <v>3.8404767569783969E-2</v>
      </c>
      <c r="V995" s="24">
        <v>3.8404767569783971</v>
      </c>
      <c r="W995" s="25">
        <v>38.404767569783971</v>
      </c>
      <c r="X995" s="4">
        <f>VLOOKUP($A995,[1]plot_info!$F$1:$BW$2268,26,FALSE)</f>
        <v>457861.47090000001</v>
      </c>
      <c r="Y995" s="4">
        <f>VLOOKUP($A995,[1]plot_info!$F$1:$BW$2268,27,FALSE)</f>
        <v>3032152.1310000001</v>
      </c>
      <c r="Z995" s="4">
        <f>VLOOKUP($A995,[1]plot_info!$F$1:$BW$2268,28,FALSE)</f>
        <v>86.573718850000006</v>
      </c>
      <c r="AA995" s="4">
        <f>VLOOKUP($A995,[1]plot_info!$F$1:$BW$2268,29,FALSE)</f>
        <v>27.412095610000001</v>
      </c>
      <c r="AB995" s="4">
        <f>VLOOKUP($A995,[1]plot_info!$F$1:$BW$2268,37,FALSE)</f>
        <v>4</v>
      </c>
      <c r="AC995" s="4" t="str">
        <f>VLOOKUP($A995,[1]plot_info!$F$1:$BW$2268,43,FALSE)</f>
        <v>FRA 2010-2015</v>
      </c>
    </row>
    <row r="996" spans="1:29" x14ac:dyDescent="0.35">
      <c r="A996" s="23" t="str">
        <f t="shared" si="33"/>
        <v>161-34-6</v>
      </c>
      <c r="B996" s="24" t="s">
        <v>37</v>
      </c>
      <c r="C996" s="24">
        <v>161</v>
      </c>
      <c r="D996" s="24">
        <v>34</v>
      </c>
      <c r="E996" s="24">
        <v>6</v>
      </c>
      <c r="F996" s="24">
        <v>1</v>
      </c>
      <c r="G996" s="24" t="s">
        <v>9</v>
      </c>
      <c r="H996" s="24" t="s">
        <v>37</v>
      </c>
      <c r="I996" s="24">
        <v>301</v>
      </c>
      <c r="J996" s="24">
        <v>357</v>
      </c>
      <c r="K996" s="24">
        <v>551</v>
      </c>
      <c r="L996" s="24">
        <v>0.35548172757475083</v>
      </c>
      <c r="M996" s="24">
        <v>0.33238288431419055</v>
      </c>
      <c r="N996" s="24">
        <v>0</v>
      </c>
      <c r="O996" s="24">
        <v>0</v>
      </c>
      <c r="P996" s="24">
        <v>0</v>
      </c>
      <c r="Q996" s="24">
        <v>3</v>
      </c>
      <c r="R996" s="24"/>
      <c r="S996" s="24">
        <v>322.56302570733203</v>
      </c>
      <c r="T996" s="25">
        <v>0.60143285044709416</v>
      </c>
      <c r="U996" s="24">
        <v>2.9422400336380675E-2</v>
      </c>
      <c r="V996" s="24">
        <v>2.9422400336380674</v>
      </c>
      <c r="W996" s="25">
        <v>29.422400336380672</v>
      </c>
      <c r="X996" s="4">
        <f>VLOOKUP($A996,[1]plot_info!$F$1:$BW$2268,26,FALSE)</f>
        <v>457861.47090000001</v>
      </c>
      <c r="Y996" s="4">
        <f>VLOOKUP($A996,[1]plot_info!$F$1:$BW$2268,27,FALSE)</f>
        <v>3032152.1310000001</v>
      </c>
      <c r="Z996" s="4">
        <f>VLOOKUP($A996,[1]plot_info!$F$1:$BW$2268,28,FALSE)</f>
        <v>86.573718850000006</v>
      </c>
      <c r="AA996" s="4">
        <f>VLOOKUP($A996,[1]plot_info!$F$1:$BW$2268,29,FALSE)</f>
        <v>27.412095610000001</v>
      </c>
      <c r="AB996" s="4">
        <f>VLOOKUP($A996,[1]plot_info!$F$1:$BW$2268,37,FALSE)</f>
        <v>4</v>
      </c>
      <c r="AC996" s="4" t="str">
        <f>VLOOKUP($A996,[1]plot_info!$F$1:$BW$2268,43,FALSE)</f>
        <v>FRA 2010-2015</v>
      </c>
    </row>
    <row r="997" spans="1:29" x14ac:dyDescent="0.35">
      <c r="A997" s="23" t="str">
        <f t="shared" si="33"/>
        <v>162-34-1</v>
      </c>
      <c r="B997" s="24" t="s">
        <v>37</v>
      </c>
      <c r="C997" s="24">
        <v>162</v>
      </c>
      <c r="D997" s="24">
        <v>34</v>
      </c>
      <c r="E997" s="24">
        <v>1</v>
      </c>
      <c r="F997" s="24">
        <v>1</v>
      </c>
      <c r="G997" s="24" t="s">
        <v>8</v>
      </c>
      <c r="H997" s="24" t="s">
        <v>37</v>
      </c>
      <c r="I997" s="24">
        <v>240</v>
      </c>
      <c r="J997" s="24">
        <v>373.5</v>
      </c>
      <c r="K997" s="24">
        <v>558</v>
      </c>
      <c r="L997" s="24">
        <v>0.23125000000000001</v>
      </c>
      <c r="M997" s="24">
        <v>0.25860630952482583</v>
      </c>
      <c r="N997" s="24">
        <v>0</v>
      </c>
      <c r="O997" s="24">
        <v>0</v>
      </c>
      <c r="P997" s="24">
        <v>0</v>
      </c>
      <c r="Q997" s="24">
        <v>2</v>
      </c>
      <c r="R997" s="24"/>
      <c r="S997" s="24">
        <v>215.04201713822135</v>
      </c>
      <c r="T997" s="25">
        <v>0.85797186268676962</v>
      </c>
      <c r="U997" s="24">
        <v>3.898655629254652E-2</v>
      </c>
      <c r="V997" s="24">
        <v>3.8986556292546517</v>
      </c>
      <c r="W997" s="25">
        <v>38.986556292546517</v>
      </c>
      <c r="X997" s="4">
        <f>VLOOKUP($A997,[1]plot_info!$F$1:$BW$2268,26,FALSE)</f>
        <v>461560.30229999998</v>
      </c>
      <c r="Y997" s="4">
        <f>VLOOKUP($A997,[1]plot_info!$F$1:$BW$2268,27,FALSE)</f>
        <v>3031755.449</v>
      </c>
      <c r="Z997" s="4">
        <f>VLOOKUP($A997,[1]plot_info!$F$1:$BW$2268,28,FALSE)</f>
        <v>86.611148720000003</v>
      </c>
      <c r="AA997" s="4">
        <f>VLOOKUP($A997,[1]plot_info!$F$1:$BW$2268,29,FALSE)</f>
        <v>27.408623779999999</v>
      </c>
      <c r="AB997" s="4">
        <f>VLOOKUP($A997,[1]plot_info!$F$1:$BW$2268,37,FALSE)</f>
        <v>4</v>
      </c>
      <c r="AC997" s="4" t="str">
        <f>VLOOKUP($A997,[1]plot_info!$F$1:$BW$2268,43,FALSE)</f>
        <v>FRA 2010-2015</v>
      </c>
    </row>
    <row r="998" spans="1:29" x14ac:dyDescent="0.35">
      <c r="A998" s="23" t="str">
        <f t="shared" si="33"/>
        <v>162-34-1</v>
      </c>
      <c r="B998" s="24" t="s">
        <v>37</v>
      </c>
      <c r="C998" s="24">
        <v>162</v>
      </c>
      <c r="D998" s="24">
        <v>34</v>
      </c>
      <c r="E998" s="24">
        <v>1</v>
      </c>
      <c r="F998" s="24">
        <v>1</v>
      </c>
      <c r="G998" s="24" t="s">
        <v>26</v>
      </c>
      <c r="H998" s="24" t="s">
        <v>37</v>
      </c>
      <c r="I998" s="24">
        <v>230</v>
      </c>
      <c r="J998" s="24">
        <v>362</v>
      </c>
      <c r="K998" s="24">
        <v>540.5</v>
      </c>
      <c r="L998" s="24">
        <v>0.22391304347826088</v>
      </c>
      <c r="M998" s="24">
        <v>0.23996801694646</v>
      </c>
      <c r="N998" s="24">
        <v>0</v>
      </c>
      <c r="O998" s="24">
        <v>0</v>
      </c>
      <c r="P998" s="24">
        <v>0</v>
      </c>
      <c r="Q998" s="24">
        <v>2</v>
      </c>
      <c r="R998" s="24"/>
      <c r="S998" s="24">
        <v>215.04201713822135</v>
      </c>
      <c r="T998" s="25">
        <v>0.8300703386969559</v>
      </c>
      <c r="U998" s="24">
        <v>3.2243768136634737E-2</v>
      </c>
      <c r="V998" s="24">
        <v>3.2243768136634734</v>
      </c>
      <c r="W998" s="25">
        <v>32.243768136634735</v>
      </c>
      <c r="X998" s="4">
        <f>VLOOKUP($A998,[1]plot_info!$F$1:$BW$2268,26,FALSE)</f>
        <v>461560.30229999998</v>
      </c>
      <c r="Y998" s="4">
        <f>VLOOKUP($A998,[1]plot_info!$F$1:$BW$2268,27,FALSE)</f>
        <v>3031755.449</v>
      </c>
      <c r="Z998" s="4">
        <f>VLOOKUP($A998,[1]plot_info!$F$1:$BW$2268,28,FALSE)</f>
        <v>86.611148720000003</v>
      </c>
      <c r="AA998" s="4">
        <f>VLOOKUP($A998,[1]plot_info!$F$1:$BW$2268,29,FALSE)</f>
        <v>27.408623779999999</v>
      </c>
      <c r="AB998" s="4">
        <f>VLOOKUP($A998,[1]plot_info!$F$1:$BW$2268,37,FALSE)</f>
        <v>4</v>
      </c>
      <c r="AC998" s="4" t="str">
        <f>VLOOKUP($A998,[1]plot_info!$F$1:$BW$2268,43,FALSE)</f>
        <v>FRA 2010-2015</v>
      </c>
    </row>
    <row r="999" spans="1:29" x14ac:dyDescent="0.35">
      <c r="A999" s="23" t="str">
        <f t="shared" si="33"/>
        <v>162-34-1</v>
      </c>
      <c r="B999" s="24" t="s">
        <v>37</v>
      </c>
      <c r="C999" s="24">
        <v>162</v>
      </c>
      <c r="D999" s="24">
        <v>34</v>
      </c>
      <c r="E999" s="24">
        <v>1</v>
      </c>
      <c r="F999" s="24">
        <v>1</v>
      </c>
      <c r="G999" s="24" t="s">
        <v>9</v>
      </c>
      <c r="H999" s="24" t="s">
        <v>37</v>
      </c>
      <c r="I999" s="24">
        <v>212</v>
      </c>
      <c r="J999" s="24">
        <v>358</v>
      </c>
      <c r="K999" s="24">
        <v>520.5</v>
      </c>
      <c r="L999" s="24">
        <v>0.23349056603773585</v>
      </c>
      <c r="M999" s="24">
        <v>0.2306488706572771</v>
      </c>
      <c r="N999" s="24">
        <v>0</v>
      </c>
      <c r="O999" s="24">
        <v>0</v>
      </c>
      <c r="P999" s="24">
        <v>0</v>
      </c>
      <c r="Q999" s="24">
        <v>2</v>
      </c>
      <c r="R999" s="24"/>
      <c r="S999" s="24">
        <v>215.04201713822135</v>
      </c>
      <c r="T999" s="25">
        <v>0.75566627472411951</v>
      </c>
      <c r="U999" s="24">
        <v>3.0430765677740369E-2</v>
      </c>
      <c r="V999" s="24">
        <v>3.0430765677740368</v>
      </c>
      <c r="W999" s="25">
        <v>30.430765677740368</v>
      </c>
      <c r="X999" s="4">
        <f>VLOOKUP($A999,[1]plot_info!$F$1:$BW$2268,26,FALSE)</f>
        <v>461560.30229999998</v>
      </c>
      <c r="Y999" s="4">
        <f>VLOOKUP($A999,[1]plot_info!$F$1:$BW$2268,27,FALSE)</f>
        <v>3031755.449</v>
      </c>
      <c r="Z999" s="4">
        <f>VLOOKUP($A999,[1]plot_info!$F$1:$BW$2268,28,FALSE)</f>
        <v>86.611148720000003</v>
      </c>
      <c r="AA999" s="4">
        <f>VLOOKUP($A999,[1]plot_info!$F$1:$BW$2268,29,FALSE)</f>
        <v>27.408623779999999</v>
      </c>
      <c r="AB999" s="4">
        <f>VLOOKUP($A999,[1]plot_info!$F$1:$BW$2268,37,FALSE)</f>
        <v>4</v>
      </c>
      <c r="AC999" s="4" t="str">
        <f>VLOOKUP($A999,[1]plot_info!$F$1:$BW$2268,43,FALSE)</f>
        <v>FRA 2010-2015</v>
      </c>
    </row>
    <row r="1000" spans="1:29" x14ac:dyDescent="0.35">
      <c r="A1000" s="23" t="str">
        <f t="shared" si="33"/>
        <v>162-34-4</v>
      </c>
      <c r="B1000" s="24" t="s">
        <v>37</v>
      </c>
      <c r="C1000" s="24">
        <v>162</v>
      </c>
      <c r="D1000" s="24">
        <v>34</v>
      </c>
      <c r="E1000" s="24">
        <v>4</v>
      </c>
      <c r="F1000" s="24">
        <v>1</v>
      </c>
      <c r="G1000" s="24" t="s">
        <v>8</v>
      </c>
      <c r="H1000" s="24" t="s">
        <v>37</v>
      </c>
      <c r="I1000" s="24">
        <v>216</v>
      </c>
      <c r="J1000" s="24">
        <v>352.1</v>
      </c>
      <c r="K1000" s="24">
        <v>539.5</v>
      </c>
      <c r="L1000" s="24">
        <v>0.1324074074074075</v>
      </c>
      <c r="M1000" s="24">
        <v>8.8842527956877179E-2</v>
      </c>
      <c r="N1000" s="24">
        <v>0</v>
      </c>
      <c r="O1000" s="24">
        <v>0</v>
      </c>
      <c r="P1000" s="24">
        <v>0</v>
      </c>
      <c r="Q1000" s="24">
        <v>3</v>
      </c>
      <c r="R1000" s="24"/>
      <c r="S1000" s="24">
        <v>322.56302570733203</v>
      </c>
      <c r="T1000" s="25">
        <v>0.58097173285456405</v>
      </c>
      <c r="U1000" s="24">
        <v>2.4638051575149235E-2</v>
      </c>
      <c r="V1000" s="24">
        <v>2.4638051575149236</v>
      </c>
      <c r="W1000" s="25">
        <v>24.638051575149234</v>
      </c>
      <c r="X1000" s="4">
        <f>VLOOKUP($A1000,[1]plot_info!$F$1:$BW$2268,26,FALSE)</f>
        <v>461860.30229999998</v>
      </c>
      <c r="Y1000" s="4">
        <f>VLOOKUP($A1000,[1]plot_info!$F$1:$BW$2268,27,FALSE)</f>
        <v>3031755.449</v>
      </c>
      <c r="Z1000" s="4">
        <f>VLOOKUP($A1000,[1]plot_info!$F$1:$BW$2268,28,FALSE)</f>
        <v>86.614183429999997</v>
      </c>
      <c r="AA1000" s="4">
        <f>VLOOKUP($A1000,[1]plot_info!$F$1:$BW$2268,29,FALSE)</f>
        <v>27.40863221</v>
      </c>
      <c r="AB1000" s="4">
        <f>VLOOKUP($A1000,[1]plot_info!$F$1:$BW$2268,37,FALSE)</f>
        <v>4</v>
      </c>
      <c r="AC1000" s="4" t="str">
        <f>VLOOKUP($A1000,[1]plot_info!$F$1:$BW$2268,43,FALSE)</f>
        <v>FRA 2010-2015</v>
      </c>
    </row>
    <row r="1001" spans="1:29" x14ac:dyDescent="0.35">
      <c r="A1001" s="23" t="str">
        <f t="shared" si="33"/>
        <v>162-34-4</v>
      </c>
      <c r="B1001" s="24" t="s">
        <v>37</v>
      </c>
      <c r="C1001" s="24">
        <v>162</v>
      </c>
      <c r="D1001" s="24">
        <v>34</v>
      </c>
      <c r="E1001" s="24">
        <v>4</v>
      </c>
      <c r="F1001" s="24">
        <v>1</v>
      </c>
      <c r="G1001" s="24" t="s">
        <v>26</v>
      </c>
      <c r="H1001" s="24" t="s">
        <v>37</v>
      </c>
      <c r="I1001" s="24">
        <v>208</v>
      </c>
      <c r="J1001" s="24">
        <v>367.5</v>
      </c>
      <c r="K1001" s="24">
        <v>547</v>
      </c>
      <c r="L1001" s="24">
        <v>0.13701923076923078</v>
      </c>
      <c r="M1001" s="24">
        <v>8.8531889747237677E-2</v>
      </c>
      <c r="N1001" s="24">
        <v>0</v>
      </c>
      <c r="O1001" s="24">
        <v>0</v>
      </c>
      <c r="P1001" s="24">
        <v>0</v>
      </c>
      <c r="Q1001" s="24">
        <v>3</v>
      </c>
      <c r="R1001" s="24"/>
      <c r="S1001" s="24">
        <v>322.56302570733203</v>
      </c>
      <c r="T1001" s="25">
        <v>0.55648039513017211</v>
      </c>
      <c r="U1001" s="24">
        <v>2.1261996089272907E-2</v>
      </c>
      <c r="V1001" s="24">
        <v>2.1261996089272905</v>
      </c>
      <c r="W1001" s="25">
        <v>21.261996089272905</v>
      </c>
      <c r="X1001" s="4">
        <f>VLOOKUP($A1001,[1]plot_info!$F$1:$BW$2268,26,FALSE)</f>
        <v>461860.30229999998</v>
      </c>
      <c r="Y1001" s="4">
        <f>VLOOKUP($A1001,[1]plot_info!$F$1:$BW$2268,27,FALSE)</f>
        <v>3031755.449</v>
      </c>
      <c r="Z1001" s="4">
        <f>VLOOKUP($A1001,[1]plot_info!$F$1:$BW$2268,28,FALSE)</f>
        <v>86.614183429999997</v>
      </c>
      <c r="AA1001" s="4">
        <f>VLOOKUP($A1001,[1]plot_info!$F$1:$BW$2268,29,FALSE)</f>
        <v>27.40863221</v>
      </c>
      <c r="AB1001" s="4">
        <f>VLOOKUP($A1001,[1]plot_info!$F$1:$BW$2268,37,FALSE)</f>
        <v>4</v>
      </c>
      <c r="AC1001" s="4" t="str">
        <f>VLOOKUP($A1001,[1]plot_info!$F$1:$BW$2268,43,FALSE)</f>
        <v>FRA 2010-2015</v>
      </c>
    </row>
    <row r="1002" spans="1:29" x14ac:dyDescent="0.35">
      <c r="A1002" s="23" t="str">
        <f t="shared" si="33"/>
        <v>162-34-4</v>
      </c>
      <c r="B1002" s="24" t="s">
        <v>37</v>
      </c>
      <c r="C1002" s="24">
        <v>162</v>
      </c>
      <c r="D1002" s="24">
        <v>34</v>
      </c>
      <c r="E1002" s="24">
        <v>4</v>
      </c>
      <c r="F1002" s="24">
        <v>1</v>
      </c>
      <c r="G1002" s="24" t="s">
        <v>9</v>
      </c>
      <c r="H1002" s="24" t="s">
        <v>37</v>
      </c>
      <c r="I1002" s="24">
        <v>201</v>
      </c>
      <c r="J1002" s="24">
        <v>358.5</v>
      </c>
      <c r="K1002" s="24">
        <v>550</v>
      </c>
      <c r="L1002" s="24">
        <v>4.7263681592039801E-2</v>
      </c>
      <c r="M1002" s="24">
        <v>2.9510629915745892E-2</v>
      </c>
      <c r="N1002" s="24">
        <v>0</v>
      </c>
      <c r="O1002" s="24">
        <v>0</v>
      </c>
      <c r="P1002" s="24">
        <v>0</v>
      </c>
      <c r="Q1002" s="24">
        <v>3</v>
      </c>
      <c r="R1002" s="24"/>
      <c r="S1002" s="24">
        <v>322.56302570733203</v>
      </c>
      <c r="T1002" s="25">
        <v>0.59368242711659036</v>
      </c>
      <c r="U1002" s="24">
        <v>2.2047427387288644E-2</v>
      </c>
      <c r="V1002" s="24">
        <v>2.2047427387288643</v>
      </c>
      <c r="W1002" s="25">
        <v>22.047427387288643</v>
      </c>
      <c r="X1002" s="4">
        <f>VLOOKUP($A1002,[1]plot_info!$F$1:$BW$2268,26,FALSE)</f>
        <v>461860.30229999998</v>
      </c>
      <c r="Y1002" s="4">
        <f>VLOOKUP($A1002,[1]plot_info!$F$1:$BW$2268,27,FALSE)</f>
        <v>3031755.449</v>
      </c>
      <c r="Z1002" s="4">
        <f>VLOOKUP($A1002,[1]plot_info!$F$1:$BW$2268,28,FALSE)</f>
        <v>86.614183429999997</v>
      </c>
      <c r="AA1002" s="4">
        <f>VLOOKUP($A1002,[1]plot_info!$F$1:$BW$2268,29,FALSE)</f>
        <v>27.40863221</v>
      </c>
      <c r="AB1002" s="4">
        <f>VLOOKUP($A1002,[1]plot_info!$F$1:$BW$2268,37,FALSE)</f>
        <v>4</v>
      </c>
      <c r="AC1002" s="4" t="str">
        <f>VLOOKUP($A1002,[1]plot_info!$F$1:$BW$2268,43,FALSE)</f>
        <v>FRA 2010-2015</v>
      </c>
    </row>
    <row r="1003" spans="1:29" x14ac:dyDescent="0.35">
      <c r="A1003" s="23" t="str">
        <f t="shared" si="33"/>
        <v>164-42-3</v>
      </c>
      <c r="B1003" s="24" t="s">
        <v>37</v>
      </c>
      <c r="C1003" s="24">
        <v>164</v>
      </c>
      <c r="D1003" s="24">
        <v>42</v>
      </c>
      <c r="E1003" s="24">
        <v>3</v>
      </c>
      <c r="F1003" s="24">
        <v>1</v>
      </c>
      <c r="G1003" s="24" t="s">
        <v>8</v>
      </c>
      <c r="H1003" s="24" t="s">
        <v>37</v>
      </c>
      <c r="I1003" s="24">
        <v>316</v>
      </c>
      <c r="J1003" s="24">
        <v>295.5</v>
      </c>
      <c r="K1003" s="24">
        <v>427.5</v>
      </c>
      <c r="L1003" s="24">
        <v>0.58227848101265822</v>
      </c>
      <c r="M1003" s="24">
        <v>0.57157430573655199</v>
      </c>
      <c r="N1003" s="24">
        <v>0</v>
      </c>
      <c r="O1003" s="24">
        <v>0</v>
      </c>
      <c r="P1003" s="24">
        <v>0</v>
      </c>
      <c r="Q1003" s="24">
        <v>3</v>
      </c>
      <c r="R1003" s="24"/>
      <c r="S1003" s="24">
        <v>322.56302570733203</v>
      </c>
      <c r="T1003" s="25">
        <v>0.40922235185060013</v>
      </c>
      <c r="U1003" s="24">
        <v>5.903223429207969E-2</v>
      </c>
      <c r="V1003" s="24">
        <v>5.9032234292079693</v>
      </c>
      <c r="W1003" s="25">
        <v>59.032234292079693</v>
      </c>
      <c r="X1003" s="4">
        <f>VLOOKUP($A1003,[1]plot_info!$F$1:$BW$2268,26,FALSE)</f>
        <v>470331.41970000003</v>
      </c>
      <c r="Y1003" s="4">
        <f>VLOOKUP($A1003,[1]plot_info!$F$1:$BW$2268,27,FALSE)</f>
        <v>3063852.7370000002</v>
      </c>
      <c r="Z1003" s="4">
        <f>VLOOKUP($A1003,[1]plot_info!$F$1:$BW$2268,28,FALSE)</f>
        <v>86.699086320000006</v>
      </c>
      <c r="AA1003" s="4">
        <f>VLOOKUP($A1003,[1]plot_info!$F$1:$BW$2268,29,FALSE)</f>
        <v>27.698609430000001</v>
      </c>
      <c r="AB1003" s="4">
        <f>VLOOKUP($A1003,[1]plot_info!$F$1:$BW$2268,37,FALSE)</f>
        <v>4</v>
      </c>
      <c r="AC1003" s="4" t="str">
        <f>VLOOKUP($A1003,[1]plot_info!$F$1:$BW$2268,43,FALSE)</f>
        <v>FRA 2010-2015</v>
      </c>
    </row>
    <row r="1004" spans="1:29" x14ac:dyDescent="0.35">
      <c r="A1004" s="23" t="str">
        <f t="shared" si="33"/>
        <v>164-42-3</v>
      </c>
      <c r="B1004" s="24" t="s">
        <v>37</v>
      </c>
      <c r="C1004" s="24">
        <v>164</v>
      </c>
      <c r="D1004" s="24">
        <v>42</v>
      </c>
      <c r="E1004" s="24">
        <v>3</v>
      </c>
      <c r="F1004" s="24">
        <v>1</v>
      </c>
      <c r="G1004" s="24" t="s">
        <v>26</v>
      </c>
      <c r="H1004" s="24" t="s">
        <v>37</v>
      </c>
      <c r="I1004" s="24">
        <v>413</v>
      </c>
      <c r="J1004" s="24">
        <v>333</v>
      </c>
      <c r="K1004" s="24">
        <v>531.5</v>
      </c>
      <c r="L1004" s="24">
        <v>0.51937046004842613</v>
      </c>
      <c r="M1004" s="24">
        <v>0.66631895967657828</v>
      </c>
      <c r="N1004" s="24">
        <v>0</v>
      </c>
      <c r="O1004" s="24">
        <v>0</v>
      </c>
      <c r="P1004" s="24">
        <v>0</v>
      </c>
      <c r="Q1004" s="24">
        <v>3</v>
      </c>
      <c r="R1004" s="24"/>
      <c r="S1004" s="24">
        <v>322.56302570733203</v>
      </c>
      <c r="T1004" s="25">
        <v>0.6153836124420009</v>
      </c>
      <c r="U1004" s="24">
        <v>4.940701756335774E-2</v>
      </c>
      <c r="V1004" s="24">
        <v>4.9407017563357742</v>
      </c>
      <c r="W1004" s="25">
        <v>49.407017563357748</v>
      </c>
      <c r="X1004" s="4">
        <f>VLOOKUP($A1004,[1]plot_info!$F$1:$BW$2268,26,FALSE)</f>
        <v>470331.41970000003</v>
      </c>
      <c r="Y1004" s="4">
        <f>VLOOKUP($A1004,[1]plot_info!$F$1:$BW$2268,27,FALSE)</f>
        <v>3063852.7370000002</v>
      </c>
      <c r="Z1004" s="4">
        <f>VLOOKUP($A1004,[1]plot_info!$F$1:$BW$2268,28,FALSE)</f>
        <v>86.699086320000006</v>
      </c>
      <c r="AA1004" s="4">
        <f>VLOOKUP($A1004,[1]plot_info!$F$1:$BW$2268,29,FALSE)</f>
        <v>27.698609430000001</v>
      </c>
      <c r="AB1004" s="4">
        <f>VLOOKUP($A1004,[1]plot_info!$F$1:$BW$2268,37,FALSE)</f>
        <v>4</v>
      </c>
      <c r="AC1004" s="4" t="str">
        <f>VLOOKUP($A1004,[1]plot_info!$F$1:$BW$2268,43,FALSE)</f>
        <v>FRA 2010-2015</v>
      </c>
    </row>
    <row r="1005" spans="1:29" x14ac:dyDescent="0.35">
      <c r="A1005" s="23" t="str">
        <f t="shared" si="33"/>
        <v>164-42-3</v>
      </c>
      <c r="B1005" s="24" t="s">
        <v>37</v>
      </c>
      <c r="C1005" s="24">
        <v>164</v>
      </c>
      <c r="D1005" s="24">
        <v>42</v>
      </c>
      <c r="E1005" s="24">
        <v>3</v>
      </c>
      <c r="F1005" s="24">
        <v>1</v>
      </c>
      <c r="G1005" s="24" t="s">
        <v>9</v>
      </c>
      <c r="H1005" s="24" t="s">
        <v>37</v>
      </c>
      <c r="I1005" s="24">
        <v>419</v>
      </c>
      <c r="J1005" s="24">
        <v>298</v>
      </c>
      <c r="K1005" s="24">
        <v>500</v>
      </c>
      <c r="L1005" s="24">
        <v>0.5178997613365155</v>
      </c>
      <c r="M1005" s="24">
        <v>0.67408491491756406</v>
      </c>
      <c r="N1005" s="24">
        <v>0</v>
      </c>
      <c r="O1005" s="24">
        <v>0</v>
      </c>
      <c r="P1005" s="24">
        <v>0</v>
      </c>
      <c r="Q1005" s="24">
        <v>3</v>
      </c>
      <c r="R1005" s="24"/>
      <c r="S1005" s="24">
        <v>322.56302570733203</v>
      </c>
      <c r="T1005" s="25">
        <v>0.62623420510470629</v>
      </c>
      <c r="U1005" s="24">
        <v>4.2653332257005704E-2</v>
      </c>
      <c r="V1005" s="24">
        <v>4.2653332257005703</v>
      </c>
      <c r="W1005" s="25">
        <v>42.653332257005708</v>
      </c>
      <c r="X1005" s="4">
        <f>VLOOKUP($A1005,[1]plot_info!$F$1:$BW$2268,26,FALSE)</f>
        <v>470331.41970000003</v>
      </c>
      <c r="Y1005" s="4">
        <f>VLOOKUP($A1005,[1]plot_info!$F$1:$BW$2268,27,FALSE)</f>
        <v>3063852.7370000002</v>
      </c>
      <c r="Z1005" s="4">
        <f>VLOOKUP($A1005,[1]plot_info!$F$1:$BW$2268,28,FALSE)</f>
        <v>86.699086320000006</v>
      </c>
      <c r="AA1005" s="4">
        <f>VLOOKUP($A1005,[1]plot_info!$F$1:$BW$2268,29,FALSE)</f>
        <v>27.698609430000001</v>
      </c>
      <c r="AB1005" s="4">
        <f>VLOOKUP($A1005,[1]plot_info!$F$1:$BW$2268,37,FALSE)</f>
        <v>4</v>
      </c>
      <c r="AC1005" s="4" t="str">
        <f>VLOOKUP($A1005,[1]plot_info!$F$1:$BW$2268,43,FALSE)</f>
        <v>FRA 2010-2015</v>
      </c>
    </row>
    <row r="1006" spans="1:29" x14ac:dyDescent="0.35">
      <c r="A1006" s="23" t="str">
        <f t="shared" si="33"/>
        <v>164-42-4</v>
      </c>
      <c r="B1006" s="24" t="s">
        <v>37</v>
      </c>
      <c r="C1006" s="24">
        <v>164</v>
      </c>
      <c r="D1006" s="24">
        <v>42</v>
      </c>
      <c r="E1006" s="24">
        <v>4</v>
      </c>
      <c r="F1006" s="24">
        <v>1</v>
      </c>
      <c r="G1006" s="24" t="s">
        <v>8</v>
      </c>
      <c r="H1006" s="24" t="s">
        <v>37</v>
      </c>
      <c r="I1006" s="24">
        <v>356</v>
      </c>
      <c r="J1006" s="24">
        <v>298.5</v>
      </c>
      <c r="K1006" s="24">
        <v>415</v>
      </c>
      <c r="L1006" s="24">
        <v>0.672752808988764</v>
      </c>
      <c r="M1006" s="24">
        <v>0.74397851208643584</v>
      </c>
      <c r="N1006" s="24">
        <v>0</v>
      </c>
      <c r="O1006" s="24">
        <v>0</v>
      </c>
      <c r="P1006" s="24">
        <v>0</v>
      </c>
      <c r="Q1006" s="24">
        <v>3</v>
      </c>
      <c r="R1006" s="24"/>
      <c r="S1006" s="24">
        <v>322.56302570733203</v>
      </c>
      <c r="T1006" s="25">
        <v>0.36116972720147661</v>
      </c>
      <c r="U1006" s="24">
        <v>4.6360728710799118E-2</v>
      </c>
      <c r="V1006" s="24">
        <v>4.6360728710799108</v>
      </c>
      <c r="W1006" s="25">
        <v>46.360728710799108</v>
      </c>
      <c r="X1006" s="4">
        <f>VLOOKUP($A1006,[1]plot_info!$F$1:$BW$2268,26,FALSE)</f>
        <v>470631.41970000003</v>
      </c>
      <c r="Y1006" s="4">
        <f>VLOOKUP($A1006,[1]plot_info!$F$1:$BW$2268,27,FALSE)</f>
        <v>3063552.7370000002</v>
      </c>
      <c r="Z1006" s="4">
        <f>VLOOKUP($A1006,[1]plot_info!$F$1:$BW$2268,28,FALSE)</f>
        <v>86.702136390000007</v>
      </c>
      <c r="AA1006" s="4">
        <f>VLOOKUP($A1006,[1]plot_info!$F$1:$BW$2268,29,FALSE)</f>
        <v>27.695907729999998</v>
      </c>
      <c r="AB1006" s="4">
        <f>VLOOKUP($A1006,[1]plot_info!$F$1:$BW$2268,37,FALSE)</f>
        <v>4</v>
      </c>
      <c r="AC1006" s="4" t="str">
        <f>VLOOKUP($A1006,[1]plot_info!$F$1:$BW$2268,43,FALSE)</f>
        <v>FRA 2010-2015</v>
      </c>
    </row>
    <row r="1007" spans="1:29" x14ac:dyDescent="0.35">
      <c r="A1007" s="23" t="str">
        <f t="shared" si="33"/>
        <v>164-42-4</v>
      </c>
      <c r="B1007" s="24" t="s">
        <v>37</v>
      </c>
      <c r="C1007" s="24">
        <v>164</v>
      </c>
      <c r="D1007" s="24">
        <v>42</v>
      </c>
      <c r="E1007" s="24">
        <v>4</v>
      </c>
      <c r="F1007" s="24">
        <v>1</v>
      </c>
      <c r="G1007" s="24" t="s">
        <v>26</v>
      </c>
      <c r="H1007" s="24" t="s">
        <v>37</v>
      </c>
      <c r="I1007" s="24">
        <v>415</v>
      </c>
      <c r="J1007" s="24">
        <v>303.5</v>
      </c>
      <c r="K1007" s="24">
        <v>549.5</v>
      </c>
      <c r="L1007" s="24">
        <v>0.40722891566265063</v>
      </c>
      <c r="M1007" s="24">
        <v>0.52497857429063743</v>
      </c>
      <c r="N1007" s="24">
        <v>0</v>
      </c>
      <c r="O1007" s="24">
        <v>0</v>
      </c>
      <c r="P1007" s="24">
        <v>0</v>
      </c>
      <c r="Q1007" s="24">
        <v>3</v>
      </c>
      <c r="R1007" s="24"/>
      <c r="S1007" s="24">
        <v>322.56302570733203</v>
      </c>
      <c r="T1007" s="25">
        <v>0.76264165572157294</v>
      </c>
      <c r="U1007" s="24">
        <v>5.1448347339129556E-2</v>
      </c>
      <c r="V1007" s="24">
        <v>5.1448347339129556</v>
      </c>
      <c r="W1007" s="25">
        <v>51.448347339129555</v>
      </c>
      <c r="X1007" s="4">
        <f>VLOOKUP($A1007,[1]plot_info!$F$1:$BW$2268,26,FALSE)</f>
        <v>470631.41970000003</v>
      </c>
      <c r="Y1007" s="4">
        <f>VLOOKUP($A1007,[1]plot_info!$F$1:$BW$2268,27,FALSE)</f>
        <v>3063552.7370000002</v>
      </c>
      <c r="Z1007" s="4">
        <f>VLOOKUP($A1007,[1]plot_info!$F$1:$BW$2268,28,FALSE)</f>
        <v>86.702136390000007</v>
      </c>
      <c r="AA1007" s="4">
        <f>VLOOKUP($A1007,[1]plot_info!$F$1:$BW$2268,29,FALSE)</f>
        <v>27.695907729999998</v>
      </c>
      <c r="AB1007" s="4">
        <f>VLOOKUP($A1007,[1]plot_info!$F$1:$BW$2268,37,FALSE)</f>
        <v>4</v>
      </c>
      <c r="AC1007" s="4" t="str">
        <f>VLOOKUP($A1007,[1]plot_info!$F$1:$BW$2268,43,FALSE)</f>
        <v>FRA 2010-2015</v>
      </c>
    </row>
    <row r="1008" spans="1:29" x14ac:dyDescent="0.35">
      <c r="A1008" s="23" t="str">
        <f t="shared" si="33"/>
        <v>164-42-4</v>
      </c>
      <c r="B1008" s="24" t="s">
        <v>37</v>
      </c>
      <c r="C1008" s="24">
        <v>164</v>
      </c>
      <c r="D1008" s="24">
        <v>42</v>
      </c>
      <c r="E1008" s="24">
        <v>4</v>
      </c>
      <c r="F1008" s="24">
        <v>1</v>
      </c>
      <c r="G1008" s="24" t="s">
        <v>9</v>
      </c>
      <c r="H1008" s="24" t="s">
        <v>37</v>
      </c>
      <c r="I1008" s="24">
        <v>385</v>
      </c>
      <c r="J1008" s="24">
        <v>300.5</v>
      </c>
      <c r="K1008" s="24">
        <v>539</v>
      </c>
      <c r="L1008" s="24">
        <v>0.38051948051948054</v>
      </c>
      <c r="M1008" s="24">
        <v>0.4550849771217656</v>
      </c>
      <c r="N1008" s="24">
        <v>0</v>
      </c>
      <c r="O1008" s="24">
        <v>0</v>
      </c>
      <c r="P1008" s="24">
        <v>0</v>
      </c>
      <c r="Q1008" s="24">
        <v>3</v>
      </c>
      <c r="R1008" s="24"/>
      <c r="S1008" s="24">
        <v>322.56302570733203</v>
      </c>
      <c r="T1008" s="25">
        <v>0.73939038573006155</v>
      </c>
      <c r="U1008" s="24">
        <v>4.3919035272115436E-2</v>
      </c>
      <c r="V1008" s="24">
        <v>4.391903527211543</v>
      </c>
      <c r="W1008" s="25">
        <v>43.91903527211543</v>
      </c>
      <c r="X1008" s="4">
        <f>VLOOKUP($A1008,[1]plot_info!$F$1:$BW$2268,26,FALSE)</f>
        <v>470631.41970000003</v>
      </c>
      <c r="Y1008" s="4">
        <f>VLOOKUP($A1008,[1]plot_info!$F$1:$BW$2268,27,FALSE)</f>
        <v>3063552.7370000002</v>
      </c>
      <c r="Z1008" s="4">
        <f>VLOOKUP($A1008,[1]plot_info!$F$1:$BW$2268,28,FALSE)</f>
        <v>86.702136390000007</v>
      </c>
      <c r="AA1008" s="4">
        <f>VLOOKUP($A1008,[1]plot_info!$F$1:$BW$2268,29,FALSE)</f>
        <v>27.695907729999998</v>
      </c>
      <c r="AB1008" s="4">
        <f>VLOOKUP($A1008,[1]plot_info!$F$1:$BW$2268,37,FALSE)</f>
        <v>4</v>
      </c>
      <c r="AC1008" s="4" t="str">
        <f>VLOOKUP($A1008,[1]plot_info!$F$1:$BW$2268,43,FALSE)</f>
        <v>FRA 2010-2015</v>
      </c>
    </row>
    <row r="1009" spans="1:29" x14ac:dyDescent="0.35">
      <c r="A1009" s="23" t="str">
        <f t="shared" ref="A1009:A1042" si="34">CONCATENATE(C1009,"-",D1009,"-",E1009)</f>
        <v>184-35-4</v>
      </c>
      <c r="B1009" s="24" t="s">
        <v>37</v>
      </c>
      <c r="C1009" s="24">
        <v>184</v>
      </c>
      <c r="D1009" s="24">
        <v>35</v>
      </c>
      <c r="E1009" s="24">
        <v>4</v>
      </c>
      <c r="F1009" s="24">
        <v>1</v>
      </c>
      <c r="G1009" s="24" t="s">
        <v>8</v>
      </c>
      <c r="H1009" s="24" t="s">
        <v>37</v>
      </c>
      <c r="I1009" s="24">
        <v>308</v>
      </c>
      <c r="J1009" s="24">
        <v>297.5</v>
      </c>
      <c r="K1009" s="24">
        <v>550.5</v>
      </c>
      <c r="L1009" s="24">
        <v>0.17857142857142858</v>
      </c>
      <c r="M1009" s="24">
        <v>0.17085101530168673</v>
      </c>
      <c r="N1009" s="24">
        <v>0</v>
      </c>
      <c r="O1009" s="24">
        <v>0</v>
      </c>
      <c r="P1009" s="24">
        <v>0</v>
      </c>
      <c r="Q1009" s="24">
        <v>3</v>
      </c>
      <c r="R1009" s="24"/>
      <c r="S1009" s="24">
        <v>322.56302570733203</v>
      </c>
      <c r="T1009" s="25">
        <v>0.7843428410469836</v>
      </c>
      <c r="U1009" s="24">
        <v>3.419171187318587E-2</v>
      </c>
      <c r="V1009" s="24">
        <v>3.4191711873185873</v>
      </c>
      <c r="W1009" s="25">
        <v>34.191711873185874</v>
      </c>
      <c r="X1009" s="4">
        <f>VLOOKUP($A1009,[1]plot_info!$F$1:$BW$2268,26,FALSE)</f>
        <v>549931.27509999997</v>
      </c>
      <c r="Y1009" s="4">
        <f>VLOOKUP($A1009,[1]plot_info!$F$1:$BW$2268,27,FALSE)</f>
        <v>3033627.281</v>
      </c>
      <c r="Z1009" s="4">
        <f>VLOOKUP($A1009,[1]plot_info!$F$1:$BW$2268,28,FALSE)</f>
        <v>87.505172299999998</v>
      </c>
      <c r="AA1009" s="4">
        <f>VLOOKUP($A1009,[1]plot_info!$F$1:$BW$2268,29,FALSE)</f>
        <v>27.425149560000001</v>
      </c>
      <c r="AB1009" s="4">
        <f>VLOOKUP($A1009,[1]plot_info!$F$1:$BW$2268,37,FALSE)</f>
        <v>4</v>
      </c>
      <c r="AC1009" s="4" t="str">
        <f>VLOOKUP($A1009,[1]plot_info!$F$1:$BW$2268,43,FALSE)</f>
        <v>FRA 2010-2015</v>
      </c>
    </row>
    <row r="1010" spans="1:29" x14ac:dyDescent="0.35">
      <c r="A1010" s="23" t="str">
        <f t="shared" si="34"/>
        <v>184-35-4</v>
      </c>
      <c r="B1010" s="24" t="s">
        <v>37</v>
      </c>
      <c r="C1010" s="24">
        <v>184</v>
      </c>
      <c r="D1010" s="24">
        <v>35</v>
      </c>
      <c r="E1010" s="24">
        <v>4</v>
      </c>
      <c r="F1010" s="24">
        <v>1</v>
      </c>
      <c r="G1010" s="24" t="s">
        <v>26</v>
      </c>
      <c r="H1010" s="24" t="s">
        <v>37</v>
      </c>
      <c r="I1010" s="24">
        <v>347</v>
      </c>
      <c r="J1010" s="24">
        <v>306</v>
      </c>
      <c r="K1010" s="24">
        <v>522.5</v>
      </c>
      <c r="L1010" s="24">
        <v>0.37608069164265129</v>
      </c>
      <c r="M1010" s="24">
        <v>0.40538286357945674</v>
      </c>
      <c r="N1010" s="24">
        <v>0</v>
      </c>
      <c r="O1010" s="24">
        <v>0</v>
      </c>
      <c r="P1010" s="24">
        <v>0</v>
      </c>
      <c r="Q1010" s="24">
        <v>3</v>
      </c>
      <c r="R1010" s="24"/>
      <c r="S1010" s="24">
        <v>322.56302570733203</v>
      </c>
      <c r="T1010" s="25">
        <v>0.67118666042162822</v>
      </c>
      <c r="U1010" s="24">
        <v>4.2497346616536771E-2</v>
      </c>
      <c r="V1010" s="24">
        <v>4.2497346616536769</v>
      </c>
      <c r="W1010" s="25">
        <v>42.497346616536774</v>
      </c>
      <c r="X1010" s="4">
        <f>VLOOKUP($A1010,[1]plot_info!$F$1:$BW$2268,26,FALSE)</f>
        <v>549931.27509999997</v>
      </c>
      <c r="Y1010" s="4">
        <f>VLOOKUP($A1010,[1]plot_info!$F$1:$BW$2268,27,FALSE)</f>
        <v>3033627.281</v>
      </c>
      <c r="Z1010" s="4">
        <f>VLOOKUP($A1010,[1]plot_info!$F$1:$BW$2268,28,FALSE)</f>
        <v>87.505172299999998</v>
      </c>
      <c r="AA1010" s="4">
        <f>VLOOKUP($A1010,[1]plot_info!$F$1:$BW$2268,29,FALSE)</f>
        <v>27.425149560000001</v>
      </c>
      <c r="AB1010" s="4">
        <f>VLOOKUP($A1010,[1]plot_info!$F$1:$BW$2268,37,FALSE)</f>
        <v>4</v>
      </c>
      <c r="AC1010" s="4" t="str">
        <f>VLOOKUP($A1010,[1]plot_info!$F$1:$BW$2268,43,FALSE)</f>
        <v>FRA 2010-2015</v>
      </c>
    </row>
    <row r="1011" spans="1:29" x14ac:dyDescent="0.35">
      <c r="A1011" s="23" t="str">
        <f t="shared" si="34"/>
        <v>184-35-4</v>
      </c>
      <c r="B1011" s="24" t="s">
        <v>37</v>
      </c>
      <c r="C1011" s="24">
        <v>184</v>
      </c>
      <c r="D1011" s="24">
        <v>35</v>
      </c>
      <c r="E1011" s="24">
        <v>4</v>
      </c>
      <c r="F1011" s="24">
        <v>1</v>
      </c>
      <c r="G1011" s="24" t="s">
        <v>9</v>
      </c>
      <c r="H1011" s="24" t="s">
        <v>37</v>
      </c>
      <c r="I1011" s="24">
        <v>360</v>
      </c>
      <c r="J1011" s="24">
        <v>302.5</v>
      </c>
      <c r="K1011" s="24">
        <v>563.5</v>
      </c>
      <c r="L1011" s="24">
        <v>0.27500000000000002</v>
      </c>
      <c r="M1011" s="24">
        <v>0.30753182754303615</v>
      </c>
      <c r="N1011" s="24">
        <v>0</v>
      </c>
      <c r="O1011" s="24">
        <v>0</v>
      </c>
      <c r="P1011" s="24">
        <v>0</v>
      </c>
      <c r="Q1011" s="24">
        <v>3</v>
      </c>
      <c r="R1011" s="24"/>
      <c r="S1011" s="24">
        <v>322.56302570733203</v>
      </c>
      <c r="T1011" s="25">
        <v>0.80914419570459573</v>
      </c>
      <c r="U1011" s="24">
        <v>3.1116591032026335E-2</v>
      </c>
      <c r="V1011" s="24">
        <v>3.1116591032026335</v>
      </c>
      <c r="W1011" s="25">
        <v>31.116591032026335</v>
      </c>
      <c r="X1011" s="4">
        <f>VLOOKUP($A1011,[1]plot_info!$F$1:$BW$2268,26,FALSE)</f>
        <v>549931.27509999997</v>
      </c>
      <c r="Y1011" s="4">
        <f>VLOOKUP($A1011,[1]plot_info!$F$1:$BW$2268,27,FALSE)</f>
        <v>3033627.281</v>
      </c>
      <c r="Z1011" s="4">
        <f>VLOOKUP($A1011,[1]plot_info!$F$1:$BW$2268,28,FALSE)</f>
        <v>87.505172299999998</v>
      </c>
      <c r="AA1011" s="4">
        <f>VLOOKUP($A1011,[1]plot_info!$F$1:$BW$2268,29,FALSE)</f>
        <v>27.425149560000001</v>
      </c>
      <c r="AB1011" s="4">
        <f>VLOOKUP($A1011,[1]plot_info!$F$1:$BW$2268,37,FALSE)</f>
        <v>4</v>
      </c>
      <c r="AC1011" s="4" t="str">
        <f>VLOOKUP($A1011,[1]plot_info!$F$1:$BW$2268,43,FALSE)</f>
        <v>FRA 2010-2015</v>
      </c>
    </row>
    <row r="1012" spans="1:29" x14ac:dyDescent="0.35">
      <c r="A1012" s="23" t="str">
        <f t="shared" si="34"/>
        <v>184-35-5</v>
      </c>
      <c r="B1012" s="24" t="s">
        <v>37</v>
      </c>
      <c r="C1012" s="24">
        <v>184</v>
      </c>
      <c r="D1012" s="24">
        <v>35</v>
      </c>
      <c r="E1012" s="24">
        <v>5</v>
      </c>
      <c r="F1012" s="24">
        <v>1</v>
      </c>
      <c r="G1012" s="24" t="s">
        <v>8</v>
      </c>
      <c r="H1012" s="24" t="s">
        <v>37</v>
      </c>
      <c r="I1012" s="24">
        <v>173</v>
      </c>
      <c r="J1012" s="24">
        <v>297.5</v>
      </c>
      <c r="K1012" s="24">
        <v>428.5</v>
      </c>
      <c r="L1012" s="24">
        <v>0.24277456647398843</v>
      </c>
      <c r="M1012" s="24">
        <v>0.1304680480485608</v>
      </c>
      <c r="N1012" s="24">
        <v>0</v>
      </c>
      <c r="O1012" s="24">
        <v>0</v>
      </c>
      <c r="P1012" s="24">
        <v>0</v>
      </c>
      <c r="Q1012" s="24">
        <v>3</v>
      </c>
      <c r="R1012" s="24"/>
      <c r="S1012" s="24">
        <v>322.56302570733203</v>
      </c>
      <c r="T1012" s="25">
        <v>0.4061221825183986</v>
      </c>
      <c r="U1012" s="24">
        <v>2.8484760162561861E-2</v>
      </c>
      <c r="V1012" s="24">
        <v>2.848476016256186</v>
      </c>
      <c r="W1012" s="25">
        <v>28.484760162561859</v>
      </c>
      <c r="X1012" s="4">
        <f>VLOOKUP($A1012,[1]plot_info!$F$1:$BW$2268,26,FALSE)</f>
        <v>549931.27509999997</v>
      </c>
      <c r="Y1012" s="4">
        <f>VLOOKUP($A1012,[1]plot_info!$F$1:$BW$2268,27,FALSE)</f>
        <v>3033777.281</v>
      </c>
      <c r="Z1012" s="4">
        <f>VLOOKUP($A1012,[1]plot_info!$F$1:$BW$2268,28,FALSE)</f>
        <v>87.505178470000004</v>
      </c>
      <c r="AA1012" s="4">
        <f>VLOOKUP($A1012,[1]plot_info!$F$1:$BW$2268,29,FALSE)</f>
        <v>27.426503719999999</v>
      </c>
      <c r="AB1012" s="4">
        <f>VLOOKUP($A1012,[1]plot_info!$F$1:$BW$2268,37,FALSE)</f>
        <v>4</v>
      </c>
      <c r="AC1012" s="4" t="str">
        <f>VLOOKUP($A1012,[1]plot_info!$F$1:$BW$2268,43,FALSE)</f>
        <v>FRA 2010-2015</v>
      </c>
    </row>
    <row r="1013" spans="1:29" x14ac:dyDescent="0.35">
      <c r="A1013" s="23" t="str">
        <f t="shared" si="34"/>
        <v>184-35-5</v>
      </c>
      <c r="B1013" s="24" t="s">
        <v>37</v>
      </c>
      <c r="C1013" s="24">
        <v>184</v>
      </c>
      <c r="D1013" s="24">
        <v>35</v>
      </c>
      <c r="E1013" s="24">
        <v>5</v>
      </c>
      <c r="F1013" s="24">
        <v>1</v>
      </c>
      <c r="G1013" s="24" t="s">
        <v>26</v>
      </c>
      <c r="H1013" s="24" t="s">
        <v>37</v>
      </c>
      <c r="I1013" s="24">
        <v>432</v>
      </c>
      <c r="J1013" s="24">
        <v>302.5</v>
      </c>
      <c r="K1013" s="24">
        <v>663</v>
      </c>
      <c r="L1013" s="24">
        <v>0.16550925925925927</v>
      </c>
      <c r="M1013" s="24">
        <v>0.22210631989219276</v>
      </c>
      <c r="N1013" s="24">
        <v>0</v>
      </c>
      <c r="O1013" s="24">
        <v>0</v>
      </c>
      <c r="P1013" s="24">
        <v>0</v>
      </c>
      <c r="Q1013" s="24">
        <v>3</v>
      </c>
      <c r="R1013" s="24"/>
      <c r="S1013" s="24">
        <v>322.56302570733203</v>
      </c>
      <c r="T1013" s="25">
        <v>1.1176110442586464</v>
      </c>
      <c r="U1013" s="24">
        <v>5.6437131418240416E-2</v>
      </c>
      <c r="V1013" s="24">
        <v>5.6437131418240414</v>
      </c>
      <c r="W1013" s="25">
        <v>56.437131418240419</v>
      </c>
      <c r="X1013" s="4">
        <f>VLOOKUP($A1013,[1]plot_info!$F$1:$BW$2268,26,FALSE)</f>
        <v>549931.27509999997</v>
      </c>
      <c r="Y1013" s="4">
        <f>VLOOKUP($A1013,[1]plot_info!$F$1:$BW$2268,27,FALSE)</f>
        <v>3033777.281</v>
      </c>
      <c r="Z1013" s="4">
        <f>VLOOKUP($A1013,[1]plot_info!$F$1:$BW$2268,28,FALSE)</f>
        <v>87.505178470000004</v>
      </c>
      <c r="AA1013" s="4">
        <f>VLOOKUP($A1013,[1]plot_info!$F$1:$BW$2268,29,FALSE)</f>
        <v>27.426503719999999</v>
      </c>
      <c r="AB1013" s="4">
        <f>VLOOKUP($A1013,[1]plot_info!$F$1:$BW$2268,37,FALSE)</f>
        <v>4</v>
      </c>
      <c r="AC1013" s="4" t="str">
        <f>VLOOKUP($A1013,[1]plot_info!$F$1:$BW$2268,43,FALSE)</f>
        <v>FRA 2010-2015</v>
      </c>
    </row>
    <row r="1014" spans="1:29" x14ac:dyDescent="0.35">
      <c r="A1014" s="23" t="str">
        <f t="shared" si="34"/>
        <v>184-35-5</v>
      </c>
      <c r="B1014" s="24" t="s">
        <v>37</v>
      </c>
      <c r="C1014" s="24">
        <v>184</v>
      </c>
      <c r="D1014" s="24">
        <v>35</v>
      </c>
      <c r="E1014" s="24">
        <v>5</v>
      </c>
      <c r="F1014" s="24">
        <v>1</v>
      </c>
      <c r="G1014" s="24" t="s">
        <v>9</v>
      </c>
      <c r="H1014" s="24" t="s">
        <v>37</v>
      </c>
      <c r="I1014" s="24">
        <v>418</v>
      </c>
      <c r="J1014" s="24">
        <v>299</v>
      </c>
      <c r="K1014" s="24">
        <v>627</v>
      </c>
      <c r="L1014" s="24">
        <v>0.21531100478468901</v>
      </c>
      <c r="M1014" s="24">
        <v>0.2795743886754874</v>
      </c>
      <c r="N1014" s="24">
        <v>0</v>
      </c>
      <c r="O1014" s="24">
        <v>0</v>
      </c>
      <c r="P1014" s="24">
        <v>0</v>
      </c>
      <c r="Q1014" s="24">
        <v>3</v>
      </c>
      <c r="R1014" s="24"/>
      <c r="S1014" s="24">
        <v>322.56302570733203</v>
      </c>
      <c r="T1014" s="25">
        <v>1.0168555409620972</v>
      </c>
      <c r="U1014" s="24">
        <v>4.0053939758497012E-2</v>
      </c>
      <c r="V1014" s="24">
        <v>4.0053939758497012</v>
      </c>
      <c r="W1014" s="25">
        <v>40.053939758497016</v>
      </c>
      <c r="X1014" s="4">
        <f>VLOOKUP($A1014,[1]plot_info!$F$1:$BW$2268,26,FALSE)</f>
        <v>549931.27509999997</v>
      </c>
      <c r="Y1014" s="4">
        <f>VLOOKUP($A1014,[1]plot_info!$F$1:$BW$2268,27,FALSE)</f>
        <v>3033777.281</v>
      </c>
      <c r="Z1014" s="4">
        <f>VLOOKUP($A1014,[1]plot_info!$F$1:$BW$2268,28,FALSE)</f>
        <v>87.505178470000004</v>
      </c>
      <c r="AA1014" s="4">
        <f>VLOOKUP($A1014,[1]plot_info!$F$1:$BW$2268,29,FALSE)</f>
        <v>27.426503719999999</v>
      </c>
      <c r="AB1014" s="4">
        <f>VLOOKUP($A1014,[1]plot_info!$F$1:$BW$2268,37,FALSE)</f>
        <v>4</v>
      </c>
      <c r="AC1014" s="4" t="str">
        <f>VLOOKUP($A1014,[1]plot_info!$F$1:$BW$2268,43,FALSE)</f>
        <v>FRA 2010-2015</v>
      </c>
    </row>
    <row r="1015" spans="1:29" x14ac:dyDescent="0.35">
      <c r="A1015" s="23" t="str">
        <f t="shared" si="34"/>
        <v>190-37-2</v>
      </c>
      <c r="B1015" s="24" t="s">
        <v>37</v>
      </c>
      <c r="C1015" s="24">
        <v>190</v>
      </c>
      <c r="D1015" s="24">
        <v>37</v>
      </c>
      <c r="E1015" s="24">
        <v>2</v>
      </c>
      <c r="F1015" s="24">
        <v>1</v>
      </c>
      <c r="G1015" s="24" t="s">
        <v>8</v>
      </c>
      <c r="H1015" s="24" t="s">
        <v>37</v>
      </c>
      <c r="I1015" s="24">
        <v>285</v>
      </c>
      <c r="J1015" s="24">
        <v>316</v>
      </c>
      <c r="K1015" s="24">
        <v>536.5</v>
      </c>
      <c r="L1015" s="24">
        <v>0.22631578947368422</v>
      </c>
      <c r="M1015" s="24">
        <v>0.20036164521743263</v>
      </c>
      <c r="N1015" s="24">
        <v>0</v>
      </c>
      <c r="O1015" s="24">
        <v>0</v>
      </c>
      <c r="P1015" s="24">
        <v>0</v>
      </c>
      <c r="Q1015" s="24">
        <v>3</v>
      </c>
      <c r="R1015" s="24"/>
      <c r="S1015" s="24">
        <v>322.56302570733203</v>
      </c>
      <c r="T1015" s="25">
        <v>0.68358733775043434</v>
      </c>
      <c r="U1015" s="24">
        <v>6.0063820230008523E-2</v>
      </c>
      <c r="V1015" s="24">
        <v>6.0063820230008522</v>
      </c>
      <c r="W1015" s="25">
        <v>60.063820230008524</v>
      </c>
      <c r="X1015" s="4">
        <f>VLOOKUP($A1015,[1]plot_info!$F$1:$BW$2268,26,FALSE)</f>
        <v>573817.62719999999</v>
      </c>
      <c r="Y1015" s="4">
        <f>VLOOKUP($A1015,[1]plot_info!$F$1:$BW$2268,27,FALSE)</f>
        <v>3041194.8530000001</v>
      </c>
      <c r="Z1015" s="4">
        <f>VLOOKUP($A1015,[1]plot_info!$F$1:$BW$2268,28,FALSE)</f>
        <v>87.747285430000005</v>
      </c>
      <c r="AA1015" s="4">
        <f>VLOOKUP($A1015,[1]plot_info!$F$1:$BW$2268,29,FALSE)</f>
        <v>27.492378649999999</v>
      </c>
      <c r="AB1015" s="4">
        <f>VLOOKUP($A1015,[1]plot_info!$F$1:$BW$2268,37,FALSE)</f>
        <v>4</v>
      </c>
      <c r="AC1015" s="4" t="str">
        <f>VLOOKUP($A1015,[1]plot_info!$F$1:$BW$2268,43,FALSE)</f>
        <v>FRA 2010-2015</v>
      </c>
    </row>
    <row r="1016" spans="1:29" x14ac:dyDescent="0.35">
      <c r="A1016" s="23" t="str">
        <f t="shared" si="34"/>
        <v>190-37-2</v>
      </c>
      <c r="B1016" s="24" t="s">
        <v>37</v>
      </c>
      <c r="C1016" s="24">
        <v>190</v>
      </c>
      <c r="D1016" s="24">
        <v>37</v>
      </c>
      <c r="E1016" s="24">
        <v>2</v>
      </c>
      <c r="F1016" s="24">
        <v>1</v>
      </c>
      <c r="G1016" s="24" t="s">
        <v>26</v>
      </c>
      <c r="H1016" s="24" t="s">
        <v>37</v>
      </c>
      <c r="I1016" s="24">
        <v>305</v>
      </c>
      <c r="J1016" s="24">
        <v>300</v>
      </c>
      <c r="K1016" s="24">
        <v>527</v>
      </c>
      <c r="L1016" s="24">
        <v>0.25573770491803277</v>
      </c>
      <c r="M1016" s="24">
        <v>0.24229780351875574</v>
      </c>
      <c r="N1016" s="24">
        <v>0</v>
      </c>
      <c r="O1016" s="24">
        <v>0</v>
      </c>
      <c r="P1016" s="24">
        <v>0</v>
      </c>
      <c r="Q1016" s="24">
        <v>3</v>
      </c>
      <c r="R1016" s="24"/>
      <c r="S1016" s="24">
        <v>322.56302570733203</v>
      </c>
      <c r="T1016" s="25">
        <v>0.70373843840974415</v>
      </c>
      <c r="U1016" s="24">
        <v>5.5325523873398466E-2</v>
      </c>
      <c r="V1016" s="24">
        <v>5.5325523873398472</v>
      </c>
      <c r="W1016" s="25">
        <v>55.325523873398474</v>
      </c>
      <c r="X1016" s="4">
        <f>VLOOKUP($A1016,[1]plot_info!$F$1:$BW$2268,26,FALSE)</f>
        <v>573817.62719999999</v>
      </c>
      <c r="Y1016" s="4">
        <f>VLOOKUP($A1016,[1]plot_info!$F$1:$BW$2268,27,FALSE)</f>
        <v>3041194.8530000001</v>
      </c>
      <c r="Z1016" s="4">
        <f>VLOOKUP($A1016,[1]plot_info!$F$1:$BW$2268,28,FALSE)</f>
        <v>87.747285430000005</v>
      </c>
      <c r="AA1016" s="4">
        <f>VLOOKUP($A1016,[1]plot_info!$F$1:$BW$2268,29,FALSE)</f>
        <v>27.492378649999999</v>
      </c>
      <c r="AB1016" s="4">
        <f>VLOOKUP($A1016,[1]plot_info!$F$1:$BW$2268,37,FALSE)</f>
        <v>4</v>
      </c>
      <c r="AC1016" s="4" t="str">
        <f>VLOOKUP($A1016,[1]plot_info!$F$1:$BW$2268,43,FALSE)</f>
        <v>FRA 2010-2015</v>
      </c>
    </row>
    <row r="1017" spans="1:29" x14ac:dyDescent="0.35">
      <c r="A1017" s="23" t="str">
        <f t="shared" si="34"/>
        <v>190-37-2</v>
      </c>
      <c r="B1017" s="24" t="s">
        <v>37</v>
      </c>
      <c r="C1017" s="24">
        <v>190</v>
      </c>
      <c r="D1017" s="24">
        <v>37</v>
      </c>
      <c r="E1017" s="24">
        <v>2</v>
      </c>
      <c r="F1017" s="24">
        <v>1</v>
      </c>
      <c r="G1017" s="24" t="s">
        <v>9</v>
      </c>
      <c r="H1017" s="24" t="s">
        <v>37</v>
      </c>
      <c r="I1017" s="24">
        <v>356</v>
      </c>
      <c r="J1017" s="24">
        <v>308</v>
      </c>
      <c r="K1017" s="24">
        <v>574</v>
      </c>
      <c r="L1017" s="24">
        <v>0.25280898876404495</v>
      </c>
      <c r="M1017" s="24">
        <v>0.2795743886754874</v>
      </c>
      <c r="N1017" s="24">
        <v>500</v>
      </c>
      <c r="O1017" s="24">
        <v>510</v>
      </c>
      <c r="P1017" s="24">
        <v>10</v>
      </c>
      <c r="Q1017" s="24">
        <v>3</v>
      </c>
      <c r="R1017" s="24"/>
      <c r="S1017" s="24">
        <v>322.56302570733203</v>
      </c>
      <c r="T1017" s="25">
        <v>0.82464504236560332</v>
      </c>
      <c r="U1017" s="24">
        <v>6.0973251528607691E-2</v>
      </c>
      <c r="V1017" s="24">
        <v>6.097325152860769</v>
      </c>
      <c r="W1017" s="25">
        <v>60.97325152860769</v>
      </c>
      <c r="X1017" s="4">
        <f>VLOOKUP($A1017,[1]plot_info!$F$1:$BW$2268,26,FALSE)</f>
        <v>573817.62719999999</v>
      </c>
      <c r="Y1017" s="4">
        <f>VLOOKUP($A1017,[1]plot_info!$F$1:$BW$2268,27,FALSE)</f>
        <v>3041194.8530000001</v>
      </c>
      <c r="Z1017" s="4">
        <f>VLOOKUP($A1017,[1]plot_info!$F$1:$BW$2268,28,FALSE)</f>
        <v>87.747285430000005</v>
      </c>
      <c r="AA1017" s="4">
        <f>VLOOKUP($A1017,[1]plot_info!$F$1:$BW$2268,29,FALSE)</f>
        <v>27.492378649999999</v>
      </c>
      <c r="AB1017" s="4">
        <f>VLOOKUP($A1017,[1]plot_info!$F$1:$BW$2268,37,FALSE)</f>
        <v>4</v>
      </c>
      <c r="AC1017" s="4" t="str">
        <f>VLOOKUP($A1017,[1]plot_info!$F$1:$BW$2268,43,FALSE)</f>
        <v>FRA 2010-2015</v>
      </c>
    </row>
    <row r="1018" spans="1:29" x14ac:dyDescent="0.35">
      <c r="A1018" s="23" t="str">
        <f t="shared" si="34"/>
        <v>192-34-2</v>
      </c>
      <c r="B1018" s="24" t="s">
        <v>37</v>
      </c>
      <c r="C1018" s="24">
        <v>192</v>
      </c>
      <c r="D1018" s="24">
        <v>34</v>
      </c>
      <c r="E1018" s="24">
        <v>2</v>
      </c>
      <c r="F1018" s="24">
        <v>1</v>
      </c>
      <c r="G1018" s="24" t="s">
        <v>8</v>
      </c>
      <c r="H1018" s="24" t="s">
        <v>37</v>
      </c>
      <c r="I1018" s="24">
        <v>261</v>
      </c>
      <c r="J1018" s="24">
        <v>313.5</v>
      </c>
      <c r="K1018" s="24">
        <v>469</v>
      </c>
      <c r="L1018" s="24">
        <v>0.4042145593869732</v>
      </c>
      <c r="M1018" s="24">
        <v>0.32772331116959913</v>
      </c>
      <c r="N1018" s="24">
        <v>0</v>
      </c>
      <c r="O1018" s="24">
        <v>0</v>
      </c>
      <c r="P1018" s="24">
        <v>0</v>
      </c>
      <c r="Q1018" s="24">
        <v>3</v>
      </c>
      <c r="R1018" s="24"/>
      <c r="S1018" s="24">
        <v>322.56302570733203</v>
      </c>
      <c r="T1018" s="25">
        <v>0.48207633115733572</v>
      </c>
      <c r="U1018" s="24">
        <v>2.9769316016225348E-2</v>
      </c>
      <c r="V1018" s="24">
        <v>2.9769316016225349</v>
      </c>
      <c r="W1018" s="25">
        <v>29.769316016225346</v>
      </c>
      <c r="X1018" s="4">
        <f>VLOOKUP($A1018,[1]plot_info!$F$1:$BW$2268,26,FALSE)</f>
        <v>581525.24450000003</v>
      </c>
      <c r="Y1018" s="4">
        <f>VLOOKUP($A1018,[1]plot_info!$F$1:$BW$2268,27,FALSE)</f>
        <v>3029004.9950000001</v>
      </c>
      <c r="Z1018" s="4">
        <f>VLOOKUP($A1018,[1]plot_info!$F$1:$BW$2268,28,FALSE)</f>
        <v>87.824488259999995</v>
      </c>
      <c r="AA1018" s="4">
        <f>VLOOKUP($A1018,[1]plot_info!$F$1:$BW$2268,29,FALSE)</f>
        <v>27.38189886</v>
      </c>
      <c r="AB1018" s="4">
        <f>VLOOKUP($A1018,[1]plot_info!$F$1:$BW$2268,37,FALSE)</f>
        <v>4</v>
      </c>
      <c r="AC1018" s="4" t="str">
        <f>VLOOKUP($A1018,[1]plot_info!$F$1:$BW$2268,43,FALSE)</f>
        <v>FRA 2010-2015</v>
      </c>
    </row>
    <row r="1019" spans="1:29" x14ac:dyDescent="0.35">
      <c r="A1019" s="23" t="str">
        <f t="shared" si="34"/>
        <v>192-34-2</v>
      </c>
      <c r="B1019" s="24" t="s">
        <v>37</v>
      </c>
      <c r="C1019" s="24">
        <v>192</v>
      </c>
      <c r="D1019" s="24">
        <v>34</v>
      </c>
      <c r="E1019" s="24">
        <v>2</v>
      </c>
      <c r="F1019" s="24">
        <v>1</v>
      </c>
      <c r="G1019" s="24" t="s">
        <v>26</v>
      </c>
      <c r="H1019" s="24" t="s">
        <v>37</v>
      </c>
      <c r="I1019" s="24">
        <v>414</v>
      </c>
      <c r="J1019" s="24">
        <v>311.5</v>
      </c>
      <c r="K1019" s="24">
        <v>635</v>
      </c>
      <c r="L1019" s="24">
        <v>0.21859903381642512</v>
      </c>
      <c r="M1019" s="24">
        <v>0.28112757972368457</v>
      </c>
      <c r="N1019" s="24">
        <v>0</v>
      </c>
      <c r="O1019" s="24">
        <v>0</v>
      </c>
      <c r="P1019" s="24">
        <v>0</v>
      </c>
      <c r="Q1019" s="24">
        <v>3</v>
      </c>
      <c r="R1019" s="24"/>
      <c r="S1019" s="24">
        <v>322.56302570733203</v>
      </c>
      <c r="T1019" s="25">
        <v>1.0029047789671905</v>
      </c>
      <c r="U1019" s="24">
        <v>3.2659205327003143E-2</v>
      </c>
      <c r="V1019" s="24">
        <v>3.265920532700314</v>
      </c>
      <c r="W1019" s="25">
        <v>32.659205327003136</v>
      </c>
      <c r="X1019" s="4">
        <f>VLOOKUP($A1019,[1]plot_info!$F$1:$BW$2268,26,FALSE)</f>
        <v>581525.24450000003</v>
      </c>
      <c r="Y1019" s="4">
        <f>VLOOKUP($A1019,[1]plot_info!$F$1:$BW$2268,27,FALSE)</f>
        <v>3029004.9950000001</v>
      </c>
      <c r="Z1019" s="4">
        <f>VLOOKUP($A1019,[1]plot_info!$F$1:$BW$2268,28,FALSE)</f>
        <v>87.824488259999995</v>
      </c>
      <c r="AA1019" s="4">
        <f>VLOOKUP($A1019,[1]plot_info!$F$1:$BW$2268,29,FALSE)</f>
        <v>27.38189886</v>
      </c>
      <c r="AB1019" s="4">
        <f>VLOOKUP($A1019,[1]plot_info!$F$1:$BW$2268,37,FALSE)</f>
        <v>4</v>
      </c>
      <c r="AC1019" s="4" t="str">
        <f>VLOOKUP($A1019,[1]plot_info!$F$1:$BW$2268,43,FALSE)</f>
        <v>FRA 2010-2015</v>
      </c>
    </row>
    <row r="1020" spans="1:29" x14ac:dyDescent="0.35">
      <c r="A1020" s="23" t="str">
        <f t="shared" si="34"/>
        <v>192-34-2</v>
      </c>
      <c r="B1020" s="24" t="s">
        <v>37</v>
      </c>
      <c r="C1020" s="24">
        <v>192</v>
      </c>
      <c r="D1020" s="24">
        <v>34</v>
      </c>
      <c r="E1020" s="24">
        <v>2</v>
      </c>
      <c r="F1020" s="24">
        <v>1</v>
      </c>
      <c r="G1020" s="24" t="s">
        <v>9</v>
      </c>
      <c r="H1020" s="24" t="s">
        <v>37</v>
      </c>
      <c r="I1020" s="24">
        <v>420</v>
      </c>
      <c r="J1020" s="24">
        <v>295</v>
      </c>
      <c r="K1020" s="24">
        <v>646</v>
      </c>
      <c r="L1020" s="24">
        <v>0.16428571428571428</v>
      </c>
      <c r="M1020" s="24">
        <v>0.21434036465120701</v>
      </c>
      <c r="N1020" s="24">
        <v>500</v>
      </c>
      <c r="O1020" s="24">
        <v>550</v>
      </c>
      <c r="P1020" s="24">
        <v>50</v>
      </c>
      <c r="Q1020" s="24">
        <v>3</v>
      </c>
      <c r="R1020" s="24"/>
      <c r="S1020" s="24">
        <v>322.56302570733203</v>
      </c>
      <c r="T1020" s="25">
        <v>1.0881594356027322</v>
      </c>
      <c r="U1020" s="24">
        <v>1.5327805172714639E-2</v>
      </c>
      <c r="V1020" s="24">
        <v>1.5327805172714639</v>
      </c>
      <c r="W1020" s="25">
        <v>15.327805172714639</v>
      </c>
      <c r="X1020" s="4">
        <f>VLOOKUP($A1020,[1]plot_info!$F$1:$BW$2268,26,FALSE)</f>
        <v>581525.24450000003</v>
      </c>
      <c r="Y1020" s="4">
        <f>VLOOKUP($A1020,[1]plot_info!$F$1:$BW$2268,27,FALSE)</f>
        <v>3029004.9950000001</v>
      </c>
      <c r="Z1020" s="4">
        <f>VLOOKUP($A1020,[1]plot_info!$F$1:$BW$2268,28,FALSE)</f>
        <v>87.824488259999995</v>
      </c>
      <c r="AA1020" s="4">
        <f>VLOOKUP($A1020,[1]plot_info!$F$1:$BW$2268,29,FALSE)</f>
        <v>27.38189886</v>
      </c>
      <c r="AB1020" s="4">
        <f>VLOOKUP($A1020,[1]plot_info!$F$1:$BW$2268,37,FALSE)</f>
        <v>4</v>
      </c>
      <c r="AC1020" s="4" t="str">
        <f>VLOOKUP($A1020,[1]plot_info!$F$1:$BW$2268,43,FALSE)</f>
        <v>FRA 2010-2015</v>
      </c>
    </row>
    <row r="1021" spans="1:29" x14ac:dyDescent="0.35">
      <c r="A1021" s="23" t="str">
        <f t="shared" si="34"/>
        <v>192-34-6</v>
      </c>
      <c r="B1021" s="24" t="s">
        <v>37</v>
      </c>
      <c r="C1021" s="24">
        <v>192</v>
      </c>
      <c r="D1021" s="24">
        <v>34</v>
      </c>
      <c r="E1021" s="24">
        <v>6</v>
      </c>
      <c r="F1021" s="24">
        <v>1</v>
      </c>
      <c r="G1021" s="24" t="s">
        <v>8</v>
      </c>
      <c r="H1021" s="24" t="s">
        <v>37</v>
      </c>
      <c r="I1021" s="24">
        <v>284</v>
      </c>
      <c r="J1021" s="24">
        <v>298</v>
      </c>
      <c r="K1021" s="24">
        <v>480</v>
      </c>
      <c r="L1021" s="24">
        <v>0.35915492957746481</v>
      </c>
      <c r="M1021" s="24">
        <v>0.31685097383221905</v>
      </c>
      <c r="N1021" s="24">
        <v>0</v>
      </c>
      <c r="O1021" s="24">
        <v>0</v>
      </c>
      <c r="P1021" s="24">
        <v>0</v>
      </c>
      <c r="Q1021" s="24">
        <v>3</v>
      </c>
      <c r="R1021" s="24"/>
      <c r="S1021" s="24">
        <v>322.56302570733203</v>
      </c>
      <c r="T1021" s="25">
        <v>0.56423081846067591</v>
      </c>
      <c r="U1021" s="24">
        <v>5.783923429556375E-2</v>
      </c>
      <c r="V1021" s="24">
        <v>5.7839234295563751</v>
      </c>
      <c r="W1021" s="25">
        <v>57.839234295563749</v>
      </c>
      <c r="X1021" s="4">
        <f>VLOOKUP($A1021,[1]plot_info!$F$1:$BW$2268,26,FALSE)</f>
        <v>581825.24450000003</v>
      </c>
      <c r="Y1021" s="4">
        <f>VLOOKUP($A1021,[1]plot_info!$F$1:$BW$2268,27,FALSE)</f>
        <v>3029154.9950000001</v>
      </c>
      <c r="Z1021" s="4">
        <f>VLOOKUP($A1021,[1]plot_info!$F$1:$BW$2268,28,FALSE)</f>
        <v>87.827532070000004</v>
      </c>
      <c r="AA1021" s="4">
        <f>VLOOKUP($A1021,[1]plot_info!$F$1:$BW$2268,29,FALSE)</f>
        <v>27.383234980000001</v>
      </c>
      <c r="AB1021" s="4">
        <f>VLOOKUP($A1021,[1]plot_info!$F$1:$BW$2268,37,FALSE)</f>
        <v>4</v>
      </c>
      <c r="AC1021" s="4" t="str">
        <f>VLOOKUP($A1021,[1]plot_info!$F$1:$BW$2268,43,FALSE)</f>
        <v>FRA 2010-2015</v>
      </c>
    </row>
    <row r="1022" spans="1:29" x14ac:dyDescent="0.35">
      <c r="A1022" s="23" t="str">
        <f t="shared" si="34"/>
        <v>192-34-6</v>
      </c>
      <c r="B1022" s="24" t="s">
        <v>37</v>
      </c>
      <c r="C1022" s="24">
        <v>192</v>
      </c>
      <c r="D1022" s="24">
        <v>34</v>
      </c>
      <c r="E1022" s="24">
        <v>6</v>
      </c>
      <c r="F1022" s="24">
        <v>1</v>
      </c>
      <c r="G1022" s="24" t="s">
        <v>26</v>
      </c>
      <c r="H1022" s="24" t="s">
        <v>37</v>
      </c>
      <c r="I1022" s="24">
        <v>350</v>
      </c>
      <c r="J1022" s="24">
        <v>297</v>
      </c>
      <c r="K1022" s="24">
        <v>553</v>
      </c>
      <c r="L1022" s="24">
        <v>0.26857142857142857</v>
      </c>
      <c r="M1022" s="24">
        <v>0.2919999170610646</v>
      </c>
      <c r="N1022" s="24">
        <v>0</v>
      </c>
      <c r="O1022" s="24">
        <v>0</v>
      </c>
      <c r="P1022" s="24">
        <v>0</v>
      </c>
      <c r="Q1022" s="24">
        <v>3</v>
      </c>
      <c r="R1022" s="24"/>
      <c r="S1022" s="24">
        <v>322.56302570733203</v>
      </c>
      <c r="T1022" s="25">
        <v>0.79364334904358813</v>
      </c>
      <c r="U1022" s="24">
        <v>3.3536559411374685E-2</v>
      </c>
      <c r="V1022" s="24">
        <v>3.3536559411374682</v>
      </c>
      <c r="W1022" s="25">
        <v>33.536559411374682</v>
      </c>
      <c r="X1022" s="4">
        <f>VLOOKUP($A1022,[1]plot_info!$F$1:$BW$2268,26,FALSE)</f>
        <v>581825.24450000003</v>
      </c>
      <c r="Y1022" s="4">
        <f>VLOOKUP($A1022,[1]plot_info!$F$1:$BW$2268,27,FALSE)</f>
        <v>3029154.9950000001</v>
      </c>
      <c r="Z1022" s="4">
        <f>VLOOKUP($A1022,[1]plot_info!$F$1:$BW$2268,28,FALSE)</f>
        <v>87.827532070000004</v>
      </c>
      <c r="AA1022" s="4">
        <f>VLOOKUP($A1022,[1]plot_info!$F$1:$BW$2268,29,FALSE)</f>
        <v>27.383234980000001</v>
      </c>
      <c r="AB1022" s="4">
        <f>VLOOKUP($A1022,[1]plot_info!$F$1:$BW$2268,37,FALSE)</f>
        <v>4</v>
      </c>
      <c r="AC1022" s="4" t="str">
        <f>VLOOKUP($A1022,[1]plot_info!$F$1:$BW$2268,43,FALSE)</f>
        <v>FRA 2010-2015</v>
      </c>
    </row>
    <row r="1023" spans="1:29" x14ac:dyDescent="0.35">
      <c r="A1023" s="23" t="str">
        <f t="shared" si="34"/>
        <v>192-34-6</v>
      </c>
      <c r="B1023" s="24" t="s">
        <v>37</v>
      </c>
      <c r="C1023" s="24">
        <v>192</v>
      </c>
      <c r="D1023" s="24">
        <v>34</v>
      </c>
      <c r="E1023" s="24">
        <v>6</v>
      </c>
      <c r="F1023" s="24">
        <v>1</v>
      </c>
      <c r="G1023" s="24" t="s">
        <v>9</v>
      </c>
      <c r="H1023" s="24" t="s">
        <v>37</v>
      </c>
      <c r="I1023" s="24">
        <v>366</v>
      </c>
      <c r="J1023" s="24">
        <v>316.5</v>
      </c>
      <c r="K1023" s="24">
        <v>605</v>
      </c>
      <c r="L1023" s="24">
        <v>0.21174863387978143</v>
      </c>
      <c r="M1023" s="24">
        <v>0.24074461247055859</v>
      </c>
      <c r="N1023" s="24">
        <v>500</v>
      </c>
      <c r="O1023" s="24">
        <v>570</v>
      </c>
      <c r="P1023" s="24">
        <v>70</v>
      </c>
      <c r="Q1023" s="24">
        <v>3</v>
      </c>
      <c r="R1023" s="24"/>
      <c r="S1023" s="24">
        <v>322.56302570733203</v>
      </c>
      <c r="T1023" s="25">
        <v>0.89439885234013738</v>
      </c>
      <c r="U1023" s="24">
        <v>3.987529266920041E-2</v>
      </c>
      <c r="V1023" s="24">
        <v>3.9875292669200411</v>
      </c>
      <c r="W1023" s="25">
        <v>39.875292669200412</v>
      </c>
      <c r="X1023" s="4">
        <f>VLOOKUP($A1023,[1]plot_info!$F$1:$BW$2268,26,FALSE)</f>
        <v>581825.24450000003</v>
      </c>
      <c r="Y1023" s="4">
        <f>VLOOKUP($A1023,[1]plot_info!$F$1:$BW$2268,27,FALSE)</f>
        <v>3029154.9950000001</v>
      </c>
      <c r="Z1023" s="4">
        <f>VLOOKUP($A1023,[1]plot_info!$F$1:$BW$2268,28,FALSE)</f>
        <v>87.827532070000004</v>
      </c>
      <c r="AA1023" s="4">
        <f>VLOOKUP($A1023,[1]plot_info!$F$1:$BW$2268,29,FALSE)</f>
        <v>27.383234980000001</v>
      </c>
      <c r="AB1023" s="4">
        <f>VLOOKUP($A1023,[1]plot_info!$F$1:$BW$2268,37,FALSE)</f>
        <v>4</v>
      </c>
      <c r="AC1023" s="4" t="str">
        <f>VLOOKUP($A1023,[1]plot_info!$F$1:$BW$2268,43,FALSE)</f>
        <v>FRA 2010-2015</v>
      </c>
    </row>
    <row r="1024" spans="1:29" x14ac:dyDescent="0.35">
      <c r="A1024" s="23" t="str">
        <f t="shared" si="34"/>
        <v>152-44-1</v>
      </c>
      <c r="B1024" s="24" t="s">
        <v>851</v>
      </c>
      <c r="C1024" s="24">
        <v>152</v>
      </c>
      <c r="D1024" s="24">
        <v>44</v>
      </c>
      <c r="E1024" s="24">
        <v>1</v>
      </c>
      <c r="F1024" s="24">
        <v>1</v>
      </c>
      <c r="G1024" s="24" t="s">
        <v>8</v>
      </c>
      <c r="H1024" s="24">
        <v>65427</v>
      </c>
      <c r="I1024" s="24">
        <v>266</v>
      </c>
      <c r="J1024" s="24">
        <v>297</v>
      </c>
      <c r="K1024" s="24">
        <v>551.5</v>
      </c>
      <c r="L1024" s="24">
        <v>4.3233082706766915E-2</v>
      </c>
      <c r="M1024" s="24">
        <v>5.3585091162801753E-2</v>
      </c>
      <c r="N1024" s="24">
        <v>0</v>
      </c>
      <c r="O1024" s="24">
        <v>0</v>
      </c>
      <c r="P1024" s="24">
        <v>0</v>
      </c>
      <c r="Q1024" s="24">
        <v>2</v>
      </c>
      <c r="R1024" s="24">
        <v>0</v>
      </c>
      <c r="S1024" s="24">
        <v>215.04201713822135</v>
      </c>
      <c r="T1024" s="25">
        <v>1.1834896425679287</v>
      </c>
      <c r="U1024" s="24">
        <v>1.3933915791743159E-2</v>
      </c>
      <c r="V1024" s="24">
        <v>1.3933915791743159</v>
      </c>
      <c r="W1024" s="25">
        <v>13.933915791743159</v>
      </c>
      <c r="X1024" s="4">
        <f>VLOOKUP($A1024,[1]plot_info!$F$1:$BW$2268,26,FALSE)</f>
        <v>422538.80650000001</v>
      </c>
      <c r="Y1024" s="4">
        <f>VLOOKUP($A1024,[1]plot_info!$F$1:$BW$2268,27,FALSE)</f>
        <v>3072710.5819999999</v>
      </c>
      <c r="Z1024" s="4">
        <f>VLOOKUP($A1024,[1]plot_info!$F$1:$BW$2268,28,FALSE)</f>
        <v>86.213801480000001</v>
      </c>
      <c r="AA1024" s="4">
        <f>VLOOKUP($A1024,[1]plot_info!$F$1:$BW$2268,29,FALSE)</f>
        <v>27.776665820000002</v>
      </c>
      <c r="AB1024" s="4">
        <f>VLOOKUP($A1024,[1]plot_info!$F$1:$BW$2268,37,FALSE)</f>
        <v>104</v>
      </c>
      <c r="AC1024" s="4" t="str">
        <f>VLOOKUP($A1024,[1]plot_info!$F$1:$BW$2268,43,FALSE)</f>
        <v>FRA 2016-2021</v>
      </c>
    </row>
    <row r="1025" spans="1:29" x14ac:dyDescent="0.35">
      <c r="A1025" s="23" t="str">
        <f t="shared" si="34"/>
        <v>152-44-1</v>
      </c>
      <c r="B1025" s="24" t="s">
        <v>852</v>
      </c>
      <c r="C1025" s="24">
        <v>152</v>
      </c>
      <c r="D1025" s="24">
        <v>44</v>
      </c>
      <c r="E1025" s="24">
        <v>1</v>
      </c>
      <c r="F1025" s="24">
        <v>1</v>
      </c>
      <c r="G1025" s="24" t="s">
        <v>26</v>
      </c>
      <c r="H1025" s="24">
        <v>65427</v>
      </c>
      <c r="I1025" s="24">
        <v>236</v>
      </c>
      <c r="J1025" s="24">
        <v>306.5</v>
      </c>
      <c r="K1025" s="24">
        <v>533</v>
      </c>
      <c r="L1025" s="24">
        <v>4.025423728813559E-2</v>
      </c>
      <c r="M1025" s="24">
        <v>4.4265944873618839E-2</v>
      </c>
      <c r="N1025" s="24">
        <v>0</v>
      </c>
      <c r="O1025" s="24">
        <v>0</v>
      </c>
      <c r="P1025" s="24">
        <v>0</v>
      </c>
      <c r="Q1025" s="24">
        <v>2</v>
      </c>
      <c r="R1025" s="24">
        <v>0</v>
      </c>
      <c r="S1025" s="24">
        <v>215.04201713822135</v>
      </c>
      <c r="T1025" s="25">
        <v>1.0532825306154652</v>
      </c>
      <c r="U1025" s="24">
        <v>1.1625854347359381E-2</v>
      </c>
      <c r="V1025" s="24">
        <v>1.1625854347359381</v>
      </c>
      <c r="W1025" s="25">
        <v>11.625854347359383</v>
      </c>
      <c r="X1025" s="4">
        <f>VLOOKUP($A1025,[1]plot_info!$F$1:$BW$2268,26,FALSE)</f>
        <v>422538.80650000001</v>
      </c>
      <c r="Y1025" s="4">
        <f>VLOOKUP($A1025,[1]plot_info!$F$1:$BW$2268,27,FALSE)</f>
        <v>3072710.5819999999</v>
      </c>
      <c r="Z1025" s="4">
        <f>VLOOKUP($A1025,[1]plot_info!$F$1:$BW$2268,28,FALSE)</f>
        <v>86.213801480000001</v>
      </c>
      <c r="AA1025" s="4">
        <f>VLOOKUP($A1025,[1]plot_info!$F$1:$BW$2268,29,FALSE)</f>
        <v>27.776665820000002</v>
      </c>
      <c r="AB1025" s="4">
        <f>VLOOKUP($A1025,[1]plot_info!$F$1:$BW$2268,37,FALSE)</f>
        <v>104</v>
      </c>
      <c r="AC1025" s="4" t="str">
        <f>VLOOKUP($A1025,[1]plot_info!$F$1:$BW$2268,43,FALSE)</f>
        <v>FRA 2016-2021</v>
      </c>
    </row>
    <row r="1026" spans="1:29" x14ac:dyDescent="0.35">
      <c r="A1026" s="23" t="str">
        <f t="shared" si="34"/>
        <v>152-44-1</v>
      </c>
      <c r="B1026" s="24" t="s">
        <v>853</v>
      </c>
      <c r="C1026" s="24">
        <v>152</v>
      </c>
      <c r="D1026" s="24">
        <v>44</v>
      </c>
      <c r="E1026" s="24">
        <v>1</v>
      </c>
      <c r="F1026" s="24">
        <v>1</v>
      </c>
      <c r="G1026" s="24" t="s">
        <v>9</v>
      </c>
      <c r="H1026" s="24">
        <v>65427</v>
      </c>
      <c r="I1026" s="24">
        <v>139</v>
      </c>
      <c r="J1026" s="24">
        <v>302</v>
      </c>
      <c r="K1026" s="24">
        <v>430.5</v>
      </c>
      <c r="L1026" s="24">
        <v>7.5539568345323743E-2</v>
      </c>
      <c r="M1026" s="24">
        <v>4.8925518018210296E-2</v>
      </c>
      <c r="N1026" s="24">
        <v>0</v>
      </c>
      <c r="O1026" s="24">
        <v>0</v>
      </c>
      <c r="P1026" s="24">
        <v>0</v>
      </c>
      <c r="Q1026" s="24">
        <v>2</v>
      </c>
      <c r="R1026" s="24">
        <v>0</v>
      </c>
      <c r="S1026" s="24">
        <v>215.04201713822135</v>
      </c>
      <c r="T1026" s="25">
        <v>0.5975576387818422</v>
      </c>
      <c r="U1026" s="24">
        <v>1.0113381169571938E-2</v>
      </c>
      <c r="V1026" s="24">
        <v>1.0113381169571938</v>
      </c>
      <c r="W1026" s="25">
        <v>10.113381169571937</v>
      </c>
      <c r="X1026" s="4">
        <f>VLOOKUP($A1026,[1]plot_info!$F$1:$BW$2268,26,FALSE)</f>
        <v>422538.80650000001</v>
      </c>
      <c r="Y1026" s="4">
        <f>VLOOKUP($A1026,[1]plot_info!$F$1:$BW$2268,27,FALSE)</f>
        <v>3072710.5819999999</v>
      </c>
      <c r="Z1026" s="4">
        <f>VLOOKUP($A1026,[1]plot_info!$F$1:$BW$2268,28,FALSE)</f>
        <v>86.213801480000001</v>
      </c>
      <c r="AA1026" s="4">
        <f>VLOOKUP($A1026,[1]plot_info!$F$1:$BW$2268,29,FALSE)</f>
        <v>27.776665820000002</v>
      </c>
      <c r="AB1026" s="4">
        <f>VLOOKUP($A1026,[1]plot_info!$F$1:$BW$2268,37,FALSE)</f>
        <v>104</v>
      </c>
      <c r="AC1026" s="4" t="str">
        <f>VLOOKUP($A1026,[1]plot_info!$F$1:$BW$2268,43,FALSE)</f>
        <v>FRA 2016-2021</v>
      </c>
    </row>
    <row r="1027" spans="1:29" x14ac:dyDescent="0.35">
      <c r="A1027" s="23" t="str">
        <f t="shared" si="34"/>
        <v>152-44-2</v>
      </c>
      <c r="B1027" s="24" t="s">
        <v>855</v>
      </c>
      <c r="C1027" s="24">
        <v>152</v>
      </c>
      <c r="D1027" s="24">
        <v>44</v>
      </c>
      <c r="E1027" s="24">
        <v>2</v>
      </c>
      <c r="F1027" s="24">
        <v>1</v>
      </c>
      <c r="G1027" s="24" t="s">
        <v>8</v>
      </c>
      <c r="H1027" s="24">
        <v>65427</v>
      </c>
      <c r="I1027" s="24">
        <v>256</v>
      </c>
      <c r="J1027" s="24">
        <v>297.5</v>
      </c>
      <c r="K1027" s="24">
        <v>533.5</v>
      </c>
      <c r="L1027" s="24">
        <v>7.8125E-2</v>
      </c>
      <c r="M1027" s="24">
        <v>6.2127641927886085E-2</v>
      </c>
      <c r="N1027" s="24">
        <v>0</v>
      </c>
      <c r="O1027" s="24">
        <v>0</v>
      </c>
      <c r="P1027" s="24">
        <v>0</v>
      </c>
      <c r="Q1027" s="24">
        <v>3</v>
      </c>
      <c r="R1027" s="24">
        <v>0</v>
      </c>
      <c r="S1027" s="24">
        <v>322.56302570733203</v>
      </c>
      <c r="T1027" s="25">
        <v>0.73163996239955775</v>
      </c>
      <c r="U1027" s="24">
        <v>2.6380452229161411E-2</v>
      </c>
      <c r="V1027" s="24">
        <v>2.6380452229161411</v>
      </c>
      <c r="W1027" s="25">
        <v>26.380452229161413</v>
      </c>
      <c r="X1027" s="4">
        <f>VLOOKUP($A1027,[1]plot_info!$F$1:$BW$2268,26,FALSE)</f>
        <v>422538.80650000001</v>
      </c>
      <c r="Y1027" s="4">
        <f>VLOOKUP($A1027,[1]plot_info!$F$1:$BW$2268,27,FALSE)</f>
        <v>3072860.5819999999</v>
      </c>
      <c r="Z1027" s="4">
        <f>VLOOKUP($A1027,[1]plot_info!$F$1:$BW$2268,28,FALSE)</f>
        <v>86.213791749999999</v>
      </c>
      <c r="AA1027" s="4">
        <f>VLOOKUP($A1027,[1]plot_info!$F$1:$BW$2268,29,FALSE)</f>
        <v>27.778019830000002</v>
      </c>
      <c r="AB1027" s="4">
        <f>VLOOKUP($A1027,[1]plot_info!$F$1:$BW$2268,37,FALSE)</f>
        <v>104</v>
      </c>
      <c r="AC1027" s="4" t="str">
        <f>VLOOKUP($A1027,[1]plot_info!$F$1:$BW$2268,43,FALSE)</f>
        <v>FRA 2016-2021</v>
      </c>
    </row>
    <row r="1028" spans="1:29" x14ac:dyDescent="0.35">
      <c r="A1028" s="23" t="str">
        <f t="shared" si="34"/>
        <v>152-44-2</v>
      </c>
      <c r="B1028" s="24" t="s">
        <v>856</v>
      </c>
      <c r="C1028" s="24">
        <v>152</v>
      </c>
      <c r="D1028" s="24">
        <v>44</v>
      </c>
      <c r="E1028" s="24">
        <v>2</v>
      </c>
      <c r="F1028" s="24">
        <v>1</v>
      </c>
      <c r="G1028" s="24" t="s">
        <v>26</v>
      </c>
      <c r="H1028" s="24">
        <v>65427</v>
      </c>
      <c r="I1028" s="24">
        <v>206</v>
      </c>
      <c r="J1028" s="24">
        <v>302.5</v>
      </c>
      <c r="K1028" s="24">
        <v>499.5</v>
      </c>
      <c r="L1028" s="24">
        <v>4.3689320388349516E-2</v>
      </c>
      <c r="M1028" s="24">
        <v>2.7957438867548739E-2</v>
      </c>
      <c r="N1028" s="24">
        <v>0</v>
      </c>
      <c r="O1028" s="24">
        <v>0</v>
      </c>
      <c r="P1028" s="24">
        <v>0</v>
      </c>
      <c r="Q1028" s="24">
        <v>3</v>
      </c>
      <c r="R1028" s="24">
        <v>0</v>
      </c>
      <c r="S1028" s="24">
        <v>322.56302570733203</v>
      </c>
      <c r="T1028" s="25">
        <v>0.61073335844369869</v>
      </c>
      <c r="U1028" s="24">
        <v>8.0893361816504958E-3</v>
      </c>
      <c r="V1028" s="24">
        <v>0.80893361816504938</v>
      </c>
      <c r="W1028" s="25">
        <v>8.0893361816504932</v>
      </c>
      <c r="X1028" s="4">
        <f>VLOOKUP($A1028,[1]plot_info!$F$1:$BW$2268,26,FALSE)</f>
        <v>422538.80650000001</v>
      </c>
      <c r="Y1028" s="4">
        <f>VLOOKUP($A1028,[1]plot_info!$F$1:$BW$2268,27,FALSE)</f>
        <v>3072860.5819999999</v>
      </c>
      <c r="Z1028" s="4">
        <f>VLOOKUP($A1028,[1]plot_info!$F$1:$BW$2268,28,FALSE)</f>
        <v>86.213791749999999</v>
      </c>
      <c r="AA1028" s="4">
        <f>VLOOKUP($A1028,[1]plot_info!$F$1:$BW$2268,29,FALSE)</f>
        <v>27.778019830000002</v>
      </c>
      <c r="AB1028" s="4">
        <f>VLOOKUP($A1028,[1]plot_info!$F$1:$BW$2268,37,FALSE)</f>
        <v>104</v>
      </c>
      <c r="AC1028" s="4" t="str">
        <f>VLOOKUP($A1028,[1]plot_info!$F$1:$BW$2268,43,FALSE)</f>
        <v>FRA 2016-2021</v>
      </c>
    </row>
    <row r="1029" spans="1:29" x14ac:dyDescent="0.35">
      <c r="A1029" s="23" t="str">
        <f t="shared" si="34"/>
        <v>152-44-2</v>
      </c>
      <c r="B1029" s="24" t="s">
        <v>853</v>
      </c>
      <c r="C1029" s="24">
        <v>152</v>
      </c>
      <c r="D1029" s="24">
        <v>44</v>
      </c>
      <c r="E1029" s="24">
        <v>2</v>
      </c>
      <c r="F1029" s="24">
        <v>1</v>
      </c>
      <c r="G1029" s="24" t="s">
        <v>9</v>
      </c>
      <c r="H1029" s="24">
        <v>65427</v>
      </c>
      <c r="I1029" s="24">
        <v>158</v>
      </c>
      <c r="J1029" s="24">
        <v>299.5</v>
      </c>
      <c r="K1029" s="24">
        <v>442.5</v>
      </c>
      <c r="L1029" s="24">
        <v>9.49367088607595E-2</v>
      </c>
      <c r="M1029" s="24">
        <v>4.6595731445914564E-2</v>
      </c>
      <c r="N1029" s="24">
        <v>0</v>
      </c>
      <c r="O1029" s="24">
        <v>0</v>
      </c>
      <c r="P1029" s="24">
        <v>0</v>
      </c>
      <c r="Q1029" s="24">
        <v>3</v>
      </c>
      <c r="R1029" s="24">
        <v>0</v>
      </c>
      <c r="S1029" s="24">
        <v>322.56302570733203</v>
      </c>
      <c r="T1029" s="25">
        <v>0.44332421450481679</v>
      </c>
      <c r="U1029" s="24">
        <v>3.2621970501297841E-3</v>
      </c>
      <c r="V1029" s="24">
        <v>0.32621970501297842</v>
      </c>
      <c r="W1029" s="25">
        <v>3.2621970501297843</v>
      </c>
      <c r="X1029" s="4">
        <f>VLOOKUP($A1029,[1]plot_info!$F$1:$BW$2268,26,FALSE)</f>
        <v>422538.80650000001</v>
      </c>
      <c r="Y1029" s="4">
        <f>VLOOKUP($A1029,[1]plot_info!$F$1:$BW$2268,27,FALSE)</f>
        <v>3072860.5819999999</v>
      </c>
      <c r="Z1029" s="4">
        <f>VLOOKUP($A1029,[1]plot_info!$F$1:$BW$2268,28,FALSE)</f>
        <v>86.213791749999999</v>
      </c>
      <c r="AA1029" s="4">
        <f>VLOOKUP($A1029,[1]plot_info!$F$1:$BW$2268,29,FALSE)</f>
        <v>27.778019830000002</v>
      </c>
      <c r="AB1029" s="4">
        <f>VLOOKUP($A1029,[1]plot_info!$F$1:$BW$2268,37,FALSE)</f>
        <v>104</v>
      </c>
      <c r="AC1029" s="4" t="str">
        <f>VLOOKUP($A1029,[1]plot_info!$F$1:$BW$2268,43,FALSE)</f>
        <v>FRA 2016-2021</v>
      </c>
    </row>
    <row r="1030" spans="1:29" x14ac:dyDescent="0.35">
      <c r="A1030" s="23" t="str">
        <f t="shared" si="34"/>
        <v>152-44-3</v>
      </c>
      <c r="B1030" s="24" t="s">
        <v>858</v>
      </c>
      <c r="C1030" s="24">
        <v>152</v>
      </c>
      <c r="D1030" s="24">
        <v>44</v>
      </c>
      <c r="E1030" s="24">
        <v>3</v>
      </c>
      <c r="F1030" s="24">
        <v>1</v>
      </c>
      <c r="G1030" s="24" t="s">
        <v>8</v>
      </c>
      <c r="H1030" s="24">
        <v>65427</v>
      </c>
      <c r="I1030" s="24">
        <v>225</v>
      </c>
      <c r="J1030" s="24">
        <v>302</v>
      </c>
      <c r="K1030" s="24">
        <v>519</v>
      </c>
      <c r="L1030" s="24">
        <v>3.5555555555555556E-2</v>
      </c>
      <c r="M1030" s="24">
        <v>3.7276585156731649E-2</v>
      </c>
      <c r="N1030" s="24">
        <v>0</v>
      </c>
      <c r="O1030" s="24">
        <v>0</v>
      </c>
      <c r="P1030" s="24">
        <v>0</v>
      </c>
      <c r="Q1030" s="24">
        <v>2</v>
      </c>
      <c r="R1030" s="24">
        <v>0</v>
      </c>
      <c r="S1030" s="24">
        <v>215.04201713822135</v>
      </c>
      <c r="T1030" s="25">
        <v>1.0091051176315935</v>
      </c>
      <c r="U1030" s="24">
        <v>2.5617942184402054E-2</v>
      </c>
      <c r="V1030" s="24">
        <v>2.5617942184402054</v>
      </c>
      <c r="W1030" s="25">
        <v>25.617942184402054</v>
      </c>
      <c r="X1030" s="4">
        <f>VLOOKUP($A1030,[1]plot_info!$F$1:$BW$2268,26,FALSE)</f>
        <v>422538.80650000001</v>
      </c>
      <c r="Y1030" s="4">
        <f>VLOOKUP($A1030,[1]plot_info!$F$1:$BW$2268,27,FALSE)</f>
        <v>3073010.5819999999</v>
      </c>
      <c r="Z1030" s="4">
        <f>VLOOKUP($A1030,[1]plot_info!$F$1:$BW$2268,28,FALSE)</f>
        <v>86.213782010000003</v>
      </c>
      <c r="AA1030" s="4">
        <f>VLOOKUP($A1030,[1]plot_info!$F$1:$BW$2268,29,FALSE)</f>
        <v>27.779373840000002</v>
      </c>
      <c r="AB1030" s="4">
        <f>VLOOKUP($A1030,[1]plot_info!$F$1:$BW$2268,37,FALSE)</f>
        <v>104</v>
      </c>
      <c r="AC1030" s="4" t="str">
        <f>VLOOKUP($A1030,[1]plot_info!$F$1:$BW$2268,43,FALSE)</f>
        <v>FRA 2016-2021</v>
      </c>
    </row>
    <row r="1031" spans="1:29" x14ac:dyDescent="0.35">
      <c r="A1031" s="23" t="str">
        <f t="shared" si="34"/>
        <v>152-44-3</v>
      </c>
      <c r="B1031" s="24" t="s">
        <v>859</v>
      </c>
      <c r="C1031" s="24">
        <v>152</v>
      </c>
      <c r="D1031" s="24">
        <v>44</v>
      </c>
      <c r="E1031" s="24">
        <v>3</v>
      </c>
      <c r="F1031" s="24">
        <v>1</v>
      </c>
      <c r="G1031" s="24" t="s">
        <v>26</v>
      </c>
      <c r="H1031" s="24">
        <v>65427</v>
      </c>
      <c r="I1031" s="24">
        <v>247</v>
      </c>
      <c r="J1031" s="24">
        <v>361.5</v>
      </c>
      <c r="K1031" s="24">
        <v>596.5</v>
      </c>
      <c r="L1031" s="24">
        <v>4.8582995951417005E-2</v>
      </c>
      <c r="M1031" s="24">
        <v>5.5914877735097485E-2</v>
      </c>
      <c r="N1031" s="24">
        <v>0</v>
      </c>
      <c r="O1031" s="24">
        <v>0</v>
      </c>
      <c r="P1031" s="24">
        <v>0</v>
      </c>
      <c r="Q1031" s="24">
        <v>2</v>
      </c>
      <c r="R1031" s="24">
        <v>0</v>
      </c>
      <c r="S1031" s="24">
        <v>215.04201713822135</v>
      </c>
      <c r="T1031" s="25">
        <v>1.0928096896010344</v>
      </c>
      <c r="U1031" s="24">
        <v>2.8949147249053814E-2</v>
      </c>
      <c r="V1031" s="24">
        <v>2.894914724905381</v>
      </c>
      <c r="W1031" s="25">
        <v>28.949147249053812</v>
      </c>
      <c r="X1031" s="4">
        <f>VLOOKUP($A1031,[1]plot_info!$F$1:$BW$2268,26,FALSE)</f>
        <v>422538.80650000001</v>
      </c>
      <c r="Y1031" s="4">
        <f>VLOOKUP($A1031,[1]plot_info!$F$1:$BW$2268,27,FALSE)</f>
        <v>3073010.5819999999</v>
      </c>
      <c r="Z1031" s="4">
        <f>VLOOKUP($A1031,[1]plot_info!$F$1:$BW$2268,28,FALSE)</f>
        <v>86.213782010000003</v>
      </c>
      <c r="AA1031" s="4">
        <f>VLOOKUP($A1031,[1]plot_info!$F$1:$BW$2268,29,FALSE)</f>
        <v>27.779373840000002</v>
      </c>
      <c r="AB1031" s="4">
        <f>VLOOKUP($A1031,[1]plot_info!$F$1:$BW$2268,37,FALSE)</f>
        <v>104</v>
      </c>
      <c r="AC1031" s="4" t="str">
        <f>VLOOKUP($A1031,[1]plot_info!$F$1:$BW$2268,43,FALSE)</f>
        <v>FRA 2016-2021</v>
      </c>
    </row>
    <row r="1032" spans="1:29" x14ac:dyDescent="0.35">
      <c r="A1032" s="23" t="str">
        <f t="shared" si="34"/>
        <v>152-44-3</v>
      </c>
      <c r="B1032" s="24" t="s">
        <v>860</v>
      </c>
      <c r="C1032" s="24">
        <v>152</v>
      </c>
      <c r="D1032" s="24">
        <v>44</v>
      </c>
      <c r="E1032" s="24">
        <v>3</v>
      </c>
      <c r="F1032" s="24">
        <v>1</v>
      </c>
      <c r="G1032" s="24" t="s">
        <v>9</v>
      </c>
      <c r="H1032" s="24">
        <v>65427</v>
      </c>
      <c r="I1032" s="24">
        <v>134</v>
      </c>
      <c r="J1032" s="24">
        <v>365</v>
      </c>
      <c r="K1032" s="24">
        <v>490.5</v>
      </c>
      <c r="L1032" s="24">
        <v>6.3432835820895525E-2</v>
      </c>
      <c r="M1032" s="24">
        <v>3.9606371729027381E-2</v>
      </c>
      <c r="N1032" s="24">
        <v>0</v>
      </c>
      <c r="O1032" s="24">
        <v>0</v>
      </c>
      <c r="P1032" s="24">
        <v>0</v>
      </c>
      <c r="Q1032" s="24">
        <v>2</v>
      </c>
      <c r="R1032" s="24">
        <v>0</v>
      </c>
      <c r="S1032" s="24">
        <v>215.04201713822135</v>
      </c>
      <c r="T1032" s="25">
        <v>0.58360687678693535</v>
      </c>
      <c r="U1032" s="24">
        <v>9.8772711033562402E-3</v>
      </c>
      <c r="V1032" s="24">
        <v>0.98772711033562388</v>
      </c>
      <c r="W1032" s="25">
        <v>9.8772711033562395</v>
      </c>
      <c r="X1032" s="4">
        <f>VLOOKUP($A1032,[1]plot_info!$F$1:$BW$2268,26,FALSE)</f>
        <v>422538.80650000001</v>
      </c>
      <c r="Y1032" s="4">
        <f>VLOOKUP($A1032,[1]plot_info!$F$1:$BW$2268,27,FALSE)</f>
        <v>3073010.5819999999</v>
      </c>
      <c r="Z1032" s="4">
        <f>VLOOKUP($A1032,[1]plot_info!$F$1:$BW$2268,28,FALSE)</f>
        <v>86.213782010000003</v>
      </c>
      <c r="AA1032" s="4">
        <f>VLOOKUP($A1032,[1]plot_info!$F$1:$BW$2268,29,FALSE)</f>
        <v>27.779373840000002</v>
      </c>
      <c r="AB1032" s="4">
        <f>VLOOKUP($A1032,[1]plot_info!$F$1:$BW$2268,37,FALSE)</f>
        <v>104</v>
      </c>
      <c r="AC1032" s="4" t="str">
        <f>VLOOKUP($A1032,[1]plot_info!$F$1:$BW$2268,43,FALSE)</f>
        <v>FRA 2016-2021</v>
      </c>
    </row>
    <row r="1033" spans="1:29" x14ac:dyDescent="0.35">
      <c r="A1033" s="23" t="str">
        <f t="shared" si="34"/>
        <v>151-47-2</v>
      </c>
      <c r="B1033" s="24" t="s">
        <v>862</v>
      </c>
      <c r="C1033" s="24">
        <v>151</v>
      </c>
      <c r="D1033" s="24">
        <v>47</v>
      </c>
      <c r="E1033" s="24">
        <v>2</v>
      </c>
      <c r="F1033" s="24">
        <v>1</v>
      </c>
      <c r="G1033" s="24" t="s">
        <v>8</v>
      </c>
      <c r="H1033" s="24">
        <v>65427</v>
      </c>
      <c r="I1033" s="24">
        <v>180</v>
      </c>
      <c r="J1033" s="24">
        <v>366.5</v>
      </c>
      <c r="K1033" s="24">
        <v>490.5</v>
      </c>
      <c r="L1033" s="24">
        <v>0.31111111111111112</v>
      </c>
      <c r="M1033" s="24">
        <v>0.26093609609712159</v>
      </c>
      <c r="N1033" s="24">
        <v>0</v>
      </c>
      <c r="O1033" s="24">
        <v>0</v>
      </c>
      <c r="P1033" s="24">
        <v>0</v>
      </c>
      <c r="Q1033" s="24">
        <v>2</v>
      </c>
      <c r="R1033" s="24">
        <v>0</v>
      </c>
      <c r="S1033" s="24">
        <v>215.04201713822135</v>
      </c>
      <c r="T1033" s="25">
        <v>0.57663149578948203</v>
      </c>
      <c r="U1033" s="24">
        <v>4.5825884155949022E-2</v>
      </c>
      <c r="V1033" s="24">
        <v>4.5825884155949019</v>
      </c>
      <c r="W1033" s="25">
        <v>45.825884155949019</v>
      </c>
      <c r="X1033" s="4">
        <f>VLOOKUP($A1033,[1]plot_info!$F$1:$BW$2268,26,FALSE)</f>
        <v>418830.02049999998</v>
      </c>
      <c r="Y1033" s="4">
        <f>VLOOKUP($A1033,[1]plot_info!$F$1:$BW$2268,27,FALSE)</f>
        <v>3084953.7579999999</v>
      </c>
      <c r="Z1033" s="4">
        <f>VLOOKUP($A1033,[1]plot_info!$F$1:$BW$2268,28,FALSE)</f>
        <v>86.175326940000005</v>
      </c>
      <c r="AA1033" s="4">
        <f>VLOOKUP($A1033,[1]plot_info!$F$1:$BW$2268,29,FALSE)</f>
        <v>27.886960609999999</v>
      </c>
      <c r="AB1033" s="4">
        <f>VLOOKUP($A1033,[1]plot_info!$F$1:$BW$2268,37,FALSE)</f>
        <v>105</v>
      </c>
      <c r="AC1033" s="4" t="str">
        <f>VLOOKUP($A1033,[1]plot_info!$F$1:$BW$2268,43,FALSE)</f>
        <v>FRA 2016-2021</v>
      </c>
    </row>
    <row r="1034" spans="1:29" x14ac:dyDescent="0.35">
      <c r="A1034" s="23" t="str">
        <f t="shared" si="34"/>
        <v>151-47-2</v>
      </c>
      <c r="B1034" s="24" t="s">
        <v>863</v>
      </c>
      <c r="C1034" s="24">
        <v>151</v>
      </c>
      <c r="D1034" s="24">
        <v>47</v>
      </c>
      <c r="E1034" s="24">
        <v>2</v>
      </c>
      <c r="F1034" s="24">
        <v>1</v>
      </c>
      <c r="G1034" s="24" t="s">
        <v>26</v>
      </c>
      <c r="H1034" s="24">
        <v>65427</v>
      </c>
      <c r="I1034" s="24">
        <v>162</v>
      </c>
      <c r="J1034" s="24">
        <v>365.5</v>
      </c>
      <c r="K1034" s="24">
        <v>471</v>
      </c>
      <c r="L1034" s="24">
        <v>0.34876543209876543</v>
      </c>
      <c r="M1034" s="24">
        <v>0.26326588266941731</v>
      </c>
      <c r="N1034" s="24">
        <v>0</v>
      </c>
      <c r="O1034" s="24">
        <v>0</v>
      </c>
      <c r="P1034" s="24">
        <v>0</v>
      </c>
      <c r="Q1034" s="24">
        <v>2</v>
      </c>
      <c r="R1034" s="24">
        <v>0</v>
      </c>
      <c r="S1034" s="24">
        <v>215.04201713822135</v>
      </c>
      <c r="T1034" s="25">
        <v>0.49060179682088989</v>
      </c>
      <c r="U1034" s="24">
        <v>3.6822904674594342E-2</v>
      </c>
      <c r="V1034" s="24">
        <v>3.6822904674594343</v>
      </c>
      <c r="W1034" s="25">
        <v>36.822904674594341</v>
      </c>
      <c r="X1034" s="4">
        <f>VLOOKUP($A1034,[1]plot_info!$F$1:$BW$2268,26,FALSE)</f>
        <v>418830.02049999998</v>
      </c>
      <c r="Y1034" s="4">
        <f>VLOOKUP($A1034,[1]plot_info!$F$1:$BW$2268,27,FALSE)</f>
        <v>3084953.7579999999</v>
      </c>
      <c r="Z1034" s="4">
        <f>VLOOKUP($A1034,[1]plot_info!$F$1:$BW$2268,28,FALSE)</f>
        <v>86.175326940000005</v>
      </c>
      <c r="AA1034" s="4">
        <f>VLOOKUP($A1034,[1]plot_info!$F$1:$BW$2268,29,FALSE)</f>
        <v>27.886960609999999</v>
      </c>
      <c r="AB1034" s="4">
        <f>VLOOKUP($A1034,[1]plot_info!$F$1:$BW$2268,37,FALSE)</f>
        <v>105</v>
      </c>
      <c r="AC1034" s="4" t="str">
        <f>VLOOKUP($A1034,[1]plot_info!$F$1:$BW$2268,43,FALSE)</f>
        <v>FRA 2016-2021</v>
      </c>
    </row>
    <row r="1035" spans="1:29" x14ac:dyDescent="0.35">
      <c r="A1035" s="23" t="str">
        <f t="shared" si="34"/>
        <v>151-47-2</v>
      </c>
      <c r="B1035" s="24" t="s">
        <v>864</v>
      </c>
      <c r="C1035" s="24">
        <v>151</v>
      </c>
      <c r="D1035" s="24">
        <v>47</v>
      </c>
      <c r="E1035" s="24">
        <v>2</v>
      </c>
      <c r="F1035" s="24">
        <v>1</v>
      </c>
      <c r="G1035" s="24" t="s">
        <v>9</v>
      </c>
      <c r="H1035" s="24">
        <v>65427</v>
      </c>
      <c r="I1035" s="24">
        <v>180</v>
      </c>
      <c r="J1035" s="24">
        <v>364.5</v>
      </c>
      <c r="K1035" s="24">
        <v>462</v>
      </c>
      <c r="L1035" s="24">
        <v>0.45833333333333331</v>
      </c>
      <c r="M1035" s="24">
        <v>0.38441478442879518</v>
      </c>
      <c r="N1035" s="24">
        <v>0</v>
      </c>
      <c r="O1035" s="24">
        <v>0</v>
      </c>
      <c r="P1035" s="24">
        <v>0</v>
      </c>
      <c r="Q1035" s="24">
        <v>2</v>
      </c>
      <c r="R1035" s="24">
        <v>0</v>
      </c>
      <c r="S1035" s="24">
        <v>215.04201713822135</v>
      </c>
      <c r="T1035" s="25">
        <v>0.4533997648344717</v>
      </c>
      <c r="U1035" s="24">
        <v>3.6032449235524421E-2</v>
      </c>
      <c r="V1035" s="24">
        <v>3.6032449235524417</v>
      </c>
      <c r="W1035" s="25">
        <v>36.032449235524417</v>
      </c>
      <c r="X1035" s="4">
        <f>VLOOKUP($A1035,[1]plot_info!$F$1:$BW$2268,26,FALSE)</f>
        <v>418830.02049999998</v>
      </c>
      <c r="Y1035" s="4">
        <f>VLOOKUP($A1035,[1]plot_info!$F$1:$BW$2268,27,FALSE)</f>
        <v>3084953.7579999999</v>
      </c>
      <c r="Z1035" s="4">
        <f>VLOOKUP($A1035,[1]plot_info!$F$1:$BW$2268,28,FALSE)</f>
        <v>86.175326940000005</v>
      </c>
      <c r="AA1035" s="4">
        <f>VLOOKUP($A1035,[1]plot_info!$F$1:$BW$2268,29,FALSE)</f>
        <v>27.886960609999999</v>
      </c>
      <c r="AB1035" s="4">
        <f>VLOOKUP($A1035,[1]plot_info!$F$1:$BW$2268,37,FALSE)</f>
        <v>105</v>
      </c>
      <c r="AC1035" s="4" t="str">
        <f>VLOOKUP($A1035,[1]plot_info!$F$1:$BW$2268,43,FALSE)</f>
        <v>FRA 2016-2021</v>
      </c>
    </row>
    <row r="1036" spans="1:29" x14ac:dyDescent="0.35">
      <c r="A1036" s="23" t="str">
        <f t="shared" si="34"/>
        <v>151-47-3</v>
      </c>
      <c r="B1036" s="24" t="s">
        <v>866</v>
      </c>
      <c r="C1036" s="24">
        <v>151</v>
      </c>
      <c r="D1036" s="24">
        <v>47</v>
      </c>
      <c r="E1036" s="24">
        <v>3</v>
      </c>
      <c r="F1036" s="24">
        <v>1</v>
      </c>
      <c r="G1036" s="24" t="s">
        <v>8</v>
      </c>
      <c r="H1036" s="24">
        <v>65427</v>
      </c>
      <c r="I1036" s="24">
        <v>239</v>
      </c>
      <c r="J1036" s="24">
        <v>364.5</v>
      </c>
      <c r="K1036" s="24">
        <v>473.5</v>
      </c>
      <c r="L1036" s="24">
        <v>0.54393305439330542</v>
      </c>
      <c r="M1036" s="24">
        <v>0.60574450879688935</v>
      </c>
      <c r="N1036" s="24">
        <v>0</v>
      </c>
      <c r="O1036" s="24">
        <v>0</v>
      </c>
      <c r="P1036" s="24">
        <v>0</v>
      </c>
      <c r="Q1036" s="24">
        <v>2</v>
      </c>
      <c r="R1036" s="24">
        <v>0</v>
      </c>
      <c r="S1036" s="24">
        <v>215.04201713822135</v>
      </c>
      <c r="T1036" s="25">
        <v>0.50687768581494785</v>
      </c>
      <c r="U1036" s="24">
        <v>3.6925561225122902E-2</v>
      </c>
      <c r="V1036" s="24">
        <v>3.6925561225122907</v>
      </c>
      <c r="W1036" s="25">
        <v>36.925561225122912</v>
      </c>
      <c r="X1036" s="4">
        <f>VLOOKUP($A1036,[1]plot_info!$F$1:$BW$2268,26,FALSE)</f>
        <v>418830.02049999998</v>
      </c>
      <c r="Y1036" s="4">
        <f>VLOOKUP($A1036,[1]plot_info!$F$1:$BW$2268,27,FALSE)</f>
        <v>3085103.7579999999</v>
      </c>
      <c r="Z1036" s="4">
        <f>VLOOKUP($A1036,[1]plot_info!$F$1:$BW$2268,28,FALSE)</f>
        <v>86.175316679999995</v>
      </c>
      <c r="AA1036" s="4">
        <f>VLOOKUP($A1036,[1]plot_info!$F$1:$BW$2268,29,FALSE)</f>
        <v>27.88831459</v>
      </c>
      <c r="AB1036" s="4">
        <f>VLOOKUP($A1036,[1]plot_info!$F$1:$BW$2268,37,FALSE)</f>
        <v>105</v>
      </c>
      <c r="AC1036" s="4" t="str">
        <f>VLOOKUP($A1036,[1]plot_info!$F$1:$BW$2268,43,FALSE)</f>
        <v>FRA 2016-2021</v>
      </c>
    </row>
    <row r="1037" spans="1:29" x14ac:dyDescent="0.35">
      <c r="A1037" s="23" t="str">
        <f t="shared" si="34"/>
        <v>151-47-3</v>
      </c>
      <c r="B1037" s="24" t="s">
        <v>867</v>
      </c>
      <c r="C1037" s="24">
        <v>151</v>
      </c>
      <c r="D1037" s="24">
        <v>47</v>
      </c>
      <c r="E1037" s="24">
        <v>3</v>
      </c>
      <c r="F1037" s="24">
        <v>1</v>
      </c>
      <c r="G1037" s="24" t="s">
        <v>26</v>
      </c>
      <c r="H1037" s="24">
        <v>65427</v>
      </c>
      <c r="I1037" s="24">
        <v>204</v>
      </c>
      <c r="J1037" s="24">
        <v>371.5</v>
      </c>
      <c r="K1037" s="24">
        <v>504.5</v>
      </c>
      <c r="L1037" s="24">
        <v>0.34803921568627449</v>
      </c>
      <c r="M1037" s="24">
        <v>0.33082969326599343</v>
      </c>
      <c r="N1037" s="24">
        <v>0</v>
      </c>
      <c r="O1037" s="24">
        <v>0</v>
      </c>
      <c r="P1037" s="24">
        <v>0</v>
      </c>
      <c r="Q1037" s="24">
        <v>2</v>
      </c>
      <c r="R1037" s="24">
        <v>0</v>
      </c>
      <c r="S1037" s="24">
        <v>215.04201713822135</v>
      </c>
      <c r="T1037" s="25">
        <v>0.61848378177420249</v>
      </c>
      <c r="U1037" s="24">
        <v>4.0504852953552009E-2</v>
      </c>
      <c r="V1037" s="24">
        <v>4.0504852953552009</v>
      </c>
      <c r="W1037" s="25">
        <v>40.504852953552003</v>
      </c>
      <c r="X1037" s="4">
        <f>VLOOKUP($A1037,[1]plot_info!$F$1:$BW$2268,26,FALSE)</f>
        <v>418830.02049999998</v>
      </c>
      <c r="Y1037" s="4">
        <f>VLOOKUP($A1037,[1]plot_info!$F$1:$BW$2268,27,FALSE)</f>
        <v>3085103.7579999999</v>
      </c>
      <c r="Z1037" s="4">
        <f>VLOOKUP($A1037,[1]plot_info!$F$1:$BW$2268,28,FALSE)</f>
        <v>86.175316679999995</v>
      </c>
      <c r="AA1037" s="4">
        <f>VLOOKUP($A1037,[1]plot_info!$F$1:$BW$2268,29,FALSE)</f>
        <v>27.88831459</v>
      </c>
      <c r="AB1037" s="4">
        <f>VLOOKUP($A1037,[1]plot_info!$F$1:$BW$2268,37,FALSE)</f>
        <v>105</v>
      </c>
      <c r="AC1037" s="4" t="str">
        <f>VLOOKUP($A1037,[1]plot_info!$F$1:$BW$2268,43,FALSE)</f>
        <v>FRA 2016-2021</v>
      </c>
    </row>
    <row r="1038" spans="1:29" x14ac:dyDescent="0.35">
      <c r="A1038" s="23" t="str">
        <f t="shared" si="34"/>
        <v>151-47-3</v>
      </c>
      <c r="B1038" s="24" t="s">
        <v>868</v>
      </c>
      <c r="C1038" s="24">
        <v>151</v>
      </c>
      <c r="D1038" s="24">
        <v>47</v>
      </c>
      <c r="E1038" s="24">
        <v>3</v>
      </c>
      <c r="F1038" s="24">
        <v>1</v>
      </c>
      <c r="G1038" s="24" t="s">
        <v>9</v>
      </c>
      <c r="H1038" s="24">
        <v>65427</v>
      </c>
      <c r="I1038" s="24">
        <v>126</v>
      </c>
      <c r="J1038" s="24">
        <v>360</v>
      </c>
      <c r="K1038" s="24">
        <v>427</v>
      </c>
      <c r="L1038" s="24">
        <v>0.46825396825396826</v>
      </c>
      <c r="M1038" s="24">
        <v>0.27491481553089597</v>
      </c>
      <c r="N1038" s="24">
        <v>0</v>
      </c>
      <c r="O1038" s="24">
        <v>0</v>
      </c>
      <c r="P1038" s="24">
        <v>0</v>
      </c>
      <c r="Q1038" s="24">
        <v>2</v>
      </c>
      <c r="R1038" s="24">
        <v>0</v>
      </c>
      <c r="S1038" s="24">
        <v>215.04201713822135</v>
      </c>
      <c r="T1038" s="25">
        <v>0.31156701788625235</v>
      </c>
      <c r="U1038" s="24">
        <v>2.1092499248601383E-2</v>
      </c>
      <c r="V1038" s="24">
        <v>2.1092499248601384</v>
      </c>
      <c r="W1038" s="25">
        <v>21.092499248601385</v>
      </c>
      <c r="X1038" s="4">
        <f>VLOOKUP($A1038,[1]plot_info!$F$1:$BW$2268,26,FALSE)</f>
        <v>418830.02049999998</v>
      </c>
      <c r="Y1038" s="4">
        <f>VLOOKUP($A1038,[1]plot_info!$F$1:$BW$2268,27,FALSE)</f>
        <v>3085103.7579999999</v>
      </c>
      <c r="Z1038" s="4">
        <f>VLOOKUP($A1038,[1]plot_info!$F$1:$BW$2268,28,FALSE)</f>
        <v>86.175316679999995</v>
      </c>
      <c r="AA1038" s="4">
        <f>VLOOKUP($A1038,[1]plot_info!$F$1:$BW$2268,29,FALSE)</f>
        <v>27.88831459</v>
      </c>
      <c r="AB1038" s="4">
        <f>VLOOKUP($A1038,[1]plot_info!$F$1:$BW$2268,37,FALSE)</f>
        <v>105</v>
      </c>
      <c r="AC1038" s="4" t="str">
        <f>VLOOKUP($A1038,[1]plot_info!$F$1:$BW$2268,43,FALSE)</f>
        <v>FRA 2016-2021</v>
      </c>
    </row>
    <row r="1039" spans="1:29" x14ac:dyDescent="0.35">
      <c r="A1039" s="23" t="str">
        <f t="shared" si="34"/>
        <v>151-47-5</v>
      </c>
      <c r="B1039" s="24" t="s">
        <v>870</v>
      </c>
      <c r="C1039" s="24">
        <v>151</v>
      </c>
      <c r="D1039" s="24">
        <v>47</v>
      </c>
      <c r="E1039" s="24">
        <v>5</v>
      </c>
      <c r="F1039" s="24">
        <v>1</v>
      </c>
      <c r="G1039" s="24" t="s">
        <v>8</v>
      </c>
      <c r="H1039" s="24">
        <v>65427</v>
      </c>
      <c r="I1039" s="24">
        <v>279</v>
      </c>
      <c r="J1039" s="24">
        <v>370</v>
      </c>
      <c r="K1039" s="24">
        <v>537</v>
      </c>
      <c r="L1039" s="24">
        <v>0.40143369175627241</v>
      </c>
      <c r="M1039" s="24">
        <v>1.0437443843884864</v>
      </c>
      <c r="N1039" s="24">
        <v>0</v>
      </c>
      <c r="O1039" s="24">
        <v>0</v>
      </c>
      <c r="P1039" s="24">
        <v>0</v>
      </c>
      <c r="Q1039" s="24">
        <v>1</v>
      </c>
      <c r="R1039" s="24">
        <v>0</v>
      </c>
      <c r="S1039" s="24">
        <v>107.52100856911068</v>
      </c>
      <c r="T1039" s="25">
        <v>1.5531848354329596</v>
      </c>
      <c r="U1039" s="24">
        <v>0.12114841716377084</v>
      </c>
      <c r="V1039" s="24">
        <v>12.114841716377084</v>
      </c>
      <c r="W1039" s="25">
        <v>121.14841716377083</v>
      </c>
      <c r="X1039" s="4">
        <f>VLOOKUP($A1039,[1]plot_info!$F$1:$BW$2268,26,FALSE)</f>
        <v>419130.02049999998</v>
      </c>
      <c r="Y1039" s="4">
        <f>VLOOKUP($A1039,[1]plot_info!$F$1:$BW$2268,27,FALSE)</f>
        <v>3084953.7579999999</v>
      </c>
      <c r="Z1039" s="4">
        <f>VLOOKUP($A1039,[1]plot_info!$F$1:$BW$2268,28,FALSE)</f>
        <v>86.178374640000001</v>
      </c>
      <c r="AA1039" s="4">
        <f>VLOOKUP($A1039,[1]plot_info!$F$1:$BW$2268,29,FALSE)</f>
        <v>27.886978809999999</v>
      </c>
      <c r="AB1039" s="4">
        <f>VLOOKUP($A1039,[1]plot_info!$F$1:$BW$2268,37,FALSE)</f>
        <v>105</v>
      </c>
      <c r="AC1039" s="4" t="str">
        <f>VLOOKUP($A1039,[1]plot_info!$F$1:$BW$2268,43,FALSE)</f>
        <v>FRA 2016-2021</v>
      </c>
    </row>
    <row r="1040" spans="1:29" x14ac:dyDescent="0.35">
      <c r="A1040" s="23" t="str">
        <f t="shared" si="34"/>
        <v>151-47-5</v>
      </c>
      <c r="B1040" s="24" t="s">
        <v>871</v>
      </c>
      <c r="C1040" s="24">
        <v>151</v>
      </c>
      <c r="D1040" s="24">
        <v>47</v>
      </c>
      <c r="E1040" s="24">
        <v>5</v>
      </c>
      <c r="F1040" s="24">
        <v>1</v>
      </c>
      <c r="G1040" s="24" t="s">
        <v>26</v>
      </c>
      <c r="H1040" s="24">
        <v>65427</v>
      </c>
      <c r="I1040" s="24">
        <v>236</v>
      </c>
      <c r="J1040" s="24">
        <v>366.5</v>
      </c>
      <c r="K1040" s="24">
        <v>502.5</v>
      </c>
      <c r="L1040" s="24">
        <v>0.42372881355932202</v>
      </c>
      <c r="M1040" s="24">
        <v>0.93191462891829124</v>
      </c>
      <c r="N1040" s="24">
        <v>0</v>
      </c>
      <c r="O1040" s="24">
        <v>0</v>
      </c>
      <c r="P1040" s="24">
        <v>0</v>
      </c>
      <c r="Q1040" s="24">
        <v>1</v>
      </c>
      <c r="R1040" s="24">
        <v>0</v>
      </c>
      <c r="S1040" s="24">
        <v>107.52100856911068</v>
      </c>
      <c r="T1040" s="25">
        <v>1.2648690875382185</v>
      </c>
      <c r="U1040" s="24">
        <v>8.5629250680889168E-2</v>
      </c>
      <c r="V1040" s="24">
        <v>8.5629250680889157</v>
      </c>
      <c r="W1040" s="25">
        <v>85.629250680889157</v>
      </c>
      <c r="X1040" s="4">
        <f>VLOOKUP($A1040,[1]plot_info!$F$1:$BW$2268,26,FALSE)</f>
        <v>419130.02049999998</v>
      </c>
      <c r="Y1040" s="4">
        <f>VLOOKUP($A1040,[1]plot_info!$F$1:$BW$2268,27,FALSE)</f>
        <v>3084953.7579999999</v>
      </c>
      <c r="Z1040" s="4">
        <f>VLOOKUP($A1040,[1]plot_info!$F$1:$BW$2268,28,FALSE)</f>
        <v>86.178374640000001</v>
      </c>
      <c r="AA1040" s="4">
        <f>VLOOKUP($A1040,[1]plot_info!$F$1:$BW$2268,29,FALSE)</f>
        <v>27.886978809999999</v>
      </c>
      <c r="AB1040" s="4">
        <f>VLOOKUP($A1040,[1]plot_info!$F$1:$BW$2268,37,FALSE)</f>
        <v>105</v>
      </c>
      <c r="AC1040" s="4" t="str">
        <f>VLOOKUP($A1040,[1]plot_info!$F$1:$BW$2268,43,FALSE)</f>
        <v>FRA 2016-2021</v>
      </c>
    </row>
    <row r="1041" spans="1:29" x14ac:dyDescent="0.35">
      <c r="A1041" s="23" t="str">
        <f t="shared" si="34"/>
        <v>151-47-5</v>
      </c>
      <c r="B1041" s="24" t="s">
        <v>872</v>
      </c>
      <c r="C1041" s="24">
        <v>151</v>
      </c>
      <c r="D1041" s="24">
        <v>47</v>
      </c>
      <c r="E1041" s="24">
        <v>5</v>
      </c>
      <c r="F1041" s="24">
        <v>1</v>
      </c>
      <c r="G1041" s="24" t="s">
        <v>9</v>
      </c>
      <c r="H1041" s="24">
        <v>65427</v>
      </c>
      <c r="I1041" s="24">
        <v>128</v>
      </c>
      <c r="J1041" s="24">
        <v>375.5</v>
      </c>
      <c r="K1041" s="24">
        <v>421</v>
      </c>
      <c r="L1041" s="24">
        <v>0.64453125</v>
      </c>
      <c r="M1041" s="24">
        <v>0.76882956885759035</v>
      </c>
      <c r="N1041" s="24">
        <v>0</v>
      </c>
      <c r="O1041" s="24">
        <v>0</v>
      </c>
      <c r="P1041" s="24">
        <v>0</v>
      </c>
      <c r="Q1041" s="24">
        <v>1</v>
      </c>
      <c r="R1041" s="24">
        <v>0</v>
      </c>
      <c r="S1041" s="24">
        <v>107.52100856911068</v>
      </c>
      <c r="T1041" s="25">
        <v>0.42317311384550693</v>
      </c>
      <c r="U1041" s="24">
        <v>2.5845497538073699E-2</v>
      </c>
      <c r="V1041" s="24">
        <v>2.5845497538073694</v>
      </c>
      <c r="W1041" s="25">
        <v>25.845497538073694</v>
      </c>
      <c r="X1041" s="4">
        <f>VLOOKUP($A1041,[1]plot_info!$F$1:$BW$2268,26,FALSE)</f>
        <v>419130.02049999998</v>
      </c>
      <c r="Y1041" s="4">
        <f>VLOOKUP($A1041,[1]plot_info!$F$1:$BW$2268,27,FALSE)</f>
        <v>3084953.7579999999</v>
      </c>
      <c r="Z1041" s="4">
        <f>VLOOKUP($A1041,[1]plot_info!$F$1:$BW$2268,28,FALSE)</f>
        <v>86.178374640000001</v>
      </c>
      <c r="AA1041" s="4">
        <f>VLOOKUP($A1041,[1]plot_info!$F$1:$BW$2268,29,FALSE)</f>
        <v>27.886978809999999</v>
      </c>
      <c r="AB1041" s="4">
        <f>VLOOKUP($A1041,[1]plot_info!$F$1:$BW$2268,37,FALSE)</f>
        <v>105</v>
      </c>
      <c r="AC1041" s="4" t="str">
        <f>VLOOKUP($A1041,[1]plot_info!$F$1:$BW$2268,43,FALSE)</f>
        <v>FRA 2016-2021</v>
      </c>
    </row>
    <row r="1042" spans="1:29" x14ac:dyDescent="0.35">
      <c r="A1042" s="23" t="str">
        <f t="shared" si="34"/>
        <v>68-77-1</v>
      </c>
      <c r="B1042" s="24" t="s">
        <v>331</v>
      </c>
      <c r="C1042" s="24">
        <v>68</v>
      </c>
      <c r="D1042" s="24">
        <v>77</v>
      </c>
      <c r="E1042" s="24">
        <v>1</v>
      </c>
      <c r="F1042" s="24">
        <v>1</v>
      </c>
      <c r="G1042" s="24" t="s">
        <v>8</v>
      </c>
      <c r="H1042" s="24">
        <v>64914</v>
      </c>
      <c r="I1042" s="24">
        <v>112</v>
      </c>
      <c r="J1042" s="24">
        <v>342.5</v>
      </c>
      <c r="K1042" s="24">
        <v>449.5</v>
      </c>
      <c r="L1042" s="24">
        <v>4.4642857142857144E-2</v>
      </c>
      <c r="M1042" s="24">
        <v>1.1648932861478641E-2</v>
      </c>
      <c r="N1042" s="24">
        <v>0</v>
      </c>
      <c r="O1042" s="24">
        <v>0</v>
      </c>
      <c r="P1042" s="24">
        <v>0</v>
      </c>
      <c r="Q1042" s="24">
        <v>4</v>
      </c>
      <c r="R1042" s="24">
        <v>0</v>
      </c>
      <c r="S1042" s="24">
        <v>430.08403427644271</v>
      </c>
      <c r="T1042" s="25">
        <v>0.24878858890917166</v>
      </c>
      <c r="U1042" s="24">
        <v>6.9305392624697806E-3</v>
      </c>
      <c r="V1042" s="24">
        <v>0.69305392624697815</v>
      </c>
      <c r="W1042" s="25">
        <v>6.9305392624697815</v>
      </c>
      <c r="X1042" s="4">
        <f>VLOOKUP($A1042,[1]plot_info!$F$1:$BW$2268,26,FALSE)</f>
        <v>674518.54980000004</v>
      </c>
      <c r="Y1042" s="4">
        <f>VLOOKUP($A1042,[1]plot_info!$F$1:$BW$2268,27,FALSE)</f>
        <v>3207091.344</v>
      </c>
      <c r="Z1042" s="4">
        <f>VLOOKUP($A1042,[1]plot_info!$F$1:$BW$2268,28,FALSE)</f>
        <v>82.791272039999996</v>
      </c>
      <c r="AA1042" s="4">
        <f>VLOOKUP($A1042,[1]plot_info!$F$1:$BW$2268,29,FALSE)</f>
        <v>28.979995769999999</v>
      </c>
      <c r="AB1042" s="4">
        <f>VLOOKUP($A1042,[1]plot_info!$F$1:$BW$2268,37,FALSE)</f>
        <v>4</v>
      </c>
      <c r="AC1042" s="4" t="str">
        <f>VLOOKUP($A1042,[1]plot_info!$F$1:$BW$2268,43,FALSE)</f>
        <v>FRA 2010-2015</v>
      </c>
    </row>
    <row r="1043" spans="1:29" x14ac:dyDescent="0.35">
      <c r="A1043" s="23" t="str">
        <f t="shared" ref="A1043:A1068" si="35">CONCATENATE(C1043,"-",D1043,"-",E1043)</f>
        <v>68-77-1</v>
      </c>
      <c r="B1043" s="24" t="s">
        <v>332</v>
      </c>
      <c r="C1043" s="24">
        <v>68</v>
      </c>
      <c r="D1043" s="24">
        <v>77</v>
      </c>
      <c r="E1043" s="24">
        <v>1</v>
      </c>
      <c r="F1043" s="24">
        <v>1</v>
      </c>
      <c r="G1043" s="24" t="s">
        <v>26</v>
      </c>
      <c r="H1043" s="24">
        <v>64914</v>
      </c>
      <c r="I1043" s="24">
        <v>140</v>
      </c>
      <c r="J1043" s="24">
        <v>302.5</v>
      </c>
      <c r="K1043" s="24">
        <v>438</v>
      </c>
      <c r="L1043" s="24">
        <v>3.214285714285714E-2</v>
      </c>
      <c r="M1043" s="24">
        <v>1.0484039575330777E-2</v>
      </c>
      <c r="N1043" s="24">
        <v>0</v>
      </c>
      <c r="O1043" s="24">
        <v>0</v>
      </c>
      <c r="P1043" s="24">
        <v>0</v>
      </c>
      <c r="Q1043" s="24">
        <v>4</v>
      </c>
      <c r="R1043" s="24">
        <v>0</v>
      </c>
      <c r="S1043" s="24">
        <v>430.08403427644271</v>
      </c>
      <c r="T1043" s="25">
        <v>0.31505470838497907</v>
      </c>
      <c r="U1043" s="24">
        <v>5.8510160128638963E-3</v>
      </c>
      <c r="V1043" s="24">
        <v>0.58510160128638966</v>
      </c>
      <c r="W1043" s="25">
        <v>5.8510160128638962</v>
      </c>
      <c r="X1043" s="4">
        <f>VLOOKUP($A1043,[1]plot_info!$F$1:$BW$2268,26,FALSE)</f>
        <v>674518.54980000004</v>
      </c>
      <c r="Y1043" s="4">
        <f>VLOOKUP($A1043,[1]plot_info!$F$1:$BW$2268,27,FALSE)</f>
        <v>3207091.344</v>
      </c>
      <c r="Z1043" s="4">
        <f>VLOOKUP($A1043,[1]plot_info!$F$1:$BW$2268,28,FALSE)</f>
        <v>82.791272039999996</v>
      </c>
      <c r="AA1043" s="4">
        <f>VLOOKUP($A1043,[1]plot_info!$F$1:$BW$2268,29,FALSE)</f>
        <v>28.979995769999999</v>
      </c>
      <c r="AB1043" s="4">
        <f>VLOOKUP($A1043,[1]plot_info!$F$1:$BW$2268,37,FALSE)</f>
        <v>4</v>
      </c>
      <c r="AC1043" s="4" t="str">
        <f>VLOOKUP($A1043,[1]plot_info!$F$1:$BW$2268,43,FALSE)</f>
        <v>FRA 2010-2015</v>
      </c>
    </row>
    <row r="1044" spans="1:29" x14ac:dyDescent="0.35">
      <c r="A1044" s="23" t="str">
        <f t="shared" si="35"/>
        <v>68-77-1</v>
      </c>
      <c r="B1044" s="24" t="s">
        <v>333</v>
      </c>
      <c r="C1044" s="24">
        <v>68</v>
      </c>
      <c r="D1044" s="24">
        <v>77</v>
      </c>
      <c r="E1044" s="24">
        <v>1</v>
      </c>
      <c r="F1044" s="24">
        <v>1</v>
      </c>
      <c r="G1044" s="24" t="s">
        <v>9</v>
      </c>
      <c r="H1044" s="24">
        <v>64914</v>
      </c>
      <c r="I1044" s="24">
        <v>71</v>
      </c>
      <c r="J1044" s="24">
        <v>298.5</v>
      </c>
      <c r="K1044" s="24">
        <v>363</v>
      </c>
      <c r="L1044" s="24">
        <v>9.154929577464789E-2</v>
      </c>
      <c r="M1044" s="24">
        <v>1.5143612719922234E-2</v>
      </c>
      <c r="N1044" s="24">
        <v>0</v>
      </c>
      <c r="O1044" s="24">
        <v>0</v>
      </c>
      <c r="P1044" s="24">
        <v>0</v>
      </c>
      <c r="Q1044" s="24">
        <v>4</v>
      </c>
      <c r="R1044" s="24">
        <v>0</v>
      </c>
      <c r="S1044" s="24">
        <v>430.08403427644271</v>
      </c>
      <c r="T1044" s="25">
        <v>0.14997069144524833</v>
      </c>
      <c r="U1044" s="24">
        <v>1.1697713932729366E-2</v>
      </c>
      <c r="V1044" s="24">
        <v>1.1697713932729366</v>
      </c>
      <c r="W1044" s="25">
        <v>11.697713932729366</v>
      </c>
      <c r="X1044" s="4">
        <f>VLOOKUP($A1044,[1]plot_info!$F$1:$BW$2268,26,FALSE)</f>
        <v>674518.54980000004</v>
      </c>
      <c r="Y1044" s="4">
        <f>VLOOKUP($A1044,[1]plot_info!$F$1:$BW$2268,27,FALSE)</f>
        <v>3207091.344</v>
      </c>
      <c r="Z1044" s="4">
        <f>VLOOKUP($A1044,[1]plot_info!$F$1:$BW$2268,28,FALSE)</f>
        <v>82.791272039999996</v>
      </c>
      <c r="AA1044" s="4">
        <f>VLOOKUP($A1044,[1]plot_info!$F$1:$BW$2268,29,FALSE)</f>
        <v>28.979995769999999</v>
      </c>
      <c r="AB1044" s="4">
        <f>VLOOKUP($A1044,[1]plot_info!$F$1:$BW$2268,37,FALSE)</f>
        <v>4</v>
      </c>
      <c r="AC1044" s="4" t="str">
        <f>VLOOKUP($A1044,[1]plot_info!$F$1:$BW$2268,43,FALSE)</f>
        <v>FRA 2010-2015</v>
      </c>
    </row>
    <row r="1045" spans="1:29" x14ac:dyDescent="0.35">
      <c r="A1045" s="23" t="str">
        <f t="shared" si="35"/>
        <v>68-77-4</v>
      </c>
      <c r="B1045" s="24" t="s">
        <v>335</v>
      </c>
      <c r="C1045" s="24">
        <v>68</v>
      </c>
      <c r="D1045" s="24">
        <v>77</v>
      </c>
      <c r="E1045" s="24">
        <v>4</v>
      </c>
      <c r="F1045" s="24">
        <v>1</v>
      </c>
      <c r="G1045" s="24" t="s">
        <v>8</v>
      </c>
      <c r="H1045" s="24">
        <v>64914</v>
      </c>
      <c r="I1045" s="24">
        <v>312</v>
      </c>
      <c r="J1045" s="24">
        <v>316.5</v>
      </c>
      <c r="K1045" s="24">
        <v>589.5</v>
      </c>
      <c r="L1045" s="24">
        <v>0.125</v>
      </c>
      <c r="M1045" s="24">
        <v>0.12114890175937787</v>
      </c>
      <c r="N1045" s="24">
        <v>0</v>
      </c>
      <c r="O1045" s="24">
        <v>0</v>
      </c>
      <c r="P1045" s="24">
        <v>0</v>
      </c>
      <c r="Q1045" s="24">
        <v>3</v>
      </c>
      <c r="R1045" s="24">
        <v>0</v>
      </c>
      <c r="S1045" s="24">
        <v>322.56302570733203</v>
      </c>
      <c r="T1045" s="25">
        <v>0.84634622769101386</v>
      </c>
      <c r="U1045" s="24">
        <v>3.9609003455939457E-2</v>
      </c>
      <c r="V1045" s="24">
        <v>3.960900345593946</v>
      </c>
      <c r="W1045" s="25">
        <v>39.609003455939465</v>
      </c>
      <c r="X1045" s="4">
        <f>VLOOKUP($A1045,[1]plot_info!$F$1:$BW$2268,26,FALSE)</f>
        <v>674818.54980000004</v>
      </c>
      <c r="Y1045" s="4">
        <f>VLOOKUP($A1045,[1]plot_info!$F$1:$BW$2268,27,FALSE)</f>
        <v>3207091.344</v>
      </c>
      <c r="Z1045" s="4">
        <f>VLOOKUP($A1045,[1]plot_info!$F$1:$BW$2268,28,FALSE)</f>
        <v>82.794350010000002</v>
      </c>
      <c r="AA1045" s="4">
        <f>VLOOKUP($A1045,[1]plot_info!$F$1:$BW$2268,29,FALSE)</f>
        <v>28.979954719999999</v>
      </c>
      <c r="AB1045" s="4">
        <f>VLOOKUP($A1045,[1]plot_info!$F$1:$BW$2268,37,FALSE)</f>
        <v>4</v>
      </c>
      <c r="AC1045" s="4" t="str">
        <f>VLOOKUP($A1045,[1]plot_info!$F$1:$BW$2268,43,FALSE)</f>
        <v>FRA 2010-2015</v>
      </c>
    </row>
    <row r="1046" spans="1:29" x14ac:dyDescent="0.35">
      <c r="A1046" s="23" t="str">
        <f t="shared" si="35"/>
        <v>68-77-4</v>
      </c>
      <c r="B1046" s="24" t="s">
        <v>336</v>
      </c>
      <c r="C1046" s="24">
        <v>68</v>
      </c>
      <c r="D1046" s="24">
        <v>77</v>
      </c>
      <c r="E1046" s="24">
        <v>4</v>
      </c>
      <c r="F1046" s="24">
        <v>1</v>
      </c>
      <c r="G1046" s="24" t="s">
        <v>26</v>
      </c>
      <c r="H1046" s="24">
        <v>64914</v>
      </c>
      <c r="I1046" s="24">
        <v>402</v>
      </c>
      <c r="J1046" s="24">
        <v>300</v>
      </c>
      <c r="K1046" s="24">
        <v>666.5</v>
      </c>
      <c r="L1046" s="24">
        <v>8.8308457711442787E-2</v>
      </c>
      <c r="M1046" s="24">
        <v>0.11027656442199781</v>
      </c>
      <c r="N1046" s="24">
        <v>0</v>
      </c>
      <c r="O1046" s="24">
        <v>0</v>
      </c>
      <c r="P1046" s="24">
        <v>0</v>
      </c>
      <c r="Q1046" s="24">
        <v>3</v>
      </c>
      <c r="R1046" s="24">
        <v>0</v>
      </c>
      <c r="S1046" s="24">
        <v>322.56302570733203</v>
      </c>
      <c r="T1046" s="25">
        <v>1.1362120602518557</v>
      </c>
      <c r="U1046" s="24">
        <v>3.5449816279857889E-2</v>
      </c>
      <c r="V1046" s="24">
        <v>3.5449816279857891</v>
      </c>
      <c r="W1046" s="25">
        <v>35.449816279857892</v>
      </c>
      <c r="X1046" s="4">
        <f>VLOOKUP($A1046,[1]plot_info!$F$1:$BW$2268,26,FALSE)</f>
        <v>674818.54980000004</v>
      </c>
      <c r="Y1046" s="4">
        <f>VLOOKUP($A1046,[1]plot_info!$F$1:$BW$2268,27,FALSE)</f>
        <v>3207091.344</v>
      </c>
      <c r="Z1046" s="4">
        <f>VLOOKUP($A1046,[1]plot_info!$F$1:$BW$2268,28,FALSE)</f>
        <v>82.794350010000002</v>
      </c>
      <c r="AA1046" s="4">
        <f>VLOOKUP($A1046,[1]plot_info!$F$1:$BW$2268,29,FALSE)</f>
        <v>28.979954719999999</v>
      </c>
      <c r="AB1046" s="4">
        <f>VLOOKUP($A1046,[1]plot_info!$F$1:$BW$2268,37,FALSE)</f>
        <v>4</v>
      </c>
      <c r="AC1046" s="4" t="str">
        <f>VLOOKUP($A1046,[1]plot_info!$F$1:$BW$2268,43,FALSE)</f>
        <v>FRA 2010-2015</v>
      </c>
    </row>
    <row r="1047" spans="1:29" x14ac:dyDescent="0.35">
      <c r="A1047" s="23" t="str">
        <f t="shared" si="35"/>
        <v>68-77-4</v>
      </c>
      <c r="B1047" s="24" t="s">
        <v>337</v>
      </c>
      <c r="C1047" s="24">
        <v>68</v>
      </c>
      <c r="D1047" s="24">
        <v>77</v>
      </c>
      <c r="E1047" s="24">
        <v>4</v>
      </c>
      <c r="F1047" s="24">
        <v>1</v>
      </c>
      <c r="G1047" s="24" t="s">
        <v>9</v>
      </c>
      <c r="H1047" s="24">
        <v>64914</v>
      </c>
      <c r="I1047" s="24">
        <v>413</v>
      </c>
      <c r="J1047" s="24">
        <v>308</v>
      </c>
      <c r="K1047" s="24">
        <v>686</v>
      </c>
      <c r="L1047" s="24">
        <v>8.4745762711864403E-2</v>
      </c>
      <c r="M1047" s="24">
        <v>0.10872337337380066</v>
      </c>
      <c r="N1047" s="24">
        <v>0</v>
      </c>
      <c r="O1047" s="24">
        <v>0</v>
      </c>
      <c r="P1047" s="24">
        <v>0</v>
      </c>
      <c r="Q1047" s="24">
        <v>3</v>
      </c>
      <c r="R1047" s="24">
        <v>0</v>
      </c>
      <c r="S1047" s="24">
        <v>322.56302570733203</v>
      </c>
      <c r="T1047" s="25">
        <v>1.1718640075721731</v>
      </c>
      <c r="U1047" s="24">
        <v>3.7432684584733991E-2</v>
      </c>
      <c r="V1047" s="24">
        <v>3.7432684584733993</v>
      </c>
      <c r="W1047" s="25">
        <v>37.432684584733991</v>
      </c>
      <c r="X1047" s="4">
        <f>VLOOKUP($A1047,[1]plot_info!$F$1:$BW$2268,26,FALSE)</f>
        <v>674818.54980000004</v>
      </c>
      <c r="Y1047" s="4">
        <f>VLOOKUP($A1047,[1]plot_info!$F$1:$BW$2268,27,FALSE)</f>
        <v>3207091.344</v>
      </c>
      <c r="Z1047" s="4">
        <f>VLOOKUP($A1047,[1]plot_info!$F$1:$BW$2268,28,FALSE)</f>
        <v>82.794350010000002</v>
      </c>
      <c r="AA1047" s="4">
        <f>VLOOKUP($A1047,[1]plot_info!$F$1:$BW$2268,29,FALSE)</f>
        <v>28.979954719999999</v>
      </c>
      <c r="AB1047" s="4">
        <f>VLOOKUP($A1047,[1]plot_info!$F$1:$BW$2268,37,FALSE)</f>
        <v>4</v>
      </c>
      <c r="AC1047" s="4" t="str">
        <f>VLOOKUP($A1047,[1]plot_info!$F$1:$BW$2268,43,FALSE)</f>
        <v>FRA 2010-2015</v>
      </c>
    </row>
    <row r="1048" spans="1:29" x14ac:dyDescent="0.35">
      <c r="A1048" s="23" t="str">
        <f t="shared" si="35"/>
        <v>68-77-5</v>
      </c>
      <c r="B1048" s="24" t="s">
        <v>339</v>
      </c>
      <c r="C1048" s="24">
        <v>68</v>
      </c>
      <c r="D1048" s="24">
        <v>77</v>
      </c>
      <c r="E1048" s="24">
        <v>5</v>
      </c>
      <c r="F1048" s="24">
        <v>1</v>
      </c>
      <c r="G1048" s="24" t="s">
        <v>8</v>
      </c>
      <c r="H1048" s="24">
        <v>64914</v>
      </c>
      <c r="I1048" s="24">
        <v>319</v>
      </c>
      <c r="J1048" s="24">
        <v>314</v>
      </c>
      <c r="K1048" s="24">
        <v>595.5</v>
      </c>
      <c r="L1048" s="24">
        <v>0.11755485893416928</v>
      </c>
      <c r="M1048" s="24">
        <v>0.34946798584435929</v>
      </c>
      <c r="N1048" s="24">
        <v>0</v>
      </c>
      <c r="O1048" s="24">
        <v>0</v>
      </c>
      <c r="P1048" s="24">
        <v>0</v>
      </c>
      <c r="Q1048" s="24">
        <v>1</v>
      </c>
      <c r="R1048" s="24">
        <v>0</v>
      </c>
      <c r="S1048" s="24">
        <v>107.52100856911068</v>
      </c>
      <c r="T1048" s="25">
        <v>2.6180930010441803</v>
      </c>
      <c r="U1048" s="24">
        <v>0.17017604506787168</v>
      </c>
      <c r="V1048" s="24">
        <v>17.017604506787169</v>
      </c>
      <c r="W1048" s="25">
        <v>170.17604506787168</v>
      </c>
      <c r="X1048" s="4">
        <f>VLOOKUP($A1048,[1]plot_info!$F$1:$BW$2268,26,FALSE)</f>
        <v>674818.54980000004</v>
      </c>
      <c r="Y1048" s="4">
        <f>VLOOKUP($A1048,[1]plot_info!$F$1:$BW$2268,27,FALSE)</f>
        <v>3207241.344</v>
      </c>
      <c r="Z1048" s="4">
        <f>VLOOKUP($A1048,[1]plot_info!$F$1:$BW$2268,28,FALSE)</f>
        <v>82.794373370000002</v>
      </c>
      <c r="AA1048" s="4">
        <f>VLOOKUP($A1048,[1]plot_info!$F$1:$BW$2268,29,FALSE)</f>
        <v>28.981307959999999</v>
      </c>
      <c r="AB1048" s="4">
        <f>VLOOKUP($A1048,[1]plot_info!$F$1:$BW$2268,37,FALSE)</f>
        <v>4</v>
      </c>
      <c r="AC1048" s="4" t="str">
        <f>VLOOKUP($A1048,[1]plot_info!$F$1:$BW$2268,43,FALSE)</f>
        <v>FRA 2010-2015</v>
      </c>
    </row>
    <row r="1049" spans="1:29" x14ac:dyDescent="0.35">
      <c r="A1049" s="23" t="str">
        <f t="shared" si="35"/>
        <v>68-77-5</v>
      </c>
      <c r="B1049" s="24" t="s">
        <v>340</v>
      </c>
      <c r="C1049" s="24">
        <v>68</v>
      </c>
      <c r="D1049" s="24">
        <v>77</v>
      </c>
      <c r="E1049" s="24">
        <v>5</v>
      </c>
      <c r="F1049" s="24">
        <v>1</v>
      </c>
      <c r="G1049" s="24" t="s">
        <v>26</v>
      </c>
      <c r="H1049" s="24">
        <v>64914</v>
      </c>
      <c r="I1049" s="24">
        <v>420</v>
      </c>
      <c r="J1049" s="24">
        <v>312</v>
      </c>
      <c r="K1049" s="24">
        <v>702</v>
      </c>
      <c r="L1049" s="24">
        <v>7.1428571428571425E-2</v>
      </c>
      <c r="M1049" s="24">
        <v>0.2795743886754874</v>
      </c>
      <c r="N1049" s="24">
        <v>0</v>
      </c>
      <c r="O1049" s="24">
        <v>0</v>
      </c>
      <c r="P1049" s="24">
        <v>0</v>
      </c>
      <c r="Q1049" s="24">
        <v>1</v>
      </c>
      <c r="R1049" s="24">
        <v>0</v>
      </c>
      <c r="S1049" s="24">
        <v>107.52100856911068</v>
      </c>
      <c r="T1049" s="25">
        <v>3.6271981186757736</v>
      </c>
      <c r="U1049" s="24">
        <v>0.1279882764732736</v>
      </c>
      <c r="V1049" s="24">
        <v>12.798827647327361</v>
      </c>
      <c r="W1049" s="25">
        <v>127.98827647327361</v>
      </c>
      <c r="X1049" s="4">
        <f>VLOOKUP($A1049,[1]plot_info!$F$1:$BW$2268,26,FALSE)</f>
        <v>674818.54980000004</v>
      </c>
      <c r="Y1049" s="4">
        <f>VLOOKUP($A1049,[1]plot_info!$F$1:$BW$2268,27,FALSE)</f>
        <v>3207241.344</v>
      </c>
      <c r="Z1049" s="4">
        <f>VLOOKUP($A1049,[1]plot_info!$F$1:$BW$2268,28,FALSE)</f>
        <v>82.794373370000002</v>
      </c>
      <c r="AA1049" s="4">
        <f>VLOOKUP($A1049,[1]plot_info!$F$1:$BW$2268,29,FALSE)</f>
        <v>28.981307959999999</v>
      </c>
      <c r="AB1049" s="4">
        <f>VLOOKUP($A1049,[1]plot_info!$F$1:$BW$2268,37,FALSE)</f>
        <v>4</v>
      </c>
      <c r="AC1049" s="4" t="str">
        <f>VLOOKUP($A1049,[1]plot_info!$F$1:$BW$2268,43,FALSE)</f>
        <v>FRA 2010-2015</v>
      </c>
    </row>
    <row r="1050" spans="1:29" x14ac:dyDescent="0.35">
      <c r="A1050" s="23" t="str">
        <f t="shared" si="35"/>
        <v>68-77-5</v>
      </c>
      <c r="B1050" s="24" t="s">
        <v>341</v>
      </c>
      <c r="C1050" s="24">
        <v>68</v>
      </c>
      <c r="D1050" s="24">
        <v>77</v>
      </c>
      <c r="E1050" s="24">
        <v>5</v>
      </c>
      <c r="F1050" s="24">
        <v>1</v>
      </c>
      <c r="G1050" s="24" t="s">
        <v>9</v>
      </c>
      <c r="H1050" s="24">
        <v>64914</v>
      </c>
      <c r="I1050" s="24">
        <v>530</v>
      </c>
      <c r="J1050" s="24">
        <v>295</v>
      </c>
      <c r="K1050" s="24">
        <v>791</v>
      </c>
      <c r="L1050" s="24">
        <v>6.4150943396226415E-2</v>
      </c>
      <c r="M1050" s="24">
        <v>0.31685097383221905</v>
      </c>
      <c r="N1050" s="24">
        <v>0</v>
      </c>
      <c r="O1050" s="24">
        <v>0</v>
      </c>
      <c r="P1050" s="24">
        <v>0</v>
      </c>
      <c r="Q1050" s="24">
        <v>1</v>
      </c>
      <c r="R1050" s="24">
        <v>0</v>
      </c>
      <c r="S1050" s="24">
        <v>107.52100856911068</v>
      </c>
      <c r="T1050" s="25">
        <v>4.6130519663158562</v>
      </c>
      <c r="U1050" s="24">
        <v>0.10280515810646759</v>
      </c>
      <c r="V1050" s="24">
        <v>10.280515810646758</v>
      </c>
      <c r="W1050" s="25">
        <v>102.80515810646759</v>
      </c>
      <c r="X1050" s="4">
        <f>VLOOKUP($A1050,[1]plot_info!$F$1:$BW$2268,26,FALSE)</f>
        <v>674818.54980000004</v>
      </c>
      <c r="Y1050" s="4">
        <f>VLOOKUP($A1050,[1]plot_info!$F$1:$BW$2268,27,FALSE)</f>
        <v>3207241.344</v>
      </c>
      <c r="Z1050" s="4">
        <f>VLOOKUP($A1050,[1]plot_info!$F$1:$BW$2268,28,FALSE)</f>
        <v>82.794373370000002</v>
      </c>
      <c r="AA1050" s="4">
        <f>VLOOKUP($A1050,[1]plot_info!$F$1:$BW$2268,29,FALSE)</f>
        <v>28.981307959999999</v>
      </c>
      <c r="AB1050" s="4">
        <f>VLOOKUP($A1050,[1]plot_info!$F$1:$BW$2268,37,FALSE)</f>
        <v>4</v>
      </c>
      <c r="AC1050" s="4" t="str">
        <f>VLOOKUP($A1050,[1]plot_info!$F$1:$BW$2268,43,FALSE)</f>
        <v>FRA 2010-2015</v>
      </c>
    </row>
    <row r="1051" spans="1:29" x14ac:dyDescent="0.35">
      <c r="A1051" s="23" t="str">
        <f t="shared" si="35"/>
        <v>60-80-6</v>
      </c>
      <c r="B1051" s="24" t="s">
        <v>343</v>
      </c>
      <c r="C1051" s="24">
        <v>60</v>
      </c>
      <c r="D1051" s="24">
        <v>80</v>
      </c>
      <c r="E1051" s="24">
        <v>6</v>
      </c>
      <c r="F1051" s="24">
        <v>1</v>
      </c>
      <c r="G1051" s="24" t="s">
        <v>8</v>
      </c>
      <c r="H1051" s="24">
        <v>64914</v>
      </c>
      <c r="I1051" s="24">
        <v>564</v>
      </c>
      <c r="J1051" s="24">
        <v>346</v>
      </c>
      <c r="K1051" s="24">
        <v>841</v>
      </c>
      <c r="L1051" s="24">
        <v>0.12234042553191489</v>
      </c>
      <c r="M1051" s="24">
        <v>0.16075527348840526</v>
      </c>
      <c r="N1051" s="24">
        <v>0</v>
      </c>
      <c r="O1051" s="24">
        <v>0</v>
      </c>
      <c r="P1051" s="24">
        <v>0</v>
      </c>
      <c r="Q1051" s="24">
        <v>4</v>
      </c>
      <c r="R1051" s="24">
        <v>0</v>
      </c>
      <c r="S1051" s="24">
        <v>430.08403427644271</v>
      </c>
      <c r="T1051" s="25">
        <v>1.1509378645798127</v>
      </c>
      <c r="U1051" s="24">
        <v>2.3084525169572254E-2</v>
      </c>
      <c r="V1051" s="24">
        <v>2.3084525169572254</v>
      </c>
      <c r="W1051" s="25">
        <v>23.084525169572256</v>
      </c>
      <c r="X1051" s="4">
        <f>VLOOKUP($A1051,[1]plot_info!$F$1:$BW$2268,26,FALSE)</f>
        <v>642537.85309999995</v>
      </c>
      <c r="Y1051" s="4">
        <f>VLOOKUP($A1051,[1]plot_info!$F$1:$BW$2268,27,FALSE)</f>
        <v>3218614.3829999999</v>
      </c>
      <c r="Z1051" s="4">
        <f>VLOOKUP($A1051,[1]plot_info!$F$1:$BW$2268,28,FALSE)</f>
        <v>82.464585360000001</v>
      </c>
      <c r="AA1051" s="4">
        <f>VLOOKUP($A1051,[1]plot_info!$F$1:$BW$2268,29,FALSE)</f>
        <v>29.087939349999999</v>
      </c>
      <c r="AB1051" s="4">
        <f>VLOOKUP($A1051,[1]plot_info!$F$1:$BW$2268,37,FALSE)</f>
        <v>4</v>
      </c>
      <c r="AC1051" s="4" t="str">
        <f>VLOOKUP($A1051,[1]plot_info!$F$1:$BW$2268,43,FALSE)</f>
        <v>FRA 2010-2015</v>
      </c>
    </row>
    <row r="1052" spans="1:29" x14ac:dyDescent="0.35">
      <c r="A1052" s="23" t="str">
        <f t="shared" si="35"/>
        <v>60-80-6</v>
      </c>
      <c r="B1052" s="24" t="s">
        <v>344</v>
      </c>
      <c r="C1052" s="24">
        <v>60</v>
      </c>
      <c r="D1052" s="24">
        <v>80</v>
      </c>
      <c r="E1052" s="24">
        <v>6</v>
      </c>
      <c r="F1052" s="24">
        <v>1</v>
      </c>
      <c r="G1052" s="24" t="s">
        <v>26</v>
      </c>
      <c r="H1052" s="24">
        <v>64914</v>
      </c>
      <c r="I1052" s="24">
        <v>595</v>
      </c>
      <c r="J1052" s="24">
        <v>304</v>
      </c>
      <c r="K1052" s="24">
        <v>830</v>
      </c>
      <c r="L1052" s="24">
        <v>0.11596638655462185</v>
      </c>
      <c r="M1052" s="24">
        <v>0.16075527348840526</v>
      </c>
      <c r="N1052" s="24">
        <v>0</v>
      </c>
      <c r="O1052" s="24">
        <v>0</v>
      </c>
      <c r="P1052" s="24">
        <v>0</v>
      </c>
      <c r="Q1052" s="24">
        <v>4</v>
      </c>
      <c r="R1052" s="24">
        <v>0</v>
      </c>
      <c r="S1052" s="24">
        <v>430.08403427644271</v>
      </c>
      <c r="T1052" s="25">
        <v>1.2230168015534981</v>
      </c>
      <c r="U1052" s="24">
        <v>2.1350379021405352E-2</v>
      </c>
      <c r="V1052" s="24">
        <v>2.1350379021405352</v>
      </c>
      <c r="W1052" s="25">
        <v>21.350379021405352</v>
      </c>
      <c r="X1052" s="4">
        <f>VLOOKUP($A1052,[1]plot_info!$F$1:$BW$2268,26,FALSE)</f>
        <v>642537.85309999995</v>
      </c>
      <c r="Y1052" s="4">
        <f>VLOOKUP($A1052,[1]plot_info!$F$1:$BW$2268,27,FALSE)</f>
        <v>3218614.3829999999</v>
      </c>
      <c r="Z1052" s="4">
        <f>VLOOKUP($A1052,[1]plot_info!$F$1:$BW$2268,28,FALSE)</f>
        <v>82.464585360000001</v>
      </c>
      <c r="AA1052" s="4">
        <f>VLOOKUP($A1052,[1]plot_info!$F$1:$BW$2268,29,FALSE)</f>
        <v>29.087939349999999</v>
      </c>
      <c r="AB1052" s="4">
        <f>VLOOKUP($A1052,[1]plot_info!$F$1:$BW$2268,37,FALSE)</f>
        <v>4</v>
      </c>
      <c r="AC1052" s="4" t="str">
        <f>VLOOKUP($A1052,[1]plot_info!$F$1:$BW$2268,43,FALSE)</f>
        <v>FRA 2010-2015</v>
      </c>
    </row>
    <row r="1053" spans="1:29" x14ac:dyDescent="0.35">
      <c r="A1053" s="23" t="str">
        <f t="shared" si="35"/>
        <v>60-80-6</v>
      </c>
      <c r="B1053" s="24" t="s">
        <v>345</v>
      </c>
      <c r="C1053" s="24">
        <v>60</v>
      </c>
      <c r="D1053" s="24">
        <v>80</v>
      </c>
      <c r="E1053" s="24">
        <v>6</v>
      </c>
      <c r="F1053" s="24">
        <v>1</v>
      </c>
      <c r="G1053" s="24" t="s">
        <v>9</v>
      </c>
      <c r="H1053" s="24">
        <v>64914</v>
      </c>
      <c r="I1053" s="24">
        <v>604</v>
      </c>
      <c r="J1053" s="24">
        <v>299</v>
      </c>
      <c r="K1053" s="24">
        <v>834</v>
      </c>
      <c r="L1053" s="24">
        <v>0.11423841059602649</v>
      </c>
      <c r="M1053" s="24">
        <v>0.16075527348840526</v>
      </c>
      <c r="N1053" s="24">
        <v>0</v>
      </c>
      <c r="O1053" s="24">
        <v>0</v>
      </c>
      <c r="P1053" s="24">
        <v>0</v>
      </c>
      <c r="Q1053" s="24">
        <v>4</v>
      </c>
      <c r="R1053" s="24">
        <v>0</v>
      </c>
      <c r="S1053" s="24">
        <v>430.08403427644271</v>
      </c>
      <c r="T1053" s="25">
        <v>1.2439429445458583</v>
      </c>
      <c r="U1053" s="24">
        <v>1.6633294229927466E-2</v>
      </c>
      <c r="V1053" s="24">
        <v>1.6633294229927464</v>
      </c>
      <c r="W1053" s="25">
        <v>16.633294229927465</v>
      </c>
      <c r="X1053" s="4">
        <f>VLOOKUP($A1053,[1]plot_info!$F$1:$BW$2268,26,FALSE)</f>
        <v>642537.85309999995</v>
      </c>
      <c r="Y1053" s="4">
        <f>VLOOKUP($A1053,[1]plot_info!$F$1:$BW$2268,27,FALSE)</f>
        <v>3218614.3829999999</v>
      </c>
      <c r="Z1053" s="4">
        <f>VLOOKUP($A1053,[1]plot_info!$F$1:$BW$2268,28,FALSE)</f>
        <v>82.464585360000001</v>
      </c>
      <c r="AA1053" s="4">
        <f>VLOOKUP($A1053,[1]plot_info!$F$1:$BW$2268,29,FALSE)</f>
        <v>29.087939349999999</v>
      </c>
      <c r="AB1053" s="4">
        <f>VLOOKUP($A1053,[1]plot_info!$F$1:$BW$2268,37,FALSE)</f>
        <v>4</v>
      </c>
      <c r="AC1053" s="4" t="str">
        <f>VLOOKUP($A1053,[1]plot_info!$F$1:$BW$2268,43,FALSE)</f>
        <v>FRA 2010-2015</v>
      </c>
    </row>
    <row r="1054" spans="1:29" x14ac:dyDescent="0.35">
      <c r="A1054" s="23" t="str">
        <f t="shared" si="35"/>
        <v>69-75-6</v>
      </c>
      <c r="B1054" s="24" t="s">
        <v>347</v>
      </c>
      <c r="C1054" s="24">
        <v>69</v>
      </c>
      <c r="D1054" s="24">
        <v>75</v>
      </c>
      <c r="E1054" s="24">
        <v>6</v>
      </c>
      <c r="F1054" s="24">
        <v>1</v>
      </c>
      <c r="G1054" s="24" t="s">
        <v>8</v>
      </c>
      <c r="H1054" s="24">
        <v>64914</v>
      </c>
      <c r="I1054" s="24">
        <v>469</v>
      </c>
      <c r="J1054" s="24">
        <v>326</v>
      </c>
      <c r="K1054" s="24">
        <v>673</v>
      </c>
      <c r="L1054" s="24">
        <v>0.26012793176972282</v>
      </c>
      <c r="M1054" s="24">
        <v>0.28423396182007882</v>
      </c>
      <c r="N1054" s="24">
        <v>0</v>
      </c>
      <c r="O1054" s="24">
        <v>0</v>
      </c>
      <c r="P1054" s="24">
        <v>0</v>
      </c>
      <c r="Q1054" s="24">
        <v>4</v>
      </c>
      <c r="R1054" s="24">
        <v>0</v>
      </c>
      <c r="S1054" s="24">
        <v>430.08403427644271</v>
      </c>
      <c r="T1054" s="25">
        <v>0.80681906870544451</v>
      </c>
      <c r="U1054" s="24">
        <v>3.100991551024404E-2</v>
      </c>
      <c r="V1054" s="24">
        <v>3.1009915510244039</v>
      </c>
      <c r="W1054" s="25">
        <v>31.009915510244038</v>
      </c>
      <c r="X1054" s="4">
        <f>VLOOKUP($A1054,[1]plot_info!$F$1:$BW$2268,26,FALSE)</f>
        <v>679010.74490000005</v>
      </c>
      <c r="Y1054" s="4">
        <f>VLOOKUP($A1054,[1]plot_info!$F$1:$BW$2268,27,FALSE)</f>
        <v>3199490.3629999999</v>
      </c>
      <c r="Z1054" s="4">
        <f>VLOOKUP($A1054,[1]plot_info!$F$1:$BW$2268,28,FALSE)</f>
        <v>82.836151020000003</v>
      </c>
      <c r="AA1054" s="4">
        <f>VLOOKUP($A1054,[1]plot_info!$F$1:$BW$2268,29,FALSE)</f>
        <v>28.910802409999999</v>
      </c>
      <c r="AB1054" s="4">
        <f>VLOOKUP($A1054,[1]plot_info!$F$1:$BW$2268,37,FALSE)</f>
        <v>4</v>
      </c>
      <c r="AC1054" s="4" t="str">
        <f>VLOOKUP($A1054,[1]plot_info!$F$1:$BW$2268,43,FALSE)</f>
        <v>FRA 2010-2015</v>
      </c>
    </row>
    <row r="1055" spans="1:29" x14ac:dyDescent="0.35">
      <c r="A1055" s="23" t="str">
        <f t="shared" si="35"/>
        <v>69-75-6</v>
      </c>
      <c r="B1055" s="24" t="s">
        <v>348</v>
      </c>
      <c r="C1055" s="24">
        <v>69</v>
      </c>
      <c r="D1055" s="24">
        <v>75</v>
      </c>
      <c r="E1055" s="24">
        <v>6</v>
      </c>
      <c r="F1055" s="24">
        <v>1</v>
      </c>
      <c r="G1055" s="24" t="s">
        <v>26</v>
      </c>
      <c r="H1055" s="24">
        <v>64914</v>
      </c>
      <c r="I1055" s="24">
        <v>510</v>
      </c>
      <c r="J1055" s="24">
        <v>351</v>
      </c>
      <c r="K1055" s="24">
        <v>751</v>
      </c>
      <c r="L1055" s="24">
        <v>0.21568627450980393</v>
      </c>
      <c r="M1055" s="24">
        <v>0.25627652295253012</v>
      </c>
      <c r="N1055" s="24">
        <v>0</v>
      </c>
      <c r="O1055" s="24">
        <v>0</v>
      </c>
      <c r="P1055" s="24">
        <v>0</v>
      </c>
      <c r="Q1055" s="24">
        <v>4</v>
      </c>
      <c r="R1055" s="24">
        <v>0</v>
      </c>
      <c r="S1055" s="24">
        <v>430.08403427644271</v>
      </c>
      <c r="T1055" s="25">
        <v>0.93005079966045479</v>
      </c>
      <c r="U1055" s="24">
        <v>1.9625419772545252E-2</v>
      </c>
      <c r="V1055" s="24">
        <v>1.9625419772545249</v>
      </c>
      <c r="W1055" s="25">
        <v>19.62541977254525</v>
      </c>
      <c r="X1055" s="4">
        <f>VLOOKUP($A1055,[1]plot_info!$F$1:$BW$2268,26,FALSE)</f>
        <v>679010.74490000005</v>
      </c>
      <c r="Y1055" s="4">
        <f>VLOOKUP($A1055,[1]plot_info!$F$1:$BW$2268,27,FALSE)</f>
        <v>3199490.3629999999</v>
      </c>
      <c r="Z1055" s="4">
        <f>VLOOKUP($A1055,[1]plot_info!$F$1:$BW$2268,28,FALSE)</f>
        <v>82.836151020000003</v>
      </c>
      <c r="AA1055" s="4">
        <f>VLOOKUP($A1055,[1]plot_info!$F$1:$BW$2268,29,FALSE)</f>
        <v>28.910802409999999</v>
      </c>
      <c r="AB1055" s="4">
        <f>VLOOKUP($A1055,[1]plot_info!$F$1:$BW$2268,37,FALSE)</f>
        <v>4</v>
      </c>
      <c r="AC1055" s="4" t="str">
        <f>VLOOKUP($A1055,[1]plot_info!$F$1:$BW$2268,43,FALSE)</f>
        <v>FRA 2010-2015</v>
      </c>
    </row>
    <row r="1056" spans="1:29" x14ac:dyDescent="0.35">
      <c r="A1056" s="23" t="str">
        <f t="shared" si="35"/>
        <v>69-75-6</v>
      </c>
      <c r="B1056" s="24" t="s">
        <v>349</v>
      </c>
      <c r="C1056" s="24">
        <v>69</v>
      </c>
      <c r="D1056" s="24">
        <v>75</v>
      </c>
      <c r="E1056" s="24">
        <v>6</v>
      </c>
      <c r="F1056" s="24">
        <v>1</v>
      </c>
      <c r="G1056" s="24" t="s">
        <v>9</v>
      </c>
      <c r="H1056" s="24">
        <v>64914</v>
      </c>
      <c r="I1056" s="24">
        <v>372</v>
      </c>
      <c r="J1056" s="24">
        <v>340.5</v>
      </c>
      <c r="K1056" s="24">
        <v>710</v>
      </c>
      <c r="L1056" s="24">
        <v>6.7204301075268818E-3</v>
      </c>
      <c r="M1056" s="24">
        <v>5.8244664307393204E-3</v>
      </c>
      <c r="N1056" s="24">
        <v>0</v>
      </c>
      <c r="O1056" s="24">
        <v>0</v>
      </c>
      <c r="P1056" s="24">
        <v>0</v>
      </c>
      <c r="Q1056" s="24">
        <v>4</v>
      </c>
      <c r="R1056" s="24">
        <v>0</v>
      </c>
      <c r="S1056" s="24">
        <v>430.08403427644271</v>
      </c>
      <c r="T1056" s="25">
        <v>0.85913442618634517</v>
      </c>
      <c r="U1056" s="24">
        <v>2.7193472272333007E-2</v>
      </c>
      <c r="V1056" s="24">
        <v>2.7193472272333006</v>
      </c>
      <c r="W1056" s="25">
        <v>27.193472272333004</v>
      </c>
      <c r="X1056" s="4">
        <f>VLOOKUP($A1056,[1]plot_info!$F$1:$BW$2268,26,FALSE)</f>
        <v>679010.74490000005</v>
      </c>
      <c r="Y1056" s="4">
        <f>VLOOKUP($A1056,[1]plot_info!$F$1:$BW$2268,27,FALSE)</f>
        <v>3199490.3629999999</v>
      </c>
      <c r="Z1056" s="4">
        <f>VLOOKUP($A1056,[1]plot_info!$F$1:$BW$2268,28,FALSE)</f>
        <v>82.836151020000003</v>
      </c>
      <c r="AA1056" s="4">
        <f>VLOOKUP($A1056,[1]plot_info!$F$1:$BW$2268,29,FALSE)</f>
        <v>28.910802409999999</v>
      </c>
      <c r="AB1056" s="4">
        <f>VLOOKUP($A1056,[1]plot_info!$F$1:$BW$2268,37,FALSE)</f>
        <v>4</v>
      </c>
      <c r="AC1056" s="4" t="str">
        <f>VLOOKUP($A1056,[1]plot_info!$F$1:$BW$2268,43,FALSE)</f>
        <v>FRA 2010-2015</v>
      </c>
    </row>
    <row r="1057" spans="1:29" x14ac:dyDescent="0.35">
      <c r="A1057" s="23" t="str">
        <f t="shared" si="35"/>
        <v>66-79-6</v>
      </c>
      <c r="B1057" s="24" t="s">
        <v>351</v>
      </c>
      <c r="C1057" s="24">
        <v>66</v>
      </c>
      <c r="D1057" s="24">
        <v>79</v>
      </c>
      <c r="E1057" s="24">
        <v>6</v>
      </c>
      <c r="F1057" s="24">
        <v>1</v>
      </c>
      <c r="G1057" s="24" t="s">
        <v>8</v>
      </c>
      <c r="H1057" s="24">
        <v>64914</v>
      </c>
      <c r="I1057" s="24">
        <v>457</v>
      </c>
      <c r="J1057" s="24">
        <v>310.5</v>
      </c>
      <c r="K1057" s="24">
        <v>653.5</v>
      </c>
      <c r="L1057" s="24">
        <v>0.24945295404814005</v>
      </c>
      <c r="M1057" s="24">
        <v>0.26559566924171302</v>
      </c>
      <c r="N1057" s="24">
        <v>0</v>
      </c>
      <c r="O1057" s="24">
        <v>0</v>
      </c>
      <c r="P1057" s="24">
        <v>0</v>
      </c>
      <c r="Q1057" s="24">
        <v>4</v>
      </c>
      <c r="R1057" s="24">
        <v>0</v>
      </c>
      <c r="S1057" s="24">
        <v>430.08403427644271</v>
      </c>
      <c r="T1057" s="25">
        <v>0.79751856070883997</v>
      </c>
      <c r="U1057" s="24">
        <v>4.2673022117928082E-2</v>
      </c>
      <c r="V1057" s="24">
        <v>4.2673022117928081</v>
      </c>
      <c r="W1057" s="25">
        <v>42.673022117928078</v>
      </c>
      <c r="X1057" s="4">
        <f>VLOOKUP($A1057,[1]plot_info!$F$1:$BW$2268,26,FALSE)</f>
        <v>666627.5233</v>
      </c>
      <c r="Y1057" s="4">
        <f>VLOOKUP($A1057,[1]plot_info!$F$1:$BW$2268,27,FALSE)</f>
        <v>3215195.6430000002</v>
      </c>
      <c r="Z1057" s="4">
        <f>VLOOKUP($A1057,[1]plot_info!$F$1:$BW$2268,28,FALSE)</f>
        <v>82.711513699999998</v>
      </c>
      <c r="AA1057" s="4">
        <f>VLOOKUP($A1057,[1]plot_info!$F$1:$BW$2268,29,FALSE)</f>
        <v>29.05416632</v>
      </c>
      <c r="AB1057" s="4">
        <f>VLOOKUP($A1057,[1]plot_info!$F$1:$BW$2268,37,FALSE)</f>
        <v>4</v>
      </c>
      <c r="AC1057" s="4" t="str">
        <f>VLOOKUP($A1057,[1]plot_info!$F$1:$BW$2268,43,FALSE)</f>
        <v>FRA 2010-2015</v>
      </c>
    </row>
    <row r="1058" spans="1:29" x14ac:dyDescent="0.35">
      <c r="A1058" s="23" t="str">
        <f t="shared" si="35"/>
        <v>66-79-6</v>
      </c>
      <c r="B1058" s="24" t="s">
        <v>352</v>
      </c>
      <c r="C1058" s="24">
        <v>66</v>
      </c>
      <c r="D1058" s="24">
        <v>79</v>
      </c>
      <c r="E1058" s="24">
        <v>6</v>
      </c>
      <c r="F1058" s="24">
        <v>1</v>
      </c>
      <c r="G1058" s="24" t="s">
        <v>26</v>
      </c>
      <c r="H1058" s="24">
        <v>64914</v>
      </c>
      <c r="I1058" s="24">
        <v>450</v>
      </c>
      <c r="J1058" s="24">
        <v>299</v>
      </c>
      <c r="K1058" s="24">
        <v>642.5</v>
      </c>
      <c r="L1058" s="24">
        <v>0.23666666666666666</v>
      </c>
      <c r="M1058" s="24">
        <v>0.24812226994949507</v>
      </c>
      <c r="N1058" s="24">
        <v>0</v>
      </c>
      <c r="O1058" s="24">
        <v>0</v>
      </c>
      <c r="P1058" s="24">
        <v>0</v>
      </c>
      <c r="Q1058" s="24">
        <v>4</v>
      </c>
      <c r="R1058" s="24">
        <v>0</v>
      </c>
      <c r="S1058" s="24">
        <v>430.08403427644271</v>
      </c>
      <c r="T1058" s="25">
        <v>0.79868112420841553</v>
      </c>
      <c r="U1058" s="24">
        <v>3.1599992305637301E-2</v>
      </c>
      <c r="V1058" s="24">
        <v>3.1599992305637303</v>
      </c>
      <c r="W1058" s="25">
        <v>31.599992305637304</v>
      </c>
      <c r="X1058" s="4">
        <f>VLOOKUP($A1058,[1]plot_info!$F$1:$BW$2268,26,FALSE)</f>
        <v>666627.5233</v>
      </c>
      <c r="Y1058" s="4">
        <f>VLOOKUP($A1058,[1]plot_info!$F$1:$BW$2268,27,FALSE)</f>
        <v>3215195.6430000002</v>
      </c>
      <c r="Z1058" s="4">
        <f>VLOOKUP($A1058,[1]plot_info!$F$1:$BW$2268,28,FALSE)</f>
        <v>82.711513699999998</v>
      </c>
      <c r="AA1058" s="4">
        <f>VLOOKUP($A1058,[1]plot_info!$F$1:$BW$2268,29,FALSE)</f>
        <v>29.05416632</v>
      </c>
      <c r="AB1058" s="4">
        <f>VLOOKUP($A1058,[1]plot_info!$F$1:$BW$2268,37,FALSE)</f>
        <v>4</v>
      </c>
      <c r="AC1058" s="4" t="str">
        <f>VLOOKUP($A1058,[1]plot_info!$F$1:$BW$2268,43,FALSE)</f>
        <v>FRA 2010-2015</v>
      </c>
    </row>
    <row r="1059" spans="1:29" x14ac:dyDescent="0.35">
      <c r="A1059" s="23" t="str">
        <f t="shared" si="35"/>
        <v>66-79-6</v>
      </c>
      <c r="B1059" s="24" t="s">
        <v>353</v>
      </c>
      <c r="C1059" s="24">
        <v>66</v>
      </c>
      <c r="D1059" s="24">
        <v>79</v>
      </c>
      <c r="E1059" s="24">
        <v>6</v>
      </c>
      <c r="F1059" s="24">
        <v>1</v>
      </c>
      <c r="G1059" s="24" t="s">
        <v>9</v>
      </c>
      <c r="H1059" s="24">
        <v>64914</v>
      </c>
      <c r="I1059" s="24">
        <v>493</v>
      </c>
      <c r="J1059" s="24">
        <v>313</v>
      </c>
      <c r="K1059" s="24">
        <v>694.5</v>
      </c>
      <c r="L1059" s="24">
        <v>0.22616632860040567</v>
      </c>
      <c r="M1059" s="24">
        <v>0.25977120281097371</v>
      </c>
      <c r="N1059" s="24">
        <v>0</v>
      </c>
      <c r="O1059" s="24">
        <v>0</v>
      </c>
      <c r="P1059" s="24">
        <v>0</v>
      </c>
      <c r="Q1059" s="24">
        <v>4</v>
      </c>
      <c r="R1059" s="24">
        <v>0</v>
      </c>
      <c r="S1059" s="24">
        <v>430.08403427644271</v>
      </c>
      <c r="T1059" s="25">
        <v>0.88703595017615877</v>
      </c>
      <c r="U1059" s="24">
        <v>2.8745107023099879E-2</v>
      </c>
      <c r="V1059" s="24">
        <v>2.8745107023099883</v>
      </c>
      <c r="W1059" s="25">
        <v>28.74510702309988</v>
      </c>
      <c r="X1059" s="4">
        <f>VLOOKUP($A1059,[1]plot_info!$F$1:$BW$2268,26,FALSE)</f>
        <v>666627.5233</v>
      </c>
      <c r="Y1059" s="4">
        <f>VLOOKUP($A1059,[1]plot_info!$F$1:$BW$2268,27,FALSE)</f>
        <v>3215195.6430000002</v>
      </c>
      <c r="Z1059" s="4">
        <f>VLOOKUP($A1059,[1]plot_info!$F$1:$BW$2268,28,FALSE)</f>
        <v>82.711513699999998</v>
      </c>
      <c r="AA1059" s="4">
        <f>VLOOKUP($A1059,[1]plot_info!$F$1:$BW$2268,29,FALSE)</f>
        <v>29.05416632</v>
      </c>
      <c r="AB1059" s="4">
        <f>VLOOKUP($A1059,[1]plot_info!$F$1:$BW$2268,37,FALSE)</f>
        <v>4</v>
      </c>
      <c r="AC1059" s="4" t="str">
        <f>VLOOKUP($A1059,[1]plot_info!$F$1:$BW$2268,43,FALSE)</f>
        <v>FRA 2010-2015</v>
      </c>
    </row>
    <row r="1060" spans="1:29" x14ac:dyDescent="0.35">
      <c r="A1060" s="23" t="str">
        <f t="shared" si="35"/>
        <v>66-79-4</v>
      </c>
      <c r="B1060" s="24" t="s">
        <v>355</v>
      </c>
      <c r="C1060" s="24">
        <v>66</v>
      </c>
      <c r="D1060" s="24">
        <v>79</v>
      </c>
      <c r="E1060" s="24">
        <v>4</v>
      </c>
      <c r="F1060" s="24">
        <v>1</v>
      </c>
      <c r="G1060" s="24" t="s">
        <v>8</v>
      </c>
      <c r="H1060" s="24">
        <v>64914</v>
      </c>
      <c r="I1060" s="24">
        <v>428</v>
      </c>
      <c r="J1060" s="24">
        <v>299.5</v>
      </c>
      <c r="K1060" s="24">
        <v>667</v>
      </c>
      <c r="L1060" s="24">
        <v>0.14135514018691589</v>
      </c>
      <c r="M1060" s="24">
        <v>0.14095208762389155</v>
      </c>
      <c r="N1060" s="24">
        <v>0</v>
      </c>
      <c r="O1060" s="24">
        <v>0</v>
      </c>
      <c r="P1060" s="24">
        <v>0</v>
      </c>
      <c r="Q1060" s="24">
        <v>4</v>
      </c>
      <c r="R1060" s="24">
        <v>0</v>
      </c>
      <c r="S1060" s="24">
        <v>430.08403427644271</v>
      </c>
      <c r="T1060" s="25">
        <v>0.85448417218804285</v>
      </c>
      <c r="U1060" s="24">
        <v>4.1857340608631673E-2</v>
      </c>
      <c r="V1060" s="24">
        <v>4.1857340608631679</v>
      </c>
      <c r="W1060" s="25">
        <v>41.857340608631674</v>
      </c>
      <c r="X1060" s="4">
        <f>VLOOKUP($A1060,[1]plot_info!$F$1:$BW$2268,26,FALSE)</f>
        <v>666627.5233</v>
      </c>
      <c r="Y1060" s="4">
        <f>VLOOKUP($A1060,[1]plot_info!$F$1:$BW$2268,27,FALSE)</f>
        <v>3214895.6430000002</v>
      </c>
      <c r="Z1060" s="4">
        <f>VLOOKUP($A1060,[1]plot_info!$F$1:$BW$2268,28,FALSE)</f>
        <v>82.711468999999994</v>
      </c>
      <c r="AA1060" s="4">
        <f>VLOOKUP($A1060,[1]plot_info!$F$1:$BW$2268,29,FALSE)</f>
        <v>29.051459770000001</v>
      </c>
      <c r="AB1060" s="4">
        <f>VLOOKUP($A1060,[1]plot_info!$F$1:$BW$2268,37,FALSE)</f>
        <v>4</v>
      </c>
      <c r="AC1060" s="4" t="str">
        <f>VLOOKUP($A1060,[1]plot_info!$F$1:$BW$2268,43,FALSE)</f>
        <v>FRA 2010-2015</v>
      </c>
    </row>
    <row r="1061" spans="1:29" x14ac:dyDescent="0.35">
      <c r="A1061" s="23" t="str">
        <f t="shared" si="35"/>
        <v>66-79-4</v>
      </c>
      <c r="B1061" s="24" t="s">
        <v>356</v>
      </c>
      <c r="C1061" s="24">
        <v>66</v>
      </c>
      <c r="D1061" s="24">
        <v>79</v>
      </c>
      <c r="E1061" s="24">
        <v>4</v>
      </c>
      <c r="F1061" s="24">
        <v>1</v>
      </c>
      <c r="G1061" s="24" t="s">
        <v>26</v>
      </c>
      <c r="H1061" s="24">
        <v>64914</v>
      </c>
      <c r="I1061" s="24">
        <v>433</v>
      </c>
      <c r="J1061" s="24">
        <v>301.5</v>
      </c>
      <c r="K1061" s="24">
        <v>676.5</v>
      </c>
      <c r="L1061" s="24">
        <v>0.13394919168591224</v>
      </c>
      <c r="M1061" s="24">
        <v>0.13512762119315222</v>
      </c>
      <c r="N1061" s="24">
        <v>0</v>
      </c>
      <c r="O1061" s="24">
        <v>0</v>
      </c>
      <c r="P1061" s="24">
        <v>0</v>
      </c>
      <c r="Q1061" s="24">
        <v>4</v>
      </c>
      <c r="R1061" s="24">
        <v>0</v>
      </c>
      <c r="S1061" s="24">
        <v>430.08403427644271</v>
      </c>
      <c r="T1061" s="25">
        <v>0.87192262468167636</v>
      </c>
      <c r="U1061" s="24">
        <v>3.219795431433204E-2</v>
      </c>
      <c r="V1061" s="24">
        <v>3.2197954314332038</v>
      </c>
      <c r="W1061" s="25">
        <v>32.197954314332037</v>
      </c>
      <c r="X1061" s="4">
        <f>VLOOKUP($A1061,[1]plot_info!$F$1:$BW$2268,26,FALSE)</f>
        <v>666627.5233</v>
      </c>
      <c r="Y1061" s="4">
        <f>VLOOKUP($A1061,[1]plot_info!$F$1:$BW$2268,27,FALSE)</f>
        <v>3214895.6430000002</v>
      </c>
      <c r="Z1061" s="4">
        <f>VLOOKUP($A1061,[1]plot_info!$F$1:$BW$2268,28,FALSE)</f>
        <v>82.711468999999994</v>
      </c>
      <c r="AA1061" s="4">
        <f>VLOOKUP($A1061,[1]plot_info!$F$1:$BW$2268,29,FALSE)</f>
        <v>29.051459770000001</v>
      </c>
      <c r="AB1061" s="4">
        <f>VLOOKUP($A1061,[1]plot_info!$F$1:$BW$2268,37,FALSE)</f>
        <v>4</v>
      </c>
      <c r="AC1061" s="4" t="str">
        <f>VLOOKUP($A1061,[1]plot_info!$F$1:$BW$2268,43,FALSE)</f>
        <v>FRA 2010-2015</v>
      </c>
    </row>
    <row r="1062" spans="1:29" x14ac:dyDescent="0.35">
      <c r="A1062" s="23" t="str">
        <f t="shared" si="35"/>
        <v>66-79-4</v>
      </c>
      <c r="B1062" s="24" t="s">
        <v>357</v>
      </c>
      <c r="C1062" s="24">
        <v>66</v>
      </c>
      <c r="D1062" s="24">
        <v>79</v>
      </c>
      <c r="E1062" s="24">
        <v>4</v>
      </c>
      <c r="F1062" s="24">
        <v>1</v>
      </c>
      <c r="G1062" s="24" t="s">
        <v>9</v>
      </c>
      <c r="H1062" s="24">
        <v>64914</v>
      </c>
      <c r="I1062" s="24">
        <v>451</v>
      </c>
      <c r="J1062" s="24">
        <v>300.5</v>
      </c>
      <c r="K1062" s="24">
        <v>689</v>
      </c>
      <c r="L1062" s="24">
        <v>0.13858093126385809</v>
      </c>
      <c r="M1062" s="24">
        <v>0.14561166076848303</v>
      </c>
      <c r="N1062" s="24">
        <v>0</v>
      </c>
      <c r="O1062" s="24">
        <v>0</v>
      </c>
      <c r="P1062" s="24">
        <v>0</v>
      </c>
      <c r="Q1062" s="24">
        <v>4</v>
      </c>
      <c r="R1062" s="24">
        <v>0</v>
      </c>
      <c r="S1062" s="24">
        <v>430.08403427644271</v>
      </c>
      <c r="T1062" s="25">
        <v>0.90331183917021673</v>
      </c>
      <c r="U1062" s="24">
        <v>3.2335945547107774E-2</v>
      </c>
      <c r="V1062" s="24">
        <v>3.2335945547107778</v>
      </c>
      <c r="W1062" s="25">
        <v>32.335945547107777</v>
      </c>
      <c r="X1062" s="4">
        <f>VLOOKUP($A1062,[1]plot_info!$F$1:$BW$2268,26,FALSE)</f>
        <v>666627.5233</v>
      </c>
      <c r="Y1062" s="4">
        <f>VLOOKUP($A1062,[1]plot_info!$F$1:$BW$2268,27,FALSE)</f>
        <v>3214895.6430000002</v>
      </c>
      <c r="Z1062" s="4">
        <f>VLOOKUP($A1062,[1]plot_info!$F$1:$BW$2268,28,FALSE)</f>
        <v>82.711468999999994</v>
      </c>
      <c r="AA1062" s="4">
        <f>VLOOKUP($A1062,[1]plot_info!$F$1:$BW$2268,29,FALSE)</f>
        <v>29.051459770000001</v>
      </c>
      <c r="AB1062" s="4">
        <f>VLOOKUP($A1062,[1]plot_info!$F$1:$BW$2268,37,FALSE)</f>
        <v>4</v>
      </c>
      <c r="AC1062" s="4" t="str">
        <f>VLOOKUP($A1062,[1]plot_info!$F$1:$BW$2268,43,FALSE)</f>
        <v>FRA 2010-2015</v>
      </c>
    </row>
    <row r="1063" spans="1:29" x14ac:dyDescent="0.35">
      <c r="A1063" s="23" t="str">
        <f t="shared" si="35"/>
        <v>68-76-1</v>
      </c>
      <c r="B1063" s="24" t="s">
        <v>358</v>
      </c>
      <c r="C1063" s="24">
        <v>68</v>
      </c>
      <c r="D1063" s="24">
        <v>76</v>
      </c>
      <c r="E1063" s="24">
        <v>1</v>
      </c>
      <c r="F1063" s="24">
        <v>1</v>
      </c>
      <c r="G1063" s="24" t="s">
        <v>8</v>
      </c>
      <c r="H1063" s="24">
        <v>64914</v>
      </c>
      <c r="I1063" s="24">
        <v>361</v>
      </c>
      <c r="J1063" s="24">
        <v>361.5</v>
      </c>
      <c r="K1063" s="24">
        <v>617</v>
      </c>
      <c r="L1063" s="24">
        <v>0.29224376731301938</v>
      </c>
      <c r="M1063" s="24">
        <v>0.24579248337719933</v>
      </c>
      <c r="N1063" s="24">
        <v>0</v>
      </c>
      <c r="O1063" s="24">
        <v>0</v>
      </c>
      <c r="P1063" s="24">
        <v>0</v>
      </c>
      <c r="Q1063" s="24">
        <v>4</v>
      </c>
      <c r="R1063" s="24">
        <v>0</v>
      </c>
      <c r="S1063" s="24">
        <v>430.08403427644271</v>
      </c>
      <c r="T1063" s="25">
        <v>0.59406994828311555</v>
      </c>
      <c r="U1063" s="24">
        <v>3.6089749358199273E-2</v>
      </c>
      <c r="V1063" s="24">
        <v>3.6089749358199268</v>
      </c>
      <c r="W1063" s="25">
        <v>36.089749358199271</v>
      </c>
      <c r="X1063" s="4">
        <f>VLOOKUP($A1063,[1]plot_info!$F$1:$BW$2268,26,FALSE)</f>
        <v>674615.23160000006</v>
      </c>
      <c r="Y1063" s="4">
        <f>VLOOKUP($A1063,[1]plot_info!$F$1:$BW$2268,27,FALSE)</f>
        <v>3203092.5120000001</v>
      </c>
      <c r="Z1063" s="4">
        <f>VLOOKUP($A1063,[1]plot_info!$F$1:$BW$2268,28,FALSE)</f>
        <v>82.791642539999998</v>
      </c>
      <c r="AA1063" s="4">
        <f>VLOOKUP($A1063,[1]plot_info!$F$1:$BW$2268,29,FALSE)</f>
        <v>28.943906739999999</v>
      </c>
      <c r="AB1063" s="4">
        <f>VLOOKUP($A1063,[1]plot_info!$F$1:$BW$2268,37,FALSE)</f>
        <v>5</v>
      </c>
      <c r="AC1063" s="4" t="str">
        <f>VLOOKUP($A1063,[1]plot_info!$F$1:$BW$2268,43,FALSE)</f>
        <v>FRA 2010-2015</v>
      </c>
    </row>
    <row r="1064" spans="1:29" x14ac:dyDescent="0.35">
      <c r="A1064" s="23" t="str">
        <f t="shared" si="35"/>
        <v>68-76-1</v>
      </c>
      <c r="B1064" s="24" t="s">
        <v>358</v>
      </c>
      <c r="C1064" s="24">
        <v>68</v>
      </c>
      <c r="D1064" s="24">
        <v>76</v>
      </c>
      <c r="E1064" s="24">
        <v>1</v>
      </c>
      <c r="F1064" s="24">
        <v>1</v>
      </c>
      <c r="G1064" s="24" t="s">
        <v>26</v>
      </c>
      <c r="H1064" s="24">
        <v>64914</v>
      </c>
      <c r="I1064" s="24">
        <v>408</v>
      </c>
      <c r="J1064" s="24">
        <v>300</v>
      </c>
      <c r="K1064" s="24">
        <v>351</v>
      </c>
      <c r="L1064" s="24">
        <v>0.875</v>
      </c>
      <c r="M1064" s="24">
        <v>0.83173380630957494</v>
      </c>
      <c r="N1064" s="24">
        <v>0</v>
      </c>
      <c r="O1064" s="24">
        <v>0</v>
      </c>
      <c r="P1064" s="24">
        <v>0</v>
      </c>
      <c r="Q1064" s="24">
        <v>4</v>
      </c>
      <c r="R1064" s="24">
        <v>0</v>
      </c>
      <c r="S1064" s="24">
        <v>430.08403427644271</v>
      </c>
      <c r="T1064" s="25">
        <v>0.118581476956708</v>
      </c>
      <c r="U1064" s="24">
        <v>3.8687206857125978E-3</v>
      </c>
      <c r="V1064" s="24">
        <v>0.38687206857125978</v>
      </c>
      <c r="W1064" s="25">
        <v>3.868720685712598</v>
      </c>
      <c r="X1064" s="4">
        <f>VLOOKUP($A1064,[1]plot_info!$F$1:$BW$2268,26,FALSE)</f>
        <v>674615.23160000006</v>
      </c>
      <c r="Y1064" s="4">
        <f>VLOOKUP($A1064,[1]plot_info!$F$1:$BW$2268,27,FALSE)</f>
        <v>3203092.5120000001</v>
      </c>
      <c r="Z1064" s="4">
        <f>VLOOKUP($A1064,[1]plot_info!$F$1:$BW$2268,28,FALSE)</f>
        <v>82.791642539999998</v>
      </c>
      <c r="AA1064" s="4">
        <f>VLOOKUP($A1064,[1]plot_info!$F$1:$BW$2268,29,FALSE)</f>
        <v>28.943906739999999</v>
      </c>
      <c r="AB1064" s="4">
        <f>VLOOKUP($A1064,[1]plot_info!$F$1:$BW$2268,37,FALSE)</f>
        <v>5</v>
      </c>
      <c r="AC1064" s="4" t="str">
        <f>VLOOKUP($A1064,[1]plot_info!$F$1:$BW$2268,43,FALSE)</f>
        <v>FRA 2010-2015</v>
      </c>
    </row>
    <row r="1065" spans="1:29" x14ac:dyDescent="0.35">
      <c r="A1065" s="23" t="str">
        <f t="shared" si="35"/>
        <v>68-76-1</v>
      </c>
      <c r="B1065" s="24" t="s">
        <v>358</v>
      </c>
      <c r="C1065" s="24">
        <v>68</v>
      </c>
      <c r="D1065" s="24">
        <v>76</v>
      </c>
      <c r="E1065" s="24">
        <v>1</v>
      </c>
      <c r="F1065" s="24">
        <v>1</v>
      </c>
      <c r="G1065" s="24" t="s">
        <v>9</v>
      </c>
      <c r="H1065" s="24">
        <v>64914</v>
      </c>
      <c r="I1065" s="24">
        <v>422</v>
      </c>
      <c r="J1065" s="24">
        <v>308</v>
      </c>
      <c r="K1065" s="24">
        <v>667</v>
      </c>
      <c r="L1065" s="24">
        <v>0.14928909952606634</v>
      </c>
      <c r="M1065" s="24">
        <v>0.14677655405463089</v>
      </c>
      <c r="N1065" s="24">
        <v>0</v>
      </c>
      <c r="O1065" s="24">
        <v>0</v>
      </c>
      <c r="P1065" s="24">
        <v>0</v>
      </c>
      <c r="Q1065" s="24">
        <v>4</v>
      </c>
      <c r="R1065" s="24">
        <v>0</v>
      </c>
      <c r="S1065" s="24">
        <v>430.08403427644271</v>
      </c>
      <c r="T1065" s="25">
        <v>0.83472059269525822</v>
      </c>
      <c r="U1065" s="24">
        <v>2.5667658225379197E-2</v>
      </c>
      <c r="V1065" s="24">
        <v>2.5667658225379202</v>
      </c>
      <c r="W1065" s="25">
        <v>25.667658225379199</v>
      </c>
      <c r="X1065" s="4">
        <f>VLOOKUP($A1065,[1]plot_info!$F$1:$BW$2268,26,FALSE)</f>
        <v>674615.23160000006</v>
      </c>
      <c r="Y1065" s="4">
        <f>VLOOKUP($A1065,[1]plot_info!$F$1:$BW$2268,27,FALSE)</f>
        <v>3203092.5120000001</v>
      </c>
      <c r="Z1065" s="4">
        <f>VLOOKUP($A1065,[1]plot_info!$F$1:$BW$2268,28,FALSE)</f>
        <v>82.791642539999998</v>
      </c>
      <c r="AA1065" s="4">
        <f>VLOOKUP($A1065,[1]plot_info!$F$1:$BW$2268,29,FALSE)</f>
        <v>28.943906739999999</v>
      </c>
      <c r="AB1065" s="4">
        <f>VLOOKUP($A1065,[1]plot_info!$F$1:$BW$2268,37,FALSE)</f>
        <v>5</v>
      </c>
      <c r="AC1065" s="4" t="str">
        <f>VLOOKUP($A1065,[1]plot_info!$F$1:$BW$2268,43,FALSE)</f>
        <v>FRA 2010-2015</v>
      </c>
    </row>
    <row r="1066" spans="1:29" x14ac:dyDescent="0.35">
      <c r="A1066" s="23" t="str">
        <f t="shared" si="35"/>
        <v>68-76-2</v>
      </c>
      <c r="B1066" s="24" t="s">
        <v>359</v>
      </c>
      <c r="C1066" s="24">
        <v>68</v>
      </c>
      <c r="D1066" s="24">
        <v>76</v>
      </c>
      <c r="E1066" s="24">
        <v>2</v>
      </c>
      <c r="F1066" s="24">
        <v>1</v>
      </c>
      <c r="G1066" s="24" t="s">
        <v>8</v>
      </c>
      <c r="H1066" s="24">
        <v>64914</v>
      </c>
      <c r="I1066" s="24">
        <v>391</v>
      </c>
      <c r="J1066" s="24">
        <v>314</v>
      </c>
      <c r="K1066" s="24">
        <v>652</v>
      </c>
      <c r="L1066" s="24">
        <v>0.13554987212276215</v>
      </c>
      <c r="M1066" s="24">
        <v>0.12347868833167359</v>
      </c>
      <c r="N1066" s="24">
        <v>0</v>
      </c>
      <c r="O1066" s="24">
        <v>0</v>
      </c>
      <c r="P1066" s="24">
        <v>0</v>
      </c>
      <c r="Q1066" s="24">
        <v>4</v>
      </c>
      <c r="R1066" s="24">
        <v>0</v>
      </c>
      <c r="S1066" s="24">
        <v>430.08403427644271</v>
      </c>
      <c r="T1066" s="25">
        <v>0.78589292571308433</v>
      </c>
      <c r="U1066" s="24">
        <v>3.3596922574234356E-2</v>
      </c>
      <c r="V1066" s="24">
        <v>3.3596922574234354</v>
      </c>
      <c r="W1066" s="25">
        <v>33.596922574234355</v>
      </c>
      <c r="X1066" s="4">
        <f>VLOOKUP($A1066,[1]plot_info!$F$1:$BW$2268,26,FALSE)</f>
        <v>674615.23160000006</v>
      </c>
      <c r="Y1066" s="4">
        <f>VLOOKUP($A1066,[1]plot_info!$F$1:$BW$2268,27,FALSE)</f>
        <v>3203242.5120000001</v>
      </c>
      <c r="Z1066" s="4">
        <f>VLOOKUP($A1066,[1]plot_info!$F$1:$BW$2268,28,FALSE)</f>
        <v>82.791665829999999</v>
      </c>
      <c r="AA1066" s="4">
        <f>VLOOKUP($A1066,[1]plot_info!$F$1:$BW$2268,29,FALSE)</f>
        <v>28.945259979999999</v>
      </c>
      <c r="AB1066" s="4">
        <f>VLOOKUP($A1066,[1]plot_info!$F$1:$BW$2268,37,FALSE)</f>
        <v>5</v>
      </c>
      <c r="AC1066" s="4" t="str">
        <f>VLOOKUP($A1066,[1]plot_info!$F$1:$BW$2268,43,FALSE)</f>
        <v>FRA 2010-2015</v>
      </c>
    </row>
    <row r="1067" spans="1:29" x14ac:dyDescent="0.35">
      <c r="A1067" s="23" t="str">
        <f t="shared" si="35"/>
        <v>68-76-2</v>
      </c>
      <c r="B1067" s="24" t="s">
        <v>359</v>
      </c>
      <c r="C1067" s="24">
        <v>68</v>
      </c>
      <c r="D1067" s="24">
        <v>76</v>
      </c>
      <c r="E1067" s="24">
        <v>2</v>
      </c>
      <c r="F1067" s="24">
        <v>1</v>
      </c>
      <c r="G1067" s="24" t="s">
        <v>26</v>
      </c>
      <c r="H1067" s="24">
        <v>64914</v>
      </c>
      <c r="I1067" s="24">
        <v>421</v>
      </c>
      <c r="J1067" s="24">
        <v>312</v>
      </c>
      <c r="K1067" s="24">
        <v>680</v>
      </c>
      <c r="L1067" s="24">
        <v>0.12589073634204276</v>
      </c>
      <c r="M1067" s="24">
        <v>0.12347868833167359</v>
      </c>
      <c r="N1067" s="24">
        <v>0</v>
      </c>
      <c r="O1067" s="24">
        <v>0</v>
      </c>
      <c r="P1067" s="24">
        <v>0</v>
      </c>
      <c r="Q1067" s="24">
        <v>4</v>
      </c>
      <c r="R1067" s="24">
        <v>0</v>
      </c>
      <c r="S1067" s="24">
        <v>430.08403427644271</v>
      </c>
      <c r="T1067" s="25">
        <v>0.8556467356876184</v>
      </c>
      <c r="U1067" s="24">
        <v>2.374419691533141E-2</v>
      </c>
      <c r="V1067" s="24">
        <v>2.3744196915331415</v>
      </c>
      <c r="W1067" s="25">
        <v>23.744196915331415</v>
      </c>
      <c r="X1067" s="4">
        <f>VLOOKUP($A1067,[1]plot_info!$F$1:$BW$2268,26,FALSE)</f>
        <v>674615.23160000006</v>
      </c>
      <c r="Y1067" s="4">
        <f>VLOOKUP($A1067,[1]plot_info!$F$1:$BW$2268,27,FALSE)</f>
        <v>3203242.5120000001</v>
      </c>
      <c r="Z1067" s="4">
        <f>VLOOKUP($A1067,[1]plot_info!$F$1:$BW$2268,28,FALSE)</f>
        <v>82.791665829999999</v>
      </c>
      <c r="AA1067" s="4">
        <f>VLOOKUP($A1067,[1]plot_info!$F$1:$BW$2268,29,FALSE)</f>
        <v>28.945259979999999</v>
      </c>
      <c r="AB1067" s="4">
        <f>VLOOKUP($A1067,[1]plot_info!$F$1:$BW$2268,37,FALSE)</f>
        <v>5</v>
      </c>
      <c r="AC1067" s="4" t="str">
        <f>VLOOKUP($A1067,[1]plot_info!$F$1:$BW$2268,43,FALSE)</f>
        <v>FRA 2010-2015</v>
      </c>
    </row>
    <row r="1068" spans="1:29" x14ac:dyDescent="0.35">
      <c r="A1068" s="23" t="str">
        <f t="shared" si="35"/>
        <v>68-76-2</v>
      </c>
      <c r="B1068" s="24" t="s">
        <v>359</v>
      </c>
      <c r="C1068" s="24">
        <v>68</v>
      </c>
      <c r="D1068" s="24">
        <v>76</v>
      </c>
      <c r="E1068" s="24">
        <v>2</v>
      </c>
      <c r="F1068" s="24">
        <v>1</v>
      </c>
      <c r="G1068" s="24" t="s">
        <v>9</v>
      </c>
      <c r="H1068" s="24">
        <v>64914</v>
      </c>
      <c r="I1068" s="24">
        <v>447</v>
      </c>
      <c r="J1068" s="24">
        <v>295.5</v>
      </c>
      <c r="K1068" s="24">
        <v>687</v>
      </c>
      <c r="L1068" s="24">
        <v>0.12416107382550336</v>
      </c>
      <c r="M1068" s="24">
        <v>0.12930315476241291</v>
      </c>
      <c r="N1068" s="24">
        <v>0</v>
      </c>
      <c r="O1068" s="24">
        <v>0</v>
      </c>
      <c r="P1068" s="24">
        <v>0</v>
      </c>
      <c r="Q1068" s="24">
        <v>4</v>
      </c>
      <c r="R1068" s="24">
        <v>0</v>
      </c>
      <c r="S1068" s="24">
        <v>430.08403427644271</v>
      </c>
      <c r="T1068" s="25">
        <v>0.91028722016767016</v>
      </c>
      <c r="U1068" s="24">
        <v>2.3212324114275599E-2</v>
      </c>
      <c r="V1068" s="24">
        <v>2.3212324114275598</v>
      </c>
      <c r="W1068" s="25">
        <v>23.212324114275599</v>
      </c>
      <c r="X1068" s="4">
        <f>VLOOKUP($A1068,[1]plot_info!$F$1:$BW$2268,26,FALSE)</f>
        <v>674615.23160000006</v>
      </c>
      <c r="Y1068" s="4">
        <f>VLOOKUP($A1068,[1]plot_info!$F$1:$BW$2268,27,FALSE)</f>
        <v>3203242.5120000001</v>
      </c>
      <c r="Z1068" s="4">
        <f>VLOOKUP($A1068,[1]plot_info!$F$1:$BW$2268,28,FALSE)</f>
        <v>82.791665829999999</v>
      </c>
      <c r="AA1068" s="4">
        <f>VLOOKUP($A1068,[1]plot_info!$F$1:$BW$2268,29,FALSE)</f>
        <v>28.945259979999999</v>
      </c>
      <c r="AB1068" s="4">
        <f>VLOOKUP($A1068,[1]plot_info!$F$1:$BW$2268,37,FALSE)</f>
        <v>5</v>
      </c>
      <c r="AC1068" s="4" t="str">
        <f>VLOOKUP($A1068,[1]plot_info!$F$1:$BW$2268,43,FALSE)</f>
        <v>FRA 2010-2015</v>
      </c>
    </row>
    <row r="1069" spans="1:29" x14ac:dyDescent="0.35">
      <c r="A1069" s="23" t="str">
        <f t="shared" ref="A1069:A1108" si="36">CONCATENATE(C1069,"-",D1069,"-",E1069)</f>
        <v>155-40-5</v>
      </c>
      <c r="B1069" s="24" t="s">
        <v>360</v>
      </c>
      <c r="C1069" s="24">
        <v>155</v>
      </c>
      <c r="D1069" s="24">
        <v>40</v>
      </c>
      <c r="E1069" s="24">
        <v>5</v>
      </c>
      <c r="F1069" s="24">
        <v>1</v>
      </c>
      <c r="G1069" s="24" t="s">
        <v>8</v>
      </c>
      <c r="H1069" s="24" t="s">
        <v>208</v>
      </c>
      <c r="I1069" s="24">
        <v>406</v>
      </c>
      <c r="J1069" s="24">
        <v>316.5</v>
      </c>
      <c r="K1069" s="24">
        <v>626</v>
      </c>
      <c r="L1069" s="24">
        <v>0.2376847290640394</v>
      </c>
      <c r="M1069" s="24">
        <v>0.22482440422653779</v>
      </c>
      <c r="N1069" s="24">
        <v>0</v>
      </c>
      <c r="O1069" s="24">
        <v>0</v>
      </c>
      <c r="P1069" s="24">
        <v>0</v>
      </c>
      <c r="Q1069" s="24">
        <v>4</v>
      </c>
      <c r="R1069" s="24">
        <v>0</v>
      </c>
      <c r="S1069" s="24">
        <v>430.08403427644271</v>
      </c>
      <c r="T1069" s="25">
        <v>0.71962680623727693</v>
      </c>
      <c r="U1069" s="24">
        <v>5.5071817473554628E-2</v>
      </c>
      <c r="V1069" s="24">
        <v>5.507181747355463</v>
      </c>
      <c r="W1069" s="25">
        <v>55.071817473554624</v>
      </c>
      <c r="X1069" s="4">
        <f>VLOOKUP($A1069,[1]plot_info!$F$1:$BW$2268,26,FALSE)</f>
        <v>434448.57339999999</v>
      </c>
      <c r="Y1069" s="4">
        <f>VLOOKUP($A1069,[1]plot_info!$F$1:$BW$2268,27,FALSE)</f>
        <v>3056575.2110000001</v>
      </c>
      <c r="Z1069" s="4">
        <f>VLOOKUP($A1069,[1]plot_info!$F$1:$BW$2268,28,FALSE)</f>
        <v>86.335556310000001</v>
      </c>
      <c r="AA1069" s="4">
        <f>VLOOKUP($A1069,[1]plot_info!$F$1:$BW$2268,29,FALSE)</f>
        <v>27.63164531</v>
      </c>
      <c r="AB1069" s="4">
        <f>VLOOKUP($A1069,[1]plot_info!$F$1:$BW$2268,37,FALSE)</f>
        <v>104</v>
      </c>
      <c r="AC1069" s="4" t="str">
        <f>VLOOKUP($A1069,[1]plot_info!$F$1:$BW$2268,43,FALSE)</f>
        <v>FRA 2016-2021</v>
      </c>
    </row>
    <row r="1070" spans="1:29" x14ac:dyDescent="0.35">
      <c r="A1070" s="23" t="str">
        <f t="shared" si="36"/>
        <v>155-40-5</v>
      </c>
      <c r="B1070" s="24" t="s">
        <v>360</v>
      </c>
      <c r="C1070" s="24">
        <v>155</v>
      </c>
      <c r="D1070" s="24">
        <v>40</v>
      </c>
      <c r="E1070" s="24">
        <v>5</v>
      </c>
      <c r="F1070" s="24">
        <v>1</v>
      </c>
      <c r="G1070" s="24" t="s">
        <v>26</v>
      </c>
      <c r="H1070" s="24" t="s">
        <v>208</v>
      </c>
      <c r="I1070" s="24">
        <v>473</v>
      </c>
      <c r="J1070" s="24">
        <v>300</v>
      </c>
      <c r="K1070" s="24">
        <v>676</v>
      </c>
      <c r="L1070" s="24">
        <v>0.20507399577167018</v>
      </c>
      <c r="M1070" s="24">
        <v>0.22598929751268565</v>
      </c>
      <c r="N1070" s="24">
        <v>0</v>
      </c>
      <c r="O1070" s="24">
        <v>0</v>
      </c>
      <c r="P1070" s="24">
        <v>0</v>
      </c>
      <c r="Q1070" s="24">
        <v>4</v>
      </c>
      <c r="R1070" s="24">
        <v>0</v>
      </c>
      <c r="S1070" s="24">
        <v>430.08403427644271</v>
      </c>
      <c r="T1070" s="25">
        <v>0.87424775168082758</v>
      </c>
      <c r="U1070" s="24">
        <v>4.5032006831861503E-2</v>
      </c>
      <c r="V1070" s="24">
        <v>4.50320068318615</v>
      </c>
      <c r="W1070" s="25">
        <v>45.032006831861501</v>
      </c>
      <c r="X1070" s="4">
        <f>VLOOKUP($A1070,[1]plot_info!$F$1:$BW$2268,26,FALSE)</f>
        <v>434448.57339999999</v>
      </c>
      <c r="Y1070" s="4">
        <f>VLOOKUP($A1070,[1]plot_info!$F$1:$BW$2268,27,FALSE)</f>
        <v>3056575.2110000001</v>
      </c>
      <c r="Z1070" s="4">
        <f>VLOOKUP($A1070,[1]plot_info!$F$1:$BW$2268,28,FALSE)</f>
        <v>86.335556310000001</v>
      </c>
      <c r="AA1070" s="4">
        <f>VLOOKUP($A1070,[1]plot_info!$F$1:$BW$2268,29,FALSE)</f>
        <v>27.63164531</v>
      </c>
      <c r="AB1070" s="4">
        <f>VLOOKUP($A1070,[1]plot_info!$F$1:$BW$2268,37,FALSE)</f>
        <v>104</v>
      </c>
      <c r="AC1070" s="4" t="str">
        <f>VLOOKUP($A1070,[1]plot_info!$F$1:$BW$2268,43,FALSE)</f>
        <v>FRA 2016-2021</v>
      </c>
    </row>
    <row r="1071" spans="1:29" x14ac:dyDescent="0.35">
      <c r="A1071" s="23" t="str">
        <f t="shared" si="36"/>
        <v>155-40-5</v>
      </c>
      <c r="B1071" s="24" t="s">
        <v>360</v>
      </c>
      <c r="C1071" s="24">
        <v>155</v>
      </c>
      <c r="D1071" s="24">
        <v>40</v>
      </c>
      <c r="E1071" s="24">
        <v>5</v>
      </c>
      <c r="F1071" s="24">
        <v>1</v>
      </c>
      <c r="G1071" s="24" t="s">
        <v>9</v>
      </c>
      <c r="H1071" s="24" t="s">
        <v>208</v>
      </c>
      <c r="I1071" s="24">
        <v>488</v>
      </c>
      <c r="J1071" s="24">
        <v>308</v>
      </c>
      <c r="K1071" s="24">
        <v>690.5</v>
      </c>
      <c r="L1071" s="24">
        <v>0.21618852459016394</v>
      </c>
      <c r="M1071" s="24">
        <v>0.24579248337719933</v>
      </c>
      <c r="N1071" s="24">
        <v>0</v>
      </c>
      <c r="O1071" s="24">
        <v>0</v>
      </c>
      <c r="P1071" s="24">
        <v>0</v>
      </c>
      <c r="Q1071" s="24">
        <v>4</v>
      </c>
      <c r="R1071" s="24">
        <v>0</v>
      </c>
      <c r="S1071" s="24">
        <v>430.08403427644271</v>
      </c>
      <c r="T1071" s="25">
        <v>0.88936107717530988</v>
      </c>
      <c r="U1071" s="24">
        <v>4.2538308125271887E-2</v>
      </c>
      <c r="V1071" s="24">
        <v>4.2538308125271884</v>
      </c>
      <c r="W1071" s="25">
        <v>42.538308125271882</v>
      </c>
      <c r="X1071" s="4">
        <f>VLOOKUP($A1071,[1]plot_info!$F$1:$BW$2268,26,FALSE)</f>
        <v>434448.57339999999</v>
      </c>
      <c r="Y1071" s="4">
        <f>VLOOKUP($A1071,[1]plot_info!$F$1:$BW$2268,27,FALSE)</f>
        <v>3056575.2110000001</v>
      </c>
      <c r="Z1071" s="4">
        <f>VLOOKUP($A1071,[1]plot_info!$F$1:$BW$2268,28,FALSE)</f>
        <v>86.335556310000001</v>
      </c>
      <c r="AA1071" s="4">
        <f>VLOOKUP($A1071,[1]plot_info!$F$1:$BW$2268,29,FALSE)</f>
        <v>27.63164531</v>
      </c>
      <c r="AB1071" s="4">
        <f>VLOOKUP($A1071,[1]plot_info!$F$1:$BW$2268,37,FALSE)</f>
        <v>104</v>
      </c>
      <c r="AC1071" s="4" t="str">
        <f>VLOOKUP($A1071,[1]plot_info!$F$1:$BW$2268,43,FALSE)</f>
        <v>FRA 2016-2021</v>
      </c>
    </row>
    <row r="1072" spans="1:29" x14ac:dyDescent="0.35">
      <c r="A1072" s="23" t="str">
        <f t="shared" si="36"/>
        <v>155-40-1</v>
      </c>
      <c r="B1072" s="24" t="s">
        <v>361</v>
      </c>
      <c r="C1072" s="24">
        <v>155</v>
      </c>
      <c r="D1072" s="24">
        <v>40</v>
      </c>
      <c r="E1072" s="24">
        <v>1</v>
      </c>
      <c r="F1072" s="24">
        <v>1</v>
      </c>
      <c r="G1072" s="24" t="s">
        <v>8</v>
      </c>
      <c r="H1072" s="24" t="s">
        <v>208</v>
      </c>
      <c r="I1072" s="24">
        <v>382</v>
      </c>
      <c r="J1072" s="24">
        <v>314</v>
      </c>
      <c r="K1072" s="24">
        <v>613.5</v>
      </c>
      <c r="L1072" s="24">
        <v>0.21596858638743455</v>
      </c>
      <c r="M1072" s="24">
        <v>0.19220739221439759</v>
      </c>
      <c r="N1072" s="24">
        <v>0</v>
      </c>
      <c r="O1072" s="24">
        <v>0</v>
      </c>
      <c r="P1072" s="24">
        <v>0</v>
      </c>
      <c r="Q1072" s="24">
        <v>4</v>
      </c>
      <c r="R1072" s="24">
        <v>0</v>
      </c>
      <c r="S1072" s="24">
        <v>430.08403427644271</v>
      </c>
      <c r="T1072" s="25">
        <v>0.69637553624576554</v>
      </c>
      <c r="U1072" s="24">
        <v>5.3292437264392929E-2</v>
      </c>
      <c r="V1072" s="24">
        <v>5.3292437264392927</v>
      </c>
      <c r="W1072" s="25">
        <v>53.292437264392923</v>
      </c>
      <c r="X1072" s="4">
        <f>VLOOKUP($A1072,[1]plot_info!$F$1:$BW$2268,26,FALSE)</f>
        <v>434148.57339999999</v>
      </c>
      <c r="Y1072" s="4">
        <f>VLOOKUP($A1072,[1]plot_info!$F$1:$BW$2268,27,FALSE)</f>
        <v>3056425.2110000001</v>
      </c>
      <c r="Z1072" s="4">
        <f>VLOOKUP($A1072,[1]plot_info!$F$1:$BW$2268,28,FALSE)</f>
        <v>86.33252383</v>
      </c>
      <c r="AA1072" s="4">
        <f>VLOOKUP($A1072,[1]plot_info!$F$1:$BW$2268,29,FALSE)</f>
        <v>27.630276630000001</v>
      </c>
      <c r="AB1072" s="4">
        <f>VLOOKUP($A1072,[1]plot_info!$F$1:$BW$2268,37,FALSE)</f>
        <v>104</v>
      </c>
      <c r="AC1072" s="4" t="str">
        <f>VLOOKUP($A1072,[1]plot_info!$F$1:$BW$2268,43,FALSE)</f>
        <v>FRA 2016-2021</v>
      </c>
    </row>
    <row r="1073" spans="1:29" x14ac:dyDescent="0.35">
      <c r="A1073" s="23" t="str">
        <f t="shared" si="36"/>
        <v>155-40-1</v>
      </c>
      <c r="B1073" s="24" t="s">
        <v>361</v>
      </c>
      <c r="C1073" s="24">
        <v>155</v>
      </c>
      <c r="D1073" s="24">
        <v>40</v>
      </c>
      <c r="E1073" s="24">
        <v>1</v>
      </c>
      <c r="F1073" s="24">
        <v>1</v>
      </c>
      <c r="G1073" s="24" t="s">
        <v>26</v>
      </c>
      <c r="H1073" s="24" t="s">
        <v>208</v>
      </c>
      <c r="I1073" s="24">
        <v>418</v>
      </c>
      <c r="J1073" s="24">
        <v>312.5</v>
      </c>
      <c r="K1073" s="24">
        <v>643</v>
      </c>
      <c r="L1073" s="24">
        <v>0.20933014354066987</v>
      </c>
      <c r="M1073" s="24">
        <v>0.2038563250758762</v>
      </c>
      <c r="N1073" s="24">
        <v>0</v>
      </c>
      <c r="O1073" s="24">
        <v>0</v>
      </c>
      <c r="P1073" s="24">
        <v>0</v>
      </c>
      <c r="Q1073" s="24">
        <v>4</v>
      </c>
      <c r="R1073" s="24">
        <v>0</v>
      </c>
      <c r="S1073" s="24">
        <v>430.08403427644271</v>
      </c>
      <c r="T1073" s="25">
        <v>0.76845447321945082</v>
      </c>
      <c r="U1073" s="24">
        <v>5.1457451423694948E-2</v>
      </c>
      <c r="V1073" s="24">
        <v>5.1457451423694947</v>
      </c>
      <c r="W1073" s="25">
        <v>51.457451423694948</v>
      </c>
      <c r="X1073" s="4">
        <f>VLOOKUP($A1073,[1]plot_info!$F$1:$BW$2268,26,FALSE)</f>
        <v>434148.57339999999</v>
      </c>
      <c r="Y1073" s="4">
        <f>VLOOKUP($A1073,[1]plot_info!$F$1:$BW$2268,27,FALSE)</f>
        <v>3056425.2110000001</v>
      </c>
      <c r="Z1073" s="4">
        <f>VLOOKUP($A1073,[1]plot_info!$F$1:$BW$2268,28,FALSE)</f>
        <v>86.33252383</v>
      </c>
      <c r="AA1073" s="4">
        <f>VLOOKUP($A1073,[1]plot_info!$F$1:$BW$2268,29,FALSE)</f>
        <v>27.630276630000001</v>
      </c>
      <c r="AB1073" s="4">
        <f>VLOOKUP($A1073,[1]plot_info!$F$1:$BW$2268,37,FALSE)</f>
        <v>104</v>
      </c>
      <c r="AC1073" s="4" t="str">
        <f>VLOOKUP($A1073,[1]plot_info!$F$1:$BW$2268,43,FALSE)</f>
        <v>FRA 2016-2021</v>
      </c>
    </row>
    <row r="1074" spans="1:29" x14ac:dyDescent="0.35">
      <c r="A1074" s="23" t="str">
        <f t="shared" si="36"/>
        <v>155-40-1</v>
      </c>
      <c r="B1074" s="24" t="s">
        <v>361</v>
      </c>
      <c r="C1074" s="24">
        <v>155</v>
      </c>
      <c r="D1074" s="24">
        <v>40</v>
      </c>
      <c r="E1074" s="24">
        <v>1</v>
      </c>
      <c r="F1074" s="24">
        <v>1</v>
      </c>
      <c r="G1074" s="24" t="s">
        <v>9</v>
      </c>
      <c r="H1074" s="24" t="s">
        <v>208</v>
      </c>
      <c r="I1074" s="24">
        <v>433</v>
      </c>
      <c r="J1074" s="24">
        <v>295.5</v>
      </c>
      <c r="K1074" s="24">
        <v>645</v>
      </c>
      <c r="L1074" s="24">
        <v>0.19284064665127021</v>
      </c>
      <c r="M1074" s="24">
        <v>0.19453717878669333</v>
      </c>
      <c r="N1074" s="24">
        <v>0</v>
      </c>
      <c r="O1074" s="24">
        <v>0</v>
      </c>
      <c r="P1074" s="24">
        <v>0</v>
      </c>
      <c r="Q1074" s="24">
        <v>4</v>
      </c>
      <c r="R1074" s="24">
        <v>0</v>
      </c>
      <c r="S1074" s="24">
        <v>430.08403427644271</v>
      </c>
      <c r="T1074" s="25">
        <v>0.81263188620332238</v>
      </c>
      <c r="U1074" s="24">
        <v>3.6476438816560444E-2</v>
      </c>
      <c r="V1074" s="24">
        <v>3.6476438816560446</v>
      </c>
      <c r="W1074" s="25">
        <v>36.476438816560446</v>
      </c>
      <c r="X1074" s="4">
        <f>VLOOKUP($A1074,[1]plot_info!$F$1:$BW$2268,26,FALSE)</f>
        <v>434148.57339999999</v>
      </c>
      <c r="Y1074" s="4">
        <f>VLOOKUP($A1074,[1]plot_info!$F$1:$BW$2268,27,FALSE)</f>
        <v>3056425.2110000001</v>
      </c>
      <c r="Z1074" s="4">
        <f>VLOOKUP($A1074,[1]plot_info!$F$1:$BW$2268,28,FALSE)</f>
        <v>86.33252383</v>
      </c>
      <c r="AA1074" s="4">
        <f>VLOOKUP($A1074,[1]plot_info!$F$1:$BW$2268,29,FALSE)</f>
        <v>27.630276630000001</v>
      </c>
      <c r="AB1074" s="4">
        <f>VLOOKUP($A1074,[1]plot_info!$F$1:$BW$2268,37,FALSE)</f>
        <v>104</v>
      </c>
      <c r="AC1074" s="4" t="str">
        <f>VLOOKUP($A1074,[1]plot_info!$F$1:$BW$2268,43,FALSE)</f>
        <v>FRA 2016-2021</v>
      </c>
    </row>
    <row r="1075" spans="1:29" x14ac:dyDescent="0.35">
      <c r="A1075" s="23" t="str">
        <f t="shared" si="36"/>
        <v>155-40-4</v>
      </c>
      <c r="B1075" s="24" t="s">
        <v>362</v>
      </c>
      <c r="C1075" s="24">
        <v>155</v>
      </c>
      <c r="D1075" s="24">
        <v>40</v>
      </c>
      <c r="E1075" s="24">
        <v>4</v>
      </c>
      <c r="F1075" s="24">
        <v>1</v>
      </c>
      <c r="G1075" s="24" t="s">
        <v>8</v>
      </c>
      <c r="H1075" s="24" t="s">
        <v>208</v>
      </c>
      <c r="I1075" s="24">
        <v>472</v>
      </c>
      <c r="J1075" s="24">
        <v>346</v>
      </c>
      <c r="K1075" s="24">
        <v>667</v>
      </c>
      <c r="L1075" s="24">
        <v>0.31991525423728812</v>
      </c>
      <c r="M1075" s="24">
        <v>0.351797772416655</v>
      </c>
      <c r="N1075" s="24">
        <v>0</v>
      </c>
      <c r="O1075" s="24">
        <v>0</v>
      </c>
      <c r="P1075" s="24">
        <v>0</v>
      </c>
      <c r="Q1075" s="24">
        <v>4</v>
      </c>
      <c r="R1075" s="24">
        <v>0</v>
      </c>
      <c r="S1075" s="24">
        <v>430.08403427644271</v>
      </c>
      <c r="T1075" s="25">
        <v>0.74636576672751498</v>
      </c>
      <c r="U1075" s="24">
        <v>6.3159442712696273E-2</v>
      </c>
      <c r="V1075" s="24">
        <v>6.3159442712696272</v>
      </c>
      <c r="W1075" s="25">
        <v>63.159442712696269</v>
      </c>
      <c r="X1075" s="4">
        <f>VLOOKUP($A1075,[1]plot_info!$F$1:$BW$2268,26,FALSE)</f>
        <v>434448.57339999999</v>
      </c>
      <c r="Y1075" s="4">
        <f>VLOOKUP($A1075,[1]plot_info!$F$1:$BW$2268,27,FALSE)</f>
        <v>3056425.2110000001</v>
      </c>
      <c r="Z1075" s="4">
        <f>VLOOKUP($A1075,[1]plot_info!$F$1:$BW$2268,28,FALSE)</f>
        <v>86.335564489999996</v>
      </c>
      <c r="AA1075" s="4">
        <f>VLOOKUP($A1075,[1]plot_info!$F$1:$BW$2268,29,FALSE)</f>
        <v>27.630291230000001</v>
      </c>
      <c r="AB1075" s="4">
        <f>VLOOKUP($A1075,[1]plot_info!$F$1:$BW$2268,37,FALSE)</f>
        <v>104</v>
      </c>
      <c r="AC1075" s="4" t="str">
        <f>VLOOKUP($A1075,[1]plot_info!$F$1:$BW$2268,43,FALSE)</f>
        <v>FRA 2016-2021</v>
      </c>
    </row>
    <row r="1076" spans="1:29" x14ac:dyDescent="0.35">
      <c r="A1076" s="23" t="str">
        <f t="shared" si="36"/>
        <v>155-40-4</v>
      </c>
      <c r="B1076" s="24" t="s">
        <v>362</v>
      </c>
      <c r="C1076" s="24">
        <v>155</v>
      </c>
      <c r="D1076" s="24">
        <v>40</v>
      </c>
      <c r="E1076" s="24">
        <v>4</v>
      </c>
      <c r="F1076" s="24">
        <v>1</v>
      </c>
      <c r="G1076" s="24" t="s">
        <v>26</v>
      </c>
      <c r="H1076" s="24" t="s">
        <v>208</v>
      </c>
      <c r="I1076" s="24">
        <v>462</v>
      </c>
      <c r="J1076" s="24">
        <v>304</v>
      </c>
      <c r="K1076" s="24">
        <v>621.5</v>
      </c>
      <c r="L1076" s="24">
        <v>0.31277056277056275</v>
      </c>
      <c r="M1076" s="24">
        <v>0.33665415969673274</v>
      </c>
      <c r="N1076" s="24">
        <v>0</v>
      </c>
      <c r="O1076" s="24">
        <v>0</v>
      </c>
      <c r="P1076" s="24">
        <v>0</v>
      </c>
      <c r="Q1076" s="24">
        <v>4</v>
      </c>
      <c r="R1076" s="24">
        <v>0</v>
      </c>
      <c r="S1076" s="24">
        <v>430.08403427644271</v>
      </c>
      <c r="T1076" s="25">
        <v>0.738227822230486</v>
      </c>
      <c r="U1076" s="24">
        <v>4.8890182189226493E-2</v>
      </c>
      <c r="V1076" s="24">
        <v>4.889018218922649</v>
      </c>
      <c r="W1076" s="25">
        <v>48.890182189226493</v>
      </c>
      <c r="X1076" s="4">
        <f>VLOOKUP($A1076,[1]plot_info!$F$1:$BW$2268,26,FALSE)</f>
        <v>434448.57339999999</v>
      </c>
      <c r="Y1076" s="4">
        <f>VLOOKUP($A1076,[1]plot_info!$F$1:$BW$2268,27,FALSE)</f>
        <v>3056425.2110000001</v>
      </c>
      <c r="Z1076" s="4">
        <f>VLOOKUP($A1076,[1]plot_info!$F$1:$BW$2268,28,FALSE)</f>
        <v>86.335564489999996</v>
      </c>
      <c r="AA1076" s="4">
        <f>VLOOKUP($A1076,[1]plot_info!$F$1:$BW$2268,29,FALSE)</f>
        <v>27.630291230000001</v>
      </c>
      <c r="AB1076" s="4">
        <f>VLOOKUP($A1076,[1]plot_info!$F$1:$BW$2268,37,FALSE)</f>
        <v>104</v>
      </c>
      <c r="AC1076" s="4" t="str">
        <f>VLOOKUP($A1076,[1]plot_info!$F$1:$BW$2268,43,FALSE)</f>
        <v>FRA 2016-2021</v>
      </c>
    </row>
    <row r="1077" spans="1:29" x14ac:dyDescent="0.35">
      <c r="A1077" s="23" t="str">
        <f t="shared" si="36"/>
        <v>155-40-4</v>
      </c>
      <c r="B1077" s="24" t="s">
        <v>362</v>
      </c>
      <c r="C1077" s="24">
        <v>155</v>
      </c>
      <c r="D1077" s="24">
        <v>40</v>
      </c>
      <c r="E1077" s="24">
        <v>4</v>
      </c>
      <c r="F1077" s="24">
        <v>1</v>
      </c>
      <c r="G1077" s="24" t="s">
        <v>9</v>
      </c>
      <c r="H1077" s="24" t="s">
        <v>208</v>
      </c>
      <c r="I1077" s="24">
        <v>567</v>
      </c>
      <c r="J1077" s="24">
        <v>299</v>
      </c>
      <c r="K1077" s="24">
        <v>701.5</v>
      </c>
      <c r="L1077" s="24">
        <v>0.29012345679012347</v>
      </c>
      <c r="M1077" s="24">
        <v>0.38324989114264729</v>
      </c>
      <c r="N1077" s="24">
        <v>0</v>
      </c>
      <c r="O1077" s="24">
        <v>0</v>
      </c>
      <c r="P1077" s="24">
        <v>0</v>
      </c>
      <c r="Q1077" s="24">
        <v>4</v>
      </c>
      <c r="R1077" s="24">
        <v>0</v>
      </c>
      <c r="S1077" s="24">
        <v>430.08403427644271</v>
      </c>
      <c r="T1077" s="25">
        <v>0.93586361715833266</v>
      </c>
      <c r="U1077" s="24">
        <v>5.5092348783660337E-2</v>
      </c>
      <c r="V1077" s="24">
        <v>5.5092348783660334</v>
      </c>
      <c r="W1077" s="25">
        <v>55.092348783660334</v>
      </c>
      <c r="X1077" s="4">
        <f>VLOOKUP($A1077,[1]plot_info!$F$1:$BW$2268,26,FALSE)</f>
        <v>434448.57339999999</v>
      </c>
      <c r="Y1077" s="4">
        <f>VLOOKUP($A1077,[1]plot_info!$F$1:$BW$2268,27,FALSE)</f>
        <v>3056425.2110000001</v>
      </c>
      <c r="Z1077" s="4">
        <f>VLOOKUP($A1077,[1]plot_info!$F$1:$BW$2268,28,FALSE)</f>
        <v>86.335564489999996</v>
      </c>
      <c r="AA1077" s="4">
        <f>VLOOKUP($A1077,[1]plot_info!$F$1:$BW$2268,29,FALSE)</f>
        <v>27.630291230000001</v>
      </c>
      <c r="AB1077" s="4">
        <f>VLOOKUP($A1077,[1]plot_info!$F$1:$BW$2268,37,FALSE)</f>
        <v>104</v>
      </c>
      <c r="AC1077" s="4" t="str">
        <f>VLOOKUP($A1077,[1]plot_info!$F$1:$BW$2268,43,FALSE)</f>
        <v>FRA 2016-2021</v>
      </c>
    </row>
    <row r="1078" spans="1:29" x14ac:dyDescent="0.35">
      <c r="A1078" s="23" t="str">
        <f t="shared" si="36"/>
        <v>155-40-2</v>
      </c>
      <c r="B1078" s="24" t="s">
        <v>363</v>
      </c>
      <c r="C1078" s="24">
        <v>155</v>
      </c>
      <c r="D1078" s="24">
        <v>40</v>
      </c>
      <c r="E1078" s="24">
        <v>2</v>
      </c>
      <c r="F1078" s="24">
        <v>1</v>
      </c>
      <c r="G1078" s="24" t="s">
        <v>8</v>
      </c>
      <c r="H1078" s="24" t="s">
        <v>208</v>
      </c>
      <c r="I1078" s="24">
        <v>227</v>
      </c>
      <c r="J1078" s="24">
        <v>326</v>
      </c>
      <c r="K1078" s="24">
        <v>505</v>
      </c>
      <c r="L1078" s="24">
        <v>0.21145374449339208</v>
      </c>
      <c r="M1078" s="24">
        <v>0.22365951094038994</v>
      </c>
      <c r="N1078" s="24">
        <v>0</v>
      </c>
      <c r="O1078" s="24">
        <v>0</v>
      </c>
      <c r="P1078" s="24">
        <v>0</v>
      </c>
      <c r="Q1078" s="24">
        <v>2</v>
      </c>
      <c r="R1078" s="24">
        <v>0</v>
      </c>
      <c r="S1078" s="24">
        <v>215.04201713822135</v>
      </c>
      <c r="T1078" s="25">
        <v>0.83239546569610712</v>
      </c>
      <c r="U1078" s="24">
        <v>5.573908505199026E-2</v>
      </c>
      <c r="V1078" s="24">
        <v>5.573908505199026</v>
      </c>
      <c r="W1078" s="25">
        <v>55.739085051990259</v>
      </c>
      <c r="X1078" s="4">
        <f>VLOOKUP($A1078,[1]plot_info!$F$1:$BW$2268,26,FALSE)</f>
        <v>434148.57339999999</v>
      </c>
      <c r="Y1078" s="4">
        <f>VLOOKUP($A1078,[1]plot_info!$F$1:$BW$2268,27,FALSE)</f>
        <v>3056575.2110000001</v>
      </c>
      <c r="Z1078" s="4">
        <f>VLOOKUP($A1078,[1]plot_info!$F$1:$BW$2268,28,FALSE)</f>
        <v>86.332515610000002</v>
      </c>
      <c r="AA1078" s="4">
        <f>VLOOKUP($A1078,[1]plot_info!$F$1:$BW$2268,29,FALSE)</f>
        <v>27.63163071</v>
      </c>
      <c r="AB1078" s="4">
        <f>VLOOKUP($A1078,[1]plot_info!$F$1:$BW$2268,37,FALSE)</f>
        <v>104</v>
      </c>
      <c r="AC1078" s="4" t="str">
        <f>VLOOKUP($A1078,[1]plot_info!$F$1:$BW$2268,43,FALSE)</f>
        <v>FRA 2016-2021</v>
      </c>
    </row>
    <row r="1079" spans="1:29" x14ac:dyDescent="0.35">
      <c r="A1079" s="23" t="str">
        <f t="shared" si="36"/>
        <v>155-40-2</v>
      </c>
      <c r="B1079" s="24" t="s">
        <v>363</v>
      </c>
      <c r="C1079" s="24">
        <v>155</v>
      </c>
      <c r="D1079" s="24">
        <v>40</v>
      </c>
      <c r="E1079" s="24">
        <v>2</v>
      </c>
      <c r="F1079" s="24">
        <v>1</v>
      </c>
      <c r="G1079" s="24" t="s">
        <v>26</v>
      </c>
      <c r="H1079" s="24" t="s">
        <v>208</v>
      </c>
      <c r="I1079" s="24">
        <v>233</v>
      </c>
      <c r="J1079" s="24">
        <v>351</v>
      </c>
      <c r="K1079" s="24">
        <v>537</v>
      </c>
      <c r="L1079" s="24">
        <v>0.20171673819742489</v>
      </c>
      <c r="M1079" s="24">
        <v>0.21899993779579846</v>
      </c>
      <c r="N1079" s="24">
        <v>0</v>
      </c>
      <c r="O1079" s="24">
        <v>0</v>
      </c>
      <c r="P1079" s="24">
        <v>0</v>
      </c>
      <c r="Q1079" s="24">
        <v>2</v>
      </c>
      <c r="R1079" s="24">
        <v>0</v>
      </c>
      <c r="S1079" s="24">
        <v>215.04201713822135</v>
      </c>
      <c r="T1079" s="25">
        <v>0.86494724368422293</v>
      </c>
      <c r="U1079" s="24">
        <v>4.5189413542671961E-2</v>
      </c>
      <c r="V1079" s="24">
        <v>4.5189413542671959</v>
      </c>
      <c r="W1079" s="25">
        <v>45.189413542671957</v>
      </c>
      <c r="X1079" s="4">
        <f>VLOOKUP($A1079,[1]plot_info!$F$1:$BW$2268,26,FALSE)</f>
        <v>434148.57339999999</v>
      </c>
      <c r="Y1079" s="4">
        <f>VLOOKUP($A1079,[1]plot_info!$F$1:$BW$2268,27,FALSE)</f>
        <v>3056575.2110000001</v>
      </c>
      <c r="Z1079" s="4">
        <f>VLOOKUP($A1079,[1]plot_info!$F$1:$BW$2268,28,FALSE)</f>
        <v>86.332515610000002</v>
      </c>
      <c r="AA1079" s="4">
        <f>VLOOKUP($A1079,[1]plot_info!$F$1:$BW$2268,29,FALSE)</f>
        <v>27.63163071</v>
      </c>
      <c r="AB1079" s="4">
        <f>VLOOKUP($A1079,[1]plot_info!$F$1:$BW$2268,37,FALSE)</f>
        <v>104</v>
      </c>
      <c r="AC1079" s="4" t="str">
        <f>VLOOKUP($A1079,[1]plot_info!$F$1:$BW$2268,43,FALSE)</f>
        <v>FRA 2016-2021</v>
      </c>
    </row>
    <row r="1080" spans="1:29" x14ac:dyDescent="0.35">
      <c r="A1080" s="23" t="str">
        <f t="shared" si="36"/>
        <v>155-40-2</v>
      </c>
      <c r="B1080" s="24" t="s">
        <v>363</v>
      </c>
      <c r="C1080" s="24">
        <v>155</v>
      </c>
      <c r="D1080" s="24">
        <v>40</v>
      </c>
      <c r="E1080" s="24">
        <v>2</v>
      </c>
      <c r="F1080" s="24">
        <v>1</v>
      </c>
      <c r="G1080" s="24" t="s">
        <v>9</v>
      </c>
      <c r="H1080" s="24" t="s">
        <v>208</v>
      </c>
      <c r="I1080" s="24">
        <v>248</v>
      </c>
      <c r="J1080" s="24">
        <v>340.5</v>
      </c>
      <c r="K1080" s="24">
        <v>543</v>
      </c>
      <c r="L1080" s="24">
        <v>0.18346774193548387</v>
      </c>
      <c r="M1080" s="24">
        <v>0.21201057807891127</v>
      </c>
      <c r="N1080" s="24">
        <v>0</v>
      </c>
      <c r="O1080" s="24">
        <v>0</v>
      </c>
      <c r="P1080" s="24">
        <v>0</v>
      </c>
      <c r="Q1080" s="24">
        <v>2</v>
      </c>
      <c r="R1080" s="24">
        <v>0</v>
      </c>
      <c r="S1080" s="24">
        <v>215.04201713822135</v>
      </c>
      <c r="T1080" s="25">
        <v>0.94167643465621054</v>
      </c>
      <c r="U1080" s="24">
        <v>4.1575902964066644E-2</v>
      </c>
      <c r="V1080" s="24">
        <v>4.1575902964066644</v>
      </c>
      <c r="W1080" s="25">
        <v>41.575902964066643</v>
      </c>
      <c r="X1080" s="4">
        <f>VLOOKUP($A1080,[1]plot_info!$F$1:$BW$2268,26,FALSE)</f>
        <v>434148.57339999999</v>
      </c>
      <c r="Y1080" s="4">
        <f>VLOOKUP($A1080,[1]plot_info!$F$1:$BW$2268,27,FALSE)</f>
        <v>3056575.2110000001</v>
      </c>
      <c r="Z1080" s="4">
        <f>VLOOKUP($A1080,[1]plot_info!$F$1:$BW$2268,28,FALSE)</f>
        <v>86.332515610000002</v>
      </c>
      <c r="AA1080" s="4">
        <f>VLOOKUP($A1080,[1]plot_info!$F$1:$BW$2268,29,FALSE)</f>
        <v>27.63163071</v>
      </c>
      <c r="AB1080" s="4">
        <f>VLOOKUP($A1080,[1]plot_info!$F$1:$BW$2268,37,FALSE)</f>
        <v>104</v>
      </c>
      <c r="AC1080" s="4" t="str">
        <f>VLOOKUP($A1080,[1]plot_info!$F$1:$BW$2268,43,FALSE)</f>
        <v>FRA 2016-2021</v>
      </c>
    </row>
    <row r="1081" spans="1:29" x14ac:dyDescent="0.35">
      <c r="A1081" s="23" t="str">
        <f t="shared" si="36"/>
        <v>155-40-6</v>
      </c>
      <c r="B1081" s="24" t="s">
        <v>364</v>
      </c>
      <c r="C1081" s="24">
        <v>155</v>
      </c>
      <c r="D1081" s="24">
        <v>40</v>
      </c>
      <c r="E1081" s="24">
        <v>6</v>
      </c>
      <c r="F1081" s="24">
        <v>1</v>
      </c>
      <c r="G1081" s="24" t="s">
        <v>8</v>
      </c>
      <c r="H1081" s="24" t="s">
        <v>208</v>
      </c>
      <c r="I1081" s="24">
        <v>453</v>
      </c>
      <c r="J1081" s="24">
        <v>310.5</v>
      </c>
      <c r="K1081" s="24">
        <v>636.5</v>
      </c>
      <c r="L1081" s="24">
        <v>0.2803532008830022</v>
      </c>
      <c r="M1081" s="24">
        <v>0.29588289468155748</v>
      </c>
      <c r="N1081" s="24">
        <v>0</v>
      </c>
      <c r="O1081" s="24">
        <v>0</v>
      </c>
      <c r="P1081" s="24">
        <v>0</v>
      </c>
      <c r="Q1081" s="24">
        <v>4</v>
      </c>
      <c r="R1081" s="24">
        <v>0</v>
      </c>
      <c r="S1081" s="24">
        <v>430.08403427644271</v>
      </c>
      <c r="T1081" s="25">
        <v>0.75799140172327073</v>
      </c>
      <c r="U1081" s="24">
        <v>5.7450027560799581E-2</v>
      </c>
      <c r="V1081" s="24">
        <v>5.7450027560799581</v>
      </c>
      <c r="W1081" s="25">
        <v>57.450027560799576</v>
      </c>
      <c r="X1081" s="4">
        <f>VLOOKUP($A1081,[1]plot_info!$F$1:$BW$2268,26,FALSE)</f>
        <v>434448.57339999999</v>
      </c>
      <c r="Y1081" s="4">
        <f>VLOOKUP($A1081,[1]plot_info!$F$1:$BW$2268,27,FALSE)</f>
        <v>3056725.2110000001</v>
      </c>
      <c r="Z1081" s="4">
        <f>VLOOKUP($A1081,[1]plot_info!$F$1:$BW$2268,28,FALSE)</f>
        <v>86.335548130000006</v>
      </c>
      <c r="AA1081" s="4">
        <f>VLOOKUP($A1081,[1]plot_info!$F$1:$BW$2268,29,FALSE)</f>
        <v>27.632999380000001</v>
      </c>
      <c r="AB1081" s="4">
        <f>VLOOKUP($A1081,[1]plot_info!$F$1:$BW$2268,37,FALSE)</f>
        <v>104</v>
      </c>
      <c r="AC1081" s="4" t="str">
        <f>VLOOKUP($A1081,[1]plot_info!$F$1:$BW$2268,43,FALSE)</f>
        <v>FRA 2016-2021</v>
      </c>
    </row>
    <row r="1082" spans="1:29" x14ac:dyDescent="0.35">
      <c r="A1082" s="23" t="str">
        <f t="shared" si="36"/>
        <v>155-40-6</v>
      </c>
      <c r="B1082" s="24" t="s">
        <v>364</v>
      </c>
      <c r="C1082" s="24">
        <v>155</v>
      </c>
      <c r="D1082" s="24">
        <v>40</v>
      </c>
      <c r="E1082" s="24">
        <v>6</v>
      </c>
      <c r="F1082" s="24">
        <v>1</v>
      </c>
      <c r="G1082" s="24" t="s">
        <v>26</v>
      </c>
      <c r="H1082" s="24" t="s">
        <v>208</v>
      </c>
      <c r="I1082" s="24">
        <v>475</v>
      </c>
      <c r="J1082" s="24">
        <v>299</v>
      </c>
      <c r="K1082" s="24">
        <v>652.5</v>
      </c>
      <c r="L1082" s="24">
        <v>0.25578947368421051</v>
      </c>
      <c r="M1082" s="24">
        <v>0.28306906853393099</v>
      </c>
      <c r="N1082" s="24">
        <v>0</v>
      </c>
      <c r="O1082" s="24">
        <v>0</v>
      </c>
      <c r="P1082" s="24">
        <v>0</v>
      </c>
      <c r="Q1082" s="24">
        <v>4</v>
      </c>
      <c r="R1082" s="24">
        <v>0</v>
      </c>
      <c r="S1082" s="24">
        <v>430.08403427644271</v>
      </c>
      <c r="T1082" s="25">
        <v>0.82193239419992692</v>
      </c>
      <c r="U1082" s="24">
        <v>4.4756545087943182E-2</v>
      </c>
      <c r="V1082" s="24">
        <v>4.4756545087943174</v>
      </c>
      <c r="W1082" s="25">
        <v>44.756545087943174</v>
      </c>
      <c r="X1082" s="4">
        <f>VLOOKUP($A1082,[1]plot_info!$F$1:$BW$2268,26,FALSE)</f>
        <v>434448.57339999999</v>
      </c>
      <c r="Y1082" s="4">
        <f>VLOOKUP($A1082,[1]plot_info!$F$1:$BW$2268,27,FALSE)</f>
        <v>3056725.2110000001</v>
      </c>
      <c r="Z1082" s="4">
        <f>VLOOKUP($A1082,[1]plot_info!$F$1:$BW$2268,28,FALSE)</f>
        <v>86.335548130000006</v>
      </c>
      <c r="AA1082" s="4">
        <f>VLOOKUP($A1082,[1]plot_info!$F$1:$BW$2268,29,FALSE)</f>
        <v>27.632999380000001</v>
      </c>
      <c r="AB1082" s="4">
        <f>VLOOKUP($A1082,[1]plot_info!$F$1:$BW$2268,37,FALSE)</f>
        <v>104</v>
      </c>
      <c r="AC1082" s="4" t="str">
        <f>VLOOKUP($A1082,[1]plot_info!$F$1:$BW$2268,43,FALSE)</f>
        <v>FRA 2016-2021</v>
      </c>
    </row>
    <row r="1083" spans="1:29" x14ac:dyDescent="0.35">
      <c r="A1083" s="23" t="str">
        <f t="shared" si="36"/>
        <v>155-40-6</v>
      </c>
      <c r="B1083" s="24" t="s">
        <v>364</v>
      </c>
      <c r="C1083" s="24">
        <v>155</v>
      </c>
      <c r="D1083" s="24">
        <v>40</v>
      </c>
      <c r="E1083" s="24">
        <v>6</v>
      </c>
      <c r="F1083" s="24">
        <v>1</v>
      </c>
      <c r="G1083" s="24" t="s">
        <v>9</v>
      </c>
      <c r="H1083" s="24" t="s">
        <v>208</v>
      </c>
      <c r="I1083" s="24">
        <v>498</v>
      </c>
      <c r="J1083" s="24">
        <v>313</v>
      </c>
      <c r="K1083" s="24">
        <v>692.5</v>
      </c>
      <c r="L1083" s="24">
        <v>0.23795180722891565</v>
      </c>
      <c r="M1083" s="24">
        <v>0.2760797088170438</v>
      </c>
      <c r="N1083" s="24">
        <v>0</v>
      </c>
      <c r="O1083" s="24">
        <v>0</v>
      </c>
      <c r="P1083" s="24">
        <v>0</v>
      </c>
      <c r="Q1083" s="24">
        <v>4</v>
      </c>
      <c r="R1083" s="24">
        <v>0</v>
      </c>
      <c r="S1083" s="24">
        <v>430.08403427644271</v>
      </c>
      <c r="T1083" s="25">
        <v>0.88238569617785656</v>
      </c>
      <c r="U1083" s="24">
        <v>4.8697701156985483E-2</v>
      </c>
      <c r="V1083" s="24">
        <v>4.8697701156985476</v>
      </c>
      <c r="W1083" s="25">
        <v>48.697701156985474</v>
      </c>
      <c r="X1083" s="4">
        <f>VLOOKUP($A1083,[1]plot_info!$F$1:$BW$2268,26,FALSE)</f>
        <v>434448.57339999999</v>
      </c>
      <c r="Y1083" s="4">
        <f>VLOOKUP($A1083,[1]plot_info!$F$1:$BW$2268,27,FALSE)</f>
        <v>3056725.2110000001</v>
      </c>
      <c r="Z1083" s="4">
        <f>VLOOKUP($A1083,[1]plot_info!$F$1:$BW$2268,28,FALSE)</f>
        <v>86.335548130000006</v>
      </c>
      <c r="AA1083" s="4">
        <f>VLOOKUP($A1083,[1]plot_info!$F$1:$BW$2268,29,FALSE)</f>
        <v>27.632999380000001</v>
      </c>
      <c r="AB1083" s="4">
        <f>VLOOKUP($A1083,[1]plot_info!$F$1:$BW$2268,37,FALSE)</f>
        <v>104</v>
      </c>
      <c r="AC1083" s="4" t="str">
        <f>VLOOKUP($A1083,[1]plot_info!$F$1:$BW$2268,43,FALSE)</f>
        <v>FRA 2016-2021</v>
      </c>
    </row>
    <row r="1084" spans="1:29" x14ac:dyDescent="0.35">
      <c r="A1084" s="23" t="str">
        <f t="shared" si="36"/>
        <v>115-65-4</v>
      </c>
      <c r="B1084" s="24" t="s">
        <v>366</v>
      </c>
      <c r="C1084" s="24">
        <v>115</v>
      </c>
      <c r="D1084" s="24">
        <v>65</v>
      </c>
      <c r="E1084" s="24">
        <v>4</v>
      </c>
      <c r="F1084" s="24">
        <v>1</v>
      </c>
      <c r="G1084" s="24" t="s">
        <v>8</v>
      </c>
      <c r="H1084" s="24">
        <v>64972</v>
      </c>
      <c r="I1084" s="24">
        <v>291</v>
      </c>
      <c r="J1084" s="24">
        <v>295</v>
      </c>
      <c r="K1084" s="24">
        <v>502</v>
      </c>
      <c r="L1084" s="24">
        <v>0.28865979381443296</v>
      </c>
      <c r="M1084" s="24">
        <v>0.19570207207284118</v>
      </c>
      <c r="N1084" s="24">
        <v>0</v>
      </c>
      <c r="O1084" s="24">
        <v>0</v>
      </c>
      <c r="P1084" s="24">
        <v>0</v>
      </c>
      <c r="Q1084" s="24">
        <v>4</v>
      </c>
      <c r="R1084" s="24">
        <v>0</v>
      </c>
      <c r="S1084" s="24">
        <v>430.08403427644271</v>
      </c>
      <c r="T1084" s="25">
        <v>0.48130128882428536</v>
      </c>
      <c r="U1084" s="24">
        <v>2.4133821768189186E-2</v>
      </c>
      <c r="V1084" s="24">
        <v>2.4133821768189185</v>
      </c>
      <c r="W1084" s="25">
        <v>24.133821768189183</v>
      </c>
      <c r="X1084" s="4">
        <f>VLOOKUP($A1084,[1]plot_info!$F$1:$BW$2268,26,FALSE)</f>
        <v>276912.3627</v>
      </c>
      <c r="Y1084" s="4">
        <f>VLOOKUP($A1084,[1]plot_info!$F$1:$BW$2268,27,FALSE)</f>
        <v>3160263.2689999999</v>
      </c>
      <c r="Z1084" s="4">
        <f>VLOOKUP($A1084,[1]plot_info!$F$1:$BW$2268,28,FALSE)</f>
        <v>84.719705840000003</v>
      </c>
      <c r="AA1084" s="4">
        <f>VLOOKUP($A1084,[1]plot_info!$F$1:$BW$2268,29,FALSE)</f>
        <v>28.550088049999999</v>
      </c>
      <c r="AB1084" s="4">
        <f>VLOOKUP($A1084,[1]plot_info!$F$1:$BW$2268,37,FALSE)</f>
        <v>5</v>
      </c>
      <c r="AC1084" s="4" t="str">
        <f>VLOOKUP($A1084,[1]plot_info!$F$1:$BW$2268,43,FALSE)</f>
        <v>FRA 2010-2015</v>
      </c>
    </row>
    <row r="1085" spans="1:29" x14ac:dyDescent="0.35">
      <c r="A1085" s="23" t="str">
        <f t="shared" si="36"/>
        <v>115-65-4</v>
      </c>
      <c r="B1085" s="24" t="s">
        <v>367</v>
      </c>
      <c r="C1085" s="24">
        <v>115</v>
      </c>
      <c r="D1085" s="24">
        <v>65</v>
      </c>
      <c r="E1085" s="24">
        <v>4</v>
      </c>
      <c r="F1085" s="24">
        <v>1</v>
      </c>
      <c r="G1085" s="24" t="s">
        <v>26</v>
      </c>
      <c r="H1085" s="24">
        <v>64972</v>
      </c>
      <c r="I1085" s="24">
        <v>240</v>
      </c>
      <c r="J1085" s="24">
        <v>366</v>
      </c>
      <c r="K1085" s="24">
        <v>523</v>
      </c>
      <c r="L1085" s="24">
        <v>0.34583333333333333</v>
      </c>
      <c r="M1085" s="24">
        <v>0.19337228550054544</v>
      </c>
      <c r="N1085" s="24">
        <v>0</v>
      </c>
      <c r="O1085" s="24">
        <v>0</v>
      </c>
      <c r="P1085" s="24">
        <v>0</v>
      </c>
      <c r="Q1085" s="24">
        <v>4</v>
      </c>
      <c r="R1085" s="24">
        <v>0</v>
      </c>
      <c r="S1085" s="24">
        <v>430.08403427644271</v>
      </c>
      <c r="T1085" s="25">
        <v>0.36504493886672851</v>
      </c>
      <c r="U1085" s="24">
        <v>2.1694099224079853E-2</v>
      </c>
      <c r="V1085" s="24">
        <v>2.1694099224079855</v>
      </c>
      <c r="W1085" s="25">
        <v>21.694099224079856</v>
      </c>
      <c r="X1085" s="4">
        <f>VLOOKUP($A1085,[1]plot_info!$F$1:$BW$2268,26,FALSE)</f>
        <v>276912.3627</v>
      </c>
      <c r="Y1085" s="4">
        <f>VLOOKUP($A1085,[1]plot_info!$F$1:$BW$2268,27,FALSE)</f>
        <v>3160263.2689999999</v>
      </c>
      <c r="Z1085" s="4">
        <f>VLOOKUP($A1085,[1]plot_info!$F$1:$BW$2268,28,FALSE)</f>
        <v>84.719705840000003</v>
      </c>
      <c r="AA1085" s="4">
        <f>VLOOKUP($A1085,[1]plot_info!$F$1:$BW$2268,29,FALSE)</f>
        <v>28.550088049999999</v>
      </c>
      <c r="AB1085" s="4">
        <f>VLOOKUP($A1085,[1]plot_info!$F$1:$BW$2268,37,FALSE)</f>
        <v>5</v>
      </c>
      <c r="AC1085" s="4" t="str">
        <f>VLOOKUP($A1085,[1]plot_info!$F$1:$BW$2268,43,FALSE)</f>
        <v>FRA 2010-2015</v>
      </c>
    </row>
    <row r="1086" spans="1:29" x14ac:dyDescent="0.35">
      <c r="A1086" s="23" t="str">
        <f t="shared" si="36"/>
        <v>115-65-4</v>
      </c>
      <c r="B1086" s="24" t="s">
        <v>368</v>
      </c>
      <c r="C1086" s="24">
        <v>115</v>
      </c>
      <c r="D1086" s="24">
        <v>65</v>
      </c>
      <c r="E1086" s="24">
        <v>4</v>
      </c>
      <c r="F1086" s="24">
        <v>1</v>
      </c>
      <c r="G1086" s="24" t="s">
        <v>9</v>
      </c>
      <c r="H1086" s="24">
        <v>64972</v>
      </c>
      <c r="I1086" s="24">
        <v>195</v>
      </c>
      <c r="J1086" s="24">
        <v>345</v>
      </c>
      <c r="K1086" s="24">
        <v>480</v>
      </c>
      <c r="L1086" s="24">
        <v>0.30769230769230771</v>
      </c>
      <c r="M1086" s="24">
        <v>0.1397871943377437</v>
      </c>
      <c r="N1086" s="24">
        <v>0</v>
      </c>
      <c r="O1086" s="24">
        <v>0</v>
      </c>
      <c r="P1086" s="24">
        <v>0</v>
      </c>
      <c r="Q1086" s="24">
        <v>4</v>
      </c>
      <c r="R1086" s="24">
        <v>0</v>
      </c>
      <c r="S1086" s="24">
        <v>430.08403427644271</v>
      </c>
      <c r="T1086" s="25">
        <v>0.31389214488540351</v>
      </c>
      <c r="U1086" s="24">
        <v>1.5156506424466613E-2</v>
      </c>
      <c r="V1086" s="24">
        <v>1.5156506424466614</v>
      </c>
      <c r="W1086" s="25">
        <v>15.156506424466613</v>
      </c>
      <c r="X1086" s="4">
        <f>VLOOKUP($A1086,[1]plot_info!$F$1:$BW$2268,26,FALSE)</f>
        <v>276912.3627</v>
      </c>
      <c r="Y1086" s="4">
        <f>VLOOKUP($A1086,[1]plot_info!$F$1:$BW$2268,27,FALSE)</f>
        <v>3160263.2689999999</v>
      </c>
      <c r="Z1086" s="4">
        <f>VLOOKUP($A1086,[1]plot_info!$F$1:$BW$2268,28,FALSE)</f>
        <v>84.719705840000003</v>
      </c>
      <c r="AA1086" s="4">
        <f>VLOOKUP($A1086,[1]plot_info!$F$1:$BW$2268,29,FALSE)</f>
        <v>28.550088049999999</v>
      </c>
      <c r="AB1086" s="4">
        <f>VLOOKUP($A1086,[1]plot_info!$F$1:$BW$2268,37,FALSE)</f>
        <v>5</v>
      </c>
      <c r="AC1086" s="4" t="str">
        <f>VLOOKUP($A1086,[1]plot_info!$F$1:$BW$2268,43,FALSE)</f>
        <v>FRA 2010-2015</v>
      </c>
    </row>
    <row r="1087" spans="1:29" x14ac:dyDescent="0.35">
      <c r="A1087" s="23" t="str">
        <f t="shared" si="36"/>
        <v>44-97-1</v>
      </c>
      <c r="B1087" s="24" t="s">
        <v>878</v>
      </c>
      <c r="C1087" s="24">
        <v>44</v>
      </c>
      <c r="D1087" s="24">
        <v>97</v>
      </c>
      <c r="E1087" s="24">
        <v>1</v>
      </c>
      <c r="F1087" s="24">
        <v>1</v>
      </c>
      <c r="G1087" s="24" t="s">
        <v>8</v>
      </c>
      <c r="H1087" s="24">
        <v>65385</v>
      </c>
      <c r="I1087" s="24">
        <v>140</v>
      </c>
      <c r="J1087" s="24">
        <v>462.5</v>
      </c>
      <c r="K1087" s="24">
        <v>561.5</v>
      </c>
      <c r="L1087" s="24">
        <v>0.29285714285714287</v>
      </c>
      <c r="M1087" s="24">
        <v>0.38208499785649946</v>
      </c>
      <c r="N1087" s="24">
        <v>0</v>
      </c>
      <c r="O1087" s="24">
        <v>0</v>
      </c>
      <c r="P1087" s="24">
        <v>0</v>
      </c>
      <c r="Q1087" s="24">
        <v>1</v>
      </c>
      <c r="R1087" s="24">
        <v>0</v>
      </c>
      <c r="S1087" s="24">
        <v>107.52100856911068</v>
      </c>
      <c r="T1087" s="25">
        <v>0.92075029166385025</v>
      </c>
      <c r="U1087" s="24">
        <v>3.8722429316701834E-2</v>
      </c>
      <c r="V1087" s="24">
        <v>3.8722429316701836</v>
      </c>
      <c r="W1087" s="25">
        <v>38.722429316701835</v>
      </c>
      <c r="X1087" s="4">
        <f>VLOOKUP($A1087,[1]plot_info!$F$1:$BW$2268,26,FALSE)</f>
        <v>576612.9595</v>
      </c>
      <c r="Y1087" s="4">
        <f>VLOOKUP($A1087,[1]plot_info!$F$1:$BW$2268,27,FALSE)</f>
        <v>3284747.608</v>
      </c>
      <c r="Z1087" s="4">
        <f>VLOOKUP($A1087,[1]plot_info!$F$1:$BW$2268,28,FALSE)</f>
        <v>81.791888229999998</v>
      </c>
      <c r="AA1087" s="4">
        <f>VLOOKUP($A1087,[1]plot_info!$F$1:$BW$2268,29,FALSE)</f>
        <v>29.69044865</v>
      </c>
      <c r="AB1087" s="4">
        <f>VLOOKUP($A1087,[1]plot_info!$F$1:$BW$2268,37,FALSE)</f>
        <v>104</v>
      </c>
      <c r="AC1087" s="4" t="str">
        <f>VLOOKUP($A1087,[1]plot_info!$F$1:$BW$2268,43,FALSE)</f>
        <v>FRA 2016-2021</v>
      </c>
    </row>
    <row r="1088" spans="1:29" x14ac:dyDescent="0.35">
      <c r="A1088" s="23" t="str">
        <f t="shared" si="36"/>
        <v>44-97-1</v>
      </c>
      <c r="B1088" s="24" t="s">
        <v>879</v>
      </c>
      <c r="C1088" s="24">
        <v>44</v>
      </c>
      <c r="D1088" s="24">
        <v>97</v>
      </c>
      <c r="E1088" s="24">
        <v>1</v>
      </c>
      <c r="F1088" s="24">
        <v>1</v>
      </c>
      <c r="G1088" s="24" t="s">
        <v>8</v>
      </c>
      <c r="H1088" s="24">
        <v>65385</v>
      </c>
      <c r="I1088" s="24">
        <v>142</v>
      </c>
      <c r="J1088" s="24">
        <v>360.5</v>
      </c>
      <c r="K1088" s="24">
        <v>463</v>
      </c>
      <c r="L1088" s="24">
        <v>0.27816901408450706</v>
      </c>
      <c r="M1088" s="24">
        <v>0.36810627842272503</v>
      </c>
      <c r="N1088" s="24">
        <v>0</v>
      </c>
      <c r="O1088" s="24">
        <v>0</v>
      </c>
      <c r="P1088" s="24">
        <v>0</v>
      </c>
      <c r="Q1088" s="24">
        <v>1</v>
      </c>
      <c r="R1088" s="24">
        <v>0</v>
      </c>
      <c r="S1088" s="24">
        <v>107.52100856911068</v>
      </c>
      <c r="T1088" s="25">
        <v>0.95330206965196618</v>
      </c>
      <c r="U1088" s="24">
        <v>3.3580834195482169E-2</v>
      </c>
      <c r="V1088" s="24">
        <v>3.3580834195482168</v>
      </c>
      <c r="W1088" s="25">
        <v>33.580834195482169</v>
      </c>
      <c r="X1088" s="4">
        <f>VLOOKUP($A1088,[1]plot_info!$F$1:$BW$2268,26,FALSE)</f>
        <v>576612.9595</v>
      </c>
      <c r="Y1088" s="4">
        <f>VLOOKUP($A1088,[1]plot_info!$F$1:$BW$2268,27,FALSE)</f>
        <v>3284747.608</v>
      </c>
      <c r="Z1088" s="4">
        <f>VLOOKUP($A1088,[1]plot_info!$F$1:$BW$2268,28,FALSE)</f>
        <v>81.791888229999998</v>
      </c>
      <c r="AA1088" s="4">
        <f>VLOOKUP($A1088,[1]plot_info!$F$1:$BW$2268,29,FALSE)</f>
        <v>29.69044865</v>
      </c>
      <c r="AB1088" s="4">
        <f>VLOOKUP($A1088,[1]plot_info!$F$1:$BW$2268,37,FALSE)</f>
        <v>104</v>
      </c>
      <c r="AC1088" s="4" t="str">
        <f>VLOOKUP($A1088,[1]plot_info!$F$1:$BW$2268,43,FALSE)</f>
        <v>FRA 2016-2021</v>
      </c>
    </row>
    <row r="1089" spans="1:29" x14ac:dyDescent="0.35">
      <c r="A1089" s="23" t="str">
        <f t="shared" si="36"/>
        <v>44-97-1</v>
      </c>
      <c r="B1089" s="24" t="s">
        <v>880</v>
      </c>
      <c r="C1089" s="24">
        <v>44</v>
      </c>
      <c r="D1089" s="24">
        <v>97</v>
      </c>
      <c r="E1089" s="24">
        <v>1</v>
      </c>
      <c r="F1089" s="24">
        <v>1</v>
      </c>
      <c r="G1089" s="24" t="s">
        <v>9</v>
      </c>
      <c r="H1089" s="24">
        <v>65385</v>
      </c>
      <c r="I1089" s="24">
        <v>169</v>
      </c>
      <c r="J1089" s="24">
        <v>298</v>
      </c>
      <c r="K1089" s="24">
        <v>421</v>
      </c>
      <c r="L1089" s="24">
        <v>0.27218934911242604</v>
      </c>
      <c r="M1089" s="24">
        <v>0.42868072930241402</v>
      </c>
      <c r="N1089" s="24">
        <v>0</v>
      </c>
      <c r="O1089" s="24">
        <v>0</v>
      </c>
      <c r="P1089" s="24">
        <v>0</v>
      </c>
      <c r="Q1089" s="24">
        <v>1</v>
      </c>
      <c r="R1089" s="24">
        <v>0</v>
      </c>
      <c r="S1089" s="24">
        <v>107.52100856911068</v>
      </c>
      <c r="T1089" s="25">
        <v>1.1439624835823594</v>
      </c>
      <c r="U1089" s="24">
        <v>2.6316408838908466E-2</v>
      </c>
      <c r="V1089" s="24">
        <v>2.6316408838908463</v>
      </c>
      <c r="W1089" s="25">
        <v>26.316408838908465</v>
      </c>
      <c r="X1089" s="4">
        <f>VLOOKUP($A1089,[1]plot_info!$F$1:$BW$2268,26,FALSE)</f>
        <v>576612.9595</v>
      </c>
      <c r="Y1089" s="4">
        <f>VLOOKUP($A1089,[1]plot_info!$F$1:$BW$2268,27,FALSE)</f>
        <v>3284747.608</v>
      </c>
      <c r="Z1089" s="4">
        <f>VLOOKUP($A1089,[1]plot_info!$F$1:$BW$2268,28,FALSE)</f>
        <v>81.791888229999998</v>
      </c>
      <c r="AA1089" s="4">
        <f>VLOOKUP($A1089,[1]plot_info!$F$1:$BW$2268,29,FALSE)</f>
        <v>29.69044865</v>
      </c>
      <c r="AB1089" s="4">
        <f>VLOOKUP($A1089,[1]plot_info!$F$1:$BW$2268,37,FALSE)</f>
        <v>104</v>
      </c>
      <c r="AC1089" s="4" t="str">
        <f>VLOOKUP($A1089,[1]plot_info!$F$1:$BW$2268,43,FALSE)</f>
        <v>FRA 2016-2021</v>
      </c>
    </row>
    <row r="1090" spans="1:29" x14ac:dyDescent="0.35">
      <c r="A1090" s="23" t="str">
        <f t="shared" si="36"/>
        <v>47-92-2</v>
      </c>
      <c r="B1090" s="24" t="s">
        <v>882</v>
      </c>
      <c r="C1090" s="24">
        <v>47</v>
      </c>
      <c r="D1090" s="24">
        <v>92</v>
      </c>
      <c r="E1090" s="24">
        <v>2</v>
      </c>
      <c r="F1090" s="24">
        <v>1</v>
      </c>
      <c r="G1090" s="24" t="s">
        <v>8</v>
      </c>
      <c r="H1090" s="24">
        <v>65385</v>
      </c>
      <c r="I1090" s="24">
        <v>155</v>
      </c>
      <c r="J1090" s="24">
        <v>357.5</v>
      </c>
      <c r="K1090" s="24">
        <v>476.5</v>
      </c>
      <c r="L1090" s="24">
        <v>0.23225806451612904</v>
      </c>
      <c r="M1090" s="24">
        <v>0.33548926641058485</v>
      </c>
      <c r="N1090" s="24">
        <v>0</v>
      </c>
      <c r="O1090" s="24">
        <v>0</v>
      </c>
      <c r="P1090" s="24">
        <v>0</v>
      </c>
      <c r="Q1090" s="24">
        <v>1</v>
      </c>
      <c r="R1090" s="24">
        <v>0</v>
      </c>
      <c r="S1090" s="24">
        <v>107.52100856911068</v>
      </c>
      <c r="T1090" s="25">
        <v>1.1067604515959413</v>
      </c>
      <c r="U1090" s="24">
        <v>8.0359989287307143E-2</v>
      </c>
      <c r="V1090" s="24">
        <v>8.0359989287307148</v>
      </c>
      <c r="W1090" s="25">
        <v>80.359989287307158</v>
      </c>
      <c r="X1090" s="4">
        <f>VLOOKUP($A1090,[1]plot_info!$F$1:$BW$2268,26,FALSE)</f>
        <v>589092.86289999995</v>
      </c>
      <c r="Y1090" s="4">
        <f>VLOOKUP($A1090,[1]plot_info!$F$1:$BW$2268,27,FALSE)</f>
        <v>3265193.4959999998</v>
      </c>
      <c r="Z1090" s="4">
        <f>VLOOKUP($A1090,[1]plot_info!$F$1:$BW$2268,28,FALSE)</f>
        <v>81.919268560000006</v>
      </c>
      <c r="AA1090" s="4">
        <f>VLOOKUP($A1090,[1]plot_info!$F$1:$BW$2268,29,FALSE)</f>
        <v>29.513158789999999</v>
      </c>
      <c r="AB1090" s="4">
        <f>VLOOKUP($A1090,[1]plot_info!$F$1:$BW$2268,37,FALSE)</f>
        <v>4</v>
      </c>
      <c r="AC1090" s="4" t="str">
        <f>VLOOKUP($A1090,[1]plot_info!$F$1:$BW$2268,43,FALSE)</f>
        <v>FRA 2010-2015</v>
      </c>
    </row>
    <row r="1091" spans="1:29" x14ac:dyDescent="0.35">
      <c r="A1091" s="23" t="str">
        <f t="shared" si="36"/>
        <v>47-92-2</v>
      </c>
      <c r="B1091" s="24" t="s">
        <v>883</v>
      </c>
      <c r="C1091" s="24">
        <v>47</v>
      </c>
      <c r="D1091" s="24">
        <v>92</v>
      </c>
      <c r="E1091" s="24">
        <v>2</v>
      </c>
      <c r="F1091" s="24">
        <v>1</v>
      </c>
      <c r="G1091" s="24" t="s">
        <v>26</v>
      </c>
      <c r="H1091" s="24">
        <v>65385</v>
      </c>
      <c r="I1091" s="24">
        <v>130</v>
      </c>
      <c r="J1091" s="24">
        <v>364</v>
      </c>
      <c r="K1091" s="24">
        <v>475.5</v>
      </c>
      <c r="L1091" s="24">
        <v>0.1423076923076923</v>
      </c>
      <c r="M1091" s="24">
        <v>0.17240420634988388</v>
      </c>
      <c r="N1091" s="24">
        <v>0</v>
      </c>
      <c r="O1091" s="24">
        <v>0</v>
      </c>
      <c r="P1091" s="24">
        <v>0</v>
      </c>
      <c r="Q1091" s="24">
        <v>1</v>
      </c>
      <c r="R1091" s="24">
        <v>0</v>
      </c>
      <c r="S1091" s="24">
        <v>107.52100856911068</v>
      </c>
      <c r="T1091" s="25">
        <v>1.0370066416214072</v>
      </c>
      <c r="U1091" s="24">
        <v>4.5102620661856413E-2</v>
      </c>
      <c r="V1091" s="24">
        <v>4.5102620661856418</v>
      </c>
      <c r="W1091" s="25">
        <v>45.10262066185642</v>
      </c>
      <c r="X1091" s="4">
        <f>VLOOKUP($A1091,[1]plot_info!$F$1:$BW$2268,26,FALSE)</f>
        <v>589092.86289999995</v>
      </c>
      <c r="Y1091" s="4">
        <f>VLOOKUP($A1091,[1]plot_info!$F$1:$BW$2268,27,FALSE)</f>
        <v>3265193.4959999998</v>
      </c>
      <c r="Z1091" s="4">
        <f>VLOOKUP($A1091,[1]plot_info!$F$1:$BW$2268,28,FALSE)</f>
        <v>81.919268560000006</v>
      </c>
      <c r="AA1091" s="4">
        <f>VLOOKUP($A1091,[1]plot_info!$F$1:$BW$2268,29,FALSE)</f>
        <v>29.513158789999999</v>
      </c>
      <c r="AB1091" s="4">
        <f>VLOOKUP($A1091,[1]plot_info!$F$1:$BW$2268,37,FALSE)</f>
        <v>4</v>
      </c>
      <c r="AC1091" s="4" t="str">
        <f>VLOOKUP($A1091,[1]plot_info!$F$1:$BW$2268,43,FALSE)</f>
        <v>FRA 2010-2015</v>
      </c>
    </row>
    <row r="1092" spans="1:29" x14ac:dyDescent="0.35">
      <c r="A1092" s="23" t="str">
        <f t="shared" si="36"/>
        <v>47-92-2</v>
      </c>
      <c r="B1092" s="24" t="s">
        <v>884</v>
      </c>
      <c r="C1092" s="24">
        <v>47</v>
      </c>
      <c r="D1092" s="24">
        <v>92</v>
      </c>
      <c r="E1092" s="24">
        <v>2</v>
      </c>
      <c r="F1092" s="24">
        <v>1</v>
      </c>
      <c r="G1092" s="24" t="s">
        <v>9</v>
      </c>
      <c r="H1092" s="24">
        <v>65385</v>
      </c>
      <c r="I1092" s="24">
        <v>141</v>
      </c>
      <c r="J1092" s="24">
        <v>365.5</v>
      </c>
      <c r="K1092" s="24">
        <v>486</v>
      </c>
      <c r="L1092" s="24">
        <v>0.1453900709219858</v>
      </c>
      <c r="M1092" s="24">
        <v>0.19104249892824973</v>
      </c>
      <c r="N1092" s="24">
        <v>0</v>
      </c>
      <c r="O1092" s="24">
        <v>0</v>
      </c>
      <c r="P1092" s="24">
        <v>0</v>
      </c>
      <c r="Q1092" s="24">
        <v>1</v>
      </c>
      <c r="R1092" s="24">
        <v>0</v>
      </c>
      <c r="S1092" s="24">
        <v>107.52100856911068</v>
      </c>
      <c r="T1092" s="25">
        <v>1.1207112135908481</v>
      </c>
      <c r="U1092" s="24">
        <v>4.9951699805763514E-2</v>
      </c>
      <c r="V1092" s="24">
        <v>4.9951699805763514</v>
      </c>
      <c r="W1092" s="25">
        <v>49.951699805763511</v>
      </c>
      <c r="X1092" s="4">
        <f>VLOOKUP($A1092,[1]plot_info!$F$1:$BW$2268,26,FALSE)</f>
        <v>589092.86289999995</v>
      </c>
      <c r="Y1092" s="4">
        <f>VLOOKUP($A1092,[1]plot_info!$F$1:$BW$2268,27,FALSE)</f>
        <v>3265193.4959999998</v>
      </c>
      <c r="Z1092" s="4">
        <f>VLOOKUP($A1092,[1]plot_info!$F$1:$BW$2268,28,FALSE)</f>
        <v>81.919268560000006</v>
      </c>
      <c r="AA1092" s="4">
        <f>VLOOKUP($A1092,[1]plot_info!$F$1:$BW$2268,29,FALSE)</f>
        <v>29.513158789999999</v>
      </c>
      <c r="AB1092" s="4">
        <f>VLOOKUP($A1092,[1]plot_info!$F$1:$BW$2268,37,FALSE)</f>
        <v>4</v>
      </c>
      <c r="AC1092" s="4" t="str">
        <f>VLOOKUP($A1092,[1]plot_info!$F$1:$BW$2268,43,FALSE)</f>
        <v>FRA 2010-2015</v>
      </c>
    </row>
    <row r="1093" spans="1:29" x14ac:dyDescent="0.35">
      <c r="A1093" s="23" t="str">
        <f t="shared" si="36"/>
        <v>47-102-2</v>
      </c>
      <c r="B1093" s="24" t="s">
        <v>886</v>
      </c>
      <c r="C1093" s="24">
        <v>47</v>
      </c>
      <c r="D1093" s="24">
        <v>102</v>
      </c>
      <c r="E1093" s="24">
        <v>2</v>
      </c>
      <c r="F1093" s="24">
        <v>1</v>
      </c>
      <c r="G1093" s="24" t="s">
        <v>8</v>
      </c>
      <c r="H1093" s="24">
        <v>65385</v>
      </c>
      <c r="I1093" s="24">
        <v>228</v>
      </c>
      <c r="J1093" s="24">
        <v>366</v>
      </c>
      <c r="K1093" s="24">
        <v>509</v>
      </c>
      <c r="L1093" s="24">
        <v>0.37280701754385964</v>
      </c>
      <c r="M1093" s="24">
        <v>0.39606371729027379</v>
      </c>
      <c r="N1093" s="24">
        <v>0</v>
      </c>
      <c r="O1093" s="24">
        <v>0</v>
      </c>
      <c r="P1093" s="24">
        <v>0</v>
      </c>
      <c r="Q1093" s="24">
        <v>2</v>
      </c>
      <c r="R1093" s="24">
        <v>0</v>
      </c>
      <c r="S1093" s="24">
        <v>215.04201713822135</v>
      </c>
      <c r="T1093" s="25">
        <v>0.66498632175722516</v>
      </c>
      <c r="U1093" s="24">
        <v>4.9239632340991199E-2</v>
      </c>
      <c r="V1093" s="24">
        <v>4.9239632340991202</v>
      </c>
      <c r="W1093" s="25">
        <v>49.2396323409912</v>
      </c>
      <c r="X1093" s="4">
        <f>VLOOKUP($A1093,[1]plot_info!$F$1:$BW$2268,26,FALSE)</f>
        <v>588126.04460000002</v>
      </c>
      <c r="Y1093" s="4">
        <f>VLOOKUP($A1093,[1]plot_info!$F$1:$BW$2268,27,FALSE)</f>
        <v>3305181.81</v>
      </c>
      <c r="Z1093" s="4">
        <f>VLOOKUP($A1093,[1]plot_info!$F$1:$BW$2268,28,FALSE)</f>
        <v>81.91254911</v>
      </c>
      <c r="AA1093" s="4">
        <f>VLOOKUP($A1093,[1]plot_info!$F$1:$BW$2268,29,FALSE)</f>
        <v>29.874077320000001</v>
      </c>
      <c r="AB1093" s="4">
        <f>VLOOKUP($A1093,[1]plot_info!$F$1:$BW$2268,37,FALSE)</f>
        <v>105</v>
      </c>
      <c r="AC1093" s="4" t="str">
        <f>VLOOKUP($A1093,[1]plot_info!$F$1:$BW$2268,43,FALSE)</f>
        <v>FRA 2016-2021</v>
      </c>
    </row>
    <row r="1094" spans="1:29" x14ac:dyDescent="0.35">
      <c r="A1094" s="23" t="str">
        <f t="shared" si="36"/>
        <v>47-102-2</v>
      </c>
      <c r="B1094" s="24" t="s">
        <v>887</v>
      </c>
      <c r="C1094" s="24">
        <v>47</v>
      </c>
      <c r="D1094" s="24">
        <v>102</v>
      </c>
      <c r="E1094" s="24">
        <v>2</v>
      </c>
      <c r="F1094" s="24">
        <v>1</v>
      </c>
      <c r="G1094" s="24" t="s">
        <v>26</v>
      </c>
      <c r="H1094" s="24">
        <v>65385</v>
      </c>
      <c r="I1094" s="24">
        <v>261</v>
      </c>
      <c r="J1094" s="24">
        <v>349.5</v>
      </c>
      <c r="K1094" s="24">
        <v>515</v>
      </c>
      <c r="L1094" s="24">
        <v>0.36590038314176243</v>
      </c>
      <c r="M1094" s="24">
        <v>0.44498923530848405</v>
      </c>
      <c r="N1094" s="24">
        <v>0</v>
      </c>
      <c r="O1094" s="24">
        <v>0</v>
      </c>
      <c r="P1094" s="24">
        <v>0</v>
      </c>
      <c r="Q1094" s="24">
        <v>2</v>
      </c>
      <c r="R1094" s="24">
        <v>0</v>
      </c>
      <c r="S1094" s="24">
        <v>215.04201713822135</v>
      </c>
      <c r="T1094" s="25">
        <v>0.76961703671902637</v>
      </c>
      <c r="U1094" s="24">
        <v>5.6433853863009913E-2</v>
      </c>
      <c r="V1094" s="24">
        <v>5.6433853863009915</v>
      </c>
      <c r="W1094" s="25">
        <v>56.433853863009915</v>
      </c>
      <c r="X1094" s="4">
        <f>VLOOKUP($A1094,[1]plot_info!$F$1:$BW$2268,26,FALSE)</f>
        <v>588126.04460000002</v>
      </c>
      <c r="Y1094" s="4">
        <f>VLOOKUP($A1094,[1]plot_info!$F$1:$BW$2268,27,FALSE)</f>
        <v>3305181.81</v>
      </c>
      <c r="Z1094" s="4">
        <f>VLOOKUP($A1094,[1]plot_info!$F$1:$BW$2268,28,FALSE)</f>
        <v>81.91254911</v>
      </c>
      <c r="AA1094" s="4">
        <f>VLOOKUP($A1094,[1]plot_info!$F$1:$BW$2268,29,FALSE)</f>
        <v>29.874077320000001</v>
      </c>
      <c r="AB1094" s="4">
        <f>VLOOKUP($A1094,[1]plot_info!$F$1:$BW$2268,37,FALSE)</f>
        <v>105</v>
      </c>
      <c r="AC1094" s="4" t="str">
        <f>VLOOKUP($A1094,[1]plot_info!$F$1:$BW$2268,43,FALSE)</f>
        <v>FRA 2016-2021</v>
      </c>
    </row>
    <row r="1095" spans="1:29" x14ac:dyDescent="0.35">
      <c r="A1095" s="23" t="str">
        <f t="shared" si="36"/>
        <v>47-102-2</v>
      </c>
      <c r="B1095" s="24" t="s">
        <v>888</v>
      </c>
      <c r="C1095" s="24">
        <v>47</v>
      </c>
      <c r="D1095" s="24">
        <v>102</v>
      </c>
      <c r="E1095" s="24">
        <v>2</v>
      </c>
      <c r="F1095" s="24">
        <v>1</v>
      </c>
      <c r="G1095" s="24" t="s">
        <v>9</v>
      </c>
      <c r="H1095" s="24">
        <v>65385</v>
      </c>
      <c r="I1095" s="24">
        <v>310</v>
      </c>
      <c r="J1095" s="24">
        <v>361.5</v>
      </c>
      <c r="K1095" s="24">
        <v>575.5</v>
      </c>
      <c r="L1095" s="24">
        <v>0.30967741935483872</v>
      </c>
      <c r="M1095" s="24">
        <v>0.44731902188077988</v>
      </c>
      <c r="N1095" s="24">
        <v>0</v>
      </c>
      <c r="O1095" s="24">
        <v>0</v>
      </c>
      <c r="P1095" s="24">
        <v>0</v>
      </c>
      <c r="Q1095" s="24">
        <v>2</v>
      </c>
      <c r="R1095" s="24">
        <v>0</v>
      </c>
      <c r="S1095" s="24">
        <v>215.04201713822135</v>
      </c>
      <c r="T1095" s="25">
        <v>0.99515435563668664</v>
      </c>
      <c r="U1095" s="24">
        <v>4.3282335523037091E-2</v>
      </c>
      <c r="V1095" s="24">
        <v>4.3282335523037094</v>
      </c>
      <c r="W1095" s="25">
        <v>43.282335523037098</v>
      </c>
      <c r="X1095" s="4">
        <f>VLOOKUP($A1095,[1]plot_info!$F$1:$BW$2268,26,FALSE)</f>
        <v>588126.04460000002</v>
      </c>
      <c r="Y1095" s="4">
        <f>VLOOKUP($A1095,[1]plot_info!$F$1:$BW$2268,27,FALSE)</f>
        <v>3305181.81</v>
      </c>
      <c r="Z1095" s="4">
        <f>VLOOKUP($A1095,[1]plot_info!$F$1:$BW$2268,28,FALSE)</f>
        <v>81.91254911</v>
      </c>
      <c r="AA1095" s="4">
        <f>VLOOKUP($A1095,[1]plot_info!$F$1:$BW$2268,29,FALSE)</f>
        <v>29.874077320000001</v>
      </c>
      <c r="AB1095" s="4">
        <f>VLOOKUP($A1095,[1]plot_info!$F$1:$BW$2268,37,FALSE)</f>
        <v>105</v>
      </c>
      <c r="AC1095" s="4" t="str">
        <f>VLOOKUP($A1095,[1]plot_info!$F$1:$BW$2268,43,FALSE)</f>
        <v>FRA 2016-2021</v>
      </c>
    </row>
    <row r="1096" spans="1:29" x14ac:dyDescent="0.35">
      <c r="A1096" s="23" t="str">
        <f t="shared" si="36"/>
        <v>45-107-5</v>
      </c>
      <c r="B1096" s="24" t="s">
        <v>890</v>
      </c>
      <c r="C1096" s="24">
        <v>45</v>
      </c>
      <c r="D1096" s="24">
        <v>107</v>
      </c>
      <c r="E1096" s="24">
        <v>5</v>
      </c>
      <c r="F1096" s="24">
        <v>1</v>
      </c>
      <c r="G1096" s="24" t="s">
        <v>8</v>
      </c>
      <c r="H1096" s="24">
        <v>65385</v>
      </c>
      <c r="I1096" s="24">
        <v>459</v>
      </c>
      <c r="J1096" s="24">
        <v>367</v>
      </c>
      <c r="K1096" s="24">
        <v>659</v>
      </c>
      <c r="L1096" s="24">
        <v>0.36383442265795207</v>
      </c>
      <c r="M1096" s="24">
        <v>0.51876581009784883</v>
      </c>
      <c r="N1096" s="24">
        <v>0</v>
      </c>
      <c r="O1096" s="24">
        <v>0</v>
      </c>
      <c r="P1096" s="24">
        <v>0</v>
      </c>
      <c r="Q1096" s="24">
        <v>3</v>
      </c>
      <c r="R1096" s="24">
        <v>0</v>
      </c>
      <c r="S1096" s="24">
        <v>322.56302570733203</v>
      </c>
      <c r="T1096" s="25">
        <v>0.90524944500284266</v>
      </c>
      <c r="U1096" s="24">
        <v>6.4427061883059453E-2</v>
      </c>
      <c r="V1096" s="24">
        <v>6.4427061883059453</v>
      </c>
      <c r="W1096" s="25">
        <v>64.427061883059451</v>
      </c>
      <c r="X1096" s="4">
        <f>VLOOKUP($A1096,[1]plot_info!$F$1:$BW$2268,26,FALSE)</f>
        <v>579944.97270000004</v>
      </c>
      <c r="Y1096" s="4">
        <f>VLOOKUP($A1096,[1]plot_info!$F$1:$BW$2268,27,FALSE)</f>
        <v>3324982.6039999998</v>
      </c>
      <c r="Z1096" s="4">
        <f>VLOOKUP($A1096,[1]plot_info!$F$1:$BW$2268,28,FALSE)</f>
        <v>81.829323779999996</v>
      </c>
      <c r="AA1096" s="4">
        <f>VLOOKUP($A1096,[1]plot_info!$F$1:$BW$2268,29,FALSE)</f>
        <v>30.053312519999999</v>
      </c>
      <c r="AB1096" s="4">
        <f>VLOOKUP($A1096,[1]plot_info!$F$1:$BW$2268,37,FALSE)</f>
        <v>104</v>
      </c>
      <c r="AC1096" s="4" t="str">
        <f>VLOOKUP($A1096,[1]plot_info!$F$1:$BW$2268,43,FALSE)</f>
        <v>FRA 2016-2021</v>
      </c>
    </row>
    <row r="1097" spans="1:29" x14ac:dyDescent="0.35">
      <c r="A1097" s="23" t="str">
        <f t="shared" si="36"/>
        <v>45-107-5</v>
      </c>
      <c r="B1097" s="24" t="s">
        <v>891</v>
      </c>
      <c r="C1097" s="24">
        <v>45</v>
      </c>
      <c r="D1097" s="24">
        <v>107</v>
      </c>
      <c r="E1097" s="24">
        <v>5</v>
      </c>
      <c r="F1097" s="24">
        <v>1</v>
      </c>
      <c r="G1097" s="24" t="s">
        <v>26</v>
      </c>
      <c r="H1097" s="24">
        <v>65385</v>
      </c>
      <c r="I1097" s="24">
        <v>340</v>
      </c>
      <c r="J1097" s="24">
        <v>363</v>
      </c>
      <c r="K1097" s="24">
        <v>620.5</v>
      </c>
      <c r="L1097" s="24">
        <v>0.24264705882352941</v>
      </c>
      <c r="M1097" s="24">
        <v>0.25627652295253012</v>
      </c>
      <c r="N1097" s="24">
        <v>0</v>
      </c>
      <c r="O1097" s="24">
        <v>0</v>
      </c>
      <c r="P1097" s="24">
        <v>0</v>
      </c>
      <c r="Q1097" s="24">
        <v>3</v>
      </c>
      <c r="R1097" s="24">
        <v>0</v>
      </c>
      <c r="S1097" s="24">
        <v>322.56302570733203</v>
      </c>
      <c r="T1097" s="25">
        <v>0.79829360304189034</v>
      </c>
      <c r="U1097" s="24">
        <v>3.1563866885250785E-2</v>
      </c>
      <c r="V1097" s="24">
        <v>3.1563866885250786</v>
      </c>
      <c r="W1097" s="25">
        <v>31.563866885250786</v>
      </c>
      <c r="X1097" s="4">
        <f>VLOOKUP($A1097,[1]plot_info!$F$1:$BW$2268,26,FALSE)</f>
        <v>579944.97270000004</v>
      </c>
      <c r="Y1097" s="4">
        <f>VLOOKUP($A1097,[1]plot_info!$F$1:$BW$2268,27,FALSE)</f>
        <v>3324982.6039999998</v>
      </c>
      <c r="Z1097" s="4">
        <f>VLOOKUP($A1097,[1]plot_info!$F$1:$BW$2268,28,FALSE)</f>
        <v>81.829323779999996</v>
      </c>
      <c r="AA1097" s="4">
        <f>VLOOKUP($A1097,[1]plot_info!$F$1:$BW$2268,29,FALSE)</f>
        <v>30.053312519999999</v>
      </c>
      <c r="AB1097" s="4">
        <f>VLOOKUP($A1097,[1]plot_info!$F$1:$BW$2268,37,FALSE)</f>
        <v>104</v>
      </c>
      <c r="AC1097" s="4" t="str">
        <f>VLOOKUP($A1097,[1]plot_info!$F$1:$BW$2268,43,FALSE)</f>
        <v>FRA 2016-2021</v>
      </c>
    </row>
    <row r="1098" spans="1:29" x14ac:dyDescent="0.35">
      <c r="A1098" s="23" t="str">
        <f t="shared" si="36"/>
        <v>45-107-5</v>
      </c>
      <c r="B1098" s="24" t="s">
        <v>892</v>
      </c>
      <c r="C1098" s="24">
        <v>45</v>
      </c>
      <c r="D1098" s="24">
        <v>107</v>
      </c>
      <c r="E1098" s="24">
        <v>5</v>
      </c>
      <c r="F1098" s="24">
        <v>1</v>
      </c>
      <c r="G1098" s="24" t="s">
        <v>9</v>
      </c>
      <c r="H1098" s="24">
        <v>65385</v>
      </c>
      <c r="I1098" s="24">
        <v>404</v>
      </c>
      <c r="J1098" s="24">
        <v>367.5</v>
      </c>
      <c r="K1098" s="24">
        <v>668</v>
      </c>
      <c r="L1098" s="24">
        <v>0.25618811881188119</v>
      </c>
      <c r="M1098" s="24">
        <v>0.32151054697681053</v>
      </c>
      <c r="N1098" s="24">
        <v>0</v>
      </c>
      <c r="O1098" s="24">
        <v>0</v>
      </c>
      <c r="P1098" s="24">
        <v>0</v>
      </c>
      <c r="Q1098" s="24">
        <v>3</v>
      </c>
      <c r="R1098" s="24">
        <v>0</v>
      </c>
      <c r="S1098" s="24">
        <v>322.56302570733203</v>
      </c>
      <c r="T1098" s="25">
        <v>0.93160088432655552</v>
      </c>
      <c r="U1098" s="24">
        <v>4.0183337683394299E-2</v>
      </c>
      <c r="V1098" s="24">
        <v>4.0183337683394296</v>
      </c>
      <c r="W1098" s="25">
        <v>40.183337683394299</v>
      </c>
      <c r="X1098" s="4">
        <f>VLOOKUP($A1098,[1]plot_info!$F$1:$BW$2268,26,FALSE)</f>
        <v>579944.97270000004</v>
      </c>
      <c r="Y1098" s="4">
        <f>VLOOKUP($A1098,[1]plot_info!$F$1:$BW$2268,27,FALSE)</f>
        <v>3324982.6039999998</v>
      </c>
      <c r="Z1098" s="4">
        <f>VLOOKUP($A1098,[1]plot_info!$F$1:$BW$2268,28,FALSE)</f>
        <v>81.829323779999996</v>
      </c>
      <c r="AA1098" s="4">
        <f>VLOOKUP($A1098,[1]plot_info!$F$1:$BW$2268,29,FALSE)</f>
        <v>30.053312519999999</v>
      </c>
      <c r="AB1098" s="4">
        <f>VLOOKUP($A1098,[1]plot_info!$F$1:$BW$2268,37,FALSE)</f>
        <v>104</v>
      </c>
      <c r="AC1098" s="4" t="str">
        <f>VLOOKUP($A1098,[1]plot_info!$F$1:$BW$2268,43,FALSE)</f>
        <v>FRA 2016-2021</v>
      </c>
    </row>
    <row r="1099" spans="1:29" x14ac:dyDescent="0.35">
      <c r="A1099" s="23" t="str">
        <f t="shared" si="36"/>
        <v>46-103-6</v>
      </c>
      <c r="B1099" s="24" t="s">
        <v>894</v>
      </c>
      <c r="C1099" s="24">
        <v>46</v>
      </c>
      <c r="D1099" s="24">
        <v>103</v>
      </c>
      <c r="E1099" s="24">
        <v>6</v>
      </c>
      <c r="F1099" s="24">
        <v>1</v>
      </c>
      <c r="G1099" s="24" t="s">
        <v>8</v>
      </c>
      <c r="H1099" s="24">
        <v>65385</v>
      </c>
      <c r="I1099" s="24">
        <v>100</v>
      </c>
      <c r="J1099" s="24">
        <v>364.5</v>
      </c>
      <c r="K1099" s="24">
        <v>454.5</v>
      </c>
      <c r="L1099" s="24">
        <v>0.1</v>
      </c>
      <c r="M1099" s="24">
        <v>2.3297865722957282E-2</v>
      </c>
      <c r="N1099" s="24">
        <v>0</v>
      </c>
      <c r="O1099" s="24">
        <v>0</v>
      </c>
      <c r="P1099" s="24">
        <v>0</v>
      </c>
      <c r="Q1099" s="24">
        <v>4</v>
      </c>
      <c r="R1099" s="24">
        <v>0</v>
      </c>
      <c r="S1099" s="24">
        <v>430.08403427644271</v>
      </c>
      <c r="T1099" s="25">
        <v>0.20926142992360233</v>
      </c>
      <c r="U1099" s="24">
        <v>1.2937563796567044E-2</v>
      </c>
      <c r="V1099" s="24">
        <v>1.2937563796567044</v>
      </c>
      <c r="W1099" s="25">
        <v>12.937563796567044</v>
      </c>
      <c r="X1099" s="4">
        <f>VLOOKUP($A1099,[1]plot_info!$F$1:$BW$2268,26,FALSE)</f>
        <v>584330.53139999998</v>
      </c>
      <c r="Y1099" s="4">
        <f>VLOOKUP($A1099,[1]plot_info!$F$1:$BW$2268,27,FALSE)</f>
        <v>3309233.96</v>
      </c>
      <c r="Z1099" s="4">
        <f>VLOOKUP($A1099,[1]plot_info!$F$1:$BW$2268,28,FALSE)</f>
        <v>81.873569130000007</v>
      </c>
      <c r="AA1099" s="4">
        <f>VLOOKUP($A1099,[1]plot_info!$F$1:$BW$2268,29,FALSE)</f>
        <v>29.910908599999999</v>
      </c>
      <c r="AB1099" s="4">
        <f>VLOOKUP($A1099,[1]plot_info!$F$1:$BW$2268,37,FALSE)</f>
        <v>104</v>
      </c>
      <c r="AC1099" s="4" t="str">
        <f>VLOOKUP($A1099,[1]plot_info!$F$1:$BW$2268,43,FALSE)</f>
        <v>FRA 2016-2021</v>
      </c>
    </row>
    <row r="1100" spans="1:29" x14ac:dyDescent="0.35">
      <c r="A1100" s="23" t="str">
        <f t="shared" si="36"/>
        <v>46-103-6</v>
      </c>
      <c r="B1100" s="24" t="s">
        <v>895</v>
      </c>
      <c r="C1100" s="24">
        <v>46</v>
      </c>
      <c r="D1100" s="24">
        <v>103</v>
      </c>
      <c r="E1100" s="24">
        <v>6</v>
      </c>
      <c r="F1100" s="24">
        <v>1</v>
      </c>
      <c r="G1100" s="24" t="s">
        <v>26</v>
      </c>
      <c r="H1100" s="24">
        <v>65385</v>
      </c>
      <c r="I1100" s="24">
        <v>152</v>
      </c>
      <c r="J1100" s="24">
        <v>300.5</v>
      </c>
      <c r="K1100" s="24">
        <v>444</v>
      </c>
      <c r="L1100" s="24">
        <v>5.5921052631578948E-2</v>
      </c>
      <c r="M1100" s="24">
        <v>1.9803185864513691E-2</v>
      </c>
      <c r="N1100" s="24">
        <v>0</v>
      </c>
      <c r="O1100" s="24">
        <v>0</v>
      </c>
      <c r="P1100" s="24">
        <v>0</v>
      </c>
      <c r="Q1100" s="24">
        <v>4</v>
      </c>
      <c r="R1100" s="24">
        <v>0</v>
      </c>
      <c r="S1100" s="24">
        <v>430.08403427644271</v>
      </c>
      <c r="T1100" s="25">
        <v>0.33365572437818819</v>
      </c>
      <c r="U1100" s="24">
        <v>1.5351238489363277E-2</v>
      </c>
      <c r="V1100" s="24">
        <v>1.5351238489363277</v>
      </c>
      <c r="W1100" s="25">
        <v>15.351238489363277</v>
      </c>
      <c r="X1100" s="4">
        <f>VLOOKUP($A1100,[1]plot_info!$F$1:$BW$2268,26,FALSE)</f>
        <v>584330.53139999998</v>
      </c>
      <c r="Y1100" s="4">
        <f>VLOOKUP($A1100,[1]plot_info!$F$1:$BW$2268,27,FALSE)</f>
        <v>3309233.96</v>
      </c>
      <c r="Z1100" s="4">
        <f>VLOOKUP($A1100,[1]plot_info!$F$1:$BW$2268,28,FALSE)</f>
        <v>81.873569130000007</v>
      </c>
      <c r="AA1100" s="4">
        <f>VLOOKUP($A1100,[1]plot_info!$F$1:$BW$2268,29,FALSE)</f>
        <v>29.910908599999999</v>
      </c>
      <c r="AB1100" s="4">
        <f>VLOOKUP($A1100,[1]plot_info!$F$1:$BW$2268,37,FALSE)</f>
        <v>104</v>
      </c>
      <c r="AC1100" s="4" t="str">
        <f>VLOOKUP($A1100,[1]plot_info!$F$1:$BW$2268,43,FALSE)</f>
        <v>FRA 2016-2021</v>
      </c>
    </row>
    <row r="1101" spans="1:29" x14ac:dyDescent="0.35">
      <c r="A1101" s="23" t="str">
        <f t="shared" si="36"/>
        <v>46-103-6</v>
      </c>
      <c r="B1101" s="24" t="s">
        <v>896</v>
      </c>
      <c r="C1101" s="24">
        <v>46</v>
      </c>
      <c r="D1101" s="24">
        <v>103</v>
      </c>
      <c r="E1101" s="24">
        <v>6</v>
      </c>
      <c r="F1101" s="24">
        <v>1</v>
      </c>
      <c r="G1101" s="24" t="s">
        <v>26</v>
      </c>
      <c r="H1101" s="24">
        <v>65385</v>
      </c>
      <c r="I1101" s="24">
        <v>129</v>
      </c>
      <c r="J1101" s="24">
        <v>365.5</v>
      </c>
      <c r="K1101" s="24">
        <v>487.5</v>
      </c>
      <c r="L1101" s="24">
        <v>5.4263565891472867E-2</v>
      </c>
      <c r="M1101" s="24">
        <v>1.63085060060701E-2</v>
      </c>
      <c r="N1101" s="24">
        <v>0</v>
      </c>
      <c r="O1101" s="24">
        <v>0</v>
      </c>
      <c r="P1101" s="24">
        <v>0</v>
      </c>
      <c r="Q1101" s="24">
        <v>4</v>
      </c>
      <c r="R1101" s="24">
        <v>0</v>
      </c>
      <c r="S1101" s="24">
        <v>430.08403427644271</v>
      </c>
      <c r="T1101" s="25">
        <v>0.28366549389643875</v>
      </c>
      <c r="U1101" s="24">
        <v>1.3051227147751357E-2</v>
      </c>
      <c r="V1101" s="24">
        <v>1.3051227147751356</v>
      </c>
      <c r="W1101" s="25">
        <v>13.051227147751357</v>
      </c>
      <c r="X1101" s="4">
        <f>VLOOKUP($A1101,[1]plot_info!$F$1:$BW$2268,26,FALSE)</f>
        <v>584330.53139999998</v>
      </c>
      <c r="Y1101" s="4">
        <f>VLOOKUP($A1101,[1]plot_info!$F$1:$BW$2268,27,FALSE)</f>
        <v>3309233.96</v>
      </c>
      <c r="Z1101" s="4">
        <f>VLOOKUP($A1101,[1]plot_info!$F$1:$BW$2268,28,FALSE)</f>
        <v>81.873569130000007</v>
      </c>
      <c r="AA1101" s="4">
        <f>VLOOKUP($A1101,[1]plot_info!$F$1:$BW$2268,29,FALSE)</f>
        <v>29.910908599999999</v>
      </c>
      <c r="AB1101" s="4">
        <f>VLOOKUP($A1101,[1]plot_info!$F$1:$BW$2268,37,FALSE)</f>
        <v>104</v>
      </c>
      <c r="AC1101" s="4" t="str">
        <f>VLOOKUP($A1101,[1]plot_info!$F$1:$BW$2268,43,FALSE)</f>
        <v>FRA 2016-2021</v>
      </c>
    </row>
    <row r="1102" spans="1:29" x14ac:dyDescent="0.35">
      <c r="A1102" s="23" t="str">
        <f t="shared" si="36"/>
        <v>40-107-3</v>
      </c>
      <c r="B1102" s="24" t="s">
        <v>898</v>
      </c>
      <c r="C1102" s="24">
        <v>40</v>
      </c>
      <c r="D1102" s="24">
        <v>107</v>
      </c>
      <c r="E1102" s="24">
        <v>3</v>
      </c>
      <c r="F1102" s="24">
        <v>1</v>
      </c>
      <c r="G1102" s="24" t="s">
        <v>8</v>
      </c>
      <c r="H1102" s="24">
        <v>65385</v>
      </c>
      <c r="I1102" s="24">
        <v>52</v>
      </c>
      <c r="J1102" s="24">
        <v>366</v>
      </c>
      <c r="K1102" s="24">
        <v>407</v>
      </c>
      <c r="L1102" s="24">
        <v>0.21153846153846154</v>
      </c>
      <c r="M1102" s="24">
        <v>2.562765229525301E-2</v>
      </c>
      <c r="N1102" s="24">
        <v>0</v>
      </c>
      <c r="O1102" s="24">
        <v>0</v>
      </c>
      <c r="P1102" s="24">
        <v>0</v>
      </c>
      <c r="Q1102" s="24">
        <v>4</v>
      </c>
      <c r="R1102" s="24">
        <v>0</v>
      </c>
      <c r="S1102" s="24">
        <v>430.08403427644271</v>
      </c>
      <c r="T1102" s="25">
        <v>9.5330206965196618E-2</v>
      </c>
      <c r="U1102" s="24">
        <v>1.4905778443913003E-2</v>
      </c>
      <c r="V1102" s="24">
        <v>1.4905778443913005</v>
      </c>
      <c r="W1102" s="25">
        <v>14.905778443913004</v>
      </c>
      <c r="X1102" s="4">
        <f>VLOOKUP($A1102,[1]plot_info!$F$1:$BW$2268,26,FALSE)</f>
        <v>559650.81570000004</v>
      </c>
      <c r="Y1102" s="4">
        <f>VLOOKUP($A1102,[1]plot_info!$F$1:$BW$2268,27,FALSE)</f>
        <v>3324649.1949999998</v>
      </c>
      <c r="Z1102" s="4">
        <f>VLOOKUP($A1102,[1]plot_info!$F$1:$BW$2268,28,FALSE)</f>
        <v>81.618791939999994</v>
      </c>
      <c r="AA1102" s="4">
        <f>VLOOKUP($A1102,[1]plot_info!$F$1:$BW$2268,29,FALSE)</f>
        <v>30.051462919999999</v>
      </c>
      <c r="AB1102" s="4">
        <f>VLOOKUP($A1102,[1]plot_info!$F$1:$BW$2268,37,FALSE)</f>
        <v>104</v>
      </c>
      <c r="AC1102" s="4" t="str">
        <f>VLOOKUP($A1102,[1]plot_info!$F$1:$BW$2268,43,FALSE)</f>
        <v>FRA 2016-2021</v>
      </c>
    </row>
    <row r="1103" spans="1:29" x14ac:dyDescent="0.35">
      <c r="A1103" s="23" t="str">
        <f t="shared" si="36"/>
        <v>40-107-3</v>
      </c>
      <c r="B1103" s="24" t="s">
        <v>899</v>
      </c>
      <c r="C1103" s="24">
        <v>40</v>
      </c>
      <c r="D1103" s="24">
        <v>107</v>
      </c>
      <c r="E1103" s="24">
        <v>3</v>
      </c>
      <c r="F1103" s="24">
        <v>1</v>
      </c>
      <c r="G1103" s="24" t="s">
        <v>26</v>
      </c>
      <c r="H1103" s="24">
        <v>65385</v>
      </c>
      <c r="I1103" s="24">
        <v>85</v>
      </c>
      <c r="J1103" s="24">
        <v>361</v>
      </c>
      <c r="K1103" s="24">
        <v>431.5</v>
      </c>
      <c r="L1103" s="24">
        <v>0.17058823529411765</v>
      </c>
      <c r="M1103" s="24">
        <v>3.3781905298288055E-2</v>
      </c>
      <c r="N1103" s="24">
        <v>0</v>
      </c>
      <c r="O1103" s="24">
        <v>0</v>
      </c>
      <c r="P1103" s="24">
        <v>0</v>
      </c>
      <c r="Q1103" s="24">
        <v>4</v>
      </c>
      <c r="R1103" s="24">
        <v>0</v>
      </c>
      <c r="S1103" s="24">
        <v>430.08403427644271</v>
      </c>
      <c r="T1103" s="25">
        <v>0.16392145344015516</v>
      </c>
      <c r="U1103" s="24">
        <v>2.5041457057793291E-2</v>
      </c>
      <c r="V1103" s="24">
        <v>2.504145705779329</v>
      </c>
      <c r="W1103" s="25">
        <v>25.041457057793291</v>
      </c>
      <c r="X1103" s="4">
        <f>VLOOKUP($A1103,[1]plot_info!$F$1:$BW$2268,26,FALSE)</f>
        <v>559650.81570000004</v>
      </c>
      <c r="Y1103" s="4">
        <f>VLOOKUP($A1103,[1]plot_info!$F$1:$BW$2268,27,FALSE)</f>
        <v>3324649.1949999998</v>
      </c>
      <c r="Z1103" s="4">
        <f>VLOOKUP($A1103,[1]plot_info!$F$1:$BW$2268,28,FALSE)</f>
        <v>81.618791939999994</v>
      </c>
      <c r="AA1103" s="4">
        <f>VLOOKUP($A1103,[1]plot_info!$F$1:$BW$2268,29,FALSE)</f>
        <v>30.051462919999999</v>
      </c>
      <c r="AB1103" s="4">
        <f>VLOOKUP($A1103,[1]plot_info!$F$1:$BW$2268,37,FALSE)</f>
        <v>104</v>
      </c>
      <c r="AC1103" s="4" t="str">
        <f>VLOOKUP($A1103,[1]plot_info!$F$1:$BW$2268,43,FALSE)</f>
        <v>FRA 2016-2021</v>
      </c>
    </row>
    <row r="1104" spans="1:29" x14ac:dyDescent="0.35">
      <c r="A1104" s="23" t="str">
        <f t="shared" si="36"/>
        <v>40-107-3</v>
      </c>
      <c r="B1104" s="24" t="s">
        <v>900</v>
      </c>
      <c r="C1104" s="24">
        <v>40</v>
      </c>
      <c r="D1104" s="24">
        <v>107</v>
      </c>
      <c r="E1104" s="24">
        <v>3</v>
      </c>
      <c r="F1104" s="24">
        <v>1</v>
      </c>
      <c r="G1104" s="24" t="s">
        <v>9</v>
      </c>
      <c r="H1104" s="24">
        <v>65385</v>
      </c>
      <c r="I1104" s="24">
        <v>74</v>
      </c>
      <c r="J1104" s="24">
        <v>365</v>
      </c>
      <c r="K1104" s="24">
        <v>425</v>
      </c>
      <c r="L1104" s="24">
        <v>0.1891891891891892</v>
      </c>
      <c r="M1104" s="24">
        <v>3.2617012012140199E-2</v>
      </c>
      <c r="N1104" s="24">
        <v>0</v>
      </c>
      <c r="O1104" s="24">
        <v>0</v>
      </c>
      <c r="P1104" s="24">
        <v>0</v>
      </c>
      <c r="Q1104" s="24">
        <v>4</v>
      </c>
      <c r="R1104" s="24">
        <v>0</v>
      </c>
      <c r="S1104" s="24">
        <v>430.08403427644271</v>
      </c>
      <c r="T1104" s="25">
        <v>0.13950761994906821</v>
      </c>
      <c r="U1104" s="24">
        <v>2.0058238444289989E-2</v>
      </c>
      <c r="V1104" s="24">
        <v>2.0058238444289991</v>
      </c>
      <c r="W1104" s="25">
        <v>20.058238444289991</v>
      </c>
      <c r="X1104" s="4">
        <f>VLOOKUP($A1104,[1]plot_info!$F$1:$BW$2268,26,FALSE)</f>
        <v>559650.81570000004</v>
      </c>
      <c r="Y1104" s="4">
        <f>VLOOKUP($A1104,[1]plot_info!$F$1:$BW$2268,27,FALSE)</f>
        <v>3324649.1949999998</v>
      </c>
      <c r="Z1104" s="4">
        <f>VLOOKUP($A1104,[1]plot_info!$F$1:$BW$2268,28,FALSE)</f>
        <v>81.618791939999994</v>
      </c>
      <c r="AA1104" s="4">
        <f>VLOOKUP($A1104,[1]plot_info!$F$1:$BW$2268,29,FALSE)</f>
        <v>30.051462919999999</v>
      </c>
      <c r="AB1104" s="4">
        <f>VLOOKUP($A1104,[1]plot_info!$F$1:$BW$2268,37,FALSE)</f>
        <v>104</v>
      </c>
      <c r="AC1104" s="4" t="str">
        <f>VLOOKUP($A1104,[1]plot_info!$F$1:$BW$2268,43,FALSE)</f>
        <v>FRA 2016-2021</v>
      </c>
    </row>
    <row r="1105" spans="1:29" x14ac:dyDescent="0.35">
      <c r="A1105" s="23" t="str">
        <f t="shared" si="36"/>
        <v>57-79-1</v>
      </c>
      <c r="B1105" s="24" t="s">
        <v>370</v>
      </c>
      <c r="C1105" s="24">
        <v>57</v>
      </c>
      <c r="D1105" s="24">
        <v>79</v>
      </c>
      <c r="E1105" s="24">
        <v>1</v>
      </c>
      <c r="F1105" s="24">
        <v>1</v>
      </c>
      <c r="G1105" s="24" t="s">
        <v>8</v>
      </c>
      <c r="H1105" s="24">
        <v>64915</v>
      </c>
      <c r="I1105" s="24">
        <v>95</v>
      </c>
      <c r="J1105" s="24">
        <v>317.5</v>
      </c>
      <c r="K1105" s="24">
        <v>384</v>
      </c>
      <c r="L1105" s="24">
        <v>0.3</v>
      </c>
      <c r="M1105" s="24">
        <v>0.13279783462085651</v>
      </c>
      <c r="N1105" s="24">
        <v>0</v>
      </c>
      <c r="O1105" s="24">
        <v>0</v>
      </c>
      <c r="P1105" s="24">
        <v>0</v>
      </c>
      <c r="Q1105" s="24">
        <v>2</v>
      </c>
      <c r="R1105" s="24">
        <v>0</v>
      </c>
      <c r="S1105" s="24">
        <v>215.04201713822135</v>
      </c>
      <c r="T1105" s="25">
        <v>0.30924189088710125</v>
      </c>
      <c r="U1105" s="24">
        <v>2.7467782116881098E-2</v>
      </c>
      <c r="V1105" s="24">
        <v>2.7467782116881101</v>
      </c>
      <c r="W1105" s="25">
        <v>27.467782116881104</v>
      </c>
      <c r="X1105" s="4">
        <f>VLOOKUP($A1105,[1]plot_info!$F$1:$BW$2268,26,FALSE)</f>
        <v>630338.04070000001</v>
      </c>
      <c r="Y1105" s="4">
        <f>VLOOKUP($A1105,[1]plot_info!$F$1:$BW$2268,27,FALSE)</f>
        <v>3214025.5060000001</v>
      </c>
      <c r="Z1105" s="4">
        <f>VLOOKUP($A1105,[1]plot_info!$F$1:$BW$2268,28,FALSE)</f>
        <v>82.338725920000002</v>
      </c>
      <c r="AA1105" s="4">
        <f>VLOOKUP($A1105,[1]plot_info!$F$1:$BW$2268,29,FALSE)</f>
        <v>29.0478418</v>
      </c>
      <c r="AB1105" s="4">
        <f>VLOOKUP($A1105,[1]plot_info!$F$1:$BW$2268,37,FALSE)</f>
        <v>4</v>
      </c>
      <c r="AC1105" s="4" t="str">
        <f>VLOOKUP($A1105,[1]plot_info!$F$1:$BW$2268,43,FALSE)</f>
        <v>FRA 2010-2015</v>
      </c>
    </row>
    <row r="1106" spans="1:29" x14ac:dyDescent="0.35">
      <c r="A1106" s="23" t="str">
        <f t="shared" si="36"/>
        <v>57-79-1</v>
      </c>
      <c r="B1106" s="24" t="s">
        <v>371</v>
      </c>
      <c r="C1106" s="24">
        <v>57</v>
      </c>
      <c r="D1106" s="24">
        <v>79</v>
      </c>
      <c r="E1106" s="24">
        <v>1</v>
      </c>
      <c r="F1106" s="24">
        <v>1</v>
      </c>
      <c r="G1106" s="24" t="s">
        <v>26</v>
      </c>
      <c r="H1106" s="24" t="e">
        <v>#REF!</v>
      </c>
      <c r="I1106" s="24">
        <v>117</v>
      </c>
      <c r="J1106" s="24">
        <v>294.5</v>
      </c>
      <c r="K1106" s="24">
        <v>372.5</v>
      </c>
      <c r="L1106" s="24">
        <v>0.33333333333333331</v>
      </c>
      <c r="M1106" s="24">
        <v>0.1817233526390668</v>
      </c>
      <c r="N1106" s="24">
        <v>0</v>
      </c>
      <c r="O1106" s="24">
        <v>0</v>
      </c>
      <c r="P1106" s="24">
        <v>0</v>
      </c>
      <c r="Q1106" s="24">
        <v>2</v>
      </c>
      <c r="R1106" s="24">
        <v>0</v>
      </c>
      <c r="S1106" s="24">
        <v>215.04201713822135</v>
      </c>
      <c r="T1106" s="25">
        <v>0.3627198118675774</v>
      </c>
      <c r="U1106" s="24">
        <v>2.9510467373187976E-2</v>
      </c>
      <c r="V1106" s="24">
        <v>2.9510467373187974</v>
      </c>
      <c r="W1106" s="25">
        <v>29.510467373187975</v>
      </c>
      <c r="X1106" s="4">
        <f>VLOOKUP($A1106,[1]plot_info!$F$1:$BW$2268,26,FALSE)</f>
        <v>630338.04070000001</v>
      </c>
      <c r="Y1106" s="4">
        <f>VLOOKUP($A1106,[1]plot_info!$F$1:$BW$2268,27,FALSE)</f>
        <v>3214025.5060000001</v>
      </c>
      <c r="Z1106" s="4">
        <f>VLOOKUP($A1106,[1]plot_info!$F$1:$BW$2268,28,FALSE)</f>
        <v>82.338725920000002</v>
      </c>
      <c r="AA1106" s="4">
        <f>VLOOKUP($A1106,[1]plot_info!$F$1:$BW$2268,29,FALSE)</f>
        <v>29.0478418</v>
      </c>
      <c r="AB1106" s="4">
        <f>VLOOKUP($A1106,[1]plot_info!$F$1:$BW$2268,37,FALSE)</f>
        <v>4</v>
      </c>
      <c r="AC1106" s="4" t="str">
        <f>VLOOKUP($A1106,[1]plot_info!$F$1:$BW$2268,43,FALSE)</f>
        <v>FRA 2010-2015</v>
      </c>
    </row>
    <row r="1107" spans="1:29" x14ac:dyDescent="0.35">
      <c r="A1107" s="23" t="str">
        <f t="shared" si="36"/>
        <v>57-79-1</v>
      </c>
      <c r="B1107" s="24" t="s">
        <v>372</v>
      </c>
      <c r="C1107" s="24">
        <v>57</v>
      </c>
      <c r="D1107" s="24">
        <v>79</v>
      </c>
      <c r="E1107" s="24">
        <v>1</v>
      </c>
      <c r="F1107" s="24">
        <v>1</v>
      </c>
      <c r="G1107" s="24" t="s">
        <v>9</v>
      </c>
      <c r="H1107" s="24">
        <v>64915</v>
      </c>
      <c r="I1107" s="24">
        <v>114</v>
      </c>
      <c r="J1107" s="24">
        <v>339</v>
      </c>
      <c r="K1107" s="24">
        <v>413</v>
      </c>
      <c r="L1107" s="24">
        <v>0.35087719298245612</v>
      </c>
      <c r="M1107" s="24">
        <v>0.18638292578365825</v>
      </c>
      <c r="N1107" s="24">
        <v>0</v>
      </c>
      <c r="O1107" s="24">
        <v>0</v>
      </c>
      <c r="P1107" s="24">
        <v>0</v>
      </c>
      <c r="Q1107" s="24">
        <v>2</v>
      </c>
      <c r="R1107" s="24">
        <v>0</v>
      </c>
      <c r="S1107" s="24">
        <v>215.04201713822135</v>
      </c>
      <c r="T1107" s="25">
        <v>0.34411879587436828</v>
      </c>
      <c r="U1107" s="24">
        <v>2.5428567863558581E-2</v>
      </c>
      <c r="V1107" s="24">
        <v>2.5428567863558578</v>
      </c>
      <c r="W1107" s="25">
        <v>25.42856786355858</v>
      </c>
      <c r="X1107" s="4">
        <f>VLOOKUP($A1107,[1]plot_info!$F$1:$BW$2268,26,FALSE)</f>
        <v>630338.04070000001</v>
      </c>
      <c r="Y1107" s="4">
        <f>VLOOKUP($A1107,[1]plot_info!$F$1:$BW$2268,27,FALSE)</f>
        <v>3214025.5060000001</v>
      </c>
      <c r="Z1107" s="4">
        <f>VLOOKUP($A1107,[1]plot_info!$F$1:$BW$2268,28,FALSE)</f>
        <v>82.338725920000002</v>
      </c>
      <c r="AA1107" s="4">
        <f>VLOOKUP($A1107,[1]plot_info!$F$1:$BW$2268,29,FALSE)</f>
        <v>29.0478418</v>
      </c>
      <c r="AB1107" s="4">
        <f>VLOOKUP($A1107,[1]plot_info!$F$1:$BW$2268,37,FALSE)</f>
        <v>4</v>
      </c>
      <c r="AC1107" s="4" t="str">
        <f>VLOOKUP($A1107,[1]plot_info!$F$1:$BW$2268,43,FALSE)</f>
        <v>FRA 2010-2015</v>
      </c>
    </row>
    <row r="1108" spans="1:29" x14ac:dyDescent="0.35">
      <c r="A1108" s="23" t="str">
        <f t="shared" si="36"/>
        <v>57-79-2</v>
      </c>
      <c r="B1108" s="24" t="s">
        <v>374</v>
      </c>
      <c r="C1108" s="24">
        <v>57</v>
      </c>
      <c r="D1108" s="24">
        <v>79</v>
      </c>
      <c r="E1108" s="24">
        <v>2</v>
      </c>
      <c r="F1108" s="24">
        <v>1</v>
      </c>
      <c r="G1108" s="24" t="s">
        <v>8</v>
      </c>
      <c r="H1108" s="24">
        <v>64915</v>
      </c>
      <c r="I1108" s="24">
        <v>70</v>
      </c>
      <c r="J1108" s="24">
        <v>301.5</v>
      </c>
      <c r="K1108" s="24">
        <v>343.5</v>
      </c>
      <c r="L1108" s="24">
        <v>0.4</v>
      </c>
      <c r="M1108" s="24">
        <v>0.1304680480485608</v>
      </c>
      <c r="N1108" s="24">
        <v>0</v>
      </c>
      <c r="O1108" s="24">
        <v>0</v>
      </c>
      <c r="P1108" s="24">
        <v>0</v>
      </c>
      <c r="Q1108" s="24">
        <v>2</v>
      </c>
      <c r="R1108" s="24">
        <v>0</v>
      </c>
      <c r="S1108" s="24">
        <v>215.04201713822135</v>
      </c>
      <c r="T1108" s="25">
        <v>0.1953106679286955</v>
      </c>
      <c r="U1108" s="24">
        <v>2.2596229428305539E-2</v>
      </c>
      <c r="V1108" s="24">
        <v>2.2596229428305539</v>
      </c>
      <c r="W1108" s="25">
        <v>22.596229428305538</v>
      </c>
      <c r="X1108" s="4">
        <f>VLOOKUP($A1108,[1]plot_info!$F$1:$BW$2268,26,FALSE)</f>
        <v>630338.04070000001</v>
      </c>
      <c r="Y1108" s="4">
        <f>VLOOKUP($A1108,[1]plot_info!$F$1:$BW$2268,27,FALSE)</f>
        <v>3214175.5060000001</v>
      </c>
      <c r="Z1108" s="4">
        <f>VLOOKUP($A1108,[1]plot_info!$F$1:$BW$2268,28,FALSE)</f>
        <v>82.338743390000005</v>
      </c>
      <c r="AA1108" s="4">
        <f>VLOOKUP($A1108,[1]plot_info!$F$1:$BW$2268,29,FALSE)</f>
        <v>29.049195310000002</v>
      </c>
      <c r="AB1108" s="4">
        <f>VLOOKUP($A1108,[1]plot_info!$F$1:$BW$2268,37,FALSE)</f>
        <v>4</v>
      </c>
      <c r="AC1108" s="4" t="str">
        <f>VLOOKUP($A1108,[1]plot_info!$F$1:$BW$2268,43,FALSE)</f>
        <v>FRA 2010-2015</v>
      </c>
    </row>
    <row r="1109" spans="1:29" x14ac:dyDescent="0.35">
      <c r="A1109" s="23" t="str">
        <f t="shared" ref="A1109:A1172" si="37">CONCATENATE(C1109,"-",D1109,"-",E1109)</f>
        <v>57-79-2</v>
      </c>
      <c r="B1109" s="24" t="s">
        <v>375</v>
      </c>
      <c r="C1109" s="24">
        <v>57</v>
      </c>
      <c r="D1109" s="24">
        <v>79</v>
      </c>
      <c r="E1109" s="24">
        <v>2</v>
      </c>
      <c r="F1109" s="24">
        <v>1</v>
      </c>
      <c r="G1109" s="24" t="s">
        <v>26</v>
      </c>
      <c r="H1109" s="24">
        <v>64915</v>
      </c>
      <c r="I1109" s="24">
        <v>91</v>
      </c>
      <c r="J1109" s="24">
        <v>315.5</v>
      </c>
      <c r="K1109" s="24">
        <v>366</v>
      </c>
      <c r="L1109" s="24">
        <v>0.44505494505494503</v>
      </c>
      <c r="M1109" s="24">
        <v>0.18871271235595397</v>
      </c>
      <c r="N1109" s="24">
        <v>0</v>
      </c>
      <c r="O1109" s="24">
        <v>0</v>
      </c>
      <c r="P1109" s="24">
        <v>0</v>
      </c>
      <c r="Q1109" s="24">
        <v>2</v>
      </c>
      <c r="R1109" s="24">
        <v>0</v>
      </c>
      <c r="S1109" s="24">
        <v>215.04201713822135</v>
      </c>
      <c r="T1109" s="25">
        <v>0.23483782691426483</v>
      </c>
      <c r="U1109" s="24">
        <v>2.7169275860224516E-2</v>
      </c>
      <c r="V1109" s="24">
        <v>2.7169275860224515</v>
      </c>
      <c r="W1109" s="25">
        <v>27.169275860224516</v>
      </c>
      <c r="X1109" s="4">
        <f>VLOOKUP($A1109,[1]plot_info!$F$1:$BW$2268,26,FALSE)</f>
        <v>630338.04070000001</v>
      </c>
      <c r="Y1109" s="4">
        <f>VLOOKUP($A1109,[1]plot_info!$F$1:$BW$2268,27,FALSE)</f>
        <v>3214175.5060000001</v>
      </c>
      <c r="Z1109" s="4">
        <f>VLOOKUP($A1109,[1]plot_info!$F$1:$BW$2268,28,FALSE)</f>
        <v>82.338743390000005</v>
      </c>
      <c r="AA1109" s="4">
        <f>VLOOKUP($A1109,[1]plot_info!$F$1:$BW$2268,29,FALSE)</f>
        <v>29.049195310000002</v>
      </c>
      <c r="AB1109" s="4">
        <f>VLOOKUP($A1109,[1]plot_info!$F$1:$BW$2268,37,FALSE)</f>
        <v>4</v>
      </c>
      <c r="AC1109" s="4" t="str">
        <f>VLOOKUP($A1109,[1]plot_info!$F$1:$BW$2268,43,FALSE)</f>
        <v>FRA 2010-2015</v>
      </c>
    </row>
    <row r="1110" spans="1:29" x14ac:dyDescent="0.35">
      <c r="A1110" s="23" t="str">
        <f t="shared" si="37"/>
        <v>57-79-2</v>
      </c>
      <c r="B1110" s="24" t="s">
        <v>376</v>
      </c>
      <c r="C1110" s="24">
        <v>57</v>
      </c>
      <c r="D1110" s="24">
        <v>79</v>
      </c>
      <c r="E1110" s="24">
        <v>2</v>
      </c>
      <c r="F1110" s="24">
        <v>1</v>
      </c>
      <c r="G1110" s="24" t="s">
        <v>9</v>
      </c>
      <c r="H1110" s="24">
        <v>64915</v>
      </c>
      <c r="I1110" s="24">
        <v>63</v>
      </c>
      <c r="J1110" s="24">
        <v>315.5</v>
      </c>
      <c r="K1110" s="24">
        <v>350.5</v>
      </c>
      <c r="L1110" s="24">
        <v>0.44444444444444442</v>
      </c>
      <c r="M1110" s="24">
        <v>0.1304680480485608</v>
      </c>
      <c r="N1110" s="24">
        <v>0</v>
      </c>
      <c r="O1110" s="24">
        <v>0</v>
      </c>
      <c r="P1110" s="24">
        <v>0</v>
      </c>
      <c r="Q1110" s="24">
        <v>2</v>
      </c>
      <c r="R1110" s="24">
        <v>0</v>
      </c>
      <c r="S1110" s="24">
        <v>215.04201713822135</v>
      </c>
      <c r="T1110" s="25">
        <v>0.1627588899405796</v>
      </c>
      <c r="U1110" s="24">
        <v>2.2171031562719136E-2</v>
      </c>
      <c r="V1110" s="24">
        <v>2.2171031562719135</v>
      </c>
      <c r="W1110" s="25">
        <v>22.171031562719133</v>
      </c>
      <c r="X1110" s="4">
        <f>VLOOKUP($A1110,[1]plot_info!$F$1:$BW$2268,26,FALSE)</f>
        <v>630338.04070000001</v>
      </c>
      <c r="Y1110" s="4">
        <f>VLOOKUP($A1110,[1]plot_info!$F$1:$BW$2268,27,FALSE)</f>
        <v>3214175.5060000001</v>
      </c>
      <c r="Z1110" s="4">
        <f>VLOOKUP($A1110,[1]plot_info!$F$1:$BW$2268,28,FALSE)</f>
        <v>82.338743390000005</v>
      </c>
      <c r="AA1110" s="4">
        <f>VLOOKUP($A1110,[1]plot_info!$F$1:$BW$2268,29,FALSE)</f>
        <v>29.049195310000002</v>
      </c>
      <c r="AB1110" s="4">
        <f>VLOOKUP($A1110,[1]plot_info!$F$1:$BW$2268,37,FALSE)</f>
        <v>4</v>
      </c>
      <c r="AC1110" s="4" t="str">
        <f>VLOOKUP($A1110,[1]plot_info!$F$1:$BW$2268,43,FALSE)</f>
        <v>FRA 2010-2015</v>
      </c>
    </row>
    <row r="1111" spans="1:29" x14ac:dyDescent="0.35">
      <c r="A1111" s="23" t="str">
        <f t="shared" si="37"/>
        <v>57-79-3</v>
      </c>
      <c r="B1111" s="24" t="s">
        <v>378</v>
      </c>
      <c r="C1111" s="24">
        <v>57</v>
      </c>
      <c r="D1111" s="24">
        <v>79</v>
      </c>
      <c r="E1111" s="24">
        <v>3</v>
      </c>
      <c r="F1111" s="24">
        <v>1</v>
      </c>
      <c r="G1111" s="24" t="s">
        <v>8</v>
      </c>
      <c r="H1111" s="24">
        <v>64915</v>
      </c>
      <c r="I1111" s="24">
        <v>274</v>
      </c>
      <c r="J1111" s="24">
        <v>341.5</v>
      </c>
      <c r="K1111" s="24">
        <v>525</v>
      </c>
      <c r="L1111" s="24">
        <v>0.33029197080291972</v>
      </c>
      <c r="M1111" s="24">
        <v>0.42169136958552683</v>
      </c>
      <c r="N1111" s="24">
        <v>0</v>
      </c>
      <c r="O1111" s="24">
        <v>0</v>
      </c>
      <c r="P1111" s="24">
        <v>0</v>
      </c>
      <c r="Q1111" s="24">
        <v>2</v>
      </c>
      <c r="R1111" s="24">
        <v>0</v>
      </c>
      <c r="S1111" s="24">
        <v>215.04201713822135</v>
      </c>
      <c r="T1111" s="25">
        <v>0.85332160868846729</v>
      </c>
      <c r="U1111" s="24">
        <v>3.3757239524575343E-2</v>
      </c>
      <c r="V1111" s="24">
        <v>3.375723952457534</v>
      </c>
      <c r="W1111" s="25">
        <v>33.75723952457534</v>
      </c>
      <c r="X1111" s="4">
        <f>VLOOKUP($A1111,[1]plot_info!$F$1:$BW$2268,26,FALSE)</f>
        <v>630338.04070000001</v>
      </c>
      <c r="Y1111" s="4">
        <f>VLOOKUP($A1111,[1]plot_info!$F$1:$BW$2268,27,FALSE)</f>
        <v>3214325.5060000001</v>
      </c>
      <c r="Z1111" s="4">
        <f>VLOOKUP($A1111,[1]plot_info!$F$1:$BW$2268,28,FALSE)</f>
        <v>82.338760870000002</v>
      </c>
      <c r="AA1111" s="4">
        <f>VLOOKUP($A1111,[1]plot_info!$F$1:$BW$2268,29,FALSE)</f>
        <v>29.050548819999999</v>
      </c>
      <c r="AB1111" s="4">
        <f>VLOOKUP($A1111,[1]plot_info!$F$1:$BW$2268,37,FALSE)</f>
        <v>4</v>
      </c>
      <c r="AC1111" s="4" t="str">
        <f>VLOOKUP($A1111,[1]plot_info!$F$1:$BW$2268,43,FALSE)</f>
        <v>FRA 2010-2015</v>
      </c>
    </row>
    <row r="1112" spans="1:29" x14ac:dyDescent="0.35">
      <c r="A1112" s="23" t="str">
        <f t="shared" si="37"/>
        <v>57-79-3</v>
      </c>
      <c r="B1112" s="24" t="s">
        <v>379</v>
      </c>
      <c r="C1112" s="24">
        <v>57</v>
      </c>
      <c r="D1112" s="24">
        <v>79</v>
      </c>
      <c r="E1112" s="24">
        <v>3</v>
      </c>
      <c r="F1112" s="24">
        <v>1</v>
      </c>
      <c r="G1112" s="24" t="s">
        <v>26</v>
      </c>
      <c r="H1112" s="24">
        <v>64915</v>
      </c>
      <c r="I1112" s="24">
        <v>292</v>
      </c>
      <c r="J1112" s="24">
        <v>320</v>
      </c>
      <c r="K1112" s="24">
        <v>529</v>
      </c>
      <c r="L1112" s="24">
        <v>0.28424657534246578</v>
      </c>
      <c r="M1112" s="24">
        <v>0.38674457100109089</v>
      </c>
      <c r="N1112" s="24">
        <v>0</v>
      </c>
      <c r="O1112" s="24">
        <v>0</v>
      </c>
      <c r="P1112" s="24">
        <v>0</v>
      </c>
      <c r="Q1112" s="24">
        <v>2</v>
      </c>
      <c r="R1112" s="24">
        <v>0</v>
      </c>
      <c r="S1112" s="24">
        <v>215.04201713822135</v>
      </c>
      <c r="T1112" s="25">
        <v>0.97190308564517525</v>
      </c>
      <c r="U1112" s="24">
        <v>4.17127783647714E-2</v>
      </c>
      <c r="V1112" s="24">
        <v>4.1712778364771399</v>
      </c>
      <c r="W1112" s="25">
        <v>41.712778364771403</v>
      </c>
      <c r="X1112" s="4">
        <f>VLOOKUP($A1112,[1]plot_info!$F$1:$BW$2268,26,FALSE)</f>
        <v>630338.04070000001</v>
      </c>
      <c r="Y1112" s="4">
        <f>VLOOKUP($A1112,[1]plot_info!$F$1:$BW$2268,27,FALSE)</f>
        <v>3214325.5060000001</v>
      </c>
      <c r="Z1112" s="4">
        <f>VLOOKUP($A1112,[1]plot_info!$F$1:$BW$2268,28,FALSE)</f>
        <v>82.338760870000002</v>
      </c>
      <c r="AA1112" s="4">
        <f>VLOOKUP($A1112,[1]plot_info!$F$1:$BW$2268,29,FALSE)</f>
        <v>29.050548819999999</v>
      </c>
      <c r="AB1112" s="4">
        <f>VLOOKUP($A1112,[1]plot_info!$F$1:$BW$2268,37,FALSE)</f>
        <v>4</v>
      </c>
      <c r="AC1112" s="4" t="str">
        <f>VLOOKUP($A1112,[1]plot_info!$F$1:$BW$2268,43,FALSE)</f>
        <v>FRA 2010-2015</v>
      </c>
    </row>
    <row r="1113" spans="1:29" x14ac:dyDescent="0.35">
      <c r="A1113" s="23" t="str">
        <f t="shared" si="37"/>
        <v>57-79-3</v>
      </c>
      <c r="B1113" s="24" t="s">
        <v>380</v>
      </c>
      <c r="C1113" s="24">
        <v>57</v>
      </c>
      <c r="D1113" s="24">
        <v>79</v>
      </c>
      <c r="E1113" s="24">
        <v>3</v>
      </c>
      <c r="F1113" s="24">
        <v>1</v>
      </c>
      <c r="G1113" s="24" t="s">
        <v>9</v>
      </c>
      <c r="H1113" s="24">
        <v>64915</v>
      </c>
      <c r="I1113" s="24">
        <v>293</v>
      </c>
      <c r="J1113" s="24">
        <v>339</v>
      </c>
      <c r="K1113" s="24">
        <v>553.5</v>
      </c>
      <c r="L1113" s="24">
        <v>0.26791808873720135</v>
      </c>
      <c r="M1113" s="24">
        <v>0.36577649185042932</v>
      </c>
      <c r="N1113" s="24">
        <v>0</v>
      </c>
      <c r="O1113" s="24">
        <v>0</v>
      </c>
      <c r="P1113" s="24">
        <v>0</v>
      </c>
      <c r="Q1113" s="24">
        <v>2</v>
      </c>
      <c r="R1113" s="24">
        <v>0</v>
      </c>
      <c r="S1113" s="24">
        <v>215.04201713822135</v>
      </c>
      <c r="T1113" s="25">
        <v>0.99747948263583774</v>
      </c>
      <c r="U1113" s="24">
        <v>3.6481976867312652E-2</v>
      </c>
      <c r="V1113" s="24">
        <v>3.6481976867312649</v>
      </c>
      <c r="W1113" s="25">
        <v>36.481976867312646</v>
      </c>
      <c r="X1113" s="4">
        <f>VLOOKUP($A1113,[1]plot_info!$F$1:$BW$2268,26,FALSE)</f>
        <v>630338.04070000001</v>
      </c>
      <c r="Y1113" s="4">
        <f>VLOOKUP($A1113,[1]plot_info!$F$1:$BW$2268,27,FALSE)</f>
        <v>3214325.5060000001</v>
      </c>
      <c r="Z1113" s="4">
        <f>VLOOKUP($A1113,[1]plot_info!$F$1:$BW$2268,28,FALSE)</f>
        <v>82.338760870000002</v>
      </c>
      <c r="AA1113" s="4">
        <f>VLOOKUP($A1113,[1]plot_info!$F$1:$BW$2268,29,FALSE)</f>
        <v>29.050548819999999</v>
      </c>
      <c r="AB1113" s="4">
        <f>VLOOKUP($A1113,[1]plot_info!$F$1:$BW$2268,37,FALSE)</f>
        <v>4</v>
      </c>
      <c r="AC1113" s="4" t="str">
        <f>VLOOKUP($A1113,[1]plot_info!$F$1:$BW$2268,43,FALSE)</f>
        <v>FRA 2010-2015</v>
      </c>
    </row>
    <row r="1114" spans="1:29" x14ac:dyDescent="0.35">
      <c r="A1114" s="23" t="str">
        <f t="shared" si="37"/>
        <v>57-79-4</v>
      </c>
      <c r="B1114" s="24" t="s">
        <v>382</v>
      </c>
      <c r="C1114" s="24">
        <v>57</v>
      </c>
      <c r="D1114" s="24">
        <v>79</v>
      </c>
      <c r="E1114" s="24">
        <v>4</v>
      </c>
      <c r="F1114" s="24">
        <v>1</v>
      </c>
      <c r="G1114" s="24" t="s">
        <v>8</v>
      </c>
      <c r="H1114" s="24">
        <v>64915</v>
      </c>
      <c r="I1114" s="24">
        <v>186</v>
      </c>
      <c r="J1114" s="24">
        <v>326</v>
      </c>
      <c r="K1114" s="24">
        <v>450</v>
      </c>
      <c r="L1114" s="24">
        <v>0.33333333333333331</v>
      </c>
      <c r="M1114" s="24">
        <v>0.2888935349646703</v>
      </c>
      <c r="N1114" s="24">
        <v>0</v>
      </c>
      <c r="O1114" s="24">
        <v>0</v>
      </c>
      <c r="P1114" s="24">
        <v>0</v>
      </c>
      <c r="Q1114" s="24">
        <v>2</v>
      </c>
      <c r="R1114" s="24">
        <v>0</v>
      </c>
      <c r="S1114" s="24">
        <v>215.04201713822135</v>
      </c>
      <c r="T1114" s="25">
        <v>0.57663149578948203</v>
      </c>
      <c r="U1114" s="24">
        <v>4.4762054486548124E-2</v>
      </c>
      <c r="V1114" s="24">
        <v>4.4762054486548122</v>
      </c>
      <c r="W1114" s="25">
        <v>44.762054486548124</v>
      </c>
      <c r="X1114" s="4">
        <f>VLOOKUP($A1114,[1]plot_info!$F$1:$BW$2268,26,FALSE)</f>
        <v>630638.04070000001</v>
      </c>
      <c r="Y1114" s="4">
        <f>VLOOKUP($A1114,[1]plot_info!$F$1:$BW$2268,27,FALSE)</f>
        <v>3214025.5060000001</v>
      </c>
      <c r="Z1114" s="4">
        <f>VLOOKUP($A1114,[1]plot_info!$F$1:$BW$2268,28,FALSE)</f>
        <v>82.341806570000003</v>
      </c>
      <c r="AA1114" s="4">
        <f>VLOOKUP($A1114,[1]plot_info!$F$1:$BW$2268,29,FALSE)</f>
        <v>29.047811039999999</v>
      </c>
      <c r="AB1114" s="4">
        <f>VLOOKUP($A1114,[1]plot_info!$F$1:$BW$2268,37,FALSE)</f>
        <v>4</v>
      </c>
      <c r="AC1114" s="4" t="str">
        <f>VLOOKUP($A1114,[1]plot_info!$F$1:$BW$2268,43,FALSE)</f>
        <v>FRA 2010-2015</v>
      </c>
    </row>
    <row r="1115" spans="1:29" x14ac:dyDescent="0.35">
      <c r="A1115" s="23" t="str">
        <f t="shared" si="37"/>
        <v>57-79-4</v>
      </c>
      <c r="B1115" s="24" t="s">
        <v>383</v>
      </c>
      <c r="C1115" s="24">
        <v>57</v>
      </c>
      <c r="D1115" s="24">
        <v>79</v>
      </c>
      <c r="E1115" s="24">
        <v>4</v>
      </c>
      <c r="F1115" s="24">
        <v>1</v>
      </c>
      <c r="G1115" s="24" t="s">
        <v>26</v>
      </c>
      <c r="H1115" s="24">
        <v>64915</v>
      </c>
      <c r="I1115" s="24">
        <v>218</v>
      </c>
      <c r="J1115" s="24">
        <v>311.5</v>
      </c>
      <c r="K1115" s="24">
        <v>455.5</v>
      </c>
      <c r="L1115" s="24">
        <v>0.33944954128440369</v>
      </c>
      <c r="M1115" s="24">
        <v>0.34480841269976775</v>
      </c>
      <c r="N1115" s="24">
        <v>0</v>
      </c>
      <c r="O1115" s="24">
        <v>0</v>
      </c>
      <c r="P1115" s="24">
        <v>0</v>
      </c>
      <c r="Q1115" s="24">
        <v>2</v>
      </c>
      <c r="R1115" s="24">
        <v>0</v>
      </c>
      <c r="S1115" s="24">
        <v>215.04201713822135</v>
      </c>
      <c r="T1115" s="25">
        <v>0.66963657575552749</v>
      </c>
      <c r="U1115" s="24">
        <v>3.648718337178921E-2</v>
      </c>
      <c r="V1115" s="24">
        <v>3.6487183371789205</v>
      </c>
      <c r="W1115" s="25">
        <v>36.487183371789207</v>
      </c>
      <c r="X1115" s="4">
        <f>VLOOKUP($A1115,[1]plot_info!$F$1:$BW$2268,26,FALSE)</f>
        <v>630638.04070000001</v>
      </c>
      <c r="Y1115" s="4">
        <f>VLOOKUP($A1115,[1]plot_info!$F$1:$BW$2268,27,FALSE)</f>
        <v>3214025.5060000001</v>
      </c>
      <c r="Z1115" s="4">
        <f>VLOOKUP($A1115,[1]plot_info!$F$1:$BW$2268,28,FALSE)</f>
        <v>82.341806570000003</v>
      </c>
      <c r="AA1115" s="4">
        <f>VLOOKUP($A1115,[1]plot_info!$F$1:$BW$2268,29,FALSE)</f>
        <v>29.047811039999999</v>
      </c>
      <c r="AB1115" s="4">
        <f>VLOOKUP($A1115,[1]plot_info!$F$1:$BW$2268,37,FALSE)</f>
        <v>4</v>
      </c>
      <c r="AC1115" s="4" t="str">
        <f>VLOOKUP($A1115,[1]plot_info!$F$1:$BW$2268,43,FALSE)</f>
        <v>FRA 2010-2015</v>
      </c>
    </row>
    <row r="1116" spans="1:29" x14ac:dyDescent="0.35">
      <c r="A1116" s="23" t="str">
        <f t="shared" si="37"/>
        <v>57-79-4</v>
      </c>
      <c r="B1116" s="24" t="s">
        <v>384</v>
      </c>
      <c r="C1116" s="24">
        <v>57</v>
      </c>
      <c r="D1116" s="24">
        <v>79</v>
      </c>
      <c r="E1116" s="24">
        <v>4</v>
      </c>
      <c r="F1116" s="24">
        <v>1</v>
      </c>
      <c r="G1116" s="24" t="s">
        <v>9</v>
      </c>
      <c r="H1116" s="24">
        <v>64915</v>
      </c>
      <c r="I1116" s="24">
        <v>255</v>
      </c>
      <c r="J1116" s="24">
        <v>305</v>
      </c>
      <c r="K1116" s="24">
        <v>476.5</v>
      </c>
      <c r="L1116" s="24">
        <v>0.32745098039215687</v>
      </c>
      <c r="M1116" s="24">
        <v>0.38907435757338665</v>
      </c>
      <c r="N1116" s="24">
        <v>0</v>
      </c>
      <c r="O1116" s="24">
        <v>0</v>
      </c>
      <c r="P1116" s="24">
        <v>0</v>
      </c>
      <c r="Q1116" s="24">
        <v>2</v>
      </c>
      <c r="R1116" s="24">
        <v>0</v>
      </c>
      <c r="S1116" s="24">
        <v>215.04201713822135</v>
      </c>
      <c r="T1116" s="25">
        <v>0.79751856070883997</v>
      </c>
      <c r="U1116" s="24">
        <v>3.6907174732899069E-2</v>
      </c>
      <c r="V1116" s="24">
        <v>3.6907174732899066</v>
      </c>
      <c r="W1116" s="25">
        <v>36.907174732899065</v>
      </c>
      <c r="X1116" s="4">
        <f>VLOOKUP($A1116,[1]plot_info!$F$1:$BW$2268,26,FALSE)</f>
        <v>630638.04070000001</v>
      </c>
      <c r="Y1116" s="4">
        <f>VLOOKUP($A1116,[1]plot_info!$F$1:$BW$2268,27,FALSE)</f>
        <v>3214025.5060000001</v>
      </c>
      <c r="Z1116" s="4">
        <f>VLOOKUP($A1116,[1]plot_info!$F$1:$BW$2268,28,FALSE)</f>
        <v>82.341806570000003</v>
      </c>
      <c r="AA1116" s="4">
        <f>VLOOKUP($A1116,[1]plot_info!$F$1:$BW$2268,29,FALSE)</f>
        <v>29.047811039999999</v>
      </c>
      <c r="AB1116" s="4">
        <f>VLOOKUP($A1116,[1]plot_info!$F$1:$BW$2268,37,FALSE)</f>
        <v>4</v>
      </c>
      <c r="AC1116" s="4" t="str">
        <f>VLOOKUP($A1116,[1]plot_info!$F$1:$BW$2268,43,FALSE)</f>
        <v>FRA 2010-2015</v>
      </c>
    </row>
    <row r="1117" spans="1:29" x14ac:dyDescent="0.35">
      <c r="A1117" s="23" t="str">
        <f t="shared" si="37"/>
        <v>57-79-5</v>
      </c>
      <c r="B1117" s="24" t="s">
        <v>386</v>
      </c>
      <c r="C1117" s="24">
        <v>57</v>
      </c>
      <c r="D1117" s="24">
        <v>79</v>
      </c>
      <c r="E1117" s="24">
        <v>5</v>
      </c>
      <c r="F1117" s="24">
        <v>1</v>
      </c>
      <c r="G1117" s="24" t="s">
        <v>8</v>
      </c>
      <c r="H1117" s="24">
        <v>64915</v>
      </c>
      <c r="I1117" s="24">
        <v>298</v>
      </c>
      <c r="J1117" s="24">
        <v>462.5</v>
      </c>
      <c r="K1117" s="24">
        <v>672.5</v>
      </c>
      <c r="L1117" s="24">
        <v>0.29530201342281881</v>
      </c>
      <c r="M1117" s="24">
        <v>0.27336162448269874</v>
      </c>
      <c r="N1117" s="24">
        <v>0</v>
      </c>
      <c r="O1117" s="24">
        <v>0</v>
      </c>
      <c r="P1117" s="24">
        <v>0</v>
      </c>
      <c r="Q1117" s="24">
        <v>3</v>
      </c>
      <c r="R1117" s="24">
        <v>0</v>
      </c>
      <c r="S1117" s="24">
        <v>322.56302570733203</v>
      </c>
      <c r="T1117" s="25">
        <v>0.65103555976231842</v>
      </c>
      <c r="U1117" s="24">
        <v>4.2075498176638977E-2</v>
      </c>
      <c r="V1117" s="24">
        <v>4.2075498176638986</v>
      </c>
      <c r="W1117" s="25">
        <v>42.07549817663898</v>
      </c>
      <c r="X1117" s="4">
        <f>VLOOKUP($A1117,[1]plot_info!$F$1:$BW$2268,26,FALSE)</f>
        <v>630638.04070000001</v>
      </c>
      <c r="Y1117" s="4">
        <f>VLOOKUP($A1117,[1]plot_info!$F$1:$BW$2268,27,FALSE)</f>
        <v>3214175.5060000001</v>
      </c>
      <c r="Z1117" s="4">
        <f>VLOOKUP($A1117,[1]plot_info!$F$1:$BW$2268,28,FALSE)</f>
        <v>82.341824090000003</v>
      </c>
      <c r="AA1117" s="4">
        <f>VLOOKUP($A1117,[1]plot_info!$F$1:$BW$2268,29,FALSE)</f>
        <v>29.049164560000001</v>
      </c>
      <c r="AB1117" s="4">
        <f>VLOOKUP($A1117,[1]plot_info!$F$1:$BW$2268,37,FALSE)</f>
        <v>4</v>
      </c>
      <c r="AC1117" s="4" t="str">
        <f>VLOOKUP($A1117,[1]plot_info!$F$1:$BW$2268,43,FALSE)</f>
        <v>FRA 2010-2015</v>
      </c>
    </row>
    <row r="1118" spans="1:29" x14ac:dyDescent="0.35">
      <c r="A1118" s="23" t="str">
        <f t="shared" si="37"/>
        <v>57-79-5</v>
      </c>
      <c r="B1118" s="24" t="s">
        <v>387</v>
      </c>
      <c r="C1118" s="24">
        <v>57</v>
      </c>
      <c r="D1118" s="24">
        <v>79</v>
      </c>
      <c r="E1118" s="24">
        <v>5</v>
      </c>
      <c r="F1118" s="24">
        <v>1</v>
      </c>
      <c r="G1118" s="24" t="s">
        <v>26</v>
      </c>
      <c r="H1118" s="24">
        <v>64915</v>
      </c>
      <c r="I1118" s="24">
        <v>324</v>
      </c>
      <c r="J1118" s="24">
        <v>360</v>
      </c>
      <c r="K1118" s="24">
        <v>588</v>
      </c>
      <c r="L1118" s="24">
        <v>0.29629629629629628</v>
      </c>
      <c r="M1118" s="24">
        <v>0.29821268125385325</v>
      </c>
      <c r="N1118" s="24">
        <v>0</v>
      </c>
      <c r="O1118" s="24">
        <v>0</v>
      </c>
      <c r="P1118" s="24">
        <v>0</v>
      </c>
      <c r="Q1118" s="24">
        <v>3</v>
      </c>
      <c r="R1118" s="24">
        <v>0</v>
      </c>
      <c r="S1118" s="24">
        <v>322.56302570733203</v>
      </c>
      <c r="T1118" s="25">
        <v>0.70683860774194562</v>
      </c>
      <c r="U1118" s="24">
        <v>4.0431168362839276E-2</v>
      </c>
      <c r="V1118" s="24">
        <v>4.0431168362839269</v>
      </c>
      <c r="W1118" s="25">
        <v>40.431168362839273</v>
      </c>
      <c r="X1118" s="4">
        <f>VLOOKUP($A1118,[1]plot_info!$F$1:$BW$2268,26,FALSE)</f>
        <v>630638.04070000001</v>
      </c>
      <c r="Y1118" s="4">
        <f>VLOOKUP($A1118,[1]plot_info!$F$1:$BW$2268,27,FALSE)</f>
        <v>3214175.5060000001</v>
      </c>
      <c r="Z1118" s="4">
        <f>VLOOKUP($A1118,[1]plot_info!$F$1:$BW$2268,28,FALSE)</f>
        <v>82.341824090000003</v>
      </c>
      <c r="AA1118" s="4">
        <f>VLOOKUP($A1118,[1]plot_info!$F$1:$BW$2268,29,FALSE)</f>
        <v>29.049164560000001</v>
      </c>
      <c r="AB1118" s="4">
        <f>VLOOKUP($A1118,[1]plot_info!$F$1:$BW$2268,37,FALSE)</f>
        <v>4</v>
      </c>
      <c r="AC1118" s="4" t="str">
        <f>VLOOKUP($A1118,[1]plot_info!$F$1:$BW$2268,43,FALSE)</f>
        <v>FRA 2010-2015</v>
      </c>
    </row>
    <row r="1119" spans="1:29" x14ac:dyDescent="0.35">
      <c r="A1119" s="23" t="str">
        <f t="shared" si="37"/>
        <v>57-79-5</v>
      </c>
      <c r="B1119" s="24" t="s">
        <v>388</v>
      </c>
      <c r="C1119" s="24">
        <v>57</v>
      </c>
      <c r="D1119" s="24">
        <v>79</v>
      </c>
      <c r="E1119" s="24">
        <v>5</v>
      </c>
      <c r="F1119" s="24">
        <v>1</v>
      </c>
      <c r="G1119" s="24" t="s">
        <v>9</v>
      </c>
      <c r="H1119" s="24">
        <v>64915</v>
      </c>
      <c r="I1119" s="24">
        <v>331</v>
      </c>
      <c r="J1119" s="24">
        <v>301.5</v>
      </c>
      <c r="K1119" s="24">
        <v>536.5</v>
      </c>
      <c r="L1119" s="24">
        <v>0.29003021148036257</v>
      </c>
      <c r="M1119" s="24">
        <v>0.29821268125385325</v>
      </c>
      <c r="N1119" s="24">
        <v>0</v>
      </c>
      <c r="O1119" s="24">
        <v>0</v>
      </c>
      <c r="P1119" s="24">
        <v>0</v>
      </c>
      <c r="Q1119" s="24">
        <v>3</v>
      </c>
      <c r="R1119" s="24">
        <v>0</v>
      </c>
      <c r="S1119" s="24">
        <v>322.56302570733203</v>
      </c>
      <c r="T1119" s="25">
        <v>0.72853979306735628</v>
      </c>
      <c r="U1119" s="24">
        <v>3.5178064293823773E-2</v>
      </c>
      <c r="V1119" s="24">
        <v>3.5178064293823774</v>
      </c>
      <c r="W1119" s="25">
        <v>35.178064293823773</v>
      </c>
      <c r="X1119" s="4">
        <f>VLOOKUP($A1119,[1]plot_info!$F$1:$BW$2268,26,FALSE)</f>
        <v>630638.04070000001</v>
      </c>
      <c r="Y1119" s="4">
        <f>VLOOKUP($A1119,[1]plot_info!$F$1:$BW$2268,27,FALSE)</f>
        <v>3214175.5060000001</v>
      </c>
      <c r="Z1119" s="4">
        <f>VLOOKUP($A1119,[1]plot_info!$F$1:$BW$2268,28,FALSE)</f>
        <v>82.341824090000003</v>
      </c>
      <c r="AA1119" s="4">
        <f>VLOOKUP($A1119,[1]plot_info!$F$1:$BW$2268,29,FALSE)</f>
        <v>29.049164560000001</v>
      </c>
      <c r="AB1119" s="4">
        <f>VLOOKUP($A1119,[1]plot_info!$F$1:$BW$2268,37,FALSE)</f>
        <v>4</v>
      </c>
      <c r="AC1119" s="4" t="str">
        <f>VLOOKUP($A1119,[1]plot_info!$F$1:$BW$2268,43,FALSE)</f>
        <v>FRA 2010-2015</v>
      </c>
    </row>
    <row r="1120" spans="1:29" x14ac:dyDescent="0.35">
      <c r="A1120" s="23" t="str">
        <f t="shared" si="37"/>
        <v>53-78-1</v>
      </c>
      <c r="B1120" s="24" t="s">
        <v>390</v>
      </c>
      <c r="C1120" s="24">
        <v>53</v>
      </c>
      <c r="D1120" s="24">
        <v>78</v>
      </c>
      <c r="E1120" s="24">
        <v>1</v>
      </c>
      <c r="F1120" s="24">
        <v>1</v>
      </c>
      <c r="G1120" s="24" t="s">
        <v>8</v>
      </c>
      <c r="H1120" s="24" t="s">
        <v>208</v>
      </c>
      <c r="I1120" s="24">
        <v>532</v>
      </c>
      <c r="J1120" s="24">
        <v>304</v>
      </c>
      <c r="K1120" s="24">
        <v>598.5</v>
      </c>
      <c r="L1120" s="24">
        <v>0.44642857142857145</v>
      </c>
      <c r="M1120" s="24">
        <v>0.55332431092023548</v>
      </c>
      <c r="N1120" s="24">
        <v>0</v>
      </c>
      <c r="O1120" s="24">
        <v>0</v>
      </c>
      <c r="P1120" s="24">
        <v>0</v>
      </c>
      <c r="Q1120" s="24">
        <v>4</v>
      </c>
      <c r="R1120" s="24">
        <v>0</v>
      </c>
      <c r="S1120" s="24">
        <v>430.08403427644271</v>
      </c>
      <c r="T1120" s="25">
        <v>0.6847499012500099</v>
      </c>
      <c r="U1120" s="24">
        <v>4.2829168351769517E-2</v>
      </c>
      <c r="V1120" s="24">
        <v>4.2829168351769518</v>
      </c>
      <c r="W1120" s="25">
        <v>42.829168351769518</v>
      </c>
      <c r="X1120" s="4">
        <f>VLOOKUP($A1120,[1]plot_info!$F$1:$BW$2268,26,FALSE)</f>
        <v>614439.39690000005</v>
      </c>
      <c r="Y1120" s="4">
        <f>VLOOKUP($A1120,[1]plot_info!$F$1:$BW$2268,27,FALSE)</f>
        <v>3209639.9479999999</v>
      </c>
      <c r="Z1120" s="4">
        <f>VLOOKUP($A1120,[1]plot_info!$F$1:$BW$2268,28,FALSE)</f>
        <v>82.175010139999998</v>
      </c>
      <c r="AA1120" s="4">
        <f>VLOOKUP($A1120,[1]plot_info!$F$1:$BW$2268,29,FALSE)</f>
        <v>29.009795019999999</v>
      </c>
      <c r="AB1120" s="4">
        <f>VLOOKUP($A1120,[1]plot_info!$F$1:$BW$2268,37,FALSE)</f>
        <v>104</v>
      </c>
      <c r="AC1120" s="4" t="str">
        <f>VLOOKUP($A1120,[1]plot_info!$F$1:$BW$2268,43,FALSE)</f>
        <v>FRA 2016-2021</v>
      </c>
    </row>
    <row r="1121" spans="1:29" x14ac:dyDescent="0.35">
      <c r="A1121" s="23" t="str">
        <f t="shared" si="37"/>
        <v>53-78-1</v>
      </c>
      <c r="B1121" s="24" t="s">
        <v>391</v>
      </c>
      <c r="C1121" s="24">
        <v>53</v>
      </c>
      <c r="D1121" s="24">
        <v>78</v>
      </c>
      <c r="E1121" s="24">
        <v>1</v>
      </c>
      <c r="F1121" s="24">
        <v>1</v>
      </c>
      <c r="G1121" s="24" t="s">
        <v>26</v>
      </c>
      <c r="H1121" s="24" t="s">
        <v>208</v>
      </c>
      <c r="I1121" s="24">
        <v>543</v>
      </c>
      <c r="J1121" s="24">
        <v>420.5</v>
      </c>
      <c r="K1121" s="24">
        <v>737.5</v>
      </c>
      <c r="L1121" s="24">
        <v>0.41620626151012891</v>
      </c>
      <c r="M1121" s="24">
        <v>0.52653176533883461</v>
      </c>
      <c r="N1121" s="24">
        <v>0</v>
      </c>
      <c r="O1121" s="24">
        <v>0</v>
      </c>
      <c r="P1121" s="24">
        <v>0</v>
      </c>
      <c r="Q1121" s="24">
        <v>4</v>
      </c>
      <c r="R1121" s="24">
        <v>0</v>
      </c>
      <c r="S1121" s="24">
        <v>430.08403427644271</v>
      </c>
      <c r="T1121" s="25">
        <v>0.73706525873091044</v>
      </c>
      <c r="U1121" s="24">
        <v>4.6101345899867321E-2</v>
      </c>
      <c r="V1121" s="24">
        <v>4.6101345899867319</v>
      </c>
      <c r="W1121" s="25">
        <v>46.101345899867319</v>
      </c>
      <c r="X1121" s="4">
        <f>VLOOKUP($A1121,[1]plot_info!$F$1:$BW$2268,26,FALSE)</f>
        <v>614439.39690000005</v>
      </c>
      <c r="Y1121" s="4">
        <f>VLOOKUP($A1121,[1]plot_info!$F$1:$BW$2268,27,FALSE)</f>
        <v>3209639.9479999999</v>
      </c>
      <c r="Z1121" s="4">
        <f>VLOOKUP($A1121,[1]plot_info!$F$1:$BW$2268,28,FALSE)</f>
        <v>82.175010139999998</v>
      </c>
      <c r="AA1121" s="4">
        <f>VLOOKUP($A1121,[1]plot_info!$F$1:$BW$2268,29,FALSE)</f>
        <v>29.009795019999999</v>
      </c>
      <c r="AB1121" s="4">
        <f>VLOOKUP($A1121,[1]plot_info!$F$1:$BW$2268,37,FALSE)</f>
        <v>104</v>
      </c>
      <c r="AC1121" s="4" t="str">
        <f>VLOOKUP($A1121,[1]plot_info!$F$1:$BW$2268,43,FALSE)</f>
        <v>FRA 2016-2021</v>
      </c>
    </row>
    <row r="1122" spans="1:29" x14ac:dyDescent="0.35">
      <c r="A1122" s="23" t="str">
        <f t="shared" si="37"/>
        <v>53-78-1</v>
      </c>
      <c r="B1122" s="24" t="s">
        <v>392</v>
      </c>
      <c r="C1122" s="24">
        <v>53</v>
      </c>
      <c r="D1122" s="24">
        <v>78</v>
      </c>
      <c r="E1122" s="24">
        <v>1</v>
      </c>
      <c r="F1122" s="24">
        <v>1</v>
      </c>
      <c r="G1122" s="24" t="s">
        <v>9</v>
      </c>
      <c r="H1122" s="24" t="s">
        <v>208</v>
      </c>
      <c r="I1122" s="24">
        <v>561</v>
      </c>
      <c r="J1122" s="24">
        <v>301.5</v>
      </c>
      <c r="K1122" s="24">
        <v>707</v>
      </c>
      <c r="L1122" s="24">
        <v>0.27718360071301246</v>
      </c>
      <c r="M1122" s="24">
        <v>0.36228181199198572</v>
      </c>
      <c r="N1122" s="24">
        <v>0</v>
      </c>
      <c r="O1122" s="24">
        <v>0</v>
      </c>
      <c r="P1122" s="24">
        <v>0</v>
      </c>
      <c r="Q1122" s="24">
        <v>4</v>
      </c>
      <c r="R1122" s="24">
        <v>0</v>
      </c>
      <c r="S1122" s="24">
        <v>430.08403427644271</v>
      </c>
      <c r="T1122" s="25">
        <v>0.94283899815578609</v>
      </c>
      <c r="U1122" s="24">
        <v>-0.24802891946768013</v>
      </c>
      <c r="V1122" s="24">
        <v>-24.802891946768014</v>
      </c>
      <c r="W1122" s="25">
        <v>-248.02891946768014</v>
      </c>
      <c r="X1122" s="4">
        <f>VLOOKUP($A1122,[1]plot_info!$F$1:$BW$2268,26,FALSE)</f>
        <v>614439.39690000005</v>
      </c>
      <c r="Y1122" s="4">
        <f>VLOOKUP($A1122,[1]plot_info!$F$1:$BW$2268,27,FALSE)</f>
        <v>3209639.9479999999</v>
      </c>
      <c r="Z1122" s="4">
        <f>VLOOKUP($A1122,[1]plot_info!$F$1:$BW$2268,28,FALSE)</f>
        <v>82.175010139999998</v>
      </c>
      <c r="AA1122" s="4">
        <f>VLOOKUP($A1122,[1]plot_info!$F$1:$BW$2268,29,FALSE)</f>
        <v>29.009795019999999</v>
      </c>
      <c r="AB1122" s="4">
        <f>VLOOKUP($A1122,[1]plot_info!$F$1:$BW$2268,37,FALSE)</f>
        <v>104</v>
      </c>
      <c r="AC1122" s="4" t="str">
        <f>VLOOKUP($A1122,[1]plot_info!$F$1:$BW$2268,43,FALSE)</f>
        <v>FRA 2016-2021</v>
      </c>
    </row>
    <row r="1123" spans="1:29" x14ac:dyDescent="0.35">
      <c r="A1123" s="23" t="str">
        <f t="shared" si="37"/>
        <v>53-78-2</v>
      </c>
      <c r="B1123" s="24" t="s">
        <v>394</v>
      </c>
      <c r="C1123" s="24">
        <v>53</v>
      </c>
      <c r="D1123" s="24">
        <v>78</v>
      </c>
      <c r="E1123" s="24">
        <v>2</v>
      </c>
      <c r="F1123" s="24">
        <v>1</v>
      </c>
      <c r="G1123" s="24" t="s">
        <v>8</v>
      </c>
      <c r="H1123" s="24" t="s">
        <v>208</v>
      </c>
      <c r="I1123" s="24">
        <v>316</v>
      </c>
      <c r="J1123" s="24">
        <v>304</v>
      </c>
      <c r="K1123" s="24">
        <v>589.5</v>
      </c>
      <c r="L1123" s="24">
        <v>9.6518987341772153E-2</v>
      </c>
      <c r="M1123" s="24">
        <v>9.4744653940026277E-2</v>
      </c>
      <c r="N1123" s="24">
        <v>0</v>
      </c>
      <c r="O1123" s="24">
        <v>0</v>
      </c>
      <c r="P1123" s="24">
        <v>0</v>
      </c>
      <c r="Q1123" s="24">
        <v>3</v>
      </c>
      <c r="R1123" s="24">
        <v>0</v>
      </c>
      <c r="S1123" s="24">
        <v>322.56302570733203</v>
      </c>
      <c r="T1123" s="25">
        <v>0.88509834434353285</v>
      </c>
      <c r="U1123" s="24">
        <v>6.1873384260241332E-2</v>
      </c>
      <c r="V1123" s="24">
        <v>6.1873384260241329</v>
      </c>
      <c r="W1123" s="25">
        <v>61.87338426024133</v>
      </c>
      <c r="X1123" s="4">
        <f>VLOOKUP($A1123,[1]plot_info!$F$1:$BW$2268,26,FALSE)</f>
        <v>614439.39690000005</v>
      </c>
      <c r="Y1123" s="4">
        <f>VLOOKUP($A1123,[1]plot_info!$F$1:$BW$2268,27,FALSE)</f>
        <v>3209789.9479999999</v>
      </c>
      <c r="Z1123" s="4">
        <f>VLOOKUP($A1123,[1]plot_info!$F$1:$BW$2268,28,FALSE)</f>
        <v>82.175025450000007</v>
      </c>
      <c r="AA1123" s="4">
        <f>VLOOKUP($A1123,[1]plot_info!$F$1:$BW$2268,29,FALSE)</f>
        <v>29.011148630000001</v>
      </c>
      <c r="AB1123" s="4">
        <f>VLOOKUP($A1123,[1]plot_info!$F$1:$BW$2268,37,FALSE)</f>
        <v>104</v>
      </c>
      <c r="AC1123" s="4" t="str">
        <f>VLOOKUP($A1123,[1]plot_info!$F$1:$BW$2268,43,FALSE)</f>
        <v>FRA 2016-2021</v>
      </c>
    </row>
    <row r="1124" spans="1:29" x14ac:dyDescent="0.35">
      <c r="A1124" s="23" t="str">
        <f t="shared" si="37"/>
        <v>53-78-2</v>
      </c>
      <c r="B1124" s="24" t="s">
        <v>395</v>
      </c>
      <c r="C1124" s="24">
        <v>53</v>
      </c>
      <c r="D1124" s="24">
        <v>78</v>
      </c>
      <c r="E1124" s="24">
        <v>2</v>
      </c>
      <c r="F1124" s="24">
        <v>1</v>
      </c>
      <c r="G1124" s="24" t="s">
        <v>26</v>
      </c>
      <c r="H1124" s="24" t="s">
        <v>208</v>
      </c>
      <c r="I1124" s="24">
        <v>344</v>
      </c>
      <c r="J1124" s="24">
        <v>420.5</v>
      </c>
      <c r="K1124" s="24">
        <v>737.5</v>
      </c>
      <c r="L1124" s="24">
        <v>7.8488372093023256E-2</v>
      </c>
      <c r="M1124" s="24">
        <v>8.3872316602646213E-2</v>
      </c>
      <c r="N1124" s="24">
        <v>0</v>
      </c>
      <c r="O1124" s="24">
        <v>0</v>
      </c>
      <c r="P1124" s="24">
        <v>0</v>
      </c>
      <c r="Q1124" s="24">
        <v>3</v>
      </c>
      <c r="R1124" s="24">
        <v>0</v>
      </c>
      <c r="S1124" s="24">
        <v>322.56302570733203</v>
      </c>
      <c r="T1124" s="25">
        <v>0.98275367830788063</v>
      </c>
      <c r="U1124" s="24">
        <v>6.5084253035106773E-2</v>
      </c>
      <c r="V1124" s="24">
        <v>6.5084253035106769</v>
      </c>
      <c r="W1124" s="25">
        <v>65.084253035106769</v>
      </c>
      <c r="X1124" s="4">
        <f>VLOOKUP($A1124,[1]plot_info!$F$1:$BW$2268,26,FALSE)</f>
        <v>614439.39690000005</v>
      </c>
      <c r="Y1124" s="4">
        <f>VLOOKUP($A1124,[1]plot_info!$F$1:$BW$2268,27,FALSE)</f>
        <v>3209789.9479999999</v>
      </c>
      <c r="Z1124" s="4">
        <f>VLOOKUP($A1124,[1]plot_info!$F$1:$BW$2268,28,FALSE)</f>
        <v>82.175025450000007</v>
      </c>
      <c r="AA1124" s="4">
        <f>VLOOKUP($A1124,[1]plot_info!$F$1:$BW$2268,29,FALSE)</f>
        <v>29.011148630000001</v>
      </c>
      <c r="AB1124" s="4">
        <f>VLOOKUP($A1124,[1]plot_info!$F$1:$BW$2268,37,FALSE)</f>
        <v>104</v>
      </c>
      <c r="AC1124" s="4" t="str">
        <f>VLOOKUP($A1124,[1]plot_info!$F$1:$BW$2268,43,FALSE)</f>
        <v>FRA 2016-2021</v>
      </c>
    </row>
    <row r="1125" spans="1:29" x14ac:dyDescent="0.35">
      <c r="A1125" s="23" t="str">
        <f t="shared" si="37"/>
        <v>53-78-2</v>
      </c>
      <c r="B1125" s="24" t="s">
        <v>396</v>
      </c>
      <c r="C1125" s="24">
        <v>53</v>
      </c>
      <c r="D1125" s="24">
        <v>78</v>
      </c>
      <c r="E1125" s="24">
        <v>2</v>
      </c>
      <c r="F1125" s="24">
        <v>1</v>
      </c>
      <c r="G1125" s="24" t="s">
        <v>9</v>
      </c>
      <c r="H1125" s="24" t="s">
        <v>208</v>
      </c>
      <c r="I1125" s="24">
        <v>436</v>
      </c>
      <c r="J1125" s="24">
        <v>301.5</v>
      </c>
      <c r="K1125" s="24">
        <v>707</v>
      </c>
      <c r="L1125" s="24">
        <v>6.9954128440366969E-2</v>
      </c>
      <c r="M1125" s="24">
        <v>9.4744653940026277E-2</v>
      </c>
      <c r="N1125" s="24">
        <v>0</v>
      </c>
      <c r="O1125" s="24">
        <v>0</v>
      </c>
      <c r="P1125" s="24">
        <v>0</v>
      </c>
      <c r="Q1125" s="24">
        <v>3</v>
      </c>
      <c r="R1125" s="24">
        <v>0</v>
      </c>
      <c r="S1125" s="24">
        <v>322.56302570733203</v>
      </c>
      <c r="T1125" s="25">
        <v>1.2571186642077148</v>
      </c>
      <c r="U1125" s="24">
        <v>7.6316590605440049E-2</v>
      </c>
      <c r="V1125" s="24">
        <v>7.6316590605440053</v>
      </c>
      <c r="W1125" s="25">
        <v>76.316590605440055</v>
      </c>
      <c r="X1125" s="4">
        <f>VLOOKUP($A1125,[1]plot_info!$F$1:$BW$2268,26,FALSE)</f>
        <v>614439.39690000005</v>
      </c>
      <c r="Y1125" s="4">
        <f>VLOOKUP($A1125,[1]plot_info!$F$1:$BW$2268,27,FALSE)</f>
        <v>3209789.9479999999</v>
      </c>
      <c r="Z1125" s="4">
        <f>VLOOKUP($A1125,[1]plot_info!$F$1:$BW$2268,28,FALSE)</f>
        <v>82.175025450000007</v>
      </c>
      <c r="AA1125" s="4">
        <f>VLOOKUP($A1125,[1]plot_info!$F$1:$BW$2268,29,FALSE)</f>
        <v>29.011148630000001</v>
      </c>
      <c r="AB1125" s="4">
        <f>VLOOKUP($A1125,[1]plot_info!$F$1:$BW$2268,37,FALSE)</f>
        <v>104</v>
      </c>
      <c r="AC1125" s="4" t="str">
        <f>VLOOKUP($A1125,[1]plot_info!$F$1:$BW$2268,43,FALSE)</f>
        <v>FRA 2016-2021</v>
      </c>
    </row>
    <row r="1126" spans="1:29" x14ac:dyDescent="0.35">
      <c r="A1126" s="23" t="str">
        <f t="shared" si="37"/>
        <v>53-78-3</v>
      </c>
      <c r="B1126" s="24" t="s">
        <v>398</v>
      </c>
      <c r="C1126" s="24">
        <v>53</v>
      </c>
      <c r="D1126" s="24">
        <v>78</v>
      </c>
      <c r="E1126" s="24">
        <v>3</v>
      </c>
      <c r="F1126" s="24">
        <v>1</v>
      </c>
      <c r="G1126" s="24" t="s">
        <v>8</v>
      </c>
      <c r="H1126" s="24" t="s">
        <v>208</v>
      </c>
      <c r="I1126" s="24">
        <v>218</v>
      </c>
      <c r="J1126" s="24">
        <v>299.5</v>
      </c>
      <c r="K1126" s="24">
        <v>505</v>
      </c>
      <c r="L1126" s="24">
        <v>5.7339449541284407E-2</v>
      </c>
      <c r="M1126" s="24">
        <v>3.8829776204928806E-2</v>
      </c>
      <c r="N1126" s="24">
        <v>0</v>
      </c>
      <c r="O1126" s="24">
        <v>0</v>
      </c>
      <c r="P1126" s="24">
        <v>0</v>
      </c>
      <c r="Q1126" s="24">
        <v>3</v>
      </c>
      <c r="R1126" s="24">
        <v>0</v>
      </c>
      <c r="S1126" s="24">
        <v>322.56302570733203</v>
      </c>
      <c r="T1126" s="25">
        <v>0.63708479776741156</v>
      </c>
      <c r="U1126" s="24">
        <v>3.9847851030169225E-2</v>
      </c>
      <c r="V1126" s="24">
        <v>3.9847851030169221</v>
      </c>
      <c r="W1126" s="25">
        <v>39.847851030169224</v>
      </c>
      <c r="X1126" s="4">
        <f>VLOOKUP($A1126,[1]plot_info!$F$1:$BW$2268,26,FALSE)</f>
        <v>614439.39690000005</v>
      </c>
      <c r="Y1126" s="4">
        <f>VLOOKUP($A1126,[1]plot_info!$F$1:$BW$2268,27,FALSE)</f>
        <v>3209939.9479999999</v>
      </c>
      <c r="Z1126" s="4">
        <f>VLOOKUP($A1126,[1]plot_info!$F$1:$BW$2268,28,FALSE)</f>
        <v>82.175040769999995</v>
      </c>
      <c r="AA1126" s="4">
        <f>VLOOKUP($A1126,[1]plot_info!$F$1:$BW$2268,29,FALSE)</f>
        <v>29.01250224</v>
      </c>
      <c r="AB1126" s="4">
        <f>VLOOKUP($A1126,[1]plot_info!$F$1:$BW$2268,37,FALSE)</f>
        <v>104</v>
      </c>
      <c r="AC1126" s="4" t="str">
        <f>VLOOKUP($A1126,[1]plot_info!$F$1:$BW$2268,43,FALSE)</f>
        <v>FRA 2016-2021</v>
      </c>
    </row>
    <row r="1127" spans="1:29" x14ac:dyDescent="0.35">
      <c r="A1127" s="23" t="str">
        <f t="shared" si="37"/>
        <v>53-78-3</v>
      </c>
      <c r="B1127" s="24" t="s">
        <v>399</v>
      </c>
      <c r="C1127" s="24">
        <v>53</v>
      </c>
      <c r="D1127" s="24">
        <v>78</v>
      </c>
      <c r="E1127" s="24">
        <v>3</v>
      </c>
      <c r="F1127" s="24">
        <v>1</v>
      </c>
      <c r="G1127" s="24" t="s">
        <v>26</v>
      </c>
      <c r="H1127" s="24" t="s">
        <v>208</v>
      </c>
      <c r="I1127" s="24">
        <v>256</v>
      </c>
      <c r="J1127" s="24">
        <v>299.5</v>
      </c>
      <c r="K1127" s="24">
        <v>538.5</v>
      </c>
      <c r="L1127" s="24">
        <v>6.640625E-2</v>
      </c>
      <c r="M1127" s="24">
        <v>5.2808495638703178E-2</v>
      </c>
      <c r="N1127" s="24">
        <v>0</v>
      </c>
      <c r="O1127" s="24">
        <v>0</v>
      </c>
      <c r="P1127" s="24">
        <v>0</v>
      </c>
      <c r="Q1127" s="24">
        <v>3</v>
      </c>
      <c r="R1127" s="24">
        <v>0</v>
      </c>
      <c r="S1127" s="24">
        <v>322.56302570733203</v>
      </c>
      <c r="T1127" s="25">
        <v>0.74094047039616229</v>
      </c>
      <c r="U1127" s="24">
        <v>3.3803661460715471E-2</v>
      </c>
      <c r="V1127" s="24">
        <v>3.3803661460715477</v>
      </c>
      <c r="W1127" s="25">
        <v>33.803661460715475</v>
      </c>
      <c r="X1127" s="4">
        <f>VLOOKUP($A1127,[1]plot_info!$F$1:$BW$2268,26,FALSE)</f>
        <v>614439.39690000005</v>
      </c>
      <c r="Y1127" s="4">
        <f>VLOOKUP($A1127,[1]plot_info!$F$1:$BW$2268,27,FALSE)</f>
        <v>3209939.9479999999</v>
      </c>
      <c r="Z1127" s="4">
        <f>VLOOKUP($A1127,[1]plot_info!$F$1:$BW$2268,28,FALSE)</f>
        <v>82.175040769999995</v>
      </c>
      <c r="AA1127" s="4">
        <f>VLOOKUP($A1127,[1]plot_info!$F$1:$BW$2268,29,FALSE)</f>
        <v>29.01250224</v>
      </c>
      <c r="AB1127" s="4">
        <f>VLOOKUP($A1127,[1]plot_info!$F$1:$BW$2268,37,FALSE)</f>
        <v>104</v>
      </c>
      <c r="AC1127" s="4" t="str">
        <f>VLOOKUP($A1127,[1]plot_info!$F$1:$BW$2268,43,FALSE)</f>
        <v>FRA 2016-2021</v>
      </c>
    </row>
    <row r="1128" spans="1:29" x14ac:dyDescent="0.35">
      <c r="A1128" s="23" t="str">
        <f t="shared" si="37"/>
        <v>53-78-3</v>
      </c>
      <c r="B1128" s="24" t="s">
        <v>400</v>
      </c>
      <c r="C1128" s="24">
        <v>53</v>
      </c>
      <c r="D1128" s="24">
        <v>78</v>
      </c>
      <c r="E1128" s="24">
        <v>3</v>
      </c>
      <c r="F1128" s="24">
        <v>1</v>
      </c>
      <c r="G1128" s="24" t="s">
        <v>9</v>
      </c>
      <c r="H1128" s="24" t="s">
        <v>208</v>
      </c>
      <c r="I1128" s="24">
        <v>200</v>
      </c>
      <c r="J1128" s="24">
        <v>300.5</v>
      </c>
      <c r="K1128" s="24">
        <v>486.5</v>
      </c>
      <c r="L1128" s="24">
        <v>7.0000000000000007E-2</v>
      </c>
      <c r="M1128" s="24">
        <v>4.3489349349520263E-2</v>
      </c>
      <c r="N1128" s="24">
        <v>0</v>
      </c>
      <c r="O1128" s="24">
        <v>0</v>
      </c>
      <c r="P1128" s="24">
        <v>0</v>
      </c>
      <c r="Q1128" s="24">
        <v>3</v>
      </c>
      <c r="R1128" s="24">
        <v>0</v>
      </c>
      <c r="S1128" s="24">
        <v>322.56302570733203</v>
      </c>
      <c r="T1128" s="25">
        <v>0.57663149578948203</v>
      </c>
      <c r="U1128" s="24">
        <v>2.4185883304528654E-2</v>
      </c>
      <c r="V1128" s="24">
        <v>2.4185883304528657</v>
      </c>
      <c r="W1128" s="25">
        <v>24.185883304528655</v>
      </c>
      <c r="X1128" s="4">
        <f>VLOOKUP($A1128,[1]plot_info!$F$1:$BW$2268,26,FALSE)</f>
        <v>614439.39690000005</v>
      </c>
      <c r="Y1128" s="4">
        <f>VLOOKUP($A1128,[1]plot_info!$F$1:$BW$2268,27,FALSE)</f>
        <v>3209939.9479999999</v>
      </c>
      <c r="Z1128" s="4">
        <f>VLOOKUP($A1128,[1]plot_info!$F$1:$BW$2268,28,FALSE)</f>
        <v>82.175040769999995</v>
      </c>
      <c r="AA1128" s="4">
        <f>VLOOKUP($A1128,[1]plot_info!$F$1:$BW$2268,29,FALSE)</f>
        <v>29.01250224</v>
      </c>
      <c r="AB1128" s="4">
        <f>VLOOKUP($A1128,[1]plot_info!$F$1:$BW$2268,37,FALSE)</f>
        <v>104</v>
      </c>
      <c r="AC1128" s="4" t="str">
        <f>VLOOKUP($A1128,[1]plot_info!$F$1:$BW$2268,43,FALSE)</f>
        <v>FRA 2016-2021</v>
      </c>
    </row>
    <row r="1129" spans="1:29" x14ac:dyDescent="0.35">
      <c r="A1129" s="23" t="str">
        <f t="shared" si="37"/>
        <v>53-78-4</v>
      </c>
      <c r="B1129" s="24" t="s">
        <v>402</v>
      </c>
      <c r="C1129" s="24">
        <v>53</v>
      </c>
      <c r="D1129" s="24">
        <v>78</v>
      </c>
      <c r="E1129" s="24">
        <v>4</v>
      </c>
      <c r="F1129" s="24">
        <v>1</v>
      </c>
      <c r="G1129" s="24" t="s">
        <v>8</v>
      </c>
      <c r="H1129" s="24" t="s">
        <v>208</v>
      </c>
      <c r="I1129" s="24">
        <v>465</v>
      </c>
      <c r="J1129" s="24">
        <v>294</v>
      </c>
      <c r="K1129" s="24">
        <v>724.5</v>
      </c>
      <c r="L1129" s="24">
        <v>7.4193548387096769E-2</v>
      </c>
      <c r="M1129" s="24">
        <v>8.0377636744202632E-2</v>
      </c>
      <c r="N1129" s="24">
        <v>0</v>
      </c>
      <c r="O1129" s="24">
        <v>0</v>
      </c>
      <c r="P1129" s="24">
        <v>0</v>
      </c>
      <c r="Q1129" s="24">
        <v>4</v>
      </c>
      <c r="R1129" s="24">
        <v>0</v>
      </c>
      <c r="S1129" s="24">
        <v>430.08403427644271</v>
      </c>
      <c r="T1129" s="25">
        <v>1.0009671731345644</v>
      </c>
      <c r="U1129" s="24">
        <v>6.0808755767924792E-2</v>
      </c>
      <c r="V1129" s="24">
        <v>6.0808755767924794</v>
      </c>
      <c r="W1129" s="25">
        <v>60.808755767924794</v>
      </c>
      <c r="X1129" s="4">
        <f>VLOOKUP($A1129,[1]plot_info!$F$1:$BW$2268,26,FALSE)</f>
        <v>614739.39690000005</v>
      </c>
      <c r="Y1129" s="4">
        <f>VLOOKUP($A1129,[1]plot_info!$F$1:$BW$2268,27,FALSE)</f>
        <v>3209639.9479999999</v>
      </c>
      <c r="Z1129" s="4">
        <f>VLOOKUP($A1129,[1]plot_info!$F$1:$BW$2268,28,FALSE)</f>
        <v>82.17808986</v>
      </c>
      <c r="AA1129" s="4">
        <f>VLOOKUP($A1129,[1]plot_info!$F$1:$BW$2268,29,FALSE)</f>
        <v>29.009768059999999</v>
      </c>
      <c r="AB1129" s="4">
        <f>VLOOKUP($A1129,[1]plot_info!$F$1:$BW$2268,37,FALSE)</f>
        <v>104</v>
      </c>
      <c r="AC1129" s="4" t="str">
        <f>VLOOKUP($A1129,[1]plot_info!$F$1:$BW$2268,43,FALSE)</f>
        <v>FRA 2016-2021</v>
      </c>
    </row>
    <row r="1130" spans="1:29" x14ac:dyDescent="0.35">
      <c r="A1130" s="23" t="str">
        <f t="shared" si="37"/>
        <v>53-78-4</v>
      </c>
      <c r="B1130" s="24" t="s">
        <v>403</v>
      </c>
      <c r="C1130" s="24">
        <v>53</v>
      </c>
      <c r="D1130" s="24">
        <v>78</v>
      </c>
      <c r="E1130" s="24">
        <v>4</v>
      </c>
      <c r="F1130" s="24">
        <v>1</v>
      </c>
      <c r="G1130" s="24" t="s">
        <v>26</v>
      </c>
      <c r="H1130" s="24" t="s">
        <v>208</v>
      </c>
      <c r="I1130" s="24">
        <v>421</v>
      </c>
      <c r="J1130" s="24">
        <v>308</v>
      </c>
      <c r="K1130" s="24">
        <v>697</v>
      </c>
      <c r="L1130" s="24">
        <v>7.6009501187648459E-2</v>
      </c>
      <c r="M1130" s="24">
        <v>7.4553170313463299E-2</v>
      </c>
      <c r="N1130" s="24">
        <v>0</v>
      </c>
      <c r="O1130" s="24">
        <v>0</v>
      </c>
      <c r="P1130" s="24">
        <v>0</v>
      </c>
      <c r="Q1130" s="24">
        <v>4</v>
      </c>
      <c r="R1130" s="24">
        <v>0</v>
      </c>
      <c r="S1130" s="24">
        <v>430.08403427644271</v>
      </c>
      <c r="T1130" s="25">
        <v>0.90447440266979229</v>
      </c>
      <c r="U1130" s="24">
        <v>5.9966652897007242E-2</v>
      </c>
      <c r="V1130" s="24">
        <v>5.996665289700724</v>
      </c>
      <c r="W1130" s="25">
        <v>59.966652897007236</v>
      </c>
      <c r="X1130" s="4">
        <f>VLOOKUP($A1130,[1]plot_info!$F$1:$BW$2268,26,FALSE)</f>
        <v>614739.39690000005</v>
      </c>
      <c r="Y1130" s="4">
        <f>VLOOKUP($A1130,[1]plot_info!$F$1:$BW$2268,27,FALSE)</f>
        <v>3209639.9479999999</v>
      </c>
      <c r="Z1130" s="4">
        <f>VLOOKUP($A1130,[1]plot_info!$F$1:$BW$2268,28,FALSE)</f>
        <v>82.17808986</v>
      </c>
      <c r="AA1130" s="4">
        <f>VLOOKUP($A1130,[1]plot_info!$F$1:$BW$2268,29,FALSE)</f>
        <v>29.009768059999999</v>
      </c>
      <c r="AB1130" s="4">
        <f>VLOOKUP($A1130,[1]plot_info!$F$1:$BW$2268,37,FALSE)</f>
        <v>104</v>
      </c>
      <c r="AC1130" s="4" t="str">
        <f>VLOOKUP($A1130,[1]plot_info!$F$1:$BW$2268,43,FALSE)</f>
        <v>FRA 2016-2021</v>
      </c>
    </row>
    <row r="1131" spans="1:29" x14ac:dyDescent="0.35">
      <c r="A1131" s="23" t="str">
        <f t="shared" si="37"/>
        <v>53-78-4</v>
      </c>
      <c r="B1131" s="24" t="s">
        <v>404</v>
      </c>
      <c r="C1131" s="24">
        <v>53</v>
      </c>
      <c r="D1131" s="24">
        <v>78</v>
      </c>
      <c r="E1131" s="24">
        <v>4</v>
      </c>
      <c r="F1131" s="24">
        <v>1</v>
      </c>
      <c r="G1131" s="24" t="s">
        <v>9</v>
      </c>
      <c r="H1131" s="24" t="s">
        <v>208</v>
      </c>
      <c r="I1131" s="24">
        <v>470</v>
      </c>
      <c r="J1131" s="24">
        <v>348</v>
      </c>
      <c r="K1131" s="24">
        <v>782</v>
      </c>
      <c r="L1131" s="24">
        <v>7.6595744680851063E-2</v>
      </c>
      <c r="M1131" s="24">
        <v>8.3872316602646213E-2</v>
      </c>
      <c r="N1131" s="24">
        <v>0</v>
      </c>
      <c r="O1131" s="24">
        <v>0</v>
      </c>
      <c r="P1131" s="24">
        <v>0</v>
      </c>
      <c r="Q1131" s="24">
        <v>4</v>
      </c>
      <c r="R1131" s="24">
        <v>0</v>
      </c>
      <c r="S1131" s="24">
        <v>430.08403427644271</v>
      </c>
      <c r="T1131" s="25">
        <v>1.0091051176315935</v>
      </c>
      <c r="U1131" s="24">
        <v>5.9789478219671892E-2</v>
      </c>
      <c r="V1131" s="24">
        <v>5.9789478219671892</v>
      </c>
      <c r="W1131" s="25">
        <v>59.789478219671892</v>
      </c>
      <c r="X1131" s="4">
        <f>VLOOKUP($A1131,[1]plot_info!$F$1:$BW$2268,26,FALSE)</f>
        <v>614739.39690000005</v>
      </c>
      <c r="Y1131" s="4">
        <f>VLOOKUP($A1131,[1]plot_info!$F$1:$BW$2268,27,FALSE)</f>
        <v>3209639.9479999999</v>
      </c>
      <c r="Z1131" s="4">
        <f>VLOOKUP($A1131,[1]plot_info!$F$1:$BW$2268,28,FALSE)</f>
        <v>82.17808986</v>
      </c>
      <c r="AA1131" s="4">
        <f>VLOOKUP($A1131,[1]plot_info!$F$1:$BW$2268,29,FALSE)</f>
        <v>29.009768059999999</v>
      </c>
      <c r="AB1131" s="4">
        <f>VLOOKUP($A1131,[1]plot_info!$F$1:$BW$2268,37,FALSE)</f>
        <v>104</v>
      </c>
      <c r="AC1131" s="4" t="str">
        <f>VLOOKUP($A1131,[1]plot_info!$F$1:$BW$2268,43,FALSE)</f>
        <v>FRA 2016-2021</v>
      </c>
    </row>
    <row r="1132" spans="1:29" x14ac:dyDescent="0.35">
      <c r="A1132" s="23" t="str">
        <f t="shared" si="37"/>
        <v>53-78-5</v>
      </c>
      <c r="B1132" s="24" t="s">
        <v>406</v>
      </c>
      <c r="C1132" s="24">
        <v>53</v>
      </c>
      <c r="D1132" s="24">
        <v>78</v>
      </c>
      <c r="E1132" s="24">
        <v>5</v>
      </c>
      <c r="F1132" s="24">
        <v>1</v>
      </c>
      <c r="G1132" s="24" t="s">
        <v>8</v>
      </c>
      <c r="H1132" s="24" t="s">
        <v>208</v>
      </c>
      <c r="I1132" s="24">
        <v>218</v>
      </c>
      <c r="J1132" s="24">
        <v>297</v>
      </c>
      <c r="K1132" s="24">
        <v>510</v>
      </c>
      <c r="L1132" s="24">
        <v>2.2935779816513763E-2</v>
      </c>
      <c r="M1132" s="24">
        <v>1.1648932861478641E-2</v>
      </c>
      <c r="N1132" s="24">
        <v>0</v>
      </c>
      <c r="O1132" s="24">
        <v>0</v>
      </c>
      <c r="P1132" s="24">
        <v>0</v>
      </c>
      <c r="Q1132" s="24">
        <v>4</v>
      </c>
      <c r="R1132" s="24">
        <v>0</v>
      </c>
      <c r="S1132" s="24">
        <v>430.08403427644271</v>
      </c>
      <c r="T1132" s="25">
        <v>0.49525205081919221</v>
      </c>
      <c r="U1132" s="24">
        <v>4.0115416116354573E-2</v>
      </c>
      <c r="V1132" s="24">
        <v>4.0115416116354572</v>
      </c>
      <c r="W1132" s="25">
        <v>40.115416116354574</v>
      </c>
      <c r="X1132" s="4">
        <f>VLOOKUP($A1132,[1]plot_info!$F$1:$BW$2268,26,FALSE)</f>
        <v>614739.39690000005</v>
      </c>
      <c r="Y1132" s="4">
        <f>VLOOKUP($A1132,[1]plot_info!$F$1:$BW$2268,27,FALSE)</f>
        <v>3209789.9479999999</v>
      </c>
      <c r="Z1132" s="4">
        <f>VLOOKUP($A1132,[1]plot_info!$F$1:$BW$2268,28,FALSE)</f>
        <v>82.178105220000006</v>
      </c>
      <c r="AA1132" s="4">
        <f>VLOOKUP($A1132,[1]plot_info!$F$1:$BW$2268,29,FALSE)</f>
        <v>29.011121660000001</v>
      </c>
      <c r="AB1132" s="4">
        <f>VLOOKUP($A1132,[1]plot_info!$F$1:$BW$2268,37,FALSE)</f>
        <v>104</v>
      </c>
      <c r="AC1132" s="4" t="str">
        <f>VLOOKUP($A1132,[1]plot_info!$F$1:$BW$2268,43,FALSE)</f>
        <v>FRA 2016-2021</v>
      </c>
    </row>
    <row r="1133" spans="1:29" x14ac:dyDescent="0.35">
      <c r="A1133" s="23" t="str">
        <f t="shared" si="37"/>
        <v>53-78-5</v>
      </c>
      <c r="B1133" s="24" t="s">
        <v>407</v>
      </c>
      <c r="C1133" s="24">
        <v>53</v>
      </c>
      <c r="D1133" s="24">
        <v>78</v>
      </c>
      <c r="E1133" s="24">
        <v>5</v>
      </c>
      <c r="F1133" s="24">
        <v>1</v>
      </c>
      <c r="G1133" s="24" t="s">
        <v>26</v>
      </c>
      <c r="H1133" s="24" t="s">
        <v>208</v>
      </c>
      <c r="I1133" s="24">
        <v>256</v>
      </c>
      <c r="J1133" s="24">
        <v>306.5</v>
      </c>
      <c r="K1133" s="24">
        <v>560</v>
      </c>
      <c r="L1133" s="24">
        <v>9.765625E-3</v>
      </c>
      <c r="M1133" s="24">
        <v>5.8244664307393204E-3</v>
      </c>
      <c r="N1133" s="24">
        <v>0</v>
      </c>
      <c r="O1133" s="24">
        <v>0</v>
      </c>
      <c r="P1133" s="24">
        <v>0</v>
      </c>
      <c r="Q1133" s="24">
        <v>4</v>
      </c>
      <c r="R1133" s="24">
        <v>0</v>
      </c>
      <c r="S1133" s="24">
        <v>430.08403427644271</v>
      </c>
      <c r="T1133" s="25">
        <v>0.58941969428481322</v>
      </c>
      <c r="U1133" s="24">
        <v>4.3322347529933782E-2</v>
      </c>
      <c r="V1133" s="24">
        <v>4.3322347529933776</v>
      </c>
      <c r="W1133" s="25">
        <v>43.322347529933772</v>
      </c>
      <c r="X1133" s="4">
        <f>VLOOKUP($A1133,[1]plot_info!$F$1:$BW$2268,26,FALSE)</f>
        <v>614739.39690000005</v>
      </c>
      <c r="Y1133" s="4">
        <f>VLOOKUP($A1133,[1]plot_info!$F$1:$BW$2268,27,FALSE)</f>
        <v>3209789.9479999999</v>
      </c>
      <c r="Z1133" s="4">
        <f>VLOOKUP($A1133,[1]plot_info!$F$1:$BW$2268,28,FALSE)</f>
        <v>82.178105220000006</v>
      </c>
      <c r="AA1133" s="4">
        <f>VLOOKUP($A1133,[1]plot_info!$F$1:$BW$2268,29,FALSE)</f>
        <v>29.011121660000001</v>
      </c>
      <c r="AB1133" s="4">
        <f>VLOOKUP($A1133,[1]plot_info!$F$1:$BW$2268,37,FALSE)</f>
        <v>104</v>
      </c>
      <c r="AC1133" s="4" t="str">
        <f>VLOOKUP($A1133,[1]plot_info!$F$1:$BW$2268,43,FALSE)</f>
        <v>FRA 2016-2021</v>
      </c>
    </row>
    <row r="1134" spans="1:29" x14ac:dyDescent="0.35">
      <c r="A1134" s="23" t="str">
        <f t="shared" si="37"/>
        <v>53-78-5</v>
      </c>
      <c r="B1134" s="24" t="s">
        <v>408</v>
      </c>
      <c r="C1134" s="24">
        <v>53</v>
      </c>
      <c r="D1134" s="24">
        <v>78</v>
      </c>
      <c r="E1134" s="24">
        <v>5</v>
      </c>
      <c r="F1134" s="24">
        <v>1</v>
      </c>
      <c r="G1134" s="24" t="s">
        <v>9</v>
      </c>
      <c r="H1134" s="24" t="s">
        <v>208</v>
      </c>
      <c r="I1134" s="24">
        <v>200</v>
      </c>
      <c r="J1134" s="24">
        <v>302.5</v>
      </c>
      <c r="K1134" s="24">
        <v>500</v>
      </c>
      <c r="L1134" s="24">
        <v>1.2500000000000001E-2</v>
      </c>
      <c r="M1134" s="24">
        <v>5.8244664307393204E-3</v>
      </c>
      <c r="N1134" s="24">
        <v>0</v>
      </c>
      <c r="O1134" s="24">
        <v>0</v>
      </c>
      <c r="P1134" s="24">
        <v>0</v>
      </c>
      <c r="Q1134" s="24">
        <v>4</v>
      </c>
      <c r="R1134" s="24">
        <v>0</v>
      </c>
      <c r="S1134" s="24">
        <v>430.08403427644271</v>
      </c>
      <c r="T1134" s="25">
        <v>0.45921258233234957</v>
      </c>
      <c r="U1134" s="24">
        <v>3.6507400295421794E-2</v>
      </c>
      <c r="V1134" s="24">
        <v>3.6507400295421792</v>
      </c>
      <c r="W1134" s="25">
        <v>36.507400295421796</v>
      </c>
      <c r="X1134" s="4">
        <f>VLOOKUP($A1134,[1]plot_info!$F$1:$BW$2268,26,FALSE)</f>
        <v>614739.39690000005</v>
      </c>
      <c r="Y1134" s="4">
        <f>VLOOKUP($A1134,[1]plot_info!$F$1:$BW$2268,27,FALSE)</f>
        <v>3209789.9479999999</v>
      </c>
      <c r="Z1134" s="4">
        <f>VLOOKUP($A1134,[1]plot_info!$F$1:$BW$2268,28,FALSE)</f>
        <v>82.178105220000006</v>
      </c>
      <c r="AA1134" s="4">
        <f>VLOOKUP($A1134,[1]plot_info!$F$1:$BW$2268,29,FALSE)</f>
        <v>29.011121660000001</v>
      </c>
      <c r="AB1134" s="4">
        <f>VLOOKUP($A1134,[1]plot_info!$F$1:$BW$2268,37,FALSE)</f>
        <v>104</v>
      </c>
      <c r="AC1134" s="4" t="str">
        <f>VLOOKUP($A1134,[1]plot_info!$F$1:$BW$2268,43,FALSE)</f>
        <v>FRA 2016-2021</v>
      </c>
    </row>
    <row r="1135" spans="1:29" x14ac:dyDescent="0.35">
      <c r="A1135" s="23" t="str">
        <f t="shared" si="37"/>
        <v>53-78-6</v>
      </c>
      <c r="B1135" s="24" t="s">
        <v>410</v>
      </c>
      <c r="C1135" s="24">
        <v>53</v>
      </c>
      <c r="D1135" s="24">
        <v>78</v>
      </c>
      <c r="E1135" s="24">
        <v>6</v>
      </c>
      <c r="F1135" s="24">
        <v>1</v>
      </c>
      <c r="G1135" s="24" t="s">
        <v>8</v>
      </c>
      <c r="H1135" s="24" t="s">
        <v>208</v>
      </c>
      <c r="I1135" s="24">
        <v>342</v>
      </c>
      <c r="J1135" s="24">
        <v>297.5</v>
      </c>
      <c r="K1135" s="24">
        <v>635</v>
      </c>
      <c r="L1135" s="24">
        <v>1.3157894736842105E-2</v>
      </c>
      <c r="M1135" s="24">
        <v>1.0484039575330777E-2</v>
      </c>
      <c r="N1135" s="24">
        <v>0</v>
      </c>
      <c r="O1135" s="24">
        <v>0</v>
      </c>
      <c r="P1135" s="24">
        <v>0</v>
      </c>
      <c r="Q1135" s="24">
        <v>4</v>
      </c>
      <c r="R1135" s="24">
        <v>0</v>
      </c>
      <c r="S1135" s="24">
        <v>430.08403427644271</v>
      </c>
      <c r="T1135" s="25">
        <v>0.78473036221350878</v>
      </c>
      <c r="U1135" s="24">
        <v>7.0625732599215743E-2</v>
      </c>
      <c r="V1135" s="24">
        <v>7.0625732599215736</v>
      </c>
      <c r="W1135" s="25">
        <v>70.625732599215738</v>
      </c>
      <c r="X1135" s="4">
        <f>VLOOKUP($A1135,[1]plot_info!$F$1:$BW$2268,26,FALSE)</f>
        <v>614739.39690000005</v>
      </c>
      <c r="Y1135" s="4">
        <f>VLOOKUP($A1135,[1]plot_info!$F$1:$BW$2268,27,FALSE)</f>
        <v>3209939.9479999999</v>
      </c>
      <c r="Z1135" s="4">
        <f>VLOOKUP($A1135,[1]plot_info!$F$1:$BW$2268,28,FALSE)</f>
        <v>82.178120570000004</v>
      </c>
      <c r="AA1135" s="4">
        <f>VLOOKUP($A1135,[1]plot_info!$F$1:$BW$2268,29,FALSE)</f>
        <v>29.012475269999999</v>
      </c>
      <c r="AB1135" s="4">
        <f>VLOOKUP($A1135,[1]plot_info!$F$1:$BW$2268,37,FALSE)</f>
        <v>104</v>
      </c>
      <c r="AC1135" s="4" t="str">
        <f>VLOOKUP($A1135,[1]plot_info!$F$1:$BW$2268,43,FALSE)</f>
        <v>FRA 2016-2021</v>
      </c>
    </row>
    <row r="1136" spans="1:29" x14ac:dyDescent="0.35">
      <c r="A1136" s="23" t="str">
        <f t="shared" si="37"/>
        <v>53-78-6</v>
      </c>
      <c r="B1136" s="24" t="s">
        <v>411</v>
      </c>
      <c r="C1136" s="24">
        <v>53</v>
      </c>
      <c r="D1136" s="24">
        <v>78</v>
      </c>
      <c r="E1136" s="24">
        <v>6</v>
      </c>
      <c r="F1136" s="24">
        <v>1</v>
      </c>
      <c r="G1136" s="24" t="s">
        <v>26</v>
      </c>
      <c r="H1136" s="24" t="s">
        <v>208</v>
      </c>
      <c r="I1136" s="24">
        <v>474</v>
      </c>
      <c r="J1136" s="24">
        <v>303</v>
      </c>
      <c r="K1136" s="24">
        <v>713.5</v>
      </c>
      <c r="L1136" s="24">
        <v>0.1339662447257384</v>
      </c>
      <c r="M1136" s="24">
        <v>0.14794144734077874</v>
      </c>
      <c r="N1136" s="24">
        <v>0</v>
      </c>
      <c r="O1136" s="24">
        <v>0</v>
      </c>
      <c r="P1136" s="24">
        <v>0</v>
      </c>
      <c r="Q1136" s="24">
        <v>4</v>
      </c>
      <c r="R1136" s="24">
        <v>0</v>
      </c>
      <c r="S1136" s="24">
        <v>430.08403427644271</v>
      </c>
      <c r="T1136" s="25">
        <v>0.95446463315154173</v>
      </c>
      <c r="U1136" s="24">
        <v>8.2322574609320492E-2</v>
      </c>
      <c r="V1136" s="24">
        <v>8.2322574609320487</v>
      </c>
      <c r="W1136" s="25">
        <v>82.322574609320483</v>
      </c>
      <c r="X1136" s="4">
        <f>VLOOKUP($A1136,[1]plot_info!$F$1:$BW$2268,26,FALSE)</f>
        <v>614739.39690000005</v>
      </c>
      <c r="Y1136" s="4">
        <f>VLOOKUP($A1136,[1]plot_info!$F$1:$BW$2268,27,FALSE)</f>
        <v>3209939.9479999999</v>
      </c>
      <c r="Z1136" s="4">
        <f>VLOOKUP($A1136,[1]plot_info!$F$1:$BW$2268,28,FALSE)</f>
        <v>82.178120570000004</v>
      </c>
      <c r="AA1136" s="4">
        <f>VLOOKUP($A1136,[1]plot_info!$F$1:$BW$2268,29,FALSE)</f>
        <v>29.012475269999999</v>
      </c>
      <c r="AB1136" s="4">
        <f>VLOOKUP($A1136,[1]plot_info!$F$1:$BW$2268,37,FALSE)</f>
        <v>104</v>
      </c>
      <c r="AC1136" s="4" t="str">
        <f>VLOOKUP($A1136,[1]plot_info!$F$1:$BW$2268,43,FALSE)</f>
        <v>FRA 2016-2021</v>
      </c>
    </row>
    <row r="1137" spans="1:29" x14ac:dyDescent="0.35">
      <c r="A1137" s="23" t="str">
        <f t="shared" si="37"/>
        <v>53-78-6</v>
      </c>
      <c r="B1137" s="24" t="s">
        <v>412</v>
      </c>
      <c r="C1137" s="24">
        <v>53</v>
      </c>
      <c r="D1137" s="24">
        <v>78</v>
      </c>
      <c r="E1137" s="24">
        <v>6</v>
      </c>
      <c r="F1137" s="24">
        <v>1</v>
      </c>
      <c r="G1137" s="24" t="s">
        <v>9</v>
      </c>
      <c r="H1137" s="24" t="s">
        <v>208</v>
      </c>
      <c r="I1137" s="24">
        <v>316</v>
      </c>
      <c r="J1137" s="24">
        <v>299.5</v>
      </c>
      <c r="K1137" s="24">
        <v>610</v>
      </c>
      <c r="L1137" s="24">
        <v>1.740506329113924E-2</v>
      </c>
      <c r="M1137" s="24">
        <v>1.2813826147626505E-2</v>
      </c>
      <c r="N1137" s="24">
        <v>0</v>
      </c>
      <c r="O1137" s="24">
        <v>0</v>
      </c>
      <c r="P1137" s="24">
        <v>0</v>
      </c>
      <c r="Q1137" s="24">
        <v>4</v>
      </c>
      <c r="R1137" s="24">
        <v>0</v>
      </c>
      <c r="S1137" s="24">
        <v>430.08403427644271</v>
      </c>
      <c r="T1137" s="25">
        <v>0.72195193323642803</v>
      </c>
      <c r="U1137" s="24">
        <v>6.9036653615733454E-2</v>
      </c>
      <c r="V1137" s="24">
        <v>6.9036653615733456</v>
      </c>
      <c r="W1137" s="25">
        <v>69.036653615733456</v>
      </c>
      <c r="X1137" s="4">
        <f>VLOOKUP($A1137,[1]plot_info!$F$1:$BW$2268,26,FALSE)</f>
        <v>614739.39690000005</v>
      </c>
      <c r="Y1137" s="4">
        <f>VLOOKUP($A1137,[1]plot_info!$F$1:$BW$2268,27,FALSE)</f>
        <v>3209939.9479999999</v>
      </c>
      <c r="Z1137" s="4">
        <f>VLOOKUP($A1137,[1]plot_info!$F$1:$BW$2268,28,FALSE)</f>
        <v>82.178120570000004</v>
      </c>
      <c r="AA1137" s="4">
        <f>VLOOKUP($A1137,[1]plot_info!$F$1:$BW$2268,29,FALSE)</f>
        <v>29.012475269999999</v>
      </c>
      <c r="AB1137" s="4">
        <f>VLOOKUP($A1137,[1]plot_info!$F$1:$BW$2268,37,FALSE)</f>
        <v>104</v>
      </c>
      <c r="AC1137" s="4" t="str">
        <f>VLOOKUP($A1137,[1]plot_info!$F$1:$BW$2268,43,FALSE)</f>
        <v>FRA 2016-2021</v>
      </c>
    </row>
    <row r="1138" spans="1:29" x14ac:dyDescent="0.35">
      <c r="A1138" s="23" t="str">
        <f t="shared" si="37"/>
        <v>54-75-1</v>
      </c>
      <c r="B1138" s="24" t="s">
        <v>414</v>
      </c>
      <c r="C1138" s="24">
        <v>54</v>
      </c>
      <c r="D1138" s="24">
        <v>75</v>
      </c>
      <c r="E1138" s="24">
        <v>1</v>
      </c>
      <c r="F1138" s="24">
        <v>1</v>
      </c>
      <c r="G1138" s="24" t="s">
        <v>8</v>
      </c>
      <c r="H1138" s="24" t="s">
        <v>208</v>
      </c>
      <c r="I1138" s="24">
        <v>471</v>
      </c>
      <c r="J1138" s="24">
        <v>302</v>
      </c>
      <c r="K1138" s="24">
        <v>684</v>
      </c>
      <c r="L1138" s="24">
        <v>0.18895966029723993</v>
      </c>
      <c r="M1138" s="24">
        <v>0.2764680065790931</v>
      </c>
      <c r="N1138" s="24">
        <v>0</v>
      </c>
      <c r="O1138" s="24">
        <v>0</v>
      </c>
      <c r="P1138" s="24">
        <v>0</v>
      </c>
      <c r="Q1138" s="24">
        <v>3</v>
      </c>
      <c r="R1138" s="24">
        <v>0</v>
      </c>
      <c r="S1138" s="24">
        <v>322.56302570733203</v>
      </c>
      <c r="T1138" s="25">
        <v>1.184264684900979</v>
      </c>
      <c r="U1138" s="24">
        <v>4.4409925683786718E-2</v>
      </c>
      <c r="V1138" s="24">
        <v>4.4409925683786717</v>
      </c>
      <c r="W1138" s="25">
        <v>44.409925683786717</v>
      </c>
      <c r="X1138" s="4">
        <f>VLOOKUP($A1138,[1]plot_info!$F$1:$BW$2268,26,FALSE)</f>
        <v>618728.27370000002</v>
      </c>
      <c r="Y1138" s="4">
        <f>VLOOKUP($A1138,[1]plot_info!$F$1:$BW$2268,27,FALSE)</f>
        <v>3197740.1349999998</v>
      </c>
      <c r="Z1138" s="4">
        <f>VLOOKUP($A1138,[1]plot_info!$F$1:$BW$2268,28,FALSE)</f>
        <v>82.217781040000006</v>
      </c>
      <c r="AA1138" s="4">
        <f>VLOOKUP($A1138,[1]plot_info!$F$1:$BW$2268,29,FALSE)</f>
        <v>28.90201918</v>
      </c>
      <c r="AB1138" s="4">
        <f>VLOOKUP($A1138,[1]plot_info!$F$1:$BW$2268,37,FALSE)</f>
        <v>104</v>
      </c>
      <c r="AC1138" s="4" t="str">
        <f>VLOOKUP($A1138,[1]plot_info!$F$1:$BW$2268,43,FALSE)</f>
        <v>FRA 2016-2021</v>
      </c>
    </row>
    <row r="1139" spans="1:29" x14ac:dyDescent="0.35">
      <c r="A1139" s="23" t="str">
        <f t="shared" si="37"/>
        <v>54-75-1</v>
      </c>
      <c r="B1139" s="24" t="s">
        <v>415</v>
      </c>
      <c r="C1139" s="24">
        <v>54</v>
      </c>
      <c r="D1139" s="24">
        <v>75</v>
      </c>
      <c r="E1139" s="24">
        <v>1</v>
      </c>
      <c r="F1139" s="24">
        <v>1</v>
      </c>
      <c r="G1139" s="24" t="s">
        <v>26</v>
      </c>
      <c r="H1139" s="24" t="s">
        <v>208</v>
      </c>
      <c r="I1139" s="24">
        <v>442</v>
      </c>
      <c r="J1139" s="24">
        <v>295.5</v>
      </c>
      <c r="K1139" s="24">
        <v>650</v>
      </c>
      <c r="L1139" s="24">
        <v>0.19796380090497737</v>
      </c>
      <c r="M1139" s="24">
        <v>0.27180843343450162</v>
      </c>
      <c r="N1139" s="24">
        <v>0</v>
      </c>
      <c r="O1139" s="24">
        <v>0</v>
      </c>
      <c r="P1139" s="24">
        <v>0</v>
      </c>
      <c r="Q1139" s="24">
        <v>3</v>
      </c>
      <c r="R1139" s="24">
        <v>0</v>
      </c>
      <c r="S1139" s="24">
        <v>322.56302570733203</v>
      </c>
      <c r="T1139" s="25">
        <v>1.0990100282654374</v>
      </c>
      <c r="U1139" s="24">
        <v>4.6982678708347471E-2</v>
      </c>
      <c r="V1139" s="24">
        <v>4.6982678708347478</v>
      </c>
      <c r="W1139" s="25">
        <v>46.982678708347478</v>
      </c>
      <c r="X1139" s="4">
        <f>VLOOKUP($A1139,[1]plot_info!$F$1:$BW$2268,26,FALSE)</f>
        <v>618728.27370000002</v>
      </c>
      <c r="Y1139" s="4">
        <f>VLOOKUP($A1139,[1]plot_info!$F$1:$BW$2268,27,FALSE)</f>
        <v>3197740.1349999998</v>
      </c>
      <c r="Z1139" s="4">
        <f>VLOOKUP($A1139,[1]plot_info!$F$1:$BW$2268,28,FALSE)</f>
        <v>82.217781040000006</v>
      </c>
      <c r="AA1139" s="4">
        <f>VLOOKUP($A1139,[1]plot_info!$F$1:$BW$2268,29,FALSE)</f>
        <v>28.90201918</v>
      </c>
      <c r="AB1139" s="4">
        <f>VLOOKUP($A1139,[1]plot_info!$F$1:$BW$2268,37,FALSE)</f>
        <v>104</v>
      </c>
      <c r="AC1139" s="4" t="str">
        <f>VLOOKUP($A1139,[1]plot_info!$F$1:$BW$2268,43,FALSE)</f>
        <v>FRA 2016-2021</v>
      </c>
    </row>
    <row r="1140" spans="1:29" x14ac:dyDescent="0.35">
      <c r="A1140" s="23" t="str">
        <f t="shared" si="37"/>
        <v>54-75-1</v>
      </c>
      <c r="B1140" s="24" t="s">
        <v>416</v>
      </c>
      <c r="C1140" s="24">
        <v>54</v>
      </c>
      <c r="D1140" s="24">
        <v>75</v>
      </c>
      <c r="E1140" s="24">
        <v>1</v>
      </c>
      <c r="F1140" s="24">
        <v>1</v>
      </c>
      <c r="G1140" s="24" t="s">
        <v>9</v>
      </c>
      <c r="H1140" s="24" t="s">
        <v>208</v>
      </c>
      <c r="I1140" s="24">
        <v>499</v>
      </c>
      <c r="J1140" s="24">
        <v>332.5</v>
      </c>
      <c r="K1140" s="24">
        <v>748.5</v>
      </c>
      <c r="L1140" s="24">
        <v>0.16633266533066132</v>
      </c>
      <c r="M1140" s="24">
        <v>0.25782971400072729</v>
      </c>
      <c r="N1140" s="24">
        <v>0</v>
      </c>
      <c r="O1140" s="24">
        <v>0</v>
      </c>
      <c r="P1140" s="24">
        <v>0</v>
      </c>
      <c r="Q1140" s="24">
        <v>3</v>
      </c>
      <c r="R1140" s="24">
        <v>0</v>
      </c>
      <c r="S1140" s="24">
        <v>322.56302570733203</v>
      </c>
      <c r="T1140" s="25">
        <v>1.2896704421958307</v>
      </c>
      <c r="U1140" s="24">
        <v>5.4166158572224905E-2</v>
      </c>
      <c r="V1140" s="24">
        <v>5.4166158572224914</v>
      </c>
      <c r="W1140" s="25">
        <v>54.166158572224916</v>
      </c>
      <c r="X1140" s="4">
        <f>VLOOKUP($A1140,[1]plot_info!$F$1:$BW$2268,26,FALSE)</f>
        <v>618728.27370000002</v>
      </c>
      <c r="Y1140" s="4">
        <f>VLOOKUP($A1140,[1]plot_info!$F$1:$BW$2268,27,FALSE)</f>
        <v>3197740.1349999998</v>
      </c>
      <c r="Z1140" s="4">
        <f>VLOOKUP($A1140,[1]plot_info!$F$1:$BW$2268,28,FALSE)</f>
        <v>82.217781040000006</v>
      </c>
      <c r="AA1140" s="4">
        <f>VLOOKUP($A1140,[1]plot_info!$F$1:$BW$2268,29,FALSE)</f>
        <v>28.90201918</v>
      </c>
      <c r="AB1140" s="4">
        <f>VLOOKUP($A1140,[1]plot_info!$F$1:$BW$2268,37,FALSE)</f>
        <v>104</v>
      </c>
      <c r="AC1140" s="4" t="str">
        <f>VLOOKUP($A1140,[1]plot_info!$F$1:$BW$2268,43,FALSE)</f>
        <v>FRA 2016-2021</v>
      </c>
    </row>
    <row r="1141" spans="1:29" x14ac:dyDescent="0.35">
      <c r="A1141" s="23" t="str">
        <f t="shared" si="37"/>
        <v>54-75-2</v>
      </c>
      <c r="B1141" s="24" t="s">
        <v>418</v>
      </c>
      <c r="C1141" s="24">
        <v>54</v>
      </c>
      <c r="D1141" s="24">
        <v>75</v>
      </c>
      <c r="E1141" s="24">
        <v>2</v>
      </c>
      <c r="F1141" s="24">
        <v>1</v>
      </c>
      <c r="G1141" s="24" t="s">
        <v>8</v>
      </c>
      <c r="H1141" s="24" t="s">
        <v>208</v>
      </c>
      <c r="I1141" s="24">
        <v>436</v>
      </c>
      <c r="J1141" s="24">
        <v>299.5</v>
      </c>
      <c r="K1141" s="24">
        <v>674.5</v>
      </c>
      <c r="L1141" s="24">
        <v>0.13990825688073394</v>
      </c>
      <c r="M1141" s="24">
        <v>0.14211698091003941</v>
      </c>
      <c r="N1141" s="24">
        <v>0</v>
      </c>
      <c r="O1141" s="24">
        <v>0</v>
      </c>
      <c r="P1141" s="24">
        <v>0</v>
      </c>
      <c r="Q1141" s="24">
        <v>4</v>
      </c>
      <c r="R1141" s="24">
        <v>0</v>
      </c>
      <c r="S1141" s="24">
        <v>430.08403427644271</v>
      </c>
      <c r="T1141" s="25">
        <v>0.87192262468167636</v>
      </c>
      <c r="U1141" s="24">
        <v>8.3377600985185332E-2</v>
      </c>
      <c r="V1141" s="24">
        <v>8.3377600985185349</v>
      </c>
      <c r="W1141" s="25">
        <v>83.377600985185339</v>
      </c>
      <c r="X1141" s="4">
        <f>VLOOKUP($A1141,[1]plot_info!$F$1:$BW$2268,26,FALSE)</f>
        <v>618728.27370000002</v>
      </c>
      <c r="Y1141" s="4">
        <f>VLOOKUP($A1141,[1]plot_info!$F$1:$BW$2268,27,FALSE)</f>
        <v>3197890.1349999998</v>
      </c>
      <c r="Z1141" s="4">
        <f>VLOOKUP($A1141,[1]plot_info!$F$1:$BW$2268,28,FALSE)</f>
        <v>82.217796849999999</v>
      </c>
      <c r="AA1141" s="4">
        <f>VLOOKUP($A1141,[1]plot_info!$F$1:$BW$2268,29,FALSE)</f>
        <v>28.903372780000002</v>
      </c>
      <c r="AB1141" s="4">
        <f>VLOOKUP($A1141,[1]plot_info!$F$1:$BW$2268,37,FALSE)</f>
        <v>104</v>
      </c>
      <c r="AC1141" s="4" t="str">
        <f>VLOOKUP($A1141,[1]plot_info!$F$1:$BW$2268,43,FALSE)</f>
        <v>FRA 2016-2021</v>
      </c>
    </row>
    <row r="1142" spans="1:29" x14ac:dyDescent="0.35">
      <c r="A1142" s="23" t="str">
        <f t="shared" si="37"/>
        <v>54-75-2</v>
      </c>
      <c r="B1142" s="24" t="s">
        <v>419</v>
      </c>
      <c r="C1142" s="24">
        <v>54</v>
      </c>
      <c r="D1142" s="24">
        <v>75</v>
      </c>
      <c r="E1142" s="24">
        <v>2</v>
      </c>
      <c r="F1142" s="24">
        <v>1</v>
      </c>
      <c r="G1142" s="24" t="s">
        <v>26</v>
      </c>
      <c r="H1142" s="24" t="s">
        <v>208</v>
      </c>
      <c r="I1142" s="24">
        <v>505</v>
      </c>
      <c r="J1142" s="24">
        <v>298</v>
      </c>
      <c r="K1142" s="24">
        <v>733</v>
      </c>
      <c r="L1142" s="24">
        <v>0.13861386138613863</v>
      </c>
      <c r="M1142" s="24">
        <v>0.16308506006070098</v>
      </c>
      <c r="N1142" s="24">
        <v>0</v>
      </c>
      <c r="O1142" s="24">
        <v>0</v>
      </c>
      <c r="P1142" s="24">
        <v>0</v>
      </c>
      <c r="Q1142" s="24">
        <v>4</v>
      </c>
      <c r="R1142" s="24">
        <v>0</v>
      </c>
      <c r="S1142" s="24">
        <v>430.08403427644271</v>
      </c>
      <c r="T1142" s="25">
        <v>1.0114302446307446</v>
      </c>
      <c r="U1142" s="24">
        <v>8.9132290308084339E-2</v>
      </c>
      <c r="V1142" s="24">
        <v>8.9132290308084343</v>
      </c>
      <c r="W1142" s="25">
        <v>89.132290308084336</v>
      </c>
      <c r="X1142" s="4">
        <f>VLOOKUP($A1142,[1]plot_info!$F$1:$BW$2268,26,FALSE)</f>
        <v>618728.27370000002</v>
      </c>
      <c r="Y1142" s="4">
        <f>VLOOKUP($A1142,[1]plot_info!$F$1:$BW$2268,27,FALSE)</f>
        <v>3197890.1349999998</v>
      </c>
      <c r="Z1142" s="4">
        <f>VLOOKUP($A1142,[1]plot_info!$F$1:$BW$2268,28,FALSE)</f>
        <v>82.217796849999999</v>
      </c>
      <c r="AA1142" s="4">
        <f>VLOOKUP($A1142,[1]plot_info!$F$1:$BW$2268,29,FALSE)</f>
        <v>28.903372780000002</v>
      </c>
      <c r="AB1142" s="4">
        <f>VLOOKUP($A1142,[1]plot_info!$F$1:$BW$2268,37,FALSE)</f>
        <v>104</v>
      </c>
      <c r="AC1142" s="4" t="str">
        <f>VLOOKUP($A1142,[1]plot_info!$F$1:$BW$2268,43,FALSE)</f>
        <v>FRA 2016-2021</v>
      </c>
    </row>
    <row r="1143" spans="1:29" x14ac:dyDescent="0.35">
      <c r="A1143" s="23" t="str">
        <f t="shared" si="37"/>
        <v>54-75-2</v>
      </c>
      <c r="B1143" s="24" t="s">
        <v>420</v>
      </c>
      <c r="C1143" s="24">
        <v>54</v>
      </c>
      <c r="D1143" s="24">
        <v>75</v>
      </c>
      <c r="E1143" s="24">
        <v>2</v>
      </c>
      <c r="F1143" s="24">
        <v>1</v>
      </c>
      <c r="G1143" s="24" t="s">
        <v>9</v>
      </c>
      <c r="H1143" s="24" t="s">
        <v>208</v>
      </c>
      <c r="I1143" s="24">
        <v>394</v>
      </c>
      <c r="J1143" s="24">
        <v>300</v>
      </c>
      <c r="K1143" s="24">
        <v>607</v>
      </c>
      <c r="L1143" s="24">
        <v>0.22081218274111675</v>
      </c>
      <c r="M1143" s="24">
        <v>0.20269143178972834</v>
      </c>
      <c r="N1143" s="24">
        <v>0</v>
      </c>
      <c r="O1143" s="24">
        <v>0</v>
      </c>
      <c r="P1143" s="24">
        <v>0</v>
      </c>
      <c r="Q1143" s="24">
        <v>4</v>
      </c>
      <c r="R1143" s="24">
        <v>0</v>
      </c>
      <c r="S1143" s="24">
        <v>430.08403427644271</v>
      </c>
      <c r="T1143" s="25">
        <v>0.71381398873939905</v>
      </c>
      <c r="U1143" s="24">
        <v>6.4243258986545912E-2</v>
      </c>
      <c r="V1143" s="24">
        <v>6.4243258986545904</v>
      </c>
      <c r="W1143" s="25">
        <v>64.243258986545897</v>
      </c>
      <c r="X1143" s="4">
        <f>VLOOKUP($A1143,[1]plot_info!$F$1:$BW$2268,26,FALSE)</f>
        <v>618728.27370000002</v>
      </c>
      <c r="Y1143" s="4">
        <f>VLOOKUP($A1143,[1]plot_info!$F$1:$BW$2268,27,FALSE)</f>
        <v>3197890.1349999998</v>
      </c>
      <c r="Z1143" s="4">
        <f>VLOOKUP($A1143,[1]plot_info!$F$1:$BW$2268,28,FALSE)</f>
        <v>82.217796849999999</v>
      </c>
      <c r="AA1143" s="4">
        <f>VLOOKUP($A1143,[1]plot_info!$F$1:$BW$2268,29,FALSE)</f>
        <v>28.903372780000002</v>
      </c>
      <c r="AB1143" s="4">
        <f>VLOOKUP($A1143,[1]plot_info!$F$1:$BW$2268,37,FALSE)</f>
        <v>104</v>
      </c>
      <c r="AC1143" s="4" t="str">
        <f>VLOOKUP($A1143,[1]plot_info!$F$1:$BW$2268,43,FALSE)</f>
        <v>FRA 2016-2021</v>
      </c>
    </row>
    <row r="1144" spans="1:29" x14ac:dyDescent="0.35">
      <c r="A1144" s="23" t="str">
        <f t="shared" si="37"/>
        <v>54-75-3</v>
      </c>
      <c r="B1144" s="24" t="s">
        <v>422</v>
      </c>
      <c r="C1144" s="24">
        <v>54</v>
      </c>
      <c r="D1144" s="24">
        <v>75</v>
      </c>
      <c r="E1144" s="24">
        <v>3</v>
      </c>
      <c r="F1144" s="24">
        <v>1</v>
      </c>
      <c r="G1144" s="24" t="s">
        <v>8</v>
      </c>
      <c r="H1144" s="24" t="s">
        <v>208</v>
      </c>
      <c r="I1144" s="24">
        <v>453</v>
      </c>
      <c r="J1144" s="24">
        <v>295.5</v>
      </c>
      <c r="K1144" s="24">
        <v>445.5</v>
      </c>
      <c r="L1144" s="24">
        <v>0.66887417218543044</v>
      </c>
      <c r="M1144" s="24">
        <v>1.4118506628112113</v>
      </c>
      <c r="N1144" s="24">
        <v>0</v>
      </c>
      <c r="O1144" s="24">
        <v>0</v>
      </c>
      <c r="P1144" s="24">
        <v>0</v>
      </c>
      <c r="Q1144" s="24">
        <v>2</v>
      </c>
      <c r="R1144" s="24">
        <v>0</v>
      </c>
      <c r="S1144" s="24">
        <v>215.04201713822135</v>
      </c>
      <c r="T1144" s="25">
        <v>0.69753809974534109</v>
      </c>
      <c r="U1144" s="24">
        <v>5.4931125354945598E-2</v>
      </c>
      <c r="V1144" s="24">
        <v>5.4931125354945598</v>
      </c>
      <c r="W1144" s="25">
        <v>54.9311253549456</v>
      </c>
      <c r="X1144" s="4">
        <f>VLOOKUP($A1144,[1]plot_info!$F$1:$BW$2268,26,FALSE)</f>
        <v>618728.27370000002</v>
      </c>
      <c r="Y1144" s="4">
        <f>VLOOKUP($A1144,[1]plot_info!$F$1:$BW$2268,27,FALSE)</f>
        <v>3198040.1349999998</v>
      </c>
      <c r="Z1144" s="4">
        <f>VLOOKUP($A1144,[1]plot_info!$F$1:$BW$2268,28,FALSE)</f>
        <v>82.217812649999999</v>
      </c>
      <c r="AA1144" s="4">
        <f>VLOOKUP($A1144,[1]plot_info!$F$1:$BW$2268,29,FALSE)</f>
        <v>28.90472639</v>
      </c>
      <c r="AB1144" s="4">
        <f>VLOOKUP($A1144,[1]plot_info!$F$1:$BW$2268,37,FALSE)</f>
        <v>104</v>
      </c>
      <c r="AC1144" s="4" t="str">
        <f>VLOOKUP($A1144,[1]plot_info!$F$1:$BW$2268,43,FALSE)</f>
        <v>FRA 2016-2021</v>
      </c>
    </row>
    <row r="1145" spans="1:29" x14ac:dyDescent="0.35">
      <c r="A1145" s="23" t="str">
        <f t="shared" si="37"/>
        <v>54-75-3</v>
      </c>
      <c r="B1145" s="24" t="s">
        <v>423</v>
      </c>
      <c r="C1145" s="24">
        <v>54</v>
      </c>
      <c r="D1145" s="24">
        <v>75</v>
      </c>
      <c r="E1145" s="24">
        <v>3</v>
      </c>
      <c r="F1145" s="24">
        <v>1</v>
      </c>
      <c r="G1145" s="24" t="s">
        <v>26</v>
      </c>
      <c r="H1145" s="24" t="s">
        <v>208</v>
      </c>
      <c r="I1145" s="24">
        <v>415</v>
      </c>
      <c r="J1145" s="24">
        <v>333.5</v>
      </c>
      <c r="K1145" s="24">
        <v>647</v>
      </c>
      <c r="L1145" s="24">
        <v>0.24457831325301205</v>
      </c>
      <c r="M1145" s="24">
        <v>0.47294667417603281</v>
      </c>
      <c r="N1145" s="24">
        <v>0</v>
      </c>
      <c r="O1145" s="24">
        <v>0</v>
      </c>
      <c r="P1145" s="24">
        <v>0</v>
      </c>
      <c r="Q1145" s="24">
        <v>2</v>
      </c>
      <c r="R1145" s="24">
        <v>0</v>
      </c>
      <c r="S1145" s="24">
        <v>215.04201713822135</v>
      </c>
      <c r="T1145" s="25">
        <v>1.4578546284677629</v>
      </c>
      <c r="U1145" s="24">
        <v>9.9498578392924822E-2</v>
      </c>
      <c r="V1145" s="24">
        <v>9.9498578392924824</v>
      </c>
      <c r="W1145" s="25">
        <v>99.498578392924827</v>
      </c>
      <c r="X1145" s="4">
        <f>VLOOKUP($A1145,[1]plot_info!$F$1:$BW$2268,26,FALSE)</f>
        <v>618728.27370000002</v>
      </c>
      <c r="Y1145" s="4">
        <f>VLOOKUP($A1145,[1]plot_info!$F$1:$BW$2268,27,FALSE)</f>
        <v>3198040.1349999998</v>
      </c>
      <c r="Z1145" s="4">
        <f>VLOOKUP($A1145,[1]plot_info!$F$1:$BW$2268,28,FALSE)</f>
        <v>82.217812649999999</v>
      </c>
      <c r="AA1145" s="4">
        <f>VLOOKUP($A1145,[1]plot_info!$F$1:$BW$2268,29,FALSE)</f>
        <v>28.90472639</v>
      </c>
      <c r="AB1145" s="4">
        <f>VLOOKUP($A1145,[1]plot_info!$F$1:$BW$2268,37,FALSE)</f>
        <v>104</v>
      </c>
      <c r="AC1145" s="4" t="str">
        <f>VLOOKUP($A1145,[1]plot_info!$F$1:$BW$2268,43,FALSE)</f>
        <v>FRA 2016-2021</v>
      </c>
    </row>
    <row r="1146" spans="1:29" x14ac:dyDescent="0.35">
      <c r="A1146" s="23" t="str">
        <f t="shared" si="37"/>
        <v>54-75-3</v>
      </c>
      <c r="B1146" s="24" t="s">
        <v>424</v>
      </c>
      <c r="C1146" s="24">
        <v>54</v>
      </c>
      <c r="D1146" s="24">
        <v>75</v>
      </c>
      <c r="E1146" s="24">
        <v>3</v>
      </c>
      <c r="F1146" s="24">
        <v>1</v>
      </c>
      <c r="G1146" s="24" t="s">
        <v>9</v>
      </c>
      <c r="H1146" s="24" t="s">
        <v>208</v>
      </c>
      <c r="I1146" s="24">
        <v>209</v>
      </c>
      <c r="J1146" s="24">
        <v>298</v>
      </c>
      <c r="K1146" s="24">
        <v>500</v>
      </c>
      <c r="L1146" s="24">
        <v>3.3492822966507178E-2</v>
      </c>
      <c r="M1146" s="24">
        <v>3.2617012012140199E-2</v>
      </c>
      <c r="N1146" s="24">
        <v>0</v>
      </c>
      <c r="O1146" s="24">
        <v>0</v>
      </c>
      <c r="P1146" s="24">
        <v>0</v>
      </c>
      <c r="Q1146" s="24">
        <v>2</v>
      </c>
      <c r="R1146" s="24">
        <v>0</v>
      </c>
      <c r="S1146" s="24">
        <v>215.04201713822135</v>
      </c>
      <c r="T1146" s="25">
        <v>0.93935130765705932</v>
      </c>
      <c r="U1146" s="24">
        <v>6.1292672824623112E-2</v>
      </c>
      <c r="V1146" s="24">
        <v>6.1292672824623118</v>
      </c>
      <c r="W1146" s="25">
        <v>61.292672824623125</v>
      </c>
      <c r="X1146" s="4">
        <f>VLOOKUP($A1146,[1]plot_info!$F$1:$BW$2268,26,FALSE)</f>
        <v>618728.27370000002</v>
      </c>
      <c r="Y1146" s="4">
        <f>VLOOKUP($A1146,[1]plot_info!$F$1:$BW$2268,27,FALSE)</f>
        <v>3198040.1349999998</v>
      </c>
      <c r="Z1146" s="4">
        <f>VLOOKUP($A1146,[1]plot_info!$F$1:$BW$2268,28,FALSE)</f>
        <v>82.217812649999999</v>
      </c>
      <c r="AA1146" s="4">
        <f>VLOOKUP($A1146,[1]plot_info!$F$1:$BW$2268,29,FALSE)</f>
        <v>28.90472639</v>
      </c>
      <c r="AB1146" s="4">
        <f>VLOOKUP($A1146,[1]plot_info!$F$1:$BW$2268,37,FALSE)</f>
        <v>104</v>
      </c>
      <c r="AC1146" s="4" t="str">
        <f>VLOOKUP($A1146,[1]plot_info!$F$1:$BW$2268,43,FALSE)</f>
        <v>FRA 2016-2021</v>
      </c>
    </row>
    <row r="1147" spans="1:29" x14ac:dyDescent="0.35">
      <c r="A1147" s="23" t="str">
        <f t="shared" si="37"/>
        <v>56-77-1</v>
      </c>
      <c r="B1147" s="24" t="s">
        <v>426</v>
      </c>
      <c r="C1147" s="24">
        <v>56</v>
      </c>
      <c r="D1147" s="24">
        <v>77</v>
      </c>
      <c r="E1147" s="24">
        <v>1</v>
      </c>
      <c r="F1147" s="24">
        <v>1</v>
      </c>
      <c r="G1147" s="24" t="s">
        <v>8</v>
      </c>
      <c r="H1147" s="24" t="s">
        <v>208</v>
      </c>
      <c r="I1147" s="24">
        <v>332</v>
      </c>
      <c r="J1147" s="24">
        <v>309</v>
      </c>
      <c r="K1147" s="24">
        <v>586</v>
      </c>
      <c r="L1147" s="24">
        <v>0.16566265060240964</v>
      </c>
      <c r="M1147" s="24">
        <v>0.12813826147626506</v>
      </c>
      <c r="N1147" s="24">
        <v>0</v>
      </c>
      <c r="O1147" s="24">
        <v>0</v>
      </c>
      <c r="P1147" s="24">
        <v>0</v>
      </c>
      <c r="Q1147" s="24">
        <v>4</v>
      </c>
      <c r="R1147" s="24">
        <v>0</v>
      </c>
      <c r="S1147" s="24">
        <v>430.08403427644271</v>
      </c>
      <c r="T1147" s="25">
        <v>0.64406017876486499</v>
      </c>
      <c r="U1147" s="24">
        <v>6.6418705935126707E-2</v>
      </c>
      <c r="V1147" s="24">
        <v>6.641870593512671</v>
      </c>
      <c r="W1147" s="25">
        <v>66.41870593512671</v>
      </c>
      <c r="X1147" s="4">
        <f>VLOOKUP($A1147,[1]plot_info!$F$1:$BW$2268,26,FALSE)</f>
        <v>626532.57290000003</v>
      </c>
      <c r="Y1147" s="4">
        <f>VLOOKUP($A1147,[1]plot_info!$F$1:$BW$2268,27,FALSE)</f>
        <v>3205931.162</v>
      </c>
      <c r="Z1147" s="4">
        <f>VLOOKUP($A1147,[1]plot_info!$F$1:$BW$2268,28,FALSE)</f>
        <v>82.298733760000005</v>
      </c>
      <c r="AA1147" s="4">
        <f>VLOOKUP($A1147,[1]plot_info!$F$1:$BW$2268,29,FALSE)</f>
        <v>28.975185419999999</v>
      </c>
      <c r="AB1147" s="4">
        <f>VLOOKUP($A1147,[1]plot_info!$F$1:$BW$2268,37,FALSE)</f>
        <v>104</v>
      </c>
      <c r="AC1147" s="4" t="str">
        <f>VLOOKUP($A1147,[1]plot_info!$F$1:$BW$2268,43,FALSE)</f>
        <v>FRA 2016-2021</v>
      </c>
    </row>
    <row r="1148" spans="1:29" x14ac:dyDescent="0.35">
      <c r="A1148" s="23" t="str">
        <f t="shared" si="37"/>
        <v>56-77-1</v>
      </c>
      <c r="B1148" s="24" t="s">
        <v>427</v>
      </c>
      <c r="C1148" s="24">
        <v>56</v>
      </c>
      <c r="D1148" s="24">
        <v>77</v>
      </c>
      <c r="E1148" s="24">
        <v>1</v>
      </c>
      <c r="F1148" s="24">
        <v>1</v>
      </c>
      <c r="G1148" s="24" t="s">
        <v>26</v>
      </c>
      <c r="H1148" s="24" t="s">
        <v>208</v>
      </c>
      <c r="I1148" s="24">
        <v>409</v>
      </c>
      <c r="J1148" s="24">
        <v>297</v>
      </c>
      <c r="K1148" s="24">
        <v>667</v>
      </c>
      <c r="L1148" s="24">
        <v>9.5354523227383858E-2</v>
      </c>
      <c r="M1148" s="24">
        <v>9.0861676319533402E-2</v>
      </c>
      <c r="N1148" s="24">
        <v>0</v>
      </c>
      <c r="O1148" s="24">
        <v>0</v>
      </c>
      <c r="P1148" s="24">
        <v>0</v>
      </c>
      <c r="Q1148" s="24">
        <v>4</v>
      </c>
      <c r="R1148" s="24">
        <v>0</v>
      </c>
      <c r="S1148" s="24">
        <v>430.08403427644271</v>
      </c>
      <c r="T1148" s="25">
        <v>0.86029698968592072</v>
      </c>
      <c r="U1148" s="24">
        <v>8.5492013350038365E-2</v>
      </c>
      <c r="V1148" s="24">
        <v>8.5492013350038363</v>
      </c>
      <c r="W1148" s="25">
        <v>85.492013350038363</v>
      </c>
      <c r="X1148" s="4">
        <f>VLOOKUP($A1148,[1]plot_info!$F$1:$BW$2268,26,FALSE)</f>
        <v>626532.57290000003</v>
      </c>
      <c r="Y1148" s="4">
        <f>VLOOKUP($A1148,[1]plot_info!$F$1:$BW$2268,27,FALSE)</f>
        <v>3205931.162</v>
      </c>
      <c r="Z1148" s="4">
        <f>VLOOKUP($A1148,[1]plot_info!$F$1:$BW$2268,28,FALSE)</f>
        <v>82.298733760000005</v>
      </c>
      <c r="AA1148" s="4">
        <f>VLOOKUP($A1148,[1]plot_info!$F$1:$BW$2268,29,FALSE)</f>
        <v>28.975185419999999</v>
      </c>
      <c r="AB1148" s="4">
        <f>VLOOKUP($A1148,[1]plot_info!$F$1:$BW$2268,37,FALSE)</f>
        <v>104</v>
      </c>
      <c r="AC1148" s="4" t="str">
        <f>VLOOKUP($A1148,[1]plot_info!$F$1:$BW$2268,43,FALSE)</f>
        <v>FRA 2016-2021</v>
      </c>
    </row>
    <row r="1149" spans="1:29" x14ac:dyDescent="0.35">
      <c r="A1149" s="23" t="str">
        <f t="shared" si="37"/>
        <v>56-77-1</v>
      </c>
      <c r="B1149" s="24" t="s">
        <v>428</v>
      </c>
      <c r="C1149" s="24">
        <v>56</v>
      </c>
      <c r="D1149" s="24">
        <v>77</v>
      </c>
      <c r="E1149" s="24">
        <v>1</v>
      </c>
      <c r="F1149" s="24">
        <v>1</v>
      </c>
      <c r="G1149" s="24" t="s">
        <v>9</v>
      </c>
      <c r="H1149" s="24" t="s">
        <v>208</v>
      </c>
      <c r="I1149" s="24">
        <v>440</v>
      </c>
      <c r="J1149" s="24">
        <v>305.5</v>
      </c>
      <c r="K1149" s="24">
        <v>678</v>
      </c>
      <c r="L1149" s="24">
        <v>0.15340909090909091</v>
      </c>
      <c r="M1149" s="24">
        <v>0.15726059362996164</v>
      </c>
      <c r="N1149" s="24">
        <v>0</v>
      </c>
      <c r="O1149" s="24">
        <v>0</v>
      </c>
      <c r="P1149" s="24">
        <v>0</v>
      </c>
      <c r="Q1149" s="24">
        <v>4</v>
      </c>
      <c r="R1149" s="24">
        <v>0</v>
      </c>
      <c r="S1149" s="24">
        <v>430.08403427644271</v>
      </c>
      <c r="T1149" s="25">
        <v>0.8661098071837986</v>
      </c>
      <c r="U1149" s="24">
        <v>8.9317573865829225E-2</v>
      </c>
      <c r="V1149" s="24">
        <v>8.9317573865829232</v>
      </c>
      <c r="W1149" s="25">
        <v>89.317573865829232</v>
      </c>
      <c r="X1149" s="4">
        <f>VLOOKUP($A1149,[1]plot_info!$F$1:$BW$2268,26,FALSE)</f>
        <v>626532.57290000003</v>
      </c>
      <c r="Y1149" s="4">
        <f>VLOOKUP($A1149,[1]plot_info!$F$1:$BW$2268,27,FALSE)</f>
        <v>3205931.162</v>
      </c>
      <c r="Z1149" s="4">
        <f>VLOOKUP($A1149,[1]plot_info!$F$1:$BW$2268,28,FALSE)</f>
        <v>82.298733760000005</v>
      </c>
      <c r="AA1149" s="4">
        <f>VLOOKUP($A1149,[1]plot_info!$F$1:$BW$2268,29,FALSE)</f>
        <v>28.975185419999999</v>
      </c>
      <c r="AB1149" s="4">
        <f>VLOOKUP($A1149,[1]plot_info!$F$1:$BW$2268,37,FALSE)</f>
        <v>104</v>
      </c>
      <c r="AC1149" s="4" t="str">
        <f>VLOOKUP($A1149,[1]plot_info!$F$1:$BW$2268,43,FALSE)</f>
        <v>FRA 2016-2021</v>
      </c>
    </row>
    <row r="1150" spans="1:29" x14ac:dyDescent="0.35">
      <c r="A1150" s="23" t="str">
        <f t="shared" si="37"/>
        <v>56-77-2</v>
      </c>
      <c r="B1150" s="24" t="s">
        <v>430</v>
      </c>
      <c r="C1150" s="24">
        <v>56</v>
      </c>
      <c r="D1150" s="24">
        <v>77</v>
      </c>
      <c r="E1150" s="24">
        <v>2</v>
      </c>
      <c r="F1150" s="24">
        <v>1</v>
      </c>
      <c r="G1150" s="24" t="s">
        <v>8</v>
      </c>
      <c r="H1150" s="24" t="s">
        <v>208</v>
      </c>
      <c r="I1150" s="24">
        <v>33</v>
      </c>
      <c r="J1150" s="24">
        <v>368</v>
      </c>
      <c r="K1150" s="24">
        <v>400.5</v>
      </c>
      <c r="L1150" s="24">
        <v>1.5151515151515152E-2</v>
      </c>
      <c r="M1150" s="24">
        <v>4.6595731445914562E-3</v>
      </c>
      <c r="N1150" s="24">
        <v>0</v>
      </c>
      <c r="O1150" s="24">
        <v>0</v>
      </c>
      <c r="P1150" s="24">
        <v>0</v>
      </c>
      <c r="Q1150" s="24">
        <v>1</v>
      </c>
      <c r="R1150" s="24">
        <v>0</v>
      </c>
      <c r="S1150" s="24">
        <v>107.52100856911068</v>
      </c>
      <c r="T1150" s="25">
        <v>0.30226650988964782</v>
      </c>
      <c r="U1150" s="24">
        <v>4.4346815093809756E-2</v>
      </c>
      <c r="V1150" s="24">
        <v>4.4346815093809759</v>
      </c>
      <c r="W1150" s="25">
        <v>44.346815093809759</v>
      </c>
      <c r="X1150" s="4">
        <f>VLOOKUP($A1150,[1]plot_info!$F$1:$BW$2268,26,FALSE)</f>
        <v>626532.57290000003</v>
      </c>
      <c r="Y1150" s="4">
        <f>VLOOKUP($A1150,[1]plot_info!$F$1:$BW$2268,27,FALSE)</f>
        <v>3206081.162</v>
      </c>
      <c r="Z1150" s="4">
        <f>VLOOKUP($A1150,[1]plot_info!$F$1:$BW$2268,28,FALSE)</f>
        <v>82.298750659999996</v>
      </c>
      <c r="AA1150" s="4">
        <f>VLOOKUP($A1150,[1]plot_info!$F$1:$BW$2268,29,FALSE)</f>
        <v>28.97653897</v>
      </c>
      <c r="AB1150" s="4">
        <f>VLOOKUP($A1150,[1]plot_info!$F$1:$BW$2268,37,FALSE)</f>
        <v>104</v>
      </c>
      <c r="AC1150" s="4" t="str">
        <f>VLOOKUP($A1150,[1]plot_info!$F$1:$BW$2268,43,FALSE)</f>
        <v>FRA 2016-2021</v>
      </c>
    </row>
    <row r="1151" spans="1:29" x14ac:dyDescent="0.35">
      <c r="A1151" s="23" t="str">
        <f t="shared" si="37"/>
        <v>56-77-2</v>
      </c>
      <c r="B1151" s="24" t="s">
        <v>431</v>
      </c>
      <c r="C1151" s="24">
        <v>56</v>
      </c>
      <c r="D1151" s="24">
        <v>77</v>
      </c>
      <c r="E1151" s="24">
        <v>2</v>
      </c>
      <c r="F1151" s="24">
        <v>1</v>
      </c>
      <c r="G1151" s="24" t="s">
        <v>26</v>
      </c>
      <c r="H1151" s="24" t="s">
        <v>208</v>
      </c>
      <c r="I1151" s="24">
        <v>62</v>
      </c>
      <c r="J1151" s="24">
        <v>297.5</v>
      </c>
      <c r="K1151" s="24">
        <v>355</v>
      </c>
      <c r="L1151" s="24">
        <v>7.2580645161290328E-2</v>
      </c>
      <c r="M1151" s="24">
        <v>4.1936158301323107E-2</v>
      </c>
      <c r="N1151" s="24">
        <v>0</v>
      </c>
      <c r="O1151" s="24">
        <v>0</v>
      </c>
      <c r="P1151" s="24">
        <v>0</v>
      </c>
      <c r="Q1151" s="24">
        <v>1</v>
      </c>
      <c r="R1151" s="24">
        <v>0</v>
      </c>
      <c r="S1151" s="24">
        <v>107.52100856911068</v>
      </c>
      <c r="T1151" s="25">
        <v>0.53477920980476157</v>
      </c>
      <c r="U1151" s="24">
        <v>8.4418718119180183E-2</v>
      </c>
      <c r="V1151" s="24">
        <v>8.4418718119180181</v>
      </c>
      <c r="W1151" s="25">
        <v>84.418718119180184</v>
      </c>
      <c r="X1151" s="4">
        <f>VLOOKUP($A1151,[1]plot_info!$F$1:$BW$2268,26,FALSE)</f>
        <v>626532.57290000003</v>
      </c>
      <c r="Y1151" s="4">
        <f>VLOOKUP($A1151,[1]plot_info!$F$1:$BW$2268,27,FALSE)</f>
        <v>3206081.162</v>
      </c>
      <c r="Z1151" s="4">
        <f>VLOOKUP($A1151,[1]plot_info!$F$1:$BW$2268,28,FALSE)</f>
        <v>82.298750659999996</v>
      </c>
      <c r="AA1151" s="4">
        <f>VLOOKUP($A1151,[1]plot_info!$F$1:$BW$2268,29,FALSE)</f>
        <v>28.97653897</v>
      </c>
      <c r="AB1151" s="4">
        <f>VLOOKUP($A1151,[1]plot_info!$F$1:$BW$2268,37,FALSE)</f>
        <v>104</v>
      </c>
      <c r="AC1151" s="4" t="str">
        <f>VLOOKUP($A1151,[1]plot_info!$F$1:$BW$2268,43,FALSE)</f>
        <v>FRA 2016-2021</v>
      </c>
    </row>
    <row r="1152" spans="1:29" x14ac:dyDescent="0.35">
      <c r="A1152" s="23" t="str">
        <f t="shared" si="37"/>
        <v>56-77-2</v>
      </c>
      <c r="B1152" s="24" t="s">
        <v>432</v>
      </c>
      <c r="C1152" s="24">
        <v>56</v>
      </c>
      <c r="D1152" s="24">
        <v>77</v>
      </c>
      <c r="E1152" s="24">
        <v>2</v>
      </c>
      <c r="F1152" s="24">
        <v>1</v>
      </c>
      <c r="G1152" s="24" t="s">
        <v>9</v>
      </c>
      <c r="H1152" s="24" t="s">
        <v>208</v>
      </c>
      <c r="I1152" s="24">
        <v>66</v>
      </c>
      <c r="J1152" s="24">
        <v>301</v>
      </c>
      <c r="K1152" s="24">
        <v>355</v>
      </c>
      <c r="L1152" s="24">
        <v>0.18181818181818182</v>
      </c>
      <c r="M1152" s="24">
        <v>0.11182975547019497</v>
      </c>
      <c r="N1152" s="24">
        <v>0</v>
      </c>
      <c r="O1152" s="24">
        <v>0</v>
      </c>
      <c r="P1152" s="24">
        <v>0</v>
      </c>
      <c r="Q1152" s="24">
        <v>1</v>
      </c>
      <c r="R1152" s="24">
        <v>0</v>
      </c>
      <c r="S1152" s="24">
        <v>107.52100856911068</v>
      </c>
      <c r="T1152" s="25">
        <v>0.50222743181664564</v>
      </c>
      <c r="U1152" s="24">
        <v>7.088581466212085E-2</v>
      </c>
      <c r="V1152" s="24">
        <v>7.0885814662120845</v>
      </c>
      <c r="W1152" s="25">
        <v>70.88581466212085</v>
      </c>
      <c r="X1152" s="4">
        <f>VLOOKUP($A1152,[1]plot_info!$F$1:$BW$2268,26,FALSE)</f>
        <v>626532.57290000003</v>
      </c>
      <c r="Y1152" s="4">
        <f>VLOOKUP($A1152,[1]plot_info!$F$1:$BW$2268,27,FALSE)</f>
        <v>3206081.162</v>
      </c>
      <c r="Z1152" s="4">
        <f>VLOOKUP($A1152,[1]plot_info!$F$1:$BW$2268,28,FALSE)</f>
        <v>82.298750659999996</v>
      </c>
      <c r="AA1152" s="4">
        <f>VLOOKUP($A1152,[1]plot_info!$F$1:$BW$2268,29,FALSE)</f>
        <v>28.97653897</v>
      </c>
      <c r="AB1152" s="4">
        <f>VLOOKUP($A1152,[1]plot_info!$F$1:$BW$2268,37,FALSE)</f>
        <v>104</v>
      </c>
      <c r="AC1152" s="4" t="str">
        <f>VLOOKUP($A1152,[1]plot_info!$F$1:$BW$2268,43,FALSE)</f>
        <v>FRA 2016-2021</v>
      </c>
    </row>
    <row r="1153" spans="1:29" x14ac:dyDescent="0.35">
      <c r="A1153" s="23" t="str">
        <f t="shared" si="37"/>
        <v>56-77-5</v>
      </c>
      <c r="B1153" s="24" t="s">
        <v>434</v>
      </c>
      <c r="C1153" s="24">
        <v>56</v>
      </c>
      <c r="D1153" s="24">
        <v>77</v>
      </c>
      <c r="E1153" s="24">
        <v>5</v>
      </c>
      <c r="F1153" s="24">
        <v>1</v>
      </c>
      <c r="G1153" s="24" t="s">
        <v>8</v>
      </c>
      <c r="H1153" s="24" t="s">
        <v>208</v>
      </c>
      <c r="I1153" s="24">
        <v>351</v>
      </c>
      <c r="J1153" s="24">
        <v>297</v>
      </c>
      <c r="K1153" s="24">
        <v>625.5</v>
      </c>
      <c r="L1153" s="24">
        <v>6.4102564102564097E-2</v>
      </c>
      <c r="M1153" s="24">
        <v>5.242019787665389E-2</v>
      </c>
      <c r="N1153" s="24">
        <v>0</v>
      </c>
      <c r="O1153" s="24">
        <v>0</v>
      </c>
      <c r="P1153" s="24">
        <v>0</v>
      </c>
      <c r="Q1153" s="24">
        <v>4</v>
      </c>
      <c r="R1153" s="24">
        <v>0</v>
      </c>
      <c r="S1153" s="24">
        <v>430.08403427644271</v>
      </c>
      <c r="T1153" s="25">
        <v>0.76380421922114849</v>
      </c>
      <c r="U1153" s="24">
        <v>6.4115908459192419E-2</v>
      </c>
      <c r="V1153" s="24">
        <v>6.4115908459192426</v>
      </c>
      <c r="W1153" s="25">
        <v>64.115908459192426</v>
      </c>
      <c r="X1153" s="4">
        <f>VLOOKUP($A1153,[1]plot_info!$F$1:$BW$2268,26,FALSE)</f>
        <v>626832.57290000003</v>
      </c>
      <c r="Y1153" s="4">
        <f>VLOOKUP($A1153,[1]plot_info!$F$1:$BW$2268,27,FALSE)</f>
        <v>3206081.162</v>
      </c>
      <c r="Z1153" s="4">
        <f>VLOOKUP($A1153,[1]plot_info!$F$1:$BW$2268,28,FALSE)</f>
        <v>82.301829249999997</v>
      </c>
      <c r="AA1153" s="4">
        <f>VLOOKUP($A1153,[1]plot_info!$F$1:$BW$2268,29,FALSE)</f>
        <v>28.97650921</v>
      </c>
      <c r="AB1153" s="4">
        <f>VLOOKUP($A1153,[1]plot_info!$F$1:$BW$2268,37,FALSE)</f>
        <v>104</v>
      </c>
      <c r="AC1153" s="4" t="str">
        <f>VLOOKUP($A1153,[1]plot_info!$F$1:$BW$2268,43,FALSE)</f>
        <v>FRA 2016-2021</v>
      </c>
    </row>
    <row r="1154" spans="1:29" x14ac:dyDescent="0.35">
      <c r="A1154" s="23" t="str">
        <f t="shared" si="37"/>
        <v>56-77-5</v>
      </c>
      <c r="B1154" s="24" t="s">
        <v>435</v>
      </c>
      <c r="C1154" s="24">
        <v>56</v>
      </c>
      <c r="D1154" s="24">
        <v>77</v>
      </c>
      <c r="E1154" s="24">
        <v>5</v>
      </c>
      <c r="F1154" s="24">
        <v>1</v>
      </c>
      <c r="G1154" s="24" t="s">
        <v>26</v>
      </c>
      <c r="H1154" s="24" t="s">
        <v>208</v>
      </c>
      <c r="I1154" s="24">
        <v>483</v>
      </c>
      <c r="J1154" s="24">
        <v>300.5</v>
      </c>
      <c r="K1154" s="24">
        <v>745</v>
      </c>
      <c r="L1154" s="24">
        <v>7.9710144927536225E-2</v>
      </c>
      <c r="M1154" s="24">
        <v>8.9696783033385546E-2</v>
      </c>
      <c r="N1154" s="24">
        <v>0</v>
      </c>
      <c r="O1154" s="24">
        <v>0</v>
      </c>
      <c r="P1154" s="24">
        <v>0</v>
      </c>
      <c r="Q1154" s="24">
        <v>4</v>
      </c>
      <c r="R1154" s="24">
        <v>0</v>
      </c>
      <c r="S1154" s="24">
        <v>430.08403427644271</v>
      </c>
      <c r="T1154" s="25">
        <v>1.0335189511226803</v>
      </c>
      <c r="U1154" s="24">
        <v>7.6007936576850815E-2</v>
      </c>
      <c r="V1154" s="24">
        <v>7.600793657685081</v>
      </c>
      <c r="W1154" s="25">
        <v>76.00793657685081</v>
      </c>
      <c r="X1154" s="4">
        <f>VLOOKUP($A1154,[1]plot_info!$F$1:$BW$2268,26,FALSE)</f>
        <v>626832.57290000003</v>
      </c>
      <c r="Y1154" s="4">
        <f>VLOOKUP($A1154,[1]plot_info!$F$1:$BW$2268,27,FALSE)</f>
        <v>3206081.162</v>
      </c>
      <c r="Z1154" s="4">
        <f>VLOOKUP($A1154,[1]plot_info!$F$1:$BW$2268,28,FALSE)</f>
        <v>82.301829249999997</v>
      </c>
      <c r="AA1154" s="4">
        <f>VLOOKUP($A1154,[1]plot_info!$F$1:$BW$2268,29,FALSE)</f>
        <v>28.97650921</v>
      </c>
      <c r="AB1154" s="4">
        <f>VLOOKUP($A1154,[1]plot_info!$F$1:$BW$2268,37,FALSE)</f>
        <v>104</v>
      </c>
      <c r="AC1154" s="4" t="str">
        <f>VLOOKUP($A1154,[1]plot_info!$F$1:$BW$2268,43,FALSE)</f>
        <v>FRA 2016-2021</v>
      </c>
    </row>
    <row r="1155" spans="1:29" x14ac:dyDescent="0.35">
      <c r="A1155" s="23" t="str">
        <f t="shared" si="37"/>
        <v>56-77-5</v>
      </c>
      <c r="B1155" s="24" t="s">
        <v>436</v>
      </c>
      <c r="C1155" s="24">
        <v>56</v>
      </c>
      <c r="D1155" s="24">
        <v>77</v>
      </c>
      <c r="E1155" s="24">
        <v>5</v>
      </c>
      <c r="F1155" s="24">
        <v>1</v>
      </c>
      <c r="G1155" s="24" t="s">
        <v>9</v>
      </c>
      <c r="H1155" s="24" t="s">
        <v>208</v>
      </c>
      <c r="I1155" s="24">
        <v>534</v>
      </c>
      <c r="J1155" s="24">
        <v>300</v>
      </c>
      <c r="K1155" s="24">
        <v>780</v>
      </c>
      <c r="L1155" s="24">
        <v>0.10112359550561797</v>
      </c>
      <c r="M1155" s="24">
        <v>0.12580847490396932</v>
      </c>
      <c r="N1155" s="24">
        <v>0</v>
      </c>
      <c r="O1155" s="24">
        <v>0</v>
      </c>
      <c r="P1155" s="24">
        <v>0</v>
      </c>
      <c r="Q1155" s="24">
        <v>4</v>
      </c>
      <c r="R1155" s="24">
        <v>0</v>
      </c>
      <c r="S1155" s="24">
        <v>430.08403427644271</v>
      </c>
      <c r="T1155" s="25">
        <v>1.1160609595925457</v>
      </c>
      <c r="U1155" s="24">
        <v>6.0522391465904345E-2</v>
      </c>
      <c r="V1155" s="24">
        <v>6.0522391465904342</v>
      </c>
      <c r="W1155" s="25">
        <v>60.522391465904342</v>
      </c>
      <c r="X1155" s="4">
        <f>VLOOKUP($A1155,[1]plot_info!$F$1:$BW$2268,26,FALSE)</f>
        <v>626832.57290000003</v>
      </c>
      <c r="Y1155" s="4">
        <f>VLOOKUP($A1155,[1]plot_info!$F$1:$BW$2268,27,FALSE)</f>
        <v>3206081.162</v>
      </c>
      <c r="Z1155" s="4">
        <f>VLOOKUP($A1155,[1]plot_info!$F$1:$BW$2268,28,FALSE)</f>
        <v>82.301829249999997</v>
      </c>
      <c r="AA1155" s="4">
        <f>VLOOKUP($A1155,[1]plot_info!$F$1:$BW$2268,29,FALSE)</f>
        <v>28.97650921</v>
      </c>
      <c r="AB1155" s="4">
        <f>VLOOKUP($A1155,[1]plot_info!$F$1:$BW$2268,37,FALSE)</f>
        <v>104</v>
      </c>
      <c r="AC1155" s="4" t="str">
        <f>VLOOKUP($A1155,[1]plot_info!$F$1:$BW$2268,43,FALSE)</f>
        <v>FRA 2016-2021</v>
      </c>
    </row>
    <row r="1156" spans="1:29" x14ac:dyDescent="0.35">
      <c r="A1156" s="23" t="str">
        <f t="shared" si="37"/>
        <v>56-77-6</v>
      </c>
      <c r="B1156" s="24" t="s">
        <v>438</v>
      </c>
      <c r="C1156" s="24">
        <v>56</v>
      </c>
      <c r="D1156" s="24">
        <v>77</v>
      </c>
      <c r="E1156" s="24">
        <v>6</v>
      </c>
      <c r="F1156" s="24">
        <v>1</v>
      </c>
      <c r="G1156" s="24" t="s">
        <v>8</v>
      </c>
      <c r="H1156" s="24" t="s">
        <v>208</v>
      </c>
      <c r="I1156" s="24">
        <v>476</v>
      </c>
      <c r="J1156" s="24">
        <v>298.5</v>
      </c>
      <c r="K1156" s="24">
        <v>694</v>
      </c>
      <c r="L1156" s="24">
        <v>0.16911764705882354</v>
      </c>
      <c r="M1156" s="24">
        <v>0.18754781906980611</v>
      </c>
      <c r="N1156" s="24">
        <v>0</v>
      </c>
      <c r="O1156" s="24">
        <v>0</v>
      </c>
      <c r="P1156" s="24">
        <v>0</v>
      </c>
      <c r="Q1156" s="24">
        <v>4</v>
      </c>
      <c r="R1156" s="24">
        <v>0</v>
      </c>
      <c r="S1156" s="24">
        <v>430.08403427644271</v>
      </c>
      <c r="T1156" s="25">
        <v>0.9195877281642747</v>
      </c>
      <c r="U1156" s="24">
        <v>4.2353583365737441E-2</v>
      </c>
      <c r="V1156" s="24">
        <v>4.2353583365737437</v>
      </c>
      <c r="W1156" s="25">
        <v>42.353583365737435</v>
      </c>
      <c r="X1156" s="4">
        <f>VLOOKUP($A1156,[1]plot_info!$F$1:$BW$2268,26,FALSE)</f>
        <v>626832.57290000003</v>
      </c>
      <c r="Y1156" s="4">
        <f>VLOOKUP($A1156,[1]plot_info!$F$1:$BW$2268,27,FALSE)</f>
        <v>3206231.162</v>
      </c>
      <c r="Z1156" s="4">
        <f>VLOOKUP($A1156,[1]plot_info!$F$1:$BW$2268,28,FALSE)</f>
        <v>82.3018462</v>
      </c>
      <c r="AA1156" s="4">
        <f>VLOOKUP($A1156,[1]plot_info!$F$1:$BW$2268,29,FALSE)</f>
        <v>28.977862760000001</v>
      </c>
      <c r="AB1156" s="4">
        <f>VLOOKUP($A1156,[1]plot_info!$F$1:$BW$2268,37,FALSE)</f>
        <v>104</v>
      </c>
      <c r="AC1156" s="4" t="str">
        <f>VLOOKUP($A1156,[1]plot_info!$F$1:$BW$2268,43,FALSE)</f>
        <v>FRA 2016-2021</v>
      </c>
    </row>
    <row r="1157" spans="1:29" x14ac:dyDescent="0.35">
      <c r="A1157" s="23" t="str">
        <f t="shared" si="37"/>
        <v>56-77-6</v>
      </c>
      <c r="B1157" s="24" t="s">
        <v>439</v>
      </c>
      <c r="C1157" s="24">
        <v>56</v>
      </c>
      <c r="D1157" s="24">
        <v>77</v>
      </c>
      <c r="E1157" s="24">
        <v>6</v>
      </c>
      <c r="F1157" s="24">
        <v>1</v>
      </c>
      <c r="G1157" s="24" t="s">
        <v>26</v>
      </c>
      <c r="H1157" s="24" t="s">
        <v>208</v>
      </c>
      <c r="I1157" s="24">
        <v>538</v>
      </c>
      <c r="J1157" s="24">
        <v>299.5</v>
      </c>
      <c r="K1157" s="24">
        <v>742.5</v>
      </c>
      <c r="L1157" s="24">
        <v>0.17657992565055763</v>
      </c>
      <c r="M1157" s="24">
        <v>0.22132972436809417</v>
      </c>
      <c r="N1157" s="24">
        <v>0</v>
      </c>
      <c r="O1157" s="24">
        <v>0</v>
      </c>
      <c r="P1157" s="24">
        <v>0</v>
      </c>
      <c r="Q1157" s="24">
        <v>4</v>
      </c>
      <c r="R1157" s="24">
        <v>0</v>
      </c>
      <c r="S1157" s="24">
        <v>430.08403427644271</v>
      </c>
      <c r="T1157" s="25">
        <v>1.0300312606239537</v>
      </c>
      <c r="U1157" s="24">
        <v>4.8205462997201041E-2</v>
      </c>
      <c r="V1157" s="24">
        <v>4.8205462997201041</v>
      </c>
      <c r="W1157" s="25">
        <v>48.205462997201039</v>
      </c>
      <c r="X1157" s="4">
        <f>VLOOKUP($A1157,[1]plot_info!$F$1:$BW$2268,26,FALSE)</f>
        <v>626832.57290000003</v>
      </c>
      <c r="Y1157" s="4">
        <f>VLOOKUP($A1157,[1]plot_info!$F$1:$BW$2268,27,FALSE)</f>
        <v>3206231.162</v>
      </c>
      <c r="Z1157" s="4">
        <f>VLOOKUP($A1157,[1]plot_info!$F$1:$BW$2268,28,FALSE)</f>
        <v>82.3018462</v>
      </c>
      <c r="AA1157" s="4">
        <f>VLOOKUP($A1157,[1]plot_info!$F$1:$BW$2268,29,FALSE)</f>
        <v>28.977862760000001</v>
      </c>
      <c r="AB1157" s="4">
        <f>VLOOKUP($A1157,[1]plot_info!$F$1:$BW$2268,37,FALSE)</f>
        <v>104</v>
      </c>
      <c r="AC1157" s="4" t="str">
        <f>VLOOKUP($A1157,[1]plot_info!$F$1:$BW$2268,43,FALSE)</f>
        <v>FRA 2016-2021</v>
      </c>
    </row>
    <row r="1158" spans="1:29" x14ac:dyDescent="0.35">
      <c r="A1158" s="23" t="str">
        <f t="shared" si="37"/>
        <v>56-77-6</v>
      </c>
      <c r="B1158" s="24" t="s">
        <v>440</v>
      </c>
      <c r="C1158" s="24">
        <v>56</v>
      </c>
      <c r="D1158" s="24">
        <v>77</v>
      </c>
      <c r="E1158" s="24">
        <v>6</v>
      </c>
      <c r="F1158" s="24">
        <v>1</v>
      </c>
      <c r="G1158" s="24" t="s">
        <v>9</v>
      </c>
      <c r="H1158" s="24" t="s">
        <v>208</v>
      </c>
      <c r="I1158" s="24">
        <v>472</v>
      </c>
      <c r="J1158" s="24">
        <v>338</v>
      </c>
      <c r="K1158" s="24">
        <v>727.5</v>
      </c>
      <c r="L1158" s="24">
        <v>0.17478813559322035</v>
      </c>
      <c r="M1158" s="24">
        <v>0.19220739221439759</v>
      </c>
      <c r="N1158" s="24">
        <v>0</v>
      </c>
      <c r="O1158" s="24">
        <v>0</v>
      </c>
      <c r="P1158" s="24">
        <v>0</v>
      </c>
      <c r="Q1158" s="24">
        <v>4</v>
      </c>
      <c r="R1158" s="24">
        <v>0</v>
      </c>
      <c r="S1158" s="24">
        <v>430.08403427644271</v>
      </c>
      <c r="T1158" s="25">
        <v>0.90563696616936784</v>
      </c>
      <c r="U1158" s="24">
        <v>3.8347256681800099E-2</v>
      </c>
      <c r="V1158" s="24">
        <v>3.8347256681800097</v>
      </c>
      <c r="W1158" s="25">
        <v>38.347256681800097</v>
      </c>
      <c r="X1158" s="4">
        <f>VLOOKUP($A1158,[1]plot_info!$F$1:$BW$2268,26,FALSE)</f>
        <v>626832.57290000003</v>
      </c>
      <c r="Y1158" s="4">
        <f>VLOOKUP($A1158,[1]plot_info!$F$1:$BW$2268,27,FALSE)</f>
        <v>3206231.162</v>
      </c>
      <c r="Z1158" s="4">
        <f>VLOOKUP($A1158,[1]plot_info!$F$1:$BW$2268,28,FALSE)</f>
        <v>82.3018462</v>
      </c>
      <c r="AA1158" s="4">
        <f>VLOOKUP($A1158,[1]plot_info!$F$1:$BW$2268,29,FALSE)</f>
        <v>28.977862760000001</v>
      </c>
      <c r="AB1158" s="4">
        <f>VLOOKUP($A1158,[1]plot_info!$F$1:$BW$2268,37,FALSE)</f>
        <v>104</v>
      </c>
      <c r="AC1158" s="4" t="str">
        <f>VLOOKUP($A1158,[1]plot_info!$F$1:$BW$2268,43,FALSE)</f>
        <v>FRA 2016-2021</v>
      </c>
    </row>
    <row r="1159" spans="1:29" x14ac:dyDescent="0.35">
      <c r="A1159" s="23" t="str">
        <f t="shared" si="37"/>
        <v>54-74-2</v>
      </c>
      <c r="B1159" s="24" t="s">
        <v>442</v>
      </c>
      <c r="C1159" s="24">
        <v>54</v>
      </c>
      <c r="D1159" s="24">
        <v>74</v>
      </c>
      <c r="E1159" s="24">
        <v>2</v>
      </c>
      <c r="F1159" s="24">
        <v>1</v>
      </c>
      <c r="G1159" s="24" t="s">
        <v>8</v>
      </c>
      <c r="H1159" s="24" t="s">
        <v>208</v>
      </c>
      <c r="I1159" s="24">
        <v>423</v>
      </c>
      <c r="J1159" s="24">
        <v>295</v>
      </c>
      <c r="K1159" s="24">
        <v>632</v>
      </c>
      <c r="L1159" s="24">
        <v>0.20330969267139479</v>
      </c>
      <c r="M1159" s="24">
        <v>0.20036164521743263</v>
      </c>
      <c r="N1159" s="24">
        <v>0</v>
      </c>
      <c r="O1159" s="24">
        <v>0</v>
      </c>
      <c r="P1159" s="24">
        <v>0</v>
      </c>
      <c r="Q1159" s="24">
        <v>4</v>
      </c>
      <c r="R1159" s="24">
        <v>0</v>
      </c>
      <c r="S1159" s="24">
        <v>430.08403427644271</v>
      </c>
      <c r="T1159" s="25">
        <v>0.78356779871393323</v>
      </c>
      <c r="U1159" s="24">
        <v>3.5180283021283128E-2</v>
      </c>
      <c r="V1159" s="24">
        <v>3.5180283021283132</v>
      </c>
      <c r="W1159" s="25">
        <v>35.180283021283131</v>
      </c>
      <c r="X1159" s="4">
        <f>VLOOKUP($A1159,[1]plot_info!$F$1:$BW$2268,26,FALSE)</f>
        <v>618824.95559999999</v>
      </c>
      <c r="Y1159" s="4">
        <f>VLOOKUP($A1159,[1]plot_info!$F$1:$BW$2268,27,FALSE)</f>
        <v>3193891.304</v>
      </c>
      <c r="Z1159" s="4">
        <f>VLOOKUP($A1159,[1]plot_info!$F$1:$BW$2268,28,FALSE)</f>
        <v>82.218367029999996</v>
      </c>
      <c r="AA1159" s="4">
        <f>VLOOKUP($A1159,[1]plot_info!$F$1:$BW$2268,29,FALSE)</f>
        <v>28.867278070000001</v>
      </c>
      <c r="AB1159" s="4">
        <f>VLOOKUP($A1159,[1]plot_info!$F$1:$BW$2268,37,FALSE)</f>
        <v>104</v>
      </c>
      <c r="AC1159" s="4" t="str">
        <f>VLOOKUP($A1159,[1]plot_info!$F$1:$BW$2268,43,FALSE)</f>
        <v>FRA 2016-2021</v>
      </c>
    </row>
    <row r="1160" spans="1:29" x14ac:dyDescent="0.35">
      <c r="A1160" s="23" t="str">
        <f t="shared" si="37"/>
        <v>54-74-2</v>
      </c>
      <c r="B1160" s="24" t="s">
        <v>443</v>
      </c>
      <c r="C1160" s="24">
        <v>54</v>
      </c>
      <c r="D1160" s="24">
        <v>74</v>
      </c>
      <c r="E1160" s="24">
        <v>2</v>
      </c>
      <c r="F1160" s="24">
        <v>1</v>
      </c>
      <c r="G1160" s="24" t="s">
        <v>26</v>
      </c>
      <c r="H1160" s="24" t="s">
        <v>208</v>
      </c>
      <c r="I1160" s="24">
        <v>555</v>
      </c>
      <c r="J1160" s="24">
        <v>366.5</v>
      </c>
      <c r="K1160" s="24">
        <v>823</v>
      </c>
      <c r="L1160" s="24">
        <v>0.17747747747747747</v>
      </c>
      <c r="M1160" s="24">
        <v>0.22948397737112924</v>
      </c>
      <c r="N1160" s="24">
        <v>0</v>
      </c>
      <c r="O1160" s="24">
        <v>0</v>
      </c>
      <c r="P1160" s="24">
        <v>0</v>
      </c>
      <c r="Q1160" s="24">
        <v>4</v>
      </c>
      <c r="R1160" s="24">
        <v>0</v>
      </c>
      <c r="S1160" s="24">
        <v>430.08403427644271</v>
      </c>
      <c r="T1160" s="25">
        <v>1.061420475112494</v>
      </c>
      <c r="U1160" s="24">
        <v>4.4424330129098522E-2</v>
      </c>
      <c r="V1160" s="24">
        <v>4.4424330129098522</v>
      </c>
      <c r="W1160" s="25">
        <v>44.424330129098522</v>
      </c>
      <c r="X1160" s="4">
        <f>VLOOKUP($A1160,[1]plot_info!$F$1:$BW$2268,26,FALSE)</f>
        <v>618824.95559999999</v>
      </c>
      <c r="Y1160" s="4">
        <f>VLOOKUP($A1160,[1]plot_info!$F$1:$BW$2268,27,FALSE)</f>
        <v>3193891.304</v>
      </c>
      <c r="Z1160" s="4">
        <f>VLOOKUP($A1160,[1]plot_info!$F$1:$BW$2268,28,FALSE)</f>
        <v>82.218367029999996</v>
      </c>
      <c r="AA1160" s="4">
        <f>VLOOKUP($A1160,[1]plot_info!$F$1:$BW$2268,29,FALSE)</f>
        <v>28.867278070000001</v>
      </c>
      <c r="AB1160" s="4">
        <f>VLOOKUP($A1160,[1]plot_info!$F$1:$BW$2268,37,FALSE)</f>
        <v>104</v>
      </c>
      <c r="AC1160" s="4" t="str">
        <f>VLOOKUP($A1160,[1]plot_info!$F$1:$BW$2268,43,FALSE)</f>
        <v>FRA 2016-2021</v>
      </c>
    </row>
    <row r="1161" spans="1:29" x14ac:dyDescent="0.35">
      <c r="A1161" s="23" t="str">
        <f t="shared" si="37"/>
        <v>54-74-2</v>
      </c>
      <c r="B1161" s="24" t="s">
        <v>444</v>
      </c>
      <c r="C1161" s="24">
        <v>54</v>
      </c>
      <c r="D1161" s="24">
        <v>74</v>
      </c>
      <c r="E1161" s="24">
        <v>2</v>
      </c>
      <c r="F1161" s="24">
        <v>1</v>
      </c>
      <c r="G1161" s="24" t="s">
        <v>9</v>
      </c>
      <c r="H1161" s="24" t="s">
        <v>208</v>
      </c>
      <c r="I1161" s="24">
        <v>408</v>
      </c>
      <c r="J1161" s="24">
        <v>345</v>
      </c>
      <c r="K1161" s="24">
        <v>663</v>
      </c>
      <c r="L1161" s="24">
        <v>0.22058823529411764</v>
      </c>
      <c r="M1161" s="24">
        <v>0.20968079150661556</v>
      </c>
      <c r="N1161" s="24">
        <v>0</v>
      </c>
      <c r="O1161" s="24">
        <v>0</v>
      </c>
      <c r="P1161" s="24">
        <v>0</v>
      </c>
      <c r="Q1161" s="24">
        <v>4</v>
      </c>
      <c r="R1161" s="24">
        <v>0</v>
      </c>
      <c r="S1161" s="24">
        <v>430.08403427644271</v>
      </c>
      <c r="T1161" s="25">
        <v>0.73939038573006155</v>
      </c>
      <c r="U1161" s="24">
        <v>2.1381005885891757E-2</v>
      </c>
      <c r="V1161" s="24">
        <v>2.1381005885891753</v>
      </c>
      <c r="W1161" s="25">
        <v>21.381005885891753</v>
      </c>
      <c r="X1161" s="4">
        <f>VLOOKUP($A1161,[1]plot_info!$F$1:$BW$2268,26,FALSE)</f>
        <v>618824.95559999999</v>
      </c>
      <c r="Y1161" s="4">
        <f>VLOOKUP($A1161,[1]plot_info!$F$1:$BW$2268,27,FALSE)</f>
        <v>3193891.304</v>
      </c>
      <c r="Z1161" s="4">
        <f>VLOOKUP($A1161,[1]plot_info!$F$1:$BW$2268,28,FALSE)</f>
        <v>82.218367029999996</v>
      </c>
      <c r="AA1161" s="4">
        <f>VLOOKUP($A1161,[1]plot_info!$F$1:$BW$2268,29,FALSE)</f>
        <v>28.867278070000001</v>
      </c>
      <c r="AB1161" s="4">
        <f>VLOOKUP($A1161,[1]plot_info!$F$1:$BW$2268,37,FALSE)</f>
        <v>104</v>
      </c>
      <c r="AC1161" s="4" t="str">
        <f>VLOOKUP($A1161,[1]plot_info!$F$1:$BW$2268,43,FALSE)</f>
        <v>FRA 2016-2021</v>
      </c>
    </row>
    <row r="1162" spans="1:29" x14ac:dyDescent="0.35">
      <c r="A1162" s="23" t="str">
        <f t="shared" si="37"/>
        <v>54-74-3</v>
      </c>
      <c r="B1162" s="24" t="s">
        <v>446</v>
      </c>
      <c r="C1162" s="24">
        <v>54</v>
      </c>
      <c r="D1162" s="24">
        <v>74</v>
      </c>
      <c r="E1162" s="24">
        <v>3</v>
      </c>
      <c r="F1162" s="24">
        <v>1</v>
      </c>
      <c r="G1162" s="24" t="s">
        <v>8</v>
      </c>
      <c r="H1162" s="24" t="s">
        <v>208</v>
      </c>
      <c r="I1162" s="24">
        <v>264</v>
      </c>
      <c r="J1162" s="24">
        <v>342.5</v>
      </c>
      <c r="K1162" s="24">
        <v>560</v>
      </c>
      <c r="L1162" s="24">
        <v>0.17613636363636365</v>
      </c>
      <c r="M1162" s="24">
        <v>0.14444676748233515</v>
      </c>
      <c r="N1162" s="24">
        <v>0</v>
      </c>
      <c r="O1162" s="24">
        <v>0</v>
      </c>
      <c r="P1162" s="24">
        <v>0</v>
      </c>
      <c r="Q1162" s="24">
        <v>3</v>
      </c>
      <c r="R1162" s="24">
        <v>0</v>
      </c>
      <c r="S1162" s="24">
        <v>322.56302570733203</v>
      </c>
      <c r="T1162" s="25">
        <v>0.6742868297538297</v>
      </c>
      <c r="U1162" s="24">
        <v>3.4891876536725007E-2</v>
      </c>
      <c r="V1162" s="24">
        <v>3.4891876536725008</v>
      </c>
      <c r="W1162" s="25">
        <v>34.891876536725007</v>
      </c>
      <c r="X1162" s="4">
        <f>VLOOKUP($A1162,[1]plot_info!$F$1:$BW$2268,26,FALSE)</f>
        <v>618824.95559999999</v>
      </c>
      <c r="Y1162" s="4">
        <f>VLOOKUP($A1162,[1]plot_info!$F$1:$BW$2268,27,FALSE)</f>
        <v>3194041.304</v>
      </c>
      <c r="Z1162" s="4">
        <f>VLOOKUP($A1162,[1]plot_info!$F$1:$BW$2268,28,FALSE)</f>
        <v>82.218382820000002</v>
      </c>
      <c r="AA1162" s="4">
        <f>VLOOKUP($A1162,[1]plot_info!$F$1:$BW$2268,29,FALSE)</f>
        <v>28.86863168</v>
      </c>
      <c r="AB1162" s="4">
        <f>VLOOKUP($A1162,[1]plot_info!$F$1:$BW$2268,37,FALSE)</f>
        <v>104</v>
      </c>
      <c r="AC1162" s="4" t="str">
        <f>VLOOKUP($A1162,[1]plot_info!$F$1:$BW$2268,43,FALSE)</f>
        <v>FRA 2016-2021</v>
      </c>
    </row>
    <row r="1163" spans="1:29" x14ac:dyDescent="0.35">
      <c r="A1163" s="23" t="str">
        <f t="shared" si="37"/>
        <v>54-74-3</v>
      </c>
      <c r="B1163" s="24" t="s">
        <v>447</v>
      </c>
      <c r="C1163" s="24">
        <v>54</v>
      </c>
      <c r="D1163" s="24">
        <v>74</v>
      </c>
      <c r="E1163" s="24">
        <v>3</v>
      </c>
      <c r="F1163" s="24">
        <v>1</v>
      </c>
      <c r="G1163" s="24" t="s">
        <v>26</v>
      </c>
      <c r="H1163" s="24" t="s">
        <v>208</v>
      </c>
      <c r="I1163" s="24">
        <v>300</v>
      </c>
      <c r="J1163" s="24">
        <v>302.5</v>
      </c>
      <c r="K1163" s="24">
        <v>550.5</v>
      </c>
      <c r="L1163" s="24">
        <v>0.17333333333333334</v>
      </c>
      <c r="M1163" s="24">
        <v>0.16153186901250383</v>
      </c>
      <c r="N1163" s="24">
        <v>0</v>
      </c>
      <c r="O1163" s="24">
        <v>0</v>
      </c>
      <c r="P1163" s="24">
        <v>0</v>
      </c>
      <c r="Q1163" s="24">
        <v>3</v>
      </c>
      <c r="R1163" s="24">
        <v>0</v>
      </c>
      <c r="S1163" s="24">
        <v>322.56302570733203</v>
      </c>
      <c r="T1163" s="25">
        <v>0.768841994385976</v>
      </c>
      <c r="U1163" s="24">
        <v>3.2763920307101874E-2</v>
      </c>
      <c r="V1163" s="24">
        <v>3.2763920307101877</v>
      </c>
      <c r="W1163" s="25">
        <v>32.763920307101877</v>
      </c>
      <c r="X1163" s="4">
        <f>VLOOKUP($A1163,[1]plot_info!$F$1:$BW$2268,26,FALSE)</f>
        <v>618824.95559999999</v>
      </c>
      <c r="Y1163" s="4">
        <f>VLOOKUP($A1163,[1]plot_info!$F$1:$BW$2268,27,FALSE)</f>
        <v>3194041.304</v>
      </c>
      <c r="Z1163" s="4">
        <f>VLOOKUP($A1163,[1]plot_info!$F$1:$BW$2268,28,FALSE)</f>
        <v>82.218382820000002</v>
      </c>
      <c r="AA1163" s="4">
        <f>VLOOKUP($A1163,[1]plot_info!$F$1:$BW$2268,29,FALSE)</f>
        <v>28.86863168</v>
      </c>
      <c r="AB1163" s="4">
        <f>VLOOKUP($A1163,[1]plot_info!$F$1:$BW$2268,37,FALSE)</f>
        <v>104</v>
      </c>
      <c r="AC1163" s="4" t="str">
        <f>VLOOKUP($A1163,[1]plot_info!$F$1:$BW$2268,43,FALSE)</f>
        <v>FRA 2016-2021</v>
      </c>
    </row>
    <row r="1164" spans="1:29" x14ac:dyDescent="0.35">
      <c r="A1164" s="23" t="str">
        <f t="shared" si="37"/>
        <v>54-74-3</v>
      </c>
      <c r="B1164" s="24" t="s">
        <v>448</v>
      </c>
      <c r="C1164" s="24">
        <v>54</v>
      </c>
      <c r="D1164" s="24">
        <v>74</v>
      </c>
      <c r="E1164" s="24">
        <v>3</v>
      </c>
      <c r="F1164" s="24">
        <v>1</v>
      </c>
      <c r="G1164" s="24" t="s">
        <v>9</v>
      </c>
      <c r="H1164" s="24" t="s">
        <v>208</v>
      </c>
      <c r="I1164" s="24">
        <v>223</v>
      </c>
      <c r="J1164" s="24">
        <v>298.5</v>
      </c>
      <c r="K1164" s="24">
        <v>491.5</v>
      </c>
      <c r="L1164" s="24">
        <v>0.13452914798206278</v>
      </c>
      <c r="M1164" s="24">
        <v>9.3191462891829127E-2</v>
      </c>
      <c r="N1164" s="24">
        <v>0</v>
      </c>
      <c r="O1164" s="24">
        <v>0</v>
      </c>
      <c r="P1164" s="24">
        <v>0</v>
      </c>
      <c r="Q1164" s="24">
        <v>3</v>
      </c>
      <c r="R1164" s="24">
        <v>0</v>
      </c>
      <c r="S1164" s="24">
        <v>322.56302570733203</v>
      </c>
      <c r="T1164" s="25">
        <v>0.59833268111489257</v>
      </c>
      <c r="U1164" s="24">
        <v>1.7302029920239451E-2</v>
      </c>
      <c r="V1164" s="24">
        <v>1.7302029920239452</v>
      </c>
      <c r="W1164" s="25">
        <v>17.302029920239452</v>
      </c>
      <c r="X1164" s="4">
        <f>VLOOKUP($A1164,[1]plot_info!$F$1:$BW$2268,26,FALSE)</f>
        <v>618824.95559999999</v>
      </c>
      <c r="Y1164" s="4">
        <f>VLOOKUP($A1164,[1]plot_info!$F$1:$BW$2268,27,FALSE)</f>
        <v>3194041.304</v>
      </c>
      <c r="Z1164" s="4">
        <f>VLOOKUP($A1164,[1]plot_info!$F$1:$BW$2268,28,FALSE)</f>
        <v>82.218382820000002</v>
      </c>
      <c r="AA1164" s="4">
        <f>VLOOKUP($A1164,[1]plot_info!$F$1:$BW$2268,29,FALSE)</f>
        <v>28.86863168</v>
      </c>
      <c r="AB1164" s="4">
        <f>VLOOKUP($A1164,[1]plot_info!$F$1:$BW$2268,37,FALSE)</f>
        <v>104</v>
      </c>
      <c r="AC1164" s="4" t="str">
        <f>VLOOKUP($A1164,[1]plot_info!$F$1:$BW$2268,43,FALSE)</f>
        <v>FRA 2016-2021</v>
      </c>
    </row>
    <row r="1165" spans="1:29" x14ac:dyDescent="0.35">
      <c r="A1165" s="23" t="str">
        <f t="shared" si="37"/>
        <v>54-74-4</v>
      </c>
      <c r="B1165" s="24" t="s">
        <v>450</v>
      </c>
      <c r="C1165" s="24">
        <v>54</v>
      </c>
      <c r="D1165" s="24">
        <v>74</v>
      </c>
      <c r="E1165" s="24">
        <v>4</v>
      </c>
      <c r="F1165" s="24">
        <v>1</v>
      </c>
      <c r="G1165" s="24" t="s">
        <v>8</v>
      </c>
      <c r="H1165" s="24" t="s">
        <v>208</v>
      </c>
      <c r="I1165" s="24">
        <v>309</v>
      </c>
      <c r="J1165" s="24">
        <v>316.5</v>
      </c>
      <c r="K1165" s="24">
        <v>613</v>
      </c>
      <c r="L1165" s="24">
        <v>4.0453074433656956E-2</v>
      </c>
      <c r="M1165" s="24">
        <v>5.8244664307393203E-2</v>
      </c>
      <c r="N1165" s="24">
        <v>0</v>
      </c>
      <c r="O1165" s="24">
        <v>0</v>
      </c>
      <c r="P1165" s="24">
        <v>0</v>
      </c>
      <c r="Q1165" s="24">
        <v>2</v>
      </c>
      <c r="R1165" s="24">
        <v>0</v>
      </c>
      <c r="S1165" s="24">
        <v>215.04201713822135</v>
      </c>
      <c r="T1165" s="25">
        <v>1.3788003104966242</v>
      </c>
      <c r="U1165" s="24">
        <v>3.0952385506855924E-2</v>
      </c>
      <c r="V1165" s="24">
        <v>3.0952385506855924</v>
      </c>
      <c r="W1165" s="25">
        <v>30.952385506855926</v>
      </c>
      <c r="X1165" s="4">
        <f>VLOOKUP($A1165,[1]plot_info!$F$1:$BW$2268,26,FALSE)</f>
        <v>619124.95559999999</v>
      </c>
      <c r="Y1165" s="4">
        <f>VLOOKUP($A1165,[1]plot_info!$F$1:$BW$2268,27,FALSE)</f>
        <v>3193741.304</v>
      </c>
      <c r="Z1165" s="4">
        <f>VLOOKUP($A1165,[1]plot_info!$F$1:$BW$2268,28,FALSE)</f>
        <v>82.221426660000006</v>
      </c>
      <c r="AA1165" s="4">
        <f>VLOOKUP($A1165,[1]plot_info!$F$1:$BW$2268,29,FALSE)</f>
        <v>28.865896620000001</v>
      </c>
      <c r="AB1165" s="4">
        <f>VLOOKUP($A1165,[1]plot_info!$F$1:$BW$2268,37,FALSE)</f>
        <v>104</v>
      </c>
      <c r="AC1165" s="4" t="str">
        <f>VLOOKUP($A1165,[1]plot_info!$F$1:$BW$2268,43,FALSE)</f>
        <v>FRA 2016-2021</v>
      </c>
    </row>
    <row r="1166" spans="1:29" x14ac:dyDescent="0.35">
      <c r="A1166" s="23" t="str">
        <f t="shared" si="37"/>
        <v>54-74-4</v>
      </c>
      <c r="B1166" s="24" t="s">
        <v>451</v>
      </c>
      <c r="C1166" s="24">
        <v>54</v>
      </c>
      <c r="D1166" s="24">
        <v>74</v>
      </c>
      <c r="E1166" s="24">
        <v>4</v>
      </c>
      <c r="F1166" s="24">
        <v>1</v>
      </c>
      <c r="G1166" s="24" t="s">
        <v>26</v>
      </c>
      <c r="H1166" s="24" t="s">
        <v>208</v>
      </c>
      <c r="I1166" s="24">
        <v>288</v>
      </c>
      <c r="J1166" s="24">
        <v>300</v>
      </c>
      <c r="K1166" s="24">
        <v>576.5</v>
      </c>
      <c r="L1166" s="24">
        <v>3.9930555555555552E-2</v>
      </c>
      <c r="M1166" s="24">
        <v>5.3585091162801753E-2</v>
      </c>
      <c r="N1166" s="24">
        <v>0</v>
      </c>
      <c r="O1166" s="24">
        <v>0</v>
      </c>
      <c r="P1166" s="24">
        <v>0</v>
      </c>
      <c r="Q1166" s="24">
        <v>2</v>
      </c>
      <c r="R1166" s="24">
        <v>0</v>
      </c>
      <c r="S1166" s="24">
        <v>215.04201713822135</v>
      </c>
      <c r="T1166" s="25">
        <v>1.2857952305305789</v>
      </c>
      <c r="U1166" s="24">
        <v>2.8375305477660186E-2</v>
      </c>
      <c r="V1166" s="24">
        <v>2.8375305477660184</v>
      </c>
      <c r="W1166" s="25">
        <v>28.375305477660184</v>
      </c>
      <c r="X1166" s="4">
        <f>VLOOKUP($A1166,[1]plot_info!$F$1:$BW$2268,26,FALSE)</f>
        <v>619124.95559999999</v>
      </c>
      <c r="Y1166" s="4">
        <f>VLOOKUP($A1166,[1]plot_info!$F$1:$BW$2268,27,FALSE)</f>
        <v>3193741.304</v>
      </c>
      <c r="Z1166" s="4">
        <f>VLOOKUP($A1166,[1]plot_info!$F$1:$BW$2268,28,FALSE)</f>
        <v>82.221426660000006</v>
      </c>
      <c r="AA1166" s="4">
        <f>VLOOKUP($A1166,[1]plot_info!$F$1:$BW$2268,29,FALSE)</f>
        <v>28.865896620000001</v>
      </c>
      <c r="AB1166" s="4">
        <f>VLOOKUP($A1166,[1]plot_info!$F$1:$BW$2268,37,FALSE)</f>
        <v>104</v>
      </c>
      <c r="AC1166" s="4" t="str">
        <f>VLOOKUP($A1166,[1]plot_info!$F$1:$BW$2268,43,FALSE)</f>
        <v>FRA 2016-2021</v>
      </c>
    </row>
    <row r="1167" spans="1:29" x14ac:dyDescent="0.35">
      <c r="A1167" s="23" t="str">
        <f t="shared" si="37"/>
        <v>54-74-4</v>
      </c>
      <c r="B1167" s="24" t="s">
        <v>452</v>
      </c>
      <c r="C1167" s="24">
        <v>54</v>
      </c>
      <c r="D1167" s="24">
        <v>74</v>
      </c>
      <c r="E1167" s="24">
        <v>4</v>
      </c>
      <c r="F1167" s="24">
        <v>1</v>
      </c>
      <c r="G1167" s="24" t="s">
        <v>9</v>
      </c>
      <c r="H1167" s="24" t="s">
        <v>208</v>
      </c>
      <c r="I1167" s="24">
        <v>284</v>
      </c>
      <c r="J1167" s="24">
        <v>308</v>
      </c>
      <c r="K1167" s="24">
        <v>583.5</v>
      </c>
      <c r="L1167" s="24">
        <v>2.9929577464788731E-2</v>
      </c>
      <c r="M1167" s="24">
        <v>3.9606371729027381E-2</v>
      </c>
      <c r="N1167" s="24">
        <v>0</v>
      </c>
      <c r="O1167" s="24">
        <v>0</v>
      </c>
      <c r="P1167" s="24">
        <v>0</v>
      </c>
      <c r="Q1167" s="24">
        <v>2</v>
      </c>
      <c r="R1167" s="24">
        <v>0</v>
      </c>
      <c r="S1167" s="24">
        <v>215.04201713822135</v>
      </c>
      <c r="T1167" s="25">
        <v>1.2811449765322764</v>
      </c>
      <c r="U1167" s="24">
        <v>3.6072042948996595E-2</v>
      </c>
      <c r="V1167" s="24">
        <v>3.6072042948996597</v>
      </c>
      <c r="W1167" s="25">
        <v>36.072042948996597</v>
      </c>
      <c r="X1167" s="4">
        <f>VLOOKUP($A1167,[1]plot_info!$F$1:$BW$2268,26,FALSE)</f>
        <v>619124.95559999999</v>
      </c>
      <c r="Y1167" s="4">
        <f>VLOOKUP($A1167,[1]plot_info!$F$1:$BW$2268,27,FALSE)</f>
        <v>3193741.304</v>
      </c>
      <c r="Z1167" s="4">
        <f>VLOOKUP($A1167,[1]plot_info!$F$1:$BW$2268,28,FALSE)</f>
        <v>82.221426660000006</v>
      </c>
      <c r="AA1167" s="4">
        <f>VLOOKUP($A1167,[1]plot_info!$F$1:$BW$2268,29,FALSE)</f>
        <v>28.865896620000001</v>
      </c>
      <c r="AB1167" s="4">
        <f>VLOOKUP($A1167,[1]plot_info!$F$1:$BW$2268,37,FALSE)</f>
        <v>104</v>
      </c>
      <c r="AC1167" s="4" t="str">
        <f>VLOOKUP($A1167,[1]plot_info!$F$1:$BW$2268,43,FALSE)</f>
        <v>FRA 2016-2021</v>
      </c>
    </row>
    <row r="1168" spans="1:29" x14ac:dyDescent="0.35">
      <c r="A1168" s="23" t="str">
        <f t="shared" si="37"/>
        <v>54-74-5</v>
      </c>
      <c r="B1168" s="24" t="s">
        <v>454</v>
      </c>
      <c r="C1168" s="24">
        <v>54</v>
      </c>
      <c r="D1168" s="24">
        <v>74</v>
      </c>
      <c r="E1168" s="24">
        <v>5</v>
      </c>
      <c r="F1168" s="24">
        <v>1</v>
      </c>
      <c r="G1168" s="24" t="s">
        <v>8</v>
      </c>
      <c r="H1168" s="24" t="s">
        <v>208</v>
      </c>
      <c r="I1168" s="24">
        <v>453</v>
      </c>
      <c r="J1168" s="24">
        <v>314</v>
      </c>
      <c r="K1168" s="24">
        <v>438.5</v>
      </c>
      <c r="L1168" s="24">
        <v>0.72516556291390732</v>
      </c>
      <c r="M1168" s="24">
        <v>3.0613395559965872</v>
      </c>
      <c r="N1168" s="24">
        <v>0</v>
      </c>
      <c r="O1168" s="24">
        <v>0</v>
      </c>
      <c r="P1168" s="24">
        <v>0</v>
      </c>
      <c r="Q1168" s="24">
        <v>1</v>
      </c>
      <c r="R1168" s="24">
        <v>0</v>
      </c>
      <c r="S1168" s="24">
        <v>107.52100856911068</v>
      </c>
      <c r="T1168" s="25">
        <v>1.1579132455772663</v>
      </c>
      <c r="U1168" s="24">
        <v>4.7581761857282398E-2</v>
      </c>
      <c r="V1168" s="24">
        <v>4.7581761857282387</v>
      </c>
      <c r="W1168" s="25">
        <v>47.581761857282387</v>
      </c>
      <c r="X1168" s="4">
        <f>VLOOKUP($A1168,[1]plot_info!$F$1:$BW$2268,26,FALSE)</f>
        <v>619124.95559999999</v>
      </c>
      <c r="Y1168" s="4">
        <f>VLOOKUP($A1168,[1]plot_info!$F$1:$BW$2268,27,FALSE)</f>
        <v>3193891.304</v>
      </c>
      <c r="Z1168" s="4">
        <f>VLOOKUP($A1168,[1]plot_info!$F$1:$BW$2268,28,FALSE)</f>
        <v>82.221442490000001</v>
      </c>
      <c r="AA1168" s="4">
        <f>VLOOKUP($A1168,[1]plot_info!$F$1:$BW$2268,29,FALSE)</f>
        <v>28.867250240000001</v>
      </c>
      <c r="AB1168" s="4">
        <f>VLOOKUP($A1168,[1]plot_info!$F$1:$BW$2268,37,FALSE)</f>
        <v>104</v>
      </c>
      <c r="AC1168" s="4" t="str">
        <f>VLOOKUP($A1168,[1]plot_info!$F$1:$BW$2268,43,FALSE)</f>
        <v>FRA 2016-2021</v>
      </c>
    </row>
    <row r="1169" spans="1:29" x14ac:dyDescent="0.35">
      <c r="A1169" s="23" t="str">
        <f t="shared" si="37"/>
        <v>54-74-5</v>
      </c>
      <c r="B1169" s="24" t="s">
        <v>455</v>
      </c>
      <c r="C1169" s="24">
        <v>54</v>
      </c>
      <c r="D1169" s="24">
        <v>74</v>
      </c>
      <c r="E1169" s="24">
        <v>5</v>
      </c>
      <c r="F1169" s="24">
        <v>1</v>
      </c>
      <c r="G1169" s="24" t="s">
        <v>26</v>
      </c>
      <c r="H1169" s="24" t="s">
        <v>208</v>
      </c>
      <c r="I1169" s="24">
        <v>415</v>
      </c>
      <c r="J1169" s="24">
        <v>312.5</v>
      </c>
      <c r="K1169" s="24">
        <v>432</v>
      </c>
      <c r="L1169" s="24">
        <v>0.71204819277108433</v>
      </c>
      <c r="M1169" s="24">
        <v>2.7538077284535509</v>
      </c>
      <c r="N1169" s="24">
        <v>0</v>
      </c>
      <c r="O1169" s="24">
        <v>0</v>
      </c>
      <c r="P1169" s="24">
        <v>0</v>
      </c>
      <c r="Q1169" s="24">
        <v>1</v>
      </c>
      <c r="R1169" s="24">
        <v>0</v>
      </c>
      <c r="S1169" s="24">
        <v>107.52100856911068</v>
      </c>
      <c r="T1169" s="25">
        <v>1.1114107055942435</v>
      </c>
      <c r="U1169" s="24">
        <v>2.8755718938887145E-2</v>
      </c>
      <c r="V1169" s="24">
        <v>2.8755718938887145</v>
      </c>
      <c r="W1169" s="25">
        <v>28.755718938887146</v>
      </c>
      <c r="X1169" s="4">
        <f>VLOOKUP($A1169,[1]plot_info!$F$1:$BW$2268,26,FALSE)</f>
        <v>619124.95559999999</v>
      </c>
      <c r="Y1169" s="4">
        <f>VLOOKUP($A1169,[1]plot_info!$F$1:$BW$2268,27,FALSE)</f>
        <v>3193891.304</v>
      </c>
      <c r="Z1169" s="4">
        <f>VLOOKUP($A1169,[1]plot_info!$F$1:$BW$2268,28,FALSE)</f>
        <v>82.221442490000001</v>
      </c>
      <c r="AA1169" s="4">
        <f>VLOOKUP($A1169,[1]plot_info!$F$1:$BW$2268,29,FALSE)</f>
        <v>28.867250240000001</v>
      </c>
      <c r="AB1169" s="4">
        <f>VLOOKUP($A1169,[1]plot_info!$F$1:$BW$2268,37,FALSE)</f>
        <v>104</v>
      </c>
      <c r="AC1169" s="4" t="str">
        <f>VLOOKUP($A1169,[1]plot_info!$F$1:$BW$2268,43,FALSE)</f>
        <v>FRA 2016-2021</v>
      </c>
    </row>
    <row r="1170" spans="1:29" x14ac:dyDescent="0.35">
      <c r="A1170" s="23" t="str">
        <f t="shared" si="37"/>
        <v>54-74-5</v>
      </c>
      <c r="B1170" s="24" t="s">
        <v>456</v>
      </c>
      <c r="C1170" s="24">
        <v>54</v>
      </c>
      <c r="D1170" s="24">
        <v>74</v>
      </c>
      <c r="E1170" s="24">
        <v>5</v>
      </c>
      <c r="F1170" s="24">
        <v>1</v>
      </c>
      <c r="G1170" s="24" t="s">
        <v>9</v>
      </c>
      <c r="H1170" s="24" t="s">
        <v>208</v>
      </c>
      <c r="I1170" s="24">
        <v>209</v>
      </c>
      <c r="J1170" s="24">
        <v>295.5</v>
      </c>
      <c r="K1170" s="24">
        <v>411</v>
      </c>
      <c r="L1170" s="24">
        <v>0.44736842105263158</v>
      </c>
      <c r="M1170" s="24">
        <v>0.87134017803860231</v>
      </c>
      <c r="N1170" s="24">
        <v>0</v>
      </c>
      <c r="O1170" s="24">
        <v>0</v>
      </c>
      <c r="P1170" s="24">
        <v>0</v>
      </c>
      <c r="Q1170" s="24">
        <v>1</v>
      </c>
      <c r="R1170" s="24">
        <v>0</v>
      </c>
      <c r="S1170" s="24">
        <v>107.52100856911068</v>
      </c>
      <c r="T1170" s="25">
        <v>1.0742086736078253</v>
      </c>
      <c r="U1170" s="24">
        <v>5.7221262028280255E-2</v>
      </c>
      <c r="V1170" s="24">
        <v>5.7221262028280258</v>
      </c>
      <c r="W1170" s="25">
        <v>57.221262028280258</v>
      </c>
      <c r="X1170" s="4">
        <f>VLOOKUP($A1170,[1]plot_info!$F$1:$BW$2268,26,FALSE)</f>
        <v>619124.95559999999</v>
      </c>
      <c r="Y1170" s="4">
        <f>VLOOKUP($A1170,[1]plot_info!$F$1:$BW$2268,27,FALSE)</f>
        <v>3193891.304</v>
      </c>
      <c r="Z1170" s="4">
        <f>VLOOKUP($A1170,[1]plot_info!$F$1:$BW$2268,28,FALSE)</f>
        <v>82.221442490000001</v>
      </c>
      <c r="AA1170" s="4">
        <f>VLOOKUP($A1170,[1]plot_info!$F$1:$BW$2268,29,FALSE)</f>
        <v>28.867250240000001</v>
      </c>
      <c r="AB1170" s="4">
        <f>VLOOKUP($A1170,[1]plot_info!$F$1:$BW$2268,37,FALSE)</f>
        <v>104</v>
      </c>
      <c r="AC1170" s="4" t="str">
        <f>VLOOKUP($A1170,[1]plot_info!$F$1:$BW$2268,43,FALSE)</f>
        <v>FRA 2016-2021</v>
      </c>
    </row>
    <row r="1171" spans="1:29" x14ac:dyDescent="0.35">
      <c r="A1171" s="23" t="str">
        <f t="shared" si="37"/>
        <v>54-74-6</v>
      </c>
      <c r="B1171" s="24" t="s">
        <v>458</v>
      </c>
      <c r="C1171" s="24">
        <v>54</v>
      </c>
      <c r="D1171" s="24">
        <v>74</v>
      </c>
      <c r="E1171" s="24">
        <v>6</v>
      </c>
      <c r="F1171" s="24">
        <v>1</v>
      </c>
      <c r="G1171" s="24" t="s">
        <v>8</v>
      </c>
      <c r="H1171" s="24" t="s">
        <v>208</v>
      </c>
      <c r="I1171" s="24">
        <v>100</v>
      </c>
      <c r="J1171" s="24">
        <v>346</v>
      </c>
      <c r="K1171" s="24">
        <v>431.5</v>
      </c>
      <c r="L1171" s="24">
        <v>0.14499999999999999</v>
      </c>
      <c r="M1171" s="24">
        <v>0.13512762119315222</v>
      </c>
      <c r="N1171" s="24">
        <v>0</v>
      </c>
      <c r="O1171" s="24">
        <v>0</v>
      </c>
      <c r="P1171" s="24">
        <v>0</v>
      </c>
      <c r="Q1171" s="24">
        <v>1</v>
      </c>
      <c r="R1171" s="24">
        <v>0</v>
      </c>
      <c r="S1171" s="24">
        <v>107.52100856911068</v>
      </c>
      <c r="T1171" s="25">
        <v>0.79519343370968887</v>
      </c>
      <c r="U1171" s="24">
        <v>3.6912491293567801E-2</v>
      </c>
      <c r="V1171" s="24">
        <v>3.6912491293567804</v>
      </c>
      <c r="W1171" s="25">
        <v>36.912491293567811</v>
      </c>
      <c r="X1171" s="4">
        <f>VLOOKUP($A1171,[1]plot_info!$F$1:$BW$2268,26,FALSE)</f>
        <v>619124.95559999999</v>
      </c>
      <c r="Y1171" s="4">
        <f>VLOOKUP($A1171,[1]plot_info!$F$1:$BW$2268,27,FALSE)</f>
        <v>3194041.304</v>
      </c>
      <c r="Z1171" s="4">
        <f>VLOOKUP($A1171,[1]plot_info!$F$1:$BW$2268,28,FALSE)</f>
        <v>82.221458319999996</v>
      </c>
      <c r="AA1171" s="4">
        <f>VLOOKUP($A1171,[1]plot_info!$F$1:$BW$2268,29,FALSE)</f>
        <v>28.86860385</v>
      </c>
      <c r="AB1171" s="4">
        <f>VLOOKUP($A1171,[1]plot_info!$F$1:$BW$2268,37,FALSE)</f>
        <v>104</v>
      </c>
      <c r="AC1171" s="4" t="str">
        <f>VLOOKUP($A1171,[1]plot_info!$F$1:$BW$2268,43,FALSE)</f>
        <v>FRA 2016-2021</v>
      </c>
    </row>
    <row r="1172" spans="1:29" x14ac:dyDescent="0.35">
      <c r="A1172" s="23" t="str">
        <f t="shared" si="37"/>
        <v>54-74-6</v>
      </c>
      <c r="B1172" s="24" t="s">
        <v>459</v>
      </c>
      <c r="C1172" s="24">
        <v>54</v>
      </c>
      <c r="D1172" s="24">
        <v>74</v>
      </c>
      <c r="E1172" s="24">
        <v>6</v>
      </c>
      <c r="F1172" s="24">
        <v>1</v>
      </c>
      <c r="G1172" s="24" t="s">
        <v>26</v>
      </c>
      <c r="H1172" s="24" t="s">
        <v>208</v>
      </c>
      <c r="I1172" s="24">
        <v>106</v>
      </c>
      <c r="J1172" s="24">
        <v>304</v>
      </c>
      <c r="K1172" s="24">
        <v>394</v>
      </c>
      <c r="L1172" s="24">
        <v>0.15094339622641509</v>
      </c>
      <c r="M1172" s="24">
        <v>0.1491063406269266</v>
      </c>
      <c r="N1172" s="24">
        <v>0</v>
      </c>
      <c r="O1172" s="24">
        <v>0</v>
      </c>
      <c r="P1172" s="24">
        <v>0</v>
      </c>
      <c r="Q1172" s="24">
        <v>1</v>
      </c>
      <c r="R1172" s="24">
        <v>0</v>
      </c>
      <c r="S1172" s="24">
        <v>107.52100856911068</v>
      </c>
      <c r="T1172" s="25">
        <v>0.83704571969440933</v>
      </c>
      <c r="U1172" s="24">
        <v>3.7581311239352891E-2</v>
      </c>
      <c r="V1172" s="24">
        <v>3.7581311239352893</v>
      </c>
      <c r="W1172" s="25">
        <v>37.581311239352893</v>
      </c>
      <c r="X1172" s="4">
        <f>VLOOKUP($A1172,[1]plot_info!$F$1:$BW$2268,26,FALSE)</f>
        <v>619124.95559999999</v>
      </c>
      <c r="Y1172" s="4">
        <f>VLOOKUP($A1172,[1]plot_info!$F$1:$BW$2268,27,FALSE)</f>
        <v>3194041.304</v>
      </c>
      <c r="Z1172" s="4">
        <f>VLOOKUP($A1172,[1]plot_info!$F$1:$BW$2268,28,FALSE)</f>
        <v>82.221458319999996</v>
      </c>
      <c r="AA1172" s="4">
        <f>VLOOKUP($A1172,[1]plot_info!$F$1:$BW$2268,29,FALSE)</f>
        <v>28.86860385</v>
      </c>
      <c r="AB1172" s="4">
        <f>VLOOKUP($A1172,[1]plot_info!$F$1:$BW$2268,37,FALSE)</f>
        <v>104</v>
      </c>
      <c r="AC1172" s="4" t="str">
        <f>VLOOKUP($A1172,[1]plot_info!$F$1:$BW$2268,43,FALSE)</f>
        <v>FRA 2016-2021</v>
      </c>
    </row>
    <row r="1173" spans="1:29" x14ac:dyDescent="0.35">
      <c r="A1173" s="23" t="str">
        <f t="shared" ref="A1173:A1236" si="38">CONCATENATE(C1173,"-",D1173,"-",E1173)</f>
        <v>54-74-6</v>
      </c>
      <c r="B1173" s="24" t="s">
        <v>460</v>
      </c>
      <c r="C1173" s="24">
        <v>54</v>
      </c>
      <c r="D1173" s="24">
        <v>74</v>
      </c>
      <c r="E1173" s="24">
        <v>6</v>
      </c>
      <c r="F1173" s="24">
        <v>1</v>
      </c>
      <c r="G1173" s="24" t="s">
        <v>9</v>
      </c>
      <c r="H1173" s="24" t="s">
        <v>208</v>
      </c>
      <c r="I1173" s="24">
        <v>98</v>
      </c>
      <c r="J1173" s="24">
        <v>299</v>
      </c>
      <c r="K1173" s="24">
        <v>382.5</v>
      </c>
      <c r="L1173" s="24">
        <v>0.14795918367346939</v>
      </c>
      <c r="M1173" s="24">
        <v>0.13512762119315222</v>
      </c>
      <c r="N1173" s="24">
        <v>0</v>
      </c>
      <c r="O1173" s="24">
        <v>0</v>
      </c>
      <c r="P1173" s="24">
        <v>0</v>
      </c>
      <c r="Q1173" s="24">
        <v>1</v>
      </c>
      <c r="R1173" s="24">
        <v>0</v>
      </c>
      <c r="S1173" s="24">
        <v>107.52100856911068</v>
      </c>
      <c r="T1173" s="25">
        <v>0.7765924177164798</v>
      </c>
      <c r="U1173" s="24">
        <v>3.486710542762185E-2</v>
      </c>
      <c r="V1173" s="24">
        <v>3.486710542762185</v>
      </c>
      <c r="W1173" s="25">
        <v>34.867105427621851</v>
      </c>
      <c r="X1173" s="4">
        <f>VLOOKUP($A1173,[1]plot_info!$F$1:$BW$2268,26,FALSE)</f>
        <v>619124.95559999999</v>
      </c>
      <c r="Y1173" s="4">
        <f>VLOOKUP($A1173,[1]plot_info!$F$1:$BW$2268,27,FALSE)</f>
        <v>3194041.304</v>
      </c>
      <c r="Z1173" s="4">
        <f>VLOOKUP($A1173,[1]plot_info!$F$1:$BW$2268,28,FALSE)</f>
        <v>82.221458319999996</v>
      </c>
      <c r="AA1173" s="4">
        <f>VLOOKUP($A1173,[1]plot_info!$F$1:$BW$2268,29,FALSE)</f>
        <v>28.86860385</v>
      </c>
      <c r="AB1173" s="4">
        <f>VLOOKUP($A1173,[1]plot_info!$F$1:$BW$2268,37,FALSE)</f>
        <v>104</v>
      </c>
      <c r="AC1173" s="4" t="str">
        <f>VLOOKUP($A1173,[1]plot_info!$F$1:$BW$2268,43,FALSE)</f>
        <v>FRA 2016-2021</v>
      </c>
    </row>
    <row r="1174" spans="1:29" x14ac:dyDescent="0.35">
      <c r="A1174" s="23" t="str">
        <f t="shared" si="38"/>
        <v>50-79-1</v>
      </c>
      <c r="B1174" s="24" t="s">
        <v>462</v>
      </c>
      <c r="C1174" s="24">
        <v>50</v>
      </c>
      <c r="D1174" s="24">
        <v>79</v>
      </c>
      <c r="E1174" s="24">
        <v>1</v>
      </c>
      <c r="F1174" s="24">
        <v>1</v>
      </c>
      <c r="G1174" s="24" t="s">
        <v>8</v>
      </c>
      <c r="H1174" s="24">
        <v>64914</v>
      </c>
      <c r="I1174" s="24">
        <v>482</v>
      </c>
      <c r="J1174" s="24">
        <v>298.5</v>
      </c>
      <c r="K1174" s="24">
        <v>645</v>
      </c>
      <c r="L1174" s="24">
        <v>0.28112033195020747</v>
      </c>
      <c r="M1174" s="24">
        <v>0.31568608054607117</v>
      </c>
      <c r="N1174" s="24">
        <v>0</v>
      </c>
      <c r="O1174" s="24">
        <v>0</v>
      </c>
      <c r="P1174" s="24">
        <v>0</v>
      </c>
      <c r="Q1174" s="24">
        <v>4</v>
      </c>
      <c r="R1174" s="24">
        <v>0</v>
      </c>
      <c r="S1174" s="24">
        <v>430.08403427644271</v>
      </c>
      <c r="T1174" s="25">
        <v>0.80565650520586896</v>
      </c>
      <c r="U1174" s="24">
        <v>3.6172012067877152E-2</v>
      </c>
      <c r="V1174" s="24">
        <v>3.6172012067877155</v>
      </c>
      <c r="W1174" s="25">
        <v>36.172012067877155</v>
      </c>
      <c r="X1174" s="4">
        <f>VLOOKUP($A1174,[1]plot_info!$F$1:$BW$2268,26,FALSE)</f>
        <v>602346.22080000001</v>
      </c>
      <c r="Y1174" s="4">
        <f>VLOOKUP($A1174,[1]plot_info!$F$1:$BW$2268,27,FALSE)</f>
        <v>3213348.7340000002</v>
      </c>
      <c r="Z1174" s="4">
        <f>VLOOKUP($A1174,[1]plot_info!$F$1:$BW$2268,28,FALSE)</f>
        <v>82.051200339999994</v>
      </c>
      <c r="AA1174" s="4">
        <f>VLOOKUP($A1174,[1]plot_info!$F$1:$BW$2268,29,FALSE)</f>
        <v>29.04429279</v>
      </c>
      <c r="AB1174" s="4">
        <f>VLOOKUP($A1174,[1]plot_info!$F$1:$BW$2268,37,FALSE)</f>
        <v>4</v>
      </c>
      <c r="AC1174" s="4" t="str">
        <f>VLOOKUP($A1174,[1]plot_info!$F$1:$BW$2268,43,FALSE)</f>
        <v>FRA 2010-2015</v>
      </c>
    </row>
    <row r="1175" spans="1:29" x14ac:dyDescent="0.35">
      <c r="A1175" s="23" t="str">
        <f t="shared" si="38"/>
        <v>50-79-1</v>
      </c>
      <c r="B1175" s="24" t="s">
        <v>463</v>
      </c>
      <c r="C1175" s="24">
        <v>50</v>
      </c>
      <c r="D1175" s="24">
        <v>79</v>
      </c>
      <c r="E1175" s="24">
        <v>1</v>
      </c>
      <c r="F1175" s="24">
        <v>1</v>
      </c>
      <c r="G1175" s="24" t="s">
        <v>26</v>
      </c>
      <c r="H1175" s="24">
        <v>64914</v>
      </c>
      <c r="I1175" s="24">
        <v>364</v>
      </c>
      <c r="J1175" s="24">
        <v>299.5</v>
      </c>
      <c r="K1175" s="24">
        <v>565.5</v>
      </c>
      <c r="L1175" s="24">
        <v>0.26923076923076922</v>
      </c>
      <c r="M1175" s="24">
        <v>0.22831908408498139</v>
      </c>
      <c r="N1175" s="24">
        <v>0</v>
      </c>
      <c r="O1175" s="24">
        <v>0</v>
      </c>
      <c r="P1175" s="24">
        <v>0</v>
      </c>
      <c r="Q1175" s="24">
        <v>4</v>
      </c>
      <c r="R1175" s="24">
        <v>0</v>
      </c>
      <c r="S1175" s="24">
        <v>430.08403427644271</v>
      </c>
      <c r="T1175" s="25">
        <v>0.61848378177420249</v>
      </c>
      <c r="U1175" s="24">
        <v>3.2945575107191656E-2</v>
      </c>
      <c r="V1175" s="24">
        <v>3.2945575107191658</v>
      </c>
      <c r="W1175" s="25">
        <v>32.945575107191658</v>
      </c>
      <c r="X1175" s="4">
        <f>VLOOKUP($A1175,[1]plot_info!$F$1:$BW$2268,26,FALSE)</f>
        <v>602346.22080000001</v>
      </c>
      <c r="Y1175" s="4">
        <f>VLOOKUP($A1175,[1]plot_info!$F$1:$BW$2268,27,FALSE)</f>
        <v>3213348.7340000002</v>
      </c>
      <c r="Z1175" s="4">
        <f>VLOOKUP($A1175,[1]plot_info!$F$1:$BW$2268,28,FALSE)</f>
        <v>82.051200339999994</v>
      </c>
      <c r="AA1175" s="4">
        <f>VLOOKUP($A1175,[1]plot_info!$F$1:$BW$2268,29,FALSE)</f>
        <v>29.04429279</v>
      </c>
      <c r="AB1175" s="4">
        <f>VLOOKUP($A1175,[1]plot_info!$F$1:$BW$2268,37,FALSE)</f>
        <v>4</v>
      </c>
      <c r="AC1175" s="4" t="str">
        <f>VLOOKUP($A1175,[1]plot_info!$F$1:$BW$2268,43,FALSE)</f>
        <v>FRA 2010-2015</v>
      </c>
    </row>
    <row r="1176" spans="1:29" x14ac:dyDescent="0.35">
      <c r="A1176" s="23" t="str">
        <f t="shared" si="38"/>
        <v>50-79-1</v>
      </c>
      <c r="B1176" s="24" t="s">
        <v>464</v>
      </c>
      <c r="C1176" s="24">
        <v>50</v>
      </c>
      <c r="D1176" s="24">
        <v>79</v>
      </c>
      <c r="E1176" s="24">
        <v>1</v>
      </c>
      <c r="F1176" s="24">
        <v>1</v>
      </c>
      <c r="G1176" s="24" t="s">
        <v>9</v>
      </c>
      <c r="H1176" s="24">
        <v>64914</v>
      </c>
      <c r="I1176" s="24">
        <v>444</v>
      </c>
      <c r="J1176" s="24">
        <v>297.5</v>
      </c>
      <c r="K1176" s="24">
        <v>631.5</v>
      </c>
      <c r="L1176" s="24">
        <v>0.24774774774774774</v>
      </c>
      <c r="M1176" s="24">
        <v>0.25627652295253012</v>
      </c>
      <c r="N1176" s="24">
        <v>0</v>
      </c>
      <c r="O1176" s="24">
        <v>0</v>
      </c>
      <c r="P1176" s="24">
        <v>0</v>
      </c>
      <c r="Q1176" s="24">
        <v>4</v>
      </c>
      <c r="R1176" s="24">
        <v>0</v>
      </c>
      <c r="S1176" s="24">
        <v>430.08403427644271</v>
      </c>
      <c r="T1176" s="25">
        <v>0.7765924177164798</v>
      </c>
      <c r="U1176" s="24">
        <v>3.1025814151697421E-2</v>
      </c>
      <c r="V1176" s="24">
        <v>3.1025814151697424</v>
      </c>
      <c r="W1176" s="25">
        <v>31.025814151697425</v>
      </c>
      <c r="X1176" s="4">
        <f>VLOOKUP($A1176,[1]plot_info!$F$1:$BW$2268,26,FALSE)</f>
        <v>602346.22080000001</v>
      </c>
      <c r="Y1176" s="4">
        <f>VLOOKUP($A1176,[1]plot_info!$F$1:$BW$2268,27,FALSE)</f>
        <v>3213348.7340000002</v>
      </c>
      <c r="Z1176" s="4">
        <f>VLOOKUP($A1176,[1]plot_info!$F$1:$BW$2268,28,FALSE)</f>
        <v>82.051200339999994</v>
      </c>
      <c r="AA1176" s="4">
        <f>VLOOKUP($A1176,[1]plot_info!$F$1:$BW$2268,29,FALSE)</f>
        <v>29.04429279</v>
      </c>
      <c r="AB1176" s="4">
        <f>VLOOKUP($A1176,[1]plot_info!$F$1:$BW$2268,37,FALSE)</f>
        <v>4</v>
      </c>
      <c r="AC1176" s="4" t="str">
        <f>VLOOKUP($A1176,[1]plot_info!$F$1:$BW$2268,43,FALSE)</f>
        <v>FRA 2010-2015</v>
      </c>
    </row>
    <row r="1177" spans="1:29" x14ac:dyDescent="0.35">
      <c r="A1177" s="23" t="str">
        <f t="shared" si="38"/>
        <v>50-79-2</v>
      </c>
      <c r="B1177" s="24" t="s">
        <v>466</v>
      </c>
      <c r="C1177" s="24">
        <v>50</v>
      </c>
      <c r="D1177" s="24">
        <v>79</v>
      </c>
      <c r="E1177" s="24">
        <v>2</v>
      </c>
      <c r="F1177" s="24">
        <v>1</v>
      </c>
      <c r="G1177" s="24" t="s">
        <v>8</v>
      </c>
      <c r="H1177" s="24">
        <v>64914</v>
      </c>
      <c r="I1177" s="24">
        <v>299</v>
      </c>
      <c r="J1177" s="24">
        <v>301</v>
      </c>
      <c r="K1177" s="24">
        <v>524.5</v>
      </c>
      <c r="L1177" s="24">
        <v>0.25250836120401338</v>
      </c>
      <c r="M1177" s="24">
        <v>0.23453184827776999</v>
      </c>
      <c r="N1177" s="24">
        <v>0</v>
      </c>
      <c r="O1177" s="24">
        <v>0</v>
      </c>
      <c r="P1177" s="24">
        <v>0</v>
      </c>
      <c r="Q1177" s="24">
        <v>3</v>
      </c>
      <c r="R1177" s="24">
        <v>0</v>
      </c>
      <c r="S1177" s="24">
        <v>322.56302570733203</v>
      </c>
      <c r="T1177" s="25">
        <v>0.69288784574703888</v>
      </c>
      <c r="U1177" s="24">
        <v>5.5589402024505311E-2</v>
      </c>
      <c r="V1177" s="24">
        <v>5.5589402024505308</v>
      </c>
      <c r="W1177" s="25">
        <v>55.589402024505311</v>
      </c>
      <c r="X1177" s="4">
        <f>VLOOKUP($A1177,[1]plot_info!$F$1:$BW$2268,26,FALSE)</f>
        <v>602346.22080000001</v>
      </c>
      <c r="Y1177" s="4">
        <f>VLOOKUP($A1177,[1]plot_info!$F$1:$BW$2268,27,FALSE)</f>
        <v>3213498.7340000002</v>
      </c>
      <c r="Z1177" s="4">
        <f>VLOOKUP($A1177,[1]plot_info!$F$1:$BW$2268,28,FALSE)</f>
        <v>82.05121407</v>
      </c>
      <c r="AA1177" s="4">
        <f>VLOOKUP($A1177,[1]plot_info!$F$1:$BW$2268,29,FALSE)</f>
        <v>29.04564645</v>
      </c>
      <c r="AB1177" s="4">
        <f>VLOOKUP($A1177,[1]plot_info!$F$1:$BW$2268,37,FALSE)</f>
        <v>4</v>
      </c>
      <c r="AC1177" s="4" t="str">
        <f>VLOOKUP($A1177,[1]plot_info!$F$1:$BW$2268,43,FALSE)</f>
        <v>FRA 2010-2015</v>
      </c>
    </row>
    <row r="1178" spans="1:29" x14ac:dyDescent="0.35">
      <c r="A1178" s="23" t="str">
        <f t="shared" si="38"/>
        <v>50-79-2</v>
      </c>
      <c r="B1178" s="24" t="s">
        <v>467</v>
      </c>
      <c r="C1178" s="24">
        <v>50</v>
      </c>
      <c r="D1178" s="24">
        <v>79</v>
      </c>
      <c r="E1178" s="24">
        <v>2</v>
      </c>
      <c r="F1178" s="24">
        <v>1</v>
      </c>
      <c r="G1178" s="24" t="s">
        <v>26</v>
      </c>
      <c r="H1178" s="24">
        <v>64914</v>
      </c>
      <c r="I1178" s="24">
        <v>273</v>
      </c>
      <c r="J1178" s="24">
        <v>303.5</v>
      </c>
      <c r="K1178" s="24">
        <v>462</v>
      </c>
      <c r="L1178" s="24">
        <v>0.41941391941391942</v>
      </c>
      <c r="M1178" s="24">
        <v>0.35568075003714783</v>
      </c>
      <c r="N1178" s="24">
        <v>0</v>
      </c>
      <c r="O1178" s="24">
        <v>0</v>
      </c>
      <c r="P1178" s="24">
        <v>0</v>
      </c>
      <c r="Q1178" s="24">
        <v>3</v>
      </c>
      <c r="R1178" s="24">
        <v>0</v>
      </c>
      <c r="S1178" s="24">
        <v>322.56302570733203</v>
      </c>
      <c r="T1178" s="25">
        <v>0.49137683915394031</v>
      </c>
      <c r="U1178" s="24">
        <v>4.0517530222807754E-2</v>
      </c>
      <c r="V1178" s="24">
        <v>4.0517530222807761</v>
      </c>
      <c r="W1178" s="25">
        <v>40.517530222807764</v>
      </c>
      <c r="X1178" s="4">
        <f>VLOOKUP($A1178,[1]plot_info!$F$1:$BW$2268,26,FALSE)</f>
        <v>602346.22080000001</v>
      </c>
      <c r="Y1178" s="4">
        <f>VLOOKUP($A1178,[1]plot_info!$F$1:$BW$2268,27,FALSE)</f>
        <v>3213498.7340000002</v>
      </c>
      <c r="Z1178" s="4">
        <f>VLOOKUP($A1178,[1]plot_info!$F$1:$BW$2268,28,FALSE)</f>
        <v>82.05121407</v>
      </c>
      <c r="AA1178" s="4">
        <f>VLOOKUP($A1178,[1]plot_info!$F$1:$BW$2268,29,FALSE)</f>
        <v>29.04564645</v>
      </c>
      <c r="AB1178" s="4">
        <f>VLOOKUP($A1178,[1]plot_info!$F$1:$BW$2268,37,FALSE)</f>
        <v>4</v>
      </c>
      <c r="AC1178" s="4" t="str">
        <f>VLOOKUP($A1178,[1]plot_info!$F$1:$BW$2268,43,FALSE)</f>
        <v>FRA 2010-2015</v>
      </c>
    </row>
    <row r="1179" spans="1:29" x14ac:dyDescent="0.35">
      <c r="A1179" s="23" t="str">
        <f t="shared" si="38"/>
        <v>50-79-2</v>
      </c>
      <c r="B1179" s="24" t="s">
        <v>468</v>
      </c>
      <c r="C1179" s="24">
        <v>50</v>
      </c>
      <c r="D1179" s="24">
        <v>79</v>
      </c>
      <c r="E1179" s="24">
        <v>2</v>
      </c>
      <c r="F1179" s="24">
        <v>1</v>
      </c>
      <c r="G1179" s="24" t="s">
        <v>9</v>
      </c>
      <c r="H1179" s="24">
        <v>64914</v>
      </c>
      <c r="I1179" s="24">
        <v>302</v>
      </c>
      <c r="J1179" s="24">
        <v>298.5</v>
      </c>
      <c r="K1179" s="24">
        <v>525.5</v>
      </c>
      <c r="L1179" s="24">
        <v>0.24834437086092714</v>
      </c>
      <c r="M1179" s="24">
        <v>0.23297865722957284</v>
      </c>
      <c r="N1179" s="24">
        <v>0</v>
      </c>
      <c r="O1179" s="24">
        <v>0</v>
      </c>
      <c r="P1179" s="24">
        <v>0</v>
      </c>
      <c r="Q1179" s="24">
        <v>3</v>
      </c>
      <c r="R1179" s="24">
        <v>0</v>
      </c>
      <c r="S1179" s="24">
        <v>322.56302570733203</v>
      </c>
      <c r="T1179" s="25">
        <v>0.70373843840974415</v>
      </c>
      <c r="U1179" s="24">
        <v>4.1299392928388995E-2</v>
      </c>
      <c r="V1179" s="24">
        <v>4.1299392928389</v>
      </c>
      <c r="W1179" s="25">
        <v>41.299392928389004</v>
      </c>
      <c r="X1179" s="4">
        <f>VLOOKUP($A1179,[1]plot_info!$F$1:$BW$2268,26,FALSE)</f>
        <v>602346.22080000001</v>
      </c>
      <c r="Y1179" s="4">
        <f>VLOOKUP($A1179,[1]plot_info!$F$1:$BW$2268,27,FALSE)</f>
        <v>3213498.7340000002</v>
      </c>
      <c r="Z1179" s="4">
        <f>VLOOKUP($A1179,[1]plot_info!$F$1:$BW$2268,28,FALSE)</f>
        <v>82.05121407</v>
      </c>
      <c r="AA1179" s="4">
        <f>VLOOKUP($A1179,[1]plot_info!$F$1:$BW$2268,29,FALSE)</f>
        <v>29.04564645</v>
      </c>
      <c r="AB1179" s="4">
        <f>VLOOKUP($A1179,[1]plot_info!$F$1:$BW$2268,37,FALSE)</f>
        <v>4</v>
      </c>
      <c r="AC1179" s="4" t="str">
        <f>VLOOKUP($A1179,[1]plot_info!$F$1:$BW$2268,43,FALSE)</f>
        <v>FRA 2010-2015</v>
      </c>
    </row>
    <row r="1180" spans="1:29" x14ac:dyDescent="0.35">
      <c r="A1180" s="23" t="str">
        <f t="shared" si="38"/>
        <v>50-79-4</v>
      </c>
      <c r="B1180" s="24" t="s">
        <v>470</v>
      </c>
      <c r="C1180" s="24">
        <v>50</v>
      </c>
      <c r="D1180" s="24">
        <v>79</v>
      </c>
      <c r="E1180" s="24">
        <v>4</v>
      </c>
      <c r="F1180" s="24">
        <v>1</v>
      </c>
      <c r="G1180" s="24" t="s">
        <v>8</v>
      </c>
      <c r="H1180" s="24">
        <v>64914</v>
      </c>
      <c r="I1180" s="24">
        <v>398</v>
      </c>
      <c r="J1180" s="24">
        <v>299</v>
      </c>
      <c r="K1180" s="24">
        <v>578.5</v>
      </c>
      <c r="L1180" s="24">
        <v>0.29773869346733667</v>
      </c>
      <c r="M1180" s="24">
        <v>0.2760797088170438</v>
      </c>
      <c r="N1180" s="24">
        <v>0</v>
      </c>
      <c r="O1180" s="24">
        <v>0</v>
      </c>
      <c r="P1180" s="24">
        <v>0</v>
      </c>
      <c r="Q1180" s="24">
        <v>4</v>
      </c>
      <c r="R1180" s="24">
        <v>0</v>
      </c>
      <c r="S1180" s="24">
        <v>430.08403427644271</v>
      </c>
      <c r="T1180" s="25">
        <v>0.64987299626274275</v>
      </c>
      <c r="U1180" s="24">
        <v>3.4758921400110138E-2</v>
      </c>
      <c r="V1180" s="24">
        <v>3.4758921400110139</v>
      </c>
      <c r="W1180" s="25">
        <v>34.758921400110133</v>
      </c>
      <c r="X1180" s="4">
        <f>VLOOKUP($A1180,[1]plot_info!$F$1:$BW$2268,26,FALSE)</f>
        <v>602646.22080000001</v>
      </c>
      <c r="Y1180" s="4">
        <f>VLOOKUP($A1180,[1]plot_info!$F$1:$BW$2268,27,FALSE)</f>
        <v>3213348.7340000002</v>
      </c>
      <c r="Z1180" s="4">
        <f>VLOOKUP($A1180,[1]plot_info!$F$1:$BW$2268,28,FALSE)</f>
        <v>82.054281219999993</v>
      </c>
      <c r="AA1180" s="4">
        <f>VLOOKUP($A1180,[1]plot_info!$F$1:$BW$2268,29,FALSE)</f>
        <v>29.044268639999999</v>
      </c>
      <c r="AB1180" s="4">
        <f>VLOOKUP($A1180,[1]plot_info!$F$1:$BW$2268,37,FALSE)</f>
        <v>4</v>
      </c>
      <c r="AC1180" s="4" t="str">
        <f>VLOOKUP($A1180,[1]plot_info!$F$1:$BW$2268,43,FALSE)</f>
        <v>FRA 2010-2015</v>
      </c>
    </row>
    <row r="1181" spans="1:29" x14ac:dyDescent="0.35">
      <c r="A1181" s="23" t="str">
        <f t="shared" si="38"/>
        <v>50-79-4</v>
      </c>
      <c r="B1181" s="24" t="s">
        <v>471</v>
      </c>
      <c r="C1181" s="24">
        <v>50</v>
      </c>
      <c r="D1181" s="24">
        <v>79</v>
      </c>
      <c r="E1181" s="24">
        <v>4</v>
      </c>
      <c r="F1181" s="24">
        <v>1</v>
      </c>
      <c r="G1181" s="24" t="s">
        <v>26</v>
      </c>
      <c r="H1181" s="24">
        <v>64914</v>
      </c>
      <c r="I1181" s="24">
        <v>269</v>
      </c>
      <c r="J1181" s="24">
        <v>298</v>
      </c>
      <c r="K1181" s="24">
        <v>494.5</v>
      </c>
      <c r="L1181" s="24">
        <v>0.2695167286245353</v>
      </c>
      <c r="M1181" s="24">
        <v>0.16890952649144028</v>
      </c>
      <c r="N1181" s="24">
        <v>0</v>
      </c>
      <c r="O1181" s="24">
        <v>0</v>
      </c>
      <c r="P1181" s="24">
        <v>0</v>
      </c>
      <c r="Q1181" s="24">
        <v>4</v>
      </c>
      <c r="R1181" s="24">
        <v>0</v>
      </c>
      <c r="S1181" s="24">
        <v>430.08403427644271</v>
      </c>
      <c r="T1181" s="25">
        <v>0.45688745533319841</v>
      </c>
      <c r="U1181" s="24">
        <v>2.1721735019269772E-2</v>
      </c>
      <c r="V1181" s="24">
        <v>2.1721735019269772</v>
      </c>
      <c r="W1181" s="25">
        <v>21.721735019269769</v>
      </c>
      <c r="X1181" s="4">
        <f>VLOOKUP($A1181,[1]plot_info!$F$1:$BW$2268,26,FALSE)</f>
        <v>602646.22080000001</v>
      </c>
      <c r="Y1181" s="4">
        <f>VLOOKUP($A1181,[1]plot_info!$F$1:$BW$2268,27,FALSE)</f>
        <v>3213348.7340000002</v>
      </c>
      <c r="Z1181" s="4">
        <f>VLOOKUP($A1181,[1]plot_info!$F$1:$BW$2268,28,FALSE)</f>
        <v>82.054281219999993</v>
      </c>
      <c r="AA1181" s="4">
        <f>VLOOKUP($A1181,[1]plot_info!$F$1:$BW$2268,29,FALSE)</f>
        <v>29.044268639999999</v>
      </c>
      <c r="AB1181" s="4">
        <f>VLOOKUP($A1181,[1]plot_info!$F$1:$BW$2268,37,FALSE)</f>
        <v>4</v>
      </c>
      <c r="AC1181" s="4" t="str">
        <f>VLOOKUP($A1181,[1]plot_info!$F$1:$BW$2268,43,FALSE)</f>
        <v>FRA 2010-2015</v>
      </c>
    </row>
    <row r="1182" spans="1:29" x14ac:dyDescent="0.35">
      <c r="A1182" s="23" t="str">
        <f t="shared" si="38"/>
        <v>50-79-4</v>
      </c>
      <c r="B1182" s="24" t="s">
        <v>472</v>
      </c>
      <c r="C1182" s="24">
        <v>50</v>
      </c>
      <c r="D1182" s="24">
        <v>79</v>
      </c>
      <c r="E1182" s="24">
        <v>4</v>
      </c>
      <c r="F1182" s="24">
        <v>1</v>
      </c>
      <c r="G1182" s="24" t="s">
        <v>9</v>
      </c>
      <c r="H1182" s="24">
        <v>64914</v>
      </c>
      <c r="I1182" s="24">
        <v>378</v>
      </c>
      <c r="J1182" s="24">
        <v>300</v>
      </c>
      <c r="K1182" s="24">
        <v>573.29999999999995</v>
      </c>
      <c r="L1182" s="24">
        <v>0.27698412698412711</v>
      </c>
      <c r="M1182" s="24">
        <v>0.24392865411936288</v>
      </c>
      <c r="N1182" s="24">
        <v>0</v>
      </c>
      <c r="O1182" s="24">
        <v>0</v>
      </c>
      <c r="P1182" s="24">
        <v>0</v>
      </c>
      <c r="Q1182" s="24">
        <v>4</v>
      </c>
      <c r="R1182" s="24">
        <v>0</v>
      </c>
      <c r="S1182" s="24">
        <v>430.08403427644271</v>
      </c>
      <c r="T1182" s="25">
        <v>0.63545720886800561</v>
      </c>
      <c r="U1182" s="24">
        <v>3.1155559154785642E-2</v>
      </c>
      <c r="V1182" s="24">
        <v>3.1155559154785641</v>
      </c>
      <c r="W1182" s="25">
        <v>31.155559154785642</v>
      </c>
      <c r="X1182" s="4">
        <f>VLOOKUP($A1182,[1]plot_info!$F$1:$BW$2268,26,FALSE)</f>
        <v>602646.22080000001</v>
      </c>
      <c r="Y1182" s="4">
        <f>VLOOKUP($A1182,[1]plot_info!$F$1:$BW$2268,27,FALSE)</f>
        <v>3213348.7340000002</v>
      </c>
      <c r="Z1182" s="4">
        <f>VLOOKUP($A1182,[1]plot_info!$F$1:$BW$2268,28,FALSE)</f>
        <v>82.054281219999993</v>
      </c>
      <c r="AA1182" s="4">
        <f>VLOOKUP($A1182,[1]plot_info!$F$1:$BW$2268,29,FALSE)</f>
        <v>29.044268639999999</v>
      </c>
      <c r="AB1182" s="4">
        <f>VLOOKUP($A1182,[1]plot_info!$F$1:$BW$2268,37,FALSE)</f>
        <v>4</v>
      </c>
      <c r="AC1182" s="4" t="str">
        <f>VLOOKUP($A1182,[1]plot_info!$F$1:$BW$2268,43,FALSE)</f>
        <v>FRA 2010-2015</v>
      </c>
    </row>
    <row r="1183" spans="1:29" x14ac:dyDescent="0.35">
      <c r="A1183" s="23" t="str">
        <f t="shared" si="38"/>
        <v>50-79-5</v>
      </c>
      <c r="B1183" s="24" t="s">
        <v>474</v>
      </c>
      <c r="C1183" s="24">
        <v>50</v>
      </c>
      <c r="D1183" s="24">
        <v>79</v>
      </c>
      <c r="E1183" s="24">
        <v>5</v>
      </c>
      <c r="F1183" s="24">
        <v>1</v>
      </c>
      <c r="G1183" s="24" t="s">
        <v>8</v>
      </c>
      <c r="H1183" s="24">
        <v>64914</v>
      </c>
      <c r="I1183" s="24">
        <v>385</v>
      </c>
      <c r="J1183" s="24">
        <v>309</v>
      </c>
      <c r="K1183" s="24">
        <v>599.5</v>
      </c>
      <c r="L1183" s="24">
        <v>0.24545454545454545</v>
      </c>
      <c r="M1183" s="24">
        <v>0.29355310810926177</v>
      </c>
      <c r="N1183" s="24">
        <v>0</v>
      </c>
      <c r="O1183" s="24">
        <v>0</v>
      </c>
      <c r="P1183" s="24">
        <v>0</v>
      </c>
      <c r="Q1183" s="24">
        <v>3</v>
      </c>
      <c r="R1183" s="24">
        <v>0</v>
      </c>
      <c r="S1183" s="24">
        <v>322.56302570733203</v>
      </c>
      <c r="T1183" s="25">
        <v>0.90059919100454044</v>
      </c>
      <c r="U1183" s="24">
        <v>1.9066971443838981E-2</v>
      </c>
      <c r="V1183" s="24">
        <v>1.9066971443838978</v>
      </c>
      <c r="W1183" s="25">
        <v>19.066971443838977</v>
      </c>
      <c r="X1183" s="4">
        <f>VLOOKUP($A1183,[1]plot_info!$F$1:$BW$2268,26,FALSE)</f>
        <v>602646.22080000001</v>
      </c>
      <c r="Y1183" s="4">
        <f>VLOOKUP($A1183,[1]plot_info!$F$1:$BW$2268,27,FALSE)</f>
        <v>3213498.7340000002</v>
      </c>
      <c r="Z1183" s="4">
        <f>VLOOKUP($A1183,[1]plot_info!$F$1:$BW$2268,28,FALSE)</f>
        <v>82.054294979999995</v>
      </c>
      <c r="AA1183" s="4">
        <f>VLOOKUP($A1183,[1]plot_info!$F$1:$BW$2268,29,FALSE)</f>
        <v>29.045622290000001</v>
      </c>
      <c r="AB1183" s="4">
        <f>VLOOKUP($A1183,[1]plot_info!$F$1:$BW$2268,37,FALSE)</f>
        <v>4</v>
      </c>
      <c r="AC1183" s="4" t="str">
        <f>VLOOKUP($A1183,[1]plot_info!$F$1:$BW$2268,43,FALSE)</f>
        <v>FRA 2010-2015</v>
      </c>
    </row>
    <row r="1184" spans="1:29" x14ac:dyDescent="0.35">
      <c r="A1184" s="23" t="str">
        <f t="shared" si="38"/>
        <v>50-79-5</v>
      </c>
      <c r="B1184" s="24" t="s">
        <v>475</v>
      </c>
      <c r="C1184" s="24">
        <v>50</v>
      </c>
      <c r="D1184" s="24">
        <v>79</v>
      </c>
      <c r="E1184" s="24">
        <v>5</v>
      </c>
      <c r="F1184" s="24">
        <v>1</v>
      </c>
      <c r="G1184" s="24" t="s">
        <v>26</v>
      </c>
      <c r="H1184" s="24">
        <v>64914</v>
      </c>
      <c r="I1184" s="24">
        <v>331</v>
      </c>
      <c r="J1184" s="24">
        <v>301</v>
      </c>
      <c r="K1184" s="24">
        <v>538</v>
      </c>
      <c r="L1184" s="24">
        <v>0.28398791540785501</v>
      </c>
      <c r="M1184" s="24">
        <v>0.2919999170610646</v>
      </c>
      <c r="N1184" s="24">
        <v>0</v>
      </c>
      <c r="O1184" s="24">
        <v>0</v>
      </c>
      <c r="P1184" s="24">
        <v>0</v>
      </c>
      <c r="Q1184" s="24">
        <v>3</v>
      </c>
      <c r="R1184" s="24">
        <v>0</v>
      </c>
      <c r="S1184" s="24">
        <v>322.56302570733203</v>
      </c>
      <c r="T1184" s="25">
        <v>0.73474013173175934</v>
      </c>
      <c r="U1184" s="24">
        <v>1.9921953857526847E-2</v>
      </c>
      <c r="V1184" s="24">
        <v>1.9921953857526848</v>
      </c>
      <c r="W1184" s="25">
        <v>19.921953857526848</v>
      </c>
      <c r="X1184" s="4">
        <f>VLOOKUP($A1184,[1]plot_info!$F$1:$BW$2268,26,FALSE)</f>
        <v>602646.22080000001</v>
      </c>
      <c r="Y1184" s="4">
        <f>VLOOKUP($A1184,[1]plot_info!$F$1:$BW$2268,27,FALSE)</f>
        <v>3213498.7340000002</v>
      </c>
      <c r="Z1184" s="4">
        <f>VLOOKUP($A1184,[1]plot_info!$F$1:$BW$2268,28,FALSE)</f>
        <v>82.054294979999995</v>
      </c>
      <c r="AA1184" s="4">
        <f>VLOOKUP($A1184,[1]plot_info!$F$1:$BW$2268,29,FALSE)</f>
        <v>29.045622290000001</v>
      </c>
      <c r="AB1184" s="4">
        <f>VLOOKUP($A1184,[1]plot_info!$F$1:$BW$2268,37,FALSE)</f>
        <v>4</v>
      </c>
      <c r="AC1184" s="4" t="str">
        <f>VLOOKUP($A1184,[1]plot_info!$F$1:$BW$2268,43,FALSE)</f>
        <v>FRA 2010-2015</v>
      </c>
    </row>
    <row r="1185" spans="1:29" x14ac:dyDescent="0.35">
      <c r="A1185" s="23" t="str">
        <f t="shared" si="38"/>
        <v>50-79-5</v>
      </c>
      <c r="B1185" s="24" t="s">
        <v>476</v>
      </c>
      <c r="C1185" s="24">
        <v>50</v>
      </c>
      <c r="D1185" s="24">
        <v>79</v>
      </c>
      <c r="E1185" s="24">
        <v>5</v>
      </c>
      <c r="F1185" s="24">
        <v>1</v>
      </c>
      <c r="G1185" s="24" t="s">
        <v>9</v>
      </c>
      <c r="H1185" s="24">
        <v>64914</v>
      </c>
      <c r="I1185" s="24">
        <v>335</v>
      </c>
      <c r="J1185" s="24">
        <v>299.5</v>
      </c>
      <c r="K1185" s="24">
        <v>547</v>
      </c>
      <c r="L1185" s="24">
        <v>0.26119402985074625</v>
      </c>
      <c r="M1185" s="24">
        <v>0.27180843343450162</v>
      </c>
      <c r="N1185" s="24">
        <v>0</v>
      </c>
      <c r="O1185" s="24">
        <v>0</v>
      </c>
      <c r="P1185" s="24">
        <v>0</v>
      </c>
      <c r="Q1185" s="24">
        <v>3</v>
      </c>
      <c r="R1185" s="24">
        <v>0</v>
      </c>
      <c r="S1185" s="24">
        <v>322.56302570733203</v>
      </c>
      <c r="T1185" s="25">
        <v>0.76729190971987526</v>
      </c>
      <c r="U1185" s="24">
        <v>1.7954630687445083E-2</v>
      </c>
      <c r="V1185" s="24">
        <v>1.7954630687445083</v>
      </c>
      <c r="W1185" s="25">
        <v>17.954630687445082</v>
      </c>
      <c r="X1185" s="4">
        <f>VLOOKUP($A1185,[1]plot_info!$F$1:$BW$2268,26,FALSE)</f>
        <v>602646.22080000001</v>
      </c>
      <c r="Y1185" s="4">
        <f>VLOOKUP($A1185,[1]plot_info!$F$1:$BW$2268,27,FALSE)</f>
        <v>3213498.7340000002</v>
      </c>
      <c r="Z1185" s="4">
        <f>VLOOKUP($A1185,[1]plot_info!$F$1:$BW$2268,28,FALSE)</f>
        <v>82.054294979999995</v>
      </c>
      <c r="AA1185" s="4">
        <f>VLOOKUP($A1185,[1]plot_info!$F$1:$BW$2268,29,FALSE)</f>
        <v>29.045622290000001</v>
      </c>
      <c r="AB1185" s="4">
        <f>VLOOKUP($A1185,[1]plot_info!$F$1:$BW$2268,37,FALSE)</f>
        <v>4</v>
      </c>
      <c r="AC1185" s="4" t="str">
        <f>VLOOKUP($A1185,[1]plot_info!$F$1:$BW$2268,43,FALSE)</f>
        <v>FRA 2010-2015</v>
      </c>
    </row>
    <row r="1186" spans="1:29" x14ac:dyDescent="0.35">
      <c r="A1186" s="23" t="str">
        <f t="shared" si="38"/>
        <v>50-79-6</v>
      </c>
      <c r="B1186" s="24" t="s">
        <v>478</v>
      </c>
      <c r="C1186" s="24">
        <v>50</v>
      </c>
      <c r="D1186" s="24">
        <v>79</v>
      </c>
      <c r="E1186" s="24">
        <v>6</v>
      </c>
      <c r="F1186" s="24">
        <v>1</v>
      </c>
      <c r="G1186" s="24" t="s">
        <v>8</v>
      </c>
      <c r="H1186" s="24">
        <v>64914</v>
      </c>
      <c r="I1186" s="24">
        <v>398</v>
      </c>
      <c r="J1186" s="24">
        <v>299</v>
      </c>
      <c r="K1186" s="24">
        <v>578.5</v>
      </c>
      <c r="L1186" s="24">
        <v>0.29773869346733667</v>
      </c>
      <c r="M1186" s="24">
        <v>0.2760797088170438</v>
      </c>
      <c r="N1186" s="24">
        <v>0</v>
      </c>
      <c r="O1186" s="24">
        <v>0</v>
      </c>
      <c r="P1186" s="24">
        <v>0</v>
      </c>
      <c r="Q1186" s="24">
        <v>4</v>
      </c>
      <c r="R1186" s="24">
        <v>0</v>
      </c>
      <c r="S1186" s="24">
        <v>430.08403427644271</v>
      </c>
      <c r="T1186" s="25">
        <v>0.64987299626274275</v>
      </c>
      <c r="U1186" s="24">
        <v>3.4758921400110138E-2</v>
      </c>
      <c r="V1186" s="24">
        <v>3.4758921400110139</v>
      </c>
      <c r="W1186" s="25">
        <v>34.758921400110133</v>
      </c>
      <c r="X1186" s="4">
        <f>VLOOKUP($A1186,[1]plot_info!$F$1:$BW$2268,26,FALSE)</f>
        <v>602646.22080000001</v>
      </c>
      <c r="Y1186" s="4">
        <f>VLOOKUP($A1186,[1]plot_info!$F$1:$BW$2268,27,FALSE)</f>
        <v>3213648.7340000002</v>
      </c>
      <c r="Z1186" s="4">
        <f>VLOOKUP($A1186,[1]plot_info!$F$1:$BW$2268,28,FALSE)</f>
        <v>82.054308750000004</v>
      </c>
      <c r="AA1186" s="4">
        <f>VLOOKUP($A1186,[1]plot_info!$F$1:$BW$2268,29,FALSE)</f>
        <v>29.04697595</v>
      </c>
      <c r="AB1186" s="4">
        <f>VLOOKUP($A1186,[1]plot_info!$F$1:$BW$2268,37,FALSE)</f>
        <v>4</v>
      </c>
      <c r="AC1186" s="4" t="str">
        <f>VLOOKUP($A1186,[1]plot_info!$F$1:$BW$2268,43,FALSE)</f>
        <v>FRA 2010-2015</v>
      </c>
    </row>
    <row r="1187" spans="1:29" x14ac:dyDescent="0.35">
      <c r="A1187" s="23" t="str">
        <f t="shared" si="38"/>
        <v>50-79-6</v>
      </c>
      <c r="B1187" s="24" t="s">
        <v>479</v>
      </c>
      <c r="C1187" s="24">
        <v>50</v>
      </c>
      <c r="D1187" s="24">
        <v>79</v>
      </c>
      <c r="E1187" s="24">
        <v>6</v>
      </c>
      <c r="F1187" s="24">
        <v>1</v>
      </c>
      <c r="G1187" s="24" t="s">
        <v>26</v>
      </c>
      <c r="H1187" s="24">
        <v>64914</v>
      </c>
      <c r="I1187" s="24">
        <v>269</v>
      </c>
      <c r="J1187" s="24">
        <v>298</v>
      </c>
      <c r="K1187" s="24">
        <v>494.5</v>
      </c>
      <c r="L1187" s="24">
        <v>0.2695167286245353</v>
      </c>
      <c r="M1187" s="24">
        <v>0.16890952649144028</v>
      </c>
      <c r="N1187" s="24">
        <v>0</v>
      </c>
      <c r="O1187" s="24">
        <v>0</v>
      </c>
      <c r="P1187" s="24">
        <v>0</v>
      </c>
      <c r="Q1187" s="24">
        <v>4</v>
      </c>
      <c r="R1187" s="24">
        <v>0</v>
      </c>
      <c r="S1187" s="24">
        <v>430.08403427644271</v>
      </c>
      <c r="T1187" s="25">
        <v>0.45688745533319841</v>
      </c>
      <c r="U1187" s="24">
        <v>2.1721735019269772E-2</v>
      </c>
      <c r="V1187" s="24">
        <v>2.1721735019269772</v>
      </c>
      <c r="W1187" s="25">
        <v>21.721735019269769</v>
      </c>
      <c r="X1187" s="4">
        <f>VLOOKUP($A1187,[1]plot_info!$F$1:$BW$2268,26,FALSE)</f>
        <v>602646.22080000001</v>
      </c>
      <c r="Y1187" s="4">
        <f>VLOOKUP($A1187,[1]plot_info!$F$1:$BW$2268,27,FALSE)</f>
        <v>3213648.7340000002</v>
      </c>
      <c r="Z1187" s="4">
        <f>VLOOKUP($A1187,[1]plot_info!$F$1:$BW$2268,28,FALSE)</f>
        <v>82.054308750000004</v>
      </c>
      <c r="AA1187" s="4">
        <f>VLOOKUP($A1187,[1]plot_info!$F$1:$BW$2268,29,FALSE)</f>
        <v>29.04697595</v>
      </c>
      <c r="AB1187" s="4">
        <f>VLOOKUP($A1187,[1]plot_info!$F$1:$BW$2268,37,FALSE)</f>
        <v>4</v>
      </c>
      <c r="AC1187" s="4" t="str">
        <f>VLOOKUP($A1187,[1]plot_info!$F$1:$BW$2268,43,FALSE)</f>
        <v>FRA 2010-2015</v>
      </c>
    </row>
    <row r="1188" spans="1:29" x14ac:dyDescent="0.35">
      <c r="A1188" s="23" t="str">
        <f t="shared" si="38"/>
        <v>50-79-6</v>
      </c>
      <c r="B1188" s="24" t="s">
        <v>480</v>
      </c>
      <c r="C1188" s="24">
        <v>50</v>
      </c>
      <c r="D1188" s="24">
        <v>79</v>
      </c>
      <c r="E1188" s="24">
        <v>6</v>
      </c>
      <c r="F1188" s="24">
        <v>1</v>
      </c>
      <c r="G1188" s="24" t="s">
        <v>9</v>
      </c>
      <c r="H1188" s="24">
        <v>64914</v>
      </c>
      <c r="I1188" s="24">
        <v>378</v>
      </c>
      <c r="J1188" s="24">
        <v>300</v>
      </c>
      <c r="K1188" s="24">
        <v>573.29999999999995</v>
      </c>
      <c r="L1188" s="24">
        <v>0.27698412698412711</v>
      </c>
      <c r="M1188" s="24">
        <v>0.24392865411936288</v>
      </c>
      <c r="N1188" s="24">
        <v>0</v>
      </c>
      <c r="O1188" s="24">
        <v>0</v>
      </c>
      <c r="P1188" s="24">
        <v>0</v>
      </c>
      <c r="Q1188" s="24">
        <v>4</v>
      </c>
      <c r="R1188" s="24">
        <v>0</v>
      </c>
      <c r="S1188" s="24">
        <v>430.08403427644271</v>
      </c>
      <c r="T1188" s="25">
        <v>0.63545720886800561</v>
      </c>
      <c r="U1188" s="24">
        <v>3.1155559154785642E-2</v>
      </c>
      <c r="V1188" s="24">
        <v>3.1155559154785641</v>
      </c>
      <c r="W1188" s="25">
        <v>31.155559154785642</v>
      </c>
      <c r="X1188" s="4">
        <f>VLOOKUP($A1188,[1]plot_info!$F$1:$BW$2268,26,FALSE)</f>
        <v>602646.22080000001</v>
      </c>
      <c r="Y1188" s="4">
        <f>VLOOKUP($A1188,[1]plot_info!$F$1:$BW$2268,27,FALSE)</f>
        <v>3213648.7340000002</v>
      </c>
      <c r="Z1188" s="4">
        <f>VLOOKUP($A1188,[1]plot_info!$F$1:$BW$2268,28,FALSE)</f>
        <v>82.054308750000004</v>
      </c>
      <c r="AA1188" s="4">
        <f>VLOOKUP($A1188,[1]plot_info!$F$1:$BW$2268,29,FALSE)</f>
        <v>29.04697595</v>
      </c>
      <c r="AB1188" s="4">
        <f>VLOOKUP($A1188,[1]plot_info!$F$1:$BW$2268,37,FALSE)</f>
        <v>4</v>
      </c>
      <c r="AC1188" s="4" t="str">
        <f>VLOOKUP($A1188,[1]plot_info!$F$1:$BW$2268,43,FALSE)</f>
        <v>FRA 2010-2015</v>
      </c>
    </row>
    <row r="1189" spans="1:29" x14ac:dyDescent="0.35">
      <c r="A1189" s="23" t="str">
        <f t="shared" si="38"/>
        <v>50-90-3</v>
      </c>
      <c r="B1189" s="24" t="s">
        <v>482</v>
      </c>
      <c r="C1189" s="24">
        <v>50</v>
      </c>
      <c r="D1189" s="24">
        <v>90</v>
      </c>
      <c r="E1189" s="24">
        <v>3</v>
      </c>
      <c r="F1189" s="24">
        <v>1</v>
      </c>
      <c r="G1189" s="24" t="s">
        <v>8</v>
      </c>
      <c r="H1189" s="24">
        <v>64914</v>
      </c>
      <c r="I1189" s="24">
        <v>466</v>
      </c>
      <c r="J1189" s="24">
        <v>294</v>
      </c>
      <c r="K1189" s="24">
        <v>694.5</v>
      </c>
      <c r="L1189" s="24">
        <v>0.1405579399141631</v>
      </c>
      <c r="M1189" s="24">
        <v>0.15260102048537019</v>
      </c>
      <c r="N1189" s="24">
        <v>0</v>
      </c>
      <c r="O1189" s="24">
        <v>0</v>
      </c>
      <c r="P1189" s="24">
        <v>0</v>
      </c>
      <c r="Q1189" s="24">
        <v>4</v>
      </c>
      <c r="R1189" s="24">
        <v>0</v>
      </c>
      <c r="S1189" s="24">
        <v>430.08403427644271</v>
      </c>
      <c r="T1189" s="25">
        <v>0.93121336316003034</v>
      </c>
      <c r="U1189" s="24">
        <v>4.1606251429732628E-2</v>
      </c>
      <c r="V1189" s="24">
        <v>4.160625142973263</v>
      </c>
      <c r="W1189" s="25">
        <v>41.60625142973263</v>
      </c>
      <c r="X1189" s="4">
        <f>VLOOKUP($A1189,[1]plot_info!$F$1:$BW$2268,26,FALSE)</f>
        <v>601282.72080000001</v>
      </c>
      <c r="Y1189" s="4">
        <f>VLOOKUP($A1189,[1]plot_info!$F$1:$BW$2268,27,FALSE)</f>
        <v>3257635.8790000002</v>
      </c>
      <c r="Z1189" s="4">
        <f>VLOOKUP($A1189,[1]plot_info!$F$1:$BW$2268,28,FALSE)</f>
        <v>82.044328919999998</v>
      </c>
      <c r="AA1189" s="4">
        <f>VLOOKUP($A1189,[1]plot_info!$F$1:$BW$2268,29,FALSE)</f>
        <v>29.444031259999999</v>
      </c>
      <c r="AB1189" s="4">
        <f>VLOOKUP($A1189,[1]plot_info!$F$1:$BW$2268,37,FALSE)</f>
        <v>4</v>
      </c>
      <c r="AC1189" s="4" t="str">
        <f>VLOOKUP($A1189,[1]plot_info!$F$1:$BW$2268,43,FALSE)</f>
        <v>FRA 2010-2015</v>
      </c>
    </row>
    <row r="1190" spans="1:29" x14ac:dyDescent="0.35">
      <c r="A1190" s="23" t="str">
        <f t="shared" si="38"/>
        <v>50-90-3</v>
      </c>
      <c r="B1190" s="24" t="s">
        <v>483</v>
      </c>
      <c r="C1190" s="24">
        <v>50</v>
      </c>
      <c r="D1190" s="24">
        <v>90</v>
      </c>
      <c r="E1190" s="24">
        <v>3</v>
      </c>
      <c r="F1190" s="24">
        <v>1</v>
      </c>
      <c r="G1190" s="24" t="s">
        <v>26</v>
      </c>
      <c r="H1190" s="24">
        <v>64914</v>
      </c>
      <c r="I1190" s="24">
        <v>482</v>
      </c>
      <c r="J1190" s="24">
        <v>308</v>
      </c>
      <c r="K1190" s="24">
        <v>720</v>
      </c>
      <c r="L1190" s="24">
        <v>0.14522821576763487</v>
      </c>
      <c r="M1190" s="24">
        <v>0.16308506006070098</v>
      </c>
      <c r="N1190" s="24">
        <v>0</v>
      </c>
      <c r="O1190" s="24">
        <v>0</v>
      </c>
      <c r="P1190" s="24">
        <v>0</v>
      </c>
      <c r="Q1190" s="24">
        <v>4</v>
      </c>
      <c r="R1190" s="24">
        <v>0</v>
      </c>
      <c r="S1190" s="24">
        <v>430.08403427644271</v>
      </c>
      <c r="T1190" s="25">
        <v>0.9579523236502685</v>
      </c>
      <c r="U1190" s="24">
        <v>3.0468464196876495E-2</v>
      </c>
      <c r="V1190" s="24">
        <v>3.0468464196876499</v>
      </c>
      <c r="W1190" s="25">
        <v>30.4684641968765</v>
      </c>
      <c r="X1190" s="4">
        <f>VLOOKUP($A1190,[1]plot_info!$F$1:$BW$2268,26,FALSE)</f>
        <v>601282.72080000001</v>
      </c>
      <c r="Y1190" s="4">
        <f>VLOOKUP($A1190,[1]plot_info!$F$1:$BW$2268,27,FALSE)</f>
        <v>3257635.8790000002</v>
      </c>
      <c r="Z1190" s="4">
        <f>VLOOKUP($A1190,[1]plot_info!$F$1:$BW$2268,28,FALSE)</f>
        <v>82.044328919999998</v>
      </c>
      <c r="AA1190" s="4">
        <f>VLOOKUP($A1190,[1]plot_info!$F$1:$BW$2268,29,FALSE)</f>
        <v>29.444031259999999</v>
      </c>
      <c r="AB1190" s="4">
        <f>VLOOKUP($A1190,[1]plot_info!$F$1:$BW$2268,37,FALSE)</f>
        <v>4</v>
      </c>
      <c r="AC1190" s="4" t="str">
        <f>VLOOKUP($A1190,[1]plot_info!$F$1:$BW$2268,43,FALSE)</f>
        <v>FRA 2010-2015</v>
      </c>
    </row>
    <row r="1191" spans="1:29" x14ac:dyDescent="0.35">
      <c r="A1191" s="23" t="str">
        <f t="shared" si="38"/>
        <v>50-90-3</v>
      </c>
      <c r="B1191" s="24" t="s">
        <v>484</v>
      </c>
      <c r="C1191" s="24">
        <v>50</v>
      </c>
      <c r="D1191" s="24">
        <v>90</v>
      </c>
      <c r="E1191" s="24">
        <v>3</v>
      </c>
      <c r="F1191" s="24">
        <v>1</v>
      </c>
      <c r="G1191" s="24" t="s">
        <v>9</v>
      </c>
      <c r="H1191" s="24">
        <v>64914</v>
      </c>
      <c r="I1191" s="24">
        <v>509</v>
      </c>
      <c r="J1191" s="24">
        <v>348</v>
      </c>
      <c r="K1191" s="24">
        <v>790.5</v>
      </c>
      <c r="L1191" s="24">
        <v>0.13064833005893908</v>
      </c>
      <c r="M1191" s="24">
        <v>0.1549308070576659</v>
      </c>
      <c r="N1191" s="24">
        <v>0</v>
      </c>
      <c r="O1191" s="24">
        <v>0</v>
      </c>
      <c r="P1191" s="24">
        <v>0</v>
      </c>
      <c r="Q1191" s="24">
        <v>4</v>
      </c>
      <c r="R1191" s="24">
        <v>0</v>
      </c>
      <c r="S1191" s="24">
        <v>430.08403427644271</v>
      </c>
      <c r="T1191" s="25">
        <v>1.0288686971243781</v>
      </c>
      <c r="U1191" s="24">
        <v>2.4932585126431549E-2</v>
      </c>
      <c r="V1191" s="24">
        <v>2.493258512643155</v>
      </c>
      <c r="W1191" s="25">
        <v>24.932585126431551</v>
      </c>
      <c r="X1191" s="4">
        <f>VLOOKUP($A1191,[1]plot_info!$F$1:$BW$2268,26,FALSE)</f>
        <v>601282.72080000001</v>
      </c>
      <c r="Y1191" s="4">
        <f>VLOOKUP($A1191,[1]plot_info!$F$1:$BW$2268,27,FALSE)</f>
        <v>3257635.8790000002</v>
      </c>
      <c r="Z1191" s="4">
        <f>VLOOKUP($A1191,[1]plot_info!$F$1:$BW$2268,28,FALSE)</f>
        <v>82.044328919999998</v>
      </c>
      <c r="AA1191" s="4">
        <f>VLOOKUP($A1191,[1]plot_info!$F$1:$BW$2268,29,FALSE)</f>
        <v>29.444031259999999</v>
      </c>
      <c r="AB1191" s="4">
        <f>VLOOKUP($A1191,[1]plot_info!$F$1:$BW$2268,37,FALSE)</f>
        <v>4</v>
      </c>
      <c r="AC1191" s="4" t="str">
        <f>VLOOKUP($A1191,[1]plot_info!$F$1:$BW$2268,43,FALSE)</f>
        <v>FRA 2010-2015</v>
      </c>
    </row>
    <row r="1192" spans="1:29" x14ac:dyDescent="0.35">
      <c r="A1192" s="23" t="str">
        <f t="shared" si="38"/>
        <v>50-90-4</v>
      </c>
      <c r="B1192" s="24" t="s">
        <v>486</v>
      </c>
      <c r="C1192" s="24">
        <v>50</v>
      </c>
      <c r="D1192" s="24">
        <v>90</v>
      </c>
      <c r="E1192" s="24">
        <v>4</v>
      </c>
      <c r="F1192" s="24">
        <v>1</v>
      </c>
      <c r="G1192" s="24" t="s">
        <v>8</v>
      </c>
      <c r="H1192" s="24">
        <v>64914</v>
      </c>
      <c r="I1192" s="24">
        <v>185</v>
      </c>
      <c r="J1192" s="24">
        <v>342.5</v>
      </c>
      <c r="K1192" s="24">
        <v>472.5</v>
      </c>
      <c r="L1192" s="24">
        <v>0.29729729729729731</v>
      </c>
      <c r="M1192" s="24">
        <v>0.17085101530168673</v>
      </c>
      <c r="N1192" s="24">
        <v>0</v>
      </c>
      <c r="O1192" s="24">
        <v>0</v>
      </c>
      <c r="P1192" s="24">
        <v>0</v>
      </c>
      <c r="Q1192" s="24">
        <v>3</v>
      </c>
      <c r="R1192" s="24">
        <v>0</v>
      </c>
      <c r="S1192" s="24">
        <v>322.56302570733203</v>
      </c>
      <c r="T1192" s="25">
        <v>0.40302201318619707</v>
      </c>
      <c r="U1192" s="24">
        <v>4.2662758824424572E-2</v>
      </c>
      <c r="V1192" s="24">
        <v>4.2662758824424571</v>
      </c>
      <c r="W1192" s="25">
        <v>42.662758824424571</v>
      </c>
      <c r="X1192" s="4">
        <f>VLOOKUP($A1192,[1]plot_info!$F$1:$BW$2268,26,FALSE)</f>
        <v>601582.72080000001</v>
      </c>
      <c r="Y1192" s="4">
        <f>VLOOKUP($A1192,[1]plot_info!$F$1:$BW$2268,27,FALSE)</f>
        <v>3257335.8790000002</v>
      </c>
      <c r="Z1192" s="4">
        <f>VLOOKUP($A1192,[1]plot_info!$F$1:$BW$2268,28,FALSE)</f>
        <v>82.047393999999997</v>
      </c>
      <c r="AA1192" s="4">
        <f>VLOOKUP($A1192,[1]plot_info!$F$1:$BW$2268,29,FALSE)</f>
        <v>29.44129981</v>
      </c>
      <c r="AB1192" s="4">
        <f>VLOOKUP($A1192,[1]plot_info!$F$1:$BW$2268,37,FALSE)</f>
        <v>4</v>
      </c>
      <c r="AC1192" s="4" t="str">
        <f>VLOOKUP($A1192,[1]plot_info!$F$1:$BW$2268,43,FALSE)</f>
        <v>FRA 2010-2015</v>
      </c>
    </row>
    <row r="1193" spans="1:29" x14ac:dyDescent="0.35">
      <c r="A1193" s="23" t="str">
        <f t="shared" si="38"/>
        <v>50-90-4</v>
      </c>
      <c r="B1193" s="24" t="s">
        <v>487</v>
      </c>
      <c r="C1193" s="24">
        <v>50</v>
      </c>
      <c r="D1193" s="24">
        <v>90</v>
      </c>
      <c r="E1193" s="24">
        <v>4</v>
      </c>
      <c r="F1193" s="24">
        <v>1</v>
      </c>
      <c r="G1193" s="24" t="s">
        <v>26</v>
      </c>
      <c r="H1193" s="24">
        <v>64914</v>
      </c>
      <c r="I1193" s="24">
        <v>319</v>
      </c>
      <c r="J1193" s="24">
        <v>302.5</v>
      </c>
      <c r="K1193" s="24">
        <v>557</v>
      </c>
      <c r="L1193" s="24">
        <v>0.20219435736677116</v>
      </c>
      <c r="M1193" s="24">
        <v>0.20036164521743263</v>
      </c>
      <c r="N1193" s="24">
        <v>0</v>
      </c>
      <c r="O1193" s="24">
        <v>0</v>
      </c>
      <c r="P1193" s="24">
        <v>0</v>
      </c>
      <c r="Q1193" s="24">
        <v>3</v>
      </c>
      <c r="R1193" s="24">
        <v>0</v>
      </c>
      <c r="S1193" s="24">
        <v>322.56302570733203</v>
      </c>
      <c r="T1193" s="25">
        <v>0.78899309504528581</v>
      </c>
      <c r="U1193" s="24">
        <v>5.7438697319296822E-2</v>
      </c>
      <c r="V1193" s="24">
        <v>5.7438697319296823</v>
      </c>
      <c r="W1193" s="25">
        <v>57.438697319296821</v>
      </c>
      <c r="X1193" s="4">
        <f>VLOOKUP($A1193,[1]plot_info!$F$1:$BW$2268,26,FALSE)</f>
        <v>601582.72080000001</v>
      </c>
      <c r="Y1193" s="4">
        <f>VLOOKUP($A1193,[1]plot_info!$F$1:$BW$2268,27,FALSE)</f>
        <v>3257335.8790000002</v>
      </c>
      <c r="Z1193" s="4">
        <f>VLOOKUP($A1193,[1]plot_info!$F$1:$BW$2268,28,FALSE)</f>
        <v>82.047393999999997</v>
      </c>
      <c r="AA1193" s="4">
        <f>VLOOKUP($A1193,[1]plot_info!$F$1:$BW$2268,29,FALSE)</f>
        <v>29.44129981</v>
      </c>
      <c r="AB1193" s="4">
        <f>VLOOKUP($A1193,[1]plot_info!$F$1:$BW$2268,37,FALSE)</f>
        <v>4</v>
      </c>
      <c r="AC1193" s="4" t="str">
        <f>VLOOKUP($A1193,[1]plot_info!$F$1:$BW$2268,43,FALSE)</f>
        <v>FRA 2010-2015</v>
      </c>
    </row>
    <row r="1194" spans="1:29" x14ac:dyDescent="0.35">
      <c r="A1194" s="23" t="str">
        <f t="shared" si="38"/>
        <v>50-90-4</v>
      </c>
      <c r="B1194" s="24" t="s">
        <v>488</v>
      </c>
      <c r="C1194" s="24">
        <v>50</v>
      </c>
      <c r="D1194" s="24">
        <v>90</v>
      </c>
      <c r="E1194" s="24">
        <v>4</v>
      </c>
      <c r="F1194" s="24">
        <v>1</v>
      </c>
      <c r="G1194" s="24" t="s">
        <v>9</v>
      </c>
      <c r="H1194" s="24">
        <v>64914</v>
      </c>
      <c r="I1194" s="24">
        <v>271</v>
      </c>
      <c r="J1194" s="24">
        <v>298.5</v>
      </c>
      <c r="K1194" s="24">
        <v>522</v>
      </c>
      <c r="L1194" s="24">
        <v>0.17527675276752769</v>
      </c>
      <c r="M1194" s="24">
        <v>0.14755314957872945</v>
      </c>
      <c r="N1194" s="24">
        <v>0</v>
      </c>
      <c r="O1194" s="24">
        <v>0</v>
      </c>
      <c r="P1194" s="24">
        <v>0</v>
      </c>
      <c r="Q1194" s="24">
        <v>3</v>
      </c>
      <c r="R1194" s="24">
        <v>0</v>
      </c>
      <c r="S1194" s="24">
        <v>322.56302570733203</v>
      </c>
      <c r="T1194" s="25">
        <v>0.69288784574703888</v>
      </c>
      <c r="U1194" s="24">
        <v>5.9707135507801962E-2</v>
      </c>
      <c r="V1194" s="24">
        <v>5.9707135507801965</v>
      </c>
      <c r="W1194" s="25">
        <v>59.707135507801965</v>
      </c>
      <c r="X1194" s="4">
        <f>VLOOKUP($A1194,[1]plot_info!$F$1:$BW$2268,26,FALSE)</f>
        <v>601582.72080000001</v>
      </c>
      <c r="Y1194" s="4">
        <f>VLOOKUP($A1194,[1]plot_info!$F$1:$BW$2268,27,FALSE)</f>
        <v>3257335.8790000002</v>
      </c>
      <c r="Z1194" s="4">
        <f>VLOOKUP($A1194,[1]plot_info!$F$1:$BW$2268,28,FALSE)</f>
        <v>82.047393999999997</v>
      </c>
      <c r="AA1194" s="4">
        <f>VLOOKUP($A1194,[1]plot_info!$F$1:$BW$2268,29,FALSE)</f>
        <v>29.44129981</v>
      </c>
      <c r="AB1194" s="4">
        <f>VLOOKUP($A1194,[1]plot_info!$F$1:$BW$2268,37,FALSE)</f>
        <v>4</v>
      </c>
      <c r="AC1194" s="4" t="str">
        <f>VLOOKUP($A1194,[1]plot_info!$F$1:$BW$2268,43,FALSE)</f>
        <v>FRA 2010-2015</v>
      </c>
    </row>
    <row r="1195" spans="1:29" x14ac:dyDescent="0.35">
      <c r="A1195" s="23" t="str">
        <f t="shared" si="38"/>
        <v>50-90-5</v>
      </c>
      <c r="B1195" s="24" t="s">
        <v>490</v>
      </c>
      <c r="C1195" s="24">
        <v>50</v>
      </c>
      <c r="D1195" s="24">
        <v>90</v>
      </c>
      <c r="E1195" s="24">
        <v>5</v>
      </c>
      <c r="F1195" s="24">
        <v>1</v>
      </c>
      <c r="G1195" s="24" t="s">
        <v>8</v>
      </c>
      <c r="H1195" s="24">
        <v>64914</v>
      </c>
      <c r="I1195" s="24">
        <v>193</v>
      </c>
      <c r="J1195" s="24">
        <v>341.5</v>
      </c>
      <c r="K1195" s="24">
        <v>484.5</v>
      </c>
      <c r="L1195" s="24">
        <v>0.25906735751295334</v>
      </c>
      <c r="M1195" s="24">
        <v>0.23297865722957281</v>
      </c>
      <c r="N1195" s="24">
        <v>0</v>
      </c>
      <c r="O1195" s="24">
        <v>0</v>
      </c>
      <c r="P1195" s="24">
        <v>0</v>
      </c>
      <c r="Q1195" s="24">
        <v>2</v>
      </c>
      <c r="R1195" s="24">
        <v>0</v>
      </c>
      <c r="S1195" s="24">
        <v>215.04201713822135</v>
      </c>
      <c r="T1195" s="25">
        <v>0.66498632175722516</v>
      </c>
      <c r="U1195" s="24">
        <v>4.5018319291791016E-2</v>
      </c>
      <c r="V1195" s="24">
        <v>4.5018319291791009</v>
      </c>
      <c r="W1195" s="25">
        <v>45.018319291791002</v>
      </c>
      <c r="X1195" s="4">
        <f>VLOOKUP($A1195,[1]plot_info!$F$1:$BW$2268,26,FALSE)</f>
        <v>601582.72080000001</v>
      </c>
      <c r="Y1195" s="4">
        <f>VLOOKUP($A1195,[1]plot_info!$F$1:$BW$2268,27,FALSE)</f>
        <v>3257485.8790000002</v>
      </c>
      <c r="Z1195" s="4">
        <f>VLOOKUP($A1195,[1]plot_info!$F$1:$BW$2268,28,FALSE)</f>
        <v>82.047407899999996</v>
      </c>
      <c r="AA1195" s="4">
        <f>VLOOKUP($A1195,[1]plot_info!$F$1:$BW$2268,29,FALSE)</f>
        <v>29.44265339</v>
      </c>
      <c r="AB1195" s="4">
        <f>VLOOKUP($A1195,[1]plot_info!$F$1:$BW$2268,37,FALSE)</f>
        <v>4</v>
      </c>
      <c r="AC1195" s="4" t="str">
        <f>VLOOKUP($A1195,[1]plot_info!$F$1:$BW$2268,43,FALSE)</f>
        <v>FRA 2010-2015</v>
      </c>
    </row>
    <row r="1196" spans="1:29" x14ac:dyDescent="0.35">
      <c r="A1196" s="23" t="str">
        <f t="shared" si="38"/>
        <v>50-90-5</v>
      </c>
      <c r="B1196" s="24" t="s">
        <v>491</v>
      </c>
      <c r="C1196" s="24">
        <v>50</v>
      </c>
      <c r="D1196" s="24">
        <v>90</v>
      </c>
      <c r="E1196" s="24">
        <v>5</v>
      </c>
      <c r="F1196" s="24">
        <v>1</v>
      </c>
      <c r="G1196" s="24" t="s">
        <v>26</v>
      </c>
      <c r="H1196" s="24">
        <v>64914</v>
      </c>
      <c r="I1196" s="24">
        <v>222</v>
      </c>
      <c r="J1196" s="24">
        <v>320</v>
      </c>
      <c r="K1196" s="24">
        <v>492.5</v>
      </c>
      <c r="L1196" s="24">
        <v>0.22297297297297297</v>
      </c>
      <c r="M1196" s="24">
        <v>0.2306488706572771</v>
      </c>
      <c r="N1196" s="24">
        <v>0</v>
      </c>
      <c r="O1196" s="24">
        <v>0</v>
      </c>
      <c r="P1196" s="24">
        <v>0</v>
      </c>
      <c r="Q1196" s="24">
        <v>2</v>
      </c>
      <c r="R1196" s="24">
        <v>0</v>
      </c>
      <c r="S1196" s="24">
        <v>215.04201713822135</v>
      </c>
      <c r="T1196" s="25">
        <v>0.8021688147071423</v>
      </c>
      <c r="U1196" s="24">
        <v>4.2499811918823689E-2</v>
      </c>
      <c r="V1196" s="24">
        <v>4.2499811918823687</v>
      </c>
      <c r="W1196" s="25">
        <v>42.499811918823688</v>
      </c>
      <c r="X1196" s="4">
        <f>VLOOKUP($A1196,[1]plot_info!$F$1:$BW$2268,26,FALSE)</f>
        <v>601582.72080000001</v>
      </c>
      <c r="Y1196" s="4">
        <f>VLOOKUP($A1196,[1]plot_info!$F$1:$BW$2268,27,FALSE)</f>
        <v>3257485.8790000002</v>
      </c>
      <c r="Z1196" s="4">
        <f>VLOOKUP($A1196,[1]plot_info!$F$1:$BW$2268,28,FALSE)</f>
        <v>82.047407899999996</v>
      </c>
      <c r="AA1196" s="4">
        <f>VLOOKUP($A1196,[1]plot_info!$F$1:$BW$2268,29,FALSE)</f>
        <v>29.44265339</v>
      </c>
      <c r="AB1196" s="4">
        <f>VLOOKUP($A1196,[1]plot_info!$F$1:$BW$2268,37,FALSE)</f>
        <v>4</v>
      </c>
      <c r="AC1196" s="4" t="str">
        <f>VLOOKUP($A1196,[1]plot_info!$F$1:$BW$2268,43,FALSE)</f>
        <v>FRA 2010-2015</v>
      </c>
    </row>
    <row r="1197" spans="1:29" x14ac:dyDescent="0.35">
      <c r="A1197" s="23" t="str">
        <f t="shared" si="38"/>
        <v>50-90-5</v>
      </c>
      <c r="B1197" s="24" t="s">
        <v>492</v>
      </c>
      <c r="C1197" s="24">
        <v>50</v>
      </c>
      <c r="D1197" s="24">
        <v>90</v>
      </c>
      <c r="E1197" s="24">
        <v>5</v>
      </c>
      <c r="F1197" s="24">
        <v>1</v>
      </c>
      <c r="G1197" s="24" t="s">
        <v>9</v>
      </c>
      <c r="H1197" s="24">
        <v>64914</v>
      </c>
      <c r="I1197" s="24">
        <v>208</v>
      </c>
      <c r="J1197" s="24">
        <v>339</v>
      </c>
      <c r="K1197" s="24">
        <v>509</v>
      </c>
      <c r="L1197" s="24">
        <v>0.18269230769230768</v>
      </c>
      <c r="M1197" s="24">
        <v>0.17706377949447535</v>
      </c>
      <c r="N1197" s="24">
        <v>0</v>
      </c>
      <c r="O1197" s="24">
        <v>0</v>
      </c>
      <c r="P1197" s="24">
        <v>0</v>
      </c>
      <c r="Q1197" s="24">
        <v>2</v>
      </c>
      <c r="R1197" s="24">
        <v>0</v>
      </c>
      <c r="S1197" s="24">
        <v>215.04201713822135</v>
      </c>
      <c r="T1197" s="25">
        <v>0.79054317971138655</v>
      </c>
      <c r="U1197" s="24">
        <v>4.9446238504589547E-2</v>
      </c>
      <c r="V1197" s="24">
        <v>4.9446238504589548</v>
      </c>
      <c r="W1197" s="25">
        <v>49.446238504589552</v>
      </c>
      <c r="X1197" s="4">
        <f>VLOOKUP($A1197,[1]plot_info!$F$1:$BW$2268,26,FALSE)</f>
        <v>601582.72080000001</v>
      </c>
      <c r="Y1197" s="4">
        <f>VLOOKUP($A1197,[1]plot_info!$F$1:$BW$2268,27,FALSE)</f>
        <v>3257485.8790000002</v>
      </c>
      <c r="Z1197" s="4">
        <f>VLOOKUP($A1197,[1]plot_info!$F$1:$BW$2268,28,FALSE)</f>
        <v>82.047407899999996</v>
      </c>
      <c r="AA1197" s="4">
        <f>VLOOKUP($A1197,[1]plot_info!$F$1:$BW$2268,29,FALSE)</f>
        <v>29.44265339</v>
      </c>
      <c r="AB1197" s="4">
        <f>VLOOKUP($A1197,[1]plot_info!$F$1:$BW$2268,37,FALSE)</f>
        <v>4</v>
      </c>
      <c r="AC1197" s="4" t="str">
        <f>VLOOKUP($A1197,[1]plot_info!$F$1:$BW$2268,43,FALSE)</f>
        <v>FRA 2010-2015</v>
      </c>
    </row>
    <row r="1198" spans="1:29" x14ac:dyDescent="0.35">
      <c r="A1198" s="23" t="str">
        <f t="shared" si="38"/>
        <v>53-89-2</v>
      </c>
      <c r="B1198" s="24" t="s">
        <v>494</v>
      </c>
      <c r="C1198" s="24">
        <v>53</v>
      </c>
      <c r="D1198" s="24">
        <v>89</v>
      </c>
      <c r="E1198" s="24">
        <v>2</v>
      </c>
      <c r="F1198" s="24">
        <v>1</v>
      </c>
      <c r="G1198" s="24" t="s">
        <v>8</v>
      </c>
      <c r="H1198" s="24">
        <v>64914</v>
      </c>
      <c r="I1198" s="24">
        <v>449</v>
      </c>
      <c r="J1198" s="24">
        <v>316.5</v>
      </c>
      <c r="K1198" s="24">
        <v>664.5</v>
      </c>
      <c r="L1198" s="24">
        <v>0.22494432071269488</v>
      </c>
      <c r="M1198" s="24">
        <v>0.16308506006070098</v>
      </c>
      <c r="N1198" s="24">
        <v>0</v>
      </c>
      <c r="O1198" s="24">
        <v>0</v>
      </c>
      <c r="P1198" s="24">
        <v>0</v>
      </c>
      <c r="Q1198" s="24">
        <v>1</v>
      </c>
      <c r="R1198" s="24">
        <v>0</v>
      </c>
      <c r="S1198" s="24">
        <v>107.52100856911068</v>
      </c>
      <c r="T1198" s="25">
        <v>1.5020320414516346</v>
      </c>
      <c r="U1198" s="24">
        <v>9.1599956168992285E-3</v>
      </c>
      <c r="V1198" s="24">
        <v>0.91599956168992291</v>
      </c>
      <c r="W1198" s="25">
        <v>9.1599956168992289</v>
      </c>
      <c r="X1198" s="4">
        <f>VLOOKUP($A1198,[1]plot_info!$F$1:$BW$2268,26,FALSE)</f>
        <v>613375.89679999999</v>
      </c>
      <c r="Y1198" s="4">
        <f>VLOOKUP($A1198,[1]plot_info!$F$1:$BW$2268,27,FALSE)</f>
        <v>3253777.0929999999</v>
      </c>
      <c r="Z1198" s="4">
        <f>VLOOKUP($A1198,[1]plot_info!$F$1:$BW$2268,28,FALSE)</f>
        <v>82.168602919999998</v>
      </c>
      <c r="AA1198" s="4">
        <f>VLOOKUP($A1198,[1]plot_info!$F$1:$BW$2268,29,FALSE)</f>
        <v>29.408175249999999</v>
      </c>
      <c r="AB1198" s="4">
        <f>VLOOKUP($A1198,[1]plot_info!$F$1:$BW$2268,37,FALSE)</f>
        <v>4</v>
      </c>
      <c r="AC1198" s="4" t="str">
        <f>VLOOKUP($A1198,[1]plot_info!$F$1:$BW$2268,43,FALSE)</f>
        <v>FRA 2010-2015</v>
      </c>
    </row>
    <row r="1199" spans="1:29" x14ac:dyDescent="0.35">
      <c r="A1199" s="23" t="str">
        <f t="shared" si="38"/>
        <v>53-89-2</v>
      </c>
      <c r="B1199" s="24" t="s">
        <v>495</v>
      </c>
      <c r="C1199" s="24">
        <v>53</v>
      </c>
      <c r="D1199" s="24">
        <v>89</v>
      </c>
      <c r="E1199" s="24">
        <v>2</v>
      </c>
      <c r="F1199" s="24">
        <v>1</v>
      </c>
      <c r="G1199" s="24" t="s">
        <v>26</v>
      </c>
      <c r="H1199" s="24">
        <v>64914</v>
      </c>
      <c r="I1199" s="24">
        <v>478</v>
      </c>
      <c r="J1199" s="24">
        <v>300</v>
      </c>
      <c r="K1199" s="24">
        <v>672.5</v>
      </c>
      <c r="L1199" s="24">
        <v>0.22071129707112971</v>
      </c>
      <c r="M1199" s="24">
        <v>0.18638292578365825</v>
      </c>
      <c r="N1199" s="24">
        <v>0</v>
      </c>
      <c r="O1199" s="24">
        <v>0</v>
      </c>
      <c r="P1199" s="24">
        <v>0</v>
      </c>
      <c r="Q1199" s="24">
        <v>1</v>
      </c>
      <c r="R1199" s="24">
        <v>0</v>
      </c>
      <c r="S1199" s="24">
        <v>107.52100856911068</v>
      </c>
      <c r="T1199" s="25">
        <v>1.6089878834125868</v>
      </c>
      <c r="U1199" s="24">
        <v>1.7315744764781284E-2</v>
      </c>
      <c r="V1199" s="24">
        <v>1.7315744764781287</v>
      </c>
      <c r="W1199" s="25">
        <v>17.315744764781289</v>
      </c>
      <c r="X1199" s="4">
        <f>VLOOKUP($A1199,[1]plot_info!$F$1:$BW$2268,26,FALSE)</f>
        <v>613375.89679999999</v>
      </c>
      <c r="Y1199" s="4">
        <f>VLOOKUP($A1199,[1]plot_info!$F$1:$BW$2268,27,FALSE)</f>
        <v>3253777.0929999999</v>
      </c>
      <c r="Z1199" s="4">
        <f>VLOOKUP($A1199,[1]plot_info!$F$1:$BW$2268,28,FALSE)</f>
        <v>82.168602919999998</v>
      </c>
      <c r="AA1199" s="4">
        <f>VLOOKUP($A1199,[1]plot_info!$F$1:$BW$2268,29,FALSE)</f>
        <v>29.408175249999999</v>
      </c>
      <c r="AB1199" s="4">
        <f>VLOOKUP($A1199,[1]plot_info!$F$1:$BW$2268,37,FALSE)</f>
        <v>4</v>
      </c>
      <c r="AC1199" s="4" t="str">
        <f>VLOOKUP($A1199,[1]plot_info!$F$1:$BW$2268,43,FALSE)</f>
        <v>FRA 2010-2015</v>
      </c>
    </row>
    <row r="1200" spans="1:29" x14ac:dyDescent="0.35">
      <c r="A1200" s="23" t="str">
        <f t="shared" si="38"/>
        <v>53-89-2</v>
      </c>
      <c r="B1200" s="24" t="s">
        <v>496</v>
      </c>
      <c r="C1200" s="24">
        <v>53</v>
      </c>
      <c r="D1200" s="24">
        <v>89</v>
      </c>
      <c r="E1200" s="24">
        <v>2</v>
      </c>
      <c r="F1200" s="24">
        <v>1</v>
      </c>
      <c r="G1200" s="24" t="s">
        <v>9</v>
      </c>
      <c r="H1200" s="24">
        <v>64914</v>
      </c>
      <c r="I1200" s="24">
        <v>509</v>
      </c>
      <c r="J1200" s="24">
        <v>308</v>
      </c>
      <c r="K1200" s="24">
        <v>711</v>
      </c>
      <c r="L1200" s="24">
        <v>0.20825147347740669</v>
      </c>
      <c r="M1200" s="24">
        <v>0.17240420634988388</v>
      </c>
      <c r="N1200" s="24">
        <v>0</v>
      </c>
      <c r="O1200" s="24">
        <v>0</v>
      </c>
      <c r="P1200" s="24">
        <v>0</v>
      </c>
      <c r="Q1200" s="24">
        <v>1</v>
      </c>
      <c r="R1200" s="24">
        <v>0</v>
      </c>
      <c r="S1200" s="24">
        <v>107.52100856911068</v>
      </c>
      <c r="T1200" s="25">
        <v>1.4834310254584255</v>
      </c>
      <c r="U1200" s="24">
        <v>1.5996445159321273E-2</v>
      </c>
      <c r="V1200" s="24">
        <v>1.5996445159321273</v>
      </c>
      <c r="W1200" s="25">
        <v>15.996445159321272</v>
      </c>
      <c r="X1200" s="4">
        <f>VLOOKUP($A1200,[1]plot_info!$F$1:$BW$2268,26,FALSE)</f>
        <v>613375.89679999999</v>
      </c>
      <c r="Y1200" s="4">
        <f>VLOOKUP($A1200,[1]plot_info!$F$1:$BW$2268,27,FALSE)</f>
        <v>3253777.0929999999</v>
      </c>
      <c r="Z1200" s="4">
        <f>VLOOKUP($A1200,[1]plot_info!$F$1:$BW$2268,28,FALSE)</f>
        <v>82.168602919999998</v>
      </c>
      <c r="AA1200" s="4">
        <f>VLOOKUP($A1200,[1]plot_info!$F$1:$BW$2268,29,FALSE)</f>
        <v>29.408175249999999</v>
      </c>
      <c r="AB1200" s="4">
        <f>VLOOKUP($A1200,[1]plot_info!$F$1:$BW$2268,37,FALSE)</f>
        <v>4</v>
      </c>
      <c r="AC1200" s="4" t="str">
        <f>VLOOKUP($A1200,[1]plot_info!$F$1:$BW$2268,43,FALSE)</f>
        <v>FRA 2010-2015</v>
      </c>
    </row>
    <row r="1201" spans="1:29" x14ac:dyDescent="0.35">
      <c r="A1201" s="23" t="str">
        <f t="shared" si="38"/>
        <v>59-85-1</v>
      </c>
      <c r="B1201" s="24" t="s">
        <v>497</v>
      </c>
      <c r="C1201" s="24">
        <v>59</v>
      </c>
      <c r="D1201" s="24">
        <v>85</v>
      </c>
      <c r="E1201" s="24">
        <v>1</v>
      </c>
      <c r="F1201" s="24">
        <v>1</v>
      </c>
      <c r="G1201" s="24" t="s">
        <v>8</v>
      </c>
      <c r="H1201" s="24">
        <v>64914</v>
      </c>
      <c r="I1201" s="24">
        <v>270</v>
      </c>
      <c r="J1201" s="24">
        <v>295</v>
      </c>
      <c r="K1201" s="24">
        <v>515.5</v>
      </c>
      <c r="L1201" s="24">
        <v>0.18333333333333332</v>
      </c>
      <c r="M1201" s="24">
        <v>0.15376591377151808</v>
      </c>
      <c r="N1201" s="24">
        <v>0</v>
      </c>
      <c r="O1201" s="24">
        <v>0</v>
      </c>
      <c r="P1201" s="24">
        <v>0</v>
      </c>
      <c r="Q1201" s="24">
        <v>3</v>
      </c>
      <c r="R1201" s="24">
        <v>0</v>
      </c>
      <c r="S1201" s="24">
        <v>322.56302570733203</v>
      </c>
      <c r="T1201" s="25">
        <v>0.68358733775043434</v>
      </c>
      <c r="U1201" s="24">
        <v>4.8241734978387803E-2</v>
      </c>
      <c r="V1201" s="24">
        <v>4.82417349783878</v>
      </c>
      <c r="W1201" s="25">
        <v>48.241734978387804</v>
      </c>
      <c r="X1201" s="4">
        <f>VLOOKUP($A1201,[1]plot_info!$F$1:$BW$2268,26,FALSE)</f>
        <v>637755.61250000005</v>
      </c>
      <c r="Y1201" s="4">
        <f>VLOOKUP($A1201,[1]plot_info!$F$1:$BW$2268,27,FALSE)</f>
        <v>3238211.858</v>
      </c>
      <c r="Z1201" s="4">
        <f>VLOOKUP($A1201,[1]plot_info!$F$1:$BW$2268,28,FALSE)</f>
        <v>82.417889389999999</v>
      </c>
      <c r="AA1201" s="4">
        <f>VLOOKUP($A1201,[1]plot_info!$F$1:$BW$2268,29,FALSE)</f>
        <v>29.26529395</v>
      </c>
      <c r="AB1201" s="4">
        <f>VLOOKUP($A1201,[1]plot_info!$F$1:$BW$2268,37,FALSE)</f>
        <v>5</v>
      </c>
      <c r="AC1201" s="4" t="str">
        <f>VLOOKUP($A1201,[1]plot_info!$F$1:$BW$2268,43,FALSE)</f>
        <v>FRA 2010-2015</v>
      </c>
    </row>
    <row r="1202" spans="1:29" x14ac:dyDescent="0.35">
      <c r="A1202" s="23" t="str">
        <f t="shared" si="38"/>
        <v>59-85-1</v>
      </c>
      <c r="B1202" s="24" t="s">
        <v>497</v>
      </c>
      <c r="C1202" s="24">
        <v>59</v>
      </c>
      <c r="D1202" s="24">
        <v>85</v>
      </c>
      <c r="E1202" s="24">
        <v>1</v>
      </c>
      <c r="F1202" s="24">
        <v>1</v>
      </c>
      <c r="G1202" s="24" t="s">
        <v>26</v>
      </c>
      <c r="H1202" s="24">
        <v>64914</v>
      </c>
      <c r="I1202" s="24">
        <v>341</v>
      </c>
      <c r="J1202" s="24">
        <v>366.5</v>
      </c>
      <c r="K1202" s="24">
        <v>646</v>
      </c>
      <c r="L1202" s="24">
        <v>0.18035190615835778</v>
      </c>
      <c r="M1202" s="24">
        <v>0.1910424989282497</v>
      </c>
      <c r="N1202" s="24">
        <v>0</v>
      </c>
      <c r="O1202" s="24">
        <v>0</v>
      </c>
      <c r="P1202" s="24">
        <v>0</v>
      </c>
      <c r="Q1202" s="24">
        <v>3</v>
      </c>
      <c r="R1202" s="24">
        <v>0</v>
      </c>
      <c r="S1202" s="24">
        <v>322.56302570733203</v>
      </c>
      <c r="T1202" s="25">
        <v>0.86649732835032378</v>
      </c>
      <c r="U1202" s="24">
        <v>5.6644168207586887E-2</v>
      </c>
      <c r="V1202" s="24">
        <v>5.6644168207586887</v>
      </c>
      <c r="W1202" s="25">
        <v>56.644168207586887</v>
      </c>
      <c r="X1202" s="4">
        <f>VLOOKUP($A1202,[1]plot_info!$F$1:$BW$2268,26,FALSE)</f>
        <v>637755.61250000005</v>
      </c>
      <c r="Y1202" s="4">
        <f>VLOOKUP($A1202,[1]plot_info!$F$1:$BW$2268,27,FALSE)</f>
        <v>3238211.858</v>
      </c>
      <c r="Z1202" s="4">
        <f>VLOOKUP($A1202,[1]plot_info!$F$1:$BW$2268,28,FALSE)</f>
        <v>82.417889389999999</v>
      </c>
      <c r="AA1202" s="4">
        <f>VLOOKUP($A1202,[1]plot_info!$F$1:$BW$2268,29,FALSE)</f>
        <v>29.26529395</v>
      </c>
      <c r="AB1202" s="4">
        <f>VLOOKUP($A1202,[1]plot_info!$F$1:$BW$2268,37,FALSE)</f>
        <v>5</v>
      </c>
      <c r="AC1202" s="4" t="str">
        <f>VLOOKUP($A1202,[1]plot_info!$F$1:$BW$2268,43,FALSE)</f>
        <v>FRA 2010-2015</v>
      </c>
    </row>
    <row r="1203" spans="1:29" x14ac:dyDescent="0.35">
      <c r="A1203" s="23" t="str">
        <f t="shared" si="38"/>
        <v>59-85-1</v>
      </c>
      <c r="B1203" s="24" t="s">
        <v>497</v>
      </c>
      <c r="C1203" s="24">
        <v>59</v>
      </c>
      <c r="D1203" s="24">
        <v>85</v>
      </c>
      <c r="E1203" s="24">
        <v>1</v>
      </c>
      <c r="F1203" s="24">
        <v>1</v>
      </c>
      <c r="G1203" s="24" t="s">
        <v>9</v>
      </c>
      <c r="H1203" s="24">
        <v>64914</v>
      </c>
      <c r="I1203" s="24">
        <v>328</v>
      </c>
      <c r="J1203" s="24">
        <v>345</v>
      </c>
      <c r="K1203" s="24">
        <v>620.5</v>
      </c>
      <c r="L1203" s="24">
        <v>0.1600609756097561</v>
      </c>
      <c r="M1203" s="24">
        <v>0.16308506006070098</v>
      </c>
      <c r="N1203" s="24">
        <v>0</v>
      </c>
      <c r="O1203" s="24">
        <v>0</v>
      </c>
      <c r="P1203" s="24">
        <v>0</v>
      </c>
      <c r="Q1203" s="24">
        <v>3</v>
      </c>
      <c r="R1203" s="24">
        <v>0</v>
      </c>
      <c r="S1203" s="24">
        <v>322.56302570733203</v>
      </c>
      <c r="T1203" s="25">
        <v>0.85409665102151766</v>
      </c>
      <c r="U1203" s="24">
        <v>5.0757743832135889E-2</v>
      </c>
      <c r="V1203" s="24">
        <v>5.075774383213588</v>
      </c>
      <c r="W1203" s="25">
        <v>50.75774383213588</v>
      </c>
      <c r="X1203" s="4">
        <f>VLOOKUP($A1203,[1]plot_info!$F$1:$BW$2268,26,FALSE)</f>
        <v>637755.61250000005</v>
      </c>
      <c r="Y1203" s="4">
        <f>VLOOKUP($A1203,[1]plot_info!$F$1:$BW$2268,27,FALSE)</f>
        <v>3238211.858</v>
      </c>
      <c r="Z1203" s="4">
        <f>VLOOKUP($A1203,[1]plot_info!$F$1:$BW$2268,28,FALSE)</f>
        <v>82.417889389999999</v>
      </c>
      <c r="AA1203" s="4">
        <f>VLOOKUP($A1203,[1]plot_info!$F$1:$BW$2268,29,FALSE)</f>
        <v>29.26529395</v>
      </c>
      <c r="AB1203" s="4">
        <f>VLOOKUP($A1203,[1]plot_info!$F$1:$BW$2268,37,FALSE)</f>
        <v>5</v>
      </c>
      <c r="AC1203" s="4" t="str">
        <f>VLOOKUP($A1203,[1]plot_info!$F$1:$BW$2268,43,FALSE)</f>
        <v>FRA 2010-2015</v>
      </c>
    </row>
    <row r="1204" spans="1:29" x14ac:dyDescent="0.35">
      <c r="A1204" s="23" t="str">
        <f t="shared" si="38"/>
        <v>59-85-3</v>
      </c>
      <c r="B1204" s="24" t="s">
        <v>498</v>
      </c>
      <c r="C1204" s="24">
        <v>59</v>
      </c>
      <c r="D1204" s="24">
        <v>85</v>
      </c>
      <c r="E1204" s="24">
        <v>3</v>
      </c>
      <c r="F1204" s="24">
        <v>1</v>
      </c>
      <c r="G1204" s="24" t="s">
        <v>8</v>
      </c>
      <c r="H1204" s="24">
        <v>64914</v>
      </c>
      <c r="I1204" s="24">
        <v>398</v>
      </c>
      <c r="J1204" s="24">
        <v>299</v>
      </c>
      <c r="K1204" s="24">
        <v>578.5</v>
      </c>
      <c r="L1204" s="24">
        <v>0.29773869346733667</v>
      </c>
      <c r="M1204" s="24">
        <v>0.2760797088170438</v>
      </c>
      <c r="N1204" s="24">
        <v>0</v>
      </c>
      <c r="O1204" s="24">
        <v>0</v>
      </c>
      <c r="P1204" s="24">
        <v>0</v>
      </c>
      <c r="Q1204" s="24">
        <v>4</v>
      </c>
      <c r="R1204" s="24">
        <v>0</v>
      </c>
      <c r="S1204" s="24">
        <v>430.08403427644271</v>
      </c>
      <c r="T1204" s="25">
        <v>0.64987299626274275</v>
      </c>
      <c r="U1204" s="24">
        <v>3.4758921400110138E-2</v>
      </c>
      <c r="V1204" s="24">
        <v>3.4758921400110139</v>
      </c>
      <c r="W1204" s="25">
        <v>34.758921400110133</v>
      </c>
      <c r="X1204" s="4">
        <f>VLOOKUP($A1204,[1]plot_info!$F$1:$BW$2268,26,FALSE)</f>
        <v>637755.61250000005</v>
      </c>
      <c r="Y1204" s="4">
        <f>VLOOKUP($A1204,[1]plot_info!$F$1:$BW$2268,27,FALSE)</f>
        <v>3238511.858</v>
      </c>
      <c r="Z1204" s="4">
        <f>VLOOKUP($A1204,[1]plot_info!$F$1:$BW$2268,28,FALSE)</f>
        <v>82.417926739999999</v>
      </c>
      <c r="AA1204" s="4">
        <f>VLOOKUP($A1204,[1]plot_info!$F$1:$BW$2268,29,FALSE)</f>
        <v>29.268000799999999</v>
      </c>
      <c r="AB1204" s="4">
        <f>VLOOKUP($A1204,[1]plot_info!$F$1:$BW$2268,37,FALSE)</f>
        <v>5</v>
      </c>
      <c r="AC1204" s="4" t="str">
        <f>VLOOKUP($A1204,[1]plot_info!$F$1:$BW$2268,43,FALSE)</f>
        <v>FRA 2010-2015</v>
      </c>
    </row>
    <row r="1205" spans="1:29" x14ac:dyDescent="0.35">
      <c r="A1205" s="23" t="str">
        <f t="shared" si="38"/>
        <v>59-85-3</v>
      </c>
      <c r="B1205" s="24" t="s">
        <v>498</v>
      </c>
      <c r="C1205" s="24">
        <v>59</v>
      </c>
      <c r="D1205" s="24">
        <v>85</v>
      </c>
      <c r="E1205" s="24">
        <v>3</v>
      </c>
      <c r="F1205" s="24">
        <v>1</v>
      </c>
      <c r="G1205" s="24" t="s">
        <v>26</v>
      </c>
      <c r="H1205" s="24">
        <v>64914</v>
      </c>
      <c r="I1205" s="24">
        <v>269</v>
      </c>
      <c r="J1205" s="24">
        <v>298</v>
      </c>
      <c r="K1205" s="24">
        <v>494.5</v>
      </c>
      <c r="L1205" s="24">
        <v>0.2695167286245353</v>
      </c>
      <c r="M1205" s="24">
        <v>0.16890952649144028</v>
      </c>
      <c r="N1205" s="24">
        <v>0</v>
      </c>
      <c r="O1205" s="24">
        <v>0</v>
      </c>
      <c r="P1205" s="24">
        <v>0</v>
      </c>
      <c r="Q1205" s="24">
        <v>4</v>
      </c>
      <c r="R1205" s="24">
        <v>0</v>
      </c>
      <c r="S1205" s="24">
        <v>430.08403427644271</v>
      </c>
      <c r="T1205" s="25">
        <v>0.45688745533319841</v>
      </c>
      <c r="U1205" s="24">
        <v>2.1721735019269772E-2</v>
      </c>
      <c r="V1205" s="24">
        <v>2.1721735019269772</v>
      </c>
      <c r="W1205" s="25">
        <v>21.721735019269769</v>
      </c>
      <c r="X1205" s="4">
        <f>VLOOKUP($A1205,[1]plot_info!$F$1:$BW$2268,26,FALSE)</f>
        <v>637755.61250000005</v>
      </c>
      <c r="Y1205" s="4">
        <f>VLOOKUP($A1205,[1]plot_info!$F$1:$BW$2268,27,FALSE)</f>
        <v>3238511.858</v>
      </c>
      <c r="Z1205" s="4">
        <f>VLOOKUP($A1205,[1]plot_info!$F$1:$BW$2268,28,FALSE)</f>
        <v>82.417926739999999</v>
      </c>
      <c r="AA1205" s="4">
        <f>VLOOKUP($A1205,[1]plot_info!$F$1:$BW$2268,29,FALSE)</f>
        <v>29.268000799999999</v>
      </c>
      <c r="AB1205" s="4">
        <f>VLOOKUP($A1205,[1]plot_info!$F$1:$BW$2268,37,FALSE)</f>
        <v>5</v>
      </c>
      <c r="AC1205" s="4" t="str">
        <f>VLOOKUP($A1205,[1]plot_info!$F$1:$BW$2268,43,FALSE)</f>
        <v>FRA 2010-2015</v>
      </c>
    </row>
    <row r="1206" spans="1:29" x14ac:dyDescent="0.35">
      <c r="A1206" s="23" t="str">
        <f t="shared" si="38"/>
        <v>59-85-3</v>
      </c>
      <c r="B1206" s="24" t="s">
        <v>498</v>
      </c>
      <c r="C1206" s="24">
        <v>59</v>
      </c>
      <c r="D1206" s="24">
        <v>85</v>
      </c>
      <c r="E1206" s="24">
        <v>3</v>
      </c>
      <c r="F1206" s="24">
        <v>1</v>
      </c>
      <c r="G1206" s="24" t="s">
        <v>9</v>
      </c>
      <c r="H1206" s="24">
        <v>64914</v>
      </c>
      <c r="I1206" s="24">
        <v>378</v>
      </c>
      <c r="J1206" s="24">
        <v>300</v>
      </c>
      <c r="K1206" s="24">
        <v>573.29999999999995</v>
      </c>
      <c r="L1206" s="24">
        <v>0.27698412698412711</v>
      </c>
      <c r="M1206" s="24">
        <v>0.24392865411936288</v>
      </c>
      <c r="N1206" s="24">
        <v>0</v>
      </c>
      <c r="O1206" s="24">
        <v>0</v>
      </c>
      <c r="P1206" s="24">
        <v>0</v>
      </c>
      <c r="Q1206" s="24">
        <v>4</v>
      </c>
      <c r="R1206" s="24">
        <v>0</v>
      </c>
      <c r="S1206" s="24">
        <v>430.08403427644271</v>
      </c>
      <c r="T1206" s="25">
        <v>0.63545720886800561</v>
      </c>
      <c r="U1206" s="24">
        <v>3.1155559154785642E-2</v>
      </c>
      <c r="V1206" s="24">
        <v>3.1155559154785641</v>
      </c>
      <c r="W1206" s="25">
        <v>31.155559154785642</v>
      </c>
      <c r="X1206" s="4">
        <f>VLOOKUP($A1206,[1]plot_info!$F$1:$BW$2268,26,FALSE)</f>
        <v>637755.61250000005</v>
      </c>
      <c r="Y1206" s="4">
        <f>VLOOKUP($A1206,[1]plot_info!$F$1:$BW$2268,27,FALSE)</f>
        <v>3238511.858</v>
      </c>
      <c r="Z1206" s="4">
        <f>VLOOKUP($A1206,[1]plot_info!$F$1:$BW$2268,28,FALSE)</f>
        <v>82.417926739999999</v>
      </c>
      <c r="AA1206" s="4">
        <f>VLOOKUP($A1206,[1]plot_info!$F$1:$BW$2268,29,FALSE)</f>
        <v>29.268000799999999</v>
      </c>
      <c r="AB1206" s="4">
        <f>VLOOKUP($A1206,[1]plot_info!$F$1:$BW$2268,37,FALSE)</f>
        <v>5</v>
      </c>
      <c r="AC1206" s="4" t="str">
        <f>VLOOKUP($A1206,[1]plot_info!$F$1:$BW$2268,43,FALSE)</f>
        <v>FRA 2010-2015</v>
      </c>
    </row>
    <row r="1207" spans="1:29" x14ac:dyDescent="0.35">
      <c r="A1207" s="23" t="str">
        <f t="shared" si="38"/>
        <v>49-85-3</v>
      </c>
      <c r="B1207" s="24" t="s">
        <v>905</v>
      </c>
      <c r="C1207" s="24">
        <v>49</v>
      </c>
      <c r="D1207" s="24">
        <v>85</v>
      </c>
      <c r="E1207" s="24">
        <v>3</v>
      </c>
      <c r="F1207" s="24">
        <v>1</v>
      </c>
      <c r="G1207" s="24" t="s">
        <v>8</v>
      </c>
      <c r="H1207" s="24" t="s">
        <v>904</v>
      </c>
      <c r="I1207" s="24">
        <v>141</v>
      </c>
      <c r="J1207" s="24">
        <v>304</v>
      </c>
      <c r="K1207" s="24">
        <v>425.5</v>
      </c>
      <c r="L1207" s="24">
        <v>0.13829787234042554</v>
      </c>
      <c r="M1207" s="24">
        <v>0.1817233526390668</v>
      </c>
      <c r="N1207" s="24">
        <v>0</v>
      </c>
      <c r="O1207" s="24">
        <v>0</v>
      </c>
      <c r="P1207" s="24">
        <v>0</v>
      </c>
      <c r="Q1207" s="24">
        <v>1</v>
      </c>
      <c r="R1207" s="24">
        <v>0</v>
      </c>
      <c r="S1207" s="24">
        <v>107.52100856911068</v>
      </c>
      <c r="T1207" s="25">
        <v>1.1300117215874526</v>
      </c>
      <c r="U1207" s="24">
        <v>1.8684249110856123E-2</v>
      </c>
      <c r="V1207" s="24">
        <v>1.8684249110856122</v>
      </c>
      <c r="W1207" s="25">
        <v>18.684249110856122</v>
      </c>
      <c r="X1207" s="4">
        <f>VLOOKUP($A1207,[1]plot_info!$F$1:$BW$2268,26,FALSE)</f>
        <v>597767.29850000003</v>
      </c>
      <c r="Y1207" s="4">
        <f>VLOOKUP($A1207,[1]plot_info!$F$1:$BW$2268,27,FALSE)</f>
        <v>3237545.04</v>
      </c>
      <c r="Z1207" s="4">
        <f>VLOOKUP($A1207,[1]plot_info!$F$1:$BW$2268,28,FALSE)</f>
        <v>82.006302559999995</v>
      </c>
      <c r="AA1207" s="4">
        <f>VLOOKUP($A1207,[1]plot_info!$F$1:$BW$2268,29,FALSE)</f>
        <v>29.263009019999998</v>
      </c>
      <c r="AB1207" s="4">
        <f>VLOOKUP($A1207,[1]plot_info!$F$1:$BW$2268,37,FALSE)</f>
        <v>104</v>
      </c>
      <c r="AC1207" s="4" t="str">
        <f>VLOOKUP($A1207,[1]plot_info!$F$1:$BW$2268,43,FALSE)</f>
        <v>FRA 2016-2021</v>
      </c>
    </row>
    <row r="1208" spans="1:29" x14ac:dyDescent="0.35">
      <c r="A1208" s="23" t="str">
        <f t="shared" si="38"/>
        <v>49-85-3</v>
      </c>
      <c r="B1208" s="24" t="s">
        <v>906</v>
      </c>
      <c r="C1208" s="24">
        <v>49</v>
      </c>
      <c r="D1208" s="24">
        <v>85</v>
      </c>
      <c r="E1208" s="24">
        <v>3</v>
      </c>
      <c r="F1208" s="24">
        <v>1</v>
      </c>
      <c r="G1208" s="24" t="s">
        <v>26</v>
      </c>
      <c r="H1208" s="24" t="s">
        <v>904</v>
      </c>
      <c r="I1208" s="24">
        <v>172</v>
      </c>
      <c r="J1208" s="24">
        <v>420.5</v>
      </c>
      <c r="K1208" s="24">
        <v>565.5</v>
      </c>
      <c r="L1208" s="24">
        <v>0.15697674418604651</v>
      </c>
      <c r="M1208" s="24">
        <v>0.25161694980793864</v>
      </c>
      <c r="N1208" s="24">
        <v>0</v>
      </c>
      <c r="O1208" s="24">
        <v>0</v>
      </c>
      <c r="P1208" s="24">
        <v>0</v>
      </c>
      <c r="Q1208" s="24">
        <v>1</v>
      </c>
      <c r="R1208" s="24">
        <v>0</v>
      </c>
      <c r="S1208" s="24">
        <v>107.52100856911068</v>
      </c>
      <c r="T1208" s="25">
        <v>1.3485736595076594</v>
      </c>
      <c r="U1208" s="24">
        <v>2.1813334308165379E-2</v>
      </c>
      <c r="V1208" s="24">
        <v>2.181333430816538</v>
      </c>
      <c r="W1208" s="25">
        <v>21.813334308165381</v>
      </c>
      <c r="X1208" s="4">
        <f>VLOOKUP($A1208,[1]plot_info!$F$1:$BW$2268,26,FALSE)</f>
        <v>597767.29850000003</v>
      </c>
      <c r="Y1208" s="4">
        <f>VLOOKUP($A1208,[1]plot_info!$F$1:$BW$2268,27,FALSE)</f>
        <v>3237545.04</v>
      </c>
      <c r="Z1208" s="4">
        <f>VLOOKUP($A1208,[1]plot_info!$F$1:$BW$2268,28,FALSE)</f>
        <v>82.006302559999995</v>
      </c>
      <c r="AA1208" s="4">
        <f>VLOOKUP($A1208,[1]plot_info!$F$1:$BW$2268,29,FALSE)</f>
        <v>29.263009019999998</v>
      </c>
      <c r="AB1208" s="4">
        <f>VLOOKUP($A1208,[1]plot_info!$F$1:$BW$2268,37,FALSE)</f>
        <v>104</v>
      </c>
      <c r="AC1208" s="4" t="str">
        <f>VLOOKUP($A1208,[1]plot_info!$F$1:$BW$2268,43,FALSE)</f>
        <v>FRA 2016-2021</v>
      </c>
    </row>
    <row r="1209" spans="1:29" x14ac:dyDescent="0.35">
      <c r="A1209" s="23" t="str">
        <f t="shared" si="38"/>
        <v>49-85-3</v>
      </c>
      <c r="B1209" s="24" t="s">
        <v>907</v>
      </c>
      <c r="C1209" s="24">
        <v>49</v>
      </c>
      <c r="D1209" s="24">
        <v>85</v>
      </c>
      <c r="E1209" s="24">
        <v>3</v>
      </c>
      <c r="F1209" s="24">
        <v>1</v>
      </c>
      <c r="G1209" s="24" t="s">
        <v>9</v>
      </c>
      <c r="H1209" s="24" t="s">
        <v>904</v>
      </c>
      <c r="I1209" s="24">
        <v>167</v>
      </c>
      <c r="J1209" s="24">
        <v>301.5</v>
      </c>
      <c r="K1209" s="24">
        <v>439.5</v>
      </c>
      <c r="L1209" s="24">
        <v>0.17365269461077845</v>
      </c>
      <c r="M1209" s="24">
        <v>0.27025524238630444</v>
      </c>
      <c r="N1209" s="24">
        <v>0</v>
      </c>
      <c r="O1209" s="24">
        <v>0</v>
      </c>
      <c r="P1209" s="24">
        <v>0</v>
      </c>
      <c r="Q1209" s="24">
        <v>1</v>
      </c>
      <c r="R1209" s="24">
        <v>0</v>
      </c>
      <c r="S1209" s="24">
        <v>107.52100856911068</v>
      </c>
      <c r="T1209" s="25">
        <v>1.2834701035314275</v>
      </c>
      <c r="U1209" s="24">
        <v>2.9525726989994863E-2</v>
      </c>
      <c r="V1209" s="24">
        <v>2.9525726989994858</v>
      </c>
      <c r="W1209" s="25">
        <v>29.525726989994858</v>
      </c>
      <c r="X1209" s="4">
        <f>VLOOKUP($A1209,[1]plot_info!$F$1:$BW$2268,26,FALSE)</f>
        <v>597767.29850000003</v>
      </c>
      <c r="Y1209" s="4">
        <f>VLOOKUP($A1209,[1]plot_info!$F$1:$BW$2268,27,FALSE)</f>
        <v>3237545.04</v>
      </c>
      <c r="Z1209" s="4">
        <f>VLOOKUP($A1209,[1]plot_info!$F$1:$BW$2268,28,FALSE)</f>
        <v>82.006302559999995</v>
      </c>
      <c r="AA1209" s="4">
        <f>VLOOKUP($A1209,[1]plot_info!$F$1:$BW$2268,29,FALSE)</f>
        <v>29.263009019999998</v>
      </c>
      <c r="AB1209" s="4">
        <f>VLOOKUP($A1209,[1]plot_info!$F$1:$BW$2268,37,FALSE)</f>
        <v>104</v>
      </c>
      <c r="AC1209" s="4" t="str">
        <f>VLOOKUP($A1209,[1]plot_info!$F$1:$BW$2268,43,FALSE)</f>
        <v>FRA 2016-2021</v>
      </c>
    </row>
    <row r="1210" spans="1:29" x14ac:dyDescent="0.35">
      <c r="A1210" s="23" t="str">
        <f t="shared" si="38"/>
        <v>49-85-4</v>
      </c>
      <c r="B1210" s="24" t="s">
        <v>909</v>
      </c>
      <c r="C1210" s="24">
        <v>49</v>
      </c>
      <c r="D1210" s="24">
        <v>85</v>
      </c>
      <c r="E1210" s="24">
        <v>4</v>
      </c>
      <c r="F1210" s="24">
        <v>1</v>
      </c>
      <c r="G1210" s="24" t="s">
        <v>8</v>
      </c>
      <c r="H1210" s="24" t="s">
        <v>904</v>
      </c>
      <c r="I1210" s="24">
        <v>613</v>
      </c>
      <c r="J1210" s="24">
        <v>299.5</v>
      </c>
      <c r="K1210" s="24">
        <v>832.5</v>
      </c>
      <c r="L1210" s="24">
        <v>0.13050570962479607</v>
      </c>
      <c r="M1210" s="24">
        <v>0.18638292578365825</v>
      </c>
      <c r="N1210" s="24">
        <v>0</v>
      </c>
      <c r="O1210" s="24">
        <v>0</v>
      </c>
      <c r="P1210" s="24">
        <v>0</v>
      </c>
      <c r="Q1210" s="24">
        <v>4</v>
      </c>
      <c r="R1210" s="24">
        <v>0</v>
      </c>
      <c r="S1210" s="24">
        <v>430.08403427644271</v>
      </c>
      <c r="T1210" s="25">
        <v>1.2392926905475561</v>
      </c>
      <c r="U1210" s="24">
        <v>4.0982324181425174E-2</v>
      </c>
      <c r="V1210" s="24">
        <v>4.0982324181425174</v>
      </c>
      <c r="W1210" s="25">
        <v>40.982324181425177</v>
      </c>
      <c r="X1210" s="4">
        <f>VLOOKUP($A1210,[1]plot_info!$F$1:$BW$2268,26,FALSE)</f>
        <v>598067.29850000003</v>
      </c>
      <c r="Y1210" s="4">
        <f>VLOOKUP($A1210,[1]plot_info!$F$1:$BW$2268,27,FALSE)</f>
        <v>3237245.04</v>
      </c>
      <c r="Z1210" s="4">
        <f>VLOOKUP($A1210,[1]plot_info!$F$1:$BW$2268,28,FALSE)</f>
        <v>82.00936342</v>
      </c>
      <c r="AA1210" s="4">
        <f>VLOOKUP($A1210,[1]plot_info!$F$1:$BW$2268,29,FALSE)</f>
        <v>29.260278469999999</v>
      </c>
      <c r="AB1210" s="4">
        <f>VLOOKUP($A1210,[1]plot_info!$F$1:$BW$2268,37,FALSE)</f>
        <v>104</v>
      </c>
      <c r="AC1210" s="4" t="str">
        <f>VLOOKUP($A1210,[1]plot_info!$F$1:$BW$2268,43,FALSE)</f>
        <v>FRA 2016-2021</v>
      </c>
    </row>
    <row r="1211" spans="1:29" x14ac:dyDescent="0.35">
      <c r="A1211" s="23" t="str">
        <f t="shared" si="38"/>
        <v>49-85-4</v>
      </c>
      <c r="B1211" s="24" t="s">
        <v>910</v>
      </c>
      <c r="C1211" s="24">
        <v>49</v>
      </c>
      <c r="D1211" s="24">
        <v>85</v>
      </c>
      <c r="E1211" s="24">
        <v>4</v>
      </c>
      <c r="F1211" s="24">
        <v>1</v>
      </c>
      <c r="G1211" s="24" t="s">
        <v>26</v>
      </c>
      <c r="H1211" s="24" t="s">
        <v>904</v>
      </c>
      <c r="I1211" s="24">
        <v>629</v>
      </c>
      <c r="J1211" s="24">
        <v>298</v>
      </c>
      <c r="K1211" s="24">
        <v>851.5</v>
      </c>
      <c r="L1211" s="24">
        <v>0.12003179650238474</v>
      </c>
      <c r="M1211" s="24">
        <v>0.1758988862083275</v>
      </c>
      <c r="N1211" s="24">
        <v>0</v>
      </c>
      <c r="O1211" s="24">
        <v>0</v>
      </c>
      <c r="P1211" s="24">
        <v>0</v>
      </c>
      <c r="Q1211" s="24">
        <v>4</v>
      </c>
      <c r="R1211" s="24">
        <v>0</v>
      </c>
      <c r="S1211" s="24">
        <v>430.08403427644271</v>
      </c>
      <c r="T1211" s="25">
        <v>1.2869577940301544</v>
      </c>
      <c r="U1211" s="24">
        <v>3.2844111812622097E-2</v>
      </c>
      <c r="V1211" s="24">
        <v>3.2844111812622097</v>
      </c>
      <c r="W1211" s="25">
        <v>32.844111812622096</v>
      </c>
      <c r="X1211" s="4">
        <f>VLOOKUP($A1211,[1]plot_info!$F$1:$BW$2268,26,FALSE)</f>
        <v>598067.29850000003</v>
      </c>
      <c r="Y1211" s="4">
        <f>VLOOKUP($A1211,[1]plot_info!$F$1:$BW$2268,27,FALSE)</f>
        <v>3237245.04</v>
      </c>
      <c r="Z1211" s="4">
        <f>VLOOKUP($A1211,[1]plot_info!$F$1:$BW$2268,28,FALSE)</f>
        <v>82.00936342</v>
      </c>
      <c r="AA1211" s="4">
        <f>VLOOKUP($A1211,[1]plot_info!$F$1:$BW$2268,29,FALSE)</f>
        <v>29.260278469999999</v>
      </c>
      <c r="AB1211" s="4">
        <f>VLOOKUP($A1211,[1]plot_info!$F$1:$BW$2268,37,FALSE)</f>
        <v>104</v>
      </c>
      <c r="AC1211" s="4" t="str">
        <f>VLOOKUP($A1211,[1]plot_info!$F$1:$BW$2268,43,FALSE)</f>
        <v>FRA 2016-2021</v>
      </c>
    </row>
    <row r="1212" spans="1:29" x14ac:dyDescent="0.35">
      <c r="A1212" s="23" t="str">
        <f t="shared" si="38"/>
        <v>49-85-4</v>
      </c>
      <c r="B1212" s="24" t="s">
        <v>911</v>
      </c>
      <c r="C1212" s="24">
        <v>49</v>
      </c>
      <c r="D1212" s="24">
        <v>85</v>
      </c>
      <c r="E1212" s="24">
        <v>4</v>
      </c>
      <c r="F1212" s="24">
        <v>1</v>
      </c>
      <c r="G1212" s="24" t="s">
        <v>9</v>
      </c>
      <c r="H1212" s="24" t="s">
        <v>904</v>
      </c>
      <c r="I1212" s="24">
        <v>650</v>
      </c>
      <c r="J1212" s="24">
        <v>300</v>
      </c>
      <c r="K1212" s="24">
        <v>867</v>
      </c>
      <c r="L1212" s="24">
        <v>0.12769230769230769</v>
      </c>
      <c r="M1212" s="24">
        <v>0.19337228550054544</v>
      </c>
      <c r="N1212" s="24">
        <v>0</v>
      </c>
      <c r="O1212" s="24">
        <v>0</v>
      </c>
      <c r="P1212" s="24">
        <v>0</v>
      </c>
      <c r="Q1212" s="24">
        <v>4</v>
      </c>
      <c r="R1212" s="24">
        <v>0</v>
      </c>
      <c r="S1212" s="24">
        <v>430.08403427644271</v>
      </c>
      <c r="T1212" s="25">
        <v>1.3183470085186948</v>
      </c>
      <c r="U1212" s="24">
        <v>3.074045150799682E-2</v>
      </c>
      <c r="V1212" s="24">
        <v>3.074045150799682</v>
      </c>
      <c r="W1212" s="25">
        <v>30.74045150799682</v>
      </c>
      <c r="X1212" s="4">
        <f>VLOOKUP($A1212,[1]plot_info!$F$1:$BW$2268,26,FALSE)</f>
        <v>598067.29850000003</v>
      </c>
      <c r="Y1212" s="4">
        <f>VLOOKUP($A1212,[1]plot_info!$F$1:$BW$2268,27,FALSE)</f>
        <v>3237245.04</v>
      </c>
      <c r="Z1212" s="4">
        <f>VLOOKUP($A1212,[1]plot_info!$F$1:$BW$2268,28,FALSE)</f>
        <v>82.00936342</v>
      </c>
      <c r="AA1212" s="4">
        <f>VLOOKUP($A1212,[1]plot_info!$F$1:$BW$2268,29,FALSE)</f>
        <v>29.260278469999999</v>
      </c>
      <c r="AB1212" s="4">
        <f>VLOOKUP($A1212,[1]plot_info!$F$1:$BW$2268,37,FALSE)</f>
        <v>104</v>
      </c>
      <c r="AC1212" s="4" t="str">
        <f>VLOOKUP($A1212,[1]plot_info!$F$1:$BW$2268,43,FALSE)</f>
        <v>FRA 2016-2021</v>
      </c>
    </row>
    <row r="1213" spans="1:29" x14ac:dyDescent="0.35">
      <c r="A1213" s="23" t="str">
        <f t="shared" si="38"/>
        <v>49-90-1</v>
      </c>
      <c r="B1213" s="24" t="s">
        <v>913</v>
      </c>
      <c r="C1213" s="24">
        <v>49</v>
      </c>
      <c r="D1213" s="24">
        <v>90</v>
      </c>
      <c r="E1213" s="24">
        <v>1</v>
      </c>
      <c r="F1213" s="24">
        <v>1</v>
      </c>
      <c r="G1213" s="24" t="s">
        <v>8</v>
      </c>
      <c r="H1213" s="24" t="s">
        <v>904</v>
      </c>
      <c r="I1213" s="24">
        <v>179</v>
      </c>
      <c r="J1213" s="24">
        <v>309</v>
      </c>
      <c r="K1213" s="24">
        <v>470.5</v>
      </c>
      <c r="L1213" s="24">
        <v>9.7765363128491614E-2</v>
      </c>
      <c r="M1213" s="24">
        <v>0.16308506006070098</v>
      </c>
      <c r="N1213" s="24">
        <v>0</v>
      </c>
      <c r="O1213" s="24">
        <v>0</v>
      </c>
      <c r="P1213" s="24">
        <v>0</v>
      </c>
      <c r="Q1213" s="24">
        <v>1</v>
      </c>
      <c r="R1213" s="24">
        <v>0</v>
      </c>
      <c r="S1213" s="24">
        <v>107.52100856911068</v>
      </c>
      <c r="T1213" s="25">
        <v>1.5020320414516346</v>
      </c>
      <c r="U1213" s="24">
        <v>9.1599956168992285E-3</v>
      </c>
      <c r="V1213" s="24">
        <v>0.91599956168992291</v>
      </c>
      <c r="W1213" s="25">
        <v>9.1599956168992289</v>
      </c>
      <c r="X1213" s="4">
        <f>VLOOKUP($A1213,[1]plot_info!$F$1:$BW$2268,26,FALSE)</f>
        <v>597283.88930000004</v>
      </c>
      <c r="Y1213" s="4">
        <f>VLOOKUP($A1213,[1]plot_info!$F$1:$BW$2268,27,FALSE)</f>
        <v>3257239.1970000002</v>
      </c>
      <c r="Z1213" s="4">
        <f>VLOOKUP($A1213,[1]plot_info!$F$1:$BW$2268,28,FALSE)</f>
        <v>82.003067020000003</v>
      </c>
      <c r="AA1213" s="4">
        <f>VLOOKUP($A1213,[1]plot_info!$F$1:$BW$2268,29,FALSE)</f>
        <v>29.44076858</v>
      </c>
      <c r="AB1213" s="4">
        <f>VLOOKUP($A1213,[1]plot_info!$F$1:$BW$2268,37,FALSE)</f>
        <v>104</v>
      </c>
      <c r="AC1213" s="4" t="str">
        <f>VLOOKUP($A1213,[1]plot_info!$F$1:$BW$2268,43,FALSE)</f>
        <v>FRA 2016-2021</v>
      </c>
    </row>
    <row r="1214" spans="1:29" x14ac:dyDescent="0.35">
      <c r="A1214" s="23" t="str">
        <f t="shared" si="38"/>
        <v>49-90-1</v>
      </c>
      <c r="B1214" s="24" t="s">
        <v>914</v>
      </c>
      <c r="C1214" s="24">
        <v>49</v>
      </c>
      <c r="D1214" s="24">
        <v>90</v>
      </c>
      <c r="E1214" s="24">
        <v>1</v>
      </c>
      <c r="F1214" s="24">
        <v>1</v>
      </c>
      <c r="G1214" s="24" t="s">
        <v>26</v>
      </c>
      <c r="H1214" s="24" t="s">
        <v>904</v>
      </c>
      <c r="I1214" s="24">
        <v>193</v>
      </c>
      <c r="J1214" s="24">
        <v>296.5</v>
      </c>
      <c r="K1214" s="24">
        <v>469.5</v>
      </c>
      <c r="L1214" s="24">
        <v>0.10362694300518134</v>
      </c>
      <c r="M1214" s="24">
        <v>0.18638292578365825</v>
      </c>
      <c r="N1214" s="24">
        <v>0</v>
      </c>
      <c r="O1214" s="24">
        <v>0</v>
      </c>
      <c r="P1214" s="24">
        <v>0</v>
      </c>
      <c r="Q1214" s="24">
        <v>1</v>
      </c>
      <c r="R1214" s="24">
        <v>0</v>
      </c>
      <c r="S1214" s="24">
        <v>107.52100856911068</v>
      </c>
      <c r="T1214" s="25">
        <v>1.6089878834125868</v>
      </c>
      <c r="U1214" s="24">
        <v>1.7315744764781284E-2</v>
      </c>
      <c r="V1214" s="24">
        <v>1.7315744764781287</v>
      </c>
      <c r="W1214" s="25">
        <v>17.315744764781289</v>
      </c>
      <c r="X1214" s="4">
        <f>VLOOKUP($A1214,[1]plot_info!$F$1:$BW$2268,26,FALSE)</f>
        <v>597283.88930000004</v>
      </c>
      <c r="Y1214" s="4">
        <f>VLOOKUP($A1214,[1]plot_info!$F$1:$BW$2268,27,FALSE)</f>
        <v>3257239.1970000002</v>
      </c>
      <c r="Z1214" s="4">
        <f>VLOOKUP($A1214,[1]plot_info!$F$1:$BW$2268,28,FALSE)</f>
        <v>82.003067020000003</v>
      </c>
      <c r="AA1214" s="4">
        <f>VLOOKUP($A1214,[1]plot_info!$F$1:$BW$2268,29,FALSE)</f>
        <v>29.44076858</v>
      </c>
      <c r="AB1214" s="4">
        <f>VLOOKUP($A1214,[1]plot_info!$F$1:$BW$2268,37,FALSE)</f>
        <v>104</v>
      </c>
      <c r="AC1214" s="4" t="str">
        <f>VLOOKUP($A1214,[1]plot_info!$F$1:$BW$2268,43,FALSE)</f>
        <v>FRA 2016-2021</v>
      </c>
    </row>
    <row r="1215" spans="1:29" x14ac:dyDescent="0.35">
      <c r="A1215" s="23" t="str">
        <f t="shared" si="38"/>
        <v>49-90-1</v>
      </c>
      <c r="B1215" s="24" t="s">
        <v>915</v>
      </c>
      <c r="C1215" s="24">
        <v>49</v>
      </c>
      <c r="D1215" s="24">
        <v>90</v>
      </c>
      <c r="E1215" s="24">
        <v>1</v>
      </c>
      <c r="F1215" s="24">
        <v>1</v>
      </c>
      <c r="G1215" s="24" t="s">
        <v>9</v>
      </c>
      <c r="H1215" s="24" t="s">
        <v>904</v>
      </c>
      <c r="I1215" s="24">
        <v>178</v>
      </c>
      <c r="J1215" s="24">
        <v>305.5</v>
      </c>
      <c r="K1215" s="24">
        <v>465</v>
      </c>
      <c r="L1215" s="24">
        <v>0.10393258426966293</v>
      </c>
      <c r="M1215" s="24">
        <v>0.17240420634988388</v>
      </c>
      <c r="N1215" s="24">
        <v>0</v>
      </c>
      <c r="O1215" s="24">
        <v>0</v>
      </c>
      <c r="P1215" s="24">
        <v>0</v>
      </c>
      <c r="Q1215" s="24">
        <v>1</v>
      </c>
      <c r="R1215" s="24">
        <v>0</v>
      </c>
      <c r="S1215" s="24">
        <v>107.52100856911068</v>
      </c>
      <c r="T1215" s="25">
        <v>1.4834310254584255</v>
      </c>
      <c r="U1215" s="24">
        <v>1.5996445159321273E-2</v>
      </c>
      <c r="V1215" s="24">
        <v>1.5996445159321273</v>
      </c>
      <c r="W1215" s="25">
        <v>15.996445159321272</v>
      </c>
      <c r="X1215" s="4">
        <f>VLOOKUP($A1215,[1]plot_info!$F$1:$BW$2268,26,FALSE)</f>
        <v>597283.88930000004</v>
      </c>
      <c r="Y1215" s="4">
        <f>VLOOKUP($A1215,[1]plot_info!$F$1:$BW$2268,27,FALSE)</f>
        <v>3257239.1970000002</v>
      </c>
      <c r="Z1215" s="4">
        <f>VLOOKUP($A1215,[1]plot_info!$F$1:$BW$2268,28,FALSE)</f>
        <v>82.003067020000003</v>
      </c>
      <c r="AA1215" s="4">
        <f>VLOOKUP($A1215,[1]plot_info!$F$1:$BW$2268,29,FALSE)</f>
        <v>29.44076858</v>
      </c>
      <c r="AB1215" s="4">
        <f>VLOOKUP($A1215,[1]plot_info!$F$1:$BW$2268,37,FALSE)</f>
        <v>104</v>
      </c>
      <c r="AC1215" s="4" t="str">
        <f>VLOOKUP($A1215,[1]plot_info!$F$1:$BW$2268,43,FALSE)</f>
        <v>FRA 2016-2021</v>
      </c>
    </row>
    <row r="1216" spans="1:29" x14ac:dyDescent="0.35">
      <c r="A1216" s="23" t="str">
        <f t="shared" si="38"/>
        <v>45-86-1</v>
      </c>
      <c r="B1216" s="24" t="s">
        <v>500</v>
      </c>
      <c r="C1216" s="24">
        <v>45</v>
      </c>
      <c r="D1216" s="24">
        <v>86</v>
      </c>
      <c r="E1216" s="24">
        <v>1</v>
      </c>
      <c r="F1216" s="24">
        <v>1</v>
      </c>
      <c r="G1216" s="24" t="s">
        <v>8</v>
      </c>
      <c r="H1216" s="24">
        <v>64914</v>
      </c>
      <c r="I1216" s="24">
        <v>454</v>
      </c>
      <c r="J1216" s="24">
        <v>368</v>
      </c>
      <c r="K1216" s="24">
        <v>706</v>
      </c>
      <c r="L1216" s="24">
        <v>0.25550660792951541</v>
      </c>
      <c r="M1216" s="24">
        <v>0.27025524238630444</v>
      </c>
      <c r="N1216" s="24">
        <v>0</v>
      </c>
      <c r="O1216" s="24">
        <v>0</v>
      </c>
      <c r="P1216" s="24">
        <v>0</v>
      </c>
      <c r="Q1216" s="24">
        <v>4</v>
      </c>
      <c r="R1216" s="24">
        <v>0</v>
      </c>
      <c r="S1216" s="24">
        <v>430.08403427644271</v>
      </c>
      <c r="T1216" s="25">
        <v>0.78589292571308433</v>
      </c>
      <c r="U1216" s="24">
        <v>5.7213004991912557E-2</v>
      </c>
      <c r="V1216" s="24">
        <v>5.7213004991912557</v>
      </c>
      <c r="W1216" s="25">
        <v>57.213004991912563</v>
      </c>
      <c r="X1216" s="4">
        <f>VLOOKUP($A1216,[1]plot_info!$F$1:$BW$2268,26,FALSE)</f>
        <v>581675.29099999997</v>
      </c>
      <c r="Y1216" s="4">
        <f>VLOOKUP($A1216,[1]plot_info!$F$1:$BW$2268,27,FALSE)</f>
        <v>3240857.1439999999</v>
      </c>
      <c r="Z1216" s="4">
        <f>VLOOKUP($A1216,[1]plot_info!$F$1:$BW$2268,28,FALSE)</f>
        <v>81.840931130000001</v>
      </c>
      <c r="AA1216" s="4">
        <f>VLOOKUP($A1216,[1]plot_info!$F$1:$BW$2268,29,FALSE)</f>
        <v>29.294043779999999</v>
      </c>
      <c r="AB1216" s="4">
        <f>VLOOKUP($A1216,[1]plot_info!$F$1:$BW$2268,37,FALSE)</f>
        <v>4</v>
      </c>
      <c r="AC1216" s="4" t="str">
        <f>VLOOKUP($A1216,[1]plot_info!$F$1:$BW$2268,43,FALSE)</f>
        <v>FRA 2010-2015</v>
      </c>
    </row>
    <row r="1217" spans="1:29" x14ac:dyDescent="0.35">
      <c r="A1217" s="23" t="str">
        <f t="shared" si="38"/>
        <v>45-86-1</v>
      </c>
      <c r="B1217" s="24" t="s">
        <v>501</v>
      </c>
      <c r="C1217" s="24">
        <v>45</v>
      </c>
      <c r="D1217" s="24">
        <v>86</v>
      </c>
      <c r="E1217" s="24">
        <v>1</v>
      </c>
      <c r="F1217" s="24">
        <v>1</v>
      </c>
      <c r="G1217" s="24" t="s">
        <v>26</v>
      </c>
      <c r="H1217" s="24">
        <v>64914</v>
      </c>
      <c r="I1217" s="24">
        <v>460</v>
      </c>
      <c r="J1217" s="24">
        <v>297</v>
      </c>
      <c r="K1217" s="24">
        <v>647.5</v>
      </c>
      <c r="L1217" s="24">
        <v>0.23804347826086958</v>
      </c>
      <c r="M1217" s="24">
        <v>0.25511162966638223</v>
      </c>
      <c r="N1217" s="24">
        <v>0</v>
      </c>
      <c r="O1217" s="24">
        <v>0</v>
      </c>
      <c r="P1217" s="24">
        <v>0</v>
      </c>
      <c r="Q1217" s="24">
        <v>4</v>
      </c>
      <c r="R1217" s="24">
        <v>0</v>
      </c>
      <c r="S1217" s="24">
        <v>430.08403427644271</v>
      </c>
      <c r="T1217" s="25">
        <v>0.81495701320247349</v>
      </c>
      <c r="U1217" s="24">
        <v>4.7826334431939455E-2</v>
      </c>
      <c r="V1217" s="24">
        <v>4.7826334431939461</v>
      </c>
      <c r="W1217" s="25">
        <v>47.826334431939458</v>
      </c>
      <c r="X1217" s="4">
        <f>VLOOKUP($A1217,[1]plot_info!$F$1:$BW$2268,26,FALSE)</f>
        <v>581675.29099999997</v>
      </c>
      <c r="Y1217" s="4">
        <f>VLOOKUP($A1217,[1]plot_info!$F$1:$BW$2268,27,FALSE)</f>
        <v>3240857.1439999999</v>
      </c>
      <c r="Z1217" s="4">
        <f>VLOOKUP($A1217,[1]plot_info!$F$1:$BW$2268,28,FALSE)</f>
        <v>81.840931130000001</v>
      </c>
      <c r="AA1217" s="4">
        <f>VLOOKUP($A1217,[1]plot_info!$F$1:$BW$2268,29,FALSE)</f>
        <v>29.294043779999999</v>
      </c>
      <c r="AB1217" s="4">
        <f>VLOOKUP($A1217,[1]plot_info!$F$1:$BW$2268,37,FALSE)</f>
        <v>4</v>
      </c>
      <c r="AC1217" s="4" t="str">
        <f>VLOOKUP($A1217,[1]plot_info!$F$1:$BW$2268,43,FALSE)</f>
        <v>FRA 2010-2015</v>
      </c>
    </row>
    <row r="1218" spans="1:29" x14ac:dyDescent="0.35">
      <c r="A1218" s="23" t="str">
        <f t="shared" si="38"/>
        <v>45-86-1</v>
      </c>
      <c r="B1218" s="24" t="s">
        <v>502</v>
      </c>
      <c r="C1218" s="24">
        <v>45</v>
      </c>
      <c r="D1218" s="24">
        <v>86</v>
      </c>
      <c r="E1218" s="24">
        <v>1</v>
      </c>
      <c r="F1218" s="24">
        <v>1</v>
      </c>
      <c r="G1218" s="24" t="s">
        <v>9</v>
      </c>
      <c r="H1218" s="24">
        <v>64914</v>
      </c>
      <c r="I1218" s="24">
        <v>476</v>
      </c>
      <c r="J1218" s="24">
        <v>301.5</v>
      </c>
      <c r="K1218" s="24">
        <v>667.5</v>
      </c>
      <c r="L1218" s="24">
        <v>0.23109243697478993</v>
      </c>
      <c r="M1218" s="24">
        <v>0.25627652295253012</v>
      </c>
      <c r="N1218" s="24">
        <v>0</v>
      </c>
      <c r="O1218" s="24">
        <v>0</v>
      </c>
      <c r="P1218" s="24">
        <v>0</v>
      </c>
      <c r="Q1218" s="24">
        <v>4</v>
      </c>
      <c r="R1218" s="24">
        <v>0</v>
      </c>
      <c r="S1218" s="24">
        <v>430.08403427644271</v>
      </c>
      <c r="T1218" s="25">
        <v>0.85099648168931619</v>
      </c>
      <c r="U1218" s="24">
        <v>3.9194466528090798E-2</v>
      </c>
      <c r="V1218" s="24">
        <v>3.9194466528090799</v>
      </c>
      <c r="W1218" s="25">
        <v>39.1944665280908</v>
      </c>
      <c r="X1218" s="4">
        <f>VLOOKUP($A1218,[1]plot_info!$F$1:$BW$2268,26,FALSE)</f>
        <v>581675.29099999997</v>
      </c>
      <c r="Y1218" s="4">
        <f>VLOOKUP($A1218,[1]plot_info!$F$1:$BW$2268,27,FALSE)</f>
        <v>3240857.1439999999</v>
      </c>
      <c r="Z1218" s="4">
        <f>VLOOKUP($A1218,[1]plot_info!$F$1:$BW$2268,28,FALSE)</f>
        <v>81.840931130000001</v>
      </c>
      <c r="AA1218" s="4">
        <f>VLOOKUP($A1218,[1]plot_info!$F$1:$BW$2268,29,FALSE)</f>
        <v>29.294043779999999</v>
      </c>
      <c r="AB1218" s="4">
        <f>VLOOKUP($A1218,[1]plot_info!$F$1:$BW$2268,37,FALSE)</f>
        <v>4</v>
      </c>
      <c r="AC1218" s="4" t="str">
        <f>VLOOKUP($A1218,[1]plot_info!$F$1:$BW$2268,43,FALSE)</f>
        <v>FRA 2010-2015</v>
      </c>
    </row>
    <row r="1219" spans="1:29" x14ac:dyDescent="0.35">
      <c r="A1219" s="23" t="str">
        <f t="shared" si="38"/>
        <v>45-86-3</v>
      </c>
      <c r="B1219" s="24" t="s">
        <v>504</v>
      </c>
      <c r="C1219" s="24">
        <v>45</v>
      </c>
      <c r="D1219" s="24">
        <v>86</v>
      </c>
      <c r="E1219" s="24">
        <v>3</v>
      </c>
      <c r="F1219" s="24">
        <v>1</v>
      </c>
      <c r="G1219" s="24" t="s">
        <v>8</v>
      </c>
      <c r="H1219" s="24">
        <v>64914</v>
      </c>
      <c r="I1219" s="24">
        <v>494</v>
      </c>
      <c r="J1219" s="24">
        <v>297.5</v>
      </c>
      <c r="K1219" s="24">
        <v>650</v>
      </c>
      <c r="L1219" s="24">
        <v>0.28643724696356276</v>
      </c>
      <c r="M1219" s="24">
        <v>0.32966479997984549</v>
      </c>
      <c r="N1219" s="24">
        <v>0</v>
      </c>
      <c r="O1219" s="24">
        <v>0</v>
      </c>
      <c r="P1219" s="24">
        <v>0</v>
      </c>
      <c r="Q1219" s="24">
        <v>4</v>
      </c>
      <c r="R1219" s="24">
        <v>0</v>
      </c>
      <c r="S1219" s="24">
        <v>430.08403427644271</v>
      </c>
      <c r="T1219" s="25">
        <v>0.81960726720077581</v>
      </c>
      <c r="U1219" s="24">
        <v>5.9058557939438774E-2</v>
      </c>
      <c r="V1219" s="24">
        <v>5.9058557939438776</v>
      </c>
      <c r="W1219" s="25">
        <v>59.058557939438778</v>
      </c>
      <c r="X1219" s="4">
        <f>VLOOKUP($A1219,[1]plot_info!$F$1:$BW$2268,26,FALSE)</f>
        <v>581675.29099999997</v>
      </c>
      <c r="Y1219" s="4">
        <f>VLOOKUP($A1219,[1]plot_info!$F$1:$BW$2268,27,FALSE)</f>
        <v>3241157.1439999999</v>
      </c>
      <c r="Z1219" s="4">
        <f>VLOOKUP($A1219,[1]plot_info!$F$1:$BW$2268,28,FALSE)</f>
        <v>81.840953319999997</v>
      </c>
      <c r="AA1219" s="4">
        <f>VLOOKUP($A1219,[1]plot_info!$F$1:$BW$2268,29,FALSE)</f>
        <v>29.296751159999999</v>
      </c>
      <c r="AB1219" s="4">
        <f>VLOOKUP($A1219,[1]plot_info!$F$1:$BW$2268,37,FALSE)</f>
        <v>4</v>
      </c>
      <c r="AC1219" s="4" t="str">
        <f>VLOOKUP($A1219,[1]plot_info!$F$1:$BW$2268,43,FALSE)</f>
        <v>FRA 2010-2015</v>
      </c>
    </row>
    <row r="1220" spans="1:29" x14ac:dyDescent="0.35">
      <c r="A1220" s="23" t="str">
        <f t="shared" si="38"/>
        <v>45-86-3</v>
      </c>
      <c r="B1220" s="24" t="s">
        <v>505</v>
      </c>
      <c r="C1220" s="24">
        <v>45</v>
      </c>
      <c r="D1220" s="24">
        <v>86</v>
      </c>
      <c r="E1220" s="24">
        <v>3</v>
      </c>
      <c r="F1220" s="24">
        <v>1</v>
      </c>
      <c r="G1220" s="24" t="s">
        <v>26</v>
      </c>
      <c r="H1220" s="24">
        <v>64914</v>
      </c>
      <c r="I1220" s="24">
        <v>472</v>
      </c>
      <c r="J1220" s="24">
        <v>300.5</v>
      </c>
      <c r="K1220" s="24">
        <v>658.5</v>
      </c>
      <c r="L1220" s="24">
        <v>0.24152542372881355</v>
      </c>
      <c r="M1220" s="24">
        <v>0.26559566924171302</v>
      </c>
      <c r="N1220" s="24">
        <v>0</v>
      </c>
      <c r="O1220" s="24">
        <v>0</v>
      </c>
      <c r="P1220" s="24">
        <v>0</v>
      </c>
      <c r="Q1220" s="24">
        <v>4</v>
      </c>
      <c r="R1220" s="24">
        <v>0</v>
      </c>
      <c r="S1220" s="24">
        <v>430.08403427644271</v>
      </c>
      <c r="T1220" s="25">
        <v>0.83239546569610712</v>
      </c>
      <c r="U1220" s="24">
        <v>5.5651582563682606E-2</v>
      </c>
      <c r="V1220" s="24">
        <v>5.5651582563682602</v>
      </c>
      <c r="W1220" s="25">
        <v>55.651582563682602</v>
      </c>
      <c r="X1220" s="4">
        <f>VLOOKUP($A1220,[1]plot_info!$F$1:$BW$2268,26,FALSE)</f>
        <v>581675.29099999997</v>
      </c>
      <c r="Y1220" s="4">
        <f>VLOOKUP($A1220,[1]plot_info!$F$1:$BW$2268,27,FALSE)</f>
        <v>3241157.1439999999</v>
      </c>
      <c r="Z1220" s="4">
        <f>VLOOKUP($A1220,[1]plot_info!$F$1:$BW$2268,28,FALSE)</f>
        <v>81.840953319999997</v>
      </c>
      <c r="AA1220" s="4">
        <f>VLOOKUP($A1220,[1]plot_info!$F$1:$BW$2268,29,FALSE)</f>
        <v>29.296751159999999</v>
      </c>
      <c r="AB1220" s="4">
        <f>VLOOKUP($A1220,[1]plot_info!$F$1:$BW$2268,37,FALSE)</f>
        <v>4</v>
      </c>
      <c r="AC1220" s="4" t="str">
        <f>VLOOKUP($A1220,[1]plot_info!$F$1:$BW$2268,43,FALSE)</f>
        <v>FRA 2010-2015</v>
      </c>
    </row>
    <row r="1221" spans="1:29" x14ac:dyDescent="0.35">
      <c r="A1221" s="23" t="str">
        <f t="shared" si="38"/>
        <v>45-86-3</v>
      </c>
      <c r="B1221" s="24" t="s">
        <v>506</v>
      </c>
      <c r="C1221" s="24">
        <v>45</v>
      </c>
      <c r="D1221" s="24">
        <v>86</v>
      </c>
      <c r="E1221" s="24">
        <v>3</v>
      </c>
      <c r="F1221" s="24">
        <v>1</v>
      </c>
      <c r="G1221" s="24" t="s">
        <v>9</v>
      </c>
      <c r="H1221" s="24">
        <v>64914</v>
      </c>
      <c r="I1221" s="24">
        <v>479</v>
      </c>
      <c r="J1221" s="24">
        <v>300</v>
      </c>
      <c r="K1221" s="24">
        <v>658.5</v>
      </c>
      <c r="L1221" s="24">
        <v>0.25156576200417535</v>
      </c>
      <c r="M1221" s="24">
        <v>0.28073928196163528</v>
      </c>
      <c r="N1221" s="24">
        <v>0</v>
      </c>
      <c r="O1221" s="24">
        <v>0</v>
      </c>
      <c r="P1221" s="24">
        <v>0</v>
      </c>
      <c r="Q1221" s="24">
        <v>4</v>
      </c>
      <c r="R1221" s="24">
        <v>0</v>
      </c>
      <c r="S1221" s="24">
        <v>430.08403427644271</v>
      </c>
      <c r="T1221" s="25">
        <v>0.83355802919568267</v>
      </c>
      <c r="U1221" s="24">
        <v>4.3964232054149448E-2</v>
      </c>
      <c r="V1221" s="24">
        <v>4.396423205414945</v>
      </c>
      <c r="W1221" s="25">
        <v>43.964232054149448</v>
      </c>
      <c r="X1221" s="4">
        <f>VLOOKUP($A1221,[1]plot_info!$F$1:$BW$2268,26,FALSE)</f>
        <v>581675.29099999997</v>
      </c>
      <c r="Y1221" s="4">
        <f>VLOOKUP($A1221,[1]plot_info!$F$1:$BW$2268,27,FALSE)</f>
        <v>3241157.1439999999</v>
      </c>
      <c r="Z1221" s="4">
        <f>VLOOKUP($A1221,[1]plot_info!$F$1:$BW$2268,28,FALSE)</f>
        <v>81.840953319999997</v>
      </c>
      <c r="AA1221" s="4">
        <f>VLOOKUP($A1221,[1]plot_info!$F$1:$BW$2268,29,FALSE)</f>
        <v>29.296751159999999</v>
      </c>
      <c r="AB1221" s="4">
        <f>VLOOKUP($A1221,[1]plot_info!$F$1:$BW$2268,37,FALSE)</f>
        <v>4</v>
      </c>
      <c r="AC1221" s="4" t="str">
        <f>VLOOKUP($A1221,[1]plot_info!$F$1:$BW$2268,43,FALSE)</f>
        <v>FRA 2010-2015</v>
      </c>
    </row>
    <row r="1222" spans="1:29" x14ac:dyDescent="0.35">
      <c r="A1222" s="23" t="str">
        <f t="shared" si="38"/>
        <v>26-89-5</v>
      </c>
      <c r="B1222" s="24" t="s">
        <v>509</v>
      </c>
      <c r="C1222" s="24">
        <v>26</v>
      </c>
      <c r="D1222" s="24">
        <v>89</v>
      </c>
      <c r="E1222" s="24">
        <v>5</v>
      </c>
      <c r="F1222" s="24">
        <v>1</v>
      </c>
      <c r="G1222" s="24" t="s">
        <v>8</v>
      </c>
      <c r="H1222" s="24" t="s">
        <v>508</v>
      </c>
      <c r="I1222" s="24">
        <v>550</v>
      </c>
      <c r="J1222" s="24">
        <v>299</v>
      </c>
      <c r="K1222" s="24">
        <v>711.5</v>
      </c>
      <c r="L1222" s="24">
        <v>0.25</v>
      </c>
      <c r="M1222" s="24">
        <v>0.32034565369066265</v>
      </c>
      <c r="N1222" s="24">
        <v>0</v>
      </c>
      <c r="O1222" s="24">
        <v>0</v>
      </c>
      <c r="P1222" s="24">
        <v>0</v>
      </c>
      <c r="Q1222" s="24">
        <v>4</v>
      </c>
      <c r="R1222" s="24">
        <v>0</v>
      </c>
      <c r="S1222" s="24">
        <v>430.08403427644271</v>
      </c>
      <c r="T1222" s="25">
        <v>0.95911488714984405</v>
      </c>
      <c r="U1222" s="24">
        <v>6.3220530589595383E-2</v>
      </c>
      <c r="V1222" s="24">
        <v>6.3220530589595381</v>
      </c>
      <c r="W1222" s="25">
        <v>63.220530589595377</v>
      </c>
      <c r="X1222" s="4">
        <f>VLOOKUP($A1222,[1]plot_info!$F$1:$BW$2268,26,FALSE)</f>
        <v>505707.44880000001</v>
      </c>
      <c r="Y1222" s="4">
        <f>VLOOKUP($A1222,[1]plot_info!$F$1:$BW$2268,27,FALSE)</f>
        <v>3251166.6839999999</v>
      </c>
      <c r="Z1222" s="4">
        <f>VLOOKUP($A1222,[1]plot_info!$F$1:$BW$2268,28,FALSE)</f>
        <v>81.058820069999996</v>
      </c>
      <c r="AA1222" s="4">
        <f>VLOOKUP($A1222,[1]plot_info!$F$1:$BW$2268,29,FALSE)</f>
        <v>29.389726660000001</v>
      </c>
      <c r="AB1222" s="4">
        <f>VLOOKUP($A1222,[1]plot_info!$F$1:$BW$2268,37,FALSE)</f>
        <v>104</v>
      </c>
      <c r="AC1222" s="4" t="str">
        <f>VLOOKUP($A1222,[1]plot_info!$F$1:$BW$2268,43,FALSE)</f>
        <v>FRA 2016-2021</v>
      </c>
    </row>
    <row r="1223" spans="1:29" x14ac:dyDescent="0.35">
      <c r="A1223" s="23" t="str">
        <f t="shared" si="38"/>
        <v>26-89-5</v>
      </c>
      <c r="B1223" s="24" t="s">
        <v>510</v>
      </c>
      <c r="C1223" s="24">
        <v>26</v>
      </c>
      <c r="D1223" s="24">
        <v>89</v>
      </c>
      <c r="E1223" s="24">
        <v>5</v>
      </c>
      <c r="F1223" s="24">
        <v>1</v>
      </c>
      <c r="G1223" s="24" t="s">
        <v>26</v>
      </c>
      <c r="H1223" s="24" t="s">
        <v>508</v>
      </c>
      <c r="I1223" s="24">
        <v>566</v>
      </c>
      <c r="J1223" s="24">
        <v>299.5</v>
      </c>
      <c r="K1223" s="24">
        <v>733</v>
      </c>
      <c r="L1223" s="24">
        <v>0.23409893992932862</v>
      </c>
      <c r="M1223" s="24">
        <v>0.30869672082918398</v>
      </c>
      <c r="N1223" s="24">
        <v>0</v>
      </c>
      <c r="O1223" s="24">
        <v>0</v>
      </c>
      <c r="P1223" s="24">
        <v>0</v>
      </c>
      <c r="Q1223" s="24">
        <v>4</v>
      </c>
      <c r="R1223" s="24">
        <v>0</v>
      </c>
      <c r="S1223" s="24">
        <v>430.08403427644271</v>
      </c>
      <c r="T1223" s="25">
        <v>1.0079425541320179</v>
      </c>
      <c r="U1223" s="24">
        <v>4.244715826555958E-2</v>
      </c>
      <c r="V1223" s="24">
        <v>4.2447158265559581</v>
      </c>
      <c r="W1223" s="25">
        <v>42.447158265559587</v>
      </c>
      <c r="X1223" s="4">
        <f>VLOOKUP($A1223,[1]plot_info!$F$1:$BW$2268,26,FALSE)</f>
        <v>505707.44880000001</v>
      </c>
      <c r="Y1223" s="4">
        <f>VLOOKUP($A1223,[1]plot_info!$F$1:$BW$2268,27,FALSE)</f>
        <v>3251166.6839999999</v>
      </c>
      <c r="Z1223" s="4">
        <f>VLOOKUP($A1223,[1]plot_info!$F$1:$BW$2268,28,FALSE)</f>
        <v>81.058820069999996</v>
      </c>
      <c r="AA1223" s="4">
        <f>VLOOKUP($A1223,[1]plot_info!$F$1:$BW$2268,29,FALSE)</f>
        <v>29.389726660000001</v>
      </c>
      <c r="AB1223" s="4">
        <f>VLOOKUP($A1223,[1]plot_info!$F$1:$BW$2268,37,FALSE)</f>
        <v>104</v>
      </c>
      <c r="AC1223" s="4" t="str">
        <f>VLOOKUP($A1223,[1]plot_info!$F$1:$BW$2268,43,FALSE)</f>
        <v>FRA 2016-2021</v>
      </c>
    </row>
    <row r="1224" spans="1:29" x14ac:dyDescent="0.35">
      <c r="A1224" s="23" t="str">
        <f t="shared" si="38"/>
        <v>26-89-5</v>
      </c>
      <c r="B1224" s="24" t="s">
        <v>511</v>
      </c>
      <c r="C1224" s="24">
        <v>26</v>
      </c>
      <c r="D1224" s="24">
        <v>89</v>
      </c>
      <c r="E1224" s="24">
        <v>5</v>
      </c>
      <c r="F1224" s="24">
        <v>1</v>
      </c>
      <c r="G1224" s="24" t="s">
        <v>9</v>
      </c>
      <c r="H1224" s="24" t="s">
        <v>508</v>
      </c>
      <c r="I1224" s="24">
        <v>610</v>
      </c>
      <c r="J1224" s="24">
        <v>300.5</v>
      </c>
      <c r="K1224" s="24">
        <v>768</v>
      </c>
      <c r="L1224" s="24">
        <v>0.23360655737704919</v>
      </c>
      <c r="M1224" s="24">
        <v>0.33199458655214131</v>
      </c>
      <c r="N1224" s="24">
        <v>0</v>
      </c>
      <c r="O1224" s="24">
        <v>0</v>
      </c>
      <c r="P1224" s="24">
        <v>0</v>
      </c>
      <c r="Q1224" s="24">
        <v>4</v>
      </c>
      <c r="R1224" s="24">
        <v>0</v>
      </c>
      <c r="S1224" s="24">
        <v>430.08403427644271</v>
      </c>
      <c r="T1224" s="25">
        <v>1.0869968721031567</v>
      </c>
      <c r="U1224" s="24">
        <v>4.7766623112138758E-2</v>
      </c>
      <c r="V1224" s="24">
        <v>4.776662311213876</v>
      </c>
      <c r="W1224" s="25">
        <v>47.76662311213876</v>
      </c>
      <c r="X1224" s="4">
        <f>VLOOKUP($A1224,[1]plot_info!$F$1:$BW$2268,26,FALSE)</f>
        <v>505707.44880000001</v>
      </c>
      <c r="Y1224" s="4">
        <f>VLOOKUP($A1224,[1]plot_info!$F$1:$BW$2268,27,FALSE)</f>
        <v>3251166.6839999999</v>
      </c>
      <c r="Z1224" s="4">
        <f>VLOOKUP($A1224,[1]plot_info!$F$1:$BW$2268,28,FALSE)</f>
        <v>81.058820069999996</v>
      </c>
      <c r="AA1224" s="4">
        <f>VLOOKUP($A1224,[1]plot_info!$F$1:$BW$2268,29,FALSE)</f>
        <v>29.389726660000001</v>
      </c>
      <c r="AB1224" s="4">
        <f>VLOOKUP($A1224,[1]plot_info!$F$1:$BW$2268,37,FALSE)</f>
        <v>104</v>
      </c>
      <c r="AC1224" s="4" t="str">
        <f>VLOOKUP($A1224,[1]plot_info!$F$1:$BW$2268,43,FALSE)</f>
        <v>FRA 2016-2021</v>
      </c>
    </row>
    <row r="1225" spans="1:29" x14ac:dyDescent="0.35">
      <c r="A1225" s="23" t="str">
        <f t="shared" si="38"/>
        <v>26-89-4</v>
      </c>
      <c r="B1225" s="24" t="s">
        <v>513</v>
      </c>
      <c r="C1225" s="24">
        <v>26</v>
      </c>
      <c r="D1225" s="24">
        <v>89</v>
      </c>
      <c r="E1225" s="24">
        <v>4</v>
      </c>
      <c r="F1225" s="24">
        <v>1</v>
      </c>
      <c r="G1225" s="24" t="s">
        <v>8</v>
      </c>
      <c r="H1225" s="24" t="s">
        <v>508</v>
      </c>
      <c r="I1225" s="24">
        <v>106</v>
      </c>
      <c r="J1225" s="24">
        <v>294</v>
      </c>
      <c r="K1225" s="24">
        <v>366.5</v>
      </c>
      <c r="L1225" s="24">
        <v>0.31603773584905659</v>
      </c>
      <c r="M1225" s="24">
        <v>0.31219140068762757</v>
      </c>
      <c r="N1225" s="24">
        <v>0</v>
      </c>
      <c r="O1225" s="24">
        <v>0</v>
      </c>
      <c r="P1225" s="24">
        <v>0</v>
      </c>
      <c r="Q1225" s="24">
        <v>1</v>
      </c>
      <c r="R1225" s="24">
        <v>0</v>
      </c>
      <c r="S1225" s="24">
        <v>107.52100856911068</v>
      </c>
      <c r="T1225" s="25">
        <v>0.6742868297538297</v>
      </c>
      <c r="U1225" s="24">
        <v>5.0618997219548038E-2</v>
      </c>
      <c r="V1225" s="24">
        <v>5.0618997219548039</v>
      </c>
      <c r="W1225" s="25">
        <v>50.618997219548035</v>
      </c>
      <c r="X1225" s="4">
        <f>VLOOKUP($A1225,[1]plot_info!$F$1:$BW$2268,26,FALSE)</f>
        <v>505707.44880000001</v>
      </c>
      <c r="Y1225" s="4">
        <f>VLOOKUP($A1225,[1]plot_info!$F$1:$BW$2268,27,FALSE)</f>
        <v>3251016.6839999999</v>
      </c>
      <c r="Z1225" s="4">
        <f>VLOOKUP($A1225,[1]plot_info!$F$1:$BW$2268,28,FALSE)</f>
        <v>81.058819290000002</v>
      </c>
      <c r="AA1225" s="4">
        <f>VLOOKUP($A1225,[1]plot_info!$F$1:$BW$2268,29,FALSE)</f>
        <v>29.388372839999999</v>
      </c>
      <c r="AB1225" s="4">
        <f>VLOOKUP($A1225,[1]plot_info!$F$1:$BW$2268,37,FALSE)</f>
        <v>104</v>
      </c>
      <c r="AC1225" s="4" t="str">
        <f>VLOOKUP($A1225,[1]plot_info!$F$1:$BW$2268,43,FALSE)</f>
        <v>FRA 2016-2021</v>
      </c>
    </row>
    <row r="1226" spans="1:29" x14ac:dyDescent="0.35">
      <c r="A1226" s="23" t="str">
        <f t="shared" si="38"/>
        <v>26-89-4</v>
      </c>
      <c r="B1226" s="24" t="s">
        <v>514</v>
      </c>
      <c r="C1226" s="24">
        <v>26</v>
      </c>
      <c r="D1226" s="24">
        <v>89</v>
      </c>
      <c r="E1226" s="24">
        <v>4</v>
      </c>
      <c r="F1226" s="24">
        <v>1</v>
      </c>
      <c r="G1226" s="24" t="s">
        <v>26</v>
      </c>
      <c r="H1226" s="24" t="s">
        <v>508</v>
      </c>
      <c r="I1226" s="24">
        <v>129</v>
      </c>
      <c r="J1226" s="24">
        <v>308</v>
      </c>
      <c r="K1226" s="24">
        <v>405.5</v>
      </c>
      <c r="L1226" s="24">
        <v>0.2441860465116279</v>
      </c>
      <c r="M1226" s="24">
        <v>0.29355310810926177</v>
      </c>
      <c r="N1226" s="24">
        <v>0</v>
      </c>
      <c r="O1226" s="24">
        <v>0</v>
      </c>
      <c r="P1226" s="24">
        <v>0</v>
      </c>
      <c r="Q1226" s="24">
        <v>1</v>
      </c>
      <c r="R1226" s="24">
        <v>0</v>
      </c>
      <c r="S1226" s="24">
        <v>107.52100856911068</v>
      </c>
      <c r="T1226" s="25">
        <v>0.90679952966894339</v>
      </c>
      <c r="U1226" s="24">
        <v>5.4791126510982648E-2</v>
      </c>
      <c r="V1226" s="24">
        <v>5.4791126510982648</v>
      </c>
      <c r="W1226" s="25">
        <v>54.79112651098265</v>
      </c>
      <c r="X1226" s="4">
        <f>VLOOKUP($A1226,[1]plot_info!$F$1:$BW$2268,26,FALSE)</f>
        <v>505707.44880000001</v>
      </c>
      <c r="Y1226" s="4">
        <f>VLOOKUP($A1226,[1]plot_info!$F$1:$BW$2268,27,FALSE)</f>
        <v>3251016.6839999999</v>
      </c>
      <c r="Z1226" s="4">
        <f>VLOOKUP($A1226,[1]plot_info!$F$1:$BW$2268,28,FALSE)</f>
        <v>81.058819290000002</v>
      </c>
      <c r="AA1226" s="4">
        <f>VLOOKUP($A1226,[1]plot_info!$F$1:$BW$2268,29,FALSE)</f>
        <v>29.388372839999999</v>
      </c>
      <c r="AB1226" s="4">
        <f>VLOOKUP($A1226,[1]plot_info!$F$1:$BW$2268,37,FALSE)</f>
        <v>104</v>
      </c>
      <c r="AC1226" s="4" t="str">
        <f>VLOOKUP($A1226,[1]plot_info!$F$1:$BW$2268,43,FALSE)</f>
        <v>FRA 2016-2021</v>
      </c>
    </row>
    <row r="1227" spans="1:29" x14ac:dyDescent="0.35">
      <c r="A1227" s="23" t="str">
        <f t="shared" si="38"/>
        <v>26-89-4</v>
      </c>
      <c r="B1227" s="24" t="s">
        <v>515</v>
      </c>
      <c r="C1227" s="24">
        <v>26</v>
      </c>
      <c r="D1227" s="24">
        <v>89</v>
      </c>
      <c r="E1227" s="24">
        <v>4</v>
      </c>
      <c r="F1227" s="24">
        <v>1</v>
      </c>
      <c r="G1227" s="24" t="s">
        <v>9</v>
      </c>
      <c r="H1227" s="24" t="s">
        <v>508</v>
      </c>
      <c r="I1227" s="24">
        <v>135</v>
      </c>
      <c r="J1227" s="24">
        <v>348</v>
      </c>
      <c r="K1227" s="24">
        <v>451</v>
      </c>
      <c r="L1227" s="24">
        <v>0.23703703703703705</v>
      </c>
      <c r="M1227" s="24">
        <v>0.2982126812538532</v>
      </c>
      <c r="N1227" s="24">
        <v>0</v>
      </c>
      <c r="O1227" s="24">
        <v>0</v>
      </c>
      <c r="P1227" s="24">
        <v>0</v>
      </c>
      <c r="Q1227" s="24">
        <v>1</v>
      </c>
      <c r="R1227" s="24">
        <v>0</v>
      </c>
      <c r="S1227" s="24">
        <v>107.52100856911068</v>
      </c>
      <c r="T1227" s="25">
        <v>0.9579523236502685</v>
      </c>
      <c r="U1227" s="24">
        <v>6.1389902431108832E-2</v>
      </c>
      <c r="V1227" s="24">
        <v>6.1389902431108831</v>
      </c>
      <c r="W1227" s="25">
        <v>61.38990243110883</v>
      </c>
      <c r="X1227" s="4">
        <f>VLOOKUP($A1227,[1]plot_info!$F$1:$BW$2268,26,FALSE)</f>
        <v>505707.44880000001</v>
      </c>
      <c r="Y1227" s="4">
        <f>VLOOKUP($A1227,[1]plot_info!$F$1:$BW$2268,27,FALSE)</f>
        <v>3251016.6839999999</v>
      </c>
      <c r="Z1227" s="4">
        <f>VLOOKUP($A1227,[1]plot_info!$F$1:$BW$2268,28,FALSE)</f>
        <v>81.058819290000002</v>
      </c>
      <c r="AA1227" s="4">
        <f>VLOOKUP($A1227,[1]plot_info!$F$1:$BW$2268,29,FALSE)</f>
        <v>29.388372839999999</v>
      </c>
      <c r="AB1227" s="4">
        <f>VLOOKUP($A1227,[1]plot_info!$F$1:$BW$2268,37,FALSE)</f>
        <v>104</v>
      </c>
      <c r="AC1227" s="4" t="str">
        <f>VLOOKUP($A1227,[1]plot_info!$F$1:$BW$2268,43,FALSE)</f>
        <v>FRA 2016-2021</v>
      </c>
    </row>
    <row r="1228" spans="1:29" x14ac:dyDescent="0.35">
      <c r="A1228" s="23" t="str">
        <f t="shared" si="38"/>
        <v>26-89-3</v>
      </c>
      <c r="B1228" s="24" t="s">
        <v>517</v>
      </c>
      <c r="C1228" s="24">
        <v>26</v>
      </c>
      <c r="D1228" s="24">
        <v>89</v>
      </c>
      <c r="E1228" s="24">
        <v>3</v>
      </c>
      <c r="F1228" s="24">
        <v>1</v>
      </c>
      <c r="G1228" s="24" t="s">
        <v>8</v>
      </c>
      <c r="H1228" s="24" t="s">
        <v>508</v>
      </c>
      <c r="I1228" s="24">
        <v>633</v>
      </c>
      <c r="J1228" s="24">
        <v>297</v>
      </c>
      <c r="K1228" s="24">
        <v>854</v>
      </c>
      <c r="L1228" s="24">
        <v>0.12006319115323855</v>
      </c>
      <c r="M1228" s="24">
        <v>0.17706377949447535</v>
      </c>
      <c r="N1228" s="24">
        <v>0</v>
      </c>
      <c r="O1228" s="24">
        <v>0</v>
      </c>
      <c r="P1228" s="24">
        <v>0</v>
      </c>
      <c r="Q1228" s="24">
        <v>4</v>
      </c>
      <c r="R1228" s="24">
        <v>0</v>
      </c>
      <c r="S1228" s="24">
        <v>430.08403427644271</v>
      </c>
      <c r="T1228" s="25">
        <v>1.2950957385271833</v>
      </c>
      <c r="U1228" s="24">
        <v>3.7466572492039926E-2</v>
      </c>
      <c r="V1228" s="24">
        <v>3.7466572492039925</v>
      </c>
      <c r="W1228" s="25">
        <v>37.466572492039923</v>
      </c>
      <c r="X1228" s="4">
        <f>VLOOKUP($A1228,[1]plot_info!$F$1:$BW$2268,26,FALSE)</f>
        <v>505407.44880000001</v>
      </c>
      <c r="Y1228" s="4">
        <f>VLOOKUP($A1228,[1]plot_info!$F$1:$BW$2268,27,FALSE)</f>
        <v>3251316.6839999999</v>
      </c>
      <c r="Z1228" s="4">
        <f>VLOOKUP($A1228,[1]plot_info!$F$1:$BW$2268,28,FALSE)</f>
        <v>81.055729060000004</v>
      </c>
      <c r="AA1228" s="4">
        <f>VLOOKUP($A1228,[1]plot_info!$F$1:$BW$2268,29,FALSE)</f>
        <v>29.391081799999998</v>
      </c>
      <c r="AB1228" s="4">
        <f>VLOOKUP($A1228,[1]plot_info!$F$1:$BW$2268,37,FALSE)</f>
        <v>104</v>
      </c>
      <c r="AC1228" s="4" t="str">
        <f>VLOOKUP($A1228,[1]plot_info!$F$1:$BW$2268,43,FALSE)</f>
        <v>FRA 2016-2021</v>
      </c>
    </row>
    <row r="1229" spans="1:29" x14ac:dyDescent="0.35">
      <c r="A1229" s="23" t="str">
        <f t="shared" si="38"/>
        <v>26-89-3</v>
      </c>
      <c r="B1229" s="24" t="s">
        <v>518</v>
      </c>
      <c r="C1229" s="24">
        <v>26</v>
      </c>
      <c r="D1229" s="24">
        <v>89</v>
      </c>
      <c r="E1229" s="24">
        <v>3</v>
      </c>
      <c r="F1229" s="24">
        <v>1</v>
      </c>
      <c r="G1229" s="24" t="s">
        <v>26</v>
      </c>
      <c r="H1229" s="24" t="s">
        <v>508</v>
      </c>
      <c r="I1229" s="24">
        <v>609</v>
      </c>
      <c r="J1229" s="24">
        <v>306.5</v>
      </c>
      <c r="K1229" s="24">
        <v>835</v>
      </c>
      <c r="L1229" s="24">
        <v>0.13218390804597702</v>
      </c>
      <c r="M1229" s="24">
        <v>0.18754781906980611</v>
      </c>
      <c r="N1229" s="24">
        <v>0</v>
      </c>
      <c r="O1229" s="24">
        <v>0</v>
      </c>
      <c r="P1229" s="24">
        <v>0</v>
      </c>
      <c r="Q1229" s="24">
        <v>4</v>
      </c>
      <c r="R1229" s="24">
        <v>0</v>
      </c>
      <c r="S1229" s="24">
        <v>430.08403427644271</v>
      </c>
      <c r="T1229" s="25">
        <v>1.2288296190513759</v>
      </c>
      <c r="U1229" s="24">
        <v>3.0599588260321595E-2</v>
      </c>
      <c r="V1229" s="24">
        <v>3.05995882603216</v>
      </c>
      <c r="W1229" s="25">
        <v>30.599588260321603</v>
      </c>
      <c r="X1229" s="4">
        <f>VLOOKUP($A1229,[1]plot_info!$F$1:$BW$2268,26,FALSE)</f>
        <v>505407.44880000001</v>
      </c>
      <c r="Y1229" s="4">
        <f>VLOOKUP($A1229,[1]plot_info!$F$1:$BW$2268,27,FALSE)</f>
        <v>3251316.6839999999</v>
      </c>
      <c r="Z1229" s="4">
        <f>VLOOKUP($A1229,[1]plot_info!$F$1:$BW$2268,28,FALSE)</f>
        <v>81.055729060000004</v>
      </c>
      <c r="AA1229" s="4">
        <f>VLOOKUP($A1229,[1]plot_info!$F$1:$BW$2268,29,FALSE)</f>
        <v>29.391081799999998</v>
      </c>
      <c r="AB1229" s="4">
        <f>VLOOKUP($A1229,[1]plot_info!$F$1:$BW$2268,37,FALSE)</f>
        <v>104</v>
      </c>
      <c r="AC1229" s="4" t="str">
        <f>VLOOKUP($A1229,[1]plot_info!$F$1:$BW$2268,43,FALSE)</f>
        <v>FRA 2016-2021</v>
      </c>
    </row>
    <row r="1230" spans="1:29" x14ac:dyDescent="0.35">
      <c r="A1230" s="23" t="str">
        <f t="shared" si="38"/>
        <v>26-89-3</v>
      </c>
      <c r="B1230" s="24" t="s">
        <v>519</v>
      </c>
      <c r="C1230" s="24">
        <v>26</v>
      </c>
      <c r="D1230" s="24">
        <v>89</v>
      </c>
      <c r="E1230" s="24">
        <v>3</v>
      </c>
      <c r="F1230" s="24">
        <v>1</v>
      </c>
      <c r="G1230" s="24" t="s">
        <v>9</v>
      </c>
      <c r="H1230" s="24" t="s">
        <v>508</v>
      </c>
      <c r="I1230" s="24">
        <v>673</v>
      </c>
      <c r="J1230" s="24">
        <v>302.5</v>
      </c>
      <c r="K1230" s="24">
        <v>895</v>
      </c>
      <c r="L1230" s="24">
        <v>0.11961367013372957</v>
      </c>
      <c r="M1230" s="24">
        <v>0.18754781906980611</v>
      </c>
      <c r="N1230" s="24">
        <v>0</v>
      </c>
      <c r="O1230" s="24">
        <v>0</v>
      </c>
      <c r="P1230" s="24">
        <v>0</v>
      </c>
      <c r="Q1230" s="24">
        <v>4</v>
      </c>
      <c r="R1230" s="24">
        <v>0</v>
      </c>
      <c r="S1230" s="24">
        <v>430.08403427644271</v>
      </c>
      <c r="T1230" s="25">
        <v>1.3776377469970487</v>
      </c>
      <c r="U1230" s="24">
        <v>2.7242301363152917E-2</v>
      </c>
      <c r="V1230" s="24">
        <v>2.7242301363152919</v>
      </c>
      <c r="W1230" s="25">
        <v>27.242301363152919</v>
      </c>
      <c r="X1230" s="4">
        <f>VLOOKUP($A1230,[1]plot_info!$F$1:$BW$2268,26,FALSE)</f>
        <v>505407.44880000001</v>
      </c>
      <c r="Y1230" s="4">
        <f>VLOOKUP($A1230,[1]plot_info!$F$1:$BW$2268,27,FALSE)</f>
        <v>3251316.6839999999</v>
      </c>
      <c r="Z1230" s="4">
        <f>VLOOKUP($A1230,[1]plot_info!$F$1:$BW$2268,28,FALSE)</f>
        <v>81.055729060000004</v>
      </c>
      <c r="AA1230" s="4">
        <f>VLOOKUP($A1230,[1]plot_info!$F$1:$BW$2268,29,FALSE)</f>
        <v>29.391081799999998</v>
      </c>
      <c r="AB1230" s="4">
        <f>VLOOKUP($A1230,[1]plot_info!$F$1:$BW$2268,37,FALSE)</f>
        <v>104</v>
      </c>
      <c r="AC1230" s="4" t="str">
        <f>VLOOKUP($A1230,[1]plot_info!$F$1:$BW$2268,43,FALSE)</f>
        <v>FRA 2016-2021</v>
      </c>
    </row>
    <row r="1231" spans="1:29" x14ac:dyDescent="0.35">
      <c r="A1231" s="23" t="str">
        <f t="shared" si="38"/>
        <v>26-89-2</v>
      </c>
      <c r="B1231" s="24" t="s">
        <v>521</v>
      </c>
      <c r="C1231" s="24">
        <v>26</v>
      </c>
      <c r="D1231" s="24">
        <v>89</v>
      </c>
      <c r="E1231" s="24">
        <v>2</v>
      </c>
      <c r="F1231" s="24">
        <v>1</v>
      </c>
      <c r="G1231" s="24" t="s">
        <v>8</v>
      </c>
      <c r="H1231" s="24" t="s">
        <v>508</v>
      </c>
      <c r="I1231" s="24">
        <v>175</v>
      </c>
      <c r="J1231" s="24">
        <v>297.5</v>
      </c>
      <c r="K1231" s="24">
        <v>431.5</v>
      </c>
      <c r="L1231" s="24">
        <v>0.23428571428571429</v>
      </c>
      <c r="M1231" s="24">
        <v>0.38208499785649946</v>
      </c>
      <c r="N1231" s="24">
        <v>0</v>
      </c>
      <c r="O1231" s="24">
        <v>0</v>
      </c>
      <c r="P1231" s="24">
        <v>0</v>
      </c>
      <c r="Q1231" s="24">
        <v>1</v>
      </c>
      <c r="R1231" s="24">
        <v>0</v>
      </c>
      <c r="S1231" s="24">
        <v>107.52100856911068</v>
      </c>
      <c r="T1231" s="25">
        <v>1.2462680715450094</v>
      </c>
      <c r="U1231" s="24">
        <v>4.1074187146694668E-2</v>
      </c>
      <c r="V1231" s="24">
        <v>4.1074187146694667</v>
      </c>
      <c r="W1231" s="25">
        <v>41.074187146694669</v>
      </c>
      <c r="X1231" s="4">
        <f>VLOOKUP($A1231,[1]plot_info!$F$1:$BW$2268,26,FALSE)</f>
        <v>505407.44880000001</v>
      </c>
      <c r="Y1231" s="4">
        <f>VLOOKUP($A1231,[1]plot_info!$F$1:$BW$2268,27,FALSE)</f>
        <v>3251166.6839999999</v>
      </c>
      <c r="Z1231" s="4">
        <f>VLOOKUP($A1231,[1]plot_info!$F$1:$BW$2268,28,FALSE)</f>
        <v>81.05572832</v>
      </c>
      <c r="AA1231" s="4">
        <f>VLOOKUP($A1231,[1]plot_info!$F$1:$BW$2268,29,FALSE)</f>
        <v>29.389727990000001</v>
      </c>
      <c r="AB1231" s="4">
        <f>VLOOKUP($A1231,[1]plot_info!$F$1:$BW$2268,37,FALSE)</f>
        <v>104</v>
      </c>
      <c r="AC1231" s="4" t="str">
        <f>VLOOKUP($A1231,[1]plot_info!$F$1:$BW$2268,43,FALSE)</f>
        <v>FRA 2016-2021</v>
      </c>
    </row>
    <row r="1232" spans="1:29" x14ac:dyDescent="0.35">
      <c r="A1232" s="23" t="str">
        <f t="shared" si="38"/>
        <v>26-89-2</v>
      </c>
      <c r="B1232" s="24" t="s">
        <v>522</v>
      </c>
      <c r="C1232" s="24">
        <v>26</v>
      </c>
      <c r="D1232" s="24">
        <v>89</v>
      </c>
      <c r="E1232" s="24">
        <v>2</v>
      </c>
      <c r="F1232" s="24">
        <v>1</v>
      </c>
      <c r="G1232" s="24" t="s">
        <v>26</v>
      </c>
      <c r="H1232" s="24" t="s">
        <v>508</v>
      </c>
      <c r="I1232" s="24">
        <v>151</v>
      </c>
      <c r="J1232" s="24">
        <v>302.5</v>
      </c>
      <c r="K1232" s="24">
        <v>424</v>
      </c>
      <c r="L1232" s="24">
        <v>0.19536423841059603</v>
      </c>
      <c r="M1232" s="24">
        <v>0.27491481553089597</v>
      </c>
      <c r="N1232" s="24">
        <v>0</v>
      </c>
      <c r="O1232" s="24">
        <v>0</v>
      </c>
      <c r="P1232" s="24">
        <v>0</v>
      </c>
      <c r="Q1232" s="24">
        <v>1</v>
      </c>
      <c r="R1232" s="24">
        <v>0</v>
      </c>
      <c r="S1232" s="24">
        <v>107.52100856911068</v>
      </c>
      <c r="T1232" s="25">
        <v>1.1300117215874526</v>
      </c>
      <c r="U1232" s="24">
        <v>2.5242233668136622E-2</v>
      </c>
      <c r="V1232" s="24">
        <v>2.5242233668136618</v>
      </c>
      <c r="W1232" s="25">
        <v>25.242233668136617</v>
      </c>
      <c r="X1232" s="4">
        <f>VLOOKUP($A1232,[1]plot_info!$F$1:$BW$2268,26,FALSE)</f>
        <v>505407.44880000001</v>
      </c>
      <c r="Y1232" s="4">
        <f>VLOOKUP($A1232,[1]plot_info!$F$1:$BW$2268,27,FALSE)</f>
        <v>3251166.6839999999</v>
      </c>
      <c r="Z1232" s="4">
        <f>VLOOKUP($A1232,[1]plot_info!$F$1:$BW$2268,28,FALSE)</f>
        <v>81.05572832</v>
      </c>
      <c r="AA1232" s="4">
        <f>VLOOKUP($A1232,[1]plot_info!$F$1:$BW$2268,29,FALSE)</f>
        <v>29.389727990000001</v>
      </c>
      <c r="AB1232" s="4">
        <f>VLOOKUP($A1232,[1]plot_info!$F$1:$BW$2268,37,FALSE)</f>
        <v>104</v>
      </c>
      <c r="AC1232" s="4" t="str">
        <f>VLOOKUP($A1232,[1]plot_info!$F$1:$BW$2268,43,FALSE)</f>
        <v>FRA 2016-2021</v>
      </c>
    </row>
    <row r="1233" spans="1:29" x14ac:dyDescent="0.35">
      <c r="A1233" s="23" t="str">
        <f t="shared" si="38"/>
        <v>26-89-2</v>
      </c>
      <c r="B1233" s="24" t="s">
        <v>523</v>
      </c>
      <c r="C1233" s="24">
        <v>26</v>
      </c>
      <c r="D1233" s="24">
        <v>89</v>
      </c>
      <c r="E1233" s="24">
        <v>2</v>
      </c>
      <c r="F1233" s="24">
        <v>1</v>
      </c>
      <c r="G1233" s="24" t="s">
        <v>9</v>
      </c>
      <c r="H1233" s="24" t="s">
        <v>508</v>
      </c>
      <c r="I1233" s="24">
        <v>188</v>
      </c>
      <c r="J1233" s="24">
        <v>299.5</v>
      </c>
      <c r="K1233" s="24">
        <v>470.5</v>
      </c>
      <c r="L1233" s="24">
        <v>9.0425531914893623E-2</v>
      </c>
      <c r="M1233" s="24">
        <v>0.15842548691610953</v>
      </c>
      <c r="N1233" s="24">
        <v>0</v>
      </c>
      <c r="O1233" s="24">
        <v>0</v>
      </c>
      <c r="P1233" s="24">
        <v>0</v>
      </c>
      <c r="Q1233" s="24">
        <v>1</v>
      </c>
      <c r="R1233" s="24">
        <v>0</v>
      </c>
      <c r="S1233" s="24">
        <v>107.52100856911068</v>
      </c>
      <c r="T1233" s="25">
        <v>1.5903868674193777</v>
      </c>
      <c r="U1233" s="24">
        <v>2.1548622062780864E-2</v>
      </c>
      <c r="V1233" s="24">
        <v>2.1548622062780862</v>
      </c>
      <c r="W1233" s="25">
        <v>21.548622062780861</v>
      </c>
      <c r="X1233" s="4">
        <f>VLOOKUP($A1233,[1]plot_info!$F$1:$BW$2268,26,FALSE)</f>
        <v>505407.44880000001</v>
      </c>
      <c r="Y1233" s="4">
        <f>VLOOKUP($A1233,[1]plot_info!$F$1:$BW$2268,27,FALSE)</f>
        <v>3251166.6839999999</v>
      </c>
      <c r="Z1233" s="4">
        <f>VLOOKUP($A1233,[1]plot_info!$F$1:$BW$2268,28,FALSE)</f>
        <v>81.05572832</v>
      </c>
      <c r="AA1233" s="4">
        <f>VLOOKUP($A1233,[1]plot_info!$F$1:$BW$2268,29,FALSE)</f>
        <v>29.389727990000001</v>
      </c>
      <c r="AB1233" s="4">
        <f>VLOOKUP($A1233,[1]plot_info!$F$1:$BW$2268,37,FALSE)</f>
        <v>104</v>
      </c>
      <c r="AC1233" s="4" t="str">
        <f>VLOOKUP($A1233,[1]plot_info!$F$1:$BW$2268,43,FALSE)</f>
        <v>FRA 2016-2021</v>
      </c>
    </row>
    <row r="1234" spans="1:29" x14ac:dyDescent="0.35">
      <c r="A1234" s="23" t="str">
        <f t="shared" si="38"/>
        <v>26-89-6</v>
      </c>
      <c r="B1234" s="24" t="s">
        <v>525</v>
      </c>
      <c r="C1234" s="24">
        <v>26</v>
      </c>
      <c r="D1234" s="24">
        <v>89</v>
      </c>
      <c r="E1234" s="24">
        <v>6</v>
      </c>
      <c r="F1234" s="24">
        <v>1</v>
      </c>
      <c r="G1234" s="24" t="s">
        <v>8</v>
      </c>
      <c r="H1234" s="24" t="s">
        <v>508</v>
      </c>
      <c r="I1234" s="24">
        <v>433</v>
      </c>
      <c r="J1234" s="24">
        <v>302</v>
      </c>
      <c r="K1234" s="24">
        <v>645</v>
      </c>
      <c r="L1234" s="24">
        <v>0.20785219399538107</v>
      </c>
      <c r="M1234" s="24">
        <v>0.2795743886754874</v>
      </c>
      <c r="N1234" s="24">
        <v>0</v>
      </c>
      <c r="O1234" s="24">
        <v>0</v>
      </c>
      <c r="P1234" s="24">
        <v>0</v>
      </c>
      <c r="Q1234" s="24">
        <v>3</v>
      </c>
      <c r="R1234" s="24">
        <v>0</v>
      </c>
      <c r="S1234" s="24">
        <v>322.56302570733203</v>
      </c>
      <c r="T1234" s="25">
        <v>1.06335808094512</v>
      </c>
      <c r="U1234" s="24">
        <v>4.2055063257660535E-2</v>
      </c>
      <c r="V1234" s="24">
        <v>4.205506325766053</v>
      </c>
      <c r="W1234" s="25">
        <v>42.055063257660528</v>
      </c>
      <c r="X1234" s="4">
        <f>VLOOKUP($A1234,[1]plot_info!$F$1:$BW$2268,26,FALSE)</f>
        <v>505707.44880000001</v>
      </c>
      <c r="Y1234" s="4">
        <f>VLOOKUP($A1234,[1]plot_info!$F$1:$BW$2268,27,FALSE)</f>
        <v>3251316.6839999999</v>
      </c>
      <c r="Z1234" s="4">
        <f>VLOOKUP($A1234,[1]plot_info!$F$1:$BW$2268,28,FALSE)</f>
        <v>81.058820850000004</v>
      </c>
      <c r="AA1234" s="4">
        <f>VLOOKUP($A1234,[1]plot_info!$F$1:$BW$2268,29,FALSE)</f>
        <v>29.391080469999999</v>
      </c>
      <c r="AB1234" s="4">
        <f>VLOOKUP($A1234,[1]plot_info!$F$1:$BW$2268,37,FALSE)</f>
        <v>104</v>
      </c>
      <c r="AC1234" s="4" t="str">
        <f>VLOOKUP($A1234,[1]plot_info!$F$1:$BW$2268,43,FALSE)</f>
        <v>FRA 2016-2021</v>
      </c>
    </row>
    <row r="1235" spans="1:29" x14ac:dyDescent="0.35">
      <c r="A1235" s="23" t="str">
        <f t="shared" si="38"/>
        <v>26-89-6</v>
      </c>
      <c r="B1235" s="24" t="s">
        <v>526</v>
      </c>
      <c r="C1235" s="24">
        <v>26</v>
      </c>
      <c r="D1235" s="24">
        <v>89</v>
      </c>
      <c r="E1235" s="24">
        <v>6</v>
      </c>
      <c r="F1235" s="24">
        <v>1</v>
      </c>
      <c r="G1235" s="24" t="s">
        <v>26</v>
      </c>
      <c r="H1235" s="24" t="s">
        <v>508</v>
      </c>
      <c r="I1235" s="24">
        <v>383</v>
      </c>
      <c r="J1235" s="24">
        <v>296</v>
      </c>
      <c r="K1235" s="24">
        <v>600.5</v>
      </c>
      <c r="L1235" s="24">
        <v>0.20496083550913838</v>
      </c>
      <c r="M1235" s="24">
        <v>0.24385099456695289</v>
      </c>
      <c r="N1235" s="24">
        <v>0</v>
      </c>
      <c r="O1235" s="24">
        <v>0</v>
      </c>
      <c r="P1235" s="24">
        <v>0</v>
      </c>
      <c r="Q1235" s="24">
        <v>3</v>
      </c>
      <c r="R1235" s="24">
        <v>0</v>
      </c>
      <c r="S1235" s="24">
        <v>322.56302570733203</v>
      </c>
      <c r="T1235" s="25">
        <v>0.94400156165536164</v>
      </c>
      <c r="U1235" s="24">
        <v>2.8346638442946926E-2</v>
      </c>
      <c r="V1235" s="24">
        <v>2.8346638442946923</v>
      </c>
      <c r="W1235" s="25">
        <v>28.346638442946922</v>
      </c>
      <c r="X1235" s="4">
        <f>VLOOKUP($A1235,[1]plot_info!$F$1:$BW$2268,26,FALSE)</f>
        <v>505707.44880000001</v>
      </c>
      <c r="Y1235" s="4">
        <f>VLOOKUP($A1235,[1]plot_info!$F$1:$BW$2268,27,FALSE)</f>
        <v>3251316.6839999999</v>
      </c>
      <c r="Z1235" s="4">
        <f>VLOOKUP($A1235,[1]plot_info!$F$1:$BW$2268,28,FALSE)</f>
        <v>81.058820850000004</v>
      </c>
      <c r="AA1235" s="4">
        <f>VLOOKUP($A1235,[1]plot_info!$F$1:$BW$2268,29,FALSE)</f>
        <v>29.391080469999999</v>
      </c>
      <c r="AB1235" s="4">
        <f>VLOOKUP($A1235,[1]plot_info!$F$1:$BW$2268,37,FALSE)</f>
        <v>104</v>
      </c>
      <c r="AC1235" s="4" t="str">
        <f>VLOOKUP($A1235,[1]plot_info!$F$1:$BW$2268,43,FALSE)</f>
        <v>FRA 2016-2021</v>
      </c>
    </row>
    <row r="1236" spans="1:29" x14ac:dyDescent="0.35">
      <c r="A1236" s="23" t="str">
        <f t="shared" si="38"/>
        <v>26-89-6</v>
      </c>
      <c r="B1236" s="24" t="s">
        <v>527</v>
      </c>
      <c r="C1236" s="24">
        <v>26</v>
      </c>
      <c r="D1236" s="24">
        <v>89</v>
      </c>
      <c r="E1236" s="24">
        <v>6</v>
      </c>
      <c r="F1236" s="24">
        <v>1</v>
      </c>
      <c r="G1236" s="24" t="s">
        <v>9</v>
      </c>
      <c r="H1236" s="24" t="s">
        <v>508</v>
      </c>
      <c r="I1236" s="24">
        <v>498</v>
      </c>
      <c r="J1236" s="24">
        <v>332.5</v>
      </c>
      <c r="K1236" s="24">
        <v>735</v>
      </c>
      <c r="L1236" s="24">
        <v>0.19176706827309237</v>
      </c>
      <c r="M1236" s="24">
        <v>0.29665949020565602</v>
      </c>
      <c r="N1236" s="24">
        <v>0</v>
      </c>
      <c r="O1236" s="24">
        <v>0</v>
      </c>
      <c r="P1236" s="24">
        <v>0</v>
      </c>
      <c r="Q1236" s="24">
        <v>3</v>
      </c>
      <c r="R1236" s="24">
        <v>0</v>
      </c>
      <c r="S1236" s="24">
        <v>322.56302570733203</v>
      </c>
      <c r="T1236" s="25">
        <v>1.2478181562111101</v>
      </c>
      <c r="U1236" s="24">
        <v>3.5641904518255357E-2</v>
      </c>
      <c r="V1236" s="24">
        <v>3.5641904518255361</v>
      </c>
      <c r="W1236" s="25">
        <v>35.641904518255359</v>
      </c>
      <c r="X1236" s="4">
        <f>VLOOKUP($A1236,[1]plot_info!$F$1:$BW$2268,26,FALSE)</f>
        <v>505707.44880000001</v>
      </c>
      <c r="Y1236" s="4">
        <f>VLOOKUP($A1236,[1]plot_info!$F$1:$BW$2268,27,FALSE)</f>
        <v>3251316.6839999999</v>
      </c>
      <c r="Z1236" s="4">
        <f>VLOOKUP($A1236,[1]plot_info!$F$1:$BW$2268,28,FALSE)</f>
        <v>81.058820850000004</v>
      </c>
      <c r="AA1236" s="4">
        <f>VLOOKUP($A1236,[1]plot_info!$F$1:$BW$2268,29,FALSE)</f>
        <v>29.391080469999999</v>
      </c>
      <c r="AB1236" s="4">
        <f>VLOOKUP($A1236,[1]plot_info!$F$1:$BW$2268,37,FALSE)</f>
        <v>104</v>
      </c>
      <c r="AC1236" s="4" t="str">
        <f>VLOOKUP($A1236,[1]plot_info!$F$1:$BW$2268,43,FALSE)</f>
        <v>FRA 2016-2021</v>
      </c>
    </row>
    <row r="1237" spans="1:29" x14ac:dyDescent="0.35">
      <c r="A1237" s="23" t="str">
        <f t="shared" ref="A1237:A1264" si="39">CONCATENATE(C1237,"-",D1237,"-",E1237)</f>
        <v>161-37-1</v>
      </c>
      <c r="B1237" s="24" t="s">
        <v>528</v>
      </c>
      <c r="C1237" s="24">
        <v>161</v>
      </c>
      <c r="D1237" s="24">
        <v>37</v>
      </c>
      <c r="E1237" s="24">
        <v>1</v>
      </c>
      <c r="F1237" s="24">
        <v>1</v>
      </c>
      <c r="G1237" s="24" t="s">
        <v>8</v>
      </c>
      <c r="H1237" s="24">
        <v>65096</v>
      </c>
      <c r="I1237" s="24">
        <v>215</v>
      </c>
      <c r="J1237" s="24">
        <v>301.5</v>
      </c>
      <c r="K1237" s="24">
        <v>489</v>
      </c>
      <c r="L1237" s="24">
        <v>0.12790697674418605</v>
      </c>
      <c r="M1237" s="24">
        <v>0.12813826147626506</v>
      </c>
      <c r="N1237" s="24">
        <v>0</v>
      </c>
      <c r="O1237" s="24">
        <v>0</v>
      </c>
      <c r="P1237" s="24">
        <v>0</v>
      </c>
      <c r="Q1237" s="24">
        <v>2</v>
      </c>
      <c r="R1237" s="24">
        <v>0</v>
      </c>
      <c r="S1237" s="24">
        <v>215.04201713822135</v>
      </c>
      <c r="T1237" s="25">
        <v>0.87192262468167636</v>
      </c>
      <c r="U1237" s="24">
        <v>3.3042577201380131E-2</v>
      </c>
      <c r="V1237" s="24">
        <v>3.304257720138013</v>
      </c>
      <c r="W1237" s="25">
        <v>33.042577201380134</v>
      </c>
      <c r="X1237" s="4">
        <f>VLOOKUP($A1237,[1]plot_info!$F$1:$BW$2268,26,FALSE)</f>
        <v>457851.51640000002</v>
      </c>
      <c r="Y1237" s="4">
        <f>VLOOKUP($A1237,[1]plot_info!$F$1:$BW$2268,27,FALSE)</f>
        <v>3043848.625</v>
      </c>
      <c r="Z1237" s="4">
        <f>VLOOKUP($A1237,[1]plot_info!$F$1:$BW$2268,28,FALSE)</f>
        <v>86.573211659999998</v>
      </c>
      <c r="AA1237" s="4">
        <f>VLOOKUP($A1237,[1]plot_info!$F$1:$BW$2268,29,FALSE)</f>
        <v>27.517688270000001</v>
      </c>
      <c r="AB1237" s="4">
        <f>VLOOKUP($A1237,[1]plot_info!$F$1:$BW$2268,37,FALSE)</f>
        <v>104</v>
      </c>
      <c r="AC1237" s="4" t="str">
        <f>VLOOKUP($A1237,[1]plot_info!$F$1:$BW$2268,43,FALSE)</f>
        <v>FRA 2016-2021</v>
      </c>
    </row>
    <row r="1238" spans="1:29" x14ac:dyDescent="0.35">
      <c r="A1238" s="23" t="str">
        <f t="shared" si="39"/>
        <v>161-37-1</v>
      </c>
      <c r="B1238" s="24" t="s">
        <v>528</v>
      </c>
      <c r="C1238" s="24">
        <v>161</v>
      </c>
      <c r="D1238" s="24">
        <v>37</v>
      </c>
      <c r="E1238" s="24">
        <v>1</v>
      </c>
      <c r="F1238" s="24">
        <v>1</v>
      </c>
      <c r="G1238" s="24" t="s">
        <v>26</v>
      </c>
      <c r="H1238" s="24">
        <v>65097</v>
      </c>
      <c r="I1238" s="24">
        <v>177</v>
      </c>
      <c r="J1238" s="24">
        <v>315.5</v>
      </c>
      <c r="K1238" s="24">
        <v>467</v>
      </c>
      <c r="L1238" s="24">
        <v>0.1440677966101695</v>
      </c>
      <c r="M1238" s="24">
        <v>0.11881911518708213</v>
      </c>
      <c r="N1238" s="24">
        <v>0</v>
      </c>
      <c r="O1238" s="24">
        <v>0</v>
      </c>
      <c r="P1238" s="24">
        <v>0</v>
      </c>
      <c r="Q1238" s="24">
        <v>2</v>
      </c>
      <c r="R1238" s="24">
        <v>0</v>
      </c>
      <c r="S1238" s="24">
        <v>215.04201713822135</v>
      </c>
      <c r="T1238" s="25">
        <v>0.70451348074279452</v>
      </c>
      <c r="U1238" s="24">
        <v>2.5661571218376696E-2</v>
      </c>
      <c r="V1238" s="24">
        <v>2.5661571218376698</v>
      </c>
      <c r="W1238" s="25">
        <v>25.6615712183767</v>
      </c>
      <c r="X1238" s="4">
        <f>VLOOKUP($A1238,[1]plot_info!$F$1:$BW$2268,26,FALSE)</f>
        <v>457851.51640000002</v>
      </c>
      <c r="Y1238" s="4">
        <f>VLOOKUP($A1238,[1]plot_info!$F$1:$BW$2268,27,FALSE)</f>
        <v>3043848.625</v>
      </c>
      <c r="Z1238" s="4">
        <f>VLOOKUP($A1238,[1]plot_info!$F$1:$BW$2268,28,FALSE)</f>
        <v>86.573211659999998</v>
      </c>
      <c r="AA1238" s="4">
        <f>VLOOKUP($A1238,[1]plot_info!$F$1:$BW$2268,29,FALSE)</f>
        <v>27.517688270000001</v>
      </c>
      <c r="AB1238" s="4">
        <f>VLOOKUP($A1238,[1]plot_info!$F$1:$BW$2268,37,FALSE)</f>
        <v>104</v>
      </c>
      <c r="AC1238" s="4" t="str">
        <f>VLOOKUP($A1238,[1]plot_info!$F$1:$BW$2268,43,FALSE)</f>
        <v>FRA 2016-2021</v>
      </c>
    </row>
    <row r="1239" spans="1:29" x14ac:dyDescent="0.35">
      <c r="A1239" s="23" t="str">
        <f t="shared" si="39"/>
        <v>161-37-1</v>
      </c>
      <c r="B1239" s="24" t="s">
        <v>528</v>
      </c>
      <c r="C1239" s="24">
        <v>161</v>
      </c>
      <c r="D1239" s="24">
        <v>37</v>
      </c>
      <c r="E1239" s="24">
        <v>1</v>
      </c>
      <c r="F1239" s="24">
        <v>1</v>
      </c>
      <c r="G1239" s="24" t="s">
        <v>9</v>
      </c>
      <c r="H1239" s="24">
        <v>65098</v>
      </c>
      <c r="I1239" s="24">
        <v>237</v>
      </c>
      <c r="J1239" s="24">
        <v>315.5</v>
      </c>
      <c r="K1239" s="24">
        <v>520</v>
      </c>
      <c r="L1239" s="24">
        <v>0.1371308016877637</v>
      </c>
      <c r="M1239" s="24">
        <v>0.15143612719922234</v>
      </c>
      <c r="N1239" s="24">
        <v>0</v>
      </c>
      <c r="O1239" s="24">
        <v>0</v>
      </c>
      <c r="P1239" s="24">
        <v>0</v>
      </c>
      <c r="Q1239" s="24">
        <v>2</v>
      </c>
      <c r="R1239" s="24">
        <v>0</v>
      </c>
      <c r="S1239" s="24">
        <v>215.04201713822135</v>
      </c>
      <c r="T1239" s="25">
        <v>0.95097694265281507</v>
      </c>
      <c r="U1239" s="24">
        <v>3.2889447846841696E-2</v>
      </c>
      <c r="V1239" s="24">
        <v>3.28894478468417</v>
      </c>
      <c r="W1239" s="25">
        <v>32.889447846841698</v>
      </c>
      <c r="X1239" s="4">
        <f>VLOOKUP($A1239,[1]plot_info!$F$1:$BW$2268,26,FALSE)</f>
        <v>457851.51640000002</v>
      </c>
      <c r="Y1239" s="4">
        <f>VLOOKUP($A1239,[1]plot_info!$F$1:$BW$2268,27,FALSE)</f>
        <v>3043848.625</v>
      </c>
      <c r="Z1239" s="4">
        <f>VLOOKUP($A1239,[1]plot_info!$F$1:$BW$2268,28,FALSE)</f>
        <v>86.573211659999998</v>
      </c>
      <c r="AA1239" s="4">
        <f>VLOOKUP($A1239,[1]plot_info!$F$1:$BW$2268,29,FALSE)</f>
        <v>27.517688270000001</v>
      </c>
      <c r="AB1239" s="4">
        <f>VLOOKUP($A1239,[1]plot_info!$F$1:$BW$2268,37,FALSE)</f>
        <v>104</v>
      </c>
      <c r="AC1239" s="4" t="str">
        <f>VLOOKUP($A1239,[1]plot_info!$F$1:$BW$2268,43,FALSE)</f>
        <v>FRA 2016-2021</v>
      </c>
    </row>
    <row r="1240" spans="1:29" x14ac:dyDescent="0.35">
      <c r="A1240" s="23" t="str">
        <f t="shared" si="39"/>
        <v>161-37-2</v>
      </c>
      <c r="B1240" s="24" t="s">
        <v>529</v>
      </c>
      <c r="C1240" s="24">
        <v>161</v>
      </c>
      <c r="D1240" s="24">
        <v>37</v>
      </c>
      <c r="E1240" s="24">
        <v>2</v>
      </c>
      <c r="F1240" s="24">
        <v>1</v>
      </c>
      <c r="G1240" s="24" t="s">
        <v>8</v>
      </c>
      <c r="H1240" s="24">
        <v>65098</v>
      </c>
      <c r="I1240" s="24">
        <v>193</v>
      </c>
      <c r="J1240" s="24">
        <v>341.5</v>
      </c>
      <c r="K1240" s="24">
        <v>484.5</v>
      </c>
      <c r="L1240" s="24">
        <v>0.25906735751295334</v>
      </c>
      <c r="M1240" s="24">
        <v>0.23297865722957281</v>
      </c>
      <c r="N1240" s="24">
        <v>0</v>
      </c>
      <c r="O1240" s="24">
        <v>0</v>
      </c>
      <c r="P1240" s="24">
        <v>0</v>
      </c>
      <c r="Q1240" s="24">
        <v>2</v>
      </c>
      <c r="R1240" s="24">
        <v>0</v>
      </c>
      <c r="S1240" s="24">
        <v>215.04201713822135</v>
      </c>
      <c r="T1240" s="25">
        <v>0.66498632175722516</v>
      </c>
      <c r="U1240" s="24">
        <v>4.5018319291791016E-2</v>
      </c>
      <c r="V1240" s="24">
        <v>4.5018319291791009</v>
      </c>
      <c r="W1240" s="25">
        <v>45.018319291791002</v>
      </c>
      <c r="X1240" s="4">
        <f>VLOOKUP($A1240,[1]plot_info!$F$1:$BW$2268,26,FALSE)</f>
        <v>457851.51640000002</v>
      </c>
      <c r="Y1240" s="4">
        <f>VLOOKUP($A1240,[1]plot_info!$F$1:$BW$2268,27,FALSE)</f>
        <v>3043998.625</v>
      </c>
      <c r="Z1240" s="4">
        <f>VLOOKUP($A1240,[1]plot_info!$F$1:$BW$2268,28,FALSE)</f>
        <v>86.573206429999999</v>
      </c>
      <c r="AA1240" s="4">
        <f>VLOOKUP($A1240,[1]plot_info!$F$1:$BW$2268,29,FALSE)</f>
        <v>27.519042420000002</v>
      </c>
      <c r="AB1240" s="4">
        <f>VLOOKUP($A1240,[1]plot_info!$F$1:$BW$2268,37,FALSE)</f>
        <v>104</v>
      </c>
      <c r="AC1240" s="4" t="str">
        <f>VLOOKUP($A1240,[1]plot_info!$F$1:$BW$2268,43,FALSE)</f>
        <v>FRA 2016-2021</v>
      </c>
    </row>
    <row r="1241" spans="1:29" x14ac:dyDescent="0.35">
      <c r="A1241" s="23" t="str">
        <f t="shared" si="39"/>
        <v>161-37-2</v>
      </c>
      <c r="B1241" s="24" t="s">
        <v>529</v>
      </c>
      <c r="C1241" s="24">
        <v>161</v>
      </c>
      <c r="D1241" s="24">
        <v>37</v>
      </c>
      <c r="E1241" s="24">
        <v>2</v>
      </c>
      <c r="F1241" s="24">
        <v>1</v>
      </c>
      <c r="G1241" s="24" t="s">
        <v>26</v>
      </c>
      <c r="H1241" s="24">
        <v>65098</v>
      </c>
      <c r="I1241" s="24">
        <v>222</v>
      </c>
      <c r="J1241" s="24">
        <v>320</v>
      </c>
      <c r="K1241" s="24">
        <v>492.5</v>
      </c>
      <c r="L1241" s="24">
        <v>0.22297297297297297</v>
      </c>
      <c r="M1241" s="24">
        <v>0.2306488706572771</v>
      </c>
      <c r="N1241" s="24">
        <v>0</v>
      </c>
      <c r="O1241" s="24">
        <v>0</v>
      </c>
      <c r="P1241" s="24">
        <v>0</v>
      </c>
      <c r="Q1241" s="24">
        <v>2</v>
      </c>
      <c r="R1241" s="24">
        <v>0</v>
      </c>
      <c r="S1241" s="24">
        <v>215.04201713822135</v>
      </c>
      <c r="T1241" s="25">
        <v>0.8021688147071423</v>
      </c>
      <c r="U1241" s="24">
        <v>4.2499811918823689E-2</v>
      </c>
      <c r="V1241" s="24">
        <v>4.2499811918823687</v>
      </c>
      <c r="W1241" s="25">
        <v>42.499811918823688</v>
      </c>
      <c r="X1241" s="4">
        <f>VLOOKUP($A1241,[1]plot_info!$F$1:$BW$2268,26,FALSE)</f>
        <v>457851.51640000002</v>
      </c>
      <c r="Y1241" s="4">
        <f>VLOOKUP($A1241,[1]plot_info!$F$1:$BW$2268,27,FALSE)</f>
        <v>3043998.625</v>
      </c>
      <c r="Z1241" s="4">
        <f>VLOOKUP($A1241,[1]plot_info!$F$1:$BW$2268,28,FALSE)</f>
        <v>86.573206429999999</v>
      </c>
      <c r="AA1241" s="4">
        <f>VLOOKUP($A1241,[1]plot_info!$F$1:$BW$2268,29,FALSE)</f>
        <v>27.519042420000002</v>
      </c>
      <c r="AB1241" s="4">
        <f>VLOOKUP($A1241,[1]plot_info!$F$1:$BW$2268,37,FALSE)</f>
        <v>104</v>
      </c>
      <c r="AC1241" s="4" t="str">
        <f>VLOOKUP($A1241,[1]plot_info!$F$1:$BW$2268,43,FALSE)</f>
        <v>FRA 2016-2021</v>
      </c>
    </row>
    <row r="1242" spans="1:29" x14ac:dyDescent="0.35">
      <c r="A1242" s="23" t="str">
        <f t="shared" si="39"/>
        <v>161-37-2</v>
      </c>
      <c r="B1242" s="24" t="s">
        <v>529</v>
      </c>
      <c r="C1242" s="24">
        <v>161</v>
      </c>
      <c r="D1242" s="24">
        <v>37</v>
      </c>
      <c r="E1242" s="24">
        <v>2</v>
      </c>
      <c r="F1242" s="24">
        <v>1</v>
      </c>
      <c r="G1242" s="24" t="s">
        <v>9</v>
      </c>
      <c r="H1242" s="24">
        <v>65098</v>
      </c>
      <c r="I1242" s="24">
        <v>208</v>
      </c>
      <c r="J1242" s="24">
        <v>339</v>
      </c>
      <c r="K1242" s="24">
        <v>509</v>
      </c>
      <c r="L1242" s="24">
        <v>0.18269230769230768</v>
      </c>
      <c r="M1242" s="24">
        <v>0.17706377949447535</v>
      </c>
      <c r="N1242" s="24">
        <v>0</v>
      </c>
      <c r="O1242" s="24">
        <v>0</v>
      </c>
      <c r="P1242" s="24">
        <v>0</v>
      </c>
      <c r="Q1242" s="24">
        <v>2</v>
      </c>
      <c r="R1242" s="24">
        <v>0</v>
      </c>
      <c r="S1242" s="24">
        <v>215.04201713822135</v>
      </c>
      <c r="T1242" s="25">
        <v>0.79054317971138655</v>
      </c>
      <c r="U1242" s="24">
        <v>4.9446238504589547E-2</v>
      </c>
      <c r="V1242" s="24">
        <v>4.9446238504589548</v>
      </c>
      <c r="W1242" s="25">
        <v>49.446238504589552</v>
      </c>
      <c r="X1242" s="4">
        <f>VLOOKUP($A1242,[1]plot_info!$F$1:$BW$2268,26,FALSE)</f>
        <v>457851.51640000002</v>
      </c>
      <c r="Y1242" s="4">
        <f>VLOOKUP($A1242,[1]plot_info!$F$1:$BW$2268,27,FALSE)</f>
        <v>3043998.625</v>
      </c>
      <c r="Z1242" s="4">
        <f>VLOOKUP($A1242,[1]plot_info!$F$1:$BW$2268,28,FALSE)</f>
        <v>86.573206429999999</v>
      </c>
      <c r="AA1242" s="4">
        <f>VLOOKUP($A1242,[1]plot_info!$F$1:$BW$2268,29,FALSE)</f>
        <v>27.519042420000002</v>
      </c>
      <c r="AB1242" s="4">
        <f>VLOOKUP($A1242,[1]plot_info!$F$1:$BW$2268,37,FALSE)</f>
        <v>104</v>
      </c>
      <c r="AC1242" s="4" t="str">
        <f>VLOOKUP($A1242,[1]plot_info!$F$1:$BW$2268,43,FALSE)</f>
        <v>FRA 2016-2021</v>
      </c>
    </row>
    <row r="1243" spans="1:29" x14ac:dyDescent="0.35">
      <c r="A1243" s="23" t="str">
        <f t="shared" si="39"/>
        <v>161-37-3</v>
      </c>
      <c r="B1243" s="24" t="s">
        <v>530</v>
      </c>
      <c r="C1243" s="24">
        <v>161</v>
      </c>
      <c r="D1243" s="24">
        <v>37</v>
      </c>
      <c r="E1243" s="24">
        <v>3</v>
      </c>
      <c r="F1243" s="24">
        <v>1</v>
      </c>
      <c r="G1243" s="24" t="s">
        <v>8</v>
      </c>
      <c r="H1243" s="24">
        <v>65098</v>
      </c>
      <c r="I1243" s="24">
        <v>372</v>
      </c>
      <c r="J1243" s="24">
        <v>326</v>
      </c>
      <c r="K1243" s="24">
        <v>662</v>
      </c>
      <c r="L1243" s="24">
        <v>9.6774193548387094E-2</v>
      </c>
      <c r="M1243" s="24">
        <v>0.11182975547019496</v>
      </c>
      <c r="N1243" s="24">
        <v>0</v>
      </c>
      <c r="O1243" s="24">
        <v>0</v>
      </c>
      <c r="P1243" s="24">
        <v>0</v>
      </c>
      <c r="Q1243" s="24">
        <v>3</v>
      </c>
      <c r="R1243" s="24">
        <v>0</v>
      </c>
      <c r="S1243" s="24">
        <v>322.56302570733203</v>
      </c>
      <c r="T1243" s="25">
        <v>1.0416568956197094</v>
      </c>
      <c r="U1243" s="24">
        <v>2.7977331904050117E-2</v>
      </c>
      <c r="V1243" s="24">
        <v>2.7977331904050113</v>
      </c>
      <c r="W1243" s="25">
        <v>27.977331904050111</v>
      </c>
      <c r="X1243" s="4">
        <f>VLOOKUP($A1243,[1]plot_info!$F$1:$BW$2268,26,FALSE)</f>
        <v>457851.51640000002</v>
      </c>
      <c r="Y1243" s="4">
        <f>VLOOKUP($A1243,[1]plot_info!$F$1:$BW$2268,27,FALSE)</f>
        <v>3044148.625</v>
      </c>
      <c r="Z1243" s="4">
        <f>VLOOKUP($A1243,[1]plot_info!$F$1:$BW$2268,28,FALSE)</f>
        <v>86.5732012</v>
      </c>
      <c r="AA1243" s="4">
        <f>VLOOKUP($A1243,[1]plot_info!$F$1:$BW$2268,29,FALSE)</f>
        <v>27.520396569999999</v>
      </c>
      <c r="AB1243" s="4">
        <f>VLOOKUP($A1243,[1]plot_info!$F$1:$BW$2268,37,FALSE)</f>
        <v>104</v>
      </c>
      <c r="AC1243" s="4" t="str">
        <f>VLOOKUP($A1243,[1]plot_info!$F$1:$BW$2268,43,FALSE)</f>
        <v>FRA 2016-2021</v>
      </c>
    </row>
    <row r="1244" spans="1:29" x14ac:dyDescent="0.35">
      <c r="A1244" s="23" t="str">
        <f t="shared" si="39"/>
        <v>161-37-3</v>
      </c>
      <c r="B1244" s="24" t="s">
        <v>530</v>
      </c>
      <c r="C1244" s="24">
        <v>161</v>
      </c>
      <c r="D1244" s="24">
        <v>37</v>
      </c>
      <c r="E1244" s="24">
        <v>3</v>
      </c>
      <c r="F1244" s="24">
        <v>1</v>
      </c>
      <c r="G1244" s="24" t="s">
        <v>26</v>
      </c>
      <c r="H1244" s="24">
        <v>65098</v>
      </c>
      <c r="I1244" s="24">
        <v>389</v>
      </c>
      <c r="J1244" s="24">
        <v>311.5</v>
      </c>
      <c r="K1244" s="24">
        <v>665</v>
      </c>
      <c r="L1244" s="24">
        <v>9.1259640102827763E-2</v>
      </c>
      <c r="M1244" s="24">
        <v>0.11027656442199781</v>
      </c>
      <c r="N1244" s="24">
        <v>0</v>
      </c>
      <c r="O1244" s="24">
        <v>0</v>
      </c>
      <c r="P1244" s="24">
        <v>0</v>
      </c>
      <c r="Q1244" s="24">
        <v>3</v>
      </c>
      <c r="R1244" s="24">
        <v>0</v>
      </c>
      <c r="S1244" s="24">
        <v>322.56302570733203</v>
      </c>
      <c r="T1244" s="25">
        <v>1.0959098589332359</v>
      </c>
      <c r="U1244" s="24">
        <v>2.3386302838745095E-2</v>
      </c>
      <c r="V1244" s="24">
        <v>2.3386302838745094</v>
      </c>
      <c r="W1244" s="25">
        <v>23.386302838745095</v>
      </c>
      <c r="X1244" s="4">
        <f>VLOOKUP($A1244,[1]plot_info!$F$1:$BW$2268,26,FALSE)</f>
        <v>457851.51640000002</v>
      </c>
      <c r="Y1244" s="4">
        <f>VLOOKUP($A1244,[1]plot_info!$F$1:$BW$2268,27,FALSE)</f>
        <v>3044148.625</v>
      </c>
      <c r="Z1244" s="4">
        <f>VLOOKUP($A1244,[1]plot_info!$F$1:$BW$2268,28,FALSE)</f>
        <v>86.5732012</v>
      </c>
      <c r="AA1244" s="4">
        <f>VLOOKUP($A1244,[1]plot_info!$F$1:$BW$2268,29,FALSE)</f>
        <v>27.520396569999999</v>
      </c>
      <c r="AB1244" s="4">
        <f>VLOOKUP($A1244,[1]plot_info!$F$1:$BW$2268,37,FALSE)</f>
        <v>104</v>
      </c>
      <c r="AC1244" s="4" t="str">
        <f>VLOOKUP($A1244,[1]plot_info!$F$1:$BW$2268,43,FALSE)</f>
        <v>FRA 2016-2021</v>
      </c>
    </row>
    <row r="1245" spans="1:29" x14ac:dyDescent="0.35">
      <c r="A1245" s="23" t="str">
        <f t="shared" si="39"/>
        <v>161-37-3</v>
      </c>
      <c r="B1245" s="24" t="s">
        <v>530</v>
      </c>
      <c r="C1245" s="24">
        <v>161</v>
      </c>
      <c r="D1245" s="24">
        <v>37</v>
      </c>
      <c r="E1245" s="24">
        <v>3</v>
      </c>
      <c r="F1245" s="24">
        <v>1</v>
      </c>
      <c r="G1245" s="24" t="s">
        <v>26</v>
      </c>
      <c r="H1245" s="24">
        <v>65098</v>
      </c>
      <c r="I1245" s="24">
        <v>372</v>
      </c>
      <c r="J1245" s="24">
        <v>305</v>
      </c>
      <c r="K1245" s="24">
        <v>643</v>
      </c>
      <c r="L1245" s="24">
        <v>9.1397849462365593E-2</v>
      </c>
      <c r="M1245" s="24">
        <v>0.10561699127740636</v>
      </c>
      <c r="N1245" s="24">
        <v>0</v>
      </c>
      <c r="O1245" s="24">
        <v>0</v>
      </c>
      <c r="P1245" s="24">
        <v>0</v>
      </c>
      <c r="Q1245" s="24">
        <v>3</v>
      </c>
      <c r="R1245" s="24">
        <v>0</v>
      </c>
      <c r="S1245" s="24">
        <v>322.56302570733203</v>
      </c>
      <c r="T1245" s="25">
        <v>1.0478572342841124</v>
      </c>
      <c r="U1245" s="24">
        <v>2.1589813204495309E-2</v>
      </c>
      <c r="V1245" s="24">
        <v>2.1589813204495307</v>
      </c>
      <c r="W1245" s="25">
        <v>21.589813204495307</v>
      </c>
      <c r="X1245" s="4">
        <f>VLOOKUP($A1245,[1]plot_info!$F$1:$BW$2268,26,FALSE)</f>
        <v>457851.51640000002</v>
      </c>
      <c r="Y1245" s="4">
        <f>VLOOKUP($A1245,[1]plot_info!$F$1:$BW$2268,27,FALSE)</f>
        <v>3044148.625</v>
      </c>
      <c r="Z1245" s="4">
        <f>VLOOKUP($A1245,[1]plot_info!$F$1:$BW$2268,28,FALSE)</f>
        <v>86.5732012</v>
      </c>
      <c r="AA1245" s="4">
        <f>VLOOKUP($A1245,[1]plot_info!$F$1:$BW$2268,29,FALSE)</f>
        <v>27.520396569999999</v>
      </c>
      <c r="AB1245" s="4">
        <f>VLOOKUP($A1245,[1]plot_info!$F$1:$BW$2268,37,FALSE)</f>
        <v>104</v>
      </c>
      <c r="AC1245" s="4" t="str">
        <f>VLOOKUP($A1245,[1]plot_info!$F$1:$BW$2268,43,FALSE)</f>
        <v>FRA 2016-2021</v>
      </c>
    </row>
    <row r="1246" spans="1:29" x14ac:dyDescent="0.35">
      <c r="A1246" s="23" t="str">
        <f t="shared" si="39"/>
        <v>161-37-6</v>
      </c>
      <c r="B1246" s="24" t="s">
        <v>531</v>
      </c>
      <c r="C1246" s="24">
        <v>161</v>
      </c>
      <c r="D1246" s="24">
        <v>37</v>
      </c>
      <c r="E1246" s="24">
        <v>6</v>
      </c>
      <c r="F1246" s="24">
        <v>1</v>
      </c>
      <c r="G1246" s="24" t="s">
        <v>8</v>
      </c>
      <c r="H1246" s="24">
        <v>65098</v>
      </c>
      <c r="I1246" s="24">
        <v>563</v>
      </c>
      <c r="J1246" s="24">
        <v>304</v>
      </c>
      <c r="K1246" s="24">
        <v>751</v>
      </c>
      <c r="L1246" s="24">
        <v>0.20603907637655416</v>
      </c>
      <c r="M1246" s="24">
        <v>0.27025524238630444</v>
      </c>
      <c r="N1246" s="24">
        <v>0</v>
      </c>
      <c r="O1246" s="24">
        <v>0</v>
      </c>
      <c r="P1246" s="24">
        <v>0</v>
      </c>
      <c r="Q1246" s="24">
        <v>4</v>
      </c>
      <c r="R1246" s="24">
        <v>0</v>
      </c>
      <c r="S1246" s="24">
        <v>430.08403427644271</v>
      </c>
      <c r="T1246" s="25">
        <v>1.0393317686205583</v>
      </c>
      <c r="U1246" s="24">
        <v>3.0591652057510778E-2</v>
      </c>
      <c r="V1246" s="24">
        <v>3.0591652057510776</v>
      </c>
      <c r="W1246" s="25">
        <v>30.591652057510775</v>
      </c>
      <c r="X1246" s="4">
        <f>VLOOKUP($A1246,[1]plot_info!$F$1:$BW$2268,26,FALSE)</f>
        <v>458151.51640000002</v>
      </c>
      <c r="Y1246" s="4">
        <f>VLOOKUP($A1246,[1]plot_info!$F$1:$BW$2268,27,FALSE)</f>
        <v>3044148.625</v>
      </c>
      <c r="Z1246" s="4">
        <f>VLOOKUP($A1246,[1]plot_info!$F$1:$BW$2268,28,FALSE)</f>
        <v>86.576238959999998</v>
      </c>
      <c r="AA1246" s="4">
        <f>VLOOKUP($A1246,[1]plot_info!$F$1:$BW$2268,29,FALSE)</f>
        <v>27.52040586</v>
      </c>
      <c r="AB1246" s="4">
        <f>VLOOKUP($A1246,[1]plot_info!$F$1:$BW$2268,37,FALSE)</f>
        <v>104</v>
      </c>
      <c r="AC1246" s="4" t="str">
        <f>VLOOKUP($A1246,[1]plot_info!$F$1:$BW$2268,43,FALSE)</f>
        <v>FRA 2016-2021</v>
      </c>
    </row>
    <row r="1247" spans="1:29" x14ac:dyDescent="0.35">
      <c r="A1247" s="23" t="str">
        <f t="shared" si="39"/>
        <v>161-37-6</v>
      </c>
      <c r="B1247" s="24" t="s">
        <v>531</v>
      </c>
      <c r="C1247" s="24">
        <v>161</v>
      </c>
      <c r="D1247" s="24">
        <v>37</v>
      </c>
      <c r="E1247" s="24">
        <v>6</v>
      </c>
      <c r="F1247" s="24">
        <v>1</v>
      </c>
      <c r="G1247" s="24" t="s">
        <v>26</v>
      </c>
      <c r="H1247" s="24">
        <v>65098</v>
      </c>
      <c r="I1247" s="24">
        <v>649</v>
      </c>
      <c r="J1247" s="24">
        <v>420</v>
      </c>
      <c r="K1247" s="24">
        <v>956.5</v>
      </c>
      <c r="L1247" s="24">
        <v>0.17334360554699538</v>
      </c>
      <c r="M1247" s="24">
        <v>0.26210098938326942</v>
      </c>
      <c r="N1247" s="24">
        <v>0</v>
      </c>
      <c r="O1247" s="24">
        <v>0</v>
      </c>
      <c r="P1247" s="24">
        <v>0</v>
      </c>
      <c r="Q1247" s="24">
        <v>4</v>
      </c>
      <c r="R1247" s="24">
        <v>0</v>
      </c>
      <c r="S1247" s="24">
        <v>430.08403427644271</v>
      </c>
      <c r="T1247" s="25">
        <v>1.247430635044585</v>
      </c>
      <c r="U1247" s="24">
        <v>2.8914500663250419E-2</v>
      </c>
      <c r="V1247" s="24">
        <v>2.8914500663250418</v>
      </c>
      <c r="W1247" s="25">
        <v>28.914500663250418</v>
      </c>
      <c r="X1247" s="4">
        <f>VLOOKUP($A1247,[1]plot_info!$F$1:$BW$2268,26,FALSE)</f>
        <v>458151.51640000002</v>
      </c>
      <c r="Y1247" s="4">
        <f>VLOOKUP($A1247,[1]plot_info!$F$1:$BW$2268,27,FALSE)</f>
        <v>3044148.625</v>
      </c>
      <c r="Z1247" s="4">
        <f>VLOOKUP($A1247,[1]plot_info!$F$1:$BW$2268,28,FALSE)</f>
        <v>86.576238959999998</v>
      </c>
      <c r="AA1247" s="4">
        <f>VLOOKUP($A1247,[1]plot_info!$F$1:$BW$2268,29,FALSE)</f>
        <v>27.52040586</v>
      </c>
      <c r="AB1247" s="4">
        <f>VLOOKUP($A1247,[1]plot_info!$F$1:$BW$2268,37,FALSE)</f>
        <v>104</v>
      </c>
      <c r="AC1247" s="4" t="str">
        <f>VLOOKUP($A1247,[1]plot_info!$F$1:$BW$2268,43,FALSE)</f>
        <v>FRA 2016-2021</v>
      </c>
    </row>
    <row r="1248" spans="1:29" x14ac:dyDescent="0.35">
      <c r="A1248" s="23" t="str">
        <f t="shared" si="39"/>
        <v>161-37-6</v>
      </c>
      <c r="B1248" s="24" t="s">
        <v>531</v>
      </c>
      <c r="C1248" s="24">
        <v>161</v>
      </c>
      <c r="D1248" s="24">
        <v>37</v>
      </c>
      <c r="E1248" s="24">
        <v>6</v>
      </c>
      <c r="F1248" s="24">
        <v>1</v>
      </c>
      <c r="G1248" s="24" t="s">
        <v>9</v>
      </c>
      <c r="H1248" s="24">
        <v>65098</v>
      </c>
      <c r="I1248" s="24">
        <v>676</v>
      </c>
      <c r="J1248" s="24">
        <v>301.5</v>
      </c>
      <c r="K1248" s="24">
        <v>864.5</v>
      </c>
      <c r="L1248" s="24">
        <v>0.16715976331360946</v>
      </c>
      <c r="M1248" s="24">
        <v>0.26326588266941731</v>
      </c>
      <c r="N1248" s="24">
        <v>0</v>
      </c>
      <c r="O1248" s="24">
        <v>0</v>
      </c>
      <c r="P1248" s="24">
        <v>0</v>
      </c>
      <c r="Q1248" s="24">
        <v>4</v>
      </c>
      <c r="R1248" s="24">
        <v>0</v>
      </c>
      <c r="S1248" s="24">
        <v>430.08403427644271</v>
      </c>
      <c r="T1248" s="25">
        <v>1.3090465005220902</v>
      </c>
      <c r="U1248" s="24">
        <v>2.0710103597882504E-2</v>
      </c>
      <c r="V1248" s="24">
        <v>2.0710103597882501</v>
      </c>
      <c r="W1248" s="25">
        <v>20.710103597882501</v>
      </c>
      <c r="X1248" s="4">
        <f>VLOOKUP($A1248,[1]plot_info!$F$1:$BW$2268,26,FALSE)</f>
        <v>458151.51640000002</v>
      </c>
      <c r="Y1248" s="4">
        <f>VLOOKUP($A1248,[1]plot_info!$F$1:$BW$2268,27,FALSE)</f>
        <v>3044148.625</v>
      </c>
      <c r="Z1248" s="4">
        <f>VLOOKUP($A1248,[1]plot_info!$F$1:$BW$2268,28,FALSE)</f>
        <v>86.576238959999998</v>
      </c>
      <c r="AA1248" s="4">
        <f>VLOOKUP($A1248,[1]plot_info!$F$1:$BW$2268,29,FALSE)</f>
        <v>27.52040586</v>
      </c>
      <c r="AB1248" s="4">
        <f>VLOOKUP($A1248,[1]plot_info!$F$1:$BW$2268,37,FALSE)</f>
        <v>104</v>
      </c>
      <c r="AC1248" s="4" t="str">
        <f>VLOOKUP($A1248,[1]plot_info!$F$1:$BW$2268,43,FALSE)</f>
        <v>FRA 2016-2021</v>
      </c>
    </row>
    <row r="1249" spans="1:29" x14ac:dyDescent="0.35">
      <c r="A1249" s="23" t="str">
        <f t="shared" si="39"/>
        <v>110-62-2</v>
      </c>
      <c r="B1249" s="24" t="s">
        <v>533</v>
      </c>
      <c r="C1249" s="24">
        <v>110</v>
      </c>
      <c r="D1249" s="24">
        <v>62</v>
      </c>
      <c r="E1249" s="24">
        <v>2</v>
      </c>
      <c r="F1249" s="24">
        <v>1</v>
      </c>
      <c r="G1249" s="24" t="s">
        <v>8</v>
      </c>
      <c r="H1249" s="24">
        <v>64972</v>
      </c>
      <c r="I1249" s="24">
        <v>128</v>
      </c>
      <c r="J1249" s="24">
        <v>342.5</v>
      </c>
      <c r="K1249" s="24">
        <v>443</v>
      </c>
      <c r="L1249" s="24">
        <v>0.21484375</v>
      </c>
      <c r="M1249" s="24">
        <v>0.12813826147626506</v>
      </c>
      <c r="N1249" s="24">
        <v>0</v>
      </c>
      <c r="O1249" s="24">
        <v>0</v>
      </c>
      <c r="P1249" s="24">
        <v>0</v>
      </c>
      <c r="Q1249" s="24">
        <v>2</v>
      </c>
      <c r="R1249" s="24">
        <v>0</v>
      </c>
      <c r="S1249" s="24">
        <v>215.04201713822135</v>
      </c>
      <c r="T1249" s="25">
        <v>0.46735052682937855</v>
      </c>
      <c r="U1249" s="24">
        <v>3.9925087863424059E-2</v>
      </c>
      <c r="V1249" s="24">
        <v>3.9925087863424058</v>
      </c>
      <c r="W1249" s="25">
        <v>39.925087863424061</v>
      </c>
      <c r="X1249" s="4">
        <f>VLOOKUP($A1249,[1]plot_info!$F$1:$BW$2268,26,FALSE)</f>
        <v>256328.16020000001</v>
      </c>
      <c r="Y1249" s="4">
        <f>VLOOKUP($A1249,[1]plot_info!$F$1:$BW$2268,27,FALSE)</f>
        <v>3148900.1839999999</v>
      </c>
      <c r="Z1249" s="4">
        <f>VLOOKUP($A1249,[1]plot_info!$F$1:$BW$2268,28,FALSE)</f>
        <v>84.511866350000005</v>
      </c>
      <c r="AA1249" s="4">
        <f>VLOOKUP($A1249,[1]plot_info!$F$1:$BW$2268,29,FALSE)</f>
        <v>28.4439189</v>
      </c>
      <c r="AB1249" s="4">
        <f>VLOOKUP($A1249,[1]plot_info!$F$1:$BW$2268,37,FALSE)</f>
        <v>5</v>
      </c>
      <c r="AC1249" s="4" t="str">
        <f>VLOOKUP($A1249,[1]plot_info!$F$1:$BW$2268,43,FALSE)</f>
        <v>FRA 2010-2015</v>
      </c>
    </row>
    <row r="1250" spans="1:29" x14ac:dyDescent="0.35">
      <c r="A1250" s="23" t="str">
        <f t="shared" si="39"/>
        <v>110-62-2</v>
      </c>
      <c r="B1250" s="24" t="s">
        <v>534</v>
      </c>
      <c r="C1250" s="24">
        <v>110</v>
      </c>
      <c r="D1250" s="24">
        <v>62</v>
      </c>
      <c r="E1250" s="24">
        <v>2</v>
      </c>
      <c r="F1250" s="24">
        <v>1</v>
      </c>
      <c r="G1250" s="24" t="s">
        <v>26</v>
      </c>
      <c r="H1250" s="24">
        <v>64972</v>
      </c>
      <c r="I1250" s="24">
        <v>146</v>
      </c>
      <c r="J1250" s="24">
        <v>302.5</v>
      </c>
      <c r="K1250" s="24">
        <v>401.5</v>
      </c>
      <c r="L1250" s="24">
        <v>0.32191780821917809</v>
      </c>
      <c r="M1250" s="24">
        <v>0.21899993779579846</v>
      </c>
      <c r="N1250" s="24">
        <v>0</v>
      </c>
      <c r="O1250" s="24">
        <v>0</v>
      </c>
      <c r="P1250" s="24">
        <v>0</v>
      </c>
      <c r="Q1250" s="24">
        <v>2</v>
      </c>
      <c r="R1250" s="24">
        <v>0</v>
      </c>
      <c r="S1250" s="24">
        <v>215.04201713822135</v>
      </c>
      <c r="T1250" s="25">
        <v>0.46037514583192513</v>
      </c>
      <c r="U1250" s="24">
        <v>2.7359437238011517E-2</v>
      </c>
      <c r="V1250" s="24">
        <v>2.7359437238011513</v>
      </c>
      <c r="W1250" s="25">
        <v>27.359437238011513</v>
      </c>
      <c r="X1250" s="4">
        <f>VLOOKUP($A1250,[1]plot_info!$F$1:$BW$2268,26,FALSE)</f>
        <v>256328.16020000001</v>
      </c>
      <c r="Y1250" s="4">
        <f>VLOOKUP($A1250,[1]plot_info!$F$1:$BW$2268,27,FALSE)</f>
        <v>3148900.1839999999</v>
      </c>
      <c r="Z1250" s="4">
        <f>VLOOKUP($A1250,[1]plot_info!$F$1:$BW$2268,28,FALSE)</f>
        <v>84.511866350000005</v>
      </c>
      <c r="AA1250" s="4">
        <f>VLOOKUP($A1250,[1]plot_info!$F$1:$BW$2268,29,FALSE)</f>
        <v>28.4439189</v>
      </c>
      <c r="AB1250" s="4">
        <f>VLOOKUP($A1250,[1]plot_info!$F$1:$BW$2268,37,FALSE)</f>
        <v>5</v>
      </c>
      <c r="AC1250" s="4" t="str">
        <f>VLOOKUP($A1250,[1]plot_info!$F$1:$BW$2268,43,FALSE)</f>
        <v>FRA 2010-2015</v>
      </c>
    </row>
    <row r="1251" spans="1:29" x14ac:dyDescent="0.35">
      <c r="A1251" s="23" t="str">
        <f t="shared" si="39"/>
        <v>110-62-2</v>
      </c>
      <c r="B1251" s="24" t="s">
        <v>535</v>
      </c>
      <c r="C1251" s="24">
        <v>110</v>
      </c>
      <c r="D1251" s="24">
        <v>62</v>
      </c>
      <c r="E1251" s="24">
        <v>2</v>
      </c>
      <c r="F1251" s="24">
        <v>1</v>
      </c>
      <c r="G1251" s="24" t="s">
        <v>9</v>
      </c>
      <c r="H1251" s="24">
        <v>64972</v>
      </c>
      <c r="I1251" s="24">
        <v>196</v>
      </c>
      <c r="J1251" s="24">
        <v>298.5</v>
      </c>
      <c r="K1251" s="24">
        <v>438.5</v>
      </c>
      <c r="L1251" s="24">
        <v>0.2857142857142857</v>
      </c>
      <c r="M1251" s="24">
        <v>0.26093609609712159</v>
      </c>
      <c r="N1251" s="24">
        <v>0</v>
      </c>
      <c r="O1251" s="24">
        <v>0</v>
      </c>
      <c r="P1251" s="24">
        <v>0</v>
      </c>
      <c r="Q1251" s="24">
        <v>2</v>
      </c>
      <c r="R1251" s="24">
        <v>0</v>
      </c>
      <c r="S1251" s="24">
        <v>215.04201713822135</v>
      </c>
      <c r="T1251" s="25">
        <v>0.65103555976231842</v>
      </c>
      <c r="U1251" s="24">
        <v>4.5944509503226476E-2</v>
      </c>
      <c r="V1251" s="24">
        <v>4.5944509503226483</v>
      </c>
      <c r="W1251" s="25">
        <v>45.944509503226477</v>
      </c>
      <c r="X1251" s="4">
        <f>VLOOKUP($A1251,[1]plot_info!$F$1:$BW$2268,26,FALSE)</f>
        <v>256328.16020000001</v>
      </c>
      <c r="Y1251" s="4">
        <f>VLOOKUP($A1251,[1]plot_info!$F$1:$BW$2268,27,FALSE)</f>
        <v>3148900.1839999999</v>
      </c>
      <c r="Z1251" s="4">
        <f>VLOOKUP($A1251,[1]plot_info!$F$1:$BW$2268,28,FALSE)</f>
        <v>84.511866350000005</v>
      </c>
      <c r="AA1251" s="4">
        <f>VLOOKUP($A1251,[1]plot_info!$F$1:$BW$2268,29,FALSE)</f>
        <v>28.4439189</v>
      </c>
      <c r="AB1251" s="4">
        <f>VLOOKUP($A1251,[1]plot_info!$F$1:$BW$2268,37,FALSE)</f>
        <v>5</v>
      </c>
      <c r="AC1251" s="4" t="str">
        <f>VLOOKUP($A1251,[1]plot_info!$F$1:$BW$2268,43,FALSE)</f>
        <v>FRA 2010-2015</v>
      </c>
    </row>
    <row r="1252" spans="1:29" x14ac:dyDescent="0.35">
      <c r="A1252" s="23" t="str">
        <f t="shared" si="39"/>
        <v>110-62-4</v>
      </c>
      <c r="B1252" s="24" t="s">
        <v>537</v>
      </c>
      <c r="C1252" s="24">
        <v>110</v>
      </c>
      <c r="D1252" s="24">
        <v>62</v>
      </c>
      <c r="E1252" s="24">
        <v>4</v>
      </c>
      <c r="F1252" s="24">
        <v>1</v>
      </c>
      <c r="G1252" s="24" t="s">
        <v>8</v>
      </c>
      <c r="H1252" s="24">
        <v>64972</v>
      </c>
      <c r="I1252" s="24">
        <v>104</v>
      </c>
      <c r="J1252" s="24">
        <v>316.5</v>
      </c>
      <c r="K1252" s="24">
        <v>371.5</v>
      </c>
      <c r="L1252" s="24">
        <v>0.47115384615384615</v>
      </c>
      <c r="M1252" s="24">
        <v>0.22831908408498139</v>
      </c>
      <c r="N1252" s="24">
        <v>0</v>
      </c>
      <c r="O1252" s="24">
        <v>0</v>
      </c>
      <c r="P1252" s="24">
        <v>0</v>
      </c>
      <c r="Q1252" s="24">
        <v>2</v>
      </c>
      <c r="R1252" s="24">
        <v>0</v>
      </c>
      <c r="S1252" s="24">
        <v>215.04201713822135</v>
      </c>
      <c r="T1252" s="25">
        <v>0.25576396990662509</v>
      </c>
      <c r="U1252" s="24">
        <v>1.8999609193063559E-2</v>
      </c>
      <c r="V1252" s="24">
        <v>1.8999609193063558</v>
      </c>
      <c r="W1252" s="25">
        <v>18.999609193063559</v>
      </c>
      <c r="X1252" s="4">
        <f>VLOOKUP($A1252,[1]plot_info!$F$1:$BW$2268,26,FALSE)</f>
        <v>256628.16020000001</v>
      </c>
      <c r="Y1252" s="4">
        <f>VLOOKUP($A1252,[1]plot_info!$F$1:$BW$2268,27,FALSE)</f>
        <v>3148750.1839999999</v>
      </c>
      <c r="Z1252" s="4">
        <f>VLOOKUP($A1252,[1]plot_info!$F$1:$BW$2268,28,FALSE)</f>
        <v>84.514958919999998</v>
      </c>
      <c r="AA1252" s="4">
        <f>VLOOKUP($A1252,[1]plot_info!$F$1:$BW$2268,29,FALSE)</f>
        <v>28.44262213</v>
      </c>
      <c r="AB1252" s="4">
        <f>VLOOKUP($A1252,[1]plot_info!$F$1:$BW$2268,37,FALSE)</f>
        <v>5</v>
      </c>
      <c r="AC1252" s="4" t="str">
        <f>VLOOKUP($A1252,[1]plot_info!$F$1:$BW$2268,43,FALSE)</f>
        <v>FRA 2010-2015</v>
      </c>
    </row>
    <row r="1253" spans="1:29" x14ac:dyDescent="0.35">
      <c r="A1253" s="23" t="str">
        <f t="shared" si="39"/>
        <v>110-62-4</v>
      </c>
      <c r="B1253" s="24" t="s">
        <v>538</v>
      </c>
      <c r="C1253" s="24">
        <v>110</v>
      </c>
      <c r="D1253" s="24">
        <v>62</v>
      </c>
      <c r="E1253" s="24">
        <v>4</v>
      </c>
      <c r="F1253" s="24">
        <v>1</v>
      </c>
      <c r="G1253" s="24" t="s">
        <v>26</v>
      </c>
      <c r="H1253" s="24">
        <v>64972</v>
      </c>
      <c r="I1253" s="24">
        <v>121</v>
      </c>
      <c r="J1253" s="24">
        <v>300</v>
      </c>
      <c r="K1253" s="24">
        <v>368.5</v>
      </c>
      <c r="L1253" s="24">
        <v>0.43388429752066116</v>
      </c>
      <c r="M1253" s="24">
        <v>0.24462759009105148</v>
      </c>
      <c r="N1253" s="24">
        <v>0</v>
      </c>
      <c r="O1253" s="24">
        <v>0</v>
      </c>
      <c r="P1253" s="24">
        <v>0</v>
      </c>
      <c r="Q1253" s="24">
        <v>2</v>
      </c>
      <c r="R1253" s="24">
        <v>0</v>
      </c>
      <c r="S1253" s="24">
        <v>215.04201713822135</v>
      </c>
      <c r="T1253" s="25">
        <v>0.31854239888370578</v>
      </c>
      <c r="U1253" s="24">
        <v>2.0113677186656839E-2</v>
      </c>
      <c r="V1253" s="24">
        <v>2.0113677186656838</v>
      </c>
      <c r="W1253" s="25">
        <v>20.113677186656837</v>
      </c>
      <c r="X1253" s="4">
        <f>VLOOKUP($A1253,[1]plot_info!$F$1:$BW$2268,26,FALSE)</f>
        <v>256628.16020000001</v>
      </c>
      <c r="Y1253" s="4">
        <f>VLOOKUP($A1253,[1]plot_info!$F$1:$BW$2268,27,FALSE)</f>
        <v>3148750.1839999999</v>
      </c>
      <c r="Z1253" s="4">
        <f>VLOOKUP($A1253,[1]plot_info!$F$1:$BW$2268,28,FALSE)</f>
        <v>84.514958919999998</v>
      </c>
      <c r="AA1253" s="4">
        <f>VLOOKUP($A1253,[1]plot_info!$F$1:$BW$2268,29,FALSE)</f>
        <v>28.44262213</v>
      </c>
      <c r="AB1253" s="4">
        <f>VLOOKUP($A1253,[1]plot_info!$F$1:$BW$2268,37,FALSE)</f>
        <v>5</v>
      </c>
      <c r="AC1253" s="4" t="str">
        <f>VLOOKUP($A1253,[1]plot_info!$F$1:$BW$2268,43,FALSE)</f>
        <v>FRA 2010-2015</v>
      </c>
    </row>
    <row r="1254" spans="1:29" x14ac:dyDescent="0.35">
      <c r="A1254" s="23" t="str">
        <f t="shared" si="39"/>
        <v>110-62-4</v>
      </c>
      <c r="B1254" s="24" t="s">
        <v>539</v>
      </c>
      <c r="C1254" s="24">
        <v>110</v>
      </c>
      <c r="D1254" s="24">
        <v>62</v>
      </c>
      <c r="E1254" s="24">
        <v>4</v>
      </c>
      <c r="F1254" s="24">
        <v>1</v>
      </c>
      <c r="G1254" s="24" t="s">
        <v>9</v>
      </c>
      <c r="H1254" s="24">
        <v>64972</v>
      </c>
      <c r="I1254" s="24">
        <v>104</v>
      </c>
      <c r="J1254" s="24">
        <v>308</v>
      </c>
      <c r="K1254" s="24">
        <v>366</v>
      </c>
      <c r="L1254" s="24">
        <v>0.44230769230769229</v>
      </c>
      <c r="M1254" s="24">
        <v>0.21434036465120701</v>
      </c>
      <c r="N1254" s="24">
        <v>0</v>
      </c>
      <c r="O1254" s="24">
        <v>0</v>
      </c>
      <c r="P1254" s="24">
        <v>0</v>
      </c>
      <c r="Q1254" s="24">
        <v>2</v>
      </c>
      <c r="R1254" s="24">
        <v>0</v>
      </c>
      <c r="S1254" s="24">
        <v>215.04201713822135</v>
      </c>
      <c r="T1254" s="25">
        <v>0.26971473190153189</v>
      </c>
      <c r="U1254" s="24">
        <v>1.1019773331976887E-2</v>
      </c>
      <c r="V1254" s="24">
        <v>1.1019773331976888</v>
      </c>
      <c r="W1254" s="25">
        <v>11.019773331976888</v>
      </c>
      <c r="X1254" s="4">
        <f>VLOOKUP($A1254,[1]plot_info!$F$1:$BW$2268,26,FALSE)</f>
        <v>256628.16020000001</v>
      </c>
      <c r="Y1254" s="4">
        <f>VLOOKUP($A1254,[1]plot_info!$F$1:$BW$2268,27,FALSE)</f>
        <v>3148750.1839999999</v>
      </c>
      <c r="Z1254" s="4">
        <f>VLOOKUP($A1254,[1]plot_info!$F$1:$BW$2268,28,FALSE)</f>
        <v>84.514958919999998</v>
      </c>
      <c r="AA1254" s="4">
        <f>VLOOKUP($A1254,[1]plot_info!$F$1:$BW$2268,29,FALSE)</f>
        <v>28.44262213</v>
      </c>
      <c r="AB1254" s="4">
        <f>VLOOKUP($A1254,[1]plot_info!$F$1:$BW$2268,37,FALSE)</f>
        <v>5</v>
      </c>
      <c r="AC1254" s="4" t="str">
        <f>VLOOKUP($A1254,[1]plot_info!$F$1:$BW$2268,43,FALSE)</f>
        <v>FRA 2010-2015</v>
      </c>
    </row>
    <row r="1255" spans="1:29" x14ac:dyDescent="0.35">
      <c r="A1255" s="23" t="str">
        <f t="shared" si="39"/>
        <v>110-62-6</v>
      </c>
      <c r="B1255" s="24" t="s">
        <v>541</v>
      </c>
      <c r="C1255" s="24">
        <v>110</v>
      </c>
      <c r="D1255" s="24">
        <v>62</v>
      </c>
      <c r="E1255" s="24">
        <v>6</v>
      </c>
      <c r="F1255" s="24">
        <v>1</v>
      </c>
      <c r="G1255" s="24" t="s">
        <v>8</v>
      </c>
      <c r="H1255" s="24">
        <v>64972</v>
      </c>
      <c r="I1255" s="24">
        <v>169</v>
      </c>
      <c r="J1255" s="24">
        <v>314</v>
      </c>
      <c r="K1255" s="24">
        <v>405.5</v>
      </c>
      <c r="L1255" s="24">
        <v>0.45857988165680474</v>
      </c>
      <c r="M1255" s="24">
        <v>0.3611169187058379</v>
      </c>
      <c r="N1255" s="24">
        <v>0</v>
      </c>
      <c r="O1255" s="24">
        <v>0</v>
      </c>
      <c r="P1255" s="24">
        <v>0</v>
      </c>
      <c r="Q1255" s="24">
        <v>2</v>
      </c>
      <c r="R1255" s="24">
        <v>0</v>
      </c>
      <c r="S1255" s="24">
        <v>215.04201713822135</v>
      </c>
      <c r="T1255" s="25">
        <v>0.42549824084465809</v>
      </c>
      <c r="U1255" s="24">
        <v>3.0818229729748792E-2</v>
      </c>
      <c r="V1255" s="24">
        <v>3.0818229729748792</v>
      </c>
      <c r="W1255" s="25">
        <v>30.818229729748793</v>
      </c>
      <c r="X1255" s="4">
        <f>VLOOKUP($A1255,[1]plot_info!$F$1:$BW$2268,26,FALSE)</f>
        <v>256628.16020000001</v>
      </c>
      <c r="Y1255" s="4">
        <f>VLOOKUP($A1255,[1]plot_info!$F$1:$BW$2268,27,FALSE)</f>
        <v>3149050.1839999999</v>
      </c>
      <c r="Z1255" s="4">
        <f>VLOOKUP($A1255,[1]plot_info!$F$1:$BW$2268,28,FALSE)</f>
        <v>84.514895640000006</v>
      </c>
      <c r="AA1255" s="4">
        <f>VLOOKUP($A1255,[1]plot_info!$F$1:$BW$2268,29,FALSE)</f>
        <v>28.445327580000001</v>
      </c>
      <c r="AB1255" s="4">
        <f>VLOOKUP($A1255,[1]plot_info!$F$1:$BW$2268,37,FALSE)</f>
        <v>5</v>
      </c>
      <c r="AC1255" s="4" t="str">
        <f>VLOOKUP($A1255,[1]plot_info!$F$1:$BW$2268,43,FALSE)</f>
        <v>FRA 2010-2015</v>
      </c>
    </row>
    <row r="1256" spans="1:29" x14ac:dyDescent="0.35">
      <c r="A1256" s="23" t="str">
        <f t="shared" si="39"/>
        <v>110-62-6</v>
      </c>
      <c r="B1256" s="24" t="s">
        <v>542</v>
      </c>
      <c r="C1256" s="24">
        <v>110</v>
      </c>
      <c r="D1256" s="24">
        <v>62</v>
      </c>
      <c r="E1256" s="24">
        <v>6</v>
      </c>
      <c r="F1256" s="24">
        <v>1</v>
      </c>
      <c r="G1256" s="24" t="s">
        <v>26</v>
      </c>
      <c r="H1256" s="24">
        <v>64972</v>
      </c>
      <c r="I1256" s="24">
        <v>199</v>
      </c>
      <c r="J1256" s="24">
        <v>312</v>
      </c>
      <c r="K1256" s="24">
        <v>433.5</v>
      </c>
      <c r="L1256" s="24">
        <v>0.38944723618090454</v>
      </c>
      <c r="M1256" s="24">
        <v>0.3611169187058379</v>
      </c>
      <c r="N1256" s="24">
        <v>0</v>
      </c>
      <c r="O1256" s="24">
        <v>0</v>
      </c>
      <c r="P1256" s="24">
        <v>0</v>
      </c>
      <c r="Q1256" s="24">
        <v>2</v>
      </c>
      <c r="R1256" s="24">
        <v>0</v>
      </c>
      <c r="S1256" s="24">
        <v>215.04201713822135</v>
      </c>
      <c r="T1256" s="25">
        <v>0.56500586079372628</v>
      </c>
      <c r="U1256" s="24">
        <v>3.5676084352975271E-2</v>
      </c>
      <c r="V1256" s="24">
        <v>3.5676084352975272</v>
      </c>
      <c r="W1256" s="25">
        <v>35.676084352975273</v>
      </c>
      <c r="X1256" s="4">
        <f>VLOOKUP($A1256,[1]plot_info!$F$1:$BW$2268,26,FALSE)</f>
        <v>256628.16020000001</v>
      </c>
      <c r="Y1256" s="4">
        <f>VLOOKUP($A1256,[1]plot_info!$F$1:$BW$2268,27,FALSE)</f>
        <v>3149050.1839999999</v>
      </c>
      <c r="Z1256" s="4">
        <f>VLOOKUP($A1256,[1]plot_info!$F$1:$BW$2268,28,FALSE)</f>
        <v>84.514895640000006</v>
      </c>
      <c r="AA1256" s="4">
        <f>VLOOKUP($A1256,[1]plot_info!$F$1:$BW$2268,29,FALSE)</f>
        <v>28.445327580000001</v>
      </c>
      <c r="AB1256" s="4">
        <f>VLOOKUP($A1256,[1]plot_info!$F$1:$BW$2268,37,FALSE)</f>
        <v>5</v>
      </c>
      <c r="AC1256" s="4" t="str">
        <f>VLOOKUP($A1256,[1]plot_info!$F$1:$BW$2268,43,FALSE)</f>
        <v>FRA 2010-2015</v>
      </c>
    </row>
    <row r="1257" spans="1:29" x14ac:dyDescent="0.35">
      <c r="A1257" s="23" t="str">
        <f t="shared" si="39"/>
        <v>110-62-6</v>
      </c>
      <c r="B1257" s="24" t="s">
        <v>543</v>
      </c>
      <c r="C1257" s="24">
        <v>110</v>
      </c>
      <c r="D1257" s="24">
        <v>62</v>
      </c>
      <c r="E1257" s="24">
        <v>6</v>
      </c>
      <c r="F1257" s="24">
        <v>1</v>
      </c>
      <c r="G1257" s="24" t="s">
        <v>9</v>
      </c>
      <c r="H1257" s="24">
        <v>64972</v>
      </c>
      <c r="I1257" s="24">
        <v>195</v>
      </c>
      <c r="J1257" s="24">
        <v>295.5</v>
      </c>
      <c r="K1257" s="24">
        <v>415</v>
      </c>
      <c r="L1257" s="24">
        <v>0.38717948717948719</v>
      </c>
      <c r="M1257" s="24">
        <v>0.351797772416655</v>
      </c>
      <c r="N1257" s="24">
        <v>0</v>
      </c>
      <c r="O1257" s="24">
        <v>0</v>
      </c>
      <c r="P1257" s="24">
        <v>0</v>
      </c>
      <c r="Q1257" s="24">
        <v>2</v>
      </c>
      <c r="R1257" s="24">
        <v>0</v>
      </c>
      <c r="S1257" s="24">
        <v>215.04201713822135</v>
      </c>
      <c r="T1257" s="25">
        <v>0.55570535279712174</v>
      </c>
      <c r="U1257" s="24">
        <v>3.096072679869678E-2</v>
      </c>
      <c r="V1257" s="24">
        <v>3.0960726798696778</v>
      </c>
      <c r="W1257" s="25">
        <v>30.960726798696779</v>
      </c>
      <c r="X1257" s="4">
        <f>VLOOKUP($A1257,[1]plot_info!$F$1:$BW$2268,26,FALSE)</f>
        <v>256628.16020000001</v>
      </c>
      <c r="Y1257" s="4">
        <f>VLOOKUP($A1257,[1]plot_info!$F$1:$BW$2268,27,FALSE)</f>
        <v>3149050.1839999999</v>
      </c>
      <c r="Z1257" s="4">
        <f>VLOOKUP($A1257,[1]plot_info!$F$1:$BW$2268,28,FALSE)</f>
        <v>84.514895640000006</v>
      </c>
      <c r="AA1257" s="4">
        <f>VLOOKUP($A1257,[1]plot_info!$F$1:$BW$2268,29,FALSE)</f>
        <v>28.445327580000001</v>
      </c>
      <c r="AB1257" s="4">
        <f>VLOOKUP($A1257,[1]plot_info!$F$1:$BW$2268,37,FALSE)</f>
        <v>5</v>
      </c>
      <c r="AC1257" s="4" t="str">
        <f>VLOOKUP($A1257,[1]plot_info!$F$1:$BW$2268,43,FALSE)</f>
        <v>FRA 2010-2015</v>
      </c>
    </row>
    <row r="1258" spans="1:29" x14ac:dyDescent="0.35">
      <c r="A1258" s="23" t="str">
        <f t="shared" si="39"/>
        <v>113-57-1</v>
      </c>
      <c r="B1258" s="24" t="s">
        <v>918</v>
      </c>
      <c r="C1258" s="24">
        <v>113</v>
      </c>
      <c r="D1258" s="24">
        <v>57</v>
      </c>
      <c r="E1258" s="24">
        <v>1</v>
      </c>
      <c r="F1258" s="24">
        <v>1</v>
      </c>
      <c r="G1258" s="24" t="s">
        <v>8</v>
      </c>
      <c r="H1258" s="24" t="s">
        <v>917</v>
      </c>
      <c r="I1258" s="24">
        <v>332</v>
      </c>
      <c r="J1258" s="24">
        <v>368</v>
      </c>
      <c r="K1258" s="24">
        <v>619.5</v>
      </c>
      <c r="L1258" s="24">
        <v>0.24246987951807228</v>
      </c>
      <c r="M1258" s="24">
        <v>0.25006375875974146</v>
      </c>
      <c r="N1258" s="24">
        <v>0</v>
      </c>
      <c r="O1258" s="24">
        <v>0</v>
      </c>
      <c r="P1258" s="24">
        <v>0</v>
      </c>
      <c r="Q1258" s="24">
        <v>3</v>
      </c>
      <c r="R1258" s="24">
        <v>0</v>
      </c>
      <c r="S1258" s="24">
        <v>322.56302570733203</v>
      </c>
      <c r="T1258" s="25">
        <v>0.77969258704868127</v>
      </c>
      <c r="U1258" s="24">
        <v>3.4407933120111568E-2</v>
      </c>
      <c r="V1258" s="24">
        <v>3.4407933120111567</v>
      </c>
      <c r="W1258" s="25">
        <v>34.407933120111565</v>
      </c>
      <c r="X1258" s="4">
        <f>VLOOKUP($A1258,[1]plot_info!$F$1:$BW$2268,26,FALSE)</f>
        <v>267841.24530000001</v>
      </c>
      <c r="Y1258" s="4">
        <f>VLOOKUP($A1258,[1]plot_info!$F$1:$BW$2268,27,FALSE)</f>
        <v>3128465.9810000001</v>
      </c>
      <c r="Z1258" s="4">
        <f>VLOOKUP($A1258,[1]plot_info!$F$1:$BW$2268,28,FALSE)</f>
        <v>84.633434460000004</v>
      </c>
      <c r="AA1258" s="4">
        <f>VLOOKUP($A1258,[1]plot_info!$F$1:$BW$2268,29,FALSE)</f>
        <v>28.26171931</v>
      </c>
      <c r="AB1258" s="4">
        <f>VLOOKUP($A1258,[1]plot_info!$F$1:$BW$2268,37,FALSE)</f>
        <v>104</v>
      </c>
      <c r="AC1258" s="4" t="str">
        <f>VLOOKUP($A1258,[1]plot_info!$F$1:$BW$2268,43,FALSE)</f>
        <v>FRA 2016-2021</v>
      </c>
    </row>
    <row r="1259" spans="1:29" x14ac:dyDescent="0.35">
      <c r="A1259" s="23" t="str">
        <f t="shared" si="39"/>
        <v>113-57-1</v>
      </c>
      <c r="B1259" s="24" t="s">
        <v>919</v>
      </c>
      <c r="C1259" s="24">
        <v>113</v>
      </c>
      <c r="D1259" s="24">
        <v>57</v>
      </c>
      <c r="E1259" s="24">
        <v>1</v>
      </c>
      <c r="F1259" s="24">
        <v>1</v>
      </c>
      <c r="G1259" s="24" t="s">
        <v>26</v>
      </c>
      <c r="H1259" s="24" t="s">
        <v>917</v>
      </c>
      <c r="I1259" s="24">
        <v>332</v>
      </c>
      <c r="J1259" s="24">
        <v>297</v>
      </c>
      <c r="K1259" s="24">
        <v>542</v>
      </c>
      <c r="L1259" s="24">
        <v>0.26204819277108432</v>
      </c>
      <c r="M1259" s="24">
        <v>0.27025524238630444</v>
      </c>
      <c r="N1259" s="24">
        <v>0</v>
      </c>
      <c r="O1259" s="24">
        <v>0</v>
      </c>
      <c r="P1259" s="24">
        <v>0</v>
      </c>
      <c r="Q1259" s="24">
        <v>3</v>
      </c>
      <c r="R1259" s="24">
        <v>0</v>
      </c>
      <c r="S1259" s="24">
        <v>322.56302570733203</v>
      </c>
      <c r="T1259" s="25">
        <v>0.75954148638937147</v>
      </c>
      <c r="U1259" s="24">
        <v>4.1898328103515528E-2</v>
      </c>
      <c r="V1259" s="24">
        <v>4.189832810351553</v>
      </c>
      <c r="W1259" s="25">
        <v>41.898328103515531</v>
      </c>
      <c r="X1259" s="4">
        <f>VLOOKUP($A1259,[1]plot_info!$F$1:$BW$2268,26,FALSE)</f>
        <v>267841.24530000001</v>
      </c>
      <c r="Y1259" s="4">
        <f>VLOOKUP($A1259,[1]plot_info!$F$1:$BW$2268,27,FALSE)</f>
        <v>3128465.9810000001</v>
      </c>
      <c r="Z1259" s="4">
        <f>VLOOKUP($A1259,[1]plot_info!$F$1:$BW$2268,28,FALSE)</f>
        <v>84.633434460000004</v>
      </c>
      <c r="AA1259" s="4">
        <f>VLOOKUP($A1259,[1]plot_info!$F$1:$BW$2268,29,FALSE)</f>
        <v>28.26171931</v>
      </c>
      <c r="AB1259" s="4">
        <f>VLOOKUP($A1259,[1]plot_info!$F$1:$BW$2268,37,FALSE)</f>
        <v>104</v>
      </c>
      <c r="AC1259" s="4" t="str">
        <f>VLOOKUP($A1259,[1]plot_info!$F$1:$BW$2268,43,FALSE)</f>
        <v>FRA 2016-2021</v>
      </c>
    </row>
    <row r="1260" spans="1:29" x14ac:dyDescent="0.35">
      <c r="A1260" s="23" t="str">
        <f t="shared" si="39"/>
        <v>113-57-1</v>
      </c>
      <c r="B1260" s="24" t="s">
        <v>920</v>
      </c>
      <c r="C1260" s="24">
        <v>113</v>
      </c>
      <c r="D1260" s="24">
        <v>57</v>
      </c>
      <c r="E1260" s="24">
        <v>1</v>
      </c>
      <c r="F1260" s="24">
        <v>1</v>
      </c>
      <c r="G1260" s="24" t="s">
        <v>9</v>
      </c>
      <c r="H1260" s="24" t="s">
        <v>917</v>
      </c>
      <c r="I1260" s="24">
        <v>388</v>
      </c>
      <c r="J1260" s="24">
        <v>301.5</v>
      </c>
      <c r="K1260" s="24">
        <v>304.5</v>
      </c>
      <c r="L1260" s="24">
        <v>0.99226804123711343</v>
      </c>
      <c r="M1260" s="24">
        <v>1.1959571071118071</v>
      </c>
      <c r="N1260" s="24">
        <v>0</v>
      </c>
      <c r="O1260" s="24">
        <v>0</v>
      </c>
      <c r="P1260" s="24">
        <v>0</v>
      </c>
      <c r="Q1260" s="24">
        <v>3</v>
      </c>
      <c r="R1260" s="24">
        <v>0</v>
      </c>
      <c r="S1260" s="24">
        <v>322.56302570733203</v>
      </c>
      <c r="T1260" s="25">
        <v>9.3005079966045484E-3</v>
      </c>
      <c r="U1260" s="24">
        <v>4.2753396023995446E-4</v>
      </c>
      <c r="V1260" s="24">
        <v>4.2753396023995444E-2</v>
      </c>
      <c r="W1260" s="25">
        <v>0.42753396023995444</v>
      </c>
      <c r="X1260" s="4">
        <f>VLOOKUP($A1260,[1]plot_info!$F$1:$BW$2268,26,FALSE)</f>
        <v>267841.24530000001</v>
      </c>
      <c r="Y1260" s="4">
        <f>VLOOKUP($A1260,[1]plot_info!$F$1:$BW$2268,27,FALSE)</f>
        <v>3128465.9810000001</v>
      </c>
      <c r="Z1260" s="4">
        <f>VLOOKUP($A1260,[1]plot_info!$F$1:$BW$2268,28,FALSE)</f>
        <v>84.633434460000004</v>
      </c>
      <c r="AA1260" s="4">
        <f>VLOOKUP($A1260,[1]plot_info!$F$1:$BW$2268,29,FALSE)</f>
        <v>28.26171931</v>
      </c>
      <c r="AB1260" s="4">
        <f>VLOOKUP($A1260,[1]plot_info!$F$1:$BW$2268,37,FALSE)</f>
        <v>104</v>
      </c>
      <c r="AC1260" s="4" t="str">
        <f>VLOOKUP($A1260,[1]plot_info!$F$1:$BW$2268,43,FALSE)</f>
        <v>FRA 2016-2021</v>
      </c>
    </row>
    <row r="1261" spans="1:29" x14ac:dyDescent="0.35">
      <c r="A1261" s="23" t="str">
        <f t="shared" si="39"/>
        <v>113-57-3</v>
      </c>
      <c r="B1261" s="24" t="s">
        <v>922</v>
      </c>
      <c r="C1261" s="24">
        <v>113</v>
      </c>
      <c r="D1261" s="24">
        <v>57</v>
      </c>
      <c r="E1261" s="24">
        <v>3</v>
      </c>
      <c r="F1261" s="24">
        <v>1</v>
      </c>
      <c r="G1261" s="24" t="s">
        <v>8</v>
      </c>
      <c r="H1261" s="24" t="s">
        <v>917</v>
      </c>
      <c r="I1261" s="24">
        <v>193</v>
      </c>
      <c r="J1261" s="24">
        <v>297.5</v>
      </c>
      <c r="K1261" s="24">
        <v>438</v>
      </c>
      <c r="L1261" s="24">
        <v>0.27202072538860106</v>
      </c>
      <c r="M1261" s="24">
        <v>0.24462759009105148</v>
      </c>
      <c r="N1261" s="24">
        <v>0</v>
      </c>
      <c r="O1261" s="24">
        <v>0</v>
      </c>
      <c r="P1261" s="24">
        <v>0</v>
      </c>
      <c r="Q1261" s="24">
        <v>2</v>
      </c>
      <c r="R1261" s="24">
        <v>0</v>
      </c>
      <c r="S1261" s="24">
        <v>215.04201713822135</v>
      </c>
      <c r="T1261" s="25">
        <v>0.65336068676146952</v>
      </c>
      <c r="U1261" s="24">
        <v>5.2147299464310778E-2</v>
      </c>
      <c r="V1261" s="24">
        <v>5.2147299464310786</v>
      </c>
      <c r="W1261" s="25">
        <v>52.147299464310791</v>
      </c>
      <c r="X1261" s="4">
        <f>VLOOKUP($A1261,[1]plot_info!$F$1:$BW$2268,26,FALSE)</f>
        <v>267841.24530000001</v>
      </c>
      <c r="Y1261" s="4">
        <f>VLOOKUP($A1261,[1]plot_info!$F$1:$BW$2268,27,FALSE)</f>
        <v>3128765.9810000001</v>
      </c>
      <c r="Z1261" s="4">
        <f>VLOOKUP($A1261,[1]plot_info!$F$1:$BW$2268,28,FALSE)</f>
        <v>84.633374660000001</v>
      </c>
      <c r="AA1261" s="4">
        <f>VLOOKUP($A1261,[1]plot_info!$F$1:$BW$2268,29,FALSE)</f>
        <v>28.264425079999999</v>
      </c>
      <c r="AB1261" s="4">
        <f>VLOOKUP($A1261,[1]plot_info!$F$1:$BW$2268,37,FALSE)</f>
        <v>104</v>
      </c>
      <c r="AC1261" s="4" t="str">
        <f>VLOOKUP($A1261,[1]plot_info!$F$1:$BW$2268,43,FALSE)</f>
        <v>FRA 2016-2021</v>
      </c>
    </row>
    <row r="1262" spans="1:29" x14ac:dyDescent="0.35">
      <c r="A1262" s="23" t="str">
        <f t="shared" si="39"/>
        <v>113-57-3</v>
      </c>
      <c r="B1262" s="24" t="s">
        <v>923</v>
      </c>
      <c r="C1262" s="24">
        <v>113</v>
      </c>
      <c r="D1262" s="24">
        <v>57</v>
      </c>
      <c r="E1262" s="24">
        <v>3</v>
      </c>
      <c r="F1262" s="24">
        <v>1</v>
      </c>
      <c r="G1262" s="24" t="s">
        <v>26</v>
      </c>
      <c r="H1262" s="24" t="s">
        <v>917</v>
      </c>
      <c r="I1262" s="24">
        <v>210</v>
      </c>
      <c r="J1262" s="24">
        <v>300</v>
      </c>
      <c r="K1262" s="24">
        <v>464</v>
      </c>
      <c r="L1262" s="24">
        <v>0.21904761904761905</v>
      </c>
      <c r="M1262" s="24">
        <v>0.21434036465120701</v>
      </c>
      <c r="N1262" s="24">
        <v>0</v>
      </c>
      <c r="O1262" s="24">
        <v>0</v>
      </c>
      <c r="P1262" s="24">
        <v>0</v>
      </c>
      <c r="Q1262" s="24">
        <v>2</v>
      </c>
      <c r="R1262" s="24">
        <v>0</v>
      </c>
      <c r="S1262" s="24">
        <v>215.04201713822135</v>
      </c>
      <c r="T1262" s="25">
        <v>0.76264165572157294</v>
      </c>
      <c r="U1262" s="24">
        <v>4.6482122123606945E-2</v>
      </c>
      <c r="V1262" s="24">
        <v>4.6482122123606944</v>
      </c>
      <c r="W1262" s="25">
        <v>46.482122123606949</v>
      </c>
      <c r="X1262" s="4">
        <f>VLOOKUP($A1262,[1]plot_info!$F$1:$BW$2268,26,FALSE)</f>
        <v>267841.24530000001</v>
      </c>
      <c r="Y1262" s="4">
        <f>VLOOKUP($A1262,[1]plot_info!$F$1:$BW$2268,27,FALSE)</f>
        <v>3128765.9810000001</v>
      </c>
      <c r="Z1262" s="4">
        <f>VLOOKUP($A1262,[1]plot_info!$F$1:$BW$2268,28,FALSE)</f>
        <v>84.633374660000001</v>
      </c>
      <c r="AA1262" s="4">
        <f>VLOOKUP($A1262,[1]plot_info!$F$1:$BW$2268,29,FALSE)</f>
        <v>28.264425079999999</v>
      </c>
      <c r="AB1262" s="4">
        <f>VLOOKUP($A1262,[1]plot_info!$F$1:$BW$2268,37,FALSE)</f>
        <v>104</v>
      </c>
      <c r="AC1262" s="4" t="str">
        <f>VLOOKUP($A1262,[1]plot_info!$F$1:$BW$2268,43,FALSE)</f>
        <v>FRA 2016-2021</v>
      </c>
    </row>
    <row r="1263" spans="1:29" x14ac:dyDescent="0.35">
      <c r="A1263" s="23" t="str">
        <f t="shared" si="39"/>
        <v>113-57-3</v>
      </c>
      <c r="B1263" s="24" t="s">
        <v>924</v>
      </c>
      <c r="C1263" s="24">
        <v>113</v>
      </c>
      <c r="D1263" s="24">
        <v>57</v>
      </c>
      <c r="E1263" s="24">
        <v>3</v>
      </c>
      <c r="F1263" s="24">
        <v>1</v>
      </c>
      <c r="G1263" s="24" t="s">
        <v>9</v>
      </c>
      <c r="H1263" s="24" t="s">
        <v>917</v>
      </c>
      <c r="I1263" s="24">
        <v>227</v>
      </c>
      <c r="J1263" s="24">
        <v>300</v>
      </c>
      <c r="K1263" s="24">
        <v>475</v>
      </c>
      <c r="L1263" s="24">
        <v>0.22907488986784141</v>
      </c>
      <c r="M1263" s="24">
        <v>0.24229780351875574</v>
      </c>
      <c r="N1263" s="24">
        <v>0</v>
      </c>
      <c r="O1263" s="24">
        <v>0</v>
      </c>
      <c r="P1263" s="24">
        <v>0</v>
      </c>
      <c r="Q1263" s="24">
        <v>2</v>
      </c>
      <c r="R1263" s="24">
        <v>0</v>
      </c>
      <c r="S1263" s="24">
        <v>215.04201713822135</v>
      </c>
      <c r="T1263" s="25">
        <v>0.81379444970289794</v>
      </c>
      <c r="U1263" s="24">
        <v>4.9009351324433119E-2</v>
      </c>
      <c r="V1263" s="24">
        <v>4.9009351324433119</v>
      </c>
      <c r="W1263" s="25">
        <v>49.009351324433119</v>
      </c>
      <c r="X1263" s="4">
        <f>VLOOKUP($A1263,[1]plot_info!$F$1:$BW$2268,26,FALSE)</f>
        <v>267841.24530000001</v>
      </c>
      <c r="Y1263" s="4">
        <f>VLOOKUP($A1263,[1]plot_info!$F$1:$BW$2268,27,FALSE)</f>
        <v>3128765.9810000001</v>
      </c>
      <c r="Z1263" s="4">
        <f>VLOOKUP($A1263,[1]plot_info!$F$1:$BW$2268,28,FALSE)</f>
        <v>84.633374660000001</v>
      </c>
      <c r="AA1263" s="4">
        <f>VLOOKUP($A1263,[1]plot_info!$F$1:$BW$2268,29,FALSE)</f>
        <v>28.264425079999999</v>
      </c>
      <c r="AB1263" s="4">
        <f>VLOOKUP($A1263,[1]plot_info!$F$1:$BW$2268,37,FALSE)</f>
        <v>104</v>
      </c>
      <c r="AC1263" s="4" t="str">
        <f>VLOOKUP($A1263,[1]plot_info!$F$1:$BW$2268,43,FALSE)</f>
        <v>FRA 2016-2021</v>
      </c>
    </row>
    <row r="1264" spans="1:29" x14ac:dyDescent="0.35">
      <c r="A1264" s="23" t="str">
        <f t="shared" si="39"/>
        <v>113-57-4</v>
      </c>
      <c r="B1264" s="24" t="s">
        <v>926</v>
      </c>
      <c r="C1264" s="24">
        <v>113</v>
      </c>
      <c r="D1264" s="24">
        <v>57</v>
      </c>
      <c r="E1264" s="24">
        <v>4</v>
      </c>
      <c r="F1264" s="24">
        <v>1</v>
      </c>
      <c r="G1264" s="24" t="s">
        <v>8</v>
      </c>
      <c r="H1264" s="24" t="s">
        <v>917</v>
      </c>
      <c r="I1264" s="24">
        <v>442</v>
      </c>
      <c r="J1264" s="24">
        <v>298.5</v>
      </c>
      <c r="K1264" s="24">
        <v>641.5</v>
      </c>
      <c r="L1264" s="24">
        <v>0.2239819004524887</v>
      </c>
      <c r="M1264" s="24">
        <v>0.30753182754303615</v>
      </c>
      <c r="N1264" s="24">
        <v>0</v>
      </c>
      <c r="O1264" s="24">
        <v>0</v>
      </c>
      <c r="P1264" s="24">
        <v>0</v>
      </c>
      <c r="Q1264" s="24">
        <v>3</v>
      </c>
      <c r="R1264" s="24">
        <v>0</v>
      </c>
      <c r="S1264" s="24">
        <v>322.56302570733203</v>
      </c>
      <c r="T1264" s="25">
        <v>1.06335808094512</v>
      </c>
      <c r="U1264" s="24">
        <v>6.1724227210209752E-2</v>
      </c>
      <c r="V1264" s="24">
        <v>6.1724227210209754</v>
      </c>
      <c r="W1264" s="25">
        <v>61.724227210209754</v>
      </c>
      <c r="X1264" s="4">
        <f>VLOOKUP($A1264,[1]plot_info!$F$1:$BW$2268,26,FALSE)</f>
        <v>268141.24530000001</v>
      </c>
      <c r="Y1264" s="4">
        <f>VLOOKUP($A1264,[1]plot_info!$F$1:$BW$2268,27,FALSE)</f>
        <v>3128465.9810000001</v>
      </c>
      <c r="Z1264" s="4">
        <f>VLOOKUP($A1264,[1]plot_info!$F$1:$BW$2268,28,FALSE)</f>
        <v>84.636490449999997</v>
      </c>
      <c r="AA1264" s="4">
        <f>VLOOKUP($A1264,[1]plot_info!$F$1:$BW$2268,29,FALSE)</f>
        <v>28.261772229999998</v>
      </c>
      <c r="AB1264" s="4">
        <f>VLOOKUP($A1264,[1]plot_info!$F$1:$BW$2268,37,FALSE)</f>
        <v>104</v>
      </c>
      <c r="AC1264" s="4" t="str">
        <f>VLOOKUP($A1264,[1]plot_info!$F$1:$BW$2268,43,FALSE)</f>
        <v>FRA 2016-2021</v>
      </c>
    </row>
    <row r="1265" spans="1:29" x14ac:dyDescent="0.35">
      <c r="A1265" s="23" t="str">
        <f t="shared" ref="A1265:A1299" si="40">CONCATENATE(C1265,"-",D1265,"-",E1265)</f>
        <v>113-57-4</v>
      </c>
      <c r="B1265" s="24" t="s">
        <v>927</v>
      </c>
      <c r="C1265" s="24">
        <v>113</v>
      </c>
      <c r="D1265" s="24">
        <v>57</v>
      </c>
      <c r="E1265" s="24">
        <v>4</v>
      </c>
      <c r="F1265" s="24">
        <v>1</v>
      </c>
      <c r="G1265" s="24" t="s">
        <v>26</v>
      </c>
      <c r="H1265" s="24" t="s">
        <v>917</v>
      </c>
      <c r="I1265" s="24">
        <v>360</v>
      </c>
      <c r="J1265" s="24">
        <v>299.5</v>
      </c>
      <c r="K1265" s="24">
        <v>566.5</v>
      </c>
      <c r="L1265" s="24">
        <v>0.25833333333333336</v>
      </c>
      <c r="M1265" s="24">
        <v>0.2888935349646703</v>
      </c>
      <c r="N1265" s="24">
        <v>0</v>
      </c>
      <c r="O1265" s="24">
        <v>0</v>
      </c>
      <c r="P1265" s="24">
        <v>0</v>
      </c>
      <c r="Q1265" s="24">
        <v>3</v>
      </c>
      <c r="R1265" s="24">
        <v>0</v>
      </c>
      <c r="S1265" s="24">
        <v>322.56302570733203</v>
      </c>
      <c r="T1265" s="25">
        <v>0.82774521169780479</v>
      </c>
      <c r="U1265" s="24">
        <v>2.8228036707759547E-2</v>
      </c>
      <c r="V1265" s="24">
        <v>2.8228036707759547</v>
      </c>
      <c r="W1265" s="25">
        <v>28.228036707759546</v>
      </c>
      <c r="X1265" s="4">
        <f>VLOOKUP($A1265,[1]plot_info!$F$1:$BW$2268,26,FALSE)</f>
        <v>268141.24530000001</v>
      </c>
      <c r="Y1265" s="4">
        <f>VLOOKUP($A1265,[1]plot_info!$F$1:$BW$2268,27,FALSE)</f>
        <v>3128465.9810000001</v>
      </c>
      <c r="Z1265" s="4">
        <f>VLOOKUP($A1265,[1]plot_info!$F$1:$BW$2268,28,FALSE)</f>
        <v>84.636490449999997</v>
      </c>
      <c r="AA1265" s="4">
        <f>VLOOKUP($A1265,[1]plot_info!$F$1:$BW$2268,29,FALSE)</f>
        <v>28.261772229999998</v>
      </c>
      <c r="AB1265" s="4">
        <f>VLOOKUP($A1265,[1]plot_info!$F$1:$BW$2268,37,FALSE)</f>
        <v>104</v>
      </c>
      <c r="AC1265" s="4" t="str">
        <f>VLOOKUP($A1265,[1]plot_info!$F$1:$BW$2268,43,FALSE)</f>
        <v>FRA 2016-2021</v>
      </c>
    </row>
    <row r="1266" spans="1:29" x14ac:dyDescent="0.35">
      <c r="A1266" s="23" t="str">
        <f t="shared" si="40"/>
        <v>113-57-4</v>
      </c>
      <c r="B1266" s="24" t="s">
        <v>928</v>
      </c>
      <c r="C1266" s="24">
        <v>113</v>
      </c>
      <c r="D1266" s="24">
        <v>57</v>
      </c>
      <c r="E1266" s="24">
        <v>4</v>
      </c>
      <c r="F1266" s="24">
        <v>1</v>
      </c>
      <c r="G1266" s="24" t="s">
        <v>9</v>
      </c>
      <c r="H1266" s="24" t="s">
        <v>917</v>
      </c>
      <c r="I1266" s="24">
        <v>387</v>
      </c>
      <c r="J1266" s="24">
        <v>338</v>
      </c>
      <c r="K1266" s="24">
        <v>625</v>
      </c>
      <c r="L1266" s="24">
        <v>0.25839793281653745</v>
      </c>
      <c r="M1266" s="24">
        <v>0.31063820963943045</v>
      </c>
      <c r="N1266" s="24">
        <v>0</v>
      </c>
      <c r="O1266" s="24">
        <v>0</v>
      </c>
      <c r="P1266" s="24">
        <v>0</v>
      </c>
      <c r="Q1266" s="24">
        <v>3</v>
      </c>
      <c r="R1266" s="24">
        <v>0</v>
      </c>
      <c r="S1266" s="24">
        <v>322.56302570733203</v>
      </c>
      <c r="T1266" s="25">
        <v>0.88974859834183506</v>
      </c>
      <c r="U1266" s="24">
        <v>2.582340117978163E-2</v>
      </c>
      <c r="V1266" s="24">
        <v>2.5823401179781631</v>
      </c>
      <c r="W1266" s="25">
        <v>25.82340117978163</v>
      </c>
      <c r="X1266" s="4">
        <f>VLOOKUP($A1266,[1]plot_info!$F$1:$BW$2268,26,FALSE)</f>
        <v>268141.24530000001</v>
      </c>
      <c r="Y1266" s="4">
        <f>VLOOKUP($A1266,[1]plot_info!$F$1:$BW$2268,27,FALSE)</f>
        <v>3128465.9810000001</v>
      </c>
      <c r="Z1266" s="4">
        <f>VLOOKUP($A1266,[1]plot_info!$F$1:$BW$2268,28,FALSE)</f>
        <v>84.636490449999997</v>
      </c>
      <c r="AA1266" s="4">
        <f>VLOOKUP($A1266,[1]plot_info!$F$1:$BW$2268,29,FALSE)</f>
        <v>28.261772229999998</v>
      </c>
      <c r="AB1266" s="4">
        <f>VLOOKUP($A1266,[1]plot_info!$F$1:$BW$2268,37,FALSE)</f>
        <v>104</v>
      </c>
      <c r="AC1266" s="4" t="str">
        <f>VLOOKUP($A1266,[1]plot_info!$F$1:$BW$2268,43,FALSE)</f>
        <v>FRA 2016-2021</v>
      </c>
    </row>
    <row r="1267" spans="1:29" x14ac:dyDescent="0.35">
      <c r="A1267" s="23" t="str">
        <f t="shared" si="40"/>
        <v>113-57-5</v>
      </c>
      <c r="B1267" s="24" t="s">
        <v>930</v>
      </c>
      <c r="C1267" s="24">
        <v>113</v>
      </c>
      <c r="D1267" s="24">
        <v>57</v>
      </c>
      <c r="E1267" s="24">
        <v>5</v>
      </c>
      <c r="F1267" s="24">
        <v>1</v>
      </c>
      <c r="G1267" s="24" t="s">
        <v>8</v>
      </c>
      <c r="H1267" s="24" t="s">
        <v>917</v>
      </c>
      <c r="I1267" s="24">
        <v>172</v>
      </c>
      <c r="J1267" s="24">
        <v>336</v>
      </c>
      <c r="K1267" s="24">
        <v>441</v>
      </c>
      <c r="L1267" s="24">
        <v>0.38953488372093026</v>
      </c>
      <c r="M1267" s="24">
        <v>0.31219140068762757</v>
      </c>
      <c r="N1267" s="24">
        <v>0</v>
      </c>
      <c r="O1267" s="24">
        <v>0</v>
      </c>
      <c r="P1267" s="24">
        <v>0</v>
      </c>
      <c r="Q1267" s="24">
        <v>2</v>
      </c>
      <c r="R1267" s="24">
        <v>0</v>
      </c>
      <c r="S1267" s="24">
        <v>215.04201713822135</v>
      </c>
      <c r="T1267" s="25">
        <v>0.48827666982173878</v>
      </c>
      <c r="U1267" s="24">
        <v>4.4285558425692588E-2</v>
      </c>
      <c r="V1267" s="24">
        <v>4.428555842569259</v>
      </c>
      <c r="W1267" s="25">
        <v>44.285558425692592</v>
      </c>
      <c r="X1267" s="4">
        <f>VLOOKUP($A1267,[1]plot_info!$F$1:$BW$2268,26,FALSE)</f>
        <v>268141.24530000001</v>
      </c>
      <c r="Y1267" s="4">
        <f>VLOOKUP($A1267,[1]plot_info!$F$1:$BW$2268,27,FALSE)</f>
        <v>3128615.9810000001</v>
      </c>
      <c r="Z1267" s="4">
        <f>VLOOKUP($A1267,[1]plot_info!$F$1:$BW$2268,28,FALSE)</f>
        <v>84.636460589999999</v>
      </c>
      <c r="AA1267" s="4">
        <f>VLOOKUP($A1267,[1]plot_info!$F$1:$BW$2268,29,FALSE)</f>
        <v>28.263125110000001</v>
      </c>
      <c r="AB1267" s="4">
        <f>VLOOKUP($A1267,[1]plot_info!$F$1:$BW$2268,37,FALSE)</f>
        <v>104</v>
      </c>
      <c r="AC1267" s="4" t="str">
        <f>VLOOKUP($A1267,[1]plot_info!$F$1:$BW$2268,43,FALSE)</f>
        <v>FRA 2016-2021</v>
      </c>
    </row>
    <row r="1268" spans="1:29" x14ac:dyDescent="0.35">
      <c r="A1268" s="23" t="str">
        <f t="shared" si="40"/>
        <v>113-57-5</v>
      </c>
      <c r="B1268" s="24" t="s">
        <v>931</v>
      </c>
      <c r="C1268" s="24">
        <v>113</v>
      </c>
      <c r="D1268" s="24">
        <v>57</v>
      </c>
      <c r="E1268" s="24">
        <v>5</v>
      </c>
      <c r="F1268" s="24">
        <v>1</v>
      </c>
      <c r="G1268" s="24" t="s">
        <v>26</v>
      </c>
      <c r="H1268" s="24" t="s">
        <v>917</v>
      </c>
      <c r="I1268" s="24">
        <v>209</v>
      </c>
      <c r="J1268" s="24">
        <v>303.5</v>
      </c>
      <c r="K1268" s="24">
        <v>444</v>
      </c>
      <c r="L1268" s="24">
        <v>0.32775119617224879</v>
      </c>
      <c r="M1268" s="24">
        <v>0.31918076040451482</v>
      </c>
      <c r="N1268" s="24">
        <v>0</v>
      </c>
      <c r="O1268" s="24">
        <v>0</v>
      </c>
      <c r="P1268" s="24">
        <v>0</v>
      </c>
      <c r="Q1268" s="24">
        <v>2</v>
      </c>
      <c r="R1268" s="24">
        <v>0</v>
      </c>
      <c r="S1268" s="24">
        <v>215.04201713822135</v>
      </c>
      <c r="T1268" s="25">
        <v>0.65336068676146952</v>
      </c>
      <c r="U1268" s="24">
        <v>4.0295640495149242E-2</v>
      </c>
      <c r="V1268" s="24">
        <v>4.0295640495149243</v>
      </c>
      <c r="W1268" s="25">
        <v>40.295640495149243</v>
      </c>
      <c r="X1268" s="4">
        <f>VLOOKUP($A1268,[1]plot_info!$F$1:$BW$2268,26,FALSE)</f>
        <v>268141.24530000001</v>
      </c>
      <c r="Y1268" s="4">
        <f>VLOOKUP($A1268,[1]plot_info!$F$1:$BW$2268,27,FALSE)</f>
        <v>3128615.9810000001</v>
      </c>
      <c r="Z1268" s="4">
        <f>VLOOKUP($A1268,[1]plot_info!$F$1:$BW$2268,28,FALSE)</f>
        <v>84.636460589999999</v>
      </c>
      <c r="AA1268" s="4">
        <f>VLOOKUP($A1268,[1]plot_info!$F$1:$BW$2268,29,FALSE)</f>
        <v>28.263125110000001</v>
      </c>
      <c r="AB1268" s="4">
        <f>VLOOKUP($A1268,[1]plot_info!$F$1:$BW$2268,37,FALSE)</f>
        <v>104</v>
      </c>
      <c r="AC1268" s="4" t="str">
        <f>VLOOKUP($A1268,[1]plot_info!$F$1:$BW$2268,43,FALSE)</f>
        <v>FRA 2016-2021</v>
      </c>
    </row>
    <row r="1269" spans="1:29" x14ac:dyDescent="0.35">
      <c r="A1269" s="23" t="str">
        <f t="shared" si="40"/>
        <v>113-57-5</v>
      </c>
      <c r="B1269" s="24" t="s">
        <v>932</v>
      </c>
      <c r="C1269" s="24">
        <v>113</v>
      </c>
      <c r="D1269" s="24">
        <v>57</v>
      </c>
      <c r="E1269" s="24">
        <v>5</v>
      </c>
      <c r="F1269" s="24">
        <v>1</v>
      </c>
      <c r="G1269" s="24" t="s">
        <v>9</v>
      </c>
      <c r="H1269" s="24" t="s">
        <v>917</v>
      </c>
      <c r="I1269" s="24">
        <v>272</v>
      </c>
      <c r="J1269" s="24">
        <v>298.5</v>
      </c>
      <c r="K1269" s="24">
        <v>496</v>
      </c>
      <c r="L1269" s="24">
        <v>0.27389705882352944</v>
      </c>
      <c r="M1269" s="24">
        <v>0.34713819927206346</v>
      </c>
      <c r="N1269" s="24">
        <v>0</v>
      </c>
      <c r="O1269" s="24">
        <v>0</v>
      </c>
      <c r="P1269" s="24">
        <v>0</v>
      </c>
      <c r="Q1269" s="24">
        <v>2</v>
      </c>
      <c r="R1269" s="24">
        <v>0</v>
      </c>
      <c r="S1269" s="24">
        <v>215.04201713822135</v>
      </c>
      <c r="T1269" s="25">
        <v>0.91842516466469915</v>
      </c>
      <c r="U1269" s="24">
        <v>4.9979415937567342E-2</v>
      </c>
      <c r="V1269" s="24">
        <v>4.9979415937567344</v>
      </c>
      <c r="W1269" s="25">
        <v>49.979415937567339</v>
      </c>
      <c r="X1269" s="4">
        <f>VLOOKUP($A1269,[1]plot_info!$F$1:$BW$2268,26,FALSE)</f>
        <v>268141.24530000001</v>
      </c>
      <c r="Y1269" s="4">
        <f>VLOOKUP($A1269,[1]plot_info!$F$1:$BW$2268,27,FALSE)</f>
        <v>3128615.9810000001</v>
      </c>
      <c r="Z1269" s="4">
        <f>VLOOKUP($A1269,[1]plot_info!$F$1:$BW$2268,28,FALSE)</f>
        <v>84.636460589999999</v>
      </c>
      <c r="AA1269" s="4">
        <f>VLOOKUP($A1269,[1]plot_info!$F$1:$BW$2268,29,FALSE)</f>
        <v>28.263125110000001</v>
      </c>
      <c r="AB1269" s="4">
        <f>VLOOKUP($A1269,[1]plot_info!$F$1:$BW$2268,37,FALSE)</f>
        <v>104</v>
      </c>
      <c r="AC1269" s="4" t="str">
        <f>VLOOKUP($A1269,[1]plot_info!$F$1:$BW$2268,43,FALSE)</f>
        <v>FRA 2016-2021</v>
      </c>
    </row>
    <row r="1270" spans="1:29" x14ac:dyDescent="0.35">
      <c r="A1270" s="23" t="str">
        <f t="shared" si="40"/>
        <v>113-57-6</v>
      </c>
      <c r="B1270" s="24" t="s">
        <v>933</v>
      </c>
      <c r="C1270" s="24">
        <v>113</v>
      </c>
      <c r="D1270" s="24">
        <v>57</v>
      </c>
      <c r="E1270" s="24">
        <v>6</v>
      </c>
      <c r="F1270" s="24">
        <v>1</v>
      </c>
      <c r="G1270" s="24" t="s">
        <v>8</v>
      </c>
      <c r="H1270" s="24" t="s">
        <v>917</v>
      </c>
      <c r="I1270" s="24">
        <v>93</v>
      </c>
      <c r="J1270" s="24">
        <v>299</v>
      </c>
      <c r="K1270" s="24">
        <v>368</v>
      </c>
      <c r="L1270" s="24">
        <v>0.25806451612903225</v>
      </c>
      <c r="M1270" s="24">
        <v>0.22365951094038994</v>
      </c>
      <c r="N1270" s="24">
        <v>0</v>
      </c>
      <c r="O1270" s="24">
        <v>0</v>
      </c>
      <c r="P1270" s="24">
        <v>0</v>
      </c>
      <c r="Q1270" s="24">
        <v>1</v>
      </c>
      <c r="R1270" s="24">
        <v>0</v>
      </c>
      <c r="S1270" s="24">
        <v>107.52100856911068</v>
      </c>
      <c r="T1270" s="25">
        <v>0.64173505176571377</v>
      </c>
      <c r="U1270" s="24">
        <v>5.820387678805311E-2</v>
      </c>
      <c r="V1270" s="24">
        <v>5.8203876788053108</v>
      </c>
      <c r="W1270" s="25">
        <v>58.203876788053108</v>
      </c>
      <c r="X1270" s="4">
        <f>VLOOKUP($A1270,[1]plot_info!$F$1:$BW$2268,26,FALSE)</f>
        <v>268141.24530000001</v>
      </c>
      <c r="Y1270" s="4">
        <f>VLOOKUP($A1270,[1]plot_info!$F$1:$BW$2268,27,FALSE)</f>
        <v>3128765.9810000001</v>
      </c>
      <c r="Z1270" s="4">
        <f>VLOOKUP($A1270,[1]plot_info!$F$1:$BW$2268,28,FALSE)</f>
        <v>84.636430720000007</v>
      </c>
      <c r="AA1270" s="4">
        <f>VLOOKUP($A1270,[1]plot_info!$F$1:$BW$2268,29,FALSE)</f>
        <v>28.264478</v>
      </c>
      <c r="AB1270" s="4">
        <f>VLOOKUP($A1270,[1]plot_info!$F$1:$BW$2268,37,FALSE)</f>
        <v>104</v>
      </c>
      <c r="AC1270" s="4" t="str">
        <f>VLOOKUP($A1270,[1]plot_info!$F$1:$BW$2268,43,FALSE)</f>
        <v>FRA 2016-2021</v>
      </c>
    </row>
    <row r="1271" spans="1:29" x14ac:dyDescent="0.35">
      <c r="A1271" s="23" t="str">
        <f t="shared" si="40"/>
        <v>113-57-6</v>
      </c>
      <c r="B1271" s="24" t="s">
        <v>934</v>
      </c>
      <c r="C1271" s="24">
        <v>113</v>
      </c>
      <c r="D1271" s="24">
        <v>57</v>
      </c>
      <c r="E1271" s="24">
        <v>6</v>
      </c>
      <c r="F1271" s="24">
        <v>1</v>
      </c>
      <c r="G1271" s="24" t="s">
        <v>26</v>
      </c>
      <c r="H1271" s="24" t="s">
        <v>917</v>
      </c>
      <c r="I1271" s="24">
        <v>101</v>
      </c>
      <c r="J1271" s="24">
        <v>298</v>
      </c>
      <c r="K1271" s="24">
        <v>377</v>
      </c>
      <c r="L1271" s="24">
        <v>0.21782178217821782</v>
      </c>
      <c r="M1271" s="24">
        <v>0.20502121836202408</v>
      </c>
      <c r="N1271" s="24">
        <v>0</v>
      </c>
      <c r="O1271" s="24">
        <v>0</v>
      </c>
      <c r="P1271" s="24">
        <v>0</v>
      </c>
      <c r="Q1271" s="24">
        <v>1</v>
      </c>
      <c r="R1271" s="24">
        <v>0</v>
      </c>
      <c r="S1271" s="24">
        <v>107.52100856911068</v>
      </c>
      <c r="T1271" s="25">
        <v>0.73474013173175934</v>
      </c>
      <c r="U1271" s="24">
        <v>4.904646684006609E-2</v>
      </c>
      <c r="V1271" s="24">
        <v>4.9046466840066083</v>
      </c>
      <c r="W1271" s="25">
        <v>49.046466840066081</v>
      </c>
      <c r="X1271" s="4">
        <f>VLOOKUP($A1271,[1]plot_info!$F$1:$BW$2268,26,FALSE)</f>
        <v>268141.24530000001</v>
      </c>
      <c r="Y1271" s="4">
        <f>VLOOKUP($A1271,[1]plot_info!$F$1:$BW$2268,27,FALSE)</f>
        <v>3128765.9810000001</v>
      </c>
      <c r="Z1271" s="4">
        <f>VLOOKUP($A1271,[1]plot_info!$F$1:$BW$2268,28,FALSE)</f>
        <v>84.636430720000007</v>
      </c>
      <c r="AA1271" s="4">
        <f>VLOOKUP($A1271,[1]plot_info!$F$1:$BW$2268,29,FALSE)</f>
        <v>28.264478</v>
      </c>
      <c r="AB1271" s="4">
        <f>VLOOKUP($A1271,[1]plot_info!$F$1:$BW$2268,37,FALSE)</f>
        <v>104</v>
      </c>
      <c r="AC1271" s="4" t="str">
        <f>VLOOKUP($A1271,[1]plot_info!$F$1:$BW$2268,43,FALSE)</f>
        <v>FRA 2016-2021</v>
      </c>
    </row>
    <row r="1272" spans="1:29" x14ac:dyDescent="0.35">
      <c r="A1272" s="23" t="str">
        <f t="shared" si="40"/>
        <v>113-57-6</v>
      </c>
      <c r="B1272" s="24" t="s">
        <v>935</v>
      </c>
      <c r="C1272" s="24">
        <v>113</v>
      </c>
      <c r="D1272" s="24">
        <v>57</v>
      </c>
      <c r="E1272" s="24">
        <v>6</v>
      </c>
      <c r="F1272" s="24">
        <v>1</v>
      </c>
      <c r="G1272" s="24" t="s">
        <v>9</v>
      </c>
      <c r="H1272" s="24" t="s">
        <v>917</v>
      </c>
      <c r="I1272" s="24">
        <v>91</v>
      </c>
      <c r="J1272" s="24">
        <v>300</v>
      </c>
      <c r="K1272" s="24">
        <v>373.5</v>
      </c>
      <c r="L1272" s="24">
        <v>0.19230769230769232</v>
      </c>
      <c r="M1272" s="24">
        <v>0.16308506006070098</v>
      </c>
      <c r="N1272" s="24">
        <v>0</v>
      </c>
      <c r="O1272" s="24">
        <v>0</v>
      </c>
      <c r="P1272" s="24">
        <v>0</v>
      </c>
      <c r="Q1272" s="24">
        <v>1</v>
      </c>
      <c r="R1272" s="24">
        <v>0</v>
      </c>
      <c r="S1272" s="24">
        <v>107.52100856911068</v>
      </c>
      <c r="T1272" s="25">
        <v>0.68358733775043434</v>
      </c>
      <c r="U1272" s="24">
        <v>4.7119834164936911E-2</v>
      </c>
      <c r="V1272" s="24">
        <v>4.7119834164936911</v>
      </c>
      <c r="W1272" s="25">
        <v>47.119834164936911</v>
      </c>
      <c r="X1272" s="4">
        <f>VLOOKUP($A1272,[1]plot_info!$F$1:$BW$2268,26,FALSE)</f>
        <v>268141.24530000001</v>
      </c>
      <c r="Y1272" s="4">
        <f>VLOOKUP($A1272,[1]plot_info!$F$1:$BW$2268,27,FALSE)</f>
        <v>3128765.9810000001</v>
      </c>
      <c r="Z1272" s="4">
        <f>VLOOKUP($A1272,[1]plot_info!$F$1:$BW$2268,28,FALSE)</f>
        <v>84.636430720000007</v>
      </c>
      <c r="AA1272" s="4">
        <f>VLOOKUP($A1272,[1]plot_info!$F$1:$BW$2268,29,FALSE)</f>
        <v>28.264478</v>
      </c>
      <c r="AB1272" s="4">
        <f>VLOOKUP($A1272,[1]plot_info!$F$1:$BW$2268,37,FALSE)</f>
        <v>104</v>
      </c>
      <c r="AC1272" s="4" t="str">
        <f>VLOOKUP($A1272,[1]plot_info!$F$1:$BW$2268,43,FALSE)</f>
        <v>FRA 2016-2021</v>
      </c>
    </row>
    <row r="1273" spans="1:29" x14ac:dyDescent="0.35">
      <c r="A1273" s="23" t="str">
        <f t="shared" si="40"/>
        <v>106-61-2</v>
      </c>
      <c r="B1273" s="24" t="s">
        <v>937</v>
      </c>
      <c r="C1273" s="24">
        <v>106</v>
      </c>
      <c r="D1273" s="24">
        <v>61</v>
      </c>
      <c r="E1273" s="24">
        <v>2</v>
      </c>
      <c r="F1273" s="24">
        <v>1</v>
      </c>
      <c r="G1273" s="24" t="s">
        <v>8</v>
      </c>
      <c r="H1273" s="24" t="s">
        <v>917</v>
      </c>
      <c r="I1273" s="24">
        <v>311</v>
      </c>
      <c r="J1273" s="24">
        <v>364.5</v>
      </c>
      <c r="K1273" s="24">
        <v>535.5</v>
      </c>
      <c r="L1273" s="24">
        <v>0.45016077170418006</v>
      </c>
      <c r="M1273" s="24">
        <v>0.43489349349520262</v>
      </c>
      <c r="N1273" s="24">
        <v>0</v>
      </c>
      <c r="O1273" s="24">
        <v>0</v>
      </c>
      <c r="P1273" s="24">
        <v>0</v>
      </c>
      <c r="Q1273" s="24">
        <v>3</v>
      </c>
      <c r="R1273" s="24">
        <v>0</v>
      </c>
      <c r="S1273" s="24">
        <v>322.56302570733203</v>
      </c>
      <c r="T1273" s="25">
        <v>0.53012895580645925</v>
      </c>
      <c r="U1273" s="24">
        <v>3.2489331720138723E-2</v>
      </c>
      <c r="V1273" s="24">
        <v>3.2489331720138721</v>
      </c>
      <c r="W1273" s="25">
        <v>32.489331720138722</v>
      </c>
      <c r="X1273" s="4">
        <f>VLOOKUP($A1273,[1]plot_info!$F$1:$BW$2268,26,FALSE)</f>
        <v>240236.15280000001</v>
      </c>
      <c r="Y1273" s="4">
        <f>VLOOKUP($A1273,[1]plot_info!$F$1:$BW$2268,27,FALSE)</f>
        <v>3145288.08</v>
      </c>
      <c r="Z1273" s="4">
        <f>VLOOKUP($A1273,[1]plot_info!$F$1:$BW$2268,28,FALSE)</f>
        <v>84.348503120000004</v>
      </c>
      <c r="AA1273" s="4">
        <f>VLOOKUP($A1273,[1]plot_info!$F$1:$BW$2268,29,FALSE)</f>
        <v>28.408246009999999</v>
      </c>
      <c r="AB1273" s="4">
        <f>VLOOKUP($A1273,[1]plot_info!$F$1:$BW$2268,37,FALSE)</f>
        <v>104</v>
      </c>
      <c r="AC1273" s="4" t="str">
        <f>VLOOKUP($A1273,[1]plot_info!$F$1:$BW$2268,43,FALSE)</f>
        <v>FRA 2016-2021</v>
      </c>
    </row>
    <row r="1274" spans="1:29" x14ac:dyDescent="0.35">
      <c r="A1274" s="23" t="str">
        <f t="shared" si="40"/>
        <v>106-61-2</v>
      </c>
      <c r="B1274" s="24" t="s">
        <v>938</v>
      </c>
      <c r="C1274" s="24">
        <v>106</v>
      </c>
      <c r="D1274" s="24">
        <v>61</v>
      </c>
      <c r="E1274" s="24">
        <v>2</v>
      </c>
      <c r="F1274" s="24">
        <v>1</v>
      </c>
      <c r="G1274" s="24" t="s">
        <v>26</v>
      </c>
      <c r="H1274" s="24" t="s">
        <v>917</v>
      </c>
      <c r="I1274" s="24">
        <v>343</v>
      </c>
      <c r="J1274" s="24">
        <v>300.5</v>
      </c>
      <c r="K1274" s="24">
        <v>497</v>
      </c>
      <c r="L1274" s="24">
        <v>0.42711370262390669</v>
      </c>
      <c r="M1274" s="24">
        <v>0.4550849771217656</v>
      </c>
      <c r="N1274" s="24">
        <v>0</v>
      </c>
      <c r="O1274" s="24">
        <v>0</v>
      </c>
      <c r="P1274" s="24">
        <v>0</v>
      </c>
      <c r="Q1274" s="24">
        <v>3</v>
      </c>
      <c r="R1274" s="24">
        <v>0</v>
      </c>
      <c r="S1274" s="24">
        <v>322.56302570733203</v>
      </c>
      <c r="T1274" s="25">
        <v>0.60918327377759796</v>
      </c>
      <c r="U1274" s="24">
        <v>2.4889488042913278E-2</v>
      </c>
      <c r="V1274" s="24">
        <v>2.4889488042913275</v>
      </c>
      <c r="W1274" s="25">
        <v>24.889488042913275</v>
      </c>
      <c r="X1274" s="4">
        <f>VLOOKUP($A1274,[1]plot_info!$F$1:$BW$2268,26,FALSE)</f>
        <v>240236.15280000001</v>
      </c>
      <c r="Y1274" s="4">
        <f>VLOOKUP($A1274,[1]plot_info!$F$1:$BW$2268,27,FALSE)</f>
        <v>3145288.08</v>
      </c>
      <c r="Z1274" s="4">
        <f>VLOOKUP($A1274,[1]plot_info!$F$1:$BW$2268,28,FALSE)</f>
        <v>84.348503120000004</v>
      </c>
      <c r="AA1274" s="4">
        <f>VLOOKUP($A1274,[1]plot_info!$F$1:$BW$2268,29,FALSE)</f>
        <v>28.408246009999999</v>
      </c>
      <c r="AB1274" s="4">
        <f>VLOOKUP($A1274,[1]plot_info!$F$1:$BW$2268,37,FALSE)</f>
        <v>104</v>
      </c>
      <c r="AC1274" s="4" t="str">
        <f>VLOOKUP($A1274,[1]plot_info!$F$1:$BW$2268,43,FALSE)</f>
        <v>FRA 2016-2021</v>
      </c>
    </row>
    <row r="1275" spans="1:29" x14ac:dyDescent="0.35">
      <c r="A1275" s="23" t="str">
        <f t="shared" si="40"/>
        <v>106-61-2</v>
      </c>
      <c r="B1275" s="24" t="s">
        <v>939</v>
      </c>
      <c r="C1275" s="24">
        <v>106</v>
      </c>
      <c r="D1275" s="24">
        <v>61</v>
      </c>
      <c r="E1275" s="24">
        <v>2</v>
      </c>
      <c r="F1275" s="24">
        <v>1</v>
      </c>
      <c r="G1275" s="24" t="s">
        <v>9</v>
      </c>
      <c r="H1275" s="24" t="s">
        <v>917</v>
      </c>
      <c r="I1275" s="24">
        <v>373</v>
      </c>
      <c r="J1275" s="24">
        <v>365.5</v>
      </c>
      <c r="K1275" s="24">
        <v>579.5</v>
      </c>
      <c r="L1275" s="24">
        <v>0.42627345844504022</v>
      </c>
      <c r="M1275" s="24">
        <v>0.49391475332669438</v>
      </c>
      <c r="N1275" s="24">
        <v>0</v>
      </c>
      <c r="O1275" s="24">
        <v>0</v>
      </c>
      <c r="P1275" s="24">
        <v>0</v>
      </c>
      <c r="Q1275" s="24">
        <v>3</v>
      </c>
      <c r="R1275" s="24">
        <v>0</v>
      </c>
      <c r="S1275" s="24">
        <v>322.56302570733203</v>
      </c>
      <c r="T1275" s="25">
        <v>0.66343623709112443</v>
      </c>
      <c r="U1275" s="24">
        <v>2.4397937997693398E-2</v>
      </c>
      <c r="V1275" s="24">
        <v>2.43979379976934</v>
      </c>
      <c r="W1275" s="25">
        <v>24.397937997693401</v>
      </c>
      <c r="X1275" s="4">
        <f>VLOOKUP($A1275,[1]plot_info!$F$1:$BW$2268,26,FALSE)</f>
        <v>240236.15280000001</v>
      </c>
      <c r="Y1275" s="4">
        <f>VLOOKUP($A1275,[1]plot_info!$F$1:$BW$2268,27,FALSE)</f>
        <v>3145288.08</v>
      </c>
      <c r="Z1275" s="4">
        <f>VLOOKUP($A1275,[1]plot_info!$F$1:$BW$2268,28,FALSE)</f>
        <v>84.348503120000004</v>
      </c>
      <c r="AA1275" s="4">
        <f>VLOOKUP($A1275,[1]plot_info!$F$1:$BW$2268,29,FALSE)</f>
        <v>28.408246009999999</v>
      </c>
      <c r="AB1275" s="4">
        <f>VLOOKUP($A1275,[1]plot_info!$F$1:$BW$2268,37,FALSE)</f>
        <v>104</v>
      </c>
      <c r="AC1275" s="4" t="str">
        <f>VLOOKUP($A1275,[1]plot_info!$F$1:$BW$2268,43,FALSE)</f>
        <v>FRA 2016-2021</v>
      </c>
    </row>
    <row r="1276" spans="1:29" x14ac:dyDescent="0.35">
      <c r="A1276" s="23" t="str">
        <f t="shared" si="40"/>
        <v>106-61-3</v>
      </c>
      <c r="B1276" s="24" t="s">
        <v>941</v>
      </c>
      <c r="C1276" s="24">
        <v>106</v>
      </c>
      <c r="D1276" s="24">
        <v>61</v>
      </c>
      <c r="E1276" s="24">
        <v>3</v>
      </c>
      <c r="F1276" s="24">
        <v>1</v>
      </c>
      <c r="G1276" s="24" t="s">
        <v>8</v>
      </c>
      <c r="H1276" s="24" t="s">
        <v>917</v>
      </c>
      <c r="I1276" s="24">
        <v>400</v>
      </c>
      <c r="J1276" s="24">
        <v>366</v>
      </c>
      <c r="K1276" s="24">
        <v>580.5</v>
      </c>
      <c r="L1276" s="24">
        <v>0.46375</v>
      </c>
      <c r="M1276" s="24">
        <v>0.43217540916085762</v>
      </c>
      <c r="N1276" s="24">
        <v>0</v>
      </c>
      <c r="O1276" s="24">
        <v>0</v>
      </c>
      <c r="P1276" s="24">
        <v>0</v>
      </c>
      <c r="Q1276" s="24">
        <v>4</v>
      </c>
      <c r="R1276" s="24">
        <v>0</v>
      </c>
      <c r="S1276" s="24">
        <v>430.08403427644271</v>
      </c>
      <c r="T1276" s="25">
        <v>0.49873974131791887</v>
      </c>
      <c r="U1276" s="24">
        <v>3.8901699822797696E-2</v>
      </c>
      <c r="V1276" s="24">
        <v>3.8901699822797697</v>
      </c>
      <c r="W1276" s="25">
        <v>38.901699822797696</v>
      </c>
      <c r="X1276" s="4">
        <f>VLOOKUP($A1276,[1]plot_info!$F$1:$BW$2268,26,FALSE)</f>
        <v>240236.15280000001</v>
      </c>
      <c r="Y1276" s="4">
        <f>VLOOKUP($A1276,[1]plot_info!$F$1:$BW$2268,27,FALSE)</f>
        <v>3145438.08</v>
      </c>
      <c r="Z1276" s="4">
        <f>VLOOKUP($A1276,[1]plot_info!$F$1:$BW$2268,28,FALSE)</f>
        <v>84.348469420000001</v>
      </c>
      <c r="AA1276" s="4">
        <f>VLOOKUP($A1276,[1]plot_info!$F$1:$BW$2268,29,FALSE)</f>
        <v>28.40959857</v>
      </c>
      <c r="AB1276" s="4">
        <f>VLOOKUP($A1276,[1]plot_info!$F$1:$BW$2268,37,FALSE)</f>
        <v>104</v>
      </c>
      <c r="AC1276" s="4" t="str">
        <f>VLOOKUP($A1276,[1]plot_info!$F$1:$BW$2268,43,FALSE)</f>
        <v>FRA 2016-2021</v>
      </c>
    </row>
    <row r="1277" spans="1:29" x14ac:dyDescent="0.35">
      <c r="A1277" s="23" t="str">
        <f t="shared" si="40"/>
        <v>106-61-3</v>
      </c>
      <c r="B1277" s="24" t="s">
        <v>942</v>
      </c>
      <c r="C1277" s="24">
        <v>106</v>
      </c>
      <c r="D1277" s="24">
        <v>61</v>
      </c>
      <c r="E1277" s="24">
        <v>3</v>
      </c>
      <c r="F1277" s="24">
        <v>1</v>
      </c>
      <c r="G1277" s="24" t="s">
        <v>26</v>
      </c>
      <c r="H1277" s="24" t="s">
        <v>917</v>
      </c>
      <c r="I1277" s="24">
        <v>460</v>
      </c>
      <c r="J1277" s="24">
        <v>296</v>
      </c>
      <c r="K1277" s="24">
        <v>604.5</v>
      </c>
      <c r="L1277" s="24">
        <v>0.32934782608695651</v>
      </c>
      <c r="M1277" s="24">
        <v>0.35296266570280282</v>
      </c>
      <c r="N1277" s="24">
        <v>0</v>
      </c>
      <c r="O1277" s="24">
        <v>0</v>
      </c>
      <c r="P1277" s="24">
        <v>0</v>
      </c>
      <c r="Q1277" s="24">
        <v>4</v>
      </c>
      <c r="R1277" s="24">
        <v>0</v>
      </c>
      <c r="S1277" s="24">
        <v>430.08403427644271</v>
      </c>
      <c r="T1277" s="25">
        <v>0.71730167923812582</v>
      </c>
      <c r="U1277" s="24">
        <v>4.1296082390423539E-2</v>
      </c>
      <c r="V1277" s="24">
        <v>4.1296082390423532</v>
      </c>
      <c r="W1277" s="25">
        <v>41.296082390423528</v>
      </c>
      <c r="X1277" s="4">
        <f>VLOOKUP($A1277,[1]plot_info!$F$1:$BW$2268,26,FALSE)</f>
        <v>240236.15280000001</v>
      </c>
      <c r="Y1277" s="4">
        <f>VLOOKUP($A1277,[1]plot_info!$F$1:$BW$2268,27,FALSE)</f>
        <v>3145438.08</v>
      </c>
      <c r="Z1277" s="4">
        <f>VLOOKUP($A1277,[1]plot_info!$F$1:$BW$2268,28,FALSE)</f>
        <v>84.348469420000001</v>
      </c>
      <c r="AA1277" s="4">
        <f>VLOOKUP($A1277,[1]plot_info!$F$1:$BW$2268,29,FALSE)</f>
        <v>28.40959857</v>
      </c>
      <c r="AB1277" s="4">
        <f>VLOOKUP($A1277,[1]plot_info!$F$1:$BW$2268,37,FALSE)</f>
        <v>104</v>
      </c>
      <c r="AC1277" s="4" t="str">
        <f>VLOOKUP($A1277,[1]plot_info!$F$1:$BW$2268,43,FALSE)</f>
        <v>FRA 2016-2021</v>
      </c>
    </row>
    <row r="1278" spans="1:29" x14ac:dyDescent="0.35">
      <c r="A1278" s="23" t="str">
        <f t="shared" si="40"/>
        <v>106-61-3</v>
      </c>
      <c r="B1278" s="24" t="s">
        <v>943</v>
      </c>
      <c r="C1278" s="24">
        <v>106</v>
      </c>
      <c r="D1278" s="24">
        <v>61</v>
      </c>
      <c r="E1278" s="24">
        <v>3</v>
      </c>
      <c r="F1278" s="24">
        <v>1</v>
      </c>
      <c r="G1278" s="24" t="s">
        <v>9</v>
      </c>
      <c r="H1278" s="24" t="s">
        <v>917</v>
      </c>
      <c r="I1278" s="24">
        <v>517</v>
      </c>
      <c r="J1278" s="24">
        <v>332.5</v>
      </c>
      <c r="K1278" s="24">
        <v>672.5</v>
      </c>
      <c r="L1278" s="24">
        <v>0.34235976789168276</v>
      </c>
      <c r="M1278" s="24">
        <v>0.41237222329634388</v>
      </c>
      <c r="N1278" s="24">
        <v>0</v>
      </c>
      <c r="O1278" s="24">
        <v>0</v>
      </c>
      <c r="P1278" s="24">
        <v>0</v>
      </c>
      <c r="Q1278" s="24">
        <v>4</v>
      </c>
      <c r="R1278" s="24">
        <v>0</v>
      </c>
      <c r="S1278" s="24">
        <v>430.08403427644271</v>
      </c>
      <c r="T1278" s="25">
        <v>0.79054317971138655</v>
      </c>
      <c r="U1278" s="24">
        <v>2.7618693831501031E-2</v>
      </c>
      <c r="V1278" s="24">
        <v>2.7618693831501031</v>
      </c>
      <c r="W1278" s="25">
        <v>27.61869383150103</v>
      </c>
      <c r="X1278" s="4">
        <f>VLOOKUP($A1278,[1]plot_info!$F$1:$BW$2268,26,FALSE)</f>
        <v>240236.15280000001</v>
      </c>
      <c r="Y1278" s="4">
        <f>VLOOKUP($A1278,[1]plot_info!$F$1:$BW$2268,27,FALSE)</f>
        <v>3145438.08</v>
      </c>
      <c r="Z1278" s="4">
        <f>VLOOKUP($A1278,[1]plot_info!$F$1:$BW$2268,28,FALSE)</f>
        <v>84.348469420000001</v>
      </c>
      <c r="AA1278" s="4">
        <f>VLOOKUP($A1278,[1]plot_info!$F$1:$BW$2268,29,FALSE)</f>
        <v>28.40959857</v>
      </c>
      <c r="AB1278" s="4">
        <f>VLOOKUP($A1278,[1]plot_info!$F$1:$BW$2268,37,FALSE)</f>
        <v>104</v>
      </c>
      <c r="AC1278" s="4" t="str">
        <f>VLOOKUP($A1278,[1]plot_info!$F$1:$BW$2268,43,FALSE)</f>
        <v>FRA 2016-2021</v>
      </c>
    </row>
    <row r="1279" spans="1:29" x14ac:dyDescent="0.35">
      <c r="A1279" s="23" t="str">
        <f t="shared" si="40"/>
        <v>106-61-6</v>
      </c>
      <c r="B1279" s="24" t="s">
        <v>945</v>
      </c>
      <c r="C1279" s="24">
        <v>106</v>
      </c>
      <c r="D1279" s="24">
        <v>61</v>
      </c>
      <c r="E1279" s="24">
        <v>6</v>
      </c>
      <c r="F1279" s="24">
        <v>1</v>
      </c>
      <c r="G1279" s="24" t="s">
        <v>8</v>
      </c>
      <c r="H1279" s="24" t="s">
        <v>917</v>
      </c>
      <c r="I1279" s="24">
        <v>211</v>
      </c>
      <c r="J1279" s="24">
        <v>299</v>
      </c>
      <c r="K1279" s="24">
        <v>497</v>
      </c>
      <c r="L1279" s="24">
        <v>6.1611374407582936E-2</v>
      </c>
      <c r="M1279" s="24">
        <v>4.0382967253125956E-2</v>
      </c>
      <c r="N1279" s="24">
        <v>0</v>
      </c>
      <c r="O1279" s="24">
        <v>0</v>
      </c>
      <c r="P1279" s="24">
        <v>0</v>
      </c>
      <c r="Q1279" s="24">
        <v>3</v>
      </c>
      <c r="R1279" s="24">
        <v>0</v>
      </c>
      <c r="S1279" s="24">
        <v>322.56302570733203</v>
      </c>
      <c r="T1279" s="25">
        <v>0.61383352777590017</v>
      </c>
      <c r="U1279" s="24">
        <v>3.3860689651004389E-2</v>
      </c>
      <c r="V1279" s="24">
        <v>3.3860689651004385</v>
      </c>
      <c r="W1279" s="25">
        <v>33.860689651004385</v>
      </c>
      <c r="X1279" s="4">
        <f>VLOOKUP($A1279,[1]plot_info!$F$1:$BW$2268,26,FALSE)</f>
        <v>240536.15280000001</v>
      </c>
      <c r="Y1279" s="4">
        <f>VLOOKUP($A1279,[1]plot_info!$F$1:$BW$2268,27,FALSE)</f>
        <v>3145438.08</v>
      </c>
      <c r="Z1279" s="4">
        <f>VLOOKUP($A1279,[1]plot_info!$F$1:$BW$2268,28,FALSE)</f>
        <v>84.351528970000004</v>
      </c>
      <c r="AA1279" s="4">
        <f>VLOOKUP($A1279,[1]plot_info!$F$1:$BW$2268,29,FALSE)</f>
        <v>28.409658140000001</v>
      </c>
      <c r="AB1279" s="4">
        <f>VLOOKUP($A1279,[1]plot_info!$F$1:$BW$2268,37,FALSE)</f>
        <v>104</v>
      </c>
      <c r="AC1279" s="4" t="str">
        <f>VLOOKUP($A1279,[1]plot_info!$F$1:$BW$2268,43,FALSE)</f>
        <v>FRA 2016-2021</v>
      </c>
    </row>
    <row r="1280" spans="1:29" x14ac:dyDescent="0.35">
      <c r="A1280" s="23" t="str">
        <f t="shared" si="40"/>
        <v>106-61-6</v>
      </c>
      <c r="B1280" s="24" t="s">
        <v>946</v>
      </c>
      <c r="C1280" s="24">
        <v>106</v>
      </c>
      <c r="D1280" s="24">
        <v>61</v>
      </c>
      <c r="E1280" s="24">
        <v>6</v>
      </c>
      <c r="F1280" s="24">
        <v>1</v>
      </c>
      <c r="G1280" s="24" t="s">
        <v>26</v>
      </c>
      <c r="H1280" s="24" t="s">
        <v>917</v>
      </c>
      <c r="I1280" s="24">
        <v>283</v>
      </c>
      <c r="J1280" s="24">
        <v>297.5</v>
      </c>
      <c r="K1280" s="24">
        <v>541.5</v>
      </c>
      <c r="L1280" s="24">
        <v>0.13780918727915195</v>
      </c>
      <c r="M1280" s="24">
        <v>0.12114890175937787</v>
      </c>
      <c r="N1280" s="24">
        <v>0</v>
      </c>
      <c r="O1280" s="24">
        <v>0</v>
      </c>
      <c r="P1280" s="24">
        <v>0</v>
      </c>
      <c r="Q1280" s="24">
        <v>3</v>
      </c>
      <c r="R1280" s="24">
        <v>0</v>
      </c>
      <c r="S1280" s="24">
        <v>322.56302570733203</v>
      </c>
      <c r="T1280" s="25">
        <v>0.75644131705716988</v>
      </c>
      <c r="U1280" s="24">
        <v>3.933494848697279E-2</v>
      </c>
      <c r="V1280" s="24">
        <v>3.9334948486972787</v>
      </c>
      <c r="W1280" s="25">
        <v>39.334948486972792</v>
      </c>
      <c r="X1280" s="4">
        <f>VLOOKUP($A1280,[1]plot_info!$F$1:$BW$2268,26,FALSE)</f>
        <v>240536.15280000001</v>
      </c>
      <c r="Y1280" s="4">
        <f>VLOOKUP($A1280,[1]plot_info!$F$1:$BW$2268,27,FALSE)</f>
        <v>3145438.08</v>
      </c>
      <c r="Z1280" s="4">
        <f>VLOOKUP($A1280,[1]plot_info!$F$1:$BW$2268,28,FALSE)</f>
        <v>84.351528970000004</v>
      </c>
      <c r="AA1280" s="4">
        <f>VLOOKUP($A1280,[1]plot_info!$F$1:$BW$2268,29,FALSE)</f>
        <v>28.409658140000001</v>
      </c>
      <c r="AB1280" s="4">
        <f>VLOOKUP($A1280,[1]plot_info!$F$1:$BW$2268,37,FALSE)</f>
        <v>104</v>
      </c>
      <c r="AC1280" s="4" t="str">
        <f>VLOOKUP($A1280,[1]plot_info!$F$1:$BW$2268,43,FALSE)</f>
        <v>FRA 2016-2021</v>
      </c>
    </row>
    <row r="1281" spans="1:29" x14ac:dyDescent="0.35">
      <c r="A1281" s="23" t="str">
        <f t="shared" si="40"/>
        <v>106-61-6</v>
      </c>
      <c r="B1281" s="24" t="s">
        <v>947</v>
      </c>
      <c r="C1281" s="24">
        <v>106</v>
      </c>
      <c r="D1281" s="24">
        <v>61</v>
      </c>
      <c r="E1281" s="24">
        <v>6</v>
      </c>
      <c r="F1281" s="24">
        <v>1</v>
      </c>
      <c r="G1281" s="24" t="s">
        <v>9</v>
      </c>
      <c r="H1281" s="24" t="s">
        <v>917</v>
      </c>
      <c r="I1281" s="24">
        <v>215</v>
      </c>
      <c r="J1281" s="24">
        <v>300</v>
      </c>
      <c r="K1281" s="24">
        <v>506.5</v>
      </c>
      <c r="L1281" s="24">
        <v>3.9534883720930232E-2</v>
      </c>
      <c r="M1281" s="24">
        <v>2.6404247819351589E-2</v>
      </c>
      <c r="N1281" s="24">
        <v>0</v>
      </c>
      <c r="O1281" s="24">
        <v>0</v>
      </c>
      <c r="P1281" s="24">
        <v>0</v>
      </c>
      <c r="Q1281" s="24">
        <v>3</v>
      </c>
      <c r="R1281" s="24">
        <v>0</v>
      </c>
      <c r="S1281" s="24">
        <v>322.56302570733203</v>
      </c>
      <c r="T1281" s="25">
        <v>0.64018496709961303</v>
      </c>
      <c r="U1281" s="24">
        <v>3.8845735627402261E-2</v>
      </c>
      <c r="V1281" s="24">
        <v>3.8845735627402265</v>
      </c>
      <c r="W1281" s="25">
        <v>38.84573562740227</v>
      </c>
      <c r="X1281" s="4">
        <f>VLOOKUP($A1281,[1]plot_info!$F$1:$BW$2268,26,FALSE)</f>
        <v>240536.15280000001</v>
      </c>
      <c r="Y1281" s="4">
        <f>VLOOKUP($A1281,[1]plot_info!$F$1:$BW$2268,27,FALSE)</f>
        <v>3145438.08</v>
      </c>
      <c r="Z1281" s="4">
        <f>VLOOKUP($A1281,[1]plot_info!$F$1:$BW$2268,28,FALSE)</f>
        <v>84.351528970000004</v>
      </c>
      <c r="AA1281" s="4">
        <f>VLOOKUP($A1281,[1]plot_info!$F$1:$BW$2268,29,FALSE)</f>
        <v>28.409658140000001</v>
      </c>
      <c r="AB1281" s="4">
        <f>VLOOKUP($A1281,[1]plot_info!$F$1:$BW$2268,37,FALSE)</f>
        <v>104</v>
      </c>
      <c r="AC1281" s="4" t="str">
        <f>VLOOKUP($A1281,[1]plot_info!$F$1:$BW$2268,43,FALSE)</f>
        <v>FRA 2016-2021</v>
      </c>
    </row>
    <row r="1282" spans="1:29" x14ac:dyDescent="0.35">
      <c r="A1282" s="23" t="str">
        <f t="shared" si="40"/>
        <v>102-59-3</v>
      </c>
      <c r="B1282" s="24" t="s">
        <v>545</v>
      </c>
      <c r="C1282" s="24">
        <v>102</v>
      </c>
      <c r="D1282" s="24">
        <v>59</v>
      </c>
      <c r="E1282" s="24">
        <v>3</v>
      </c>
      <c r="F1282" s="24">
        <v>1</v>
      </c>
      <c r="G1282" s="24" t="s">
        <v>8</v>
      </c>
      <c r="H1282" s="24">
        <v>64914</v>
      </c>
      <c r="I1282" s="24">
        <v>426</v>
      </c>
      <c r="J1282" s="24">
        <v>297</v>
      </c>
      <c r="K1282" s="24">
        <v>603.5</v>
      </c>
      <c r="L1282" s="24">
        <v>0.28051643192488263</v>
      </c>
      <c r="M1282" s="24">
        <v>0.27840949538933951</v>
      </c>
      <c r="N1282" s="24">
        <v>0</v>
      </c>
      <c r="O1282" s="24">
        <v>0</v>
      </c>
      <c r="P1282" s="24">
        <v>0</v>
      </c>
      <c r="Q1282" s="24">
        <v>4</v>
      </c>
      <c r="R1282" s="24">
        <v>0</v>
      </c>
      <c r="S1282" s="24">
        <v>430.08403427644271</v>
      </c>
      <c r="T1282" s="25">
        <v>0.7126514252398235</v>
      </c>
      <c r="U1282" s="24">
        <v>4.162297454661576E-2</v>
      </c>
      <c r="V1282" s="24">
        <v>4.1622974546615756</v>
      </c>
      <c r="W1282" s="25">
        <v>41.622974546615758</v>
      </c>
      <c r="X1282" s="4">
        <f>VLOOKUP($A1282,[1]plot_info!$F$1:$BW$2268,26,FALSE)</f>
        <v>224047.46350000001</v>
      </c>
      <c r="Y1282" s="4">
        <f>VLOOKUP($A1282,[1]plot_info!$F$1:$BW$2268,27,FALSE)</f>
        <v>3137827.1439999999</v>
      </c>
      <c r="Z1282" s="4">
        <f>VLOOKUP($A1282,[1]plot_info!$F$1:$BW$2268,28,FALSE)</f>
        <v>84.185196129999994</v>
      </c>
      <c r="AA1282" s="4">
        <f>VLOOKUP($A1282,[1]plot_info!$F$1:$BW$2268,29,FALSE)</f>
        <v>28.33766318</v>
      </c>
      <c r="AB1282" s="4">
        <f>VLOOKUP($A1282,[1]plot_info!$F$1:$BW$2268,37,FALSE)</f>
        <v>4</v>
      </c>
      <c r="AC1282" s="4" t="str">
        <f>VLOOKUP($A1282,[1]plot_info!$F$1:$BW$2268,43,FALSE)</f>
        <v>FRA 2010-2015</v>
      </c>
    </row>
    <row r="1283" spans="1:29" x14ac:dyDescent="0.35">
      <c r="A1283" s="23" t="str">
        <f t="shared" si="40"/>
        <v>102-59-3</v>
      </c>
      <c r="B1283" s="24" t="s">
        <v>546</v>
      </c>
      <c r="C1283" s="24">
        <v>102</v>
      </c>
      <c r="D1283" s="24">
        <v>59</v>
      </c>
      <c r="E1283" s="24">
        <v>3</v>
      </c>
      <c r="F1283" s="24">
        <v>1</v>
      </c>
      <c r="G1283" s="24" t="s">
        <v>26</v>
      </c>
      <c r="H1283" s="24">
        <v>64914</v>
      </c>
      <c r="I1283" s="24">
        <v>428</v>
      </c>
      <c r="J1283" s="24">
        <v>306.5</v>
      </c>
      <c r="K1283" s="24">
        <v>620.5</v>
      </c>
      <c r="L1283" s="24">
        <v>0.26635514018691586</v>
      </c>
      <c r="M1283" s="24">
        <v>0.26559566924171302</v>
      </c>
      <c r="N1283" s="24">
        <v>0</v>
      </c>
      <c r="O1283" s="24">
        <v>0</v>
      </c>
      <c r="P1283" s="24">
        <v>0</v>
      </c>
      <c r="Q1283" s="24">
        <v>4</v>
      </c>
      <c r="R1283" s="24">
        <v>0</v>
      </c>
      <c r="S1283" s="24">
        <v>430.08403427644271</v>
      </c>
      <c r="T1283" s="25">
        <v>0.73008987773345702</v>
      </c>
      <c r="U1283" s="24">
        <v>4.8143607879525117E-2</v>
      </c>
      <c r="V1283" s="24">
        <v>4.8143607879525119</v>
      </c>
      <c r="W1283" s="25">
        <v>48.143607879525113</v>
      </c>
      <c r="X1283" s="4">
        <f>VLOOKUP($A1283,[1]plot_info!$F$1:$BW$2268,26,FALSE)</f>
        <v>224047.46350000001</v>
      </c>
      <c r="Y1283" s="4">
        <f>VLOOKUP($A1283,[1]plot_info!$F$1:$BW$2268,27,FALSE)</f>
        <v>3137827.1439999999</v>
      </c>
      <c r="Z1283" s="4">
        <f>VLOOKUP($A1283,[1]plot_info!$F$1:$BW$2268,28,FALSE)</f>
        <v>84.185196129999994</v>
      </c>
      <c r="AA1283" s="4">
        <f>VLOOKUP($A1283,[1]plot_info!$F$1:$BW$2268,29,FALSE)</f>
        <v>28.33766318</v>
      </c>
      <c r="AB1283" s="4">
        <f>VLOOKUP($A1283,[1]plot_info!$F$1:$BW$2268,37,FALSE)</f>
        <v>4</v>
      </c>
      <c r="AC1283" s="4" t="str">
        <f>VLOOKUP($A1283,[1]plot_info!$F$1:$BW$2268,43,FALSE)</f>
        <v>FRA 2010-2015</v>
      </c>
    </row>
    <row r="1284" spans="1:29" x14ac:dyDescent="0.35">
      <c r="A1284" s="23" t="str">
        <f t="shared" si="40"/>
        <v>102-59-3</v>
      </c>
      <c r="B1284" s="24" t="s">
        <v>547</v>
      </c>
      <c r="C1284" s="24">
        <v>102</v>
      </c>
      <c r="D1284" s="24">
        <v>59</v>
      </c>
      <c r="E1284" s="24">
        <v>3</v>
      </c>
      <c r="F1284" s="24">
        <v>1</v>
      </c>
      <c r="G1284" s="24" t="s">
        <v>9</v>
      </c>
      <c r="H1284" s="24">
        <v>64914</v>
      </c>
      <c r="I1284" s="24">
        <v>524</v>
      </c>
      <c r="J1284" s="24">
        <v>302.5</v>
      </c>
      <c r="K1284" s="24">
        <v>705.5</v>
      </c>
      <c r="L1284" s="24">
        <v>0.23091603053435114</v>
      </c>
      <c r="M1284" s="24">
        <v>0.28190417524778311</v>
      </c>
      <c r="N1284" s="24">
        <v>0</v>
      </c>
      <c r="O1284" s="24">
        <v>0</v>
      </c>
      <c r="P1284" s="24">
        <v>0</v>
      </c>
      <c r="Q1284" s="24">
        <v>4</v>
      </c>
      <c r="R1284" s="24">
        <v>0</v>
      </c>
      <c r="S1284" s="24">
        <v>430.08403427644271</v>
      </c>
      <c r="T1284" s="25">
        <v>0.93702618065790821</v>
      </c>
      <c r="U1284" s="24">
        <v>4.943152605209835E-2</v>
      </c>
      <c r="V1284" s="24">
        <v>4.9431526052098356</v>
      </c>
      <c r="W1284" s="25">
        <v>49.431526052098356</v>
      </c>
      <c r="X1284" s="4">
        <f>VLOOKUP($A1284,[1]plot_info!$F$1:$BW$2268,26,FALSE)</f>
        <v>224047.46350000001</v>
      </c>
      <c r="Y1284" s="4">
        <f>VLOOKUP($A1284,[1]plot_info!$F$1:$BW$2268,27,FALSE)</f>
        <v>3137827.1439999999</v>
      </c>
      <c r="Z1284" s="4">
        <f>VLOOKUP($A1284,[1]plot_info!$F$1:$BW$2268,28,FALSE)</f>
        <v>84.185196129999994</v>
      </c>
      <c r="AA1284" s="4">
        <f>VLOOKUP($A1284,[1]plot_info!$F$1:$BW$2268,29,FALSE)</f>
        <v>28.33766318</v>
      </c>
      <c r="AB1284" s="4">
        <f>VLOOKUP($A1284,[1]plot_info!$F$1:$BW$2268,37,FALSE)</f>
        <v>4</v>
      </c>
      <c r="AC1284" s="4" t="str">
        <f>VLOOKUP($A1284,[1]plot_info!$F$1:$BW$2268,43,FALSE)</f>
        <v>FRA 2010-2015</v>
      </c>
    </row>
    <row r="1285" spans="1:29" x14ac:dyDescent="0.35">
      <c r="A1285" s="23" t="str">
        <f t="shared" si="40"/>
        <v>102-59-4</v>
      </c>
      <c r="B1285" s="24" t="s">
        <v>549</v>
      </c>
      <c r="C1285" s="24">
        <v>102</v>
      </c>
      <c r="D1285" s="24">
        <v>59</v>
      </c>
      <c r="E1285" s="24">
        <v>4</v>
      </c>
      <c r="F1285" s="24">
        <v>1</v>
      </c>
      <c r="G1285" s="24" t="s">
        <v>8</v>
      </c>
      <c r="H1285" s="24">
        <v>64914</v>
      </c>
      <c r="I1285" s="24">
        <v>439</v>
      </c>
      <c r="J1285" s="24">
        <v>297.5</v>
      </c>
      <c r="K1285" s="24">
        <v>617.5</v>
      </c>
      <c r="L1285" s="24">
        <v>0.27107061503416857</v>
      </c>
      <c r="M1285" s="24">
        <v>0.27724460210319168</v>
      </c>
      <c r="N1285" s="24">
        <v>0</v>
      </c>
      <c r="O1285" s="24">
        <v>0</v>
      </c>
      <c r="P1285" s="24">
        <v>0</v>
      </c>
      <c r="Q1285" s="24">
        <v>4</v>
      </c>
      <c r="R1285" s="24">
        <v>0</v>
      </c>
      <c r="S1285" s="24">
        <v>430.08403427644271</v>
      </c>
      <c r="T1285" s="25">
        <v>0.74404063972836387</v>
      </c>
      <c r="U1285" s="24">
        <v>4.9063549431363082E-2</v>
      </c>
      <c r="V1285" s="24">
        <v>4.906354943136308</v>
      </c>
      <c r="W1285" s="25">
        <v>49.063549431363079</v>
      </c>
      <c r="X1285" s="4">
        <f>VLOOKUP($A1285,[1]plot_info!$F$1:$BW$2268,26,FALSE)</f>
        <v>224347.46350000001</v>
      </c>
      <c r="Y1285" s="4">
        <f>VLOOKUP($A1285,[1]plot_info!$F$1:$BW$2268,27,FALSE)</f>
        <v>3137527.1439999999</v>
      </c>
      <c r="Z1285" s="4">
        <f>VLOOKUP($A1285,[1]plot_info!$F$1:$BW$2268,28,FALSE)</f>
        <v>84.188324469999998</v>
      </c>
      <c r="AA1285" s="4">
        <f>VLOOKUP($A1285,[1]plot_info!$F$1:$BW$2268,29,FALSE)</f>
        <v>28.335021489999999</v>
      </c>
      <c r="AB1285" s="4">
        <f>VLOOKUP($A1285,[1]plot_info!$F$1:$BW$2268,37,FALSE)</f>
        <v>4</v>
      </c>
      <c r="AC1285" s="4" t="str">
        <f>VLOOKUP($A1285,[1]plot_info!$F$1:$BW$2268,43,FALSE)</f>
        <v>FRA 2010-2015</v>
      </c>
    </row>
    <row r="1286" spans="1:29" x14ac:dyDescent="0.35">
      <c r="A1286" s="23" t="str">
        <f t="shared" si="40"/>
        <v>102-59-4</v>
      </c>
      <c r="B1286" s="24" t="s">
        <v>550</v>
      </c>
      <c r="C1286" s="24">
        <v>102</v>
      </c>
      <c r="D1286" s="24">
        <v>59</v>
      </c>
      <c r="E1286" s="24">
        <v>4</v>
      </c>
      <c r="F1286" s="24">
        <v>1</v>
      </c>
      <c r="G1286" s="24" t="s">
        <v>26</v>
      </c>
      <c r="H1286" s="24">
        <v>64914</v>
      </c>
      <c r="I1286" s="24">
        <v>443</v>
      </c>
      <c r="J1286" s="24">
        <v>302.5</v>
      </c>
      <c r="K1286" s="24">
        <v>611</v>
      </c>
      <c r="L1286" s="24">
        <v>0.30361173814898418</v>
      </c>
      <c r="M1286" s="24">
        <v>0.31335629397377546</v>
      </c>
      <c r="N1286" s="24">
        <v>0</v>
      </c>
      <c r="O1286" s="24">
        <v>0</v>
      </c>
      <c r="P1286" s="24">
        <v>0</v>
      </c>
      <c r="Q1286" s="24">
        <v>4</v>
      </c>
      <c r="R1286" s="24">
        <v>0</v>
      </c>
      <c r="S1286" s="24">
        <v>430.08403427644271</v>
      </c>
      <c r="T1286" s="25">
        <v>0.71730167923812582</v>
      </c>
      <c r="U1286" s="24">
        <v>4.0543138391720163E-2</v>
      </c>
      <c r="V1286" s="24">
        <v>4.0543138391720159</v>
      </c>
      <c r="W1286" s="25">
        <v>40.543138391720163</v>
      </c>
      <c r="X1286" s="4">
        <f>VLOOKUP($A1286,[1]plot_info!$F$1:$BW$2268,26,FALSE)</f>
        <v>224347.46350000001</v>
      </c>
      <c r="Y1286" s="4">
        <f>VLOOKUP($A1286,[1]plot_info!$F$1:$BW$2268,27,FALSE)</f>
        <v>3137527.1439999999</v>
      </c>
      <c r="Z1286" s="4">
        <f>VLOOKUP($A1286,[1]plot_info!$F$1:$BW$2268,28,FALSE)</f>
        <v>84.188324469999998</v>
      </c>
      <c r="AA1286" s="4">
        <f>VLOOKUP($A1286,[1]plot_info!$F$1:$BW$2268,29,FALSE)</f>
        <v>28.335021489999999</v>
      </c>
      <c r="AB1286" s="4">
        <f>VLOOKUP($A1286,[1]plot_info!$F$1:$BW$2268,37,FALSE)</f>
        <v>4</v>
      </c>
      <c r="AC1286" s="4" t="str">
        <f>VLOOKUP($A1286,[1]plot_info!$F$1:$BW$2268,43,FALSE)</f>
        <v>FRA 2010-2015</v>
      </c>
    </row>
    <row r="1287" spans="1:29" x14ac:dyDescent="0.35">
      <c r="A1287" s="23" t="str">
        <f t="shared" si="40"/>
        <v>102-59-4</v>
      </c>
      <c r="B1287" s="24" t="s">
        <v>551</v>
      </c>
      <c r="C1287" s="24">
        <v>102</v>
      </c>
      <c r="D1287" s="24">
        <v>59</v>
      </c>
      <c r="E1287" s="24">
        <v>4</v>
      </c>
      <c r="F1287" s="24">
        <v>1</v>
      </c>
      <c r="G1287" s="24" t="s">
        <v>9</v>
      </c>
      <c r="H1287" s="24">
        <v>64914</v>
      </c>
      <c r="I1287" s="24">
        <v>458</v>
      </c>
      <c r="J1287" s="24">
        <v>299.5</v>
      </c>
      <c r="K1287" s="24">
        <v>607.5</v>
      </c>
      <c r="L1287" s="24">
        <v>0.32751091703056767</v>
      </c>
      <c r="M1287" s="24">
        <v>0.34946798584435929</v>
      </c>
      <c r="N1287" s="24">
        <v>0</v>
      </c>
      <c r="O1287" s="24">
        <v>0</v>
      </c>
      <c r="P1287" s="24">
        <v>0</v>
      </c>
      <c r="Q1287" s="24">
        <v>4</v>
      </c>
      <c r="R1287" s="24">
        <v>0</v>
      </c>
      <c r="S1287" s="24">
        <v>430.08403427644271</v>
      </c>
      <c r="T1287" s="25">
        <v>0.71613911573855016</v>
      </c>
      <c r="U1287" s="24">
        <v>4.3175923499599485E-2</v>
      </c>
      <c r="V1287" s="24">
        <v>4.3175923499599485</v>
      </c>
      <c r="W1287" s="25">
        <v>43.175923499599485</v>
      </c>
      <c r="X1287" s="4">
        <f>VLOOKUP($A1287,[1]plot_info!$F$1:$BW$2268,26,FALSE)</f>
        <v>224347.46350000001</v>
      </c>
      <c r="Y1287" s="4">
        <f>VLOOKUP($A1287,[1]plot_info!$F$1:$BW$2268,27,FALSE)</f>
        <v>3137527.1439999999</v>
      </c>
      <c r="Z1287" s="4">
        <f>VLOOKUP($A1287,[1]plot_info!$F$1:$BW$2268,28,FALSE)</f>
        <v>84.188324469999998</v>
      </c>
      <c r="AA1287" s="4">
        <f>VLOOKUP($A1287,[1]plot_info!$F$1:$BW$2268,29,FALSE)</f>
        <v>28.335021489999999</v>
      </c>
      <c r="AB1287" s="4">
        <f>VLOOKUP($A1287,[1]plot_info!$F$1:$BW$2268,37,FALSE)</f>
        <v>4</v>
      </c>
      <c r="AC1287" s="4" t="str">
        <f>VLOOKUP($A1287,[1]plot_info!$F$1:$BW$2268,43,FALSE)</f>
        <v>FRA 2010-2015</v>
      </c>
    </row>
    <row r="1288" spans="1:29" x14ac:dyDescent="0.35">
      <c r="A1288" s="23" t="str">
        <f t="shared" si="40"/>
        <v>102-59-6</v>
      </c>
      <c r="B1288" s="24" t="s">
        <v>553</v>
      </c>
      <c r="C1288" s="24">
        <v>102</v>
      </c>
      <c r="D1288" s="24">
        <v>59</v>
      </c>
      <c r="E1288" s="24">
        <v>6</v>
      </c>
      <c r="F1288" s="24">
        <v>1</v>
      </c>
      <c r="G1288" s="24" t="s">
        <v>8</v>
      </c>
      <c r="H1288" s="24">
        <v>64914</v>
      </c>
      <c r="I1288" s="24">
        <v>288</v>
      </c>
      <c r="J1288" s="24">
        <v>302</v>
      </c>
      <c r="K1288" s="24">
        <v>522.5</v>
      </c>
      <c r="L1288" s="24">
        <v>0.234375</v>
      </c>
      <c r="M1288" s="24">
        <v>0.20968079150661553</v>
      </c>
      <c r="N1288" s="24">
        <v>0</v>
      </c>
      <c r="O1288" s="24">
        <v>0</v>
      </c>
      <c r="P1288" s="24">
        <v>0</v>
      </c>
      <c r="Q1288" s="24">
        <v>3</v>
      </c>
      <c r="R1288" s="24">
        <v>0</v>
      </c>
      <c r="S1288" s="24">
        <v>322.56302570733203</v>
      </c>
      <c r="T1288" s="25">
        <v>0.68358733775043434</v>
      </c>
      <c r="U1288" s="24">
        <v>6.0532154110944258E-2</v>
      </c>
      <c r="V1288" s="24">
        <v>6.0532154110944267</v>
      </c>
      <c r="W1288" s="25">
        <v>60.532154110944269</v>
      </c>
      <c r="X1288" s="4">
        <f>VLOOKUP($A1288,[1]plot_info!$F$1:$BW$2268,26,FALSE)</f>
        <v>224347.46350000001</v>
      </c>
      <c r="Y1288" s="4">
        <f>VLOOKUP($A1288,[1]plot_info!$F$1:$BW$2268,27,FALSE)</f>
        <v>3137827.1439999999</v>
      </c>
      <c r="Z1288" s="4">
        <f>VLOOKUP($A1288,[1]plot_info!$F$1:$BW$2268,28,FALSE)</f>
        <v>84.188253200000005</v>
      </c>
      <c r="AA1288" s="4">
        <f>VLOOKUP($A1288,[1]plot_info!$F$1:$BW$2268,29,FALSE)</f>
        <v>28.337726270000001</v>
      </c>
      <c r="AB1288" s="4">
        <f>VLOOKUP($A1288,[1]plot_info!$F$1:$BW$2268,37,FALSE)</f>
        <v>4</v>
      </c>
      <c r="AC1288" s="4" t="str">
        <f>VLOOKUP($A1288,[1]plot_info!$F$1:$BW$2268,43,FALSE)</f>
        <v>FRA 2010-2015</v>
      </c>
    </row>
    <row r="1289" spans="1:29" x14ac:dyDescent="0.35">
      <c r="A1289" s="23" t="str">
        <f t="shared" si="40"/>
        <v>102-59-6</v>
      </c>
      <c r="B1289" s="24" t="s">
        <v>554</v>
      </c>
      <c r="C1289" s="24">
        <v>102</v>
      </c>
      <c r="D1289" s="24">
        <v>59</v>
      </c>
      <c r="E1289" s="24">
        <v>6</v>
      </c>
      <c r="F1289" s="24">
        <v>1</v>
      </c>
      <c r="G1289" s="24" t="s">
        <v>26</v>
      </c>
      <c r="H1289" s="24">
        <v>64914</v>
      </c>
      <c r="I1289" s="24">
        <v>300</v>
      </c>
      <c r="J1289" s="24">
        <v>295.5</v>
      </c>
      <c r="K1289" s="24">
        <v>505.5</v>
      </c>
      <c r="L1289" s="24">
        <v>0.3</v>
      </c>
      <c r="M1289" s="24">
        <v>0.2795743886754874</v>
      </c>
      <c r="N1289" s="24">
        <v>0</v>
      </c>
      <c r="O1289" s="24">
        <v>0</v>
      </c>
      <c r="P1289" s="24">
        <v>0</v>
      </c>
      <c r="Q1289" s="24">
        <v>3</v>
      </c>
      <c r="R1289" s="24">
        <v>0</v>
      </c>
      <c r="S1289" s="24">
        <v>322.56302570733203</v>
      </c>
      <c r="T1289" s="25">
        <v>0.65103555976231842</v>
      </c>
      <c r="U1289" s="24">
        <v>5.8876259317635758E-2</v>
      </c>
      <c r="V1289" s="24">
        <v>5.8876259317635755</v>
      </c>
      <c r="W1289" s="25">
        <v>58.876259317635757</v>
      </c>
      <c r="X1289" s="4">
        <f>VLOOKUP($A1289,[1]plot_info!$F$1:$BW$2268,26,FALSE)</f>
        <v>224347.46350000001</v>
      </c>
      <c r="Y1289" s="4">
        <f>VLOOKUP($A1289,[1]plot_info!$F$1:$BW$2268,27,FALSE)</f>
        <v>3137827.1439999999</v>
      </c>
      <c r="Z1289" s="4">
        <f>VLOOKUP($A1289,[1]plot_info!$F$1:$BW$2268,28,FALSE)</f>
        <v>84.188253200000005</v>
      </c>
      <c r="AA1289" s="4">
        <f>VLOOKUP($A1289,[1]plot_info!$F$1:$BW$2268,29,FALSE)</f>
        <v>28.337726270000001</v>
      </c>
      <c r="AB1289" s="4">
        <f>VLOOKUP($A1289,[1]plot_info!$F$1:$BW$2268,37,FALSE)</f>
        <v>4</v>
      </c>
      <c r="AC1289" s="4" t="str">
        <f>VLOOKUP($A1289,[1]plot_info!$F$1:$BW$2268,43,FALSE)</f>
        <v>FRA 2010-2015</v>
      </c>
    </row>
    <row r="1290" spans="1:29" x14ac:dyDescent="0.35">
      <c r="A1290" s="23" t="str">
        <f t="shared" si="40"/>
        <v>102-59-6</v>
      </c>
      <c r="B1290" s="24" t="s">
        <v>555</v>
      </c>
      <c r="C1290" s="24">
        <v>102</v>
      </c>
      <c r="D1290" s="24">
        <v>59</v>
      </c>
      <c r="E1290" s="24">
        <v>6</v>
      </c>
      <c r="F1290" s="24">
        <v>1</v>
      </c>
      <c r="G1290" s="24" t="s">
        <v>9</v>
      </c>
      <c r="H1290" s="24">
        <v>64914</v>
      </c>
      <c r="I1290" s="24">
        <v>468</v>
      </c>
      <c r="J1290" s="24">
        <v>332.5</v>
      </c>
      <c r="K1290" s="24">
        <v>527.5</v>
      </c>
      <c r="L1290" s="24">
        <v>0.58333333333333337</v>
      </c>
      <c r="M1290" s="24">
        <v>0.84804231231564509</v>
      </c>
      <c r="N1290" s="24">
        <v>0</v>
      </c>
      <c r="O1290" s="24">
        <v>0</v>
      </c>
      <c r="P1290" s="24">
        <v>0</v>
      </c>
      <c r="Q1290" s="24">
        <v>3</v>
      </c>
      <c r="R1290" s="24">
        <v>0</v>
      </c>
      <c r="S1290" s="24">
        <v>322.56302570733203</v>
      </c>
      <c r="T1290" s="25">
        <v>0.60453301977929563</v>
      </c>
      <c r="U1290" s="24">
        <v>5.8087737987488834E-2</v>
      </c>
      <c r="V1290" s="24">
        <v>5.8087737987488834</v>
      </c>
      <c r="W1290" s="25">
        <v>58.087737987488836</v>
      </c>
      <c r="X1290" s="4">
        <f>VLOOKUP($A1290,[1]plot_info!$F$1:$BW$2268,26,FALSE)</f>
        <v>224347.46350000001</v>
      </c>
      <c r="Y1290" s="4">
        <f>VLOOKUP($A1290,[1]plot_info!$F$1:$BW$2268,27,FALSE)</f>
        <v>3137827.1439999999</v>
      </c>
      <c r="Z1290" s="4">
        <f>VLOOKUP($A1290,[1]plot_info!$F$1:$BW$2268,28,FALSE)</f>
        <v>84.188253200000005</v>
      </c>
      <c r="AA1290" s="4">
        <f>VLOOKUP($A1290,[1]plot_info!$F$1:$BW$2268,29,FALSE)</f>
        <v>28.337726270000001</v>
      </c>
      <c r="AB1290" s="4">
        <f>VLOOKUP($A1290,[1]plot_info!$F$1:$BW$2268,37,FALSE)</f>
        <v>4</v>
      </c>
      <c r="AC1290" s="4" t="str">
        <f>VLOOKUP($A1290,[1]plot_info!$F$1:$BW$2268,43,FALSE)</f>
        <v>FRA 2010-2015</v>
      </c>
    </row>
    <row r="1291" spans="1:29" x14ac:dyDescent="0.35">
      <c r="A1291" s="23" t="str">
        <f t="shared" si="40"/>
        <v>22-99-1</v>
      </c>
      <c r="B1291" s="24" t="s">
        <v>557</v>
      </c>
      <c r="C1291" s="24">
        <v>22</v>
      </c>
      <c r="D1291" s="24">
        <v>99</v>
      </c>
      <c r="E1291" s="24">
        <v>1</v>
      </c>
      <c r="F1291" s="24">
        <v>1</v>
      </c>
      <c r="G1291" s="24" t="s">
        <v>8</v>
      </c>
      <c r="H1291" s="24">
        <v>64914</v>
      </c>
      <c r="I1291" s="24">
        <v>211</v>
      </c>
      <c r="J1291" s="24">
        <v>299.5</v>
      </c>
      <c r="K1291" s="24">
        <v>471.5</v>
      </c>
      <c r="L1291" s="24">
        <v>0.18483412322274881</v>
      </c>
      <c r="M1291" s="24">
        <v>0.1817233526390668</v>
      </c>
      <c r="N1291" s="24">
        <v>0</v>
      </c>
      <c r="O1291" s="24">
        <v>0</v>
      </c>
      <c r="P1291" s="24">
        <v>0</v>
      </c>
      <c r="Q1291" s="24">
        <v>2</v>
      </c>
      <c r="R1291" s="24">
        <v>0</v>
      </c>
      <c r="S1291" s="24">
        <v>215.04201713822135</v>
      </c>
      <c r="T1291" s="25">
        <v>0.79984368770799119</v>
      </c>
      <c r="U1291" s="24">
        <v>0.10247272752664699</v>
      </c>
      <c r="V1291" s="24">
        <v>10.247272752664699</v>
      </c>
      <c r="W1291" s="25">
        <v>102.47272752664699</v>
      </c>
      <c r="X1291" s="4">
        <f>VLOOKUP($A1291,[1]plot_info!$F$1:$BW$2268,26,FALSE)</f>
        <v>488445.30489999999</v>
      </c>
      <c r="Y1291" s="4">
        <f>VLOOKUP($A1291,[1]plot_info!$F$1:$BW$2268,27,FALSE)</f>
        <v>3290618.2710000002</v>
      </c>
      <c r="Z1291" s="4">
        <f>VLOOKUP($A1291,[1]plot_info!$F$1:$BW$2268,28,FALSE)</f>
        <v>80.880500769999998</v>
      </c>
      <c r="AA1291" s="4">
        <f>VLOOKUP($A1291,[1]plot_info!$F$1:$BW$2268,29,FALSE)</f>
        <v>29.74574419</v>
      </c>
      <c r="AB1291" s="4">
        <f>VLOOKUP($A1291,[1]plot_info!$F$1:$BW$2268,37,FALSE)</f>
        <v>4</v>
      </c>
      <c r="AC1291" s="4" t="str">
        <f>VLOOKUP($A1291,[1]plot_info!$F$1:$BW$2268,43,FALSE)</f>
        <v>FRA 2010-2015</v>
      </c>
    </row>
    <row r="1292" spans="1:29" x14ac:dyDescent="0.35">
      <c r="A1292" s="23" t="str">
        <f t="shared" si="40"/>
        <v>22-99-1</v>
      </c>
      <c r="B1292" s="24" t="s">
        <v>558</v>
      </c>
      <c r="C1292" s="24">
        <v>22</v>
      </c>
      <c r="D1292" s="24">
        <v>99</v>
      </c>
      <c r="E1292" s="24">
        <v>1</v>
      </c>
      <c r="F1292" s="24">
        <v>1</v>
      </c>
      <c r="G1292" s="24" t="s">
        <v>26</v>
      </c>
      <c r="H1292" s="24">
        <v>64914</v>
      </c>
      <c r="I1292" s="24">
        <v>241</v>
      </c>
      <c r="J1292" s="24">
        <v>297.5</v>
      </c>
      <c r="K1292" s="24">
        <v>509.5</v>
      </c>
      <c r="L1292" s="24">
        <v>0.12033195020746888</v>
      </c>
      <c r="M1292" s="24">
        <v>0.13512762119315222</v>
      </c>
      <c r="N1292" s="24">
        <v>0</v>
      </c>
      <c r="O1292" s="24">
        <v>0</v>
      </c>
      <c r="P1292" s="24">
        <v>0</v>
      </c>
      <c r="Q1292" s="24">
        <v>2</v>
      </c>
      <c r="R1292" s="24">
        <v>0</v>
      </c>
      <c r="S1292" s="24">
        <v>215.04201713822135</v>
      </c>
      <c r="T1292" s="25">
        <v>0.9858538476400821</v>
      </c>
      <c r="U1292" s="24">
        <v>7.5782156635985448E-2</v>
      </c>
      <c r="V1292" s="24">
        <v>7.5782156635985451</v>
      </c>
      <c r="W1292" s="25">
        <v>75.782156635985444</v>
      </c>
      <c r="X1292" s="4">
        <f>VLOOKUP($A1292,[1]plot_info!$F$1:$BW$2268,26,FALSE)</f>
        <v>488445.30489999999</v>
      </c>
      <c r="Y1292" s="4">
        <f>VLOOKUP($A1292,[1]plot_info!$F$1:$BW$2268,27,FALSE)</f>
        <v>3290618.2710000002</v>
      </c>
      <c r="Z1292" s="4">
        <f>VLOOKUP($A1292,[1]plot_info!$F$1:$BW$2268,28,FALSE)</f>
        <v>80.880500769999998</v>
      </c>
      <c r="AA1292" s="4">
        <f>VLOOKUP($A1292,[1]plot_info!$F$1:$BW$2268,29,FALSE)</f>
        <v>29.74574419</v>
      </c>
      <c r="AB1292" s="4">
        <f>VLOOKUP($A1292,[1]plot_info!$F$1:$BW$2268,37,FALSE)</f>
        <v>4</v>
      </c>
      <c r="AC1292" s="4" t="str">
        <f>VLOOKUP($A1292,[1]plot_info!$F$1:$BW$2268,43,FALSE)</f>
        <v>FRA 2010-2015</v>
      </c>
    </row>
    <row r="1293" spans="1:29" x14ac:dyDescent="0.35">
      <c r="A1293" s="23" t="str">
        <f t="shared" si="40"/>
        <v>22-99-1</v>
      </c>
      <c r="B1293" s="24" t="s">
        <v>559</v>
      </c>
      <c r="C1293" s="24">
        <v>22</v>
      </c>
      <c r="D1293" s="24">
        <v>99</v>
      </c>
      <c r="E1293" s="24">
        <v>1</v>
      </c>
      <c r="F1293" s="24">
        <v>1</v>
      </c>
      <c r="G1293" s="24" t="s">
        <v>9</v>
      </c>
      <c r="H1293" s="24">
        <v>64914</v>
      </c>
      <c r="I1293" s="24">
        <v>148</v>
      </c>
      <c r="J1293" s="24">
        <v>364.5</v>
      </c>
      <c r="K1293" s="24">
        <v>490</v>
      </c>
      <c r="L1293" s="24">
        <v>0.15202702702702703</v>
      </c>
      <c r="M1293" s="24">
        <v>0.10484039575330778</v>
      </c>
      <c r="N1293" s="24">
        <v>0</v>
      </c>
      <c r="O1293" s="24">
        <v>0</v>
      </c>
      <c r="P1293" s="24">
        <v>0</v>
      </c>
      <c r="Q1293" s="24">
        <v>2</v>
      </c>
      <c r="R1293" s="24">
        <v>0</v>
      </c>
      <c r="S1293" s="24">
        <v>215.04201713822135</v>
      </c>
      <c r="T1293" s="25">
        <v>0.58360687678693535</v>
      </c>
      <c r="U1293" s="24">
        <v>2.7708639541362316E-2</v>
      </c>
      <c r="V1293" s="24">
        <v>2.7708639541362317</v>
      </c>
      <c r="W1293" s="25">
        <v>27.708639541362317</v>
      </c>
      <c r="X1293" s="4">
        <f>VLOOKUP($A1293,[1]plot_info!$F$1:$BW$2268,26,FALSE)</f>
        <v>488445.30489999999</v>
      </c>
      <c r="Y1293" s="4">
        <f>VLOOKUP($A1293,[1]plot_info!$F$1:$BW$2268,27,FALSE)</f>
        <v>3290618.2710000002</v>
      </c>
      <c r="Z1293" s="4">
        <f>VLOOKUP($A1293,[1]plot_info!$F$1:$BW$2268,28,FALSE)</f>
        <v>80.880500769999998</v>
      </c>
      <c r="AA1293" s="4">
        <f>VLOOKUP($A1293,[1]plot_info!$F$1:$BW$2268,29,FALSE)</f>
        <v>29.74574419</v>
      </c>
      <c r="AB1293" s="4">
        <f>VLOOKUP($A1293,[1]plot_info!$F$1:$BW$2268,37,FALSE)</f>
        <v>4</v>
      </c>
      <c r="AC1293" s="4" t="str">
        <f>VLOOKUP($A1293,[1]plot_info!$F$1:$BW$2268,43,FALSE)</f>
        <v>FRA 2010-2015</v>
      </c>
    </row>
    <row r="1294" spans="1:29" x14ac:dyDescent="0.35">
      <c r="A1294" s="23" t="str">
        <f t="shared" si="40"/>
        <v>22-99-5</v>
      </c>
      <c r="B1294" s="24" t="s">
        <v>561</v>
      </c>
      <c r="C1294" s="24">
        <v>22</v>
      </c>
      <c r="D1294" s="24">
        <v>99</v>
      </c>
      <c r="E1294" s="24">
        <v>5</v>
      </c>
      <c r="F1294" s="24">
        <v>1</v>
      </c>
      <c r="G1294" s="24" t="s">
        <v>8</v>
      </c>
      <c r="H1294" s="24">
        <v>64914</v>
      </c>
      <c r="I1294" s="24">
        <v>121</v>
      </c>
      <c r="J1294" s="24">
        <v>364.5</v>
      </c>
      <c r="K1294" s="24">
        <v>465.5</v>
      </c>
      <c r="L1294" s="24">
        <v>0.16528925619834711</v>
      </c>
      <c r="M1294" s="24">
        <v>9.3191462891829127E-2</v>
      </c>
      <c r="N1294" s="24">
        <v>0</v>
      </c>
      <c r="O1294" s="24">
        <v>0</v>
      </c>
      <c r="P1294" s="24">
        <v>0</v>
      </c>
      <c r="Q1294" s="24">
        <v>2</v>
      </c>
      <c r="R1294" s="24">
        <v>0</v>
      </c>
      <c r="S1294" s="24">
        <v>215.04201713822135</v>
      </c>
      <c r="T1294" s="25">
        <v>0.46967565382852966</v>
      </c>
      <c r="U1294" s="24">
        <v>5.1323977244450904E-2</v>
      </c>
      <c r="V1294" s="24">
        <v>5.1323977244450898</v>
      </c>
      <c r="W1294" s="25">
        <v>51.323977244450901</v>
      </c>
      <c r="X1294" s="4">
        <f>VLOOKUP($A1294,[1]plot_info!$F$1:$BW$2268,26,FALSE)</f>
        <v>488745.30489999999</v>
      </c>
      <c r="Y1294" s="4">
        <f>VLOOKUP($A1294,[1]plot_info!$F$1:$BW$2268,27,FALSE)</f>
        <v>3290768.2710000002</v>
      </c>
      <c r="Z1294" s="4">
        <f>VLOOKUP($A1294,[1]plot_info!$F$1:$BW$2268,28,FALSE)</f>
        <v>80.883601819999996</v>
      </c>
      <c r="AA1294" s="4">
        <f>VLOOKUP($A1294,[1]plot_info!$F$1:$BW$2268,29,FALSE)</f>
        <v>29.74710069</v>
      </c>
      <c r="AB1294" s="4">
        <f>VLOOKUP($A1294,[1]plot_info!$F$1:$BW$2268,37,FALSE)</f>
        <v>4</v>
      </c>
      <c r="AC1294" s="4" t="str">
        <f>VLOOKUP($A1294,[1]plot_info!$F$1:$BW$2268,43,FALSE)</f>
        <v>FRA 2010-2015</v>
      </c>
    </row>
    <row r="1295" spans="1:29" x14ac:dyDescent="0.35">
      <c r="A1295" s="23" t="str">
        <f t="shared" si="40"/>
        <v>22-99-5</v>
      </c>
      <c r="B1295" s="24" t="s">
        <v>562</v>
      </c>
      <c r="C1295" s="24">
        <v>22</v>
      </c>
      <c r="D1295" s="24">
        <v>99</v>
      </c>
      <c r="E1295" s="24">
        <v>5</v>
      </c>
      <c r="F1295" s="24">
        <v>1</v>
      </c>
      <c r="G1295" s="24" t="s">
        <v>26</v>
      </c>
      <c r="H1295" s="24">
        <v>64914</v>
      </c>
      <c r="I1295" s="24">
        <v>136</v>
      </c>
      <c r="J1295" s="24">
        <v>333.5</v>
      </c>
      <c r="K1295" s="24">
        <v>443</v>
      </c>
      <c r="L1295" s="24">
        <v>0.19485294117647059</v>
      </c>
      <c r="M1295" s="24">
        <v>0.12347868833167359</v>
      </c>
      <c r="N1295" s="24">
        <v>0</v>
      </c>
      <c r="O1295" s="24">
        <v>0</v>
      </c>
      <c r="P1295" s="24">
        <v>0</v>
      </c>
      <c r="Q1295" s="24">
        <v>2</v>
      </c>
      <c r="R1295" s="24">
        <v>0</v>
      </c>
      <c r="S1295" s="24">
        <v>215.04201713822135</v>
      </c>
      <c r="T1295" s="25">
        <v>0.50920281281409896</v>
      </c>
      <c r="U1295" s="24">
        <v>2.1873581698275218E-2</v>
      </c>
      <c r="V1295" s="24">
        <v>2.1873581698275215</v>
      </c>
      <c r="W1295" s="25">
        <v>21.873581698275213</v>
      </c>
      <c r="X1295" s="4">
        <f>VLOOKUP($A1295,[1]plot_info!$F$1:$BW$2268,26,FALSE)</f>
        <v>488745.30489999999</v>
      </c>
      <c r="Y1295" s="4">
        <f>VLOOKUP($A1295,[1]plot_info!$F$1:$BW$2268,27,FALSE)</f>
        <v>3290768.2710000002</v>
      </c>
      <c r="Z1295" s="4">
        <f>VLOOKUP($A1295,[1]plot_info!$F$1:$BW$2268,28,FALSE)</f>
        <v>80.883601819999996</v>
      </c>
      <c r="AA1295" s="4">
        <f>VLOOKUP($A1295,[1]plot_info!$F$1:$BW$2268,29,FALSE)</f>
        <v>29.74710069</v>
      </c>
      <c r="AB1295" s="4">
        <f>VLOOKUP($A1295,[1]plot_info!$F$1:$BW$2268,37,FALSE)</f>
        <v>4</v>
      </c>
      <c r="AC1295" s="4" t="str">
        <f>VLOOKUP($A1295,[1]plot_info!$F$1:$BW$2268,43,FALSE)</f>
        <v>FRA 2010-2015</v>
      </c>
    </row>
    <row r="1296" spans="1:29" x14ac:dyDescent="0.35">
      <c r="A1296" s="23" t="str">
        <f t="shared" si="40"/>
        <v>22-99-5</v>
      </c>
      <c r="B1296" s="24" t="s">
        <v>563</v>
      </c>
      <c r="C1296" s="24">
        <v>22</v>
      </c>
      <c r="D1296" s="24">
        <v>99</v>
      </c>
      <c r="E1296" s="24">
        <v>5</v>
      </c>
      <c r="F1296" s="24">
        <v>1</v>
      </c>
      <c r="G1296" s="24" t="s">
        <v>9</v>
      </c>
      <c r="H1296" s="24">
        <v>64914</v>
      </c>
      <c r="I1296" s="24">
        <v>160</v>
      </c>
      <c r="J1296" s="24">
        <v>360</v>
      </c>
      <c r="K1296" s="24">
        <v>489.5</v>
      </c>
      <c r="L1296" s="24">
        <v>0.19062499999999999</v>
      </c>
      <c r="M1296" s="24">
        <v>0.14211698091003941</v>
      </c>
      <c r="N1296" s="24">
        <v>0</v>
      </c>
      <c r="O1296" s="24">
        <v>0</v>
      </c>
      <c r="P1296" s="24">
        <v>0</v>
      </c>
      <c r="Q1296" s="24">
        <v>2</v>
      </c>
      <c r="R1296" s="24">
        <v>0</v>
      </c>
      <c r="S1296" s="24">
        <v>215.04201713822135</v>
      </c>
      <c r="T1296" s="25">
        <v>0.60220789278014453</v>
      </c>
      <c r="U1296" s="24">
        <v>2.0876540283045007E-2</v>
      </c>
      <c r="V1296" s="24">
        <v>2.0876540283045006</v>
      </c>
      <c r="W1296" s="25">
        <v>20.876540283045006</v>
      </c>
      <c r="X1296" s="4">
        <f>VLOOKUP($A1296,[1]plot_info!$F$1:$BW$2268,26,FALSE)</f>
        <v>488745.30489999999</v>
      </c>
      <c r="Y1296" s="4">
        <f>VLOOKUP($A1296,[1]plot_info!$F$1:$BW$2268,27,FALSE)</f>
        <v>3290768.2710000002</v>
      </c>
      <c r="Z1296" s="4">
        <f>VLOOKUP($A1296,[1]plot_info!$F$1:$BW$2268,28,FALSE)</f>
        <v>80.883601819999996</v>
      </c>
      <c r="AA1296" s="4">
        <f>VLOOKUP($A1296,[1]plot_info!$F$1:$BW$2268,29,FALSE)</f>
        <v>29.74710069</v>
      </c>
      <c r="AB1296" s="4">
        <f>VLOOKUP($A1296,[1]plot_info!$F$1:$BW$2268,37,FALSE)</f>
        <v>4</v>
      </c>
      <c r="AC1296" s="4" t="str">
        <f>VLOOKUP($A1296,[1]plot_info!$F$1:$BW$2268,43,FALSE)</f>
        <v>FRA 2010-2015</v>
      </c>
    </row>
    <row r="1297" spans="1:29" x14ac:dyDescent="0.35">
      <c r="A1297" s="23" t="str">
        <f t="shared" si="40"/>
        <v>22-99-6</v>
      </c>
      <c r="B1297" s="24" t="s">
        <v>565</v>
      </c>
      <c r="C1297" s="24">
        <v>22</v>
      </c>
      <c r="D1297" s="24">
        <v>99</v>
      </c>
      <c r="E1297" s="24">
        <v>6</v>
      </c>
      <c r="F1297" s="24">
        <v>1</v>
      </c>
      <c r="G1297" s="24" t="s">
        <v>8</v>
      </c>
      <c r="H1297" s="24">
        <v>64914</v>
      </c>
      <c r="I1297" s="24">
        <v>364</v>
      </c>
      <c r="J1297" s="24">
        <v>370</v>
      </c>
      <c r="K1297" s="24">
        <v>638.5</v>
      </c>
      <c r="L1297" s="24">
        <v>0.26236263736263737</v>
      </c>
      <c r="M1297" s="24">
        <v>0.44498923530848405</v>
      </c>
      <c r="N1297" s="24">
        <v>0</v>
      </c>
      <c r="O1297" s="24">
        <v>0</v>
      </c>
      <c r="P1297" s="24">
        <v>0</v>
      </c>
      <c r="Q1297" s="24">
        <v>2</v>
      </c>
      <c r="R1297" s="24">
        <v>0</v>
      </c>
      <c r="S1297" s="24">
        <v>215.04201713822135</v>
      </c>
      <c r="T1297" s="25">
        <v>1.2485931985441605</v>
      </c>
      <c r="U1297" s="24">
        <v>6.1162971175061781E-2</v>
      </c>
      <c r="V1297" s="24">
        <v>6.1162971175061784</v>
      </c>
      <c r="W1297" s="25">
        <v>61.162971175061784</v>
      </c>
      <c r="X1297" s="4">
        <f>VLOOKUP($A1297,[1]plot_info!$F$1:$BW$2268,26,FALSE)</f>
        <v>488745.30489999999</v>
      </c>
      <c r="Y1297" s="4">
        <f>VLOOKUP($A1297,[1]plot_info!$F$1:$BW$2268,27,FALSE)</f>
        <v>3290918.2710000002</v>
      </c>
      <c r="Z1297" s="4">
        <f>VLOOKUP($A1297,[1]plot_info!$F$1:$BW$2268,28,FALSE)</f>
        <v>80.883600250000001</v>
      </c>
      <c r="AA1297" s="4">
        <f>VLOOKUP($A1297,[1]plot_info!$F$1:$BW$2268,29,FALSE)</f>
        <v>29.748454429999999</v>
      </c>
      <c r="AB1297" s="4">
        <f>VLOOKUP($A1297,[1]plot_info!$F$1:$BW$2268,37,FALSE)</f>
        <v>4</v>
      </c>
      <c r="AC1297" s="4" t="str">
        <f>VLOOKUP($A1297,[1]plot_info!$F$1:$BW$2268,43,FALSE)</f>
        <v>FRA 2010-2015</v>
      </c>
    </row>
    <row r="1298" spans="1:29" x14ac:dyDescent="0.35">
      <c r="A1298" s="23" t="str">
        <f t="shared" si="40"/>
        <v>22-99-6</v>
      </c>
      <c r="B1298" s="24" t="s">
        <v>566</v>
      </c>
      <c r="C1298" s="24">
        <v>22</v>
      </c>
      <c r="D1298" s="24">
        <v>99</v>
      </c>
      <c r="E1298" s="24">
        <v>6</v>
      </c>
      <c r="F1298" s="24">
        <v>1</v>
      </c>
      <c r="G1298" s="24" t="s">
        <v>26</v>
      </c>
      <c r="H1298" s="24">
        <v>64914</v>
      </c>
      <c r="I1298" s="24">
        <v>287</v>
      </c>
      <c r="J1298" s="24">
        <v>366.5</v>
      </c>
      <c r="K1298" s="24">
        <v>600</v>
      </c>
      <c r="L1298" s="24">
        <v>0.18641114982578397</v>
      </c>
      <c r="M1298" s="24">
        <v>0.24928716323564293</v>
      </c>
      <c r="N1298" s="24">
        <v>0</v>
      </c>
      <c r="O1298" s="24">
        <v>0</v>
      </c>
      <c r="P1298" s="24">
        <v>0</v>
      </c>
      <c r="Q1298" s="24">
        <v>2</v>
      </c>
      <c r="R1298" s="24">
        <v>0</v>
      </c>
      <c r="S1298" s="24">
        <v>215.04201713822135</v>
      </c>
      <c r="T1298" s="25">
        <v>1.0858343086035811</v>
      </c>
      <c r="U1298" s="24">
        <v>3.6005636204130338E-2</v>
      </c>
      <c r="V1298" s="24">
        <v>3.600563620413034</v>
      </c>
      <c r="W1298" s="25">
        <v>36.00563620413034</v>
      </c>
      <c r="X1298" s="4">
        <f>VLOOKUP($A1298,[1]plot_info!$F$1:$BW$2268,26,FALSE)</f>
        <v>488745.30489999999</v>
      </c>
      <c r="Y1298" s="4">
        <f>VLOOKUP($A1298,[1]plot_info!$F$1:$BW$2268,27,FALSE)</f>
        <v>3290918.2710000002</v>
      </c>
      <c r="Z1298" s="4">
        <f>VLOOKUP($A1298,[1]plot_info!$F$1:$BW$2268,28,FALSE)</f>
        <v>80.883600250000001</v>
      </c>
      <c r="AA1298" s="4">
        <f>VLOOKUP($A1298,[1]plot_info!$F$1:$BW$2268,29,FALSE)</f>
        <v>29.748454429999999</v>
      </c>
      <c r="AB1298" s="4">
        <f>VLOOKUP($A1298,[1]plot_info!$F$1:$BW$2268,37,FALSE)</f>
        <v>4</v>
      </c>
      <c r="AC1298" s="4" t="str">
        <f>VLOOKUP($A1298,[1]plot_info!$F$1:$BW$2268,43,FALSE)</f>
        <v>FRA 2010-2015</v>
      </c>
    </row>
    <row r="1299" spans="1:29" x14ac:dyDescent="0.35">
      <c r="A1299" s="23" t="str">
        <f t="shared" si="40"/>
        <v>22-99-6</v>
      </c>
      <c r="B1299" s="24" t="s">
        <v>567</v>
      </c>
      <c r="C1299" s="24">
        <v>22</v>
      </c>
      <c r="D1299" s="24">
        <v>99</v>
      </c>
      <c r="E1299" s="24">
        <v>6</v>
      </c>
      <c r="F1299" s="24">
        <v>1</v>
      </c>
      <c r="G1299" s="24" t="s">
        <v>9</v>
      </c>
      <c r="H1299" s="24">
        <v>64914</v>
      </c>
      <c r="I1299" s="24">
        <v>369</v>
      </c>
      <c r="J1299" s="24">
        <v>305.5</v>
      </c>
      <c r="K1299" s="24">
        <v>567</v>
      </c>
      <c r="L1299" s="24">
        <v>0.29132791327913277</v>
      </c>
      <c r="M1299" s="24">
        <v>0.50090411304358151</v>
      </c>
      <c r="N1299" s="24">
        <v>0</v>
      </c>
      <c r="O1299" s="24">
        <v>0</v>
      </c>
      <c r="P1299" s="24">
        <v>0</v>
      </c>
      <c r="Q1299" s="24">
        <v>2</v>
      </c>
      <c r="R1299" s="24">
        <v>0</v>
      </c>
      <c r="S1299" s="24">
        <v>215.04201713822135</v>
      </c>
      <c r="T1299" s="25">
        <v>1.2160414205560446</v>
      </c>
      <c r="U1299" s="24">
        <v>3.2075295440753646E-2</v>
      </c>
      <c r="V1299" s="24">
        <v>3.2075295440753644</v>
      </c>
      <c r="W1299" s="25">
        <v>32.075295440753642</v>
      </c>
      <c r="X1299" s="4">
        <f>VLOOKUP($A1299,[1]plot_info!$F$1:$BW$2268,26,FALSE)</f>
        <v>488745.30489999999</v>
      </c>
      <c r="Y1299" s="4">
        <f>VLOOKUP($A1299,[1]plot_info!$F$1:$BW$2268,27,FALSE)</f>
        <v>3290918.2710000002</v>
      </c>
      <c r="Z1299" s="4">
        <f>VLOOKUP($A1299,[1]plot_info!$F$1:$BW$2268,28,FALSE)</f>
        <v>80.883600250000001</v>
      </c>
      <c r="AA1299" s="4">
        <f>VLOOKUP($A1299,[1]plot_info!$F$1:$BW$2268,29,FALSE)</f>
        <v>29.748454429999999</v>
      </c>
      <c r="AB1299" s="4">
        <f>VLOOKUP($A1299,[1]plot_info!$F$1:$BW$2268,37,FALSE)</f>
        <v>4</v>
      </c>
      <c r="AC1299" s="4" t="str">
        <f>VLOOKUP($A1299,[1]plot_info!$F$1:$BW$2268,43,FALSE)</f>
        <v>FRA 2010-2015</v>
      </c>
    </row>
    <row r="1300" spans="1:29" x14ac:dyDescent="0.35">
      <c r="A1300" s="23" t="str">
        <f t="shared" ref="A1300:A1320" si="41">CONCATENATE(C1300,"-",D1300,"-",E1300)</f>
        <v>105-64-3</v>
      </c>
      <c r="B1300" s="24" t="s">
        <v>569</v>
      </c>
      <c r="C1300" s="24">
        <v>105</v>
      </c>
      <c r="D1300" s="24">
        <v>64</v>
      </c>
      <c r="E1300" s="24">
        <v>3</v>
      </c>
      <c r="F1300" s="24">
        <v>1</v>
      </c>
      <c r="G1300" s="24" t="s">
        <v>8</v>
      </c>
      <c r="H1300" s="24">
        <v>64914</v>
      </c>
      <c r="I1300" s="24">
        <v>393</v>
      </c>
      <c r="J1300" s="24">
        <v>301.5</v>
      </c>
      <c r="K1300" s="24">
        <v>521</v>
      </c>
      <c r="L1300" s="24">
        <v>0.44147582697201015</v>
      </c>
      <c r="M1300" s="24">
        <v>0.40421797029330886</v>
      </c>
      <c r="N1300" s="24">
        <v>0</v>
      </c>
      <c r="O1300" s="24">
        <v>0</v>
      </c>
      <c r="P1300" s="24">
        <v>0</v>
      </c>
      <c r="Q1300" s="24">
        <v>4</v>
      </c>
      <c r="R1300" s="24">
        <v>0</v>
      </c>
      <c r="S1300" s="24">
        <v>430.08403427644271</v>
      </c>
      <c r="T1300" s="25">
        <v>0.51036537631367462</v>
      </c>
      <c r="U1300" s="24">
        <v>3.2153018707761501E-2</v>
      </c>
      <c r="V1300" s="24">
        <v>3.2153018707761505</v>
      </c>
      <c r="W1300" s="25">
        <v>32.153018707761504</v>
      </c>
      <c r="X1300" s="4">
        <f>VLOOKUP($A1300,[1]plot_info!$F$1:$BW$2268,26,FALSE)</f>
        <v>236527.36679999999</v>
      </c>
      <c r="Y1300" s="4">
        <f>VLOOKUP($A1300,[1]plot_info!$F$1:$BW$2268,27,FALSE)</f>
        <v>3157531.2560000001</v>
      </c>
      <c r="Z1300" s="4">
        <f>VLOOKUP($A1300,[1]plot_info!$F$1:$BW$2268,28,FALSE)</f>
        <v>84.307882289999995</v>
      </c>
      <c r="AA1300" s="4">
        <f>VLOOKUP($A1300,[1]plot_info!$F$1:$BW$2268,29,FALSE)</f>
        <v>28.517896929999999</v>
      </c>
      <c r="AB1300" s="4">
        <f>VLOOKUP($A1300,[1]plot_info!$F$1:$BW$2268,37,FALSE)</f>
        <v>4</v>
      </c>
      <c r="AC1300" s="4" t="str">
        <f>VLOOKUP($A1300,[1]plot_info!$F$1:$BW$2268,43,FALSE)</f>
        <v>FRA 2010-2015</v>
      </c>
    </row>
    <row r="1301" spans="1:29" x14ac:dyDescent="0.35">
      <c r="A1301" s="23" t="str">
        <f t="shared" si="41"/>
        <v>105-64-3</v>
      </c>
      <c r="B1301" s="24" t="s">
        <v>570</v>
      </c>
      <c r="C1301" s="24">
        <v>105</v>
      </c>
      <c r="D1301" s="24">
        <v>64</v>
      </c>
      <c r="E1301" s="24">
        <v>3</v>
      </c>
      <c r="F1301" s="24">
        <v>1</v>
      </c>
      <c r="G1301" s="24" t="s">
        <v>26</v>
      </c>
      <c r="H1301" s="24">
        <v>64914</v>
      </c>
      <c r="I1301" s="24">
        <v>418</v>
      </c>
      <c r="J1301" s="24">
        <v>315.5</v>
      </c>
      <c r="K1301" s="24">
        <v>576</v>
      </c>
      <c r="L1301" s="24">
        <v>0.37679425837320574</v>
      </c>
      <c r="M1301" s="24">
        <v>0.3669413851365772</v>
      </c>
      <c r="N1301" s="24">
        <v>0</v>
      </c>
      <c r="O1301" s="24">
        <v>0</v>
      </c>
      <c r="P1301" s="24">
        <v>0</v>
      </c>
      <c r="Q1301" s="24">
        <v>4</v>
      </c>
      <c r="R1301" s="24">
        <v>0</v>
      </c>
      <c r="S1301" s="24">
        <v>430.08403427644271</v>
      </c>
      <c r="T1301" s="25">
        <v>0.60569558327887119</v>
      </c>
      <c r="U1301" s="24">
        <v>3.407037655943651E-2</v>
      </c>
      <c r="V1301" s="24">
        <v>3.4070376559436508</v>
      </c>
      <c r="W1301" s="25">
        <v>34.070376559436511</v>
      </c>
      <c r="X1301" s="4">
        <f>VLOOKUP($A1301,[1]plot_info!$F$1:$BW$2268,26,FALSE)</f>
        <v>236527.36679999999</v>
      </c>
      <c r="Y1301" s="4">
        <f>VLOOKUP($A1301,[1]plot_info!$F$1:$BW$2268,27,FALSE)</f>
        <v>3157531.2560000001</v>
      </c>
      <c r="Z1301" s="4">
        <f>VLOOKUP($A1301,[1]plot_info!$F$1:$BW$2268,28,FALSE)</f>
        <v>84.307882289999995</v>
      </c>
      <c r="AA1301" s="4">
        <f>VLOOKUP($A1301,[1]plot_info!$F$1:$BW$2268,29,FALSE)</f>
        <v>28.517896929999999</v>
      </c>
      <c r="AB1301" s="4">
        <f>VLOOKUP($A1301,[1]plot_info!$F$1:$BW$2268,37,FALSE)</f>
        <v>4</v>
      </c>
      <c r="AC1301" s="4" t="str">
        <f>VLOOKUP($A1301,[1]plot_info!$F$1:$BW$2268,43,FALSE)</f>
        <v>FRA 2010-2015</v>
      </c>
    </row>
    <row r="1302" spans="1:29" x14ac:dyDescent="0.35">
      <c r="A1302" s="23" t="str">
        <f t="shared" si="41"/>
        <v>105-64-3</v>
      </c>
      <c r="B1302" s="24" t="s">
        <v>571</v>
      </c>
      <c r="C1302" s="24">
        <v>105</v>
      </c>
      <c r="D1302" s="24">
        <v>64</v>
      </c>
      <c r="E1302" s="24">
        <v>3</v>
      </c>
      <c r="F1302" s="24">
        <v>1</v>
      </c>
      <c r="G1302" s="24" t="s">
        <v>9</v>
      </c>
      <c r="H1302" s="24">
        <v>64914</v>
      </c>
      <c r="I1302" s="24">
        <v>400</v>
      </c>
      <c r="J1302" s="24">
        <v>315.5</v>
      </c>
      <c r="K1302" s="24">
        <v>517.5</v>
      </c>
      <c r="L1302" s="24">
        <v>0.495</v>
      </c>
      <c r="M1302" s="24">
        <v>0.4612977413145542</v>
      </c>
      <c r="N1302" s="24">
        <v>0</v>
      </c>
      <c r="O1302" s="24">
        <v>0</v>
      </c>
      <c r="P1302" s="24">
        <v>0</v>
      </c>
      <c r="Q1302" s="24">
        <v>4</v>
      </c>
      <c r="R1302" s="24">
        <v>0</v>
      </c>
      <c r="S1302" s="24">
        <v>430.08403427644271</v>
      </c>
      <c r="T1302" s="25">
        <v>0.46967565382852966</v>
      </c>
      <c r="U1302" s="24">
        <v>2.2544431383769416E-2</v>
      </c>
      <c r="V1302" s="24">
        <v>2.2544431383769417</v>
      </c>
      <c r="W1302" s="25">
        <v>22.544431383769417</v>
      </c>
      <c r="X1302" s="4">
        <f>VLOOKUP($A1302,[1]plot_info!$F$1:$BW$2268,26,FALSE)</f>
        <v>236527.36679999999</v>
      </c>
      <c r="Y1302" s="4">
        <f>VLOOKUP($A1302,[1]plot_info!$F$1:$BW$2268,27,FALSE)</f>
        <v>3157531.2560000001</v>
      </c>
      <c r="Z1302" s="4">
        <f>VLOOKUP($A1302,[1]plot_info!$F$1:$BW$2268,28,FALSE)</f>
        <v>84.307882289999995</v>
      </c>
      <c r="AA1302" s="4">
        <f>VLOOKUP($A1302,[1]plot_info!$F$1:$BW$2268,29,FALSE)</f>
        <v>28.517896929999999</v>
      </c>
      <c r="AB1302" s="4">
        <f>VLOOKUP($A1302,[1]plot_info!$F$1:$BW$2268,37,FALSE)</f>
        <v>4</v>
      </c>
      <c r="AC1302" s="4" t="str">
        <f>VLOOKUP($A1302,[1]plot_info!$F$1:$BW$2268,43,FALSE)</f>
        <v>FRA 2010-2015</v>
      </c>
    </row>
    <row r="1303" spans="1:29" x14ac:dyDescent="0.35">
      <c r="A1303" s="23" t="str">
        <f t="shared" si="41"/>
        <v>105-64-4</v>
      </c>
      <c r="B1303" s="24" t="s">
        <v>573</v>
      </c>
      <c r="C1303" s="24">
        <v>105</v>
      </c>
      <c r="D1303" s="24">
        <v>64</v>
      </c>
      <c r="E1303" s="24">
        <v>4</v>
      </c>
      <c r="F1303" s="24">
        <v>1</v>
      </c>
      <c r="G1303" s="24" t="s">
        <v>8</v>
      </c>
      <c r="H1303" s="24">
        <v>64914</v>
      </c>
      <c r="I1303" s="24">
        <v>418</v>
      </c>
      <c r="J1303" s="24">
        <v>342</v>
      </c>
      <c r="K1303" s="24">
        <v>587.5</v>
      </c>
      <c r="L1303" s="24">
        <v>0.41267942583732059</v>
      </c>
      <c r="M1303" s="24">
        <v>0.53585091162801757</v>
      </c>
      <c r="N1303" s="24">
        <v>0</v>
      </c>
      <c r="O1303" s="24">
        <v>0</v>
      </c>
      <c r="P1303" s="24">
        <v>0</v>
      </c>
      <c r="Q1303" s="24">
        <v>3</v>
      </c>
      <c r="R1303" s="24">
        <v>0</v>
      </c>
      <c r="S1303" s="24">
        <v>322.56302570733203</v>
      </c>
      <c r="T1303" s="25">
        <v>0.7610915710554722</v>
      </c>
      <c r="U1303" s="24">
        <v>4.0528126158703895E-2</v>
      </c>
      <c r="V1303" s="24">
        <v>4.0528126158703897</v>
      </c>
      <c r="W1303" s="25">
        <v>40.528126158703898</v>
      </c>
      <c r="X1303" s="4">
        <f>VLOOKUP($A1303,[1]plot_info!$F$1:$BW$2268,26,FALSE)</f>
        <v>236827.36679999999</v>
      </c>
      <c r="Y1303" s="4">
        <f>VLOOKUP($A1303,[1]plot_info!$F$1:$BW$2268,27,FALSE)</f>
        <v>3157231.2560000001</v>
      </c>
      <c r="Z1303" s="4">
        <f>VLOOKUP($A1303,[1]plot_info!$F$1:$BW$2268,28,FALSE)</f>
        <v>84.311013529999997</v>
      </c>
      <c r="AA1303" s="4">
        <f>VLOOKUP($A1303,[1]plot_info!$F$1:$BW$2268,29,FALSE)</f>
        <v>28.51525264</v>
      </c>
      <c r="AB1303" s="4">
        <f>VLOOKUP($A1303,[1]plot_info!$F$1:$BW$2268,37,FALSE)</f>
        <v>4</v>
      </c>
      <c r="AC1303" s="4" t="str">
        <f>VLOOKUP($A1303,[1]plot_info!$F$1:$BW$2268,43,FALSE)</f>
        <v>FRA 2010-2015</v>
      </c>
    </row>
    <row r="1304" spans="1:29" x14ac:dyDescent="0.35">
      <c r="A1304" s="23" t="str">
        <f t="shared" si="41"/>
        <v>105-64-4</v>
      </c>
      <c r="B1304" s="24" t="s">
        <v>574</v>
      </c>
      <c r="C1304" s="24">
        <v>105</v>
      </c>
      <c r="D1304" s="24">
        <v>64</v>
      </c>
      <c r="E1304" s="24">
        <v>4</v>
      </c>
      <c r="F1304" s="24">
        <v>1</v>
      </c>
      <c r="G1304" s="24" t="s">
        <v>26</v>
      </c>
      <c r="H1304" s="24">
        <v>64914</v>
      </c>
      <c r="I1304" s="24">
        <v>395</v>
      </c>
      <c r="J1304" s="24">
        <v>320</v>
      </c>
      <c r="K1304" s="24">
        <v>579</v>
      </c>
      <c r="L1304" s="24">
        <v>0.34430379746835443</v>
      </c>
      <c r="M1304" s="24">
        <v>0.42246796510962542</v>
      </c>
      <c r="N1304" s="24">
        <v>0</v>
      </c>
      <c r="O1304" s="24">
        <v>0</v>
      </c>
      <c r="P1304" s="24">
        <v>0</v>
      </c>
      <c r="Q1304" s="24">
        <v>3</v>
      </c>
      <c r="R1304" s="24">
        <v>0</v>
      </c>
      <c r="S1304" s="24">
        <v>322.56302570733203</v>
      </c>
      <c r="T1304" s="25">
        <v>0.80294385704019267</v>
      </c>
      <c r="U1304" s="24">
        <v>2.5292731496766065E-2</v>
      </c>
      <c r="V1304" s="24">
        <v>2.5292731496766065</v>
      </c>
      <c r="W1304" s="25">
        <v>25.292731496766063</v>
      </c>
      <c r="X1304" s="4">
        <f>VLOOKUP($A1304,[1]plot_info!$F$1:$BW$2268,26,FALSE)</f>
        <v>236827.36679999999</v>
      </c>
      <c r="Y1304" s="4">
        <f>VLOOKUP($A1304,[1]plot_info!$F$1:$BW$2268,27,FALSE)</f>
        <v>3157231.2560000001</v>
      </c>
      <c r="Z1304" s="4">
        <f>VLOOKUP($A1304,[1]plot_info!$F$1:$BW$2268,28,FALSE)</f>
        <v>84.311013529999997</v>
      </c>
      <c r="AA1304" s="4">
        <f>VLOOKUP($A1304,[1]plot_info!$F$1:$BW$2268,29,FALSE)</f>
        <v>28.51525264</v>
      </c>
      <c r="AB1304" s="4">
        <f>VLOOKUP($A1304,[1]plot_info!$F$1:$BW$2268,37,FALSE)</f>
        <v>4</v>
      </c>
      <c r="AC1304" s="4" t="str">
        <f>VLOOKUP($A1304,[1]plot_info!$F$1:$BW$2268,43,FALSE)</f>
        <v>FRA 2010-2015</v>
      </c>
    </row>
    <row r="1305" spans="1:29" x14ac:dyDescent="0.35">
      <c r="A1305" s="23" t="str">
        <f t="shared" si="41"/>
        <v>105-64-4</v>
      </c>
      <c r="B1305" s="24" t="s">
        <v>575</v>
      </c>
      <c r="C1305" s="24">
        <v>105</v>
      </c>
      <c r="D1305" s="24">
        <v>64</v>
      </c>
      <c r="E1305" s="24">
        <v>4</v>
      </c>
      <c r="F1305" s="24">
        <v>1</v>
      </c>
      <c r="G1305" s="24" t="s">
        <v>9</v>
      </c>
      <c r="H1305" s="24">
        <v>64914</v>
      </c>
      <c r="I1305" s="24">
        <v>416</v>
      </c>
      <c r="J1305" s="24">
        <v>339</v>
      </c>
      <c r="K1305" s="24">
        <v>608.5</v>
      </c>
      <c r="L1305" s="24">
        <v>0.35216346153846156</v>
      </c>
      <c r="M1305" s="24">
        <v>0.4550849771217656</v>
      </c>
      <c r="N1305" s="24">
        <v>0</v>
      </c>
      <c r="O1305" s="24">
        <v>0</v>
      </c>
      <c r="P1305" s="24">
        <v>0</v>
      </c>
      <c r="Q1305" s="24">
        <v>3</v>
      </c>
      <c r="R1305" s="24">
        <v>0</v>
      </c>
      <c r="S1305" s="24">
        <v>322.56302570733203</v>
      </c>
      <c r="T1305" s="25">
        <v>0.83549563502830859</v>
      </c>
      <c r="U1305" s="24">
        <v>2.3185003872035571E-2</v>
      </c>
      <c r="V1305" s="24">
        <v>2.3185003872035574</v>
      </c>
      <c r="W1305" s="25">
        <v>23.185003872035573</v>
      </c>
      <c r="X1305" s="4">
        <f>VLOOKUP($A1305,[1]plot_info!$F$1:$BW$2268,26,FALSE)</f>
        <v>236827.36679999999</v>
      </c>
      <c r="Y1305" s="4">
        <f>VLOOKUP($A1305,[1]plot_info!$F$1:$BW$2268,27,FALSE)</f>
        <v>3157231.2560000001</v>
      </c>
      <c r="Z1305" s="4">
        <f>VLOOKUP($A1305,[1]plot_info!$F$1:$BW$2268,28,FALSE)</f>
        <v>84.311013529999997</v>
      </c>
      <c r="AA1305" s="4">
        <f>VLOOKUP($A1305,[1]plot_info!$F$1:$BW$2268,29,FALSE)</f>
        <v>28.51525264</v>
      </c>
      <c r="AB1305" s="4">
        <f>VLOOKUP($A1305,[1]plot_info!$F$1:$BW$2268,37,FALSE)</f>
        <v>4</v>
      </c>
      <c r="AC1305" s="4" t="str">
        <f>VLOOKUP($A1305,[1]plot_info!$F$1:$BW$2268,43,FALSE)</f>
        <v>FRA 2010-2015</v>
      </c>
    </row>
    <row r="1306" spans="1:29" x14ac:dyDescent="0.35">
      <c r="A1306" s="23" t="str">
        <f t="shared" si="41"/>
        <v>105-64-5</v>
      </c>
      <c r="B1306" s="24" t="s">
        <v>577</v>
      </c>
      <c r="C1306" s="24">
        <v>105</v>
      </c>
      <c r="D1306" s="24">
        <v>64</v>
      </c>
      <c r="E1306" s="24">
        <v>5</v>
      </c>
      <c r="F1306" s="24">
        <v>1</v>
      </c>
      <c r="G1306" s="24" t="s">
        <v>8</v>
      </c>
      <c r="H1306" s="24">
        <v>64914</v>
      </c>
      <c r="I1306" s="24">
        <v>124</v>
      </c>
      <c r="J1306" s="24">
        <v>326</v>
      </c>
      <c r="K1306" s="24">
        <v>407</v>
      </c>
      <c r="L1306" s="24">
        <v>0.34677419354838712</v>
      </c>
      <c r="M1306" s="24">
        <v>0.40072329043486526</v>
      </c>
      <c r="N1306" s="24">
        <v>0</v>
      </c>
      <c r="O1306" s="24">
        <v>0</v>
      </c>
      <c r="P1306" s="24">
        <v>0</v>
      </c>
      <c r="Q1306" s="24">
        <v>1</v>
      </c>
      <c r="R1306" s="24">
        <v>0</v>
      </c>
      <c r="S1306" s="24">
        <v>107.52100856911068</v>
      </c>
      <c r="T1306" s="25">
        <v>0.75334114772496841</v>
      </c>
      <c r="U1306" s="24">
        <v>2.8815298900480051E-2</v>
      </c>
      <c r="V1306" s="24">
        <v>2.8815298900480051</v>
      </c>
      <c r="W1306" s="25">
        <v>28.815298900480052</v>
      </c>
      <c r="X1306" s="4">
        <f>VLOOKUP($A1306,[1]plot_info!$F$1:$BW$2268,26,FALSE)</f>
        <v>236827.36679999999</v>
      </c>
      <c r="Y1306" s="4">
        <f>VLOOKUP($A1306,[1]plot_info!$F$1:$BW$2268,27,FALSE)</f>
        <v>3157381.2560000001</v>
      </c>
      <c r="Z1306" s="4">
        <f>VLOOKUP($A1306,[1]plot_info!$F$1:$BW$2268,28,FALSE)</f>
        <v>84.310979200000006</v>
      </c>
      <c r="AA1306" s="4">
        <f>VLOOKUP($A1306,[1]plot_info!$F$1:$BW$2268,29,FALSE)</f>
        <v>28.516605129999999</v>
      </c>
      <c r="AB1306" s="4">
        <f>VLOOKUP($A1306,[1]plot_info!$F$1:$BW$2268,37,FALSE)</f>
        <v>4</v>
      </c>
      <c r="AC1306" s="4" t="str">
        <f>VLOOKUP($A1306,[1]plot_info!$F$1:$BW$2268,43,FALSE)</f>
        <v>FRA 2010-2015</v>
      </c>
    </row>
    <row r="1307" spans="1:29" x14ac:dyDescent="0.35">
      <c r="A1307" s="23" t="str">
        <f t="shared" si="41"/>
        <v>105-64-5</v>
      </c>
      <c r="B1307" s="24" t="s">
        <v>578</v>
      </c>
      <c r="C1307" s="24">
        <v>105</v>
      </c>
      <c r="D1307" s="24">
        <v>64</v>
      </c>
      <c r="E1307" s="24">
        <v>5</v>
      </c>
      <c r="F1307" s="24">
        <v>1</v>
      </c>
      <c r="G1307" s="24" t="s">
        <v>26</v>
      </c>
      <c r="H1307" s="24">
        <v>64914</v>
      </c>
      <c r="I1307" s="24">
        <v>107</v>
      </c>
      <c r="J1307" s="24">
        <v>311.5</v>
      </c>
      <c r="K1307" s="24">
        <v>364.5</v>
      </c>
      <c r="L1307" s="24">
        <v>0.50467289719626163</v>
      </c>
      <c r="M1307" s="24">
        <v>0.50323389961587728</v>
      </c>
      <c r="N1307" s="24">
        <v>0</v>
      </c>
      <c r="O1307" s="24">
        <v>0</v>
      </c>
      <c r="P1307" s="24">
        <v>0</v>
      </c>
      <c r="Q1307" s="24">
        <v>1</v>
      </c>
      <c r="R1307" s="24">
        <v>0</v>
      </c>
      <c r="S1307" s="24">
        <v>107.52100856911068</v>
      </c>
      <c r="T1307" s="25">
        <v>0.49292692382004105</v>
      </c>
      <c r="U1307" s="24">
        <v>2.2181711571901835E-2</v>
      </c>
      <c r="V1307" s="24">
        <v>2.2181711571901839</v>
      </c>
      <c r="W1307" s="25">
        <v>22.18171157190184</v>
      </c>
      <c r="X1307" s="4">
        <f>VLOOKUP($A1307,[1]plot_info!$F$1:$BW$2268,26,FALSE)</f>
        <v>236827.36679999999</v>
      </c>
      <c r="Y1307" s="4">
        <f>VLOOKUP($A1307,[1]plot_info!$F$1:$BW$2268,27,FALSE)</f>
        <v>3157381.2560000001</v>
      </c>
      <c r="Z1307" s="4">
        <f>VLOOKUP($A1307,[1]plot_info!$F$1:$BW$2268,28,FALSE)</f>
        <v>84.310979200000006</v>
      </c>
      <c r="AA1307" s="4">
        <f>VLOOKUP($A1307,[1]plot_info!$F$1:$BW$2268,29,FALSE)</f>
        <v>28.516605129999999</v>
      </c>
      <c r="AB1307" s="4">
        <f>VLOOKUP($A1307,[1]plot_info!$F$1:$BW$2268,37,FALSE)</f>
        <v>4</v>
      </c>
      <c r="AC1307" s="4" t="str">
        <f>VLOOKUP($A1307,[1]plot_info!$F$1:$BW$2268,43,FALSE)</f>
        <v>FRA 2010-2015</v>
      </c>
    </row>
    <row r="1308" spans="1:29" x14ac:dyDescent="0.35">
      <c r="A1308" s="23" t="str">
        <f t="shared" si="41"/>
        <v>105-64-5</v>
      </c>
      <c r="B1308" s="24" t="s">
        <v>579</v>
      </c>
      <c r="C1308" s="24">
        <v>105</v>
      </c>
      <c r="D1308" s="24">
        <v>64</v>
      </c>
      <c r="E1308" s="24">
        <v>5</v>
      </c>
      <c r="F1308" s="24">
        <v>1</v>
      </c>
      <c r="G1308" s="24" t="s">
        <v>9</v>
      </c>
      <c r="H1308" s="24">
        <v>64914</v>
      </c>
      <c r="I1308" s="24">
        <v>150</v>
      </c>
      <c r="J1308" s="24">
        <v>305</v>
      </c>
      <c r="K1308" s="24">
        <v>402</v>
      </c>
      <c r="L1308" s="24">
        <v>0.35333333333333333</v>
      </c>
      <c r="M1308" s="24">
        <v>0.49391475332669438</v>
      </c>
      <c r="N1308" s="24">
        <v>0</v>
      </c>
      <c r="O1308" s="24">
        <v>0</v>
      </c>
      <c r="P1308" s="24">
        <v>0</v>
      </c>
      <c r="Q1308" s="24">
        <v>1</v>
      </c>
      <c r="R1308" s="24">
        <v>0</v>
      </c>
      <c r="S1308" s="24">
        <v>107.52100856911068</v>
      </c>
      <c r="T1308" s="25">
        <v>0.90214927567064118</v>
      </c>
      <c r="U1308" s="24">
        <v>3.1800761967390095E-2</v>
      </c>
      <c r="V1308" s="24">
        <v>3.1800761967390097</v>
      </c>
      <c r="W1308" s="25">
        <v>31.800761967390095</v>
      </c>
      <c r="X1308" s="4">
        <f>VLOOKUP($A1308,[1]plot_info!$F$1:$BW$2268,26,FALSE)</f>
        <v>236827.36679999999</v>
      </c>
      <c r="Y1308" s="4">
        <f>VLOOKUP($A1308,[1]plot_info!$F$1:$BW$2268,27,FALSE)</f>
        <v>3157381.2560000001</v>
      </c>
      <c r="Z1308" s="4">
        <f>VLOOKUP($A1308,[1]plot_info!$F$1:$BW$2268,28,FALSE)</f>
        <v>84.310979200000006</v>
      </c>
      <c r="AA1308" s="4">
        <f>VLOOKUP($A1308,[1]plot_info!$F$1:$BW$2268,29,FALSE)</f>
        <v>28.516605129999999</v>
      </c>
      <c r="AB1308" s="4">
        <f>VLOOKUP($A1308,[1]plot_info!$F$1:$BW$2268,37,FALSE)</f>
        <v>4</v>
      </c>
      <c r="AC1308" s="4" t="str">
        <f>VLOOKUP($A1308,[1]plot_info!$F$1:$BW$2268,43,FALSE)</f>
        <v>FRA 2010-2015</v>
      </c>
    </row>
    <row r="1309" spans="1:29" x14ac:dyDescent="0.35">
      <c r="A1309" s="23" t="str">
        <f t="shared" si="41"/>
        <v>105-64-6</v>
      </c>
      <c r="B1309" s="24" t="s">
        <v>581</v>
      </c>
      <c r="C1309" s="24">
        <v>105</v>
      </c>
      <c r="D1309" s="24">
        <v>64</v>
      </c>
      <c r="E1309" s="24">
        <v>6</v>
      </c>
      <c r="F1309" s="24">
        <v>1</v>
      </c>
      <c r="G1309" s="24" t="s">
        <v>8</v>
      </c>
      <c r="H1309" s="24">
        <v>64914</v>
      </c>
      <c r="I1309" s="24">
        <v>437</v>
      </c>
      <c r="J1309" s="24">
        <v>304</v>
      </c>
      <c r="K1309" s="24">
        <v>531.5</v>
      </c>
      <c r="L1309" s="24">
        <v>0.4794050343249428</v>
      </c>
      <c r="M1309" s="24">
        <v>0.48809028689595507</v>
      </c>
      <c r="N1309" s="24">
        <v>0</v>
      </c>
      <c r="O1309" s="24">
        <v>0</v>
      </c>
      <c r="P1309" s="24">
        <v>0</v>
      </c>
      <c r="Q1309" s="24">
        <v>4</v>
      </c>
      <c r="R1309" s="24">
        <v>0</v>
      </c>
      <c r="S1309" s="24">
        <v>430.08403427644271</v>
      </c>
      <c r="T1309" s="25">
        <v>0.52896639230688369</v>
      </c>
      <c r="U1309" s="24">
        <v>3.6697043466290047E-2</v>
      </c>
      <c r="V1309" s="24">
        <v>3.6697043466290049</v>
      </c>
      <c r="W1309" s="25">
        <v>36.697043466290054</v>
      </c>
      <c r="X1309" s="4">
        <f>VLOOKUP($A1309,[1]plot_info!$F$1:$BW$2268,26,FALSE)</f>
        <v>236827.36679999999</v>
      </c>
      <c r="Y1309" s="4">
        <f>VLOOKUP($A1309,[1]plot_info!$F$1:$BW$2268,27,FALSE)</f>
        <v>3157531.2560000001</v>
      </c>
      <c r="Z1309" s="4">
        <f>VLOOKUP($A1309,[1]plot_info!$F$1:$BW$2268,28,FALSE)</f>
        <v>84.310944860000006</v>
      </c>
      <c r="AA1309" s="4">
        <f>VLOOKUP($A1309,[1]plot_info!$F$1:$BW$2268,29,FALSE)</f>
        <v>28.517957630000002</v>
      </c>
      <c r="AB1309" s="4">
        <f>VLOOKUP($A1309,[1]plot_info!$F$1:$BW$2268,37,FALSE)</f>
        <v>4</v>
      </c>
      <c r="AC1309" s="4" t="str">
        <f>VLOOKUP($A1309,[1]plot_info!$F$1:$BW$2268,43,FALSE)</f>
        <v>FRA 2010-2015</v>
      </c>
    </row>
    <row r="1310" spans="1:29" x14ac:dyDescent="0.35">
      <c r="A1310" s="23" t="str">
        <f t="shared" si="41"/>
        <v>105-64-6</v>
      </c>
      <c r="B1310" s="24" t="s">
        <v>582</v>
      </c>
      <c r="C1310" s="24">
        <v>105</v>
      </c>
      <c r="D1310" s="24">
        <v>64</v>
      </c>
      <c r="E1310" s="24">
        <v>6</v>
      </c>
      <c r="F1310" s="24">
        <v>1</v>
      </c>
      <c r="G1310" s="24" t="s">
        <v>26</v>
      </c>
      <c r="H1310" s="24">
        <v>64914</v>
      </c>
      <c r="I1310" s="24">
        <v>480</v>
      </c>
      <c r="J1310" s="24">
        <v>420.5</v>
      </c>
      <c r="K1310" s="24">
        <v>670</v>
      </c>
      <c r="L1310" s="24">
        <v>0.48020833333333335</v>
      </c>
      <c r="M1310" s="24">
        <v>0.53701580491416534</v>
      </c>
      <c r="N1310" s="24">
        <v>0</v>
      </c>
      <c r="O1310" s="24">
        <v>0</v>
      </c>
      <c r="P1310" s="24">
        <v>0</v>
      </c>
      <c r="Q1310" s="24">
        <v>4</v>
      </c>
      <c r="R1310" s="24">
        <v>0</v>
      </c>
      <c r="S1310" s="24">
        <v>430.08403427644271</v>
      </c>
      <c r="T1310" s="25">
        <v>0.58011918628820869</v>
      </c>
      <c r="U1310" s="24">
        <v>3.3719427703002146E-2</v>
      </c>
      <c r="V1310" s="24">
        <v>3.3719427703002149</v>
      </c>
      <c r="W1310" s="25">
        <v>33.719427703002147</v>
      </c>
      <c r="X1310" s="4">
        <f>VLOOKUP($A1310,[1]plot_info!$F$1:$BW$2268,26,FALSE)</f>
        <v>236827.36679999999</v>
      </c>
      <c r="Y1310" s="4">
        <f>VLOOKUP($A1310,[1]plot_info!$F$1:$BW$2268,27,FALSE)</f>
        <v>3157531.2560000001</v>
      </c>
      <c r="Z1310" s="4">
        <f>VLOOKUP($A1310,[1]plot_info!$F$1:$BW$2268,28,FALSE)</f>
        <v>84.310944860000006</v>
      </c>
      <c r="AA1310" s="4">
        <f>VLOOKUP($A1310,[1]plot_info!$F$1:$BW$2268,29,FALSE)</f>
        <v>28.517957630000002</v>
      </c>
      <c r="AB1310" s="4">
        <f>VLOOKUP($A1310,[1]plot_info!$F$1:$BW$2268,37,FALSE)</f>
        <v>4</v>
      </c>
      <c r="AC1310" s="4" t="str">
        <f>VLOOKUP($A1310,[1]plot_info!$F$1:$BW$2268,43,FALSE)</f>
        <v>FRA 2010-2015</v>
      </c>
    </row>
    <row r="1311" spans="1:29" x14ac:dyDescent="0.35">
      <c r="A1311" s="23" t="str">
        <f t="shared" si="41"/>
        <v>105-64-6</v>
      </c>
      <c r="B1311" s="24" t="s">
        <v>583</v>
      </c>
      <c r="C1311" s="24">
        <v>105</v>
      </c>
      <c r="D1311" s="24">
        <v>64</v>
      </c>
      <c r="E1311" s="24">
        <v>6</v>
      </c>
      <c r="F1311" s="24">
        <v>1</v>
      </c>
      <c r="G1311" s="24" t="s">
        <v>9</v>
      </c>
      <c r="H1311" s="24">
        <v>64914</v>
      </c>
      <c r="I1311" s="24">
        <v>392</v>
      </c>
      <c r="J1311" s="24">
        <v>338</v>
      </c>
      <c r="K1311" s="24">
        <v>535.5</v>
      </c>
      <c r="L1311" s="24">
        <v>0.49617346938775508</v>
      </c>
      <c r="M1311" s="24">
        <v>0.45314348831151913</v>
      </c>
      <c r="N1311" s="24">
        <v>0</v>
      </c>
      <c r="O1311" s="24">
        <v>0</v>
      </c>
      <c r="P1311" s="24">
        <v>0</v>
      </c>
      <c r="Q1311" s="24">
        <v>4</v>
      </c>
      <c r="R1311" s="24">
        <v>0</v>
      </c>
      <c r="S1311" s="24">
        <v>430.08403427644271</v>
      </c>
      <c r="T1311" s="25">
        <v>0.45921258233234957</v>
      </c>
      <c r="U1311" s="24">
        <v>2.4969684164321496E-2</v>
      </c>
      <c r="V1311" s="24">
        <v>2.49696841643215</v>
      </c>
      <c r="W1311" s="25">
        <v>24.9696841643215</v>
      </c>
      <c r="X1311" s="4">
        <f>VLOOKUP($A1311,[1]plot_info!$F$1:$BW$2268,26,FALSE)</f>
        <v>236827.36679999999</v>
      </c>
      <c r="Y1311" s="4">
        <f>VLOOKUP($A1311,[1]plot_info!$F$1:$BW$2268,27,FALSE)</f>
        <v>3157531.2560000001</v>
      </c>
      <c r="Z1311" s="4">
        <f>VLOOKUP($A1311,[1]plot_info!$F$1:$BW$2268,28,FALSE)</f>
        <v>84.310944860000006</v>
      </c>
      <c r="AA1311" s="4">
        <f>VLOOKUP($A1311,[1]plot_info!$F$1:$BW$2268,29,FALSE)</f>
        <v>28.517957630000002</v>
      </c>
      <c r="AB1311" s="4">
        <f>VLOOKUP($A1311,[1]plot_info!$F$1:$BW$2268,37,FALSE)</f>
        <v>4</v>
      </c>
      <c r="AC1311" s="4" t="str">
        <f>VLOOKUP($A1311,[1]plot_info!$F$1:$BW$2268,43,FALSE)</f>
        <v>FRA 2010-2015</v>
      </c>
    </row>
    <row r="1312" spans="1:29" x14ac:dyDescent="0.35">
      <c r="A1312" s="23" t="str">
        <f t="shared" si="41"/>
        <v>107-67-1</v>
      </c>
      <c r="B1312" s="24" t="s">
        <v>585</v>
      </c>
      <c r="C1312" s="24">
        <v>107</v>
      </c>
      <c r="D1312" s="24">
        <v>67</v>
      </c>
      <c r="E1312" s="24">
        <v>1</v>
      </c>
      <c r="F1312" s="24">
        <v>1</v>
      </c>
      <c r="G1312" s="24" t="s">
        <v>8</v>
      </c>
      <c r="H1312" s="24">
        <v>64914</v>
      </c>
      <c r="I1312" s="24">
        <v>132</v>
      </c>
      <c r="J1312" s="24">
        <v>346</v>
      </c>
      <c r="K1312" s="24">
        <v>419.5</v>
      </c>
      <c r="L1312" s="24">
        <v>0.44318181818181818</v>
      </c>
      <c r="M1312" s="24">
        <v>0.54517005791720041</v>
      </c>
      <c r="N1312" s="24">
        <v>0</v>
      </c>
      <c r="O1312" s="24">
        <v>0</v>
      </c>
      <c r="P1312" s="24">
        <v>0</v>
      </c>
      <c r="Q1312" s="24">
        <v>1</v>
      </c>
      <c r="R1312" s="24">
        <v>0</v>
      </c>
      <c r="S1312" s="24">
        <v>107.52100856911068</v>
      </c>
      <c r="T1312" s="25">
        <v>0.68358733775043434</v>
      </c>
      <c r="U1312" s="24">
        <v>6.4086312914103216E-2</v>
      </c>
      <c r="V1312" s="24">
        <v>6.4086312914103223</v>
      </c>
      <c r="W1312" s="25">
        <v>64.086312914103232</v>
      </c>
      <c r="X1312" s="4">
        <f>VLOOKUP($A1312,[1]plot_info!$F$1:$BW$2268,26,FALSE)</f>
        <v>244815.07509999999</v>
      </c>
      <c r="Y1312" s="4">
        <f>VLOOKUP($A1312,[1]plot_info!$F$1:$BW$2268,27,FALSE)</f>
        <v>3169034.3859999999</v>
      </c>
      <c r="Z1312" s="4">
        <f>VLOOKUP($A1312,[1]plot_info!$F$1:$BW$2268,28,FALSE)</f>
        <v>84.389931059999995</v>
      </c>
      <c r="AA1312" s="4">
        <f>VLOOKUP($A1312,[1]plot_info!$F$1:$BW$2268,29,FALSE)</f>
        <v>28.62327367</v>
      </c>
      <c r="AB1312" s="4">
        <f>VLOOKUP($A1312,[1]plot_info!$F$1:$BW$2268,37,FALSE)</f>
        <v>5</v>
      </c>
      <c r="AC1312" s="4" t="str">
        <f>VLOOKUP($A1312,[1]plot_info!$F$1:$BW$2268,43,FALSE)</f>
        <v>FRA 2010-2015</v>
      </c>
    </row>
    <row r="1313" spans="1:29" x14ac:dyDescent="0.35">
      <c r="A1313" s="23" t="str">
        <f t="shared" si="41"/>
        <v>107-67-1</v>
      </c>
      <c r="B1313" s="24" t="s">
        <v>586</v>
      </c>
      <c r="C1313" s="24">
        <v>107</v>
      </c>
      <c r="D1313" s="24">
        <v>67</v>
      </c>
      <c r="E1313" s="24">
        <v>1</v>
      </c>
      <c r="F1313" s="24">
        <v>1</v>
      </c>
      <c r="G1313" s="24" t="s">
        <v>26</v>
      </c>
      <c r="H1313" s="24">
        <v>64914</v>
      </c>
      <c r="I1313" s="24">
        <v>123</v>
      </c>
      <c r="J1313" s="24">
        <v>304</v>
      </c>
      <c r="K1313" s="24">
        <v>364.5</v>
      </c>
      <c r="L1313" s="24">
        <v>0.50813008130081305</v>
      </c>
      <c r="M1313" s="24">
        <v>0.58244664307393212</v>
      </c>
      <c r="N1313" s="24">
        <v>0</v>
      </c>
      <c r="O1313" s="24">
        <v>0</v>
      </c>
      <c r="P1313" s="24">
        <v>0</v>
      </c>
      <c r="Q1313" s="24">
        <v>1</v>
      </c>
      <c r="R1313" s="24">
        <v>0</v>
      </c>
      <c r="S1313" s="24">
        <v>107.52100856911068</v>
      </c>
      <c r="T1313" s="25">
        <v>0.56268073379457517</v>
      </c>
      <c r="U1313" s="24">
        <v>6.0136503424295246E-2</v>
      </c>
      <c r="V1313" s="24">
        <v>6.0136503424295249</v>
      </c>
      <c r="W1313" s="25">
        <v>60.136503424295249</v>
      </c>
      <c r="X1313" s="4">
        <f>VLOOKUP($A1313,[1]plot_info!$F$1:$BW$2268,26,FALSE)</f>
        <v>244815.07509999999</v>
      </c>
      <c r="Y1313" s="4">
        <f>VLOOKUP($A1313,[1]plot_info!$F$1:$BW$2268,27,FALSE)</f>
        <v>3169034.3859999999</v>
      </c>
      <c r="Z1313" s="4">
        <f>VLOOKUP($A1313,[1]plot_info!$F$1:$BW$2268,28,FALSE)</f>
        <v>84.389931059999995</v>
      </c>
      <c r="AA1313" s="4">
        <f>VLOOKUP($A1313,[1]plot_info!$F$1:$BW$2268,29,FALSE)</f>
        <v>28.62327367</v>
      </c>
      <c r="AB1313" s="4">
        <f>VLOOKUP($A1313,[1]plot_info!$F$1:$BW$2268,37,FALSE)</f>
        <v>5</v>
      </c>
      <c r="AC1313" s="4" t="str">
        <f>VLOOKUP($A1313,[1]plot_info!$F$1:$BW$2268,43,FALSE)</f>
        <v>FRA 2010-2015</v>
      </c>
    </row>
    <row r="1314" spans="1:29" x14ac:dyDescent="0.35">
      <c r="A1314" s="23" t="str">
        <f t="shared" si="41"/>
        <v>107-67-1</v>
      </c>
      <c r="B1314" s="24" t="s">
        <v>587</v>
      </c>
      <c r="C1314" s="24">
        <v>107</v>
      </c>
      <c r="D1314" s="24">
        <v>67</v>
      </c>
      <c r="E1314" s="24">
        <v>1</v>
      </c>
      <c r="F1314" s="24">
        <v>1</v>
      </c>
      <c r="G1314" s="24" t="s">
        <v>9</v>
      </c>
      <c r="H1314" s="24">
        <v>64914</v>
      </c>
      <c r="I1314" s="24">
        <v>151</v>
      </c>
      <c r="J1314" s="24">
        <v>299</v>
      </c>
      <c r="K1314" s="24">
        <v>374</v>
      </c>
      <c r="L1314" s="24">
        <v>0.50331125827814571</v>
      </c>
      <c r="M1314" s="24">
        <v>0.70825511797790142</v>
      </c>
      <c r="N1314" s="24">
        <v>0</v>
      </c>
      <c r="O1314" s="24">
        <v>0</v>
      </c>
      <c r="P1314" s="24">
        <v>0</v>
      </c>
      <c r="Q1314" s="24">
        <v>1</v>
      </c>
      <c r="R1314" s="24">
        <v>0</v>
      </c>
      <c r="S1314" s="24">
        <v>107.52100856911068</v>
      </c>
      <c r="T1314" s="25">
        <v>0.69753809974534109</v>
      </c>
      <c r="U1314" s="24">
        <v>7.1933616536238254E-2</v>
      </c>
      <c r="V1314" s="24">
        <v>7.1933616536238247</v>
      </c>
      <c r="W1314" s="25">
        <v>71.933616536238247</v>
      </c>
      <c r="X1314" s="4">
        <f>VLOOKUP($A1314,[1]plot_info!$F$1:$BW$2268,26,FALSE)</f>
        <v>244815.07509999999</v>
      </c>
      <c r="Y1314" s="4">
        <f>VLOOKUP($A1314,[1]plot_info!$F$1:$BW$2268,27,FALSE)</f>
        <v>3169034.3859999999</v>
      </c>
      <c r="Z1314" s="4">
        <f>VLOOKUP($A1314,[1]plot_info!$F$1:$BW$2268,28,FALSE)</f>
        <v>84.389931059999995</v>
      </c>
      <c r="AA1314" s="4">
        <f>VLOOKUP($A1314,[1]plot_info!$F$1:$BW$2268,29,FALSE)</f>
        <v>28.62327367</v>
      </c>
      <c r="AB1314" s="4">
        <f>VLOOKUP($A1314,[1]plot_info!$F$1:$BW$2268,37,FALSE)</f>
        <v>5</v>
      </c>
      <c r="AC1314" s="4" t="str">
        <f>VLOOKUP($A1314,[1]plot_info!$F$1:$BW$2268,43,FALSE)</f>
        <v>FRA 2010-2015</v>
      </c>
    </row>
    <row r="1315" spans="1:29" x14ac:dyDescent="0.35">
      <c r="A1315" s="23" t="str">
        <f t="shared" si="41"/>
        <v>107-67-2</v>
      </c>
      <c r="B1315" s="24" t="s">
        <v>589</v>
      </c>
      <c r="C1315" s="24">
        <v>107</v>
      </c>
      <c r="D1315" s="24">
        <v>67</v>
      </c>
      <c r="E1315" s="24">
        <v>2</v>
      </c>
      <c r="F1315" s="24">
        <v>1</v>
      </c>
      <c r="G1315" s="24" t="s">
        <v>8</v>
      </c>
      <c r="H1315" s="24">
        <v>64914</v>
      </c>
      <c r="I1315" s="24">
        <v>261</v>
      </c>
      <c r="J1315" s="24">
        <v>326</v>
      </c>
      <c r="K1315" s="24">
        <v>424</v>
      </c>
      <c r="L1315" s="24">
        <v>0.62452107279693492</v>
      </c>
      <c r="M1315" s="24">
        <v>0.7595104225684074</v>
      </c>
      <c r="N1315" s="24">
        <v>0</v>
      </c>
      <c r="O1315" s="24">
        <v>0</v>
      </c>
      <c r="P1315" s="24">
        <v>0</v>
      </c>
      <c r="Q1315" s="24">
        <v>2</v>
      </c>
      <c r="R1315" s="24">
        <v>0</v>
      </c>
      <c r="S1315" s="24">
        <v>215.04201713822135</v>
      </c>
      <c r="T1315" s="25">
        <v>0.45572489183362286</v>
      </c>
      <c r="U1315" s="24">
        <v>5.3832502847846693E-2</v>
      </c>
      <c r="V1315" s="24">
        <v>5.383250284784669</v>
      </c>
      <c r="W1315" s="25">
        <v>53.83250284784669</v>
      </c>
      <c r="X1315" s="4">
        <f>VLOOKUP($A1315,[1]plot_info!$F$1:$BW$2268,26,FALSE)</f>
        <v>244815.07509999999</v>
      </c>
      <c r="Y1315" s="4">
        <f>VLOOKUP($A1315,[1]plot_info!$F$1:$BW$2268,27,FALSE)</f>
        <v>3169184.3859999999</v>
      </c>
      <c r="Z1315" s="4">
        <f>VLOOKUP($A1315,[1]plot_info!$F$1:$BW$2268,28,FALSE)</f>
        <v>84.389897579999996</v>
      </c>
      <c r="AA1315" s="4">
        <f>VLOOKUP($A1315,[1]plot_info!$F$1:$BW$2268,29,FALSE)</f>
        <v>28.624626230000001</v>
      </c>
      <c r="AB1315" s="4">
        <f>VLOOKUP($A1315,[1]plot_info!$F$1:$BW$2268,37,FALSE)</f>
        <v>5</v>
      </c>
      <c r="AC1315" s="4" t="str">
        <f>VLOOKUP($A1315,[1]plot_info!$F$1:$BW$2268,43,FALSE)</f>
        <v>FRA 2010-2015</v>
      </c>
    </row>
    <row r="1316" spans="1:29" x14ac:dyDescent="0.35">
      <c r="A1316" s="23" t="str">
        <f t="shared" si="41"/>
        <v>107-67-2</v>
      </c>
      <c r="B1316" s="24" t="s">
        <v>590</v>
      </c>
      <c r="C1316" s="24">
        <v>107</v>
      </c>
      <c r="D1316" s="24">
        <v>67</v>
      </c>
      <c r="E1316" s="24">
        <v>2</v>
      </c>
      <c r="F1316" s="24">
        <v>1</v>
      </c>
      <c r="G1316" s="24" t="s">
        <v>26</v>
      </c>
      <c r="H1316" s="24">
        <v>64914</v>
      </c>
      <c r="I1316" s="24">
        <v>284</v>
      </c>
      <c r="J1316" s="24">
        <v>351</v>
      </c>
      <c r="K1316" s="24">
        <v>493.5</v>
      </c>
      <c r="L1316" s="24">
        <v>0.49823943661971831</v>
      </c>
      <c r="M1316" s="24">
        <v>0.65932959995969098</v>
      </c>
      <c r="N1316" s="24">
        <v>0</v>
      </c>
      <c r="O1316" s="24">
        <v>0</v>
      </c>
      <c r="P1316" s="24">
        <v>0</v>
      </c>
      <c r="Q1316" s="24">
        <v>2</v>
      </c>
      <c r="R1316" s="24">
        <v>0</v>
      </c>
      <c r="S1316" s="24">
        <v>215.04201713822135</v>
      </c>
      <c r="T1316" s="25">
        <v>0.66266119475807406</v>
      </c>
      <c r="U1316" s="24">
        <v>4.348714090599861E-2</v>
      </c>
      <c r="V1316" s="24">
        <v>4.3487140905998602</v>
      </c>
      <c r="W1316" s="25">
        <v>43.487140905998601</v>
      </c>
      <c r="X1316" s="4">
        <f>VLOOKUP($A1316,[1]plot_info!$F$1:$BW$2268,26,FALSE)</f>
        <v>244815.07509999999</v>
      </c>
      <c r="Y1316" s="4">
        <f>VLOOKUP($A1316,[1]plot_info!$F$1:$BW$2268,27,FALSE)</f>
        <v>3169184.3859999999</v>
      </c>
      <c r="Z1316" s="4">
        <f>VLOOKUP($A1316,[1]plot_info!$F$1:$BW$2268,28,FALSE)</f>
        <v>84.389897579999996</v>
      </c>
      <c r="AA1316" s="4">
        <f>VLOOKUP($A1316,[1]plot_info!$F$1:$BW$2268,29,FALSE)</f>
        <v>28.624626230000001</v>
      </c>
      <c r="AB1316" s="4">
        <f>VLOOKUP($A1316,[1]plot_info!$F$1:$BW$2268,37,FALSE)</f>
        <v>5</v>
      </c>
      <c r="AC1316" s="4" t="str">
        <f>VLOOKUP($A1316,[1]plot_info!$F$1:$BW$2268,43,FALSE)</f>
        <v>FRA 2010-2015</v>
      </c>
    </row>
    <row r="1317" spans="1:29" x14ac:dyDescent="0.35">
      <c r="A1317" s="23" t="str">
        <f t="shared" si="41"/>
        <v>107-67-2</v>
      </c>
      <c r="B1317" s="24" t="s">
        <v>591</v>
      </c>
      <c r="C1317" s="24">
        <v>107</v>
      </c>
      <c r="D1317" s="24">
        <v>67</v>
      </c>
      <c r="E1317" s="24">
        <v>2</v>
      </c>
      <c r="F1317" s="24">
        <v>1</v>
      </c>
      <c r="G1317" s="24" t="s">
        <v>9</v>
      </c>
      <c r="H1317" s="24">
        <v>64914</v>
      </c>
      <c r="I1317" s="24">
        <v>265</v>
      </c>
      <c r="J1317" s="24">
        <v>340.5</v>
      </c>
      <c r="K1317" s="24">
        <v>446.5</v>
      </c>
      <c r="L1317" s="24">
        <v>0.6</v>
      </c>
      <c r="M1317" s="24">
        <v>0.74087212999004159</v>
      </c>
      <c r="N1317" s="24">
        <v>0</v>
      </c>
      <c r="O1317" s="24">
        <v>0</v>
      </c>
      <c r="P1317" s="24">
        <v>0</v>
      </c>
      <c r="Q1317" s="24">
        <v>2</v>
      </c>
      <c r="R1317" s="24">
        <v>0</v>
      </c>
      <c r="S1317" s="24">
        <v>215.04201713822135</v>
      </c>
      <c r="T1317" s="25">
        <v>0.49292692382004105</v>
      </c>
      <c r="U1317" s="24">
        <v>4.8984613054616578E-2</v>
      </c>
      <c r="V1317" s="24">
        <v>4.8984613054616588</v>
      </c>
      <c r="W1317" s="25">
        <v>48.984613054616588</v>
      </c>
      <c r="X1317" s="4">
        <f>VLOOKUP($A1317,[1]plot_info!$F$1:$BW$2268,26,FALSE)</f>
        <v>244815.07509999999</v>
      </c>
      <c r="Y1317" s="4">
        <f>VLOOKUP($A1317,[1]plot_info!$F$1:$BW$2268,27,FALSE)</f>
        <v>3169184.3859999999</v>
      </c>
      <c r="Z1317" s="4">
        <f>VLOOKUP($A1317,[1]plot_info!$F$1:$BW$2268,28,FALSE)</f>
        <v>84.389897579999996</v>
      </c>
      <c r="AA1317" s="4">
        <f>VLOOKUP($A1317,[1]plot_info!$F$1:$BW$2268,29,FALSE)</f>
        <v>28.624626230000001</v>
      </c>
      <c r="AB1317" s="4">
        <f>VLOOKUP($A1317,[1]plot_info!$F$1:$BW$2268,37,FALSE)</f>
        <v>5</v>
      </c>
      <c r="AC1317" s="4" t="str">
        <f>VLOOKUP($A1317,[1]plot_info!$F$1:$BW$2268,43,FALSE)</f>
        <v>FRA 2010-2015</v>
      </c>
    </row>
    <row r="1318" spans="1:29" x14ac:dyDescent="0.35">
      <c r="A1318" s="23" t="str">
        <f t="shared" si="41"/>
        <v>107-67-3</v>
      </c>
      <c r="B1318" s="24" t="s">
        <v>593</v>
      </c>
      <c r="C1318" s="24">
        <v>107</v>
      </c>
      <c r="D1318" s="24">
        <v>67</v>
      </c>
      <c r="E1318" s="24">
        <v>3</v>
      </c>
      <c r="F1318" s="24">
        <v>1</v>
      </c>
      <c r="G1318" s="24" t="s">
        <v>8</v>
      </c>
      <c r="H1318" s="24">
        <v>64914</v>
      </c>
      <c r="I1318" s="24">
        <v>137</v>
      </c>
      <c r="J1318" s="24">
        <v>310.5</v>
      </c>
      <c r="K1318" s="24">
        <v>356</v>
      </c>
      <c r="L1318" s="24">
        <v>0.66788321167883213</v>
      </c>
      <c r="M1318" s="24">
        <v>0.85270188546023651</v>
      </c>
      <c r="N1318" s="24">
        <v>0</v>
      </c>
      <c r="O1318" s="24">
        <v>0</v>
      </c>
      <c r="P1318" s="24">
        <v>0</v>
      </c>
      <c r="Q1318" s="24">
        <v>1</v>
      </c>
      <c r="R1318" s="24">
        <v>0</v>
      </c>
      <c r="S1318" s="24">
        <v>107.52100856911068</v>
      </c>
      <c r="T1318" s="25">
        <v>0.42317311384550693</v>
      </c>
      <c r="U1318" s="24">
        <v>9.521395061523906E-2</v>
      </c>
      <c r="V1318" s="24">
        <v>9.521395061523906</v>
      </c>
      <c r="W1318" s="25">
        <v>95.213950615239057</v>
      </c>
      <c r="X1318" s="4">
        <f>VLOOKUP($A1318,[1]plot_info!$F$1:$BW$2268,26,FALSE)</f>
        <v>244815.07509999999</v>
      </c>
      <c r="Y1318" s="4">
        <f>VLOOKUP($A1318,[1]plot_info!$F$1:$BW$2268,27,FALSE)</f>
        <v>3169334.3859999999</v>
      </c>
      <c r="Z1318" s="4">
        <f>VLOOKUP($A1318,[1]plot_info!$F$1:$BW$2268,28,FALSE)</f>
        <v>84.389864099999997</v>
      </c>
      <c r="AA1318" s="4">
        <f>VLOOKUP($A1318,[1]plot_info!$F$1:$BW$2268,29,FALSE)</f>
        <v>28.625978790000001</v>
      </c>
      <c r="AB1318" s="4">
        <f>VLOOKUP($A1318,[1]plot_info!$F$1:$BW$2268,37,FALSE)</f>
        <v>5</v>
      </c>
      <c r="AC1318" s="4" t="str">
        <f>VLOOKUP($A1318,[1]plot_info!$F$1:$BW$2268,43,FALSE)</f>
        <v>FRA 2010-2015</v>
      </c>
    </row>
    <row r="1319" spans="1:29" x14ac:dyDescent="0.35">
      <c r="A1319" s="23" t="str">
        <f t="shared" si="41"/>
        <v>107-67-3</v>
      </c>
      <c r="B1319" s="24" t="s">
        <v>594</v>
      </c>
      <c r="C1319" s="24">
        <v>107</v>
      </c>
      <c r="D1319" s="24">
        <v>67</v>
      </c>
      <c r="E1319" s="24">
        <v>3</v>
      </c>
      <c r="F1319" s="24">
        <v>1</v>
      </c>
      <c r="G1319" s="24" t="s">
        <v>26</v>
      </c>
      <c r="H1319" s="24">
        <v>64914</v>
      </c>
      <c r="I1319" s="24">
        <v>151</v>
      </c>
      <c r="J1319" s="24">
        <v>299</v>
      </c>
      <c r="K1319" s="24">
        <v>359.5</v>
      </c>
      <c r="L1319" s="24">
        <v>0.59933774834437081</v>
      </c>
      <c r="M1319" s="24">
        <v>0.84338273917105366</v>
      </c>
      <c r="N1319" s="24">
        <v>0</v>
      </c>
      <c r="O1319" s="24">
        <v>0</v>
      </c>
      <c r="P1319" s="24">
        <v>0</v>
      </c>
      <c r="Q1319" s="24">
        <v>1</v>
      </c>
      <c r="R1319" s="24">
        <v>0</v>
      </c>
      <c r="S1319" s="24">
        <v>107.52100856911068</v>
      </c>
      <c r="T1319" s="25">
        <v>0.56268073379457517</v>
      </c>
      <c r="U1319" s="24">
        <v>8.123703094159182E-2</v>
      </c>
      <c r="V1319" s="24">
        <v>8.1237030941591826</v>
      </c>
      <c r="W1319" s="25">
        <v>81.237030941591826</v>
      </c>
      <c r="X1319" s="4">
        <f>VLOOKUP($A1319,[1]plot_info!$F$1:$BW$2268,26,FALSE)</f>
        <v>244815.07509999999</v>
      </c>
      <c r="Y1319" s="4">
        <f>VLOOKUP($A1319,[1]plot_info!$F$1:$BW$2268,27,FALSE)</f>
        <v>3169334.3859999999</v>
      </c>
      <c r="Z1319" s="4">
        <f>VLOOKUP($A1319,[1]plot_info!$F$1:$BW$2268,28,FALSE)</f>
        <v>84.389864099999997</v>
      </c>
      <c r="AA1319" s="4">
        <f>VLOOKUP($A1319,[1]plot_info!$F$1:$BW$2268,29,FALSE)</f>
        <v>28.625978790000001</v>
      </c>
      <c r="AB1319" s="4">
        <f>VLOOKUP($A1319,[1]plot_info!$F$1:$BW$2268,37,FALSE)</f>
        <v>5</v>
      </c>
      <c r="AC1319" s="4" t="str">
        <f>VLOOKUP($A1319,[1]plot_info!$F$1:$BW$2268,43,FALSE)</f>
        <v>FRA 2010-2015</v>
      </c>
    </row>
    <row r="1320" spans="1:29" x14ac:dyDescent="0.35">
      <c r="A1320" s="23" t="str">
        <f t="shared" si="41"/>
        <v>107-67-3</v>
      </c>
      <c r="B1320" s="24" t="s">
        <v>595</v>
      </c>
      <c r="C1320" s="24">
        <v>107</v>
      </c>
      <c r="D1320" s="24">
        <v>67</v>
      </c>
      <c r="E1320" s="24">
        <v>3</v>
      </c>
      <c r="F1320" s="24">
        <v>1</v>
      </c>
      <c r="G1320" s="24" t="s">
        <v>9</v>
      </c>
      <c r="H1320" s="24">
        <v>64914</v>
      </c>
      <c r="I1320" s="24">
        <v>165</v>
      </c>
      <c r="J1320" s="24">
        <v>313</v>
      </c>
      <c r="K1320" s="24">
        <v>376.5</v>
      </c>
      <c r="L1320" s="24">
        <v>0.61515151515151512</v>
      </c>
      <c r="M1320" s="24">
        <v>0.94589334835206562</v>
      </c>
      <c r="N1320" s="24">
        <v>0</v>
      </c>
      <c r="O1320" s="24">
        <v>0</v>
      </c>
      <c r="P1320" s="24">
        <v>0</v>
      </c>
      <c r="Q1320" s="24">
        <v>1</v>
      </c>
      <c r="R1320" s="24">
        <v>0</v>
      </c>
      <c r="S1320" s="24">
        <v>107.52100856911068</v>
      </c>
      <c r="T1320" s="25">
        <v>0.59058225778438878</v>
      </c>
      <c r="U1320" s="24">
        <v>0.10187543946780707</v>
      </c>
      <c r="V1320" s="24">
        <v>10.187543946780707</v>
      </c>
      <c r="W1320" s="25">
        <v>101.87543946780707</v>
      </c>
      <c r="X1320" s="4">
        <f>VLOOKUP($A1320,[1]plot_info!$F$1:$BW$2268,26,FALSE)</f>
        <v>244815.07509999999</v>
      </c>
      <c r="Y1320" s="4">
        <f>VLOOKUP($A1320,[1]plot_info!$F$1:$BW$2268,27,FALSE)</f>
        <v>3169334.3859999999</v>
      </c>
      <c r="Z1320" s="4">
        <f>VLOOKUP($A1320,[1]plot_info!$F$1:$BW$2268,28,FALSE)</f>
        <v>84.389864099999997</v>
      </c>
      <c r="AA1320" s="4">
        <f>VLOOKUP($A1320,[1]plot_info!$F$1:$BW$2268,29,FALSE)</f>
        <v>28.625978790000001</v>
      </c>
      <c r="AB1320" s="4">
        <f>VLOOKUP($A1320,[1]plot_info!$F$1:$BW$2268,37,FALSE)</f>
        <v>5</v>
      </c>
      <c r="AC1320" s="4" t="str">
        <f>VLOOKUP($A1320,[1]plot_info!$F$1:$BW$2268,43,FALSE)</f>
        <v>FRA 2010-2015</v>
      </c>
    </row>
    <row r="1321" spans="1:29" x14ac:dyDescent="0.35">
      <c r="A1321" s="23" t="str">
        <f t="shared" ref="A1321:A1384" si="42">CONCATENATE(C1321,"-",D1321,"-",E1321)</f>
        <v>107-67-4</v>
      </c>
      <c r="B1321" s="24" t="s">
        <v>597</v>
      </c>
      <c r="C1321" s="24">
        <v>107</v>
      </c>
      <c r="D1321" s="24">
        <v>67</v>
      </c>
      <c r="E1321" s="24">
        <v>4</v>
      </c>
      <c r="F1321" s="24">
        <v>1</v>
      </c>
      <c r="G1321" s="24" t="s">
        <v>8</v>
      </c>
      <c r="H1321" s="24">
        <v>64914</v>
      </c>
      <c r="I1321" s="24">
        <v>271</v>
      </c>
      <c r="J1321" s="24">
        <v>299.5</v>
      </c>
      <c r="K1321" s="24">
        <v>457.5</v>
      </c>
      <c r="L1321" s="24">
        <v>0.41697416974169743</v>
      </c>
      <c r="M1321" s="24">
        <v>0.52653176533883461</v>
      </c>
      <c r="N1321" s="24">
        <v>0</v>
      </c>
      <c r="O1321" s="24">
        <v>0</v>
      </c>
      <c r="P1321" s="24">
        <v>0</v>
      </c>
      <c r="Q1321" s="24">
        <v>2</v>
      </c>
      <c r="R1321" s="24">
        <v>0</v>
      </c>
      <c r="S1321" s="24">
        <v>215.04201713822135</v>
      </c>
      <c r="T1321" s="25">
        <v>0.73474013173175934</v>
      </c>
      <c r="U1321" s="24">
        <v>7.1637162843846539E-2</v>
      </c>
      <c r="V1321" s="24">
        <v>7.1637162843846536</v>
      </c>
      <c r="W1321" s="25">
        <v>71.637162843846539</v>
      </c>
      <c r="X1321" s="4">
        <f>VLOOKUP($A1321,[1]plot_info!$F$1:$BW$2268,26,FALSE)</f>
        <v>245115.07509999999</v>
      </c>
      <c r="Y1321" s="4">
        <f>VLOOKUP($A1321,[1]plot_info!$F$1:$BW$2268,27,FALSE)</f>
        <v>3169034.3859999999</v>
      </c>
      <c r="Z1321" s="4">
        <f>VLOOKUP($A1321,[1]plot_info!$F$1:$BW$2268,28,FALSE)</f>
        <v>84.392996890000006</v>
      </c>
      <c r="AA1321" s="4">
        <f>VLOOKUP($A1321,[1]plot_info!$F$1:$BW$2268,29,FALSE)</f>
        <v>28.62333271</v>
      </c>
      <c r="AB1321" s="4">
        <f>VLOOKUP($A1321,[1]plot_info!$F$1:$BW$2268,37,FALSE)</f>
        <v>5</v>
      </c>
      <c r="AC1321" s="4" t="str">
        <f>VLOOKUP($A1321,[1]plot_info!$F$1:$BW$2268,43,FALSE)</f>
        <v>FRA 2010-2015</v>
      </c>
    </row>
    <row r="1322" spans="1:29" x14ac:dyDescent="0.35">
      <c r="A1322" s="23" t="str">
        <f t="shared" si="42"/>
        <v>107-67-4</v>
      </c>
      <c r="B1322" s="24" t="s">
        <v>598</v>
      </c>
      <c r="C1322" s="24">
        <v>107</v>
      </c>
      <c r="D1322" s="24">
        <v>67</v>
      </c>
      <c r="E1322" s="24">
        <v>4</v>
      </c>
      <c r="F1322" s="24">
        <v>1</v>
      </c>
      <c r="G1322" s="24" t="s">
        <v>26</v>
      </c>
      <c r="H1322" s="24">
        <v>64914</v>
      </c>
      <c r="I1322" s="24">
        <v>269</v>
      </c>
      <c r="J1322" s="24">
        <v>301.5</v>
      </c>
      <c r="K1322" s="24">
        <v>461</v>
      </c>
      <c r="L1322" s="24">
        <v>0.40706319702602228</v>
      </c>
      <c r="M1322" s="24">
        <v>0.51022325933276447</v>
      </c>
      <c r="N1322" s="24">
        <v>0</v>
      </c>
      <c r="O1322" s="24">
        <v>0</v>
      </c>
      <c r="P1322" s="24">
        <v>0</v>
      </c>
      <c r="Q1322" s="24">
        <v>2</v>
      </c>
      <c r="R1322" s="24">
        <v>0</v>
      </c>
      <c r="S1322" s="24">
        <v>215.04201713822135</v>
      </c>
      <c r="T1322" s="25">
        <v>0.74171551272921277</v>
      </c>
      <c r="U1322" s="24">
        <v>6.3972962972894565E-2</v>
      </c>
      <c r="V1322" s="24">
        <v>6.3972962972894569</v>
      </c>
      <c r="W1322" s="25">
        <v>63.972962972894564</v>
      </c>
      <c r="X1322" s="4">
        <f>VLOOKUP($A1322,[1]plot_info!$F$1:$BW$2268,26,FALSE)</f>
        <v>245115.07509999999</v>
      </c>
      <c r="Y1322" s="4">
        <f>VLOOKUP($A1322,[1]plot_info!$F$1:$BW$2268,27,FALSE)</f>
        <v>3169034.3859999999</v>
      </c>
      <c r="Z1322" s="4">
        <f>VLOOKUP($A1322,[1]plot_info!$F$1:$BW$2268,28,FALSE)</f>
        <v>84.392996890000006</v>
      </c>
      <c r="AA1322" s="4">
        <f>VLOOKUP($A1322,[1]plot_info!$F$1:$BW$2268,29,FALSE)</f>
        <v>28.62333271</v>
      </c>
      <c r="AB1322" s="4">
        <f>VLOOKUP($A1322,[1]plot_info!$F$1:$BW$2268,37,FALSE)</f>
        <v>5</v>
      </c>
      <c r="AC1322" s="4" t="str">
        <f>VLOOKUP($A1322,[1]plot_info!$F$1:$BW$2268,43,FALSE)</f>
        <v>FRA 2010-2015</v>
      </c>
    </row>
    <row r="1323" spans="1:29" x14ac:dyDescent="0.35">
      <c r="A1323" s="23" t="str">
        <f t="shared" si="42"/>
        <v>107-67-4</v>
      </c>
      <c r="B1323" s="24" t="s">
        <v>599</v>
      </c>
      <c r="C1323" s="24">
        <v>107</v>
      </c>
      <c r="D1323" s="24">
        <v>67</v>
      </c>
      <c r="E1323" s="24">
        <v>4</v>
      </c>
      <c r="F1323" s="24">
        <v>1</v>
      </c>
      <c r="G1323" s="24" t="s">
        <v>9</v>
      </c>
      <c r="H1323" s="24">
        <v>64914</v>
      </c>
      <c r="I1323" s="24">
        <v>288</v>
      </c>
      <c r="J1323" s="24">
        <v>300.5</v>
      </c>
      <c r="K1323" s="24">
        <v>468</v>
      </c>
      <c r="L1323" s="24">
        <v>0.41840277777777779</v>
      </c>
      <c r="M1323" s="24">
        <v>0.56147856392327056</v>
      </c>
      <c r="N1323" s="24">
        <v>0</v>
      </c>
      <c r="O1323" s="24">
        <v>0</v>
      </c>
      <c r="P1323" s="24">
        <v>0</v>
      </c>
      <c r="Q1323" s="24">
        <v>2</v>
      </c>
      <c r="R1323" s="24">
        <v>0</v>
      </c>
      <c r="S1323" s="24">
        <v>215.04201713822135</v>
      </c>
      <c r="T1323" s="25">
        <v>0.77891754471563091</v>
      </c>
      <c r="U1323" s="24">
        <v>7.3023519817090404E-2</v>
      </c>
      <c r="V1323" s="24">
        <v>7.3023519817090401</v>
      </c>
      <c r="W1323" s="25">
        <v>73.023519817090403</v>
      </c>
      <c r="X1323" s="4">
        <f>VLOOKUP($A1323,[1]plot_info!$F$1:$BW$2268,26,FALSE)</f>
        <v>245115.07509999999</v>
      </c>
      <c r="Y1323" s="4">
        <f>VLOOKUP($A1323,[1]plot_info!$F$1:$BW$2268,27,FALSE)</f>
        <v>3169034.3859999999</v>
      </c>
      <c r="Z1323" s="4">
        <f>VLOOKUP($A1323,[1]plot_info!$F$1:$BW$2268,28,FALSE)</f>
        <v>84.392996890000006</v>
      </c>
      <c r="AA1323" s="4">
        <f>VLOOKUP($A1323,[1]plot_info!$F$1:$BW$2268,29,FALSE)</f>
        <v>28.62333271</v>
      </c>
      <c r="AB1323" s="4">
        <f>VLOOKUP($A1323,[1]plot_info!$F$1:$BW$2268,37,FALSE)</f>
        <v>5</v>
      </c>
      <c r="AC1323" s="4" t="str">
        <f>VLOOKUP($A1323,[1]plot_info!$F$1:$BW$2268,43,FALSE)</f>
        <v>FRA 2010-2015</v>
      </c>
    </row>
    <row r="1324" spans="1:29" x14ac:dyDescent="0.35">
      <c r="A1324" s="23" t="str">
        <f t="shared" si="42"/>
        <v>107-67-5</v>
      </c>
      <c r="B1324" s="24" t="s">
        <v>601</v>
      </c>
      <c r="C1324" s="24">
        <v>107</v>
      </c>
      <c r="D1324" s="24">
        <v>67</v>
      </c>
      <c r="E1324" s="24">
        <v>5</v>
      </c>
      <c r="F1324" s="24">
        <v>1</v>
      </c>
      <c r="G1324" s="24" t="s">
        <v>8</v>
      </c>
      <c r="H1324" s="24">
        <v>64914</v>
      </c>
      <c r="I1324" s="24">
        <v>344</v>
      </c>
      <c r="J1324" s="24">
        <v>298</v>
      </c>
      <c r="K1324" s="24">
        <v>495</v>
      </c>
      <c r="L1324" s="24">
        <v>0.42732558139534882</v>
      </c>
      <c r="M1324" s="24">
        <v>0.45663816816996272</v>
      </c>
      <c r="N1324" s="24">
        <v>0</v>
      </c>
      <c r="O1324" s="24">
        <v>0</v>
      </c>
      <c r="P1324" s="24">
        <v>0</v>
      </c>
      <c r="Q1324" s="24">
        <v>3</v>
      </c>
      <c r="R1324" s="24">
        <v>0</v>
      </c>
      <c r="S1324" s="24">
        <v>322.56302570733203</v>
      </c>
      <c r="T1324" s="25">
        <v>0.61073335844369869</v>
      </c>
      <c r="U1324" s="24">
        <v>4.4659876836195454E-2</v>
      </c>
      <c r="V1324" s="24">
        <v>4.4659876836195451</v>
      </c>
      <c r="W1324" s="25">
        <v>44.659876836195451</v>
      </c>
      <c r="X1324" s="4">
        <f>VLOOKUP($A1324,[1]plot_info!$F$1:$BW$2268,26,FALSE)</f>
        <v>245115.07509999999</v>
      </c>
      <c r="Y1324" s="4">
        <f>VLOOKUP($A1324,[1]plot_info!$F$1:$BW$2268,27,FALSE)</f>
        <v>3169184.3859999999</v>
      </c>
      <c r="Z1324" s="4">
        <f>VLOOKUP($A1324,[1]plot_info!$F$1:$BW$2268,28,FALSE)</f>
        <v>84.392963449999996</v>
      </c>
      <c r="AA1324" s="4">
        <f>VLOOKUP($A1324,[1]plot_info!$F$1:$BW$2268,29,FALSE)</f>
        <v>28.624685270000001</v>
      </c>
      <c r="AB1324" s="4">
        <f>VLOOKUP($A1324,[1]plot_info!$F$1:$BW$2268,37,FALSE)</f>
        <v>5</v>
      </c>
      <c r="AC1324" s="4" t="str">
        <f>VLOOKUP($A1324,[1]plot_info!$F$1:$BW$2268,43,FALSE)</f>
        <v>FRA 2010-2015</v>
      </c>
    </row>
    <row r="1325" spans="1:29" x14ac:dyDescent="0.35">
      <c r="A1325" s="23" t="str">
        <f t="shared" si="42"/>
        <v>107-67-5</v>
      </c>
      <c r="B1325" s="24" t="s">
        <v>602</v>
      </c>
      <c r="C1325" s="24">
        <v>107</v>
      </c>
      <c r="D1325" s="24">
        <v>67</v>
      </c>
      <c r="E1325" s="24">
        <v>5</v>
      </c>
      <c r="F1325" s="24">
        <v>1</v>
      </c>
      <c r="G1325" s="24" t="s">
        <v>26</v>
      </c>
      <c r="H1325" s="24">
        <v>64914</v>
      </c>
      <c r="I1325" s="24">
        <v>316</v>
      </c>
      <c r="J1325" s="24">
        <v>297</v>
      </c>
      <c r="K1325" s="24">
        <v>475</v>
      </c>
      <c r="L1325" s="24">
        <v>0.43670886075949367</v>
      </c>
      <c r="M1325" s="24">
        <v>0.42868072930241402</v>
      </c>
      <c r="N1325" s="24">
        <v>0</v>
      </c>
      <c r="O1325" s="24">
        <v>0</v>
      </c>
      <c r="P1325" s="24">
        <v>0</v>
      </c>
      <c r="Q1325" s="24">
        <v>3</v>
      </c>
      <c r="R1325" s="24">
        <v>0</v>
      </c>
      <c r="S1325" s="24">
        <v>322.56302570733203</v>
      </c>
      <c r="T1325" s="25">
        <v>0.5518301411318699</v>
      </c>
      <c r="U1325" s="24">
        <v>4.3456623614134743E-2</v>
      </c>
      <c r="V1325" s="24">
        <v>4.3456623614134742</v>
      </c>
      <c r="W1325" s="25">
        <v>43.456623614134742</v>
      </c>
      <c r="X1325" s="4">
        <f>VLOOKUP($A1325,[1]plot_info!$F$1:$BW$2268,26,FALSE)</f>
        <v>245115.07509999999</v>
      </c>
      <c r="Y1325" s="4">
        <f>VLOOKUP($A1325,[1]plot_info!$F$1:$BW$2268,27,FALSE)</f>
        <v>3169184.3859999999</v>
      </c>
      <c r="Z1325" s="4">
        <f>VLOOKUP($A1325,[1]plot_info!$F$1:$BW$2268,28,FALSE)</f>
        <v>84.392963449999996</v>
      </c>
      <c r="AA1325" s="4">
        <f>VLOOKUP($A1325,[1]plot_info!$F$1:$BW$2268,29,FALSE)</f>
        <v>28.624685270000001</v>
      </c>
      <c r="AB1325" s="4">
        <f>VLOOKUP($A1325,[1]plot_info!$F$1:$BW$2268,37,FALSE)</f>
        <v>5</v>
      </c>
      <c r="AC1325" s="4" t="str">
        <f>VLOOKUP($A1325,[1]plot_info!$F$1:$BW$2268,43,FALSE)</f>
        <v>FRA 2010-2015</v>
      </c>
    </row>
    <row r="1326" spans="1:29" x14ac:dyDescent="0.35">
      <c r="A1326" s="23" t="str">
        <f t="shared" si="42"/>
        <v>107-67-5</v>
      </c>
      <c r="B1326" s="24" t="s">
        <v>603</v>
      </c>
      <c r="C1326" s="24">
        <v>107</v>
      </c>
      <c r="D1326" s="24">
        <v>67</v>
      </c>
      <c r="E1326" s="24">
        <v>5</v>
      </c>
      <c r="F1326" s="24">
        <v>1</v>
      </c>
      <c r="G1326" s="24" t="s">
        <v>9</v>
      </c>
      <c r="H1326" s="24">
        <v>64914</v>
      </c>
      <c r="I1326" s="24">
        <v>337</v>
      </c>
      <c r="J1326" s="24">
        <v>316.5</v>
      </c>
      <c r="K1326" s="24">
        <v>526.5</v>
      </c>
      <c r="L1326" s="24">
        <v>0.37685459940652821</v>
      </c>
      <c r="M1326" s="24">
        <v>0.39451052624207666</v>
      </c>
      <c r="N1326" s="24">
        <v>0</v>
      </c>
      <c r="O1326" s="24">
        <v>0</v>
      </c>
      <c r="P1326" s="24">
        <v>0</v>
      </c>
      <c r="Q1326" s="24">
        <v>3</v>
      </c>
      <c r="R1326" s="24">
        <v>0</v>
      </c>
      <c r="S1326" s="24">
        <v>322.56302570733203</v>
      </c>
      <c r="T1326" s="25">
        <v>0.65103555976231842</v>
      </c>
      <c r="U1326" s="24">
        <v>4.3944900283956548E-2</v>
      </c>
      <c r="V1326" s="24">
        <v>4.3944900283956549</v>
      </c>
      <c r="W1326" s="25">
        <v>43.944900283956549</v>
      </c>
      <c r="X1326" s="4">
        <f>VLOOKUP($A1326,[1]plot_info!$F$1:$BW$2268,26,FALSE)</f>
        <v>245115.07509999999</v>
      </c>
      <c r="Y1326" s="4">
        <f>VLOOKUP($A1326,[1]plot_info!$F$1:$BW$2268,27,FALSE)</f>
        <v>3169184.3859999999</v>
      </c>
      <c r="Z1326" s="4">
        <f>VLOOKUP($A1326,[1]plot_info!$F$1:$BW$2268,28,FALSE)</f>
        <v>84.392963449999996</v>
      </c>
      <c r="AA1326" s="4">
        <f>VLOOKUP($A1326,[1]plot_info!$F$1:$BW$2268,29,FALSE)</f>
        <v>28.624685270000001</v>
      </c>
      <c r="AB1326" s="4">
        <f>VLOOKUP($A1326,[1]plot_info!$F$1:$BW$2268,37,FALSE)</f>
        <v>5</v>
      </c>
      <c r="AC1326" s="4" t="str">
        <f>VLOOKUP($A1326,[1]plot_info!$F$1:$BW$2268,43,FALSE)</f>
        <v>FRA 2010-2015</v>
      </c>
    </row>
    <row r="1327" spans="1:29" x14ac:dyDescent="0.35">
      <c r="A1327" s="23" t="str">
        <f t="shared" si="42"/>
        <v>107-67-6</v>
      </c>
      <c r="B1327" s="24" t="s">
        <v>605</v>
      </c>
      <c r="C1327" s="24">
        <v>107</v>
      </c>
      <c r="D1327" s="24">
        <v>67</v>
      </c>
      <c r="E1327" s="24">
        <v>6</v>
      </c>
      <c r="F1327" s="24">
        <v>1</v>
      </c>
      <c r="G1327" s="24" t="s">
        <v>8</v>
      </c>
      <c r="H1327" s="24">
        <v>64914</v>
      </c>
      <c r="I1327" s="24">
        <v>163</v>
      </c>
      <c r="J1327" s="24">
        <v>317.5</v>
      </c>
      <c r="K1327" s="24">
        <v>370.5</v>
      </c>
      <c r="L1327" s="24">
        <v>0.67484662576687116</v>
      </c>
      <c r="M1327" s="24">
        <v>1.0251060918101205</v>
      </c>
      <c r="N1327" s="24">
        <v>0</v>
      </c>
      <c r="O1327" s="24">
        <v>0</v>
      </c>
      <c r="P1327" s="24">
        <v>0</v>
      </c>
      <c r="Q1327" s="24">
        <v>1</v>
      </c>
      <c r="R1327" s="24">
        <v>0</v>
      </c>
      <c r="S1327" s="24">
        <v>107.52100856911068</v>
      </c>
      <c r="T1327" s="25">
        <v>0.49292692382004105</v>
      </c>
      <c r="U1327" s="24">
        <v>8.8726846287607394E-2</v>
      </c>
      <c r="V1327" s="24">
        <v>8.8726846287607408</v>
      </c>
      <c r="W1327" s="25">
        <v>88.726846287607401</v>
      </c>
      <c r="X1327" s="4">
        <f>VLOOKUP($A1327,[1]plot_info!$F$1:$BW$2268,26,FALSE)</f>
        <v>245115.07509999999</v>
      </c>
      <c r="Y1327" s="4">
        <f>VLOOKUP($A1327,[1]plot_info!$F$1:$BW$2268,27,FALSE)</f>
        <v>3169334.3859999999</v>
      </c>
      <c r="Z1327" s="4">
        <f>VLOOKUP($A1327,[1]plot_info!$F$1:$BW$2268,28,FALSE)</f>
        <v>84.392930010000001</v>
      </c>
      <c r="AA1327" s="4">
        <f>VLOOKUP($A1327,[1]plot_info!$F$1:$BW$2268,29,FALSE)</f>
        <v>28.626037839999999</v>
      </c>
      <c r="AB1327" s="4">
        <f>VLOOKUP($A1327,[1]plot_info!$F$1:$BW$2268,37,FALSE)</f>
        <v>5</v>
      </c>
      <c r="AC1327" s="4" t="str">
        <f>VLOOKUP($A1327,[1]plot_info!$F$1:$BW$2268,43,FALSE)</f>
        <v>FRA 2010-2015</v>
      </c>
    </row>
    <row r="1328" spans="1:29" x14ac:dyDescent="0.35">
      <c r="A1328" s="23" t="str">
        <f t="shared" si="42"/>
        <v>107-67-6</v>
      </c>
      <c r="B1328" s="24" t="s">
        <v>606</v>
      </c>
      <c r="C1328" s="24">
        <v>107</v>
      </c>
      <c r="D1328" s="24">
        <v>67</v>
      </c>
      <c r="E1328" s="24">
        <v>6</v>
      </c>
      <c r="F1328" s="24">
        <v>1</v>
      </c>
      <c r="G1328" s="24" t="s">
        <v>26</v>
      </c>
      <c r="H1328" s="24">
        <v>64914</v>
      </c>
      <c r="I1328" s="24">
        <v>203</v>
      </c>
      <c r="J1328" s="24">
        <v>294.5</v>
      </c>
      <c r="K1328" s="24">
        <v>349</v>
      </c>
      <c r="L1328" s="24">
        <v>0.73152709359605916</v>
      </c>
      <c r="M1328" s="24">
        <v>1.3838932239436625</v>
      </c>
      <c r="N1328" s="24">
        <v>0</v>
      </c>
      <c r="O1328" s="24">
        <v>0</v>
      </c>
      <c r="P1328" s="24">
        <v>0</v>
      </c>
      <c r="Q1328" s="24">
        <v>1</v>
      </c>
      <c r="R1328" s="24">
        <v>0</v>
      </c>
      <c r="S1328" s="24">
        <v>107.52100856911068</v>
      </c>
      <c r="T1328" s="25">
        <v>0.50687768581494785</v>
      </c>
      <c r="U1328" s="24">
        <v>0.11594827063016931</v>
      </c>
      <c r="V1328" s="24">
        <v>11.594827063016933</v>
      </c>
      <c r="W1328" s="25">
        <v>115.94827063016932</v>
      </c>
      <c r="X1328" s="4">
        <f>VLOOKUP($A1328,[1]plot_info!$F$1:$BW$2268,26,FALSE)</f>
        <v>245115.07509999999</v>
      </c>
      <c r="Y1328" s="4">
        <f>VLOOKUP($A1328,[1]plot_info!$F$1:$BW$2268,27,FALSE)</f>
        <v>3169334.3859999999</v>
      </c>
      <c r="Z1328" s="4">
        <f>VLOOKUP($A1328,[1]plot_info!$F$1:$BW$2268,28,FALSE)</f>
        <v>84.392930010000001</v>
      </c>
      <c r="AA1328" s="4">
        <f>VLOOKUP($A1328,[1]plot_info!$F$1:$BW$2268,29,FALSE)</f>
        <v>28.626037839999999</v>
      </c>
      <c r="AB1328" s="4">
        <f>VLOOKUP($A1328,[1]plot_info!$F$1:$BW$2268,37,FALSE)</f>
        <v>5</v>
      </c>
      <c r="AC1328" s="4" t="str">
        <f>VLOOKUP($A1328,[1]plot_info!$F$1:$BW$2268,43,FALSE)</f>
        <v>FRA 2010-2015</v>
      </c>
    </row>
    <row r="1329" spans="1:29" x14ac:dyDescent="0.35">
      <c r="A1329" s="23" t="str">
        <f t="shared" si="42"/>
        <v>107-67-6</v>
      </c>
      <c r="B1329" s="24" t="s">
        <v>607</v>
      </c>
      <c r="C1329" s="24">
        <v>107</v>
      </c>
      <c r="D1329" s="24">
        <v>67</v>
      </c>
      <c r="E1329" s="24">
        <v>6</v>
      </c>
      <c r="F1329" s="24">
        <v>1</v>
      </c>
      <c r="G1329" s="24" t="s">
        <v>9</v>
      </c>
      <c r="H1329" s="24">
        <v>64914</v>
      </c>
      <c r="I1329" s="24">
        <v>180</v>
      </c>
      <c r="J1329" s="24">
        <v>339.5</v>
      </c>
      <c r="K1329" s="24">
        <v>397.5</v>
      </c>
      <c r="L1329" s="24">
        <v>0.67777777777777781</v>
      </c>
      <c r="M1329" s="24">
        <v>1.1369358472803153</v>
      </c>
      <c r="N1329" s="24">
        <v>0</v>
      </c>
      <c r="O1329" s="24">
        <v>0</v>
      </c>
      <c r="P1329" s="24">
        <v>0</v>
      </c>
      <c r="Q1329" s="24">
        <v>1</v>
      </c>
      <c r="R1329" s="24">
        <v>0</v>
      </c>
      <c r="S1329" s="24">
        <v>107.52100856911068</v>
      </c>
      <c r="T1329" s="25">
        <v>0.53942946380306378</v>
      </c>
      <c r="U1329" s="24">
        <v>0.1365430830251505</v>
      </c>
      <c r="V1329" s="24">
        <v>13.654308302515052</v>
      </c>
      <c r="W1329" s="25">
        <v>136.54308302515054</v>
      </c>
      <c r="X1329" s="4">
        <f>VLOOKUP($A1329,[1]plot_info!$F$1:$BW$2268,26,FALSE)</f>
        <v>245115.07509999999</v>
      </c>
      <c r="Y1329" s="4">
        <f>VLOOKUP($A1329,[1]plot_info!$F$1:$BW$2268,27,FALSE)</f>
        <v>3169334.3859999999</v>
      </c>
      <c r="Z1329" s="4">
        <f>VLOOKUP($A1329,[1]plot_info!$F$1:$BW$2268,28,FALSE)</f>
        <v>84.392930010000001</v>
      </c>
      <c r="AA1329" s="4">
        <f>VLOOKUP($A1329,[1]plot_info!$F$1:$BW$2268,29,FALSE)</f>
        <v>28.626037839999999</v>
      </c>
      <c r="AB1329" s="4">
        <f>VLOOKUP($A1329,[1]plot_info!$F$1:$BW$2268,37,FALSE)</f>
        <v>5</v>
      </c>
      <c r="AC1329" s="4" t="str">
        <f>VLOOKUP($A1329,[1]plot_info!$F$1:$BW$2268,43,FALSE)</f>
        <v>FRA 2010-2015</v>
      </c>
    </row>
    <row r="1330" spans="1:29" x14ac:dyDescent="0.35">
      <c r="A1330" s="23" t="str">
        <f t="shared" si="42"/>
        <v>46-91-2</v>
      </c>
      <c r="B1330" s="24" t="s">
        <v>609</v>
      </c>
      <c r="C1330" s="24">
        <v>46</v>
      </c>
      <c r="D1330" s="24">
        <v>91</v>
      </c>
      <c r="E1330" s="24">
        <v>2</v>
      </c>
      <c r="F1330" s="24">
        <v>1</v>
      </c>
      <c r="G1330" s="24" t="s">
        <v>8</v>
      </c>
      <c r="H1330" s="24">
        <v>64914</v>
      </c>
      <c r="I1330" s="24">
        <v>385</v>
      </c>
      <c r="J1330" s="24">
        <v>297.5</v>
      </c>
      <c r="K1330" s="24">
        <v>563</v>
      </c>
      <c r="L1330" s="24">
        <v>0.31038961038961038</v>
      </c>
      <c r="M1330" s="24">
        <v>0.27840949538933951</v>
      </c>
      <c r="N1330" s="24">
        <v>0</v>
      </c>
      <c r="O1330" s="24">
        <v>0</v>
      </c>
      <c r="P1330" s="24">
        <v>0</v>
      </c>
      <c r="Q1330" s="24">
        <v>4</v>
      </c>
      <c r="R1330" s="24">
        <v>0</v>
      </c>
      <c r="S1330" s="24">
        <v>430.08403427644271</v>
      </c>
      <c r="T1330" s="25">
        <v>0.61732121827462694</v>
      </c>
      <c r="U1330" s="24">
        <v>5.529307754115316E-2</v>
      </c>
      <c r="V1330" s="24">
        <v>5.5293077541153162</v>
      </c>
      <c r="W1330" s="25">
        <v>55.293077541153167</v>
      </c>
      <c r="X1330" s="4">
        <f>VLOOKUP($A1330,[1]plot_info!$F$1:$BW$2268,26,FALSE)</f>
        <v>585190.71329999994</v>
      </c>
      <c r="Y1330" s="4">
        <f>VLOOKUP($A1330,[1]plot_info!$F$1:$BW$2268,27,FALSE)</f>
        <v>3261097.983</v>
      </c>
      <c r="Z1330" s="4">
        <f>VLOOKUP($A1330,[1]plot_info!$F$1:$BW$2268,28,FALSE)</f>
        <v>81.878690770000006</v>
      </c>
      <c r="AA1330" s="4">
        <f>VLOOKUP($A1330,[1]plot_info!$F$1:$BW$2268,29,FALSE)</f>
        <v>29.476472170000001</v>
      </c>
      <c r="AB1330" s="4">
        <f>VLOOKUP($A1330,[1]plot_info!$F$1:$BW$2268,37,FALSE)</f>
        <v>4</v>
      </c>
      <c r="AC1330" s="4" t="str">
        <f>VLOOKUP($A1330,[1]plot_info!$F$1:$BW$2268,43,FALSE)</f>
        <v>FRA 2010-2015</v>
      </c>
    </row>
    <row r="1331" spans="1:29" x14ac:dyDescent="0.35">
      <c r="A1331" s="23" t="str">
        <f t="shared" si="42"/>
        <v>46-91-2</v>
      </c>
      <c r="B1331" s="24" t="s">
        <v>610</v>
      </c>
      <c r="C1331" s="24">
        <v>46</v>
      </c>
      <c r="D1331" s="24">
        <v>91</v>
      </c>
      <c r="E1331" s="24">
        <v>2</v>
      </c>
      <c r="F1331" s="24">
        <v>1</v>
      </c>
      <c r="G1331" s="24" t="s">
        <v>26</v>
      </c>
      <c r="H1331" s="24">
        <v>64914</v>
      </c>
      <c r="I1331" s="24">
        <v>356</v>
      </c>
      <c r="J1331" s="24">
        <v>306</v>
      </c>
      <c r="K1331" s="24">
        <v>557</v>
      </c>
      <c r="L1331" s="24">
        <v>0.2949438202247191</v>
      </c>
      <c r="M1331" s="24">
        <v>0.24462759009105148</v>
      </c>
      <c r="N1331" s="24">
        <v>0</v>
      </c>
      <c r="O1331" s="24">
        <v>0</v>
      </c>
      <c r="P1331" s="24">
        <v>0</v>
      </c>
      <c r="Q1331" s="24">
        <v>4</v>
      </c>
      <c r="R1331" s="24">
        <v>0</v>
      </c>
      <c r="S1331" s="24">
        <v>430.08403427644271</v>
      </c>
      <c r="T1331" s="25">
        <v>0.58360687678693535</v>
      </c>
      <c r="U1331" s="24">
        <v>4.6174752701190258E-2</v>
      </c>
      <c r="V1331" s="24">
        <v>4.6174752701190256</v>
      </c>
      <c r="W1331" s="25">
        <v>46.174752701190258</v>
      </c>
      <c r="X1331" s="4">
        <f>VLOOKUP($A1331,[1]plot_info!$F$1:$BW$2268,26,FALSE)</f>
        <v>585190.71329999994</v>
      </c>
      <c r="Y1331" s="4">
        <f>VLOOKUP($A1331,[1]plot_info!$F$1:$BW$2268,27,FALSE)</f>
        <v>3261097.983</v>
      </c>
      <c r="Z1331" s="4">
        <f>VLOOKUP($A1331,[1]plot_info!$F$1:$BW$2268,28,FALSE)</f>
        <v>81.878690770000006</v>
      </c>
      <c r="AA1331" s="4">
        <f>VLOOKUP($A1331,[1]plot_info!$F$1:$BW$2268,29,FALSE)</f>
        <v>29.476472170000001</v>
      </c>
      <c r="AB1331" s="4">
        <f>VLOOKUP($A1331,[1]plot_info!$F$1:$BW$2268,37,FALSE)</f>
        <v>4</v>
      </c>
      <c r="AC1331" s="4" t="str">
        <f>VLOOKUP($A1331,[1]plot_info!$F$1:$BW$2268,43,FALSE)</f>
        <v>FRA 2010-2015</v>
      </c>
    </row>
    <row r="1332" spans="1:29" x14ac:dyDescent="0.35">
      <c r="A1332" s="23" t="str">
        <f t="shared" si="42"/>
        <v>46-91-2</v>
      </c>
      <c r="B1332" s="24" t="s">
        <v>611</v>
      </c>
      <c r="C1332" s="24">
        <v>46</v>
      </c>
      <c r="D1332" s="24">
        <v>91</v>
      </c>
      <c r="E1332" s="24">
        <v>2</v>
      </c>
      <c r="F1332" s="24">
        <v>1</v>
      </c>
      <c r="G1332" s="24" t="s">
        <v>9</v>
      </c>
      <c r="H1332" s="24">
        <v>64914</v>
      </c>
      <c r="I1332" s="24">
        <v>403</v>
      </c>
      <c r="J1332" s="24">
        <v>302.5</v>
      </c>
      <c r="K1332" s="24">
        <v>596</v>
      </c>
      <c r="L1332" s="24">
        <v>0.27171215880893301</v>
      </c>
      <c r="M1332" s="24">
        <v>0.25511162966638223</v>
      </c>
      <c r="N1332" s="24">
        <v>0</v>
      </c>
      <c r="O1332" s="24">
        <v>0</v>
      </c>
      <c r="P1332" s="24">
        <v>0</v>
      </c>
      <c r="Q1332" s="24">
        <v>4</v>
      </c>
      <c r="R1332" s="24">
        <v>0</v>
      </c>
      <c r="S1332" s="24">
        <v>430.08403427644271</v>
      </c>
      <c r="T1332" s="25">
        <v>0.68242477425085868</v>
      </c>
      <c r="U1332" s="24">
        <v>4.7880750668012402E-2</v>
      </c>
      <c r="V1332" s="24">
        <v>4.7880750668012402</v>
      </c>
      <c r="W1332" s="25">
        <v>47.880750668012396</v>
      </c>
      <c r="X1332" s="4">
        <f>VLOOKUP($A1332,[1]plot_info!$F$1:$BW$2268,26,FALSE)</f>
        <v>585190.71329999994</v>
      </c>
      <c r="Y1332" s="4">
        <f>VLOOKUP($A1332,[1]plot_info!$F$1:$BW$2268,27,FALSE)</f>
        <v>3261097.983</v>
      </c>
      <c r="Z1332" s="4">
        <f>VLOOKUP($A1332,[1]plot_info!$F$1:$BW$2268,28,FALSE)</f>
        <v>81.878690770000006</v>
      </c>
      <c r="AA1332" s="4">
        <f>VLOOKUP($A1332,[1]plot_info!$F$1:$BW$2268,29,FALSE)</f>
        <v>29.476472170000001</v>
      </c>
      <c r="AB1332" s="4">
        <f>VLOOKUP($A1332,[1]plot_info!$F$1:$BW$2268,37,FALSE)</f>
        <v>4</v>
      </c>
      <c r="AC1332" s="4" t="str">
        <f>VLOOKUP($A1332,[1]plot_info!$F$1:$BW$2268,43,FALSE)</f>
        <v>FRA 2010-2015</v>
      </c>
    </row>
    <row r="1333" spans="1:29" x14ac:dyDescent="0.35">
      <c r="A1333" s="23" t="str">
        <f t="shared" si="42"/>
        <v>46-91-4</v>
      </c>
      <c r="B1333" s="24" t="s">
        <v>613</v>
      </c>
      <c r="C1333" s="24">
        <v>46</v>
      </c>
      <c r="D1333" s="24">
        <v>91</v>
      </c>
      <c r="E1333" s="24">
        <v>4</v>
      </c>
      <c r="F1333" s="24">
        <v>1</v>
      </c>
      <c r="G1333" s="24" t="s">
        <v>8</v>
      </c>
      <c r="H1333" s="24">
        <v>64914</v>
      </c>
      <c r="I1333" s="24">
        <v>442</v>
      </c>
      <c r="J1333" s="24">
        <v>297.5</v>
      </c>
      <c r="K1333" s="24">
        <v>670.5</v>
      </c>
      <c r="L1333" s="24">
        <v>0.15610859728506787</v>
      </c>
      <c r="M1333" s="24">
        <v>0.16075527348840526</v>
      </c>
      <c r="N1333" s="24">
        <v>0</v>
      </c>
      <c r="O1333" s="24">
        <v>0</v>
      </c>
      <c r="P1333" s="24">
        <v>0</v>
      </c>
      <c r="Q1333" s="24">
        <v>4</v>
      </c>
      <c r="R1333" s="24">
        <v>0</v>
      </c>
      <c r="S1333" s="24">
        <v>430.08403427644271</v>
      </c>
      <c r="T1333" s="25">
        <v>0.86727237068337415</v>
      </c>
      <c r="U1333" s="24">
        <v>4.9845338357170768E-2</v>
      </c>
      <c r="V1333" s="24">
        <v>4.9845338357170768</v>
      </c>
      <c r="W1333" s="25">
        <v>49.845338357170768</v>
      </c>
      <c r="X1333" s="4">
        <f>VLOOKUP($A1333,[1]plot_info!$F$1:$BW$2268,26,FALSE)</f>
        <v>585490.71329999994</v>
      </c>
      <c r="Y1333" s="4">
        <f>VLOOKUP($A1333,[1]plot_info!$F$1:$BW$2268,27,FALSE)</f>
        <v>3260947.983</v>
      </c>
      <c r="Z1333" s="4">
        <f>VLOOKUP($A1333,[1]plot_info!$F$1:$BW$2268,28,FALSE)</f>
        <v>81.881773069999994</v>
      </c>
      <c r="AA1333" s="4">
        <f>VLOOKUP($A1333,[1]plot_info!$F$1:$BW$2268,29,FALSE)</f>
        <v>29.475098060000001</v>
      </c>
      <c r="AB1333" s="4">
        <f>VLOOKUP($A1333,[1]plot_info!$F$1:$BW$2268,37,FALSE)</f>
        <v>4</v>
      </c>
      <c r="AC1333" s="4" t="str">
        <f>VLOOKUP($A1333,[1]plot_info!$F$1:$BW$2268,43,FALSE)</f>
        <v>FRA 2010-2015</v>
      </c>
    </row>
    <row r="1334" spans="1:29" x14ac:dyDescent="0.35">
      <c r="A1334" s="23" t="str">
        <f t="shared" si="42"/>
        <v>46-91-4</v>
      </c>
      <c r="B1334" s="24" t="s">
        <v>614</v>
      </c>
      <c r="C1334" s="24">
        <v>46</v>
      </c>
      <c r="D1334" s="24">
        <v>91</v>
      </c>
      <c r="E1334" s="24">
        <v>4</v>
      </c>
      <c r="F1334" s="24">
        <v>1</v>
      </c>
      <c r="G1334" s="24" t="s">
        <v>26</v>
      </c>
      <c r="H1334" s="24">
        <v>64914</v>
      </c>
      <c r="I1334" s="24">
        <v>460</v>
      </c>
      <c r="J1334" s="24">
        <v>302.5</v>
      </c>
      <c r="K1334" s="24">
        <v>685</v>
      </c>
      <c r="L1334" s="24">
        <v>0.16847826086956522</v>
      </c>
      <c r="M1334" s="24">
        <v>0.18055845935291895</v>
      </c>
      <c r="N1334" s="24">
        <v>0</v>
      </c>
      <c r="O1334" s="24">
        <v>0</v>
      </c>
      <c r="P1334" s="24">
        <v>0</v>
      </c>
      <c r="Q1334" s="24">
        <v>4</v>
      </c>
      <c r="R1334" s="24">
        <v>0</v>
      </c>
      <c r="S1334" s="24">
        <v>430.08403427644271</v>
      </c>
      <c r="T1334" s="25">
        <v>0.88936107717530988</v>
      </c>
      <c r="U1334" s="24">
        <v>4.3812735170320513E-2</v>
      </c>
      <c r="V1334" s="24">
        <v>4.3812735170320511</v>
      </c>
      <c r="W1334" s="25">
        <v>43.812735170320515</v>
      </c>
      <c r="X1334" s="4">
        <f>VLOOKUP($A1334,[1]plot_info!$F$1:$BW$2268,26,FALSE)</f>
        <v>585490.71329999994</v>
      </c>
      <c r="Y1334" s="4">
        <f>VLOOKUP($A1334,[1]plot_info!$F$1:$BW$2268,27,FALSE)</f>
        <v>3260947.983</v>
      </c>
      <c r="Z1334" s="4">
        <f>VLOOKUP($A1334,[1]plot_info!$F$1:$BW$2268,28,FALSE)</f>
        <v>81.881773069999994</v>
      </c>
      <c r="AA1334" s="4">
        <f>VLOOKUP($A1334,[1]plot_info!$F$1:$BW$2268,29,FALSE)</f>
        <v>29.475098060000001</v>
      </c>
      <c r="AB1334" s="4">
        <f>VLOOKUP($A1334,[1]plot_info!$F$1:$BW$2268,37,FALSE)</f>
        <v>4</v>
      </c>
      <c r="AC1334" s="4" t="str">
        <f>VLOOKUP($A1334,[1]plot_info!$F$1:$BW$2268,43,FALSE)</f>
        <v>FRA 2010-2015</v>
      </c>
    </row>
    <row r="1335" spans="1:29" x14ac:dyDescent="0.35">
      <c r="A1335" s="23" t="str">
        <f t="shared" si="42"/>
        <v>46-91-4</v>
      </c>
      <c r="B1335" s="24" t="s">
        <v>615</v>
      </c>
      <c r="C1335" s="24">
        <v>46</v>
      </c>
      <c r="D1335" s="24">
        <v>91</v>
      </c>
      <c r="E1335" s="24">
        <v>4</v>
      </c>
      <c r="F1335" s="24">
        <v>1</v>
      </c>
      <c r="G1335" s="24" t="s">
        <v>9</v>
      </c>
      <c r="H1335" s="24">
        <v>64914</v>
      </c>
      <c r="I1335" s="24">
        <v>503</v>
      </c>
      <c r="J1335" s="24">
        <v>299.5</v>
      </c>
      <c r="K1335" s="24">
        <v>730.5</v>
      </c>
      <c r="L1335" s="24">
        <v>0.14314115308151093</v>
      </c>
      <c r="M1335" s="24">
        <v>0.16774463320529243</v>
      </c>
      <c r="N1335" s="24">
        <v>0</v>
      </c>
      <c r="O1335" s="24">
        <v>0</v>
      </c>
      <c r="P1335" s="24">
        <v>0</v>
      </c>
      <c r="Q1335" s="24">
        <v>4</v>
      </c>
      <c r="R1335" s="24">
        <v>0</v>
      </c>
      <c r="S1335" s="24">
        <v>430.08403427644271</v>
      </c>
      <c r="T1335" s="25">
        <v>1.00212973663414</v>
      </c>
      <c r="U1335" s="24">
        <v>4.2262064587049321E-2</v>
      </c>
      <c r="V1335" s="24">
        <v>4.2262064587049331</v>
      </c>
      <c r="W1335" s="25">
        <v>42.262064587049331</v>
      </c>
      <c r="X1335" s="4">
        <f>VLOOKUP($A1335,[1]plot_info!$F$1:$BW$2268,26,FALSE)</f>
        <v>585490.71329999994</v>
      </c>
      <c r="Y1335" s="4">
        <f>VLOOKUP($A1335,[1]plot_info!$F$1:$BW$2268,27,FALSE)</f>
        <v>3260947.983</v>
      </c>
      <c r="Z1335" s="4">
        <f>VLOOKUP($A1335,[1]plot_info!$F$1:$BW$2268,28,FALSE)</f>
        <v>81.881773069999994</v>
      </c>
      <c r="AA1335" s="4">
        <f>VLOOKUP($A1335,[1]plot_info!$F$1:$BW$2268,29,FALSE)</f>
        <v>29.475098060000001</v>
      </c>
      <c r="AB1335" s="4">
        <f>VLOOKUP($A1335,[1]plot_info!$F$1:$BW$2268,37,FALSE)</f>
        <v>4</v>
      </c>
      <c r="AC1335" s="4" t="str">
        <f>VLOOKUP($A1335,[1]plot_info!$F$1:$BW$2268,43,FALSE)</f>
        <v>FRA 2010-2015</v>
      </c>
    </row>
    <row r="1336" spans="1:29" x14ac:dyDescent="0.35">
      <c r="A1336" s="23" t="str">
        <f t="shared" si="42"/>
        <v>46-91-6</v>
      </c>
      <c r="B1336" s="24" t="s">
        <v>617</v>
      </c>
      <c r="C1336" s="24">
        <v>46</v>
      </c>
      <c r="D1336" s="24">
        <v>91</v>
      </c>
      <c r="E1336" s="24">
        <v>6</v>
      </c>
      <c r="F1336" s="24">
        <v>1</v>
      </c>
      <c r="G1336" s="24" t="s">
        <v>8</v>
      </c>
      <c r="H1336" s="24">
        <v>64914</v>
      </c>
      <c r="I1336" s="24">
        <v>394</v>
      </c>
      <c r="J1336" s="24">
        <v>302</v>
      </c>
      <c r="K1336" s="24">
        <v>635</v>
      </c>
      <c r="L1336" s="24">
        <v>0.1548223350253807</v>
      </c>
      <c r="M1336" s="24">
        <v>0.14211698091003941</v>
      </c>
      <c r="N1336" s="24">
        <v>0</v>
      </c>
      <c r="O1336" s="24">
        <v>0</v>
      </c>
      <c r="P1336" s="24">
        <v>0</v>
      </c>
      <c r="Q1336" s="24">
        <v>4</v>
      </c>
      <c r="R1336" s="24">
        <v>0</v>
      </c>
      <c r="S1336" s="24">
        <v>430.08403427644271</v>
      </c>
      <c r="T1336" s="25">
        <v>0.77426729071732858</v>
      </c>
      <c r="U1336" s="24">
        <v>6.0103887677502105E-2</v>
      </c>
      <c r="V1336" s="24">
        <v>6.0103887677502108</v>
      </c>
      <c r="W1336" s="25">
        <v>60.103887677502108</v>
      </c>
      <c r="X1336" s="4">
        <f>VLOOKUP($A1336,[1]plot_info!$F$1:$BW$2268,26,FALSE)</f>
        <v>585490.71329999994</v>
      </c>
      <c r="Y1336" s="4">
        <f>VLOOKUP($A1336,[1]plot_info!$F$1:$BW$2268,27,FALSE)</f>
        <v>3261247.983</v>
      </c>
      <c r="Z1336" s="4">
        <f>VLOOKUP($A1336,[1]plot_info!$F$1:$BW$2268,28,FALSE)</f>
        <v>81.881796499999993</v>
      </c>
      <c r="AA1336" s="4">
        <f>VLOOKUP($A1336,[1]plot_info!$F$1:$BW$2268,29,FALSE)</f>
        <v>29.47780534</v>
      </c>
      <c r="AB1336" s="4">
        <f>VLOOKUP($A1336,[1]plot_info!$F$1:$BW$2268,37,FALSE)</f>
        <v>4</v>
      </c>
      <c r="AC1336" s="4" t="str">
        <f>VLOOKUP($A1336,[1]plot_info!$F$1:$BW$2268,43,FALSE)</f>
        <v>FRA 2010-2015</v>
      </c>
    </row>
    <row r="1337" spans="1:29" x14ac:dyDescent="0.35">
      <c r="A1337" s="23" t="str">
        <f t="shared" si="42"/>
        <v>46-91-6</v>
      </c>
      <c r="B1337" s="24" t="s">
        <v>618</v>
      </c>
      <c r="C1337" s="24">
        <v>46</v>
      </c>
      <c r="D1337" s="24">
        <v>91</v>
      </c>
      <c r="E1337" s="24">
        <v>6</v>
      </c>
      <c r="F1337" s="24">
        <v>1</v>
      </c>
      <c r="G1337" s="24" t="s">
        <v>26</v>
      </c>
      <c r="H1337" s="24">
        <v>64914</v>
      </c>
      <c r="I1337" s="24">
        <v>411</v>
      </c>
      <c r="J1337" s="24">
        <v>295.5</v>
      </c>
      <c r="K1337" s="24">
        <v>654.5</v>
      </c>
      <c r="L1337" s="24">
        <v>0.12652068126520682</v>
      </c>
      <c r="M1337" s="24">
        <v>0.12114890175937787</v>
      </c>
      <c r="N1337" s="24">
        <v>0</v>
      </c>
      <c r="O1337" s="24">
        <v>0</v>
      </c>
      <c r="P1337" s="24">
        <v>0</v>
      </c>
      <c r="Q1337" s="24">
        <v>4</v>
      </c>
      <c r="R1337" s="24">
        <v>0</v>
      </c>
      <c r="S1337" s="24">
        <v>430.08403427644271</v>
      </c>
      <c r="T1337" s="25">
        <v>0.83472059269525822</v>
      </c>
      <c r="U1337" s="24">
        <v>3.9874882284542855E-2</v>
      </c>
      <c r="V1337" s="24">
        <v>3.9874882284542856</v>
      </c>
      <c r="W1337" s="25">
        <v>39.874882284542856</v>
      </c>
      <c r="X1337" s="4">
        <f>VLOOKUP($A1337,[1]plot_info!$F$1:$BW$2268,26,FALSE)</f>
        <v>585490.71329999994</v>
      </c>
      <c r="Y1337" s="4">
        <f>VLOOKUP($A1337,[1]plot_info!$F$1:$BW$2268,27,FALSE)</f>
        <v>3261247.983</v>
      </c>
      <c r="Z1337" s="4">
        <f>VLOOKUP($A1337,[1]plot_info!$F$1:$BW$2268,28,FALSE)</f>
        <v>81.881796499999993</v>
      </c>
      <c r="AA1337" s="4">
        <f>VLOOKUP($A1337,[1]plot_info!$F$1:$BW$2268,29,FALSE)</f>
        <v>29.47780534</v>
      </c>
      <c r="AB1337" s="4">
        <f>VLOOKUP($A1337,[1]plot_info!$F$1:$BW$2268,37,FALSE)</f>
        <v>4</v>
      </c>
      <c r="AC1337" s="4" t="str">
        <f>VLOOKUP($A1337,[1]plot_info!$F$1:$BW$2268,43,FALSE)</f>
        <v>FRA 2010-2015</v>
      </c>
    </row>
    <row r="1338" spans="1:29" x14ac:dyDescent="0.35">
      <c r="A1338" s="23" t="str">
        <f t="shared" si="42"/>
        <v>46-91-6</v>
      </c>
      <c r="B1338" s="24" t="s">
        <v>619</v>
      </c>
      <c r="C1338" s="24">
        <v>46</v>
      </c>
      <c r="D1338" s="24">
        <v>91</v>
      </c>
      <c r="E1338" s="24">
        <v>6</v>
      </c>
      <c r="F1338" s="24">
        <v>1</v>
      </c>
      <c r="G1338" s="24" t="s">
        <v>26</v>
      </c>
      <c r="H1338" s="24">
        <v>64914</v>
      </c>
      <c r="I1338" s="24">
        <v>447</v>
      </c>
      <c r="J1338" s="24">
        <v>332.5</v>
      </c>
      <c r="K1338" s="24">
        <v>725</v>
      </c>
      <c r="L1338" s="24">
        <v>0.12192393736017897</v>
      </c>
      <c r="M1338" s="24">
        <v>0.12697336819011718</v>
      </c>
      <c r="N1338" s="24">
        <v>0</v>
      </c>
      <c r="O1338" s="24">
        <v>0</v>
      </c>
      <c r="P1338" s="24">
        <v>0</v>
      </c>
      <c r="Q1338" s="24">
        <v>4</v>
      </c>
      <c r="R1338" s="24">
        <v>0</v>
      </c>
      <c r="S1338" s="24">
        <v>430.08403427644271</v>
      </c>
      <c r="T1338" s="25">
        <v>0.91261234716682127</v>
      </c>
      <c r="U1338" s="24">
        <v>3.5080993287742779E-2</v>
      </c>
      <c r="V1338" s="24">
        <v>3.5080993287742777</v>
      </c>
      <c r="W1338" s="25">
        <v>35.080993287742778</v>
      </c>
      <c r="X1338" s="4">
        <f>VLOOKUP($A1338,[1]plot_info!$F$1:$BW$2268,26,FALSE)</f>
        <v>585490.71329999994</v>
      </c>
      <c r="Y1338" s="4">
        <f>VLOOKUP($A1338,[1]plot_info!$F$1:$BW$2268,27,FALSE)</f>
        <v>3261247.983</v>
      </c>
      <c r="Z1338" s="4">
        <f>VLOOKUP($A1338,[1]plot_info!$F$1:$BW$2268,28,FALSE)</f>
        <v>81.881796499999993</v>
      </c>
      <c r="AA1338" s="4">
        <f>VLOOKUP($A1338,[1]plot_info!$F$1:$BW$2268,29,FALSE)</f>
        <v>29.47780534</v>
      </c>
      <c r="AB1338" s="4">
        <f>VLOOKUP($A1338,[1]plot_info!$F$1:$BW$2268,37,FALSE)</f>
        <v>4</v>
      </c>
      <c r="AC1338" s="4" t="str">
        <f>VLOOKUP($A1338,[1]plot_info!$F$1:$BW$2268,43,FALSE)</f>
        <v>FRA 2010-2015</v>
      </c>
    </row>
    <row r="1339" spans="1:29" x14ac:dyDescent="0.35">
      <c r="A1339" s="23" t="str">
        <f t="shared" si="42"/>
        <v>49-94-2</v>
      </c>
      <c r="B1339" s="24" t="s">
        <v>620</v>
      </c>
      <c r="C1339" s="24">
        <v>49</v>
      </c>
      <c r="D1339" s="24">
        <v>94</v>
      </c>
      <c r="E1339" s="24">
        <v>2</v>
      </c>
      <c r="F1339" s="24">
        <v>1</v>
      </c>
      <c r="G1339" s="24" t="s">
        <v>8</v>
      </c>
      <c r="H1339" s="24">
        <v>64914</v>
      </c>
      <c r="I1339" s="24">
        <v>437</v>
      </c>
      <c r="J1339" s="24">
        <v>299.5</v>
      </c>
      <c r="K1339" s="24">
        <v>675.5</v>
      </c>
      <c r="L1339" s="24">
        <v>0.13958810068649885</v>
      </c>
      <c r="M1339" s="24">
        <v>0.14211698091003941</v>
      </c>
      <c r="N1339" s="24">
        <v>0</v>
      </c>
      <c r="O1339" s="24">
        <v>0</v>
      </c>
      <c r="P1339" s="24">
        <v>0</v>
      </c>
      <c r="Q1339" s="24">
        <v>4</v>
      </c>
      <c r="R1339" s="24">
        <v>0</v>
      </c>
      <c r="S1339" s="24">
        <v>430.08403427644271</v>
      </c>
      <c r="T1339" s="25">
        <v>0.87424775168082758</v>
      </c>
      <c r="U1339" s="24">
        <v>4.5025850713360897E-2</v>
      </c>
      <c r="V1339" s="24">
        <v>4.5025850713360898</v>
      </c>
      <c r="W1339" s="25">
        <v>45.025850713360896</v>
      </c>
      <c r="X1339" s="4">
        <f>VLOOKUP($A1339,[1]plot_info!$F$1:$BW$2268,26,FALSE)</f>
        <v>596897.16200000001</v>
      </c>
      <c r="Y1339" s="4">
        <f>VLOOKUP($A1339,[1]plot_info!$F$1:$BW$2268,27,FALSE)</f>
        <v>3273384.523</v>
      </c>
      <c r="Z1339" s="4">
        <f>VLOOKUP($A1339,[1]plot_info!$F$1:$BW$2268,28,FALSE)</f>
        <v>82.000512099999995</v>
      </c>
      <c r="AA1339" s="4">
        <f>VLOOKUP($A1339,[1]plot_info!$F$1:$BW$2268,29,FALSE)</f>
        <v>29.586492289999999</v>
      </c>
      <c r="AB1339" s="4">
        <f>VLOOKUP($A1339,[1]plot_info!$F$1:$BW$2268,37,FALSE)</f>
        <v>4</v>
      </c>
      <c r="AC1339" s="4" t="str">
        <f>VLOOKUP($A1339,[1]plot_info!$F$1:$BW$2268,43,FALSE)</f>
        <v>FRA 2010-2015</v>
      </c>
    </row>
    <row r="1340" spans="1:29" x14ac:dyDescent="0.35">
      <c r="A1340" s="23" t="str">
        <f t="shared" si="42"/>
        <v>49-94-2</v>
      </c>
      <c r="B1340" s="24" t="s">
        <v>620</v>
      </c>
      <c r="C1340" s="24">
        <v>49</v>
      </c>
      <c r="D1340" s="24">
        <v>94</v>
      </c>
      <c r="E1340" s="24">
        <v>2</v>
      </c>
      <c r="F1340" s="24">
        <v>1</v>
      </c>
      <c r="G1340" s="24" t="s">
        <v>26</v>
      </c>
      <c r="H1340" s="24">
        <v>64914</v>
      </c>
      <c r="I1340" s="24">
        <v>493</v>
      </c>
      <c r="J1340" s="24">
        <v>789.5</v>
      </c>
      <c r="K1340" s="24">
        <v>729.5</v>
      </c>
      <c r="L1340" s="24">
        <v>1.1217038539553752</v>
      </c>
      <c r="M1340" s="24">
        <v>1.2883719744795377</v>
      </c>
      <c r="N1340" s="24">
        <v>0</v>
      </c>
      <c r="O1340" s="24">
        <v>0</v>
      </c>
      <c r="P1340" s="24">
        <v>0</v>
      </c>
      <c r="Q1340" s="24">
        <v>4</v>
      </c>
      <c r="R1340" s="24">
        <v>0</v>
      </c>
      <c r="S1340" s="24">
        <v>430.08403427644271</v>
      </c>
      <c r="T1340" s="25">
        <v>-0.13950761994906821</v>
      </c>
      <c r="U1340" s="24">
        <v>-6.3519354614130748E-3</v>
      </c>
      <c r="V1340" s="24">
        <v>-0.63519354614130752</v>
      </c>
      <c r="W1340" s="25">
        <v>-6.351935461413075</v>
      </c>
      <c r="X1340" s="4">
        <f>VLOOKUP($A1340,[1]plot_info!$F$1:$BW$2268,26,FALSE)</f>
        <v>596897.16200000001</v>
      </c>
      <c r="Y1340" s="4">
        <f>VLOOKUP($A1340,[1]plot_info!$F$1:$BW$2268,27,FALSE)</f>
        <v>3273384.523</v>
      </c>
      <c r="Z1340" s="4">
        <f>VLOOKUP($A1340,[1]plot_info!$F$1:$BW$2268,28,FALSE)</f>
        <v>82.000512099999995</v>
      </c>
      <c r="AA1340" s="4">
        <f>VLOOKUP($A1340,[1]plot_info!$F$1:$BW$2268,29,FALSE)</f>
        <v>29.586492289999999</v>
      </c>
      <c r="AB1340" s="4">
        <f>VLOOKUP($A1340,[1]plot_info!$F$1:$BW$2268,37,FALSE)</f>
        <v>4</v>
      </c>
      <c r="AC1340" s="4" t="str">
        <f>VLOOKUP($A1340,[1]plot_info!$F$1:$BW$2268,43,FALSE)</f>
        <v>FRA 2010-2015</v>
      </c>
    </row>
    <row r="1341" spans="1:29" x14ac:dyDescent="0.35">
      <c r="A1341" s="23" t="str">
        <f t="shared" si="42"/>
        <v>49-94-2</v>
      </c>
      <c r="B1341" s="24" t="s">
        <v>620</v>
      </c>
      <c r="C1341" s="24">
        <v>49</v>
      </c>
      <c r="D1341" s="24">
        <v>94</v>
      </c>
      <c r="E1341" s="24">
        <v>2</v>
      </c>
      <c r="F1341" s="24">
        <v>1</v>
      </c>
      <c r="G1341" s="24" t="s">
        <v>9</v>
      </c>
      <c r="H1341" s="24">
        <v>64914</v>
      </c>
      <c r="I1341" s="24">
        <v>572</v>
      </c>
      <c r="J1341" s="24">
        <v>365</v>
      </c>
      <c r="K1341" s="24">
        <v>879</v>
      </c>
      <c r="L1341" s="24">
        <v>0.10139860139860139</v>
      </c>
      <c r="M1341" s="24">
        <v>0.13512762119315222</v>
      </c>
      <c r="N1341" s="24">
        <v>0</v>
      </c>
      <c r="O1341" s="24">
        <v>0</v>
      </c>
      <c r="P1341" s="24">
        <v>0</v>
      </c>
      <c r="Q1341" s="24">
        <v>4</v>
      </c>
      <c r="R1341" s="24">
        <v>0</v>
      </c>
      <c r="S1341" s="24">
        <v>430.08403427644271</v>
      </c>
      <c r="T1341" s="25">
        <v>1.1951152775636844</v>
      </c>
      <c r="U1341" s="24">
        <v>4.9954674951178689E-2</v>
      </c>
      <c r="V1341" s="24">
        <v>4.9954674951178681</v>
      </c>
      <c r="W1341" s="25">
        <v>49.954674951178681</v>
      </c>
      <c r="X1341" s="4">
        <f>VLOOKUP($A1341,[1]plot_info!$F$1:$BW$2268,26,FALSE)</f>
        <v>596897.16200000001</v>
      </c>
      <c r="Y1341" s="4">
        <f>VLOOKUP($A1341,[1]plot_info!$F$1:$BW$2268,27,FALSE)</f>
        <v>3273384.523</v>
      </c>
      <c r="Z1341" s="4">
        <f>VLOOKUP($A1341,[1]plot_info!$F$1:$BW$2268,28,FALSE)</f>
        <v>82.000512099999995</v>
      </c>
      <c r="AA1341" s="4">
        <f>VLOOKUP($A1341,[1]plot_info!$F$1:$BW$2268,29,FALSE)</f>
        <v>29.586492289999999</v>
      </c>
      <c r="AB1341" s="4">
        <f>VLOOKUP($A1341,[1]plot_info!$F$1:$BW$2268,37,FALSE)</f>
        <v>4</v>
      </c>
      <c r="AC1341" s="4" t="str">
        <f>VLOOKUP($A1341,[1]plot_info!$F$1:$BW$2268,43,FALSE)</f>
        <v>FRA 2010-2015</v>
      </c>
    </row>
    <row r="1342" spans="1:29" x14ac:dyDescent="0.35">
      <c r="A1342" s="23" t="str">
        <f t="shared" si="42"/>
        <v>49-94-3</v>
      </c>
      <c r="B1342" s="24" t="s">
        <v>621</v>
      </c>
      <c r="C1342" s="24">
        <v>49</v>
      </c>
      <c r="D1342" s="24">
        <v>94</v>
      </c>
      <c r="E1342" s="24">
        <v>3</v>
      </c>
      <c r="F1342" s="24">
        <v>1</v>
      </c>
      <c r="G1342" s="24" t="s">
        <v>8</v>
      </c>
      <c r="H1342" s="24">
        <v>64914</v>
      </c>
      <c r="I1342" s="24">
        <v>395</v>
      </c>
      <c r="J1342" s="24">
        <v>364.5</v>
      </c>
      <c r="K1342" s="24">
        <v>723.5</v>
      </c>
      <c r="L1342" s="24">
        <v>9.1139240506329114E-2</v>
      </c>
      <c r="M1342" s="24">
        <v>0.11182975547019496</v>
      </c>
      <c r="N1342" s="24">
        <v>0</v>
      </c>
      <c r="O1342" s="24">
        <v>0</v>
      </c>
      <c r="P1342" s="24">
        <v>0</v>
      </c>
      <c r="Q1342" s="24">
        <v>3</v>
      </c>
      <c r="R1342" s="24">
        <v>0</v>
      </c>
      <c r="S1342" s="24">
        <v>322.56302570733203</v>
      </c>
      <c r="T1342" s="25">
        <v>1.1129607902603442</v>
      </c>
      <c r="U1342" s="24">
        <v>3.8213428856020241E-2</v>
      </c>
      <c r="V1342" s="24">
        <v>3.8213428856020246</v>
      </c>
      <c r="W1342" s="25">
        <v>38.213428856020251</v>
      </c>
      <c r="X1342" s="4">
        <f>VLOOKUP($A1342,[1]plot_info!$F$1:$BW$2268,26,FALSE)</f>
        <v>596897.16200000001</v>
      </c>
      <c r="Y1342" s="4">
        <f>VLOOKUP($A1342,[1]plot_info!$F$1:$BW$2268,27,FALSE)</f>
        <v>3273534.523</v>
      </c>
      <c r="Z1342" s="4">
        <f>VLOOKUP($A1342,[1]plot_info!$F$1:$BW$2268,28,FALSE)</f>
        <v>82.000525449999998</v>
      </c>
      <c r="AA1342" s="4">
        <f>VLOOKUP($A1342,[1]plot_info!$F$1:$BW$2268,29,FALSE)</f>
        <v>29.587845860000002</v>
      </c>
      <c r="AB1342" s="4">
        <f>VLOOKUP($A1342,[1]plot_info!$F$1:$BW$2268,37,FALSE)</f>
        <v>4</v>
      </c>
      <c r="AC1342" s="4" t="str">
        <f>VLOOKUP($A1342,[1]plot_info!$F$1:$BW$2268,43,FALSE)</f>
        <v>FRA 2010-2015</v>
      </c>
    </row>
    <row r="1343" spans="1:29" x14ac:dyDescent="0.35">
      <c r="A1343" s="23" t="str">
        <f t="shared" si="42"/>
        <v>49-94-3</v>
      </c>
      <c r="B1343" s="24" t="s">
        <v>621</v>
      </c>
      <c r="C1343" s="24">
        <v>49</v>
      </c>
      <c r="D1343" s="24">
        <v>94</v>
      </c>
      <c r="E1343" s="24">
        <v>3</v>
      </c>
      <c r="F1343" s="24">
        <v>1</v>
      </c>
      <c r="G1343" s="24" t="s">
        <v>26</v>
      </c>
      <c r="H1343" s="24">
        <v>64914</v>
      </c>
      <c r="I1343" s="24">
        <v>420</v>
      </c>
      <c r="J1343" s="24">
        <v>333.5</v>
      </c>
      <c r="K1343" s="24">
        <v>713</v>
      </c>
      <c r="L1343" s="24">
        <v>9.6428571428571433E-2</v>
      </c>
      <c r="M1343" s="24">
        <v>0.12580847490396932</v>
      </c>
      <c r="N1343" s="24">
        <v>0</v>
      </c>
      <c r="O1343" s="24">
        <v>0</v>
      </c>
      <c r="P1343" s="24">
        <v>0</v>
      </c>
      <c r="Q1343" s="24">
        <v>3</v>
      </c>
      <c r="R1343" s="24">
        <v>0</v>
      </c>
      <c r="S1343" s="24">
        <v>322.56302570733203</v>
      </c>
      <c r="T1343" s="25">
        <v>1.1765142615704753</v>
      </c>
      <c r="U1343" s="24">
        <v>3.0296649549149748E-2</v>
      </c>
      <c r="V1343" s="24">
        <v>3.0296649549149746</v>
      </c>
      <c r="W1343" s="25">
        <v>30.296649549149745</v>
      </c>
      <c r="X1343" s="4">
        <f>VLOOKUP($A1343,[1]plot_info!$F$1:$BW$2268,26,FALSE)</f>
        <v>596897.16200000001</v>
      </c>
      <c r="Y1343" s="4">
        <f>VLOOKUP($A1343,[1]plot_info!$F$1:$BW$2268,27,FALSE)</f>
        <v>3273534.523</v>
      </c>
      <c r="Z1343" s="4">
        <f>VLOOKUP($A1343,[1]plot_info!$F$1:$BW$2268,28,FALSE)</f>
        <v>82.000525449999998</v>
      </c>
      <c r="AA1343" s="4">
        <f>VLOOKUP($A1343,[1]plot_info!$F$1:$BW$2268,29,FALSE)</f>
        <v>29.587845860000002</v>
      </c>
      <c r="AB1343" s="4">
        <f>VLOOKUP($A1343,[1]plot_info!$F$1:$BW$2268,37,FALSE)</f>
        <v>4</v>
      </c>
      <c r="AC1343" s="4" t="str">
        <f>VLOOKUP($A1343,[1]plot_info!$F$1:$BW$2268,43,FALSE)</f>
        <v>FRA 2010-2015</v>
      </c>
    </row>
    <row r="1344" spans="1:29" x14ac:dyDescent="0.35">
      <c r="A1344" s="23" t="str">
        <f t="shared" si="42"/>
        <v>49-94-3</v>
      </c>
      <c r="B1344" s="24" t="s">
        <v>621</v>
      </c>
      <c r="C1344" s="24">
        <v>49</v>
      </c>
      <c r="D1344" s="24">
        <v>94</v>
      </c>
      <c r="E1344" s="24">
        <v>3</v>
      </c>
      <c r="F1344" s="24">
        <v>1</v>
      </c>
      <c r="G1344" s="24" t="s">
        <v>9</v>
      </c>
      <c r="H1344" s="24">
        <v>64914</v>
      </c>
      <c r="I1344" s="24">
        <v>374</v>
      </c>
      <c r="J1344" s="24">
        <v>360</v>
      </c>
      <c r="K1344" s="24">
        <v>698</v>
      </c>
      <c r="L1344" s="24">
        <v>9.6256684491978606E-2</v>
      </c>
      <c r="M1344" s="24">
        <v>0.11182975547019496</v>
      </c>
      <c r="N1344" s="24">
        <v>0</v>
      </c>
      <c r="O1344" s="24">
        <v>0</v>
      </c>
      <c r="P1344" s="24">
        <v>0</v>
      </c>
      <c r="Q1344" s="24">
        <v>3</v>
      </c>
      <c r="R1344" s="24">
        <v>0</v>
      </c>
      <c r="S1344" s="24">
        <v>322.56302570733203</v>
      </c>
      <c r="T1344" s="25">
        <v>1.0478572342841124</v>
      </c>
      <c r="U1344" s="24">
        <v>3.4022771252880321E-2</v>
      </c>
      <c r="V1344" s="24">
        <v>3.4022771252880322</v>
      </c>
      <c r="W1344" s="25">
        <v>34.022771252880325</v>
      </c>
      <c r="X1344" s="4">
        <f>VLOOKUP($A1344,[1]plot_info!$F$1:$BW$2268,26,FALSE)</f>
        <v>596897.16200000001</v>
      </c>
      <c r="Y1344" s="4">
        <f>VLOOKUP($A1344,[1]plot_info!$F$1:$BW$2268,27,FALSE)</f>
        <v>3273534.523</v>
      </c>
      <c r="Z1344" s="4">
        <f>VLOOKUP($A1344,[1]plot_info!$F$1:$BW$2268,28,FALSE)</f>
        <v>82.000525449999998</v>
      </c>
      <c r="AA1344" s="4">
        <f>VLOOKUP($A1344,[1]plot_info!$F$1:$BW$2268,29,FALSE)</f>
        <v>29.587845860000002</v>
      </c>
      <c r="AB1344" s="4">
        <f>VLOOKUP($A1344,[1]plot_info!$F$1:$BW$2268,37,FALSE)</f>
        <v>4</v>
      </c>
      <c r="AC1344" s="4" t="str">
        <f>VLOOKUP($A1344,[1]plot_info!$F$1:$BW$2268,43,FALSE)</f>
        <v>FRA 2010-2015</v>
      </c>
    </row>
    <row r="1345" spans="1:29" x14ac:dyDescent="0.35">
      <c r="A1345" s="23" t="str">
        <f t="shared" si="42"/>
        <v>47-92-5</v>
      </c>
      <c r="B1345" s="24" t="s">
        <v>623</v>
      </c>
      <c r="C1345" s="24">
        <v>47</v>
      </c>
      <c r="D1345" s="24">
        <v>92</v>
      </c>
      <c r="E1345" s="24">
        <v>5</v>
      </c>
      <c r="F1345" s="24">
        <v>1</v>
      </c>
      <c r="G1345" s="24" t="s">
        <v>8</v>
      </c>
      <c r="H1345" s="24">
        <v>64914</v>
      </c>
      <c r="I1345" s="24">
        <v>228</v>
      </c>
      <c r="J1345" s="24">
        <v>370</v>
      </c>
      <c r="K1345" s="24">
        <v>573.5</v>
      </c>
      <c r="L1345" s="24">
        <v>0.10745614035087719</v>
      </c>
      <c r="M1345" s="24">
        <v>0.11415954204249069</v>
      </c>
      <c r="N1345" s="24">
        <v>0</v>
      </c>
      <c r="O1345" s="24">
        <v>0</v>
      </c>
      <c r="P1345" s="24">
        <v>0</v>
      </c>
      <c r="Q1345" s="24">
        <v>2</v>
      </c>
      <c r="R1345" s="24">
        <v>0</v>
      </c>
      <c r="S1345" s="24">
        <v>215.04201713822135</v>
      </c>
      <c r="T1345" s="25">
        <v>0.94632668865451275</v>
      </c>
      <c r="U1345" s="24">
        <v>4.6397045649461247E-2</v>
      </c>
      <c r="V1345" s="24">
        <v>4.6397045649461255</v>
      </c>
      <c r="W1345" s="25">
        <v>46.397045649461255</v>
      </c>
      <c r="X1345" s="4">
        <f>VLOOKUP($A1345,[1]plot_info!$F$1:$BW$2268,26,FALSE)</f>
        <v>589392.86289999995</v>
      </c>
      <c r="Y1345" s="4">
        <f>VLOOKUP($A1345,[1]plot_info!$F$1:$BW$2268,27,FALSE)</f>
        <v>3265193.4959999998</v>
      </c>
      <c r="Z1345" s="4">
        <f>VLOOKUP($A1345,[1]plot_info!$F$1:$BW$2268,28,FALSE)</f>
        <v>81.922363649999994</v>
      </c>
      <c r="AA1345" s="4">
        <f>VLOOKUP($A1345,[1]plot_info!$F$1:$BW$2268,29,FALSE)</f>
        <v>29.513137350000001</v>
      </c>
      <c r="AB1345" s="4">
        <f>VLOOKUP($A1345,[1]plot_info!$F$1:$BW$2268,37,FALSE)</f>
        <v>4</v>
      </c>
      <c r="AC1345" s="4" t="str">
        <f>VLOOKUP($A1345,[1]plot_info!$F$1:$BW$2268,43,FALSE)</f>
        <v>FRA 2010-2015</v>
      </c>
    </row>
    <row r="1346" spans="1:29" x14ac:dyDescent="0.35">
      <c r="A1346" s="23" t="str">
        <f t="shared" si="42"/>
        <v>47-92-5</v>
      </c>
      <c r="B1346" s="24" t="s">
        <v>624</v>
      </c>
      <c r="C1346" s="24">
        <v>47</v>
      </c>
      <c r="D1346" s="24">
        <v>92</v>
      </c>
      <c r="E1346" s="24">
        <v>5</v>
      </c>
      <c r="F1346" s="24">
        <v>1</v>
      </c>
      <c r="G1346" s="24" t="s">
        <v>26</v>
      </c>
      <c r="H1346" s="24">
        <v>64914</v>
      </c>
      <c r="I1346" s="24">
        <v>128</v>
      </c>
      <c r="J1346" s="24">
        <v>366.5</v>
      </c>
      <c r="K1346" s="24">
        <v>481.5</v>
      </c>
      <c r="L1346" s="24">
        <v>0.1015625</v>
      </c>
      <c r="M1346" s="24">
        <v>0.12114890175937787</v>
      </c>
      <c r="N1346" s="24">
        <v>0</v>
      </c>
      <c r="O1346" s="24">
        <v>0</v>
      </c>
      <c r="P1346" s="24">
        <v>0</v>
      </c>
      <c r="Q1346" s="24">
        <v>1</v>
      </c>
      <c r="R1346" s="24">
        <v>0</v>
      </c>
      <c r="S1346" s="24">
        <v>107.52100856911068</v>
      </c>
      <c r="T1346" s="25">
        <v>1.0695584196095231</v>
      </c>
      <c r="U1346" s="24">
        <v>5.005533403772567E-2</v>
      </c>
      <c r="V1346" s="24">
        <v>5.0055334037725672</v>
      </c>
      <c r="W1346" s="25">
        <v>50.055334037725672</v>
      </c>
      <c r="X1346" s="4">
        <f>VLOOKUP($A1346,[1]plot_info!$F$1:$BW$2268,26,FALSE)</f>
        <v>589392.86289999995</v>
      </c>
      <c r="Y1346" s="4">
        <f>VLOOKUP($A1346,[1]plot_info!$F$1:$BW$2268,27,FALSE)</f>
        <v>3265193.4959999998</v>
      </c>
      <c r="Z1346" s="4">
        <f>VLOOKUP($A1346,[1]plot_info!$F$1:$BW$2268,28,FALSE)</f>
        <v>81.922363649999994</v>
      </c>
      <c r="AA1346" s="4">
        <f>VLOOKUP($A1346,[1]plot_info!$F$1:$BW$2268,29,FALSE)</f>
        <v>29.513137350000001</v>
      </c>
      <c r="AB1346" s="4">
        <f>VLOOKUP($A1346,[1]plot_info!$F$1:$BW$2268,37,FALSE)</f>
        <v>4</v>
      </c>
      <c r="AC1346" s="4" t="str">
        <f>VLOOKUP($A1346,[1]plot_info!$F$1:$BW$2268,43,FALSE)</f>
        <v>FRA 2010-2015</v>
      </c>
    </row>
    <row r="1347" spans="1:29" x14ac:dyDescent="0.35">
      <c r="A1347" s="23" t="str">
        <f t="shared" si="42"/>
        <v>47-92-5</v>
      </c>
      <c r="B1347" s="24" t="s">
        <v>625</v>
      </c>
      <c r="C1347" s="24">
        <v>47</v>
      </c>
      <c r="D1347" s="24">
        <v>92</v>
      </c>
      <c r="E1347" s="24">
        <v>5</v>
      </c>
      <c r="F1347" s="24">
        <v>1</v>
      </c>
      <c r="G1347" s="24" t="s">
        <v>9</v>
      </c>
      <c r="H1347" s="24">
        <v>64914</v>
      </c>
      <c r="I1347" s="24">
        <v>122</v>
      </c>
      <c r="J1347" s="24">
        <v>305.5</v>
      </c>
      <c r="K1347" s="24">
        <v>417</v>
      </c>
      <c r="L1347" s="24">
        <v>8.6065573770491802E-2</v>
      </c>
      <c r="M1347" s="24">
        <v>9.7851036036420591E-2</v>
      </c>
      <c r="N1347" s="24">
        <v>0</v>
      </c>
      <c r="O1347" s="24">
        <v>0</v>
      </c>
      <c r="P1347" s="24">
        <v>0</v>
      </c>
      <c r="Q1347" s="24">
        <v>1</v>
      </c>
      <c r="R1347" s="24">
        <v>0</v>
      </c>
      <c r="S1347" s="24">
        <v>107.52100856911068</v>
      </c>
      <c r="T1347" s="25">
        <v>1.0370066416214072</v>
      </c>
      <c r="U1347" s="24">
        <v>2.6191824891237826E-2</v>
      </c>
      <c r="V1347" s="24">
        <v>2.6191824891237827</v>
      </c>
      <c r="W1347" s="25">
        <v>26.191824891237825</v>
      </c>
      <c r="X1347" s="4">
        <f>VLOOKUP($A1347,[1]plot_info!$F$1:$BW$2268,26,FALSE)</f>
        <v>589392.86289999995</v>
      </c>
      <c r="Y1347" s="4">
        <f>VLOOKUP($A1347,[1]plot_info!$F$1:$BW$2268,27,FALSE)</f>
        <v>3265193.4959999998</v>
      </c>
      <c r="Z1347" s="4">
        <f>VLOOKUP($A1347,[1]plot_info!$F$1:$BW$2268,28,FALSE)</f>
        <v>81.922363649999994</v>
      </c>
      <c r="AA1347" s="4">
        <f>VLOOKUP($A1347,[1]plot_info!$F$1:$BW$2268,29,FALSE)</f>
        <v>29.513137350000001</v>
      </c>
      <c r="AB1347" s="4">
        <f>VLOOKUP($A1347,[1]plot_info!$F$1:$BW$2268,37,FALSE)</f>
        <v>4</v>
      </c>
      <c r="AC1347" s="4" t="str">
        <f>VLOOKUP($A1347,[1]plot_info!$F$1:$BW$2268,43,FALSE)</f>
        <v>FRA 2010-2015</v>
      </c>
    </row>
    <row r="1348" spans="1:29" x14ac:dyDescent="0.35">
      <c r="A1348" s="23" t="str">
        <f t="shared" si="42"/>
        <v>48-96-4</v>
      </c>
      <c r="B1348" s="24" t="s">
        <v>949</v>
      </c>
      <c r="C1348" s="24">
        <v>48</v>
      </c>
      <c r="D1348" s="24">
        <v>96</v>
      </c>
      <c r="E1348" s="24">
        <v>4</v>
      </c>
      <c r="F1348" s="24">
        <v>1</v>
      </c>
      <c r="G1348" s="24" t="s">
        <v>8</v>
      </c>
      <c r="H1348" s="24">
        <v>65320</v>
      </c>
      <c r="I1348" s="24">
        <v>404</v>
      </c>
      <c r="J1348" s="24">
        <v>299</v>
      </c>
      <c r="K1348" s="24">
        <v>656.5</v>
      </c>
      <c r="L1348" s="24">
        <v>0.1150990099009901</v>
      </c>
      <c r="M1348" s="24">
        <v>0.14444676748233515</v>
      </c>
      <c r="N1348" s="24">
        <v>0</v>
      </c>
      <c r="O1348" s="24">
        <v>0</v>
      </c>
      <c r="P1348" s="24">
        <v>0</v>
      </c>
      <c r="Q1348" s="24">
        <v>3</v>
      </c>
      <c r="R1348" s="24">
        <v>0</v>
      </c>
      <c r="S1348" s="24">
        <v>322.56302570733203</v>
      </c>
      <c r="T1348" s="25">
        <v>1.108310536262042</v>
      </c>
      <c r="U1348" s="24">
        <v>2.3504355243677031E-2</v>
      </c>
      <c r="V1348" s="24">
        <v>2.3504355243677031</v>
      </c>
      <c r="W1348" s="25">
        <v>23.504355243677029</v>
      </c>
      <c r="X1348" s="4">
        <f>VLOOKUP($A1348,[1]plot_info!$F$1:$BW$2268,26,FALSE)</f>
        <v>593004.96699999995</v>
      </c>
      <c r="Y1348" s="4">
        <f>VLOOKUP($A1348,[1]plot_info!$F$1:$BW$2268,27,FALSE)</f>
        <v>3281135.5040000002</v>
      </c>
      <c r="Z1348" s="4">
        <f>VLOOKUP($A1348,[1]plot_info!$F$1:$BW$2268,28,FALSE)</f>
        <v>81.960991489999998</v>
      </c>
      <c r="AA1348" s="4">
        <f>VLOOKUP($A1348,[1]plot_info!$F$1:$BW$2268,29,FALSE)</f>
        <v>29.656732779999999</v>
      </c>
      <c r="AB1348" s="4">
        <f>VLOOKUP($A1348,[1]plot_info!$F$1:$BW$2268,37,FALSE)</f>
        <v>104</v>
      </c>
      <c r="AC1348" s="4" t="str">
        <f>VLOOKUP($A1348,[1]plot_info!$F$1:$BW$2268,43,FALSE)</f>
        <v>FRA 2016-2021</v>
      </c>
    </row>
    <row r="1349" spans="1:29" x14ac:dyDescent="0.35">
      <c r="A1349" s="23" t="str">
        <f t="shared" si="42"/>
        <v>48-96-4</v>
      </c>
      <c r="B1349" s="24" t="s">
        <v>950</v>
      </c>
      <c r="C1349" s="24">
        <v>48</v>
      </c>
      <c r="D1349" s="24">
        <v>96</v>
      </c>
      <c r="E1349" s="24">
        <v>4</v>
      </c>
      <c r="F1349" s="24">
        <v>1</v>
      </c>
      <c r="G1349" s="24" t="s">
        <v>26</v>
      </c>
      <c r="H1349" s="24">
        <v>65320</v>
      </c>
      <c r="I1349" s="24">
        <v>406</v>
      </c>
      <c r="J1349" s="24">
        <v>299.5</v>
      </c>
      <c r="K1349" s="24">
        <v>661.5</v>
      </c>
      <c r="L1349" s="24">
        <v>0.10837438423645321</v>
      </c>
      <c r="M1349" s="24">
        <v>0.13668081224134937</v>
      </c>
      <c r="N1349" s="24">
        <v>0</v>
      </c>
      <c r="O1349" s="24">
        <v>0</v>
      </c>
      <c r="P1349" s="24">
        <v>0</v>
      </c>
      <c r="Q1349" s="24">
        <v>3</v>
      </c>
      <c r="R1349" s="24">
        <v>0</v>
      </c>
      <c r="S1349" s="24">
        <v>322.56302570733203</v>
      </c>
      <c r="T1349" s="25">
        <v>1.1222612982569489</v>
      </c>
      <c r="U1349" s="24">
        <v>2.218664041254521E-2</v>
      </c>
      <c r="V1349" s="24">
        <v>2.2186640412545207</v>
      </c>
      <c r="W1349" s="25">
        <v>22.186640412545206</v>
      </c>
      <c r="X1349" s="4">
        <f>VLOOKUP($A1349,[1]plot_info!$F$1:$BW$2268,26,FALSE)</f>
        <v>593004.96699999995</v>
      </c>
      <c r="Y1349" s="4">
        <f>VLOOKUP($A1349,[1]plot_info!$F$1:$BW$2268,27,FALSE)</f>
        <v>3281135.5040000002</v>
      </c>
      <c r="Z1349" s="4">
        <f>VLOOKUP($A1349,[1]plot_info!$F$1:$BW$2268,28,FALSE)</f>
        <v>81.960991489999998</v>
      </c>
      <c r="AA1349" s="4">
        <f>VLOOKUP($A1349,[1]plot_info!$F$1:$BW$2268,29,FALSE)</f>
        <v>29.656732779999999</v>
      </c>
      <c r="AB1349" s="4">
        <f>VLOOKUP($A1349,[1]plot_info!$F$1:$BW$2268,37,FALSE)</f>
        <v>104</v>
      </c>
      <c r="AC1349" s="4" t="str">
        <f>VLOOKUP($A1349,[1]plot_info!$F$1:$BW$2268,43,FALSE)</f>
        <v>FRA 2016-2021</v>
      </c>
    </row>
    <row r="1350" spans="1:29" x14ac:dyDescent="0.35">
      <c r="A1350" s="23" t="str">
        <f t="shared" si="42"/>
        <v>48-96-4</v>
      </c>
      <c r="B1350" s="24" t="s">
        <v>951</v>
      </c>
      <c r="C1350" s="24">
        <v>48</v>
      </c>
      <c r="D1350" s="24">
        <v>96</v>
      </c>
      <c r="E1350" s="24">
        <v>4</v>
      </c>
      <c r="F1350" s="24">
        <v>1</v>
      </c>
      <c r="G1350" s="24" t="s">
        <v>9</v>
      </c>
      <c r="H1350" s="24">
        <v>65320</v>
      </c>
      <c r="I1350" s="24">
        <v>385</v>
      </c>
      <c r="J1350" s="24">
        <v>299.5</v>
      </c>
      <c r="K1350" s="24">
        <v>645</v>
      </c>
      <c r="L1350" s="24">
        <v>0.1025974025974026</v>
      </c>
      <c r="M1350" s="24">
        <v>0.12270209280757502</v>
      </c>
      <c r="N1350" s="24">
        <v>0</v>
      </c>
      <c r="O1350" s="24">
        <v>0</v>
      </c>
      <c r="P1350" s="24">
        <v>0</v>
      </c>
      <c r="Q1350" s="24">
        <v>3</v>
      </c>
      <c r="R1350" s="24">
        <v>0</v>
      </c>
      <c r="S1350" s="24">
        <v>322.56302570733203</v>
      </c>
      <c r="T1350" s="25">
        <v>1.0711085042756239</v>
      </c>
      <c r="U1350" s="24">
        <v>1.7710310199727821E-2</v>
      </c>
      <c r="V1350" s="24">
        <v>1.7710310199727821</v>
      </c>
      <c r="W1350" s="25">
        <v>17.710310199727822</v>
      </c>
      <c r="X1350" s="4">
        <f>VLOOKUP($A1350,[1]plot_info!$F$1:$BW$2268,26,FALSE)</f>
        <v>593004.96699999995</v>
      </c>
      <c r="Y1350" s="4">
        <f>VLOOKUP($A1350,[1]plot_info!$F$1:$BW$2268,27,FALSE)</f>
        <v>3281135.5040000002</v>
      </c>
      <c r="Z1350" s="4">
        <f>VLOOKUP($A1350,[1]plot_info!$F$1:$BW$2268,28,FALSE)</f>
        <v>81.960991489999998</v>
      </c>
      <c r="AA1350" s="4">
        <f>VLOOKUP($A1350,[1]plot_info!$F$1:$BW$2268,29,FALSE)</f>
        <v>29.656732779999999</v>
      </c>
      <c r="AB1350" s="4">
        <f>VLOOKUP($A1350,[1]plot_info!$F$1:$BW$2268,37,FALSE)</f>
        <v>104</v>
      </c>
      <c r="AC1350" s="4" t="str">
        <f>VLOOKUP($A1350,[1]plot_info!$F$1:$BW$2268,43,FALSE)</f>
        <v>FRA 2016-2021</v>
      </c>
    </row>
    <row r="1351" spans="1:29" x14ac:dyDescent="0.35">
      <c r="A1351" s="23" t="str">
        <f t="shared" si="42"/>
        <v>48-96-5</v>
      </c>
      <c r="B1351" s="24" t="s">
        <v>953</v>
      </c>
      <c r="C1351" s="24">
        <v>48</v>
      </c>
      <c r="D1351" s="24">
        <v>96</v>
      </c>
      <c r="E1351" s="24">
        <v>5</v>
      </c>
      <c r="F1351" s="24">
        <v>1</v>
      </c>
      <c r="G1351" s="24" t="s">
        <v>8</v>
      </c>
      <c r="H1351" s="24">
        <v>65320</v>
      </c>
      <c r="I1351" s="24">
        <v>367</v>
      </c>
      <c r="J1351" s="24">
        <v>294</v>
      </c>
      <c r="K1351" s="24">
        <v>612</v>
      </c>
      <c r="L1351" s="24">
        <v>0.1335149863760218</v>
      </c>
      <c r="M1351" s="24">
        <v>0.15221272272332093</v>
      </c>
      <c r="N1351" s="24">
        <v>0</v>
      </c>
      <c r="O1351" s="24">
        <v>0</v>
      </c>
      <c r="P1351" s="24">
        <v>0</v>
      </c>
      <c r="Q1351" s="24">
        <v>3</v>
      </c>
      <c r="R1351" s="24">
        <v>0</v>
      </c>
      <c r="S1351" s="24">
        <v>322.56302570733203</v>
      </c>
      <c r="T1351" s="25">
        <v>0.9858538476400821</v>
      </c>
      <c r="U1351" s="24">
        <v>2.2324819388494767E-2</v>
      </c>
      <c r="V1351" s="24">
        <v>2.2324819388494768</v>
      </c>
      <c r="W1351" s="25">
        <v>22.32481938849477</v>
      </c>
      <c r="X1351" s="4">
        <f>VLOOKUP($A1351,[1]plot_info!$F$1:$BW$2268,26,FALSE)</f>
        <v>593004.96699999995</v>
      </c>
      <c r="Y1351" s="4">
        <f>VLOOKUP($A1351,[1]plot_info!$F$1:$BW$2268,27,FALSE)</f>
        <v>3281285.5040000002</v>
      </c>
      <c r="Z1351" s="4">
        <f>VLOOKUP($A1351,[1]plot_info!$F$1:$BW$2268,28,FALSE)</f>
        <v>81.961004349999996</v>
      </c>
      <c r="AA1351" s="4">
        <f>VLOOKUP($A1351,[1]plot_info!$F$1:$BW$2268,29,FALSE)</f>
        <v>29.658086350000001</v>
      </c>
      <c r="AB1351" s="4">
        <f>VLOOKUP($A1351,[1]plot_info!$F$1:$BW$2268,37,FALSE)</f>
        <v>104</v>
      </c>
      <c r="AC1351" s="4" t="str">
        <f>VLOOKUP($A1351,[1]plot_info!$F$1:$BW$2268,43,FALSE)</f>
        <v>FRA 2016-2021</v>
      </c>
    </row>
    <row r="1352" spans="1:29" x14ac:dyDescent="0.35">
      <c r="A1352" s="23" t="str">
        <f t="shared" si="42"/>
        <v>48-96-5</v>
      </c>
      <c r="B1352" s="24" t="s">
        <v>954</v>
      </c>
      <c r="C1352" s="24">
        <v>48</v>
      </c>
      <c r="D1352" s="24">
        <v>96</v>
      </c>
      <c r="E1352" s="24">
        <v>5</v>
      </c>
      <c r="F1352" s="24">
        <v>1</v>
      </c>
      <c r="G1352" s="24" t="s">
        <v>26</v>
      </c>
      <c r="H1352" s="24">
        <v>65320</v>
      </c>
      <c r="I1352" s="24">
        <v>383</v>
      </c>
      <c r="J1352" s="24">
        <v>308</v>
      </c>
      <c r="K1352" s="24">
        <v>639.5</v>
      </c>
      <c r="L1352" s="24">
        <v>0.13446475195822455</v>
      </c>
      <c r="M1352" s="24">
        <v>0.15997867796430668</v>
      </c>
      <c r="N1352" s="24">
        <v>0</v>
      </c>
      <c r="O1352" s="24">
        <v>0</v>
      </c>
      <c r="P1352" s="24">
        <v>0</v>
      </c>
      <c r="Q1352" s="24">
        <v>3</v>
      </c>
      <c r="R1352" s="24">
        <v>0</v>
      </c>
      <c r="S1352" s="24">
        <v>322.56302570733203</v>
      </c>
      <c r="T1352" s="25">
        <v>1.0277061336248026</v>
      </c>
      <c r="U1352" s="24">
        <v>1.366801797991327E-2</v>
      </c>
      <c r="V1352" s="24">
        <v>1.3668017979913269</v>
      </c>
      <c r="W1352" s="25">
        <v>13.668017979913269</v>
      </c>
      <c r="X1352" s="4">
        <f>VLOOKUP($A1352,[1]plot_info!$F$1:$BW$2268,26,FALSE)</f>
        <v>593004.96699999995</v>
      </c>
      <c r="Y1352" s="4">
        <f>VLOOKUP($A1352,[1]plot_info!$F$1:$BW$2268,27,FALSE)</f>
        <v>3281285.5040000002</v>
      </c>
      <c r="Z1352" s="4">
        <f>VLOOKUP($A1352,[1]plot_info!$F$1:$BW$2268,28,FALSE)</f>
        <v>81.961004349999996</v>
      </c>
      <c r="AA1352" s="4">
        <f>VLOOKUP($A1352,[1]plot_info!$F$1:$BW$2268,29,FALSE)</f>
        <v>29.658086350000001</v>
      </c>
      <c r="AB1352" s="4">
        <f>VLOOKUP($A1352,[1]plot_info!$F$1:$BW$2268,37,FALSE)</f>
        <v>104</v>
      </c>
      <c r="AC1352" s="4" t="str">
        <f>VLOOKUP($A1352,[1]plot_info!$F$1:$BW$2268,43,FALSE)</f>
        <v>FRA 2016-2021</v>
      </c>
    </row>
    <row r="1353" spans="1:29" x14ac:dyDescent="0.35">
      <c r="A1353" s="23" t="str">
        <f t="shared" si="42"/>
        <v>48-96-5</v>
      </c>
      <c r="B1353" s="24" t="s">
        <v>955</v>
      </c>
      <c r="C1353" s="24">
        <v>48</v>
      </c>
      <c r="D1353" s="24">
        <v>96</v>
      </c>
      <c r="E1353" s="24">
        <v>5</v>
      </c>
      <c r="F1353" s="24">
        <v>1</v>
      </c>
      <c r="G1353" s="24" t="s">
        <v>9</v>
      </c>
      <c r="H1353" s="24">
        <v>65320</v>
      </c>
      <c r="I1353" s="24">
        <v>402</v>
      </c>
      <c r="J1353" s="24">
        <v>348</v>
      </c>
      <c r="K1353" s="24">
        <v>698</v>
      </c>
      <c r="L1353" s="24">
        <v>0.12935323383084577</v>
      </c>
      <c r="M1353" s="24">
        <v>0.16153186901250383</v>
      </c>
      <c r="N1353" s="24">
        <v>0</v>
      </c>
      <c r="O1353" s="24">
        <v>0</v>
      </c>
      <c r="P1353" s="24">
        <v>0</v>
      </c>
      <c r="Q1353" s="24">
        <v>3</v>
      </c>
      <c r="R1353" s="24">
        <v>0</v>
      </c>
      <c r="S1353" s="24">
        <v>322.56302570733203</v>
      </c>
      <c r="T1353" s="25">
        <v>1.0850592662705307</v>
      </c>
      <c r="U1353" s="24">
        <v>2.2231214275754745E-2</v>
      </c>
      <c r="V1353" s="24">
        <v>2.2231214275754745</v>
      </c>
      <c r="W1353" s="25">
        <v>22.231214275754745</v>
      </c>
      <c r="X1353" s="4">
        <f>VLOOKUP($A1353,[1]plot_info!$F$1:$BW$2268,26,FALSE)</f>
        <v>593004.96699999995</v>
      </c>
      <c r="Y1353" s="4">
        <f>VLOOKUP($A1353,[1]plot_info!$F$1:$BW$2268,27,FALSE)</f>
        <v>3281285.5040000002</v>
      </c>
      <c r="Z1353" s="4">
        <f>VLOOKUP($A1353,[1]plot_info!$F$1:$BW$2268,28,FALSE)</f>
        <v>81.961004349999996</v>
      </c>
      <c r="AA1353" s="4">
        <f>VLOOKUP($A1353,[1]plot_info!$F$1:$BW$2268,29,FALSE)</f>
        <v>29.658086350000001</v>
      </c>
      <c r="AB1353" s="4">
        <f>VLOOKUP($A1353,[1]plot_info!$F$1:$BW$2268,37,FALSE)</f>
        <v>104</v>
      </c>
      <c r="AC1353" s="4" t="str">
        <f>VLOOKUP($A1353,[1]plot_info!$F$1:$BW$2268,43,FALSE)</f>
        <v>FRA 2016-2021</v>
      </c>
    </row>
    <row r="1354" spans="1:29" x14ac:dyDescent="0.35">
      <c r="A1354" s="23" t="str">
        <f t="shared" si="42"/>
        <v>49-90-4</v>
      </c>
      <c r="B1354" s="24" t="s">
        <v>957</v>
      </c>
      <c r="C1354" s="24">
        <v>49</v>
      </c>
      <c r="D1354" s="24">
        <v>90</v>
      </c>
      <c r="E1354" s="24">
        <v>4</v>
      </c>
      <c r="F1354" s="24">
        <v>1</v>
      </c>
      <c r="G1354" s="24" t="s">
        <v>8</v>
      </c>
      <c r="H1354" s="24">
        <v>65320</v>
      </c>
      <c r="I1354" s="24">
        <v>331</v>
      </c>
      <c r="J1354" s="24">
        <v>297</v>
      </c>
      <c r="K1354" s="24">
        <v>538</v>
      </c>
      <c r="L1354" s="24">
        <v>0.27190332326283989</v>
      </c>
      <c r="M1354" s="24">
        <v>0.2795743886754874</v>
      </c>
      <c r="N1354" s="24">
        <v>0</v>
      </c>
      <c r="O1354" s="24">
        <v>0</v>
      </c>
      <c r="P1354" s="24">
        <v>0</v>
      </c>
      <c r="Q1354" s="24">
        <v>3</v>
      </c>
      <c r="R1354" s="24">
        <v>0</v>
      </c>
      <c r="S1354" s="24">
        <v>322.56302570733203</v>
      </c>
      <c r="T1354" s="25">
        <v>0.74714080906056535</v>
      </c>
      <c r="U1354" s="24">
        <v>4.6729009495714256E-2</v>
      </c>
      <c r="V1354" s="24">
        <v>4.6729009495714262</v>
      </c>
      <c r="W1354" s="25">
        <v>46.729009495714266</v>
      </c>
      <c r="X1354" s="4">
        <f>VLOOKUP($A1354,[1]plot_info!$F$1:$BW$2268,26,FALSE)</f>
        <v>597583.88930000004</v>
      </c>
      <c r="Y1354" s="4">
        <f>VLOOKUP($A1354,[1]plot_info!$F$1:$BW$2268,27,FALSE)</f>
        <v>3257239.1970000002</v>
      </c>
      <c r="Z1354" s="4">
        <f>VLOOKUP($A1354,[1]plot_info!$F$1:$BW$2268,28,FALSE)</f>
        <v>82.006159839999995</v>
      </c>
      <c r="AA1354" s="4">
        <f>VLOOKUP($A1354,[1]plot_info!$F$1:$BW$2268,29,FALSE)</f>
        <v>29.440745249999999</v>
      </c>
      <c r="AB1354" s="4">
        <f>VLOOKUP($A1354,[1]plot_info!$F$1:$BW$2268,37,FALSE)</f>
        <v>104</v>
      </c>
      <c r="AC1354" s="4" t="str">
        <f>VLOOKUP($A1354,[1]plot_info!$F$1:$BW$2268,43,FALSE)</f>
        <v>FRA 2016-2021</v>
      </c>
    </row>
    <row r="1355" spans="1:29" x14ac:dyDescent="0.35">
      <c r="A1355" s="23" t="str">
        <f t="shared" si="42"/>
        <v>49-90-4</v>
      </c>
      <c r="B1355" s="24" t="s">
        <v>958</v>
      </c>
      <c r="C1355" s="24">
        <v>49</v>
      </c>
      <c r="D1355" s="24">
        <v>90</v>
      </c>
      <c r="E1355" s="24">
        <v>4</v>
      </c>
      <c r="F1355" s="24">
        <v>1</v>
      </c>
      <c r="G1355" s="24" t="s">
        <v>26</v>
      </c>
      <c r="H1355" s="24">
        <v>65320</v>
      </c>
      <c r="I1355" s="24">
        <v>327</v>
      </c>
      <c r="J1355" s="24">
        <v>306</v>
      </c>
      <c r="K1355" s="24">
        <v>545.5</v>
      </c>
      <c r="L1355" s="24">
        <v>0.26758409785932724</v>
      </c>
      <c r="M1355" s="24">
        <v>0.27180843343450162</v>
      </c>
      <c r="N1355" s="24">
        <v>0</v>
      </c>
      <c r="O1355" s="24">
        <v>0</v>
      </c>
      <c r="P1355" s="24">
        <v>0</v>
      </c>
      <c r="Q1355" s="24">
        <v>3</v>
      </c>
      <c r="R1355" s="24">
        <v>0</v>
      </c>
      <c r="S1355" s="24">
        <v>322.56302570733203</v>
      </c>
      <c r="T1355" s="25">
        <v>0.74249055506226314</v>
      </c>
      <c r="U1355" s="24">
        <v>3.3360750745885098E-2</v>
      </c>
      <c r="V1355" s="24">
        <v>3.3360750745885097</v>
      </c>
      <c r="W1355" s="25">
        <v>33.360750745885099</v>
      </c>
      <c r="X1355" s="4">
        <f>VLOOKUP($A1355,[1]plot_info!$F$1:$BW$2268,26,FALSE)</f>
        <v>597583.88930000004</v>
      </c>
      <c r="Y1355" s="4">
        <f>VLOOKUP($A1355,[1]plot_info!$F$1:$BW$2268,27,FALSE)</f>
        <v>3257239.1970000002</v>
      </c>
      <c r="Z1355" s="4">
        <f>VLOOKUP($A1355,[1]plot_info!$F$1:$BW$2268,28,FALSE)</f>
        <v>82.006159839999995</v>
      </c>
      <c r="AA1355" s="4">
        <f>VLOOKUP($A1355,[1]plot_info!$F$1:$BW$2268,29,FALSE)</f>
        <v>29.440745249999999</v>
      </c>
      <c r="AB1355" s="4">
        <f>VLOOKUP($A1355,[1]plot_info!$F$1:$BW$2268,37,FALSE)</f>
        <v>104</v>
      </c>
      <c r="AC1355" s="4" t="str">
        <f>VLOOKUP($A1355,[1]plot_info!$F$1:$BW$2268,43,FALSE)</f>
        <v>FRA 2016-2021</v>
      </c>
    </row>
    <row r="1356" spans="1:29" x14ac:dyDescent="0.35">
      <c r="A1356" s="23" t="str">
        <f t="shared" si="42"/>
        <v>49-90-4</v>
      </c>
      <c r="B1356" s="24" t="s">
        <v>959</v>
      </c>
      <c r="C1356" s="24">
        <v>49</v>
      </c>
      <c r="D1356" s="24">
        <v>90</v>
      </c>
      <c r="E1356" s="24">
        <v>4</v>
      </c>
      <c r="F1356" s="24">
        <v>1</v>
      </c>
      <c r="G1356" s="24" t="s">
        <v>9</v>
      </c>
      <c r="H1356" s="24">
        <v>65320</v>
      </c>
      <c r="I1356" s="24">
        <v>401</v>
      </c>
      <c r="J1356" s="24">
        <v>302</v>
      </c>
      <c r="K1356" s="24">
        <v>612</v>
      </c>
      <c r="L1356" s="24">
        <v>0.22693266832917705</v>
      </c>
      <c r="M1356" s="24">
        <v>0.2826807707718817</v>
      </c>
      <c r="N1356" s="24">
        <v>0</v>
      </c>
      <c r="O1356" s="24">
        <v>0</v>
      </c>
      <c r="P1356" s="24">
        <v>0</v>
      </c>
      <c r="Q1356" s="24">
        <v>3</v>
      </c>
      <c r="R1356" s="24">
        <v>0</v>
      </c>
      <c r="S1356" s="24">
        <v>322.56302570733203</v>
      </c>
      <c r="T1356" s="25">
        <v>0.96105249298246997</v>
      </c>
      <c r="U1356" s="24">
        <v>5.5271590379821316E-2</v>
      </c>
      <c r="V1356" s="24">
        <v>5.5271590379821323</v>
      </c>
      <c r="W1356" s="25">
        <v>55.271590379821326</v>
      </c>
      <c r="X1356" s="4">
        <f>VLOOKUP($A1356,[1]plot_info!$F$1:$BW$2268,26,FALSE)</f>
        <v>597583.88930000004</v>
      </c>
      <c r="Y1356" s="4">
        <f>VLOOKUP($A1356,[1]plot_info!$F$1:$BW$2268,27,FALSE)</f>
        <v>3257239.1970000002</v>
      </c>
      <c r="Z1356" s="4">
        <f>VLOOKUP($A1356,[1]plot_info!$F$1:$BW$2268,28,FALSE)</f>
        <v>82.006159839999995</v>
      </c>
      <c r="AA1356" s="4">
        <f>VLOOKUP($A1356,[1]plot_info!$F$1:$BW$2268,29,FALSE)</f>
        <v>29.440745249999999</v>
      </c>
      <c r="AB1356" s="4">
        <f>VLOOKUP($A1356,[1]plot_info!$F$1:$BW$2268,37,FALSE)</f>
        <v>104</v>
      </c>
      <c r="AC1356" s="4" t="str">
        <f>VLOOKUP($A1356,[1]plot_info!$F$1:$BW$2268,43,FALSE)</f>
        <v>FRA 2016-2021</v>
      </c>
    </row>
    <row r="1357" spans="1:29" x14ac:dyDescent="0.35">
      <c r="A1357" s="23" t="str">
        <f t="shared" si="42"/>
        <v>52-92-3</v>
      </c>
      <c r="B1357" s="24" t="s">
        <v>961</v>
      </c>
      <c r="C1357" s="24">
        <v>52</v>
      </c>
      <c r="D1357" s="24">
        <v>92</v>
      </c>
      <c r="E1357" s="24">
        <v>3</v>
      </c>
      <c r="F1357" s="24">
        <v>1</v>
      </c>
      <c r="G1357" s="24" t="s">
        <v>8</v>
      </c>
      <c r="H1357" s="24">
        <v>65320</v>
      </c>
      <c r="I1357" s="24">
        <v>114</v>
      </c>
      <c r="J1357" s="24">
        <v>297</v>
      </c>
      <c r="K1357" s="24">
        <v>408</v>
      </c>
      <c r="L1357" s="24">
        <v>2.6315789473684209E-2</v>
      </c>
      <c r="M1357" s="24">
        <v>2.7957438867548742E-2</v>
      </c>
      <c r="N1357" s="24">
        <v>0</v>
      </c>
      <c r="O1357" s="24">
        <v>0</v>
      </c>
      <c r="P1357" s="24">
        <v>0</v>
      </c>
      <c r="Q1357" s="24">
        <v>1</v>
      </c>
      <c r="R1357" s="24">
        <v>0</v>
      </c>
      <c r="S1357" s="24">
        <v>107.52100856911068</v>
      </c>
      <c r="T1357" s="25">
        <v>1.0323563876231048</v>
      </c>
      <c r="U1357" s="24">
        <v>3.0057270308768542E-2</v>
      </c>
      <c r="V1357" s="24">
        <v>3.0057270308768542</v>
      </c>
      <c r="W1357" s="25">
        <v>30.05727030876854</v>
      </c>
      <c r="X1357" s="4">
        <f>VLOOKUP($A1357,[1]plot_info!$F$1:$BW$2268,26,FALSE)</f>
        <v>609087.01989999996</v>
      </c>
      <c r="Y1357" s="4">
        <f>VLOOKUP($A1357,[1]plot_info!$F$1:$BW$2268,27,FALSE)</f>
        <v>3265826.906</v>
      </c>
      <c r="Z1357" s="4">
        <f>VLOOKUP($A1357,[1]plot_info!$F$1:$BW$2268,28,FALSE)</f>
        <v>82.125603359999999</v>
      </c>
      <c r="AA1357" s="4">
        <f>VLOOKUP($A1357,[1]plot_info!$F$1:$BW$2268,29,FALSE)</f>
        <v>29.517288220000001</v>
      </c>
      <c r="AB1357" s="4">
        <f>VLOOKUP($A1357,[1]plot_info!$F$1:$BW$2268,37,FALSE)</f>
        <v>104</v>
      </c>
      <c r="AC1357" s="4" t="str">
        <f>VLOOKUP($A1357,[1]plot_info!$F$1:$BW$2268,43,FALSE)</f>
        <v>FRA 2016-2021</v>
      </c>
    </row>
    <row r="1358" spans="1:29" x14ac:dyDescent="0.35">
      <c r="A1358" s="23" t="str">
        <f t="shared" si="42"/>
        <v>52-92-3</v>
      </c>
      <c r="B1358" s="24" t="s">
        <v>962</v>
      </c>
      <c r="C1358" s="24">
        <v>52</v>
      </c>
      <c r="D1358" s="24">
        <v>92</v>
      </c>
      <c r="E1358" s="24">
        <v>3</v>
      </c>
      <c r="F1358" s="24">
        <v>1</v>
      </c>
      <c r="G1358" s="24" t="s">
        <v>26</v>
      </c>
      <c r="H1358" s="24">
        <v>65320</v>
      </c>
      <c r="I1358" s="24">
        <v>126</v>
      </c>
      <c r="J1358" s="24">
        <v>306</v>
      </c>
      <c r="K1358" s="24">
        <v>428.5</v>
      </c>
      <c r="L1358" s="24">
        <v>2.7777777777777776E-2</v>
      </c>
      <c r="M1358" s="24">
        <v>3.2617012012140199E-2</v>
      </c>
      <c r="N1358" s="24">
        <v>0</v>
      </c>
      <c r="O1358" s="24">
        <v>0</v>
      </c>
      <c r="P1358" s="24">
        <v>0</v>
      </c>
      <c r="Q1358" s="24">
        <v>1</v>
      </c>
      <c r="R1358" s="24">
        <v>0</v>
      </c>
      <c r="S1358" s="24">
        <v>107.52100856911068</v>
      </c>
      <c r="T1358" s="25">
        <v>1.1393122295840572</v>
      </c>
      <c r="U1358" s="24">
        <v>2.9076088144868707E-2</v>
      </c>
      <c r="V1358" s="24">
        <v>2.9076088144868706</v>
      </c>
      <c r="W1358" s="25">
        <v>29.076088144868706</v>
      </c>
      <c r="X1358" s="4">
        <f>VLOOKUP($A1358,[1]plot_info!$F$1:$BW$2268,26,FALSE)</f>
        <v>609087.01989999996</v>
      </c>
      <c r="Y1358" s="4">
        <f>VLOOKUP($A1358,[1]plot_info!$F$1:$BW$2268,27,FALSE)</f>
        <v>3265826.906</v>
      </c>
      <c r="Z1358" s="4">
        <f>VLOOKUP($A1358,[1]plot_info!$F$1:$BW$2268,28,FALSE)</f>
        <v>82.125603359999999</v>
      </c>
      <c r="AA1358" s="4">
        <f>VLOOKUP($A1358,[1]plot_info!$F$1:$BW$2268,29,FALSE)</f>
        <v>29.517288220000001</v>
      </c>
      <c r="AB1358" s="4">
        <f>VLOOKUP($A1358,[1]plot_info!$F$1:$BW$2268,37,FALSE)</f>
        <v>104</v>
      </c>
      <c r="AC1358" s="4" t="str">
        <f>VLOOKUP($A1358,[1]plot_info!$F$1:$BW$2268,43,FALSE)</f>
        <v>FRA 2016-2021</v>
      </c>
    </row>
    <row r="1359" spans="1:29" x14ac:dyDescent="0.35">
      <c r="A1359" s="23" t="str">
        <f t="shared" si="42"/>
        <v>52-92-3</v>
      </c>
      <c r="B1359" s="24" t="s">
        <v>963</v>
      </c>
      <c r="C1359" s="24">
        <v>52</v>
      </c>
      <c r="D1359" s="24">
        <v>92</v>
      </c>
      <c r="E1359" s="24">
        <v>3</v>
      </c>
      <c r="F1359" s="24">
        <v>1</v>
      </c>
      <c r="G1359" s="24" t="s">
        <v>9</v>
      </c>
      <c r="H1359" s="24">
        <v>65320</v>
      </c>
      <c r="I1359" s="24">
        <v>153</v>
      </c>
      <c r="J1359" s="24">
        <v>701</v>
      </c>
      <c r="K1359" s="24">
        <v>612</v>
      </c>
      <c r="L1359" s="24">
        <v>1.5816993464052287</v>
      </c>
      <c r="M1359" s="24">
        <v>2.2552334019822649</v>
      </c>
      <c r="N1359" s="24">
        <v>0</v>
      </c>
      <c r="O1359" s="24">
        <v>0</v>
      </c>
      <c r="P1359" s="24">
        <v>0</v>
      </c>
      <c r="Q1359" s="24">
        <v>1</v>
      </c>
      <c r="R1359" s="24">
        <v>0</v>
      </c>
      <c r="S1359" s="24">
        <v>107.52100856911068</v>
      </c>
      <c r="T1359" s="25">
        <v>-0.82774521169780479</v>
      </c>
      <c r="U1359" s="24">
        <v>-2.7670339933898051E-2</v>
      </c>
      <c r="V1359" s="24">
        <v>-2.7670339933898052</v>
      </c>
      <c r="W1359" s="25">
        <v>-27.670339933898052</v>
      </c>
      <c r="X1359" s="4">
        <f>VLOOKUP($A1359,[1]plot_info!$F$1:$BW$2268,26,FALSE)</f>
        <v>609087.01989999996</v>
      </c>
      <c r="Y1359" s="4">
        <f>VLOOKUP($A1359,[1]plot_info!$F$1:$BW$2268,27,FALSE)</f>
        <v>3265826.906</v>
      </c>
      <c r="Z1359" s="4">
        <f>VLOOKUP($A1359,[1]plot_info!$F$1:$BW$2268,28,FALSE)</f>
        <v>82.125603359999999</v>
      </c>
      <c r="AA1359" s="4">
        <f>VLOOKUP($A1359,[1]plot_info!$F$1:$BW$2268,29,FALSE)</f>
        <v>29.517288220000001</v>
      </c>
      <c r="AB1359" s="4">
        <f>VLOOKUP($A1359,[1]plot_info!$F$1:$BW$2268,37,FALSE)</f>
        <v>104</v>
      </c>
      <c r="AC1359" s="4" t="str">
        <f>VLOOKUP($A1359,[1]plot_info!$F$1:$BW$2268,43,FALSE)</f>
        <v>FRA 2016-2021</v>
      </c>
    </row>
    <row r="1360" spans="1:29" x14ac:dyDescent="0.35">
      <c r="A1360" s="23" t="str">
        <f t="shared" si="42"/>
        <v>52-92-5</v>
      </c>
      <c r="B1360" s="24" t="s">
        <v>965</v>
      </c>
      <c r="C1360" s="24">
        <v>52</v>
      </c>
      <c r="D1360" s="24">
        <v>92</v>
      </c>
      <c r="E1360" s="24">
        <v>5</v>
      </c>
      <c r="F1360" s="24">
        <v>1</v>
      </c>
      <c r="G1360" s="24" t="s">
        <v>8</v>
      </c>
      <c r="H1360" s="24">
        <v>65320</v>
      </c>
      <c r="I1360" s="24">
        <v>370</v>
      </c>
      <c r="J1360" s="24">
        <v>302</v>
      </c>
      <c r="K1360" s="24">
        <v>631</v>
      </c>
      <c r="L1360" s="24">
        <v>0.11081081081081082</v>
      </c>
      <c r="M1360" s="24">
        <v>0.1273616659521665</v>
      </c>
      <c r="N1360" s="24">
        <v>0</v>
      </c>
      <c r="O1360" s="24">
        <v>0</v>
      </c>
      <c r="P1360" s="24">
        <v>0</v>
      </c>
      <c r="Q1360" s="24">
        <v>3</v>
      </c>
      <c r="R1360" s="24">
        <v>0</v>
      </c>
      <c r="S1360" s="24">
        <v>322.56302570733203</v>
      </c>
      <c r="T1360" s="25">
        <v>1.0199557102942989</v>
      </c>
      <c r="U1360" s="24">
        <v>3.0062842041669747E-2</v>
      </c>
      <c r="V1360" s="24">
        <v>3.0062842041669748</v>
      </c>
      <c r="W1360" s="25">
        <v>30.062842041669747</v>
      </c>
      <c r="X1360" s="4">
        <f>VLOOKUP($A1360,[1]plot_info!$F$1:$BW$2268,26,FALSE)</f>
        <v>609387.01989999996</v>
      </c>
      <c r="Y1360" s="4">
        <f>VLOOKUP($A1360,[1]plot_info!$F$1:$BW$2268,27,FALSE)</f>
        <v>3265676.906</v>
      </c>
      <c r="Z1360" s="4">
        <f>VLOOKUP($A1360,[1]plot_info!$F$1:$BW$2268,28,FALSE)</f>
        <v>82.128683359999997</v>
      </c>
      <c r="AA1360" s="4">
        <f>VLOOKUP($A1360,[1]plot_info!$F$1:$BW$2268,29,FALSE)</f>
        <v>29.515908450000001</v>
      </c>
      <c r="AB1360" s="4">
        <f>VLOOKUP($A1360,[1]plot_info!$F$1:$BW$2268,37,FALSE)</f>
        <v>104</v>
      </c>
      <c r="AC1360" s="4" t="str">
        <f>VLOOKUP($A1360,[1]plot_info!$F$1:$BW$2268,43,FALSE)</f>
        <v>FRA 2016-2021</v>
      </c>
    </row>
    <row r="1361" spans="1:29" x14ac:dyDescent="0.35">
      <c r="A1361" s="23" t="str">
        <f t="shared" si="42"/>
        <v>52-92-5</v>
      </c>
      <c r="B1361" s="24" t="s">
        <v>966</v>
      </c>
      <c r="C1361" s="24">
        <v>52</v>
      </c>
      <c r="D1361" s="24">
        <v>92</v>
      </c>
      <c r="E1361" s="24">
        <v>5</v>
      </c>
      <c r="F1361" s="24">
        <v>1</v>
      </c>
      <c r="G1361" s="24" t="s">
        <v>26</v>
      </c>
      <c r="H1361" s="24">
        <v>65320</v>
      </c>
      <c r="I1361" s="24">
        <v>366</v>
      </c>
      <c r="J1361" s="24">
        <v>295.5</v>
      </c>
      <c r="K1361" s="24">
        <v>617.5</v>
      </c>
      <c r="L1361" s="24">
        <v>0.12021857923497267</v>
      </c>
      <c r="M1361" s="24">
        <v>0.13668081224134937</v>
      </c>
      <c r="N1361" s="24">
        <v>0</v>
      </c>
      <c r="O1361" s="24">
        <v>0</v>
      </c>
      <c r="P1361" s="24">
        <v>0</v>
      </c>
      <c r="Q1361" s="24">
        <v>3</v>
      </c>
      <c r="R1361" s="24">
        <v>0</v>
      </c>
      <c r="S1361" s="24">
        <v>322.56302570733203</v>
      </c>
      <c r="T1361" s="25">
        <v>0.99825452496888822</v>
      </c>
      <c r="U1361" s="24">
        <v>4.1623073465062214E-2</v>
      </c>
      <c r="V1361" s="24">
        <v>4.1623073465062213</v>
      </c>
      <c r="W1361" s="25">
        <v>41.623073465062213</v>
      </c>
      <c r="X1361" s="4">
        <f>VLOOKUP($A1361,[1]plot_info!$F$1:$BW$2268,26,FALSE)</f>
        <v>609387.01989999996</v>
      </c>
      <c r="Y1361" s="4">
        <f>VLOOKUP($A1361,[1]plot_info!$F$1:$BW$2268,27,FALSE)</f>
        <v>3265676.906</v>
      </c>
      <c r="Z1361" s="4">
        <f>VLOOKUP($A1361,[1]plot_info!$F$1:$BW$2268,28,FALSE)</f>
        <v>82.128683359999997</v>
      </c>
      <c r="AA1361" s="4">
        <f>VLOOKUP($A1361,[1]plot_info!$F$1:$BW$2268,29,FALSE)</f>
        <v>29.515908450000001</v>
      </c>
      <c r="AB1361" s="4">
        <f>VLOOKUP($A1361,[1]plot_info!$F$1:$BW$2268,37,FALSE)</f>
        <v>104</v>
      </c>
      <c r="AC1361" s="4" t="str">
        <f>VLOOKUP($A1361,[1]plot_info!$F$1:$BW$2268,43,FALSE)</f>
        <v>FRA 2016-2021</v>
      </c>
    </row>
    <row r="1362" spans="1:29" x14ac:dyDescent="0.35">
      <c r="A1362" s="23" t="str">
        <f t="shared" si="42"/>
        <v>52-92-5</v>
      </c>
      <c r="B1362" s="24" t="s">
        <v>967</v>
      </c>
      <c r="C1362" s="24">
        <v>52</v>
      </c>
      <c r="D1362" s="24">
        <v>92</v>
      </c>
      <c r="E1362" s="24">
        <v>5</v>
      </c>
      <c r="F1362" s="24">
        <v>1</v>
      </c>
      <c r="G1362" s="24" t="s">
        <v>9</v>
      </c>
      <c r="H1362" s="24">
        <v>65320</v>
      </c>
      <c r="I1362" s="24">
        <v>380</v>
      </c>
      <c r="J1362" s="24">
        <v>332.5</v>
      </c>
      <c r="K1362" s="24">
        <v>661</v>
      </c>
      <c r="L1362" s="24">
        <v>0.13552631578947369</v>
      </c>
      <c r="M1362" s="24">
        <v>0.15997867796430668</v>
      </c>
      <c r="N1362" s="24">
        <v>0</v>
      </c>
      <c r="O1362" s="24">
        <v>0</v>
      </c>
      <c r="P1362" s="24">
        <v>0</v>
      </c>
      <c r="Q1362" s="24">
        <v>3</v>
      </c>
      <c r="R1362" s="24">
        <v>0</v>
      </c>
      <c r="S1362" s="24">
        <v>322.56302570733203</v>
      </c>
      <c r="T1362" s="25">
        <v>1.0184056256281979</v>
      </c>
      <c r="U1362" s="24">
        <v>4.1731165083345317E-2</v>
      </c>
      <c r="V1362" s="24">
        <v>4.1731165083345312</v>
      </c>
      <c r="W1362" s="25">
        <v>41.73116508334531</v>
      </c>
      <c r="X1362" s="4">
        <f>VLOOKUP($A1362,[1]plot_info!$F$1:$BW$2268,26,FALSE)</f>
        <v>609387.01989999996</v>
      </c>
      <c r="Y1362" s="4">
        <f>VLOOKUP($A1362,[1]plot_info!$F$1:$BW$2268,27,FALSE)</f>
        <v>3265676.906</v>
      </c>
      <c r="Z1362" s="4">
        <f>VLOOKUP($A1362,[1]plot_info!$F$1:$BW$2268,28,FALSE)</f>
        <v>82.128683359999997</v>
      </c>
      <c r="AA1362" s="4">
        <f>VLOOKUP($A1362,[1]plot_info!$F$1:$BW$2268,29,FALSE)</f>
        <v>29.515908450000001</v>
      </c>
      <c r="AB1362" s="4">
        <f>VLOOKUP($A1362,[1]plot_info!$F$1:$BW$2268,37,FALSE)</f>
        <v>104</v>
      </c>
      <c r="AC1362" s="4" t="str">
        <f>VLOOKUP($A1362,[1]plot_info!$F$1:$BW$2268,43,FALSE)</f>
        <v>FRA 2016-2021</v>
      </c>
    </row>
    <row r="1363" spans="1:29" x14ac:dyDescent="0.35">
      <c r="A1363" s="23" t="str">
        <f t="shared" si="42"/>
        <v>48-96-2</v>
      </c>
      <c r="B1363" s="24" t="s">
        <v>969</v>
      </c>
      <c r="C1363" s="24">
        <v>48</v>
      </c>
      <c r="D1363" s="24">
        <v>96</v>
      </c>
      <c r="E1363" s="24">
        <v>2</v>
      </c>
      <c r="F1363" s="24">
        <v>1</v>
      </c>
      <c r="G1363" s="24" t="s">
        <v>8</v>
      </c>
      <c r="H1363" s="24">
        <v>65320</v>
      </c>
      <c r="I1363" s="24">
        <v>404</v>
      </c>
      <c r="J1363" s="24">
        <v>295.5</v>
      </c>
      <c r="K1363" s="24">
        <v>606.5</v>
      </c>
      <c r="L1363" s="24">
        <v>0.23019801980198021</v>
      </c>
      <c r="M1363" s="24">
        <v>0.21667015122350272</v>
      </c>
      <c r="N1363" s="24">
        <v>0</v>
      </c>
      <c r="O1363" s="24">
        <v>0</v>
      </c>
      <c r="P1363" s="24">
        <v>0</v>
      </c>
      <c r="Q1363" s="24">
        <v>4</v>
      </c>
      <c r="R1363" s="24">
        <v>0</v>
      </c>
      <c r="S1363" s="24">
        <v>430.08403427644271</v>
      </c>
      <c r="T1363" s="25">
        <v>0.72311449673600359</v>
      </c>
      <c r="U1363" s="24">
        <v>2.7811583362943249E-2</v>
      </c>
      <c r="V1363" s="24">
        <v>2.7811583362943249</v>
      </c>
      <c r="W1363" s="25">
        <v>27.811583362943249</v>
      </c>
      <c r="X1363" s="4">
        <f>VLOOKUP($A1363,[1]plot_info!$F$1:$BW$2268,26,FALSE)</f>
        <v>592704.96699999995</v>
      </c>
      <c r="Y1363" s="4">
        <f>VLOOKUP($A1363,[1]plot_info!$F$1:$BW$2268,27,FALSE)</f>
        <v>3281285.5040000002</v>
      </c>
      <c r="Z1363" s="4">
        <f>VLOOKUP($A1363,[1]plot_info!$F$1:$BW$2268,28,FALSE)</f>
        <v>81.957904859999999</v>
      </c>
      <c r="AA1363" s="4">
        <f>VLOOKUP($A1363,[1]plot_info!$F$1:$BW$2268,29,FALSE)</f>
        <v>29.65810879</v>
      </c>
      <c r="AB1363" s="4">
        <f>VLOOKUP($A1363,[1]plot_info!$F$1:$BW$2268,37,FALSE)</f>
        <v>104</v>
      </c>
      <c r="AC1363" s="4" t="str">
        <f>VLOOKUP($A1363,[1]plot_info!$F$1:$BW$2268,43,FALSE)</f>
        <v>FRA 2016-2021</v>
      </c>
    </row>
    <row r="1364" spans="1:29" x14ac:dyDescent="0.35">
      <c r="A1364" s="23" t="str">
        <f t="shared" si="42"/>
        <v>48-96-2</v>
      </c>
      <c r="B1364" s="24" t="s">
        <v>970</v>
      </c>
      <c r="C1364" s="24">
        <v>48</v>
      </c>
      <c r="D1364" s="24">
        <v>96</v>
      </c>
      <c r="E1364" s="24">
        <v>2</v>
      </c>
      <c r="F1364" s="24">
        <v>1</v>
      </c>
      <c r="G1364" s="24" t="s">
        <v>26</v>
      </c>
      <c r="H1364" s="24">
        <v>65320</v>
      </c>
      <c r="I1364" s="24">
        <v>486</v>
      </c>
      <c r="J1364" s="24">
        <v>333</v>
      </c>
      <c r="K1364" s="24">
        <v>732.5</v>
      </c>
      <c r="L1364" s="24">
        <v>0.1779835390946502</v>
      </c>
      <c r="M1364" s="24">
        <v>0.20152653850358049</v>
      </c>
      <c r="N1364" s="24">
        <v>0</v>
      </c>
      <c r="O1364" s="24">
        <v>0</v>
      </c>
      <c r="P1364" s="24">
        <v>0</v>
      </c>
      <c r="Q1364" s="24">
        <v>4</v>
      </c>
      <c r="R1364" s="24">
        <v>0</v>
      </c>
      <c r="S1364" s="24">
        <v>430.08403427644271</v>
      </c>
      <c r="T1364" s="25">
        <v>0.92888823616087923</v>
      </c>
      <c r="U1364" s="24">
        <v>2.4039798775481555E-2</v>
      </c>
      <c r="V1364" s="24">
        <v>2.4039798775481556</v>
      </c>
      <c r="W1364" s="25">
        <v>24.039798775481554</v>
      </c>
      <c r="X1364" s="4">
        <f>VLOOKUP($A1364,[1]plot_info!$F$1:$BW$2268,26,FALSE)</f>
        <v>592704.96699999995</v>
      </c>
      <c r="Y1364" s="4">
        <f>VLOOKUP($A1364,[1]plot_info!$F$1:$BW$2268,27,FALSE)</f>
        <v>3281285.5040000002</v>
      </c>
      <c r="Z1364" s="4">
        <f>VLOOKUP($A1364,[1]plot_info!$F$1:$BW$2268,28,FALSE)</f>
        <v>81.957904859999999</v>
      </c>
      <c r="AA1364" s="4">
        <f>VLOOKUP($A1364,[1]plot_info!$F$1:$BW$2268,29,FALSE)</f>
        <v>29.65810879</v>
      </c>
      <c r="AB1364" s="4">
        <f>VLOOKUP($A1364,[1]plot_info!$F$1:$BW$2268,37,FALSE)</f>
        <v>104</v>
      </c>
      <c r="AC1364" s="4" t="str">
        <f>VLOOKUP($A1364,[1]plot_info!$F$1:$BW$2268,43,FALSE)</f>
        <v>FRA 2016-2021</v>
      </c>
    </row>
    <row r="1365" spans="1:29" x14ac:dyDescent="0.35">
      <c r="A1365" s="23" t="str">
        <f t="shared" si="42"/>
        <v>48-96-2</v>
      </c>
      <c r="B1365" s="24" t="s">
        <v>971</v>
      </c>
      <c r="C1365" s="24">
        <v>48</v>
      </c>
      <c r="D1365" s="24">
        <v>96</v>
      </c>
      <c r="E1365" s="24">
        <v>2</v>
      </c>
      <c r="F1365" s="24">
        <v>1</v>
      </c>
      <c r="G1365" s="24" t="s">
        <v>9</v>
      </c>
      <c r="H1365" s="24">
        <v>65320</v>
      </c>
      <c r="I1365" s="24">
        <v>577</v>
      </c>
      <c r="J1365" s="24">
        <v>298</v>
      </c>
      <c r="K1365" s="24">
        <v>781.5</v>
      </c>
      <c r="L1365" s="24">
        <v>0.16204506065857885</v>
      </c>
      <c r="M1365" s="24">
        <v>0.21783504450965058</v>
      </c>
      <c r="N1365" s="24">
        <v>0</v>
      </c>
      <c r="O1365" s="24">
        <v>0</v>
      </c>
      <c r="P1365" s="24">
        <v>0</v>
      </c>
      <c r="Q1365" s="24">
        <v>4</v>
      </c>
      <c r="R1365" s="24">
        <v>0</v>
      </c>
      <c r="S1365" s="24">
        <v>430.08403427644271</v>
      </c>
      <c r="T1365" s="25">
        <v>1.1241989040895748</v>
      </c>
      <c r="U1365" s="24">
        <v>2.3033125933558753E-2</v>
      </c>
      <c r="V1365" s="24">
        <v>2.3033125933558756</v>
      </c>
      <c r="W1365" s="25">
        <v>23.033125933558757</v>
      </c>
      <c r="X1365" s="4">
        <f>VLOOKUP($A1365,[1]plot_info!$F$1:$BW$2268,26,FALSE)</f>
        <v>592704.96699999995</v>
      </c>
      <c r="Y1365" s="4">
        <f>VLOOKUP($A1365,[1]plot_info!$F$1:$BW$2268,27,FALSE)</f>
        <v>3281285.5040000002</v>
      </c>
      <c r="Z1365" s="4">
        <f>VLOOKUP($A1365,[1]plot_info!$F$1:$BW$2268,28,FALSE)</f>
        <v>81.957904859999999</v>
      </c>
      <c r="AA1365" s="4">
        <f>VLOOKUP($A1365,[1]plot_info!$F$1:$BW$2268,29,FALSE)</f>
        <v>29.65810879</v>
      </c>
      <c r="AB1365" s="4">
        <f>VLOOKUP($A1365,[1]plot_info!$F$1:$BW$2268,37,FALSE)</f>
        <v>104</v>
      </c>
      <c r="AC1365" s="4" t="str">
        <f>VLOOKUP($A1365,[1]plot_info!$F$1:$BW$2268,43,FALSE)</f>
        <v>FRA 2016-2021</v>
      </c>
    </row>
    <row r="1366" spans="1:29" x14ac:dyDescent="0.35">
      <c r="A1366" s="23" t="str">
        <f t="shared" si="42"/>
        <v>49-93-2</v>
      </c>
      <c r="B1366" s="24" t="s">
        <v>973</v>
      </c>
      <c r="C1366" s="24">
        <v>49</v>
      </c>
      <c r="D1366" s="24">
        <v>93</v>
      </c>
      <c r="E1366" s="24">
        <v>2</v>
      </c>
      <c r="F1366" s="24">
        <v>1</v>
      </c>
      <c r="G1366" s="24" t="s">
        <v>8</v>
      </c>
      <c r="H1366" s="24">
        <v>65320</v>
      </c>
      <c r="I1366" s="24">
        <v>527</v>
      </c>
      <c r="J1366" s="24">
        <v>368</v>
      </c>
      <c r="K1366" s="24">
        <v>780</v>
      </c>
      <c r="L1366" s="24">
        <v>0.21821631878557876</v>
      </c>
      <c r="M1366" s="24">
        <v>0.26792545581400873</v>
      </c>
      <c r="N1366" s="24">
        <v>0</v>
      </c>
      <c r="O1366" s="24">
        <v>0</v>
      </c>
      <c r="P1366" s="24">
        <v>0</v>
      </c>
      <c r="Q1366" s="24">
        <v>4</v>
      </c>
      <c r="R1366" s="24">
        <v>0</v>
      </c>
      <c r="S1366" s="24">
        <v>430.08403427644271</v>
      </c>
      <c r="T1366" s="25">
        <v>0.9579523236502685</v>
      </c>
      <c r="U1366" s="24">
        <v>4.6140634501348421E-2</v>
      </c>
      <c r="V1366" s="24">
        <v>4.6140634501348421</v>
      </c>
      <c r="W1366" s="25">
        <v>46.140634501348423</v>
      </c>
      <c r="X1366" s="4">
        <f>VLOOKUP($A1366,[1]plot_info!$F$1:$BW$2268,26,FALSE)</f>
        <v>596993.84389999998</v>
      </c>
      <c r="Y1366" s="4">
        <f>VLOOKUP($A1366,[1]plot_info!$F$1:$BW$2268,27,FALSE)</f>
        <v>3269385.6910000001</v>
      </c>
      <c r="Z1366" s="4">
        <f>VLOOKUP($A1366,[1]plot_info!$F$1:$BW$2268,28,FALSE)</f>
        <v>82.001154240000005</v>
      </c>
      <c r="AA1366" s="4">
        <f>VLOOKUP($A1366,[1]plot_info!$F$1:$BW$2268,29,FALSE)</f>
        <v>29.55040004</v>
      </c>
      <c r="AB1366" s="4">
        <f>VLOOKUP($A1366,[1]plot_info!$F$1:$BW$2268,37,FALSE)</f>
        <v>104</v>
      </c>
      <c r="AC1366" s="4" t="str">
        <f>VLOOKUP($A1366,[1]plot_info!$F$1:$BW$2268,43,FALSE)</f>
        <v>FRA 2016-2021</v>
      </c>
    </row>
    <row r="1367" spans="1:29" x14ac:dyDescent="0.35">
      <c r="A1367" s="23" t="str">
        <f t="shared" si="42"/>
        <v>49-93-2</v>
      </c>
      <c r="B1367" s="24" t="s">
        <v>974</v>
      </c>
      <c r="C1367" s="24">
        <v>49</v>
      </c>
      <c r="D1367" s="24">
        <v>93</v>
      </c>
      <c r="E1367" s="24">
        <v>2</v>
      </c>
      <c r="F1367" s="24">
        <v>1</v>
      </c>
      <c r="G1367" s="24" t="s">
        <v>26</v>
      </c>
      <c r="H1367" s="24">
        <v>65320</v>
      </c>
      <c r="I1367" s="24">
        <v>578</v>
      </c>
      <c r="J1367" s="24">
        <v>301.5</v>
      </c>
      <c r="K1367" s="24">
        <v>775.5</v>
      </c>
      <c r="L1367" s="24">
        <v>0.17993079584775087</v>
      </c>
      <c r="M1367" s="24">
        <v>0.24229780351875574</v>
      </c>
      <c r="N1367" s="24">
        <v>0</v>
      </c>
      <c r="O1367" s="24">
        <v>0</v>
      </c>
      <c r="P1367" s="24">
        <v>0</v>
      </c>
      <c r="Q1367" s="24">
        <v>4</v>
      </c>
      <c r="R1367" s="24">
        <v>0</v>
      </c>
      <c r="S1367" s="24">
        <v>430.08403427644271</v>
      </c>
      <c r="T1367" s="25">
        <v>1.1021101975976391</v>
      </c>
      <c r="U1367" s="24">
        <v>3.6445819253274919E-2</v>
      </c>
      <c r="V1367" s="24">
        <v>3.644581925327492</v>
      </c>
      <c r="W1367" s="25">
        <v>36.445819253274927</v>
      </c>
      <c r="X1367" s="4">
        <f>VLOOKUP($A1367,[1]plot_info!$F$1:$BW$2268,26,FALSE)</f>
        <v>596993.84389999998</v>
      </c>
      <c r="Y1367" s="4">
        <f>VLOOKUP($A1367,[1]plot_info!$F$1:$BW$2268,27,FALSE)</f>
        <v>3269385.6910000001</v>
      </c>
      <c r="Z1367" s="4">
        <f>VLOOKUP($A1367,[1]plot_info!$F$1:$BW$2268,28,FALSE)</f>
        <v>82.001154240000005</v>
      </c>
      <c r="AA1367" s="4">
        <f>VLOOKUP($A1367,[1]plot_info!$F$1:$BW$2268,29,FALSE)</f>
        <v>29.55040004</v>
      </c>
      <c r="AB1367" s="4">
        <f>VLOOKUP($A1367,[1]plot_info!$F$1:$BW$2268,37,FALSE)</f>
        <v>104</v>
      </c>
      <c r="AC1367" s="4" t="str">
        <f>VLOOKUP($A1367,[1]plot_info!$F$1:$BW$2268,43,FALSE)</f>
        <v>FRA 2016-2021</v>
      </c>
    </row>
    <row r="1368" spans="1:29" x14ac:dyDescent="0.35">
      <c r="A1368" s="23" t="str">
        <f t="shared" si="42"/>
        <v>49-93-2</v>
      </c>
      <c r="B1368" s="24" t="s">
        <v>975</v>
      </c>
      <c r="C1368" s="24">
        <v>49</v>
      </c>
      <c r="D1368" s="24">
        <v>93</v>
      </c>
      <c r="E1368" s="24">
        <v>2</v>
      </c>
      <c r="F1368" s="24">
        <v>1</v>
      </c>
      <c r="G1368" s="24" t="s">
        <v>9</v>
      </c>
      <c r="H1368" s="24">
        <v>65320</v>
      </c>
      <c r="I1368" s="24">
        <v>573</v>
      </c>
      <c r="J1368" s="24">
        <v>297</v>
      </c>
      <c r="K1368" s="24">
        <v>778</v>
      </c>
      <c r="L1368" s="24">
        <v>0.16055846422338568</v>
      </c>
      <c r="M1368" s="24">
        <v>0.21434036465120701</v>
      </c>
      <c r="N1368" s="24">
        <v>0</v>
      </c>
      <c r="O1368" s="24">
        <v>0</v>
      </c>
      <c r="P1368" s="24">
        <v>0</v>
      </c>
      <c r="Q1368" s="24">
        <v>4</v>
      </c>
      <c r="R1368" s="24">
        <v>0</v>
      </c>
      <c r="S1368" s="24">
        <v>430.08403427644271</v>
      </c>
      <c r="T1368" s="25">
        <v>1.118386086591697</v>
      </c>
      <c r="U1368" s="24">
        <v>3.1356041248036329E-2</v>
      </c>
      <c r="V1368" s="24">
        <v>3.135604124803633</v>
      </c>
      <c r="W1368" s="25">
        <v>31.35604124803633</v>
      </c>
      <c r="X1368" s="4">
        <f>VLOOKUP($A1368,[1]plot_info!$F$1:$BW$2268,26,FALSE)</f>
        <v>596993.84389999998</v>
      </c>
      <c r="Y1368" s="4">
        <f>VLOOKUP($A1368,[1]plot_info!$F$1:$BW$2268,27,FALSE)</f>
        <v>3269385.6910000001</v>
      </c>
      <c r="Z1368" s="4">
        <f>VLOOKUP($A1368,[1]plot_info!$F$1:$BW$2268,28,FALSE)</f>
        <v>82.001154240000005</v>
      </c>
      <c r="AA1368" s="4">
        <f>VLOOKUP($A1368,[1]plot_info!$F$1:$BW$2268,29,FALSE)</f>
        <v>29.55040004</v>
      </c>
      <c r="AB1368" s="4">
        <f>VLOOKUP($A1368,[1]plot_info!$F$1:$BW$2268,37,FALSE)</f>
        <v>104</v>
      </c>
      <c r="AC1368" s="4" t="str">
        <f>VLOOKUP($A1368,[1]plot_info!$F$1:$BW$2268,43,FALSE)</f>
        <v>FRA 2016-2021</v>
      </c>
    </row>
    <row r="1369" spans="1:29" x14ac:dyDescent="0.35">
      <c r="A1369" s="23" t="str">
        <f t="shared" si="42"/>
        <v>52-92-3</v>
      </c>
      <c r="B1369" s="24" t="s">
        <v>977</v>
      </c>
      <c r="C1369" s="24">
        <v>52</v>
      </c>
      <c r="D1369" s="24">
        <v>92</v>
      </c>
      <c r="E1369" s="24">
        <v>3</v>
      </c>
      <c r="F1369" s="24">
        <v>1</v>
      </c>
      <c r="G1369" s="24" t="s">
        <v>8</v>
      </c>
      <c r="H1369" s="24">
        <v>65320</v>
      </c>
      <c r="I1369" s="24">
        <v>264</v>
      </c>
      <c r="J1369" s="24">
        <v>297.5</v>
      </c>
      <c r="K1369" s="24">
        <v>507.5</v>
      </c>
      <c r="L1369" s="24">
        <v>0.20454545454545456</v>
      </c>
      <c r="M1369" s="24">
        <v>0.25161694980793864</v>
      </c>
      <c r="N1369" s="24">
        <v>0</v>
      </c>
      <c r="O1369" s="24">
        <v>0</v>
      </c>
      <c r="P1369" s="24">
        <v>0</v>
      </c>
      <c r="Q1369" s="24">
        <v>2</v>
      </c>
      <c r="R1369" s="24">
        <v>0</v>
      </c>
      <c r="S1369" s="24">
        <v>215.04201713822135</v>
      </c>
      <c r="T1369" s="25">
        <v>0.97655333964347757</v>
      </c>
      <c r="U1369" s="24">
        <v>4.422841576965944E-2</v>
      </c>
      <c r="V1369" s="24">
        <v>4.4228415769659444</v>
      </c>
      <c r="W1369" s="25">
        <v>44.228415769659442</v>
      </c>
      <c r="X1369" s="4">
        <f>VLOOKUP($A1369,[1]plot_info!$F$1:$BW$2268,26,FALSE)</f>
        <v>609087.01989999996</v>
      </c>
      <c r="Y1369" s="4">
        <f>VLOOKUP($A1369,[1]plot_info!$F$1:$BW$2268,27,FALSE)</f>
        <v>3265826.906</v>
      </c>
      <c r="Z1369" s="4">
        <f>VLOOKUP($A1369,[1]plot_info!$F$1:$BW$2268,28,FALSE)</f>
        <v>82.125603359999999</v>
      </c>
      <c r="AA1369" s="4">
        <f>VLOOKUP($A1369,[1]plot_info!$F$1:$BW$2268,29,FALSE)</f>
        <v>29.517288220000001</v>
      </c>
      <c r="AB1369" s="4">
        <f>VLOOKUP($A1369,[1]plot_info!$F$1:$BW$2268,37,FALSE)</f>
        <v>104</v>
      </c>
      <c r="AC1369" s="4" t="str">
        <f>VLOOKUP($A1369,[1]plot_info!$F$1:$BW$2268,43,FALSE)</f>
        <v>FRA 2016-2021</v>
      </c>
    </row>
    <row r="1370" spans="1:29" x14ac:dyDescent="0.35">
      <c r="A1370" s="23" t="str">
        <f t="shared" si="42"/>
        <v>52-92-3</v>
      </c>
      <c r="B1370" s="24" t="s">
        <v>978</v>
      </c>
      <c r="C1370" s="24">
        <v>52</v>
      </c>
      <c r="D1370" s="24">
        <v>92</v>
      </c>
      <c r="E1370" s="24">
        <v>3</v>
      </c>
      <c r="F1370" s="24">
        <v>1</v>
      </c>
      <c r="G1370" s="24" t="s">
        <v>26</v>
      </c>
      <c r="H1370" s="24">
        <v>65320</v>
      </c>
      <c r="I1370" s="24">
        <v>234</v>
      </c>
      <c r="J1370" s="24">
        <v>300</v>
      </c>
      <c r="K1370" s="24">
        <v>488.5</v>
      </c>
      <c r="L1370" s="24">
        <v>0.19444444444444445</v>
      </c>
      <c r="M1370" s="24">
        <v>0.21201057807891127</v>
      </c>
      <c r="N1370" s="24">
        <v>0</v>
      </c>
      <c r="O1370" s="24">
        <v>0</v>
      </c>
      <c r="P1370" s="24">
        <v>0</v>
      </c>
      <c r="Q1370" s="24">
        <v>2</v>
      </c>
      <c r="R1370" s="24">
        <v>0</v>
      </c>
      <c r="S1370" s="24">
        <v>215.04201713822135</v>
      </c>
      <c r="T1370" s="25">
        <v>0.87657287867997868</v>
      </c>
      <c r="U1370" s="24">
        <v>2.8672416096177371E-2</v>
      </c>
      <c r="V1370" s="24">
        <v>2.8672416096177371</v>
      </c>
      <c r="W1370" s="25">
        <v>28.672416096177372</v>
      </c>
      <c r="X1370" s="4">
        <f>VLOOKUP($A1370,[1]plot_info!$F$1:$BW$2268,26,FALSE)</f>
        <v>609087.01989999996</v>
      </c>
      <c r="Y1370" s="4">
        <f>VLOOKUP($A1370,[1]plot_info!$F$1:$BW$2268,27,FALSE)</f>
        <v>3265826.906</v>
      </c>
      <c r="Z1370" s="4">
        <f>VLOOKUP($A1370,[1]plot_info!$F$1:$BW$2268,28,FALSE)</f>
        <v>82.125603359999999</v>
      </c>
      <c r="AA1370" s="4">
        <f>VLOOKUP($A1370,[1]plot_info!$F$1:$BW$2268,29,FALSE)</f>
        <v>29.517288220000001</v>
      </c>
      <c r="AB1370" s="4">
        <f>VLOOKUP($A1370,[1]plot_info!$F$1:$BW$2268,37,FALSE)</f>
        <v>104</v>
      </c>
      <c r="AC1370" s="4" t="str">
        <f>VLOOKUP($A1370,[1]plot_info!$F$1:$BW$2268,43,FALSE)</f>
        <v>FRA 2016-2021</v>
      </c>
    </row>
    <row r="1371" spans="1:29" x14ac:dyDescent="0.35">
      <c r="A1371" s="23" t="str">
        <f t="shared" si="42"/>
        <v>52-92-3</v>
      </c>
      <c r="B1371" s="24" t="s">
        <v>979</v>
      </c>
      <c r="C1371" s="24">
        <v>52</v>
      </c>
      <c r="D1371" s="24">
        <v>92</v>
      </c>
      <c r="E1371" s="24">
        <v>3</v>
      </c>
      <c r="F1371" s="24">
        <v>1</v>
      </c>
      <c r="G1371" s="24" t="s">
        <v>9</v>
      </c>
      <c r="H1371" s="24">
        <v>65320</v>
      </c>
      <c r="I1371" s="24">
        <v>271</v>
      </c>
      <c r="J1371" s="24">
        <v>300</v>
      </c>
      <c r="K1371" s="24">
        <v>526.5</v>
      </c>
      <c r="L1371" s="24">
        <v>0.16420664206642066</v>
      </c>
      <c r="M1371" s="24">
        <v>0.20735100493431982</v>
      </c>
      <c r="N1371" s="24">
        <v>0</v>
      </c>
      <c r="O1371" s="24">
        <v>0</v>
      </c>
      <c r="P1371" s="24">
        <v>0</v>
      </c>
      <c r="Q1371" s="24">
        <v>2</v>
      </c>
      <c r="R1371" s="24">
        <v>0</v>
      </c>
      <c r="S1371" s="24">
        <v>215.04201713822135</v>
      </c>
      <c r="T1371" s="25">
        <v>1.0532825306154652</v>
      </c>
      <c r="U1371" s="24">
        <v>2.8394943797698014E-2</v>
      </c>
      <c r="V1371" s="24">
        <v>2.8394943797698016</v>
      </c>
      <c r="W1371" s="25">
        <v>28.394943797698016</v>
      </c>
      <c r="X1371" s="4">
        <f>VLOOKUP($A1371,[1]plot_info!$F$1:$BW$2268,26,FALSE)</f>
        <v>609087.01989999996</v>
      </c>
      <c r="Y1371" s="4">
        <f>VLOOKUP($A1371,[1]plot_info!$F$1:$BW$2268,27,FALSE)</f>
        <v>3265826.906</v>
      </c>
      <c r="Z1371" s="4">
        <f>VLOOKUP($A1371,[1]plot_info!$F$1:$BW$2268,28,FALSE)</f>
        <v>82.125603359999999</v>
      </c>
      <c r="AA1371" s="4">
        <f>VLOOKUP($A1371,[1]plot_info!$F$1:$BW$2268,29,FALSE)</f>
        <v>29.517288220000001</v>
      </c>
      <c r="AB1371" s="4">
        <f>VLOOKUP($A1371,[1]plot_info!$F$1:$BW$2268,37,FALSE)</f>
        <v>104</v>
      </c>
      <c r="AC1371" s="4" t="str">
        <f>VLOOKUP($A1371,[1]plot_info!$F$1:$BW$2268,43,FALSE)</f>
        <v>FRA 2016-2021</v>
      </c>
    </row>
    <row r="1372" spans="1:29" x14ac:dyDescent="0.35">
      <c r="A1372" s="23" t="str">
        <f t="shared" si="42"/>
        <v>101-67-1</v>
      </c>
      <c r="B1372" s="24" t="s">
        <v>627</v>
      </c>
      <c r="C1372" s="24">
        <v>101</v>
      </c>
      <c r="D1372" s="24">
        <v>67</v>
      </c>
      <c r="E1372" s="24">
        <v>1</v>
      </c>
      <c r="F1372" s="24">
        <v>1</v>
      </c>
      <c r="G1372" s="24" t="s">
        <v>8</v>
      </c>
      <c r="H1372" s="24" t="s">
        <v>208</v>
      </c>
      <c r="I1372" s="24">
        <v>135</v>
      </c>
      <c r="J1372" s="24">
        <v>301.5</v>
      </c>
      <c r="K1372" s="24">
        <v>426</v>
      </c>
      <c r="L1372" s="24">
        <v>7.7777777777777779E-2</v>
      </c>
      <c r="M1372" s="24">
        <v>9.7851036036420591E-2</v>
      </c>
      <c r="N1372" s="24">
        <v>0</v>
      </c>
      <c r="O1372" s="24">
        <v>0</v>
      </c>
      <c r="P1372" s="24">
        <v>0</v>
      </c>
      <c r="Q1372" s="24">
        <v>1</v>
      </c>
      <c r="R1372" s="24">
        <v>0</v>
      </c>
      <c r="S1372" s="24">
        <v>107.52100856911068</v>
      </c>
      <c r="T1372" s="25">
        <v>1.1579132455772663</v>
      </c>
      <c r="U1372" s="24">
        <v>4.0516141976086793E-2</v>
      </c>
      <c r="V1372" s="24">
        <v>4.0516141976086795</v>
      </c>
      <c r="W1372" s="25">
        <v>40.516141976086793</v>
      </c>
      <c r="X1372" s="4">
        <f>VLOOKUP($A1372,[1]plot_info!$F$1:$BW$2268,26,FALSE)</f>
        <v>220822.08670000001</v>
      </c>
      <c r="Y1372" s="4">
        <f>VLOOKUP($A1372,[1]plot_info!$F$1:$BW$2268,27,FALSE)</f>
        <v>3169614.477</v>
      </c>
      <c r="Z1372" s="4">
        <f>VLOOKUP($A1372,[1]plot_info!$F$1:$BW$2268,28,FALSE)</f>
        <v>84.14462546</v>
      </c>
      <c r="AA1372" s="4">
        <f>VLOOKUP($A1372,[1]plot_info!$F$1:$BW$2268,29,FALSE)</f>
        <v>28.623557399999999</v>
      </c>
      <c r="AB1372" s="4">
        <f>VLOOKUP($A1372,[1]plot_info!$F$1:$BW$2268,37,FALSE)</f>
        <v>105</v>
      </c>
      <c r="AC1372" s="4" t="str">
        <f>VLOOKUP($A1372,[1]plot_info!$F$1:$BW$2268,43,FALSE)</f>
        <v>FRA 2016-2021</v>
      </c>
    </row>
    <row r="1373" spans="1:29" x14ac:dyDescent="0.35">
      <c r="A1373" s="23" t="str">
        <f t="shared" si="42"/>
        <v>101-67-1</v>
      </c>
      <c r="B1373" s="24" t="s">
        <v>628</v>
      </c>
      <c r="C1373" s="24">
        <v>101</v>
      </c>
      <c r="D1373" s="24">
        <v>67</v>
      </c>
      <c r="E1373" s="24">
        <v>1</v>
      </c>
      <c r="F1373" s="24">
        <v>1</v>
      </c>
      <c r="G1373" s="24" t="s">
        <v>26</v>
      </c>
      <c r="H1373" s="24" t="s">
        <v>208</v>
      </c>
      <c r="I1373" s="24">
        <v>145</v>
      </c>
      <c r="J1373" s="24">
        <v>315.5</v>
      </c>
      <c r="K1373" s="24">
        <v>460</v>
      </c>
      <c r="L1373" s="24">
        <v>3.4482758620689655E-3</v>
      </c>
      <c r="M1373" s="24">
        <v>4.6595731445914562E-3</v>
      </c>
      <c r="N1373" s="24">
        <v>0</v>
      </c>
      <c r="O1373" s="24">
        <v>0</v>
      </c>
      <c r="P1373" s="24">
        <v>0</v>
      </c>
      <c r="Q1373" s="24">
        <v>1</v>
      </c>
      <c r="R1373" s="24">
        <v>0</v>
      </c>
      <c r="S1373" s="24">
        <v>107.52100856911068</v>
      </c>
      <c r="T1373" s="25">
        <v>1.3439234055093572</v>
      </c>
      <c r="U1373" s="24">
        <v>6.7598091293937956E-2</v>
      </c>
      <c r="V1373" s="24">
        <v>6.7598091293937959</v>
      </c>
      <c r="W1373" s="25">
        <v>67.598091293937969</v>
      </c>
      <c r="X1373" s="4">
        <f>VLOOKUP($A1373,[1]plot_info!$F$1:$BW$2268,26,FALSE)</f>
        <v>220822.08670000001</v>
      </c>
      <c r="Y1373" s="4">
        <f>VLOOKUP($A1373,[1]plot_info!$F$1:$BW$2268,27,FALSE)</f>
        <v>3169614.477</v>
      </c>
      <c r="Z1373" s="4">
        <f>VLOOKUP($A1373,[1]plot_info!$F$1:$BW$2268,28,FALSE)</f>
        <v>84.14462546</v>
      </c>
      <c r="AA1373" s="4">
        <f>VLOOKUP($A1373,[1]plot_info!$F$1:$BW$2268,29,FALSE)</f>
        <v>28.623557399999999</v>
      </c>
      <c r="AB1373" s="4">
        <f>VLOOKUP($A1373,[1]plot_info!$F$1:$BW$2268,37,FALSE)</f>
        <v>105</v>
      </c>
      <c r="AC1373" s="4" t="str">
        <f>VLOOKUP($A1373,[1]plot_info!$F$1:$BW$2268,43,FALSE)</f>
        <v>FRA 2016-2021</v>
      </c>
    </row>
    <row r="1374" spans="1:29" x14ac:dyDescent="0.35">
      <c r="A1374" s="23" t="str">
        <f t="shared" si="42"/>
        <v>101-67-1</v>
      </c>
      <c r="B1374" s="24" t="s">
        <v>629</v>
      </c>
      <c r="C1374" s="24">
        <v>101</v>
      </c>
      <c r="D1374" s="24">
        <v>67</v>
      </c>
      <c r="E1374" s="24">
        <v>1</v>
      </c>
      <c r="F1374" s="24">
        <v>1</v>
      </c>
      <c r="G1374" s="24" t="s">
        <v>9</v>
      </c>
      <c r="H1374" s="24" t="s">
        <v>208</v>
      </c>
      <c r="I1374" s="24">
        <v>137</v>
      </c>
      <c r="J1374" s="24">
        <v>315.5</v>
      </c>
      <c r="K1374" s="24">
        <v>450</v>
      </c>
      <c r="L1374" s="24">
        <v>1.824817518248175E-2</v>
      </c>
      <c r="M1374" s="24">
        <v>2.3297865722957282E-2</v>
      </c>
      <c r="N1374" s="24">
        <v>0</v>
      </c>
      <c r="O1374" s="24">
        <v>0</v>
      </c>
      <c r="P1374" s="24">
        <v>0</v>
      </c>
      <c r="Q1374" s="24">
        <v>1</v>
      </c>
      <c r="R1374" s="24">
        <v>0</v>
      </c>
      <c r="S1374" s="24">
        <v>107.52100856911068</v>
      </c>
      <c r="T1374" s="25">
        <v>1.2509183255433118</v>
      </c>
      <c r="U1374" s="24">
        <v>6.2920022692281349E-2</v>
      </c>
      <c r="V1374" s="24">
        <v>6.2920022692281341</v>
      </c>
      <c r="W1374" s="25">
        <v>62.920022692281336</v>
      </c>
      <c r="X1374" s="4">
        <f>VLOOKUP($A1374,[1]plot_info!$F$1:$BW$2268,26,FALSE)</f>
        <v>220822.08670000001</v>
      </c>
      <c r="Y1374" s="4">
        <f>VLOOKUP($A1374,[1]plot_info!$F$1:$BW$2268,27,FALSE)</f>
        <v>3169614.477</v>
      </c>
      <c r="Z1374" s="4">
        <f>VLOOKUP($A1374,[1]plot_info!$F$1:$BW$2268,28,FALSE)</f>
        <v>84.14462546</v>
      </c>
      <c r="AA1374" s="4">
        <f>VLOOKUP($A1374,[1]plot_info!$F$1:$BW$2268,29,FALSE)</f>
        <v>28.623557399999999</v>
      </c>
      <c r="AB1374" s="4">
        <f>VLOOKUP($A1374,[1]plot_info!$F$1:$BW$2268,37,FALSE)</f>
        <v>105</v>
      </c>
      <c r="AC1374" s="4" t="str">
        <f>VLOOKUP($A1374,[1]plot_info!$F$1:$BW$2268,43,FALSE)</f>
        <v>FRA 2016-2021</v>
      </c>
    </row>
    <row r="1375" spans="1:29" x14ac:dyDescent="0.35">
      <c r="A1375" s="23" t="str">
        <f t="shared" si="42"/>
        <v>101-67-2</v>
      </c>
      <c r="B1375" s="24" t="s">
        <v>631</v>
      </c>
      <c r="C1375" s="24">
        <v>101</v>
      </c>
      <c r="D1375" s="24">
        <v>67</v>
      </c>
      <c r="E1375" s="24">
        <v>2</v>
      </c>
      <c r="F1375" s="24">
        <v>1</v>
      </c>
      <c r="G1375" s="24" t="s">
        <v>8</v>
      </c>
      <c r="H1375" s="24" t="s">
        <v>208</v>
      </c>
      <c r="I1375" s="24">
        <v>138</v>
      </c>
      <c r="J1375" s="24">
        <v>341.5</v>
      </c>
      <c r="K1375" s="24">
        <v>464</v>
      </c>
      <c r="L1375" s="24">
        <v>0.11231884057971014</v>
      </c>
      <c r="M1375" s="24">
        <v>0.14444676748233515</v>
      </c>
      <c r="N1375" s="24">
        <v>0</v>
      </c>
      <c r="O1375" s="24">
        <v>0</v>
      </c>
      <c r="P1375" s="24">
        <v>0</v>
      </c>
      <c r="Q1375" s="24">
        <v>1</v>
      </c>
      <c r="R1375" s="24">
        <v>0</v>
      </c>
      <c r="S1375" s="24">
        <v>107.52100856911068</v>
      </c>
      <c r="T1375" s="25">
        <v>1.1393122295840572</v>
      </c>
      <c r="U1375" s="24">
        <v>4.0695806929628653E-2</v>
      </c>
      <c r="V1375" s="24">
        <v>4.0695806929628651</v>
      </c>
      <c r="W1375" s="25">
        <v>40.695806929628645</v>
      </c>
      <c r="X1375" s="4">
        <f>VLOOKUP($A1375,[1]plot_info!$F$1:$BW$2268,26,FALSE)</f>
        <v>220822.08670000001</v>
      </c>
      <c r="Y1375" s="4">
        <f>VLOOKUP($A1375,[1]plot_info!$F$1:$BW$2268,27,FALSE)</f>
        <v>3169764.477</v>
      </c>
      <c r="Z1375" s="4">
        <f>VLOOKUP($A1375,[1]plot_info!$F$1:$BW$2268,28,FALSE)</f>
        <v>84.144588830000004</v>
      </c>
      <c r="AA1375" s="4">
        <f>VLOOKUP($A1375,[1]plot_info!$F$1:$BW$2268,29,FALSE)</f>
        <v>28.624909679999998</v>
      </c>
      <c r="AB1375" s="4">
        <f>VLOOKUP($A1375,[1]plot_info!$F$1:$BW$2268,37,FALSE)</f>
        <v>105</v>
      </c>
      <c r="AC1375" s="4" t="str">
        <f>VLOOKUP($A1375,[1]plot_info!$F$1:$BW$2268,43,FALSE)</f>
        <v>FRA 2016-2021</v>
      </c>
    </row>
    <row r="1376" spans="1:29" x14ac:dyDescent="0.35">
      <c r="A1376" s="23" t="str">
        <f t="shared" si="42"/>
        <v>101-67-2</v>
      </c>
      <c r="B1376" s="24" t="s">
        <v>632</v>
      </c>
      <c r="C1376" s="24">
        <v>101</v>
      </c>
      <c r="D1376" s="24">
        <v>67</v>
      </c>
      <c r="E1376" s="24">
        <v>2</v>
      </c>
      <c r="F1376" s="24">
        <v>1</v>
      </c>
      <c r="G1376" s="24" t="s">
        <v>26</v>
      </c>
      <c r="H1376" s="24" t="s">
        <v>208</v>
      </c>
      <c r="I1376" s="24">
        <v>147</v>
      </c>
      <c r="J1376" s="24">
        <v>320</v>
      </c>
      <c r="K1376" s="24">
        <v>452</v>
      </c>
      <c r="L1376" s="24">
        <v>0.10204081632653061</v>
      </c>
      <c r="M1376" s="24">
        <v>0.1397871943377437</v>
      </c>
      <c r="N1376" s="24">
        <v>0</v>
      </c>
      <c r="O1376" s="24">
        <v>0</v>
      </c>
      <c r="P1376" s="24">
        <v>0</v>
      </c>
      <c r="Q1376" s="24">
        <v>1</v>
      </c>
      <c r="R1376" s="24">
        <v>0</v>
      </c>
      <c r="S1376" s="24">
        <v>107.52100856911068</v>
      </c>
      <c r="T1376" s="25">
        <v>1.2276670555518003</v>
      </c>
      <c r="U1376" s="24">
        <v>4.5641678009206176E-2</v>
      </c>
      <c r="V1376" s="24">
        <v>4.5641678009206172</v>
      </c>
      <c r="W1376" s="25">
        <v>45.641678009206174</v>
      </c>
      <c r="X1376" s="4">
        <f>VLOOKUP($A1376,[1]plot_info!$F$1:$BW$2268,26,FALSE)</f>
        <v>220822.08670000001</v>
      </c>
      <c r="Y1376" s="4">
        <f>VLOOKUP($A1376,[1]plot_info!$F$1:$BW$2268,27,FALSE)</f>
        <v>3169764.477</v>
      </c>
      <c r="Z1376" s="4">
        <f>VLOOKUP($A1376,[1]plot_info!$F$1:$BW$2268,28,FALSE)</f>
        <v>84.144588830000004</v>
      </c>
      <c r="AA1376" s="4">
        <f>VLOOKUP($A1376,[1]plot_info!$F$1:$BW$2268,29,FALSE)</f>
        <v>28.624909679999998</v>
      </c>
      <c r="AB1376" s="4">
        <f>VLOOKUP($A1376,[1]plot_info!$F$1:$BW$2268,37,FALSE)</f>
        <v>105</v>
      </c>
      <c r="AC1376" s="4" t="str">
        <f>VLOOKUP($A1376,[1]plot_info!$F$1:$BW$2268,43,FALSE)</f>
        <v>FRA 2016-2021</v>
      </c>
    </row>
    <row r="1377" spans="1:29" x14ac:dyDescent="0.35">
      <c r="A1377" s="23" t="str">
        <f t="shared" si="42"/>
        <v>101-67-2</v>
      </c>
      <c r="B1377" s="24" t="s">
        <v>633</v>
      </c>
      <c r="C1377" s="24">
        <v>101</v>
      </c>
      <c r="D1377" s="24">
        <v>67</v>
      </c>
      <c r="E1377" s="24">
        <v>2</v>
      </c>
      <c r="F1377" s="24">
        <v>1</v>
      </c>
      <c r="G1377" s="24" t="s">
        <v>9</v>
      </c>
      <c r="H1377" s="24" t="s">
        <v>208</v>
      </c>
      <c r="I1377" s="24">
        <v>163</v>
      </c>
      <c r="J1377" s="24">
        <v>339</v>
      </c>
      <c r="K1377" s="24">
        <v>475</v>
      </c>
      <c r="L1377" s="24">
        <v>0.16564417177914109</v>
      </c>
      <c r="M1377" s="24">
        <v>0.25161694980793864</v>
      </c>
      <c r="N1377" s="24">
        <v>0</v>
      </c>
      <c r="O1377" s="24">
        <v>0</v>
      </c>
      <c r="P1377" s="24">
        <v>0</v>
      </c>
      <c r="Q1377" s="24">
        <v>1</v>
      </c>
      <c r="R1377" s="24">
        <v>0</v>
      </c>
      <c r="S1377" s="24">
        <v>107.52100856911068</v>
      </c>
      <c r="T1377" s="25">
        <v>1.2648690875382185</v>
      </c>
      <c r="U1377" s="24">
        <v>4.0570380452627744E-2</v>
      </c>
      <c r="V1377" s="24">
        <v>4.0570380452627743</v>
      </c>
      <c r="W1377" s="25">
        <v>40.570380452627745</v>
      </c>
      <c r="X1377" s="4">
        <f>VLOOKUP($A1377,[1]plot_info!$F$1:$BW$2268,26,FALSE)</f>
        <v>220822.08670000001</v>
      </c>
      <c r="Y1377" s="4">
        <f>VLOOKUP($A1377,[1]plot_info!$F$1:$BW$2268,27,FALSE)</f>
        <v>3169764.477</v>
      </c>
      <c r="Z1377" s="4">
        <f>VLOOKUP($A1377,[1]plot_info!$F$1:$BW$2268,28,FALSE)</f>
        <v>84.144588830000004</v>
      </c>
      <c r="AA1377" s="4">
        <f>VLOOKUP($A1377,[1]plot_info!$F$1:$BW$2268,29,FALSE)</f>
        <v>28.624909679999998</v>
      </c>
      <c r="AB1377" s="4">
        <f>VLOOKUP($A1377,[1]plot_info!$F$1:$BW$2268,37,FALSE)</f>
        <v>105</v>
      </c>
      <c r="AC1377" s="4" t="str">
        <f>VLOOKUP($A1377,[1]plot_info!$F$1:$BW$2268,43,FALSE)</f>
        <v>FRA 2016-2021</v>
      </c>
    </row>
    <row r="1378" spans="1:29" x14ac:dyDescent="0.35">
      <c r="A1378" s="23" t="str">
        <f t="shared" si="42"/>
        <v>101-67-3</v>
      </c>
      <c r="B1378" s="24" t="s">
        <v>635</v>
      </c>
      <c r="C1378" s="24">
        <v>101</v>
      </c>
      <c r="D1378" s="24">
        <v>67</v>
      </c>
      <c r="E1378" s="24">
        <v>3</v>
      </c>
      <c r="F1378" s="24">
        <v>1</v>
      </c>
      <c r="G1378" s="24" t="s">
        <v>8</v>
      </c>
      <c r="H1378" s="24" t="s">
        <v>208</v>
      </c>
      <c r="I1378" s="24">
        <v>237</v>
      </c>
      <c r="J1378" s="24">
        <v>326</v>
      </c>
      <c r="K1378" s="24">
        <v>560</v>
      </c>
      <c r="L1378" s="24">
        <v>1.2658227848101266E-2</v>
      </c>
      <c r="M1378" s="24">
        <v>9.3191462891829141E-3</v>
      </c>
      <c r="N1378" s="24">
        <v>0</v>
      </c>
      <c r="O1378" s="24">
        <v>0</v>
      </c>
      <c r="P1378" s="24">
        <v>0</v>
      </c>
      <c r="Q1378" s="24">
        <v>3</v>
      </c>
      <c r="R1378" s="24">
        <v>0</v>
      </c>
      <c r="S1378" s="24">
        <v>322.56302570733203</v>
      </c>
      <c r="T1378" s="25">
        <v>0.7254396237351548</v>
      </c>
      <c r="U1378" s="24">
        <v>3.7017760239195716E-2</v>
      </c>
      <c r="V1378" s="24">
        <v>3.7017760239195718</v>
      </c>
      <c r="W1378" s="25">
        <v>37.017760239195717</v>
      </c>
      <c r="X1378" s="4">
        <f>VLOOKUP($A1378,[1]plot_info!$F$1:$BW$2268,26,FALSE)</f>
        <v>220822.08670000001</v>
      </c>
      <c r="Y1378" s="4">
        <f>VLOOKUP($A1378,[1]plot_info!$F$1:$BW$2268,27,FALSE)</f>
        <v>3169914.477</v>
      </c>
      <c r="Z1378" s="4">
        <f>VLOOKUP($A1378,[1]plot_info!$F$1:$BW$2268,28,FALSE)</f>
        <v>84.144552210000001</v>
      </c>
      <c r="AA1378" s="4">
        <f>VLOOKUP($A1378,[1]plot_info!$F$1:$BW$2268,29,FALSE)</f>
        <v>28.626261970000002</v>
      </c>
      <c r="AB1378" s="4">
        <f>VLOOKUP($A1378,[1]plot_info!$F$1:$BW$2268,37,FALSE)</f>
        <v>105</v>
      </c>
      <c r="AC1378" s="4" t="str">
        <f>VLOOKUP($A1378,[1]plot_info!$F$1:$BW$2268,43,FALSE)</f>
        <v>FRA 2016-2021</v>
      </c>
    </row>
    <row r="1379" spans="1:29" x14ac:dyDescent="0.35">
      <c r="A1379" s="23" t="str">
        <f t="shared" si="42"/>
        <v>101-67-3</v>
      </c>
      <c r="B1379" s="24" t="s">
        <v>636</v>
      </c>
      <c r="C1379" s="24">
        <v>101</v>
      </c>
      <c r="D1379" s="24">
        <v>67</v>
      </c>
      <c r="E1379" s="24">
        <v>3</v>
      </c>
      <c r="F1379" s="24">
        <v>1</v>
      </c>
      <c r="G1379" s="24" t="s">
        <v>26</v>
      </c>
      <c r="H1379" s="24" t="s">
        <v>208</v>
      </c>
      <c r="I1379" s="24">
        <v>289</v>
      </c>
      <c r="J1379" s="24">
        <v>311.5</v>
      </c>
      <c r="K1379" s="24">
        <v>600</v>
      </c>
      <c r="L1379" s="24">
        <v>1.7301038062283738E-3</v>
      </c>
      <c r="M1379" s="24">
        <v>1.5531910481971522E-3</v>
      </c>
      <c r="N1379" s="24">
        <v>0</v>
      </c>
      <c r="O1379" s="24">
        <v>0</v>
      </c>
      <c r="P1379" s="24">
        <v>0</v>
      </c>
      <c r="Q1379" s="24">
        <v>3</v>
      </c>
      <c r="R1379" s="24">
        <v>0</v>
      </c>
      <c r="S1379" s="24">
        <v>322.56302570733203</v>
      </c>
      <c r="T1379" s="25">
        <v>0.89439885234013738</v>
      </c>
      <c r="U1379" s="24">
        <v>2.9339625903868061E-2</v>
      </c>
      <c r="V1379" s="24">
        <v>2.9339625903868058</v>
      </c>
      <c r="W1379" s="25">
        <v>29.339625903868058</v>
      </c>
      <c r="X1379" s="4">
        <f>VLOOKUP($A1379,[1]plot_info!$F$1:$BW$2268,26,FALSE)</f>
        <v>220822.08670000001</v>
      </c>
      <c r="Y1379" s="4">
        <f>VLOOKUP($A1379,[1]plot_info!$F$1:$BW$2268,27,FALSE)</f>
        <v>3169914.477</v>
      </c>
      <c r="Z1379" s="4">
        <f>VLOOKUP($A1379,[1]plot_info!$F$1:$BW$2268,28,FALSE)</f>
        <v>84.144552210000001</v>
      </c>
      <c r="AA1379" s="4">
        <f>VLOOKUP($A1379,[1]plot_info!$F$1:$BW$2268,29,FALSE)</f>
        <v>28.626261970000002</v>
      </c>
      <c r="AB1379" s="4">
        <f>VLOOKUP($A1379,[1]plot_info!$F$1:$BW$2268,37,FALSE)</f>
        <v>105</v>
      </c>
      <c r="AC1379" s="4" t="str">
        <f>VLOOKUP($A1379,[1]plot_info!$F$1:$BW$2268,43,FALSE)</f>
        <v>FRA 2016-2021</v>
      </c>
    </row>
    <row r="1380" spans="1:29" x14ac:dyDescent="0.35">
      <c r="A1380" s="23" t="str">
        <f t="shared" si="42"/>
        <v>101-67-3</v>
      </c>
      <c r="B1380" s="24" t="s">
        <v>637</v>
      </c>
      <c r="C1380" s="24">
        <v>101</v>
      </c>
      <c r="D1380" s="24">
        <v>67</v>
      </c>
      <c r="E1380" s="24">
        <v>3</v>
      </c>
      <c r="F1380" s="24">
        <v>1</v>
      </c>
      <c r="G1380" s="24" t="s">
        <v>9</v>
      </c>
      <c r="H1380" s="24" t="s">
        <v>208</v>
      </c>
      <c r="I1380" s="24">
        <v>299</v>
      </c>
      <c r="J1380" s="24">
        <v>305</v>
      </c>
      <c r="K1380" s="24">
        <v>593.5</v>
      </c>
      <c r="L1380" s="24">
        <v>3.5117056856187288E-2</v>
      </c>
      <c r="M1380" s="24">
        <v>3.2617012012140199E-2</v>
      </c>
      <c r="N1380" s="24">
        <v>0</v>
      </c>
      <c r="O1380" s="24">
        <v>0</v>
      </c>
      <c r="P1380" s="24">
        <v>0</v>
      </c>
      <c r="Q1380" s="24">
        <v>3</v>
      </c>
      <c r="R1380" s="24">
        <v>0</v>
      </c>
      <c r="S1380" s="24">
        <v>322.56302570733203</v>
      </c>
      <c r="T1380" s="25">
        <v>0.89439885234013738</v>
      </c>
      <c r="U1380" s="24">
        <v>4.1727467952167904E-2</v>
      </c>
      <c r="V1380" s="24">
        <v>4.1727467952167911</v>
      </c>
      <c r="W1380" s="25">
        <v>41.727467952167913</v>
      </c>
      <c r="X1380" s="4">
        <f>VLOOKUP($A1380,[1]plot_info!$F$1:$BW$2268,26,FALSE)</f>
        <v>220822.08670000001</v>
      </c>
      <c r="Y1380" s="4">
        <f>VLOOKUP($A1380,[1]plot_info!$F$1:$BW$2268,27,FALSE)</f>
        <v>3169914.477</v>
      </c>
      <c r="Z1380" s="4">
        <f>VLOOKUP($A1380,[1]plot_info!$F$1:$BW$2268,28,FALSE)</f>
        <v>84.144552210000001</v>
      </c>
      <c r="AA1380" s="4">
        <f>VLOOKUP($A1380,[1]plot_info!$F$1:$BW$2268,29,FALSE)</f>
        <v>28.626261970000002</v>
      </c>
      <c r="AB1380" s="4">
        <f>VLOOKUP($A1380,[1]plot_info!$F$1:$BW$2268,37,FALSE)</f>
        <v>105</v>
      </c>
      <c r="AC1380" s="4" t="str">
        <f>VLOOKUP($A1380,[1]plot_info!$F$1:$BW$2268,43,FALSE)</f>
        <v>FRA 2016-2021</v>
      </c>
    </row>
    <row r="1381" spans="1:29" x14ac:dyDescent="0.35">
      <c r="A1381" s="23" t="str">
        <f t="shared" si="42"/>
        <v>101-67-5</v>
      </c>
      <c r="B1381" s="24" t="s">
        <v>639</v>
      </c>
      <c r="C1381" s="24">
        <v>101</v>
      </c>
      <c r="D1381" s="24">
        <v>67</v>
      </c>
      <c r="E1381" s="24">
        <v>5</v>
      </c>
      <c r="F1381" s="24">
        <v>1</v>
      </c>
      <c r="G1381" s="24" t="s">
        <v>8</v>
      </c>
      <c r="H1381" s="24" t="s">
        <v>208</v>
      </c>
      <c r="I1381" s="24">
        <v>457</v>
      </c>
      <c r="J1381" s="24">
        <v>304</v>
      </c>
      <c r="K1381" s="24">
        <v>683</v>
      </c>
      <c r="L1381" s="24">
        <v>0.17067833698030635</v>
      </c>
      <c r="M1381" s="24">
        <v>0.24229780351875574</v>
      </c>
      <c r="N1381" s="24">
        <v>0</v>
      </c>
      <c r="O1381" s="24">
        <v>0</v>
      </c>
      <c r="P1381" s="24">
        <v>0</v>
      </c>
      <c r="Q1381" s="24">
        <v>3</v>
      </c>
      <c r="R1381" s="24">
        <v>0</v>
      </c>
      <c r="S1381" s="24">
        <v>322.56302570733203</v>
      </c>
      <c r="T1381" s="25">
        <v>1.1749641769043746</v>
      </c>
      <c r="U1381" s="24">
        <v>7.066256521850138E-2</v>
      </c>
      <c r="V1381" s="24">
        <v>7.0662565218501383</v>
      </c>
      <c r="W1381" s="25">
        <v>70.662565218501385</v>
      </c>
      <c r="X1381" s="4">
        <f>VLOOKUP($A1381,[1]plot_info!$F$1:$BW$2268,26,FALSE)</f>
        <v>221122.08670000001</v>
      </c>
      <c r="Y1381" s="4">
        <f>VLOOKUP($A1381,[1]plot_info!$F$1:$BW$2268,27,FALSE)</f>
        <v>3169764.477</v>
      </c>
      <c r="Z1381" s="4">
        <f>VLOOKUP($A1381,[1]plot_info!$F$1:$BW$2268,28,FALSE)</f>
        <v>84.147654079999995</v>
      </c>
      <c r="AA1381" s="4">
        <f>VLOOKUP($A1381,[1]plot_info!$F$1:$BW$2268,29,FALSE)</f>
        <v>28.62497428</v>
      </c>
      <c r="AB1381" s="4">
        <f>VLOOKUP($A1381,[1]plot_info!$F$1:$BW$2268,37,FALSE)</f>
        <v>105</v>
      </c>
      <c r="AC1381" s="4" t="str">
        <f>VLOOKUP($A1381,[1]plot_info!$F$1:$BW$2268,43,FALSE)</f>
        <v>FRA 2016-2021</v>
      </c>
    </row>
    <row r="1382" spans="1:29" x14ac:dyDescent="0.35">
      <c r="A1382" s="23" t="str">
        <f t="shared" si="42"/>
        <v>101-67-5</v>
      </c>
      <c r="B1382" s="24" t="s">
        <v>640</v>
      </c>
      <c r="C1382" s="24">
        <v>101</v>
      </c>
      <c r="D1382" s="24">
        <v>67</v>
      </c>
      <c r="E1382" s="24">
        <v>5</v>
      </c>
      <c r="F1382" s="24">
        <v>1</v>
      </c>
      <c r="G1382" s="24" t="s">
        <v>26</v>
      </c>
      <c r="H1382" s="24" t="s">
        <v>208</v>
      </c>
      <c r="I1382" s="24">
        <v>553</v>
      </c>
      <c r="J1382" s="24">
        <v>420.5</v>
      </c>
      <c r="K1382" s="24">
        <v>759</v>
      </c>
      <c r="L1382" s="24">
        <v>0.38788426763110306</v>
      </c>
      <c r="M1382" s="24">
        <v>0.66631895967657828</v>
      </c>
      <c r="N1382" s="24">
        <v>0</v>
      </c>
      <c r="O1382" s="24">
        <v>0</v>
      </c>
      <c r="P1382" s="24">
        <v>0</v>
      </c>
      <c r="Q1382" s="24">
        <v>3</v>
      </c>
      <c r="R1382" s="24">
        <v>0</v>
      </c>
      <c r="S1382" s="24">
        <v>322.56302570733203</v>
      </c>
      <c r="T1382" s="25">
        <v>1.0494073189502131</v>
      </c>
      <c r="U1382" s="24">
        <v>4.5134322259896067E-2</v>
      </c>
      <c r="V1382" s="24">
        <v>4.5134322259896074</v>
      </c>
      <c r="W1382" s="25">
        <v>45.134322259896074</v>
      </c>
      <c r="X1382" s="4">
        <f>VLOOKUP($A1382,[1]plot_info!$F$1:$BW$2268,26,FALSE)</f>
        <v>221122.08670000001</v>
      </c>
      <c r="Y1382" s="4">
        <f>VLOOKUP($A1382,[1]plot_info!$F$1:$BW$2268,27,FALSE)</f>
        <v>3169764.477</v>
      </c>
      <c r="Z1382" s="4">
        <f>VLOOKUP($A1382,[1]plot_info!$F$1:$BW$2268,28,FALSE)</f>
        <v>84.147654079999995</v>
      </c>
      <c r="AA1382" s="4">
        <f>VLOOKUP($A1382,[1]plot_info!$F$1:$BW$2268,29,FALSE)</f>
        <v>28.62497428</v>
      </c>
      <c r="AB1382" s="4">
        <f>VLOOKUP($A1382,[1]plot_info!$F$1:$BW$2268,37,FALSE)</f>
        <v>105</v>
      </c>
      <c r="AC1382" s="4" t="str">
        <f>VLOOKUP($A1382,[1]plot_info!$F$1:$BW$2268,43,FALSE)</f>
        <v>FRA 2016-2021</v>
      </c>
    </row>
    <row r="1383" spans="1:29" x14ac:dyDescent="0.35">
      <c r="A1383" s="23" t="str">
        <f t="shared" si="42"/>
        <v>101-67-5</v>
      </c>
      <c r="B1383" s="24" t="s">
        <v>641</v>
      </c>
      <c r="C1383" s="24">
        <v>101</v>
      </c>
      <c r="D1383" s="24">
        <v>67</v>
      </c>
      <c r="E1383" s="24">
        <v>5</v>
      </c>
      <c r="F1383" s="24">
        <v>1</v>
      </c>
      <c r="G1383" s="24" t="s">
        <v>9</v>
      </c>
      <c r="H1383" s="24" t="s">
        <v>208</v>
      </c>
      <c r="I1383" s="24">
        <v>473</v>
      </c>
      <c r="J1383" s="24">
        <v>301.5</v>
      </c>
      <c r="K1383" s="24">
        <v>733</v>
      </c>
      <c r="L1383" s="24">
        <v>8.7737843551797035E-2</v>
      </c>
      <c r="M1383" s="24">
        <v>0.12891485700036365</v>
      </c>
      <c r="N1383" s="24">
        <v>0</v>
      </c>
      <c r="O1383" s="24">
        <v>0</v>
      </c>
      <c r="P1383" s="24">
        <v>0</v>
      </c>
      <c r="Q1383" s="24">
        <v>3</v>
      </c>
      <c r="R1383" s="24">
        <v>0</v>
      </c>
      <c r="S1383" s="24">
        <v>322.56302570733203</v>
      </c>
      <c r="T1383" s="25">
        <v>1.3377230668449542</v>
      </c>
      <c r="U1383" s="24">
        <v>5.0708455692739574E-2</v>
      </c>
      <c r="V1383" s="24">
        <v>5.070845569273958</v>
      </c>
      <c r="W1383" s="25">
        <v>50.708455692739584</v>
      </c>
      <c r="X1383" s="4">
        <f>VLOOKUP($A1383,[1]plot_info!$F$1:$BW$2268,26,FALSE)</f>
        <v>221122.08670000001</v>
      </c>
      <c r="Y1383" s="4">
        <f>VLOOKUP($A1383,[1]plot_info!$F$1:$BW$2268,27,FALSE)</f>
        <v>3169764.477</v>
      </c>
      <c r="Z1383" s="4">
        <f>VLOOKUP($A1383,[1]plot_info!$F$1:$BW$2268,28,FALSE)</f>
        <v>84.147654079999995</v>
      </c>
      <c r="AA1383" s="4">
        <f>VLOOKUP($A1383,[1]plot_info!$F$1:$BW$2268,29,FALSE)</f>
        <v>28.62497428</v>
      </c>
      <c r="AB1383" s="4">
        <f>VLOOKUP($A1383,[1]plot_info!$F$1:$BW$2268,37,FALSE)</f>
        <v>105</v>
      </c>
      <c r="AC1383" s="4" t="str">
        <f>VLOOKUP($A1383,[1]plot_info!$F$1:$BW$2268,43,FALSE)</f>
        <v>FRA 2016-2021</v>
      </c>
    </row>
    <row r="1384" spans="1:29" x14ac:dyDescent="0.35">
      <c r="A1384" s="23" t="str">
        <f t="shared" si="42"/>
        <v>77-64-1</v>
      </c>
      <c r="B1384" s="24" t="s">
        <v>642</v>
      </c>
      <c r="C1384" s="24">
        <v>77</v>
      </c>
      <c r="D1384" s="24">
        <v>64</v>
      </c>
      <c r="E1384" s="24">
        <v>1</v>
      </c>
      <c r="F1384" s="24">
        <v>1</v>
      </c>
      <c r="G1384" s="24" t="s">
        <v>8</v>
      </c>
      <c r="H1384" s="24" t="s">
        <v>208</v>
      </c>
      <c r="I1384" s="24">
        <v>476</v>
      </c>
      <c r="J1384" s="24">
        <v>299</v>
      </c>
      <c r="K1384" s="24">
        <v>644.5</v>
      </c>
      <c r="L1384" s="24">
        <v>0.27415966386554624</v>
      </c>
      <c r="M1384" s="24">
        <v>0.30403714768459256</v>
      </c>
      <c r="N1384" s="24">
        <v>0</v>
      </c>
      <c r="O1384" s="24">
        <v>0</v>
      </c>
      <c r="P1384" s="24">
        <v>0</v>
      </c>
      <c r="Q1384" s="24">
        <v>4</v>
      </c>
      <c r="R1384" s="24">
        <v>0</v>
      </c>
      <c r="S1384" s="24">
        <v>430.08403427644271</v>
      </c>
      <c r="T1384" s="25">
        <v>0.80333137820671785</v>
      </c>
      <c r="U1384" s="24">
        <v>5.6157410495394154E-2</v>
      </c>
      <c r="V1384" s="24">
        <v>5.6157410495394151</v>
      </c>
      <c r="W1384" s="25">
        <v>56.157410495394153</v>
      </c>
      <c r="X1384" s="4">
        <f>VLOOKUP($A1384,[1]plot_info!$F$1:$BW$2268,26,FALSE)</f>
        <v>711764.89619999996</v>
      </c>
      <c r="Y1384" s="4">
        <f>VLOOKUP($A1384,[1]plot_info!$F$1:$BW$2268,27,FALSE)</f>
        <v>3155976.6719999998</v>
      </c>
      <c r="Z1384" s="4">
        <f>VLOOKUP($A1384,[1]plot_info!$F$1:$BW$2268,28,FALSE)</f>
        <v>83.163837889999996</v>
      </c>
      <c r="AA1384" s="4">
        <f>VLOOKUP($A1384,[1]plot_info!$F$1:$BW$2268,29,FALSE)</f>
        <v>28.513316710000002</v>
      </c>
      <c r="AB1384" s="4">
        <f>VLOOKUP($A1384,[1]plot_info!$F$1:$BW$2268,37,FALSE)</f>
        <v>105</v>
      </c>
      <c r="AC1384" s="4" t="str">
        <f>VLOOKUP($A1384,[1]plot_info!$F$1:$BW$2268,43,FALSE)</f>
        <v>FRA 2016-2021</v>
      </c>
    </row>
    <row r="1385" spans="1:29" x14ac:dyDescent="0.35">
      <c r="A1385" s="23" t="str">
        <f t="shared" ref="A1385:A1422" si="43">CONCATENATE(C1385,"-",D1385,"-",E1385)</f>
        <v>77-64-1</v>
      </c>
      <c r="B1385" s="24" t="s">
        <v>642</v>
      </c>
      <c r="C1385" s="24">
        <v>77</v>
      </c>
      <c r="D1385" s="24">
        <v>64</v>
      </c>
      <c r="E1385" s="24">
        <v>1</v>
      </c>
      <c r="F1385" s="24">
        <v>1</v>
      </c>
      <c r="G1385" s="24" t="s">
        <v>26</v>
      </c>
      <c r="H1385" s="24" t="s">
        <v>208</v>
      </c>
      <c r="I1385" s="24">
        <v>470</v>
      </c>
      <c r="J1385" s="24">
        <v>299.5</v>
      </c>
      <c r="K1385" s="24">
        <v>639.5</v>
      </c>
      <c r="L1385" s="24">
        <v>0.27659574468085107</v>
      </c>
      <c r="M1385" s="24">
        <v>0.30287225439844467</v>
      </c>
      <c r="N1385" s="24">
        <v>0</v>
      </c>
      <c r="O1385" s="24">
        <v>0</v>
      </c>
      <c r="P1385" s="24">
        <v>0</v>
      </c>
      <c r="Q1385" s="24">
        <v>4</v>
      </c>
      <c r="R1385" s="24">
        <v>0</v>
      </c>
      <c r="S1385" s="24">
        <v>430.08403427644271</v>
      </c>
      <c r="T1385" s="25">
        <v>0.79054317971138655</v>
      </c>
      <c r="U1385" s="24">
        <v>4.8864518051594377E-2</v>
      </c>
      <c r="V1385" s="24">
        <v>4.8864518051594379</v>
      </c>
      <c r="W1385" s="25">
        <v>48.864518051594381</v>
      </c>
      <c r="X1385" s="4">
        <f>VLOOKUP($A1385,[1]plot_info!$F$1:$BW$2268,26,FALSE)</f>
        <v>711764.89619999996</v>
      </c>
      <c r="Y1385" s="4">
        <f>VLOOKUP($A1385,[1]plot_info!$F$1:$BW$2268,27,FALSE)</f>
        <v>3155976.6719999998</v>
      </c>
      <c r="Z1385" s="4">
        <f>VLOOKUP($A1385,[1]plot_info!$F$1:$BW$2268,28,FALSE)</f>
        <v>83.163837889999996</v>
      </c>
      <c r="AA1385" s="4">
        <f>VLOOKUP($A1385,[1]plot_info!$F$1:$BW$2268,29,FALSE)</f>
        <v>28.513316710000002</v>
      </c>
      <c r="AB1385" s="4">
        <f>VLOOKUP($A1385,[1]plot_info!$F$1:$BW$2268,37,FALSE)</f>
        <v>105</v>
      </c>
      <c r="AC1385" s="4" t="str">
        <f>VLOOKUP($A1385,[1]plot_info!$F$1:$BW$2268,43,FALSE)</f>
        <v>FRA 2016-2021</v>
      </c>
    </row>
    <row r="1386" spans="1:29" x14ac:dyDescent="0.35">
      <c r="A1386" s="23" t="str">
        <f t="shared" si="43"/>
        <v>77-64-1</v>
      </c>
      <c r="B1386" s="24" t="s">
        <v>642</v>
      </c>
      <c r="C1386" s="24">
        <v>77</v>
      </c>
      <c r="D1386" s="24">
        <v>64</v>
      </c>
      <c r="E1386" s="24">
        <v>1</v>
      </c>
      <c r="F1386" s="24">
        <v>1</v>
      </c>
      <c r="G1386" s="24" t="s">
        <v>9</v>
      </c>
      <c r="H1386" s="24" t="s">
        <v>208</v>
      </c>
      <c r="I1386" s="24">
        <v>455</v>
      </c>
      <c r="J1386" s="24">
        <v>300.5</v>
      </c>
      <c r="K1386" s="24">
        <v>622.5</v>
      </c>
      <c r="L1386" s="24">
        <v>0.29230769230769232</v>
      </c>
      <c r="M1386" s="24">
        <v>0.30986161411533181</v>
      </c>
      <c r="N1386" s="24">
        <v>0</v>
      </c>
      <c r="O1386" s="24">
        <v>0</v>
      </c>
      <c r="P1386" s="24">
        <v>0</v>
      </c>
      <c r="Q1386" s="24">
        <v>4</v>
      </c>
      <c r="R1386" s="24">
        <v>0</v>
      </c>
      <c r="S1386" s="24">
        <v>430.08403427644271</v>
      </c>
      <c r="T1386" s="25">
        <v>0.74869089372666608</v>
      </c>
      <c r="U1386" s="24">
        <v>4.7379419953947871E-2</v>
      </c>
      <c r="V1386" s="24">
        <v>4.7379419953947872</v>
      </c>
      <c r="W1386" s="25">
        <v>47.379419953947874</v>
      </c>
      <c r="X1386" s="4">
        <f>VLOOKUP($A1386,[1]plot_info!$F$1:$BW$2268,26,FALSE)</f>
        <v>711764.89619999996</v>
      </c>
      <c r="Y1386" s="4">
        <f>VLOOKUP($A1386,[1]plot_info!$F$1:$BW$2268,27,FALSE)</f>
        <v>3155976.6719999998</v>
      </c>
      <c r="Z1386" s="4">
        <f>VLOOKUP($A1386,[1]plot_info!$F$1:$BW$2268,28,FALSE)</f>
        <v>83.163837889999996</v>
      </c>
      <c r="AA1386" s="4">
        <f>VLOOKUP($A1386,[1]plot_info!$F$1:$BW$2268,29,FALSE)</f>
        <v>28.513316710000002</v>
      </c>
      <c r="AB1386" s="4">
        <f>VLOOKUP($A1386,[1]plot_info!$F$1:$BW$2268,37,FALSE)</f>
        <v>105</v>
      </c>
      <c r="AC1386" s="4" t="str">
        <f>VLOOKUP($A1386,[1]plot_info!$F$1:$BW$2268,43,FALSE)</f>
        <v>FRA 2016-2021</v>
      </c>
    </row>
    <row r="1387" spans="1:29" x14ac:dyDescent="0.35">
      <c r="A1387" s="23" t="str">
        <f t="shared" si="43"/>
        <v>77-64-2</v>
      </c>
      <c r="B1387" s="24" t="s">
        <v>643</v>
      </c>
      <c r="C1387" s="24">
        <v>77</v>
      </c>
      <c r="D1387" s="24">
        <v>64</v>
      </c>
      <c r="E1387" s="24">
        <v>2</v>
      </c>
      <c r="F1387" s="24">
        <v>1</v>
      </c>
      <c r="G1387" s="24" t="s">
        <v>8</v>
      </c>
      <c r="H1387" s="24" t="s">
        <v>208</v>
      </c>
      <c r="I1387" s="24">
        <v>412</v>
      </c>
      <c r="J1387" s="24">
        <v>294</v>
      </c>
      <c r="K1387" s="24">
        <v>583</v>
      </c>
      <c r="L1387" s="24">
        <v>0.29854368932038833</v>
      </c>
      <c r="M1387" s="24">
        <v>0.28656374839237458</v>
      </c>
      <c r="N1387" s="24">
        <v>0</v>
      </c>
      <c r="O1387" s="24">
        <v>0</v>
      </c>
      <c r="P1387" s="24">
        <v>0</v>
      </c>
      <c r="Q1387" s="24">
        <v>4</v>
      </c>
      <c r="R1387" s="24">
        <v>0</v>
      </c>
      <c r="S1387" s="24">
        <v>430.08403427644271</v>
      </c>
      <c r="T1387" s="25">
        <v>0.67196170275467859</v>
      </c>
      <c r="U1387" s="24">
        <v>1.532833393642276E-2</v>
      </c>
      <c r="V1387" s="24">
        <v>1.532833393642276</v>
      </c>
      <c r="W1387" s="25">
        <v>15.328333936422759</v>
      </c>
      <c r="X1387" s="4">
        <f>VLOOKUP($A1387,[1]plot_info!$F$1:$BW$2268,26,FALSE)</f>
        <v>711764.89619999996</v>
      </c>
      <c r="Y1387" s="4">
        <f>VLOOKUP($A1387,[1]plot_info!$F$1:$BW$2268,27,FALSE)</f>
        <v>3156126.6719999998</v>
      </c>
      <c r="Z1387" s="4">
        <f>VLOOKUP($A1387,[1]plot_info!$F$1:$BW$2268,28,FALSE)</f>
        <v>83.163865520000002</v>
      </c>
      <c r="AA1387" s="4">
        <f>VLOOKUP($A1387,[1]plot_info!$F$1:$BW$2268,29,FALSE)</f>
        <v>28.514669730000001</v>
      </c>
      <c r="AB1387" s="4">
        <f>VLOOKUP($A1387,[1]plot_info!$F$1:$BW$2268,37,FALSE)</f>
        <v>105</v>
      </c>
      <c r="AC1387" s="4" t="str">
        <f>VLOOKUP($A1387,[1]plot_info!$F$1:$BW$2268,43,FALSE)</f>
        <v>FRA 2016-2021</v>
      </c>
    </row>
    <row r="1388" spans="1:29" x14ac:dyDescent="0.35">
      <c r="A1388" s="23" t="str">
        <f t="shared" si="43"/>
        <v>77-64-2</v>
      </c>
      <c r="B1388" s="24" t="s">
        <v>643</v>
      </c>
      <c r="C1388" s="24">
        <v>77</v>
      </c>
      <c r="D1388" s="24">
        <v>64</v>
      </c>
      <c r="E1388" s="24">
        <v>2</v>
      </c>
      <c r="F1388" s="24">
        <v>1</v>
      </c>
      <c r="G1388" s="24" t="s">
        <v>26</v>
      </c>
      <c r="H1388" s="24" t="s">
        <v>208</v>
      </c>
      <c r="I1388" s="24">
        <v>466</v>
      </c>
      <c r="J1388" s="24">
        <v>308</v>
      </c>
      <c r="K1388" s="24">
        <v>637.5</v>
      </c>
      <c r="L1388" s="24">
        <v>0.2929184549356223</v>
      </c>
      <c r="M1388" s="24">
        <v>0.31801586711836688</v>
      </c>
      <c r="N1388" s="24">
        <v>0</v>
      </c>
      <c r="O1388" s="24">
        <v>0</v>
      </c>
      <c r="P1388" s="24">
        <v>0</v>
      </c>
      <c r="Q1388" s="24">
        <v>4</v>
      </c>
      <c r="R1388" s="24">
        <v>0</v>
      </c>
      <c r="S1388" s="24">
        <v>430.08403427644271</v>
      </c>
      <c r="T1388" s="25">
        <v>0.76612934622029971</v>
      </c>
      <c r="U1388" s="24">
        <v>3.1852188950876041E-2</v>
      </c>
      <c r="V1388" s="24">
        <v>3.1852188950876044</v>
      </c>
      <c r="W1388" s="25">
        <v>31.852188950876045</v>
      </c>
      <c r="X1388" s="4">
        <f>VLOOKUP($A1388,[1]plot_info!$F$1:$BW$2268,26,FALSE)</f>
        <v>711764.89619999996</v>
      </c>
      <c r="Y1388" s="4">
        <f>VLOOKUP($A1388,[1]plot_info!$F$1:$BW$2268,27,FALSE)</f>
        <v>3156126.6719999998</v>
      </c>
      <c r="Z1388" s="4">
        <f>VLOOKUP($A1388,[1]plot_info!$F$1:$BW$2268,28,FALSE)</f>
        <v>83.163865520000002</v>
      </c>
      <c r="AA1388" s="4">
        <f>VLOOKUP($A1388,[1]plot_info!$F$1:$BW$2268,29,FALSE)</f>
        <v>28.514669730000001</v>
      </c>
      <c r="AB1388" s="4">
        <f>VLOOKUP($A1388,[1]plot_info!$F$1:$BW$2268,37,FALSE)</f>
        <v>105</v>
      </c>
      <c r="AC1388" s="4" t="str">
        <f>VLOOKUP($A1388,[1]plot_info!$F$1:$BW$2268,43,FALSE)</f>
        <v>FRA 2016-2021</v>
      </c>
    </row>
    <row r="1389" spans="1:29" x14ac:dyDescent="0.35">
      <c r="A1389" s="23" t="str">
        <f t="shared" si="43"/>
        <v>77-64-2</v>
      </c>
      <c r="B1389" s="24" t="s">
        <v>643</v>
      </c>
      <c r="C1389" s="24">
        <v>77</v>
      </c>
      <c r="D1389" s="24">
        <v>64</v>
      </c>
      <c r="E1389" s="24">
        <v>2</v>
      </c>
      <c r="F1389" s="24">
        <v>1</v>
      </c>
      <c r="G1389" s="24" t="s">
        <v>9</v>
      </c>
      <c r="H1389" s="24" t="s">
        <v>208</v>
      </c>
      <c r="I1389" s="24">
        <v>489</v>
      </c>
      <c r="J1389" s="24">
        <v>348</v>
      </c>
      <c r="K1389" s="24">
        <v>693</v>
      </c>
      <c r="L1389" s="24">
        <v>0.29447852760736198</v>
      </c>
      <c r="M1389" s="24">
        <v>0.33548926641058485</v>
      </c>
      <c r="N1389" s="24">
        <v>0</v>
      </c>
      <c r="O1389" s="24">
        <v>0</v>
      </c>
      <c r="P1389" s="24">
        <v>0</v>
      </c>
      <c r="Q1389" s="24">
        <v>4</v>
      </c>
      <c r="R1389" s="24">
        <v>0</v>
      </c>
      <c r="S1389" s="24">
        <v>430.08403427644271</v>
      </c>
      <c r="T1389" s="25">
        <v>0.8021688147071423</v>
      </c>
      <c r="U1389" s="24">
        <v>3.4235959601274644E-2</v>
      </c>
      <c r="V1389" s="24">
        <v>3.4235959601274644</v>
      </c>
      <c r="W1389" s="25">
        <v>34.235959601274644</v>
      </c>
      <c r="X1389" s="4">
        <f>VLOOKUP($A1389,[1]plot_info!$F$1:$BW$2268,26,FALSE)</f>
        <v>711764.89619999996</v>
      </c>
      <c r="Y1389" s="4">
        <f>VLOOKUP($A1389,[1]plot_info!$F$1:$BW$2268,27,FALSE)</f>
        <v>3156126.6719999998</v>
      </c>
      <c r="Z1389" s="4">
        <f>VLOOKUP($A1389,[1]plot_info!$F$1:$BW$2268,28,FALSE)</f>
        <v>83.163865520000002</v>
      </c>
      <c r="AA1389" s="4">
        <f>VLOOKUP($A1389,[1]plot_info!$F$1:$BW$2268,29,FALSE)</f>
        <v>28.514669730000001</v>
      </c>
      <c r="AB1389" s="4">
        <f>VLOOKUP($A1389,[1]plot_info!$F$1:$BW$2268,37,FALSE)</f>
        <v>105</v>
      </c>
      <c r="AC1389" s="4" t="str">
        <f>VLOOKUP($A1389,[1]plot_info!$F$1:$BW$2268,43,FALSE)</f>
        <v>FRA 2016-2021</v>
      </c>
    </row>
    <row r="1390" spans="1:29" x14ac:dyDescent="0.35">
      <c r="A1390" s="23" t="str">
        <f t="shared" si="43"/>
        <v>77-64-3</v>
      </c>
      <c r="B1390" s="24" t="s">
        <v>644</v>
      </c>
      <c r="C1390" s="24">
        <v>77</v>
      </c>
      <c r="D1390" s="24">
        <v>64</v>
      </c>
      <c r="E1390" s="24">
        <v>3</v>
      </c>
      <c r="F1390" s="24">
        <v>1</v>
      </c>
      <c r="G1390" s="24" t="s">
        <v>8</v>
      </c>
      <c r="H1390" s="24" t="s">
        <v>208</v>
      </c>
      <c r="I1390" s="24">
        <v>429</v>
      </c>
      <c r="J1390" s="24">
        <v>297</v>
      </c>
      <c r="K1390" s="24">
        <v>608.5</v>
      </c>
      <c r="L1390" s="24">
        <v>0.27389277389277389</v>
      </c>
      <c r="M1390" s="24">
        <v>0.27374992224474809</v>
      </c>
      <c r="N1390" s="24">
        <v>0</v>
      </c>
      <c r="O1390" s="24">
        <v>0</v>
      </c>
      <c r="P1390" s="24">
        <v>0</v>
      </c>
      <c r="Q1390" s="24">
        <v>4</v>
      </c>
      <c r="R1390" s="24">
        <v>0</v>
      </c>
      <c r="S1390" s="24">
        <v>430.08403427644271</v>
      </c>
      <c r="T1390" s="25">
        <v>0.72427706023557914</v>
      </c>
      <c r="U1390" s="24">
        <v>5.0098107600445904E-2</v>
      </c>
      <c r="V1390" s="24">
        <v>5.0098107600445907</v>
      </c>
      <c r="W1390" s="25">
        <v>50.098107600445907</v>
      </c>
      <c r="X1390" s="4">
        <f>VLOOKUP($A1390,[1]plot_info!$F$1:$BW$2268,26,FALSE)</f>
        <v>711764.89619999996</v>
      </c>
      <c r="Y1390" s="4">
        <f>VLOOKUP($A1390,[1]plot_info!$F$1:$BW$2268,27,FALSE)</f>
        <v>3156276.6719999998</v>
      </c>
      <c r="Z1390" s="4">
        <f>VLOOKUP($A1390,[1]plot_info!$F$1:$BW$2268,28,FALSE)</f>
        <v>83.163893160000001</v>
      </c>
      <c r="AA1390" s="4">
        <f>VLOOKUP($A1390,[1]plot_info!$F$1:$BW$2268,29,FALSE)</f>
        <v>28.516022759999998</v>
      </c>
      <c r="AB1390" s="4">
        <f>VLOOKUP($A1390,[1]plot_info!$F$1:$BW$2268,37,FALSE)</f>
        <v>105</v>
      </c>
      <c r="AC1390" s="4" t="str">
        <f>VLOOKUP($A1390,[1]plot_info!$F$1:$BW$2268,43,FALSE)</f>
        <v>FRA 2016-2021</v>
      </c>
    </row>
    <row r="1391" spans="1:29" x14ac:dyDescent="0.35">
      <c r="A1391" s="23" t="str">
        <f t="shared" si="43"/>
        <v>77-64-3</v>
      </c>
      <c r="B1391" s="24" t="s">
        <v>644</v>
      </c>
      <c r="C1391" s="24">
        <v>77</v>
      </c>
      <c r="D1391" s="24">
        <v>64</v>
      </c>
      <c r="E1391" s="24">
        <v>3</v>
      </c>
      <c r="F1391" s="24">
        <v>1</v>
      </c>
      <c r="G1391" s="24" t="s">
        <v>26</v>
      </c>
      <c r="H1391" s="24" t="s">
        <v>208</v>
      </c>
      <c r="I1391" s="24">
        <v>421</v>
      </c>
      <c r="J1391" s="24">
        <v>306.5</v>
      </c>
      <c r="K1391" s="24">
        <v>594.5</v>
      </c>
      <c r="L1391" s="24">
        <v>0.31591448931116389</v>
      </c>
      <c r="M1391" s="24">
        <v>0.30986161411533181</v>
      </c>
      <c r="N1391" s="24">
        <v>0</v>
      </c>
      <c r="O1391" s="24">
        <v>0</v>
      </c>
      <c r="P1391" s="24">
        <v>0</v>
      </c>
      <c r="Q1391" s="24">
        <v>4</v>
      </c>
      <c r="R1391" s="24">
        <v>0</v>
      </c>
      <c r="S1391" s="24">
        <v>430.08403427644271</v>
      </c>
      <c r="T1391" s="25">
        <v>0.66963657575552749</v>
      </c>
      <c r="U1391" s="24">
        <v>4.5333132713411939E-2</v>
      </c>
      <c r="V1391" s="24">
        <v>4.5333132713411946</v>
      </c>
      <c r="W1391" s="25">
        <v>45.333132713411942</v>
      </c>
      <c r="X1391" s="4">
        <f>VLOOKUP($A1391,[1]plot_info!$F$1:$BW$2268,26,FALSE)</f>
        <v>711764.89619999996</v>
      </c>
      <c r="Y1391" s="4">
        <f>VLOOKUP($A1391,[1]plot_info!$F$1:$BW$2268,27,FALSE)</f>
        <v>3156276.6719999998</v>
      </c>
      <c r="Z1391" s="4">
        <f>VLOOKUP($A1391,[1]plot_info!$F$1:$BW$2268,28,FALSE)</f>
        <v>83.163893160000001</v>
      </c>
      <c r="AA1391" s="4">
        <f>VLOOKUP($A1391,[1]plot_info!$F$1:$BW$2268,29,FALSE)</f>
        <v>28.516022759999998</v>
      </c>
      <c r="AB1391" s="4">
        <f>VLOOKUP($A1391,[1]plot_info!$F$1:$BW$2268,37,FALSE)</f>
        <v>105</v>
      </c>
      <c r="AC1391" s="4" t="str">
        <f>VLOOKUP($A1391,[1]plot_info!$F$1:$BW$2268,43,FALSE)</f>
        <v>FRA 2016-2021</v>
      </c>
    </row>
    <row r="1392" spans="1:29" x14ac:dyDescent="0.35">
      <c r="A1392" s="23" t="str">
        <f t="shared" si="43"/>
        <v>77-64-3</v>
      </c>
      <c r="B1392" s="24" t="s">
        <v>644</v>
      </c>
      <c r="C1392" s="24">
        <v>77</v>
      </c>
      <c r="D1392" s="24">
        <v>64</v>
      </c>
      <c r="E1392" s="24">
        <v>3</v>
      </c>
      <c r="F1392" s="24">
        <v>1</v>
      </c>
      <c r="G1392" s="24" t="s">
        <v>9</v>
      </c>
      <c r="H1392" s="24" t="s">
        <v>208</v>
      </c>
      <c r="I1392" s="24">
        <v>371</v>
      </c>
      <c r="J1392" s="24">
        <v>302.5</v>
      </c>
      <c r="K1392" s="24">
        <v>561.5</v>
      </c>
      <c r="L1392" s="24">
        <v>0.30188679245283018</v>
      </c>
      <c r="M1392" s="24">
        <v>0.26093609609712159</v>
      </c>
      <c r="N1392" s="24">
        <v>0</v>
      </c>
      <c r="O1392" s="24">
        <v>0</v>
      </c>
      <c r="P1392" s="24">
        <v>0</v>
      </c>
      <c r="Q1392" s="24">
        <v>4</v>
      </c>
      <c r="R1392" s="24">
        <v>0</v>
      </c>
      <c r="S1392" s="24">
        <v>430.08403427644271</v>
      </c>
      <c r="T1392" s="25">
        <v>0.60220789278014453</v>
      </c>
      <c r="U1392" s="24">
        <v>3.8552667551000591E-2</v>
      </c>
      <c r="V1392" s="24">
        <v>3.8552667551000592</v>
      </c>
      <c r="W1392" s="25">
        <v>38.552667551000596</v>
      </c>
      <c r="X1392" s="4">
        <f>VLOOKUP($A1392,[1]plot_info!$F$1:$BW$2268,26,FALSE)</f>
        <v>711764.89619999996</v>
      </c>
      <c r="Y1392" s="4">
        <f>VLOOKUP($A1392,[1]plot_info!$F$1:$BW$2268,27,FALSE)</f>
        <v>3156276.6719999998</v>
      </c>
      <c r="Z1392" s="4">
        <f>VLOOKUP($A1392,[1]plot_info!$F$1:$BW$2268,28,FALSE)</f>
        <v>83.163893160000001</v>
      </c>
      <c r="AA1392" s="4">
        <f>VLOOKUP($A1392,[1]plot_info!$F$1:$BW$2268,29,FALSE)</f>
        <v>28.516022759999998</v>
      </c>
      <c r="AB1392" s="4">
        <f>VLOOKUP($A1392,[1]plot_info!$F$1:$BW$2268,37,FALSE)</f>
        <v>105</v>
      </c>
      <c r="AC1392" s="4" t="str">
        <f>VLOOKUP($A1392,[1]plot_info!$F$1:$BW$2268,43,FALSE)</f>
        <v>FRA 2016-2021</v>
      </c>
    </row>
    <row r="1393" spans="1:29" x14ac:dyDescent="0.35">
      <c r="A1393" s="23" t="str">
        <f t="shared" si="43"/>
        <v>77-64-5</v>
      </c>
      <c r="B1393" s="24" t="s">
        <v>645</v>
      </c>
      <c r="C1393" s="24">
        <v>77</v>
      </c>
      <c r="D1393" s="24">
        <v>64</v>
      </c>
      <c r="E1393" s="24">
        <v>5</v>
      </c>
      <c r="F1393" s="24">
        <v>1</v>
      </c>
      <c r="G1393" s="24" t="s">
        <v>8</v>
      </c>
      <c r="H1393" s="24" t="s">
        <v>208</v>
      </c>
      <c r="I1393" s="24">
        <v>71</v>
      </c>
      <c r="J1393" s="24">
        <v>297.5</v>
      </c>
      <c r="K1393" s="24">
        <v>344.5</v>
      </c>
      <c r="L1393" s="24">
        <v>0.3380281690140845</v>
      </c>
      <c r="M1393" s="24">
        <v>0.22365951094038994</v>
      </c>
      <c r="N1393" s="24">
        <v>0</v>
      </c>
      <c r="O1393" s="24">
        <v>0</v>
      </c>
      <c r="P1393" s="24">
        <v>0</v>
      </c>
      <c r="Q1393" s="24">
        <v>1</v>
      </c>
      <c r="R1393" s="24">
        <v>0</v>
      </c>
      <c r="S1393" s="24">
        <v>107.52100856911068</v>
      </c>
      <c r="T1393" s="25">
        <v>0.43712387584041379</v>
      </c>
      <c r="U1393" s="24">
        <v>4.383728011999579E-2</v>
      </c>
      <c r="V1393" s="24">
        <v>4.3837280119995787</v>
      </c>
      <c r="W1393" s="25">
        <v>43.837280119995789</v>
      </c>
      <c r="X1393" s="4">
        <f>VLOOKUP($A1393,[1]plot_info!$F$1:$BW$2268,26,FALSE)</f>
        <v>712064.89619999996</v>
      </c>
      <c r="Y1393" s="4">
        <f>VLOOKUP($A1393,[1]plot_info!$F$1:$BW$2268,27,FALSE)</f>
        <v>3156126.6719999998</v>
      </c>
      <c r="Z1393" s="4">
        <f>VLOOKUP($A1393,[1]plot_info!$F$1:$BW$2268,28,FALSE)</f>
        <v>83.166929199999998</v>
      </c>
      <c r="AA1393" s="4">
        <f>VLOOKUP($A1393,[1]plot_info!$F$1:$BW$2268,29,FALSE)</f>
        <v>28.51462089</v>
      </c>
      <c r="AB1393" s="4">
        <f>VLOOKUP($A1393,[1]plot_info!$F$1:$BW$2268,37,FALSE)</f>
        <v>105</v>
      </c>
      <c r="AC1393" s="4" t="str">
        <f>VLOOKUP($A1393,[1]plot_info!$F$1:$BW$2268,43,FALSE)</f>
        <v>FRA 2016-2021</v>
      </c>
    </row>
    <row r="1394" spans="1:29" x14ac:dyDescent="0.35">
      <c r="A1394" s="23" t="str">
        <f t="shared" si="43"/>
        <v>77-64-5</v>
      </c>
      <c r="B1394" s="24" t="s">
        <v>645</v>
      </c>
      <c r="C1394" s="24">
        <v>77</v>
      </c>
      <c r="D1394" s="24">
        <v>64</v>
      </c>
      <c r="E1394" s="24">
        <v>5</v>
      </c>
      <c r="F1394" s="24">
        <v>1</v>
      </c>
      <c r="G1394" s="24" t="s">
        <v>26</v>
      </c>
      <c r="H1394" s="24" t="s">
        <v>208</v>
      </c>
      <c r="I1394" s="24">
        <v>72</v>
      </c>
      <c r="J1394" s="24">
        <v>302.5</v>
      </c>
      <c r="K1394" s="24">
        <v>350.5</v>
      </c>
      <c r="L1394" s="24">
        <v>0.33333333333333331</v>
      </c>
      <c r="M1394" s="24">
        <v>0.22365951094038994</v>
      </c>
      <c r="N1394" s="24">
        <v>0</v>
      </c>
      <c r="O1394" s="24">
        <v>0</v>
      </c>
      <c r="P1394" s="24">
        <v>0</v>
      </c>
      <c r="Q1394" s="24">
        <v>1</v>
      </c>
      <c r="R1394" s="24">
        <v>0</v>
      </c>
      <c r="S1394" s="24">
        <v>107.52100856911068</v>
      </c>
      <c r="T1394" s="25">
        <v>0.44642438383701832</v>
      </c>
      <c r="U1394" s="24">
        <v>4.8915357486141869E-2</v>
      </c>
      <c r="V1394" s="24">
        <v>4.8915357486141877</v>
      </c>
      <c r="W1394" s="25">
        <v>48.915357486141872</v>
      </c>
      <c r="X1394" s="4">
        <f>VLOOKUP($A1394,[1]plot_info!$F$1:$BW$2268,26,FALSE)</f>
        <v>712064.89619999996</v>
      </c>
      <c r="Y1394" s="4">
        <f>VLOOKUP($A1394,[1]plot_info!$F$1:$BW$2268,27,FALSE)</f>
        <v>3156126.6719999998</v>
      </c>
      <c r="Z1394" s="4">
        <f>VLOOKUP($A1394,[1]plot_info!$F$1:$BW$2268,28,FALSE)</f>
        <v>83.166929199999998</v>
      </c>
      <c r="AA1394" s="4">
        <f>VLOOKUP($A1394,[1]plot_info!$F$1:$BW$2268,29,FALSE)</f>
        <v>28.51462089</v>
      </c>
      <c r="AB1394" s="4">
        <f>VLOOKUP($A1394,[1]plot_info!$F$1:$BW$2268,37,FALSE)</f>
        <v>105</v>
      </c>
      <c r="AC1394" s="4" t="str">
        <f>VLOOKUP($A1394,[1]plot_info!$F$1:$BW$2268,43,FALSE)</f>
        <v>FRA 2016-2021</v>
      </c>
    </row>
    <row r="1395" spans="1:29" x14ac:dyDescent="0.35">
      <c r="A1395" s="23" t="str">
        <f t="shared" si="43"/>
        <v>77-64-5</v>
      </c>
      <c r="B1395" s="24" t="s">
        <v>645</v>
      </c>
      <c r="C1395" s="24">
        <v>77</v>
      </c>
      <c r="D1395" s="24">
        <v>64</v>
      </c>
      <c r="E1395" s="24">
        <v>5</v>
      </c>
      <c r="F1395" s="24">
        <v>1</v>
      </c>
      <c r="G1395" s="24" t="s">
        <v>9</v>
      </c>
      <c r="H1395" s="24" t="s">
        <v>208</v>
      </c>
      <c r="I1395" s="24">
        <v>92</v>
      </c>
      <c r="J1395" s="24">
        <v>299.5</v>
      </c>
      <c r="K1395" s="24">
        <v>366</v>
      </c>
      <c r="L1395" s="24">
        <v>0.27717391304347827</v>
      </c>
      <c r="M1395" s="24">
        <v>0.23763823037416426</v>
      </c>
      <c r="N1395" s="24">
        <v>0</v>
      </c>
      <c r="O1395" s="24">
        <v>0</v>
      </c>
      <c r="P1395" s="24">
        <v>0</v>
      </c>
      <c r="Q1395" s="24">
        <v>1</v>
      </c>
      <c r="R1395" s="24">
        <v>0</v>
      </c>
      <c r="S1395" s="24">
        <v>107.52100856911068</v>
      </c>
      <c r="T1395" s="25">
        <v>0.61848378177420249</v>
      </c>
      <c r="U1395" s="24">
        <v>3.7215052697613438E-2</v>
      </c>
      <c r="V1395" s="24">
        <v>3.7215052697613435</v>
      </c>
      <c r="W1395" s="25">
        <v>37.215052697613437</v>
      </c>
      <c r="X1395" s="4">
        <f>VLOOKUP($A1395,[1]plot_info!$F$1:$BW$2268,26,FALSE)</f>
        <v>712064.89619999996</v>
      </c>
      <c r="Y1395" s="4">
        <f>VLOOKUP($A1395,[1]plot_info!$F$1:$BW$2268,27,FALSE)</f>
        <v>3156126.6719999998</v>
      </c>
      <c r="Z1395" s="4">
        <f>VLOOKUP($A1395,[1]plot_info!$F$1:$BW$2268,28,FALSE)</f>
        <v>83.166929199999998</v>
      </c>
      <c r="AA1395" s="4">
        <f>VLOOKUP($A1395,[1]plot_info!$F$1:$BW$2268,29,FALSE)</f>
        <v>28.51462089</v>
      </c>
      <c r="AB1395" s="4">
        <f>VLOOKUP($A1395,[1]plot_info!$F$1:$BW$2268,37,FALSE)</f>
        <v>105</v>
      </c>
      <c r="AC1395" s="4" t="str">
        <f>VLOOKUP($A1395,[1]plot_info!$F$1:$BW$2268,43,FALSE)</f>
        <v>FRA 2016-2021</v>
      </c>
    </row>
    <row r="1396" spans="1:29" x14ac:dyDescent="0.35">
      <c r="A1396" s="23" t="str">
        <f t="shared" si="43"/>
        <v>77-64-4</v>
      </c>
      <c r="B1396" s="24" t="s">
        <v>646</v>
      </c>
      <c r="C1396" s="24">
        <v>77</v>
      </c>
      <c r="D1396" s="24">
        <v>64</v>
      </c>
      <c r="E1396" s="24">
        <v>4</v>
      </c>
      <c r="F1396" s="24">
        <v>1</v>
      </c>
      <c r="G1396" s="24" t="s">
        <v>8</v>
      </c>
      <c r="H1396" s="24" t="s">
        <v>208</v>
      </c>
      <c r="I1396" s="24">
        <v>440</v>
      </c>
      <c r="J1396" s="24">
        <v>302</v>
      </c>
      <c r="K1396" s="24">
        <v>616.5</v>
      </c>
      <c r="L1396" s="24">
        <v>0.28522727272727272</v>
      </c>
      <c r="M1396" s="24">
        <v>0.29238821482311389</v>
      </c>
      <c r="N1396" s="24">
        <v>0</v>
      </c>
      <c r="O1396" s="24">
        <v>0</v>
      </c>
      <c r="P1396" s="24">
        <v>0</v>
      </c>
      <c r="Q1396" s="24">
        <v>4</v>
      </c>
      <c r="R1396" s="24">
        <v>0</v>
      </c>
      <c r="S1396" s="24">
        <v>430.08403427644271</v>
      </c>
      <c r="T1396" s="25">
        <v>0.73125244123303257</v>
      </c>
      <c r="U1396" s="24">
        <v>4.2370855737731132E-2</v>
      </c>
      <c r="V1396" s="24">
        <v>4.2370855737731139</v>
      </c>
      <c r="W1396" s="25">
        <v>42.370855737731134</v>
      </c>
      <c r="X1396" s="4">
        <f>VLOOKUP($A1396,[1]plot_info!$F$1:$BW$2268,26,FALSE)</f>
        <v>712064.89619999996</v>
      </c>
      <c r="Y1396" s="4">
        <f>VLOOKUP($A1396,[1]plot_info!$F$1:$BW$2268,27,FALSE)</f>
        <v>3155976.6719999998</v>
      </c>
      <c r="Z1396" s="4">
        <f>VLOOKUP($A1396,[1]plot_info!$F$1:$BW$2268,28,FALSE)</f>
        <v>83.166901530000004</v>
      </c>
      <c r="AA1396" s="4">
        <f>VLOOKUP($A1396,[1]plot_info!$F$1:$BW$2268,29,FALSE)</f>
        <v>28.51326787</v>
      </c>
      <c r="AB1396" s="4">
        <f>VLOOKUP($A1396,[1]plot_info!$F$1:$BW$2268,37,FALSE)</f>
        <v>105</v>
      </c>
      <c r="AC1396" s="4" t="str">
        <f>VLOOKUP($A1396,[1]plot_info!$F$1:$BW$2268,43,FALSE)</f>
        <v>FRA 2016-2021</v>
      </c>
    </row>
    <row r="1397" spans="1:29" x14ac:dyDescent="0.35">
      <c r="A1397" s="23" t="str">
        <f t="shared" si="43"/>
        <v>77-64-4</v>
      </c>
      <c r="B1397" s="24" t="s">
        <v>646</v>
      </c>
      <c r="C1397" s="24">
        <v>77</v>
      </c>
      <c r="D1397" s="24">
        <v>64</v>
      </c>
      <c r="E1397" s="24">
        <v>4</v>
      </c>
      <c r="F1397" s="24">
        <v>1</v>
      </c>
      <c r="G1397" s="24" t="s">
        <v>26</v>
      </c>
      <c r="H1397" s="24" t="s">
        <v>208</v>
      </c>
      <c r="I1397" s="24">
        <v>501</v>
      </c>
      <c r="J1397" s="24">
        <v>296</v>
      </c>
      <c r="K1397" s="24">
        <v>650.5</v>
      </c>
      <c r="L1397" s="24">
        <v>0.29241516966067865</v>
      </c>
      <c r="M1397" s="24">
        <v>0.34131373284132421</v>
      </c>
      <c r="N1397" s="24">
        <v>0</v>
      </c>
      <c r="O1397" s="24">
        <v>0</v>
      </c>
      <c r="P1397" s="24">
        <v>0</v>
      </c>
      <c r="Q1397" s="24">
        <v>4</v>
      </c>
      <c r="R1397" s="24">
        <v>0</v>
      </c>
      <c r="S1397" s="24">
        <v>430.08403427644271</v>
      </c>
      <c r="T1397" s="25">
        <v>0.82425752119907814</v>
      </c>
      <c r="U1397" s="24">
        <v>4.8984446974116649E-2</v>
      </c>
      <c r="V1397" s="24">
        <v>4.8984446974116658</v>
      </c>
      <c r="W1397" s="25">
        <v>48.984446974116665</v>
      </c>
      <c r="X1397" s="4">
        <f>VLOOKUP($A1397,[1]plot_info!$F$1:$BW$2268,26,FALSE)</f>
        <v>712064.89619999996</v>
      </c>
      <c r="Y1397" s="4">
        <f>VLOOKUP($A1397,[1]plot_info!$F$1:$BW$2268,27,FALSE)</f>
        <v>3155976.6719999998</v>
      </c>
      <c r="Z1397" s="4">
        <f>VLOOKUP($A1397,[1]plot_info!$F$1:$BW$2268,28,FALSE)</f>
        <v>83.166901530000004</v>
      </c>
      <c r="AA1397" s="4">
        <f>VLOOKUP($A1397,[1]plot_info!$F$1:$BW$2268,29,FALSE)</f>
        <v>28.51326787</v>
      </c>
      <c r="AB1397" s="4">
        <f>VLOOKUP($A1397,[1]plot_info!$F$1:$BW$2268,37,FALSE)</f>
        <v>105</v>
      </c>
      <c r="AC1397" s="4" t="str">
        <f>VLOOKUP($A1397,[1]plot_info!$F$1:$BW$2268,43,FALSE)</f>
        <v>FRA 2016-2021</v>
      </c>
    </row>
    <row r="1398" spans="1:29" x14ac:dyDescent="0.35">
      <c r="A1398" s="23" t="str">
        <f t="shared" si="43"/>
        <v>77-64-4</v>
      </c>
      <c r="B1398" s="24" t="s">
        <v>646</v>
      </c>
      <c r="C1398" s="24">
        <v>77</v>
      </c>
      <c r="D1398" s="24">
        <v>64</v>
      </c>
      <c r="E1398" s="24">
        <v>4</v>
      </c>
      <c r="F1398" s="24">
        <v>1</v>
      </c>
      <c r="G1398" s="24" t="s">
        <v>9</v>
      </c>
      <c r="H1398" s="24" t="s">
        <v>208</v>
      </c>
      <c r="I1398" s="24">
        <v>477</v>
      </c>
      <c r="J1398" s="24">
        <v>332.5</v>
      </c>
      <c r="K1398" s="24">
        <v>668.5</v>
      </c>
      <c r="L1398" s="24">
        <v>0.29559748427672955</v>
      </c>
      <c r="M1398" s="24">
        <v>0.32849990669369766</v>
      </c>
      <c r="N1398" s="24">
        <v>0</v>
      </c>
      <c r="O1398" s="24">
        <v>0</v>
      </c>
      <c r="P1398" s="24">
        <v>0</v>
      </c>
      <c r="Q1398" s="24">
        <v>4</v>
      </c>
      <c r="R1398" s="24">
        <v>0</v>
      </c>
      <c r="S1398" s="24">
        <v>430.08403427644271</v>
      </c>
      <c r="T1398" s="25">
        <v>0.78124267171478201</v>
      </c>
      <c r="U1398" s="24">
        <v>4.1204970628156798E-2</v>
      </c>
      <c r="V1398" s="24">
        <v>4.1204970628156801</v>
      </c>
      <c r="W1398" s="25">
        <v>41.204970628156801</v>
      </c>
      <c r="X1398" s="4">
        <f>VLOOKUP($A1398,[1]plot_info!$F$1:$BW$2268,26,FALSE)</f>
        <v>712064.89619999996</v>
      </c>
      <c r="Y1398" s="4">
        <f>VLOOKUP($A1398,[1]plot_info!$F$1:$BW$2268,27,FALSE)</f>
        <v>3155976.6719999998</v>
      </c>
      <c r="Z1398" s="4">
        <f>VLOOKUP($A1398,[1]plot_info!$F$1:$BW$2268,28,FALSE)</f>
        <v>83.166901530000004</v>
      </c>
      <c r="AA1398" s="4">
        <f>VLOOKUP($A1398,[1]plot_info!$F$1:$BW$2268,29,FALSE)</f>
        <v>28.51326787</v>
      </c>
      <c r="AB1398" s="4">
        <f>VLOOKUP($A1398,[1]plot_info!$F$1:$BW$2268,37,FALSE)</f>
        <v>105</v>
      </c>
      <c r="AC1398" s="4" t="str">
        <f>VLOOKUP($A1398,[1]plot_info!$F$1:$BW$2268,43,FALSE)</f>
        <v>FRA 2016-2021</v>
      </c>
    </row>
    <row r="1399" spans="1:29" x14ac:dyDescent="0.35">
      <c r="A1399" s="23" t="str">
        <f t="shared" si="43"/>
        <v>86-66-4</v>
      </c>
      <c r="B1399" s="24" t="s">
        <v>648</v>
      </c>
      <c r="C1399" s="24">
        <v>86</v>
      </c>
      <c r="D1399" s="24">
        <v>66</v>
      </c>
      <c r="E1399" s="24">
        <v>4</v>
      </c>
      <c r="F1399" s="24">
        <v>1</v>
      </c>
      <c r="G1399" s="24" t="s">
        <v>8</v>
      </c>
      <c r="H1399" s="24" t="s">
        <v>208</v>
      </c>
      <c r="I1399" s="24">
        <v>364</v>
      </c>
      <c r="J1399" s="24">
        <v>299.5</v>
      </c>
      <c r="K1399" s="24">
        <v>574.5</v>
      </c>
      <c r="L1399" s="24">
        <v>0.2445054945054945</v>
      </c>
      <c r="M1399" s="24">
        <v>0.2764680065790931</v>
      </c>
      <c r="N1399" s="24">
        <v>0</v>
      </c>
      <c r="O1399" s="24">
        <v>0</v>
      </c>
      <c r="P1399" s="24">
        <v>0</v>
      </c>
      <c r="Q1399" s="24">
        <v>3</v>
      </c>
      <c r="R1399" s="24">
        <v>0</v>
      </c>
      <c r="S1399" s="24">
        <v>322.56302570733203</v>
      </c>
      <c r="T1399" s="25">
        <v>0.85254656635541692</v>
      </c>
      <c r="U1399" s="24">
        <v>4.1165819918304383E-2</v>
      </c>
      <c r="V1399" s="24">
        <v>4.1165819918304383</v>
      </c>
      <c r="W1399" s="25">
        <v>41.165819918304386</v>
      </c>
      <c r="X1399" s="4">
        <f>VLOOKUP($A1399,[1]plot_info!$F$1:$BW$2268,26,FALSE)</f>
        <v>747861.01520000002</v>
      </c>
      <c r="Y1399" s="4">
        <f>VLOOKUP($A1399,[1]plot_info!$F$1:$BW$2268,27,FALSE)</f>
        <v>3164844.4709999999</v>
      </c>
      <c r="Z1399" s="4">
        <f>VLOOKUP($A1399,[1]plot_info!$F$1:$BW$2268,28,FALSE)</f>
        <v>83.534312659999998</v>
      </c>
      <c r="AA1399" s="4">
        <f>VLOOKUP($A1399,[1]plot_info!$F$1:$BW$2268,29,FALSE)</f>
        <v>28.586912120000001</v>
      </c>
      <c r="AB1399" s="4">
        <f>VLOOKUP($A1399,[1]plot_info!$F$1:$BW$2268,37,FALSE)</f>
        <v>105</v>
      </c>
      <c r="AC1399" s="4" t="str">
        <f>VLOOKUP($A1399,[1]plot_info!$F$1:$BW$2268,43,FALSE)</f>
        <v>FRA 2016-2021</v>
      </c>
    </row>
    <row r="1400" spans="1:29" x14ac:dyDescent="0.35">
      <c r="A1400" s="23" t="str">
        <f t="shared" si="43"/>
        <v>86-66-4</v>
      </c>
      <c r="B1400" s="24" t="s">
        <v>649</v>
      </c>
      <c r="C1400" s="24">
        <v>86</v>
      </c>
      <c r="D1400" s="24">
        <v>66</v>
      </c>
      <c r="E1400" s="24">
        <v>4</v>
      </c>
      <c r="F1400" s="24">
        <v>1</v>
      </c>
      <c r="G1400" s="24" t="s">
        <v>26</v>
      </c>
      <c r="H1400" s="24" t="s">
        <v>208</v>
      </c>
      <c r="I1400" s="24">
        <v>413</v>
      </c>
      <c r="J1400" s="24">
        <v>298</v>
      </c>
      <c r="K1400" s="24">
        <v>614.5</v>
      </c>
      <c r="L1400" s="24">
        <v>0.23365617433414043</v>
      </c>
      <c r="M1400" s="24">
        <v>0.29976587230205037</v>
      </c>
      <c r="N1400" s="24">
        <v>0</v>
      </c>
      <c r="O1400" s="24">
        <v>0</v>
      </c>
      <c r="P1400" s="24">
        <v>0</v>
      </c>
      <c r="Q1400" s="24">
        <v>3</v>
      </c>
      <c r="R1400" s="24">
        <v>0</v>
      </c>
      <c r="S1400" s="24">
        <v>322.56302570733203</v>
      </c>
      <c r="T1400" s="25">
        <v>0.98120359364177978</v>
      </c>
      <c r="U1400" s="24">
        <v>3.9360281299230263E-2</v>
      </c>
      <c r="V1400" s="24">
        <v>3.9360281299230264</v>
      </c>
      <c r="W1400" s="25">
        <v>39.360281299230266</v>
      </c>
      <c r="X1400" s="4">
        <f>VLOOKUP($A1400,[1]plot_info!$F$1:$BW$2268,26,FALSE)</f>
        <v>747861.01520000002</v>
      </c>
      <c r="Y1400" s="4">
        <f>VLOOKUP($A1400,[1]plot_info!$F$1:$BW$2268,27,FALSE)</f>
        <v>3164844.4709999999</v>
      </c>
      <c r="Z1400" s="4">
        <f>VLOOKUP($A1400,[1]plot_info!$F$1:$BW$2268,28,FALSE)</f>
        <v>83.534312659999998</v>
      </c>
      <c r="AA1400" s="4">
        <f>VLOOKUP($A1400,[1]plot_info!$F$1:$BW$2268,29,FALSE)</f>
        <v>28.586912120000001</v>
      </c>
      <c r="AB1400" s="4">
        <f>VLOOKUP($A1400,[1]plot_info!$F$1:$BW$2268,37,FALSE)</f>
        <v>105</v>
      </c>
      <c r="AC1400" s="4" t="str">
        <f>VLOOKUP($A1400,[1]plot_info!$F$1:$BW$2268,43,FALSE)</f>
        <v>FRA 2016-2021</v>
      </c>
    </row>
    <row r="1401" spans="1:29" x14ac:dyDescent="0.35">
      <c r="A1401" s="23" t="str">
        <f t="shared" si="43"/>
        <v>86-66-4</v>
      </c>
      <c r="B1401" s="24" t="s">
        <v>650</v>
      </c>
      <c r="C1401" s="24">
        <v>86</v>
      </c>
      <c r="D1401" s="24">
        <v>66</v>
      </c>
      <c r="E1401" s="24">
        <v>4</v>
      </c>
      <c r="F1401" s="24">
        <v>1</v>
      </c>
      <c r="G1401" s="24" t="s">
        <v>9</v>
      </c>
      <c r="H1401" s="24" t="s">
        <v>208</v>
      </c>
      <c r="I1401" s="24">
        <v>415</v>
      </c>
      <c r="J1401" s="24">
        <v>300</v>
      </c>
      <c r="K1401" s="24">
        <v>676.5</v>
      </c>
      <c r="L1401" s="24">
        <v>9.2771084337349402E-2</v>
      </c>
      <c r="M1401" s="24">
        <v>0.11959571071118072</v>
      </c>
      <c r="N1401" s="24">
        <v>0</v>
      </c>
      <c r="O1401" s="24">
        <v>0</v>
      </c>
      <c r="P1401" s="24">
        <v>0</v>
      </c>
      <c r="Q1401" s="24">
        <v>3</v>
      </c>
      <c r="R1401" s="24">
        <v>0</v>
      </c>
      <c r="S1401" s="24">
        <v>322.56302570733203</v>
      </c>
      <c r="T1401" s="25">
        <v>1.1672137535738707</v>
      </c>
      <c r="U1401" s="24">
        <v>3.3815849889254415E-2</v>
      </c>
      <c r="V1401" s="24">
        <v>3.3815849889254412</v>
      </c>
      <c r="W1401" s="25">
        <v>33.815849889254416</v>
      </c>
      <c r="X1401" s="4">
        <f>VLOOKUP($A1401,[1]plot_info!$F$1:$BW$2268,26,FALSE)</f>
        <v>747861.01520000002</v>
      </c>
      <c r="Y1401" s="4">
        <f>VLOOKUP($A1401,[1]plot_info!$F$1:$BW$2268,27,FALSE)</f>
        <v>3164844.4709999999</v>
      </c>
      <c r="Z1401" s="4">
        <f>VLOOKUP($A1401,[1]plot_info!$F$1:$BW$2268,28,FALSE)</f>
        <v>83.534312659999998</v>
      </c>
      <c r="AA1401" s="4">
        <f>VLOOKUP($A1401,[1]plot_info!$F$1:$BW$2268,29,FALSE)</f>
        <v>28.586912120000001</v>
      </c>
      <c r="AB1401" s="4">
        <f>VLOOKUP($A1401,[1]plot_info!$F$1:$BW$2268,37,FALSE)</f>
        <v>105</v>
      </c>
      <c r="AC1401" s="4" t="str">
        <f>VLOOKUP($A1401,[1]plot_info!$F$1:$BW$2268,43,FALSE)</f>
        <v>FRA 2016-2021</v>
      </c>
    </row>
    <row r="1402" spans="1:29" x14ac:dyDescent="0.35">
      <c r="A1402" s="23" t="str">
        <f t="shared" si="43"/>
        <v>86-66-3</v>
      </c>
      <c r="B1402" s="24" t="s">
        <v>652</v>
      </c>
      <c r="C1402" s="24">
        <v>86</v>
      </c>
      <c r="D1402" s="24">
        <v>66</v>
      </c>
      <c r="E1402" s="24">
        <v>3</v>
      </c>
      <c r="F1402" s="24">
        <v>1</v>
      </c>
      <c r="G1402" s="24" t="s">
        <v>8</v>
      </c>
      <c r="H1402" s="24" t="s">
        <v>208</v>
      </c>
      <c r="I1402" s="24">
        <v>261</v>
      </c>
      <c r="J1402" s="24">
        <v>295.5</v>
      </c>
      <c r="K1402" s="24">
        <v>465.5</v>
      </c>
      <c r="L1402" s="24">
        <v>0.34865900383141762</v>
      </c>
      <c r="M1402" s="24">
        <v>0.42402115615782254</v>
      </c>
      <c r="N1402" s="24">
        <v>0</v>
      </c>
      <c r="O1402" s="24">
        <v>0</v>
      </c>
      <c r="P1402" s="24">
        <v>0</v>
      </c>
      <c r="Q1402" s="24">
        <v>2</v>
      </c>
      <c r="R1402" s="24">
        <v>0</v>
      </c>
      <c r="S1402" s="24">
        <v>215.04201713822135</v>
      </c>
      <c r="T1402" s="25">
        <v>0.79054317971138655</v>
      </c>
      <c r="U1402" s="24">
        <v>4.4631809231705712E-2</v>
      </c>
      <c r="V1402" s="24">
        <v>4.4631809231705715</v>
      </c>
      <c r="W1402" s="25">
        <v>44.631809231705716</v>
      </c>
      <c r="X1402" s="4">
        <f>VLOOKUP($A1402,[1]plot_info!$F$1:$BW$2268,26,FALSE)</f>
        <v>747561.01520000002</v>
      </c>
      <c r="Y1402" s="4">
        <f>VLOOKUP($A1402,[1]plot_info!$F$1:$BW$2268,27,FALSE)</f>
        <v>3165144.4709999999</v>
      </c>
      <c r="Z1402" s="4">
        <f>VLOOKUP($A1402,[1]plot_info!$F$1:$BW$2268,28,FALSE)</f>
        <v>83.531312540000002</v>
      </c>
      <c r="AA1402" s="4">
        <f>VLOOKUP($A1402,[1]plot_info!$F$1:$BW$2268,29,FALSE)</f>
        <v>28.589674689999999</v>
      </c>
      <c r="AB1402" s="4">
        <f>VLOOKUP($A1402,[1]plot_info!$F$1:$BW$2268,37,FALSE)</f>
        <v>105</v>
      </c>
      <c r="AC1402" s="4" t="str">
        <f>VLOOKUP($A1402,[1]plot_info!$F$1:$BW$2268,43,FALSE)</f>
        <v>FRA 2016-2021</v>
      </c>
    </row>
    <row r="1403" spans="1:29" x14ac:dyDescent="0.35">
      <c r="A1403" s="23" t="str">
        <f t="shared" si="43"/>
        <v>86-66-3</v>
      </c>
      <c r="B1403" s="24" t="s">
        <v>653</v>
      </c>
      <c r="C1403" s="24">
        <v>86</v>
      </c>
      <c r="D1403" s="24">
        <v>66</v>
      </c>
      <c r="E1403" s="24">
        <v>3</v>
      </c>
      <c r="F1403" s="24">
        <v>1</v>
      </c>
      <c r="G1403" s="24" t="s">
        <v>26</v>
      </c>
      <c r="H1403" s="24" t="s">
        <v>208</v>
      </c>
      <c r="I1403" s="24">
        <v>273</v>
      </c>
      <c r="J1403" s="24">
        <v>333</v>
      </c>
      <c r="K1403" s="24">
        <v>538.5</v>
      </c>
      <c r="L1403" s="24">
        <v>0.24725274725274726</v>
      </c>
      <c r="M1403" s="24">
        <v>0.31452118725992328</v>
      </c>
      <c r="N1403" s="24">
        <v>0</v>
      </c>
      <c r="O1403" s="24">
        <v>0</v>
      </c>
      <c r="P1403" s="24">
        <v>0</v>
      </c>
      <c r="Q1403" s="24">
        <v>2</v>
      </c>
      <c r="R1403" s="24">
        <v>0</v>
      </c>
      <c r="S1403" s="24">
        <v>215.04201713822135</v>
      </c>
      <c r="T1403" s="25">
        <v>0.95562719665111728</v>
      </c>
      <c r="U1403" s="24">
        <v>6.3180609515733871E-2</v>
      </c>
      <c r="V1403" s="24">
        <v>6.3180609515733872</v>
      </c>
      <c r="W1403" s="25">
        <v>63.18060951573387</v>
      </c>
      <c r="X1403" s="4">
        <f>VLOOKUP($A1403,[1]plot_info!$F$1:$BW$2268,26,FALSE)</f>
        <v>747561.01520000002</v>
      </c>
      <c r="Y1403" s="4">
        <f>VLOOKUP($A1403,[1]plot_info!$F$1:$BW$2268,27,FALSE)</f>
        <v>3165144.4709999999</v>
      </c>
      <c r="Z1403" s="4">
        <f>VLOOKUP($A1403,[1]plot_info!$F$1:$BW$2268,28,FALSE)</f>
        <v>83.531312540000002</v>
      </c>
      <c r="AA1403" s="4">
        <f>VLOOKUP($A1403,[1]plot_info!$F$1:$BW$2268,29,FALSE)</f>
        <v>28.589674689999999</v>
      </c>
      <c r="AB1403" s="4">
        <f>VLOOKUP($A1403,[1]plot_info!$F$1:$BW$2268,37,FALSE)</f>
        <v>105</v>
      </c>
      <c r="AC1403" s="4" t="str">
        <f>VLOOKUP($A1403,[1]plot_info!$F$1:$BW$2268,43,FALSE)</f>
        <v>FRA 2016-2021</v>
      </c>
    </row>
    <row r="1404" spans="1:29" x14ac:dyDescent="0.35">
      <c r="A1404" s="23" t="str">
        <f t="shared" si="43"/>
        <v>86-66-3</v>
      </c>
      <c r="B1404" s="24" t="s">
        <v>654</v>
      </c>
      <c r="C1404" s="24">
        <v>86</v>
      </c>
      <c r="D1404" s="24">
        <v>66</v>
      </c>
      <c r="E1404" s="24">
        <v>3</v>
      </c>
      <c r="F1404" s="24">
        <v>1</v>
      </c>
      <c r="G1404" s="24" t="s">
        <v>9</v>
      </c>
      <c r="H1404" s="24" t="s">
        <v>208</v>
      </c>
      <c r="I1404" s="24">
        <v>257</v>
      </c>
      <c r="J1404" s="24">
        <v>298</v>
      </c>
      <c r="K1404" s="24">
        <v>493</v>
      </c>
      <c r="L1404" s="24">
        <v>0.24124513618677043</v>
      </c>
      <c r="M1404" s="24">
        <v>0.2888935349646703</v>
      </c>
      <c r="N1404" s="24">
        <v>0</v>
      </c>
      <c r="O1404" s="24">
        <v>0</v>
      </c>
      <c r="P1404" s="24">
        <v>0</v>
      </c>
      <c r="Q1404" s="24">
        <v>2</v>
      </c>
      <c r="R1404" s="24">
        <v>0</v>
      </c>
      <c r="S1404" s="24">
        <v>215.04201713822135</v>
      </c>
      <c r="T1404" s="25">
        <v>0.90679952966894339</v>
      </c>
      <c r="U1404" s="24">
        <v>2.3576787771392525E-2</v>
      </c>
      <c r="V1404" s="24">
        <v>2.3576787771392524</v>
      </c>
      <c r="W1404" s="25">
        <v>23.576787771392524</v>
      </c>
      <c r="X1404" s="4">
        <f>VLOOKUP($A1404,[1]plot_info!$F$1:$BW$2268,26,FALSE)</f>
        <v>747561.01520000002</v>
      </c>
      <c r="Y1404" s="4">
        <f>VLOOKUP($A1404,[1]plot_info!$F$1:$BW$2268,27,FALSE)</f>
        <v>3165144.4709999999</v>
      </c>
      <c r="Z1404" s="4">
        <f>VLOOKUP($A1404,[1]plot_info!$F$1:$BW$2268,28,FALSE)</f>
        <v>83.531312540000002</v>
      </c>
      <c r="AA1404" s="4">
        <f>VLOOKUP($A1404,[1]plot_info!$F$1:$BW$2268,29,FALSE)</f>
        <v>28.589674689999999</v>
      </c>
      <c r="AB1404" s="4">
        <f>VLOOKUP($A1404,[1]plot_info!$F$1:$BW$2268,37,FALSE)</f>
        <v>105</v>
      </c>
      <c r="AC1404" s="4" t="str">
        <f>VLOOKUP($A1404,[1]plot_info!$F$1:$BW$2268,43,FALSE)</f>
        <v>FRA 2016-2021</v>
      </c>
    </row>
    <row r="1405" spans="1:29" x14ac:dyDescent="0.35">
      <c r="A1405" s="23" t="str">
        <f t="shared" si="43"/>
        <v>86-66-5</v>
      </c>
      <c r="B1405" s="24" t="s">
        <v>656</v>
      </c>
      <c r="C1405" s="24">
        <v>86</v>
      </c>
      <c r="D1405" s="24">
        <v>66</v>
      </c>
      <c r="E1405" s="24">
        <v>5</v>
      </c>
      <c r="F1405" s="24">
        <v>1</v>
      </c>
      <c r="G1405" s="24" t="s">
        <v>8</v>
      </c>
      <c r="H1405" s="24" t="s">
        <v>208</v>
      </c>
      <c r="I1405" s="24">
        <v>241</v>
      </c>
      <c r="J1405" s="24">
        <v>309</v>
      </c>
      <c r="K1405" s="24">
        <v>493.5</v>
      </c>
      <c r="L1405" s="24">
        <v>0.23443983402489627</v>
      </c>
      <c r="M1405" s="24">
        <v>0.26326588266941731</v>
      </c>
      <c r="N1405" s="24">
        <v>0</v>
      </c>
      <c r="O1405" s="24">
        <v>0</v>
      </c>
      <c r="P1405" s="24">
        <v>0</v>
      </c>
      <c r="Q1405" s="24">
        <v>2</v>
      </c>
      <c r="R1405" s="24">
        <v>0</v>
      </c>
      <c r="S1405" s="24">
        <v>215.04201713822135</v>
      </c>
      <c r="T1405" s="25">
        <v>0.85797186268676962</v>
      </c>
      <c r="U1405" s="24">
        <v>3.5691629487769619E-2</v>
      </c>
      <c r="V1405" s="24">
        <v>3.5691629487769618</v>
      </c>
      <c r="W1405" s="25">
        <v>35.691629487769617</v>
      </c>
      <c r="X1405" s="4">
        <f>VLOOKUP($A1405,[1]plot_info!$F$1:$BW$2268,26,FALSE)</f>
        <v>747861.01520000002</v>
      </c>
      <c r="Y1405" s="4">
        <f>VLOOKUP($A1405,[1]plot_info!$F$1:$BW$2268,27,FALSE)</f>
        <v>3164994.4709999999</v>
      </c>
      <c r="Z1405" s="4">
        <f>VLOOKUP($A1405,[1]plot_info!$F$1:$BW$2268,28,FALSE)</f>
        <v>83.534345119999998</v>
      </c>
      <c r="AA1405" s="4">
        <f>VLOOKUP($A1405,[1]plot_info!$F$1:$BW$2268,29,FALSE)</f>
        <v>28.588264769999999</v>
      </c>
      <c r="AB1405" s="4">
        <f>VLOOKUP($A1405,[1]plot_info!$F$1:$BW$2268,37,FALSE)</f>
        <v>105</v>
      </c>
      <c r="AC1405" s="4" t="str">
        <f>VLOOKUP($A1405,[1]plot_info!$F$1:$BW$2268,43,FALSE)</f>
        <v>FRA 2016-2021</v>
      </c>
    </row>
    <row r="1406" spans="1:29" x14ac:dyDescent="0.35">
      <c r="A1406" s="23" t="str">
        <f t="shared" si="43"/>
        <v>86-66-5</v>
      </c>
      <c r="B1406" s="24" t="s">
        <v>657</v>
      </c>
      <c r="C1406" s="24">
        <v>86</v>
      </c>
      <c r="D1406" s="24">
        <v>66</v>
      </c>
      <c r="E1406" s="24">
        <v>5</v>
      </c>
      <c r="F1406" s="24">
        <v>1</v>
      </c>
      <c r="G1406" s="24" t="s">
        <v>26</v>
      </c>
      <c r="H1406" s="24" t="s">
        <v>208</v>
      </c>
      <c r="I1406" s="24">
        <v>285</v>
      </c>
      <c r="J1406" s="24">
        <v>296.5</v>
      </c>
      <c r="K1406" s="24">
        <v>523</v>
      </c>
      <c r="L1406" s="24">
        <v>0.20526315789473684</v>
      </c>
      <c r="M1406" s="24">
        <v>0.27258502895860021</v>
      </c>
      <c r="N1406" s="24">
        <v>0</v>
      </c>
      <c r="O1406" s="24">
        <v>0</v>
      </c>
      <c r="P1406" s="24">
        <v>0</v>
      </c>
      <c r="Q1406" s="24">
        <v>2</v>
      </c>
      <c r="R1406" s="24">
        <v>0</v>
      </c>
      <c r="S1406" s="24">
        <v>215.04201713822135</v>
      </c>
      <c r="T1406" s="25">
        <v>1.0532825306154652</v>
      </c>
      <c r="U1406" s="24">
        <v>2.8167784247316453E-2</v>
      </c>
      <c r="V1406" s="24">
        <v>2.8167784247316452</v>
      </c>
      <c r="W1406" s="25">
        <v>28.167784247316455</v>
      </c>
      <c r="X1406" s="4">
        <f>VLOOKUP($A1406,[1]plot_info!$F$1:$BW$2268,26,FALSE)</f>
        <v>747861.01520000002</v>
      </c>
      <c r="Y1406" s="4">
        <f>VLOOKUP($A1406,[1]plot_info!$F$1:$BW$2268,27,FALSE)</f>
        <v>3164994.4709999999</v>
      </c>
      <c r="Z1406" s="4">
        <f>VLOOKUP($A1406,[1]plot_info!$F$1:$BW$2268,28,FALSE)</f>
        <v>83.534345119999998</v>
      </c>
      <c r="AA1406" s="4">
        <f>VLOOKUP($A1406,[1]plot_info!$F$1:$BW$2268,29,FALSE)</f>
        <v>28.588264769999999</v>
      </c>
      <c r="AB1406" s="4">
        <f>VLOOKUP($A1406,[1]plot_info!$F$1:$BW$2268,37,FALSE)</f>
        <v>105</v>
      </c>
      <c r="AC1406" s="4" t="str">
        <f>VLOOKUP($A1406,[1]plot_info!$F$1:$BW$2268,43,FALSE)</f>
        <v>FRA 2016-2021</v>
      </c>
    </row>
    <row r="1407" spans="1:29" x14ac:dyDescent="0.35">
      <c r="A1407" s="23" t="str">
        <f t="shared" si="43"/>
        <v>86-66-5</v>
      </c>
      <c r="B1407" s="24" t="s">
        <v>658</v>
      </c>
      <c r="C1407" s="24">
        <v>86</v>
      </c>
      <c r="D1407" s="24">
        <v>66</v>
      </c>
      <c r="E1407" s="24">
        <v>5</v>
      </c>
      <c r="F1407" s="24">
        <v>1</v>
      </c>
      <c r="G1407" s="24" t="s">
        <v>9</v>
      </c>
      <c r="H1407" s="24" t="s">
        <v>208</v>
      </c>
      <c r="I1407" s="24">
        <v>288</v>
      </c>
      <c r="J1407" s="24">
        <v>305.5</v>
      </c>
      <c r="K1407" s="24">
        <v>536</v>
      </c>
      <c r="L1407" s="24">
        <v>0.19965277777777779</v>
      </c>
      <c r="M1407" s="24">
        <v>0.26792545581400873</v>
      </c>
      <c r="N1407" s="24">
        <v>0</v>
      </c>
      <c r="O1407" s="24">
        <v>0</v>
      </c>
      <c r="P1407" s="24">
        <v>0</v>
      </c>
      <c r="Q1407" s="24">
        <v>2</v>
      </c>
      <c r="R1407" s="24">
        <v>0</v>
      </c>
      <c r="S1407" s="24">
        <v>215.04201713822135</v>
      </c>
      <c r="T1407" s="25">
        <v>1.0718835466086742</v>
      </c>
      <c r="U1407" s="24">
        <v>2.4683946816188337E-2</v>
      </c>
      <c r="V1407" s="24">
        <v>2.4683946816188342</v>
      </c>
      <c r="W1407" s="25">
        <v>24.683946816188342</v>
      </c>
      <c r="X1407" s="4">
        <f>VLOOKUP($A1407,[1]plot_info!$F$1:$BW$2268,26,FALSE)</f>
        <v>747861.01520000002</v>
      </c>
      <c r="Y1407" s="4">
        <f>VLOOKUP($A1407,[1]plot_info!$F$1:$BW$2268,27,FALSE)</f>
        <v>3164994.4709999999</v>
      </c>
      <c r="Z1407" s="4">
        <f>VLOOKUP($A1407,[1]plot_info!$F$1:$BW$2268,28,FALSE)</f>
        <v>83.534345119999998</v>
      </c>
      <c r="AA1407" s="4">
        <f>VLOOKUP($A1407,[1]plot_info!$F$1:$BW$2268,29,FALSE)</f>
        <v>28.588264769999999</v>
      </c>
      <c r="AB1407" s="4">
        <f>VLOOKUP($A1407,[1]plot_info!$F$1:$BW$2268,37,FALSE)</f>
        <v>105</v>
      </c>
      <c r="AC1407" s="4" t="str">
        <f>VLOOKUP($A1407,[1]plot_info!$F$1:$BW$2268,43,FALSE)</f>
        <v>FRA 2016-2021</v>
      </c>
    </row>
    <row r="1408" spans="1:29" x14ac:dyDescent="0.35">
      <c r="A1408" s="23" t="str">
        <f t="shared" si="43"/>
        <v>86-66-6</v>
      </c>
      <c r="B1408" s="24" t="s">
        <v>660</v>
      </c>
      <c r="C1408" s="24">
        <v>86</v>
      </c>
      <c r="D1408" s="24">
        <v>66</v>
      </c>
      <c r="E1408" s="24">
        <v>6</v>
      </c>
      <c r="F1408" s="24">
        <v>1</v>
      </c>
      <c r="G1408" s="24" t="s">
        <v>8</v>
      </c>
      <c r="H1408" s="24" t="s">
        <v>208</v>
      </c>
      <c r="I1408" s="24">
        <v>430</v>
      </c>
      <c r="J1408" s="24">
        <v>368</v>
      </c>
      <c r="K1408" s="24">
        <v>700</v>
      </c>
      <c r="L1408" s="24">
        <v>0.22790697674418606</v>
      </c>
      <c r="M1408" s="24">
        <v>0.22831908408498139</v>
      </c>
      <c r="N1408" s="24">
        <v>0</v>
      </c>
      <c r="O1408" s="24">
        <v>0</v>
      </c>
      <c r="P1408" s="24">
        <v>0</v>
      </c>
      <c r="Q1408" s="24">
        <v>4</v>
      </c>
      <c r="R1408" s="24">
        <v>0</v>
      </c>
      <c r="S1408" s="24">
        <v>430.08403427644271</v>
      </c>
      <c r="T1408" s="25">
        <v>0.77194216371817748</v>
      </c>
      <c r="U1408" s="24">
        <v>3.8707385637868554E-2</v>
      </c>
      <c r="V1408" s="24">
        <v>3.8707385637868557</v>
      </c>
      <c r="W1408" s="25">
        <v>38.707385637868562</v>
      </c>
      <c r="X1408" s="4">
        <f>VLOOKUP($A1408,[1]plot_info!$F$1:$BW$2268,26,FALSE)</f>
        <v>747861.01520000002</v>
      </c>
      <c r="Y1408" s="4">
        <f>VLOOKUP($A1408,[1]plot_info!$F$1:$BW$2268,27,FALSE)</f>
        <v>3165144.4709999999</v>
      </c>
      <c r="Z1408" s="4">
        <f>VLOOKUP($A1408,[1]plot_info!$F$1:$BW$2268,28,FALSE)</f>
        <v>83.534377579999997</v>
      </c>
      <c r="AA1408" s="4">
        <f>VLOOKUP($A1408,[1]plot_info!$F$1:$BW$2268,29,FALSE)</f>
        <v>28.58961742</v>
      </c>
      <c r="AB1408" s="4">
        <f>VLOOKUP($A1408,[1]plot_info!$F$1:$BW$2268,37,FALSE)</f>
        <v>105</v>
      </c>
      <c r="AC1408" s="4" t="str">
        <f>VLOOKUP($A1408,[1]plot_info!$F$1:$BW$2268,43,FALSE)</f>
        <v>FRA 2016-2021</v>
      </c>
    </row>
    <row r="1409" spans="1:29" x14ac:dyDescent="0.35">
      <c r="A1409" s="23" t="str">
        <f t="shared" si="43"/>
        <v>86-66-6</v>
      </c>
      <c r="B1409" s="24" t="s">
        <v>661</v>
      </c>
      <c r="C1409" s="24">
        <v>86</v>
      </c>
      <c r="D1409" s="24">
        <v>66</v>
      </c>
      <c r="E1409" s="24">
        <v>6</v>
      </c>
      <c r="F1409" s="24">
        <v>1</v>
      </c>
      <c r="G1409" s="24" t="s">
        <v>26</v>
      </c>
      <c r="H1409" s="24" t="s">
        <v>208</v>
      </c>
      <c r="I1409" s="24">
        <v>414</v>
      </c>
      <c r="J1409" s="24">
        <v>297</v>
      </c>
      <c r="K1409" s="24">
        <v>607.5</v>
      </c>
      <c r="L1409" s="24">
        <v>0.25</v>
      </c>
      <c r="M1409" s="24">
        <v>0.24113291023260788</v>
      </c>
      <c r="N1409" s="24">
        <v>0</v>
      </c>
      <c r="O1409" s="24">
        <v>0</v>
      </c>
      <c r="P1409" s="24">
        <v>0</v>
      </c>
      <c r="Q1409" s="24">
        <v>4</v>
      </c>
      <c r="R1409" s="24">
        <v>0</v>
      </c>
      <c r="S1409" s="24">
        <v>430.08403427644271</v>
      </c>
      <c r="T1409" s="25">
        <v>0.72195193323642803</v>
      </c>
      <c r="U1409" s="24">
        <v>4.4245339908346809E-2</v>
      </c>
      <c r="V1409" s="24">
        <v>4.4245339908346804</v>
      </c>
      <c r="W1409" s="25">
        <v>44.2453399083468</v>
      </c>
      <c r="X1409" s="4">
        <f>VLOOKUP($A1409,[1]plot_info!$F$1:$BW$2268,26,FALSE)</f>
        <v>747861.01520000002</v>
      </c>
      <c r="Y1409" s="4">
        <f>VLOOKUP($A1409,[1]plot_info!$F$1:$BW$2268,27,FALSE)</f>
        <v>3165144.4709999999</v>
      </c>
      <c r="Z1409" s="4">
        <f>VLOOKUP($A1409,[1]plot_info!$F$1:$BW$2268,28,FALSE)</f>
        <v>83.534377579999997</v>
      </c>
      <c r="AA1409" s="4">
        <f>VLOOKUP($A1409,[1]plot_info!$F$1:$BW$2268,29,FALSE)</f>
        <v>28.58961742</v>
      </c>
      <c r="AB1409" s="4">
        <f>VLOOKUP($A1409,[1]plot_info!$F$1:$BW$2268,37,FALSE)</f>
        <v>105</v>
      </c>
      <c r="AC1409" s="4" t="str">
        <f>VLOOKUP($A1409,[1]plot_info!$F$1:$BW$2268,43,FALSE)</f>
        <v>FRA 2016-2021</v>
      </c>
    </row>
    <row r="1410" spans="1:29" x14ac:dyDescent="0.35">
      <c r="A1410" s="23" t="str">
        <f t="shared" si="43"/>
        <v>86-66-6</v>
      </c>
      <c r="B1410" s="24" t="s">
        <v>662</v>
      </c>
      <c r="C1410" s="24">
        <v>86</v>
      </c>
      <c r="D1410" s="24">
        <v>66</v>
      </c>
      <c r="E1410" s="24">
        <v>6</v>
      </c>
      <c r="F1410" s="24">
        <v>1</v>
      </c>
      <c r="G1410" s="24" t="s">
        <v>9</v>
      </c>
      <c r="H1410" s="24" t="s">
        <v>208</v>
      </c>
      <c r="I1410" s="24">
        <v>388</v>
      </c>
      <c r="J1410" s="24">
        <v>301.5</v>
      </c>
      <c r="K1410" s="24">
        <v>587.5</v>
      </c>
      <c r="L1410" s="24">
        <v>0.26288659793814434</v>
      </c>
      <c r="M1410" s="24">
        <v>0.23763823037416426</v>
      </c>
      <c r="N1410" s="24">
        <v>0</v>
      </c>
      <c r="O1410" s="24">
        <v>0</v>
      </c>
      <c r="P1410" s="24">
        <v>0</v>
      </c>
      <c r="Q1410" s="24">
        <v>4</v>
      </c>
      <c r="R1410" s="24">
        <v>0</v>
      </c>
      <c r="S1410" s="24">
        <v>430.08403427644271</v>
      </c>
      <c r="T1410" s="25">
        <v>0.66498632175722516</v>
      </c>
      <c r="U1410" s="24">
        <v>4.0754161719121378E-2</v>
      </c>
      <c r="V1410" s="24">
        <v>4.0754161719121376</v>
      </c>
      <c r="W1410" s="25">
        <v>40.75416171912137</v>
      </c>
      <c r="X1410" s="4">
        <f>VLOOKUP($A1410,[1]plot_info!$F$1:$BW$2268,26,FALSE)</f>
        <v>747861.01520000002</v>
      </c>
      <c r="Y1410" s="4">
        <f>VLOOKUP($A1410,[1]plot_info!$F$1:$BW$2268,27,FALSE)</f>
        <v>3165144.4709999999</v>
      </c>
      <c r="Z1410" s="4">
        <f>VLOOKUP($A1410,[1]plot_info!$F$1:$BW$2268,28,FALSE)</f>
        <v>83.534377579999997</v>
      </c>
      <c r="AA1410" s="4">
        <f>VLOOKUP($A1410,[1]plot_info!$F$1:$BW$2268,29,FALSE)</f>
        <v>28.58961742</v>
      </c>
      <c r="AB1410" s="4">
        <f>VLOOKUP($A1410,[1]plot_info!$F$1:$BW$2268,37,FALSE)</f>
        <v>105</v>
      </c>
      <c r="AC1410" s="4" t="str">
        <f>VLOOKUP($A1410,[1]plot_info!$F$1:$BW$2268,43,FALSE)</f>
        <v>FRA 2016-2021</v>
      </c>
    </row>
    <row r="1411" spans="1:29" x14ac:dyDescent="0.35">
      <c r="A1411" s="23" t="str">
        <f t="shared" si="43"/>
        <v>86-59-1</v>
      </c>
      <c r="B1411" s="24" t="s">
        <v>664</v>
      </c>
      <c r="C1411" s="24">
        <v>86</v>
      </c>
      <c r="D1411" s="24">
        <v>59</v>
      </c>
      <c r="E1411" s="24">
        <v>1</v>
      </c>
      <c r="F1411" s="24">
        <v>1</v>
      </c>
      <c r="G1411" s="24" t="s">
        <v>8</v>
      </c>
      <c r="H1411" s="24" t="s">
        <v>208</v>
      </c>
      <c r="I1411" s="24">
        <v>521</v>
      </c>
      <c r="J1411" s="24">
        <v>295</v>
      </c>
      <c r="K1411" s="24">
        <v>764</v>
      </c>
      <c r="L1411" s="24">
        <v>9.9808061420345484E-2</v>
      </c>
      <c r="M1411" s="24">
        <v>0.12114890175937787</v>
      </c>
      <c r="N1411" s="24">
        <v>0</v>
      </c>
      <c r="O1411" s="24">
        <v>0</v>
      </c>
      <c r="P1411" s="24">
        <v>0</v>
      </c>
      <c r="Q1411" s="24">
        <v>4</v>
      </c>
      <c r="R1411" s="24">
        <v>0</v>
      </c>
      <c r="S1411" s="24">
        <v>430.08403427644271</v>
      </c>
      <c r="T1411" s="25">
        <v>1.0904845626018833</v>
      </c>
      <c r="U1411" s="24">
        <v>4.2123860818221316E-2</v>
      </c>
      <c r="V1411" s="24">
        <v>4.2123860818221317</v>
      </c>
      <c r="W1411" s="25">
        <v>42.123860818221317</v>
      </c>
      <c r="X1411" s="4">
        <f>VLOOKUP($A1411,[1]plot_info!$F$1:$BW$2268,26,FALSE)</f>
        <v>748237.78799999994</v>
      </c>
      <c r="Y1411" s="4">
        <f>VLOOKUP($A1411,[1]plot_info!$F$1:$BW$2268,27,FALSE)</f>
        <v>3136852.6510000001</v>
      </c>
      <c r="Z1411" s="4">
        <f>VLOOKUP($A1411,[1]plot_info!$F$1:$BW$2268,28,FALSE)</f>
        <v>83.532135010000005</v>
      </c>
      <c r="AA1411" s="4">
        <f>VLOOKUP($A1411,[1]plot_info!$F$1:$BW$2268,29,FALSE)</f>
        <v>28.334414949999999</v>
      </c>
      <c r="AB1411" s="4">
        <f>VLOOKUP($A1411,[1]plot_info!$F$1:$BW$2268,37,FALSE)</f>
        <v>104</v>
      </c>
      <c r="AC1411" s="4" t="str">
        <f>VLOOKUP($A1411,[1]plot_info!$F$1:$BW$2268,43,FALSE)</f>
        <v>FRA 2016-2021</v>
      </c>
    </row>
    <row r="1412" spans="1:29" x14ac:dyDescent="0.35">
      <c r="A1412" s="23" t="str">
        <f t="shared" si="43"/>
        <v>86-59-1</v>
      </c>
      <c r="B1412" s="24" t="s">
        <v>665</v>
      </c>
      <c r="C1412" s="24">
        <v>86</v>
      </c>
      <c r="D1412" s="24">
        <v>59</v>
      </c>
      <c r="E1412" s="24">
        <v>1</v>
      </c>
      <c r="F1412" s="24">
        <v>1</v>
      </c>
      <c r="G1412" s="24" t="s">
        <v>26</v>
      </c>
      <c r="H1412" s="24" t="s">
        <v>208</v>
      </c>
      <c r="I1412" s="24">
        <v>482</v>
      </c>
      <c r="J1412" s="24">
        <v>366.5</v>
      </c>
      <c r="K1412" s="24">
        <v>793</v>
      </c>
      <c r="L1412" s="24">
        <v>0.11514522821576763</v>
      </c>
      <c r="M1412" s="24">
        <v>0.12930315476241291</v>
      </c>
      <c r="N1412" s="24">
        <v>0</v>
      </c>
      <c r="O1412" s="24">
        <v>0</v>
      </c>
      <c r="P1412" s="24">
        <v>0</v>
      </c>
      <c r="Q1412" s="24">
        <v>4</v>
      </c>
      <c r="R1412" s="24">
        <v>0</v>
      </c>
      <c r="S1412" s="24">
        <v>430.08403427644271</v>
      </c>
      <c r="T1412" s="25">
        <v>0.99166666513795998</v>
      </c>
      <c r="U1412" s="24">
        <v>3.6096666611021754E-2</v>
      </c>
      <c r="V1412" s="24">
        <v>3.609666661102175</v>
      </c>
      <c r="W1412" s="25">
        <v>36.096666611021746</v>
      </c>
      <c r="X1412" s="4">
        <f>VLOOKUP($A1412,[1]plot_info!$F$1:$BW$2268,26,FALSE)</f>
        <v>748237.78799999994</v>
      </c>
      <c r="Y1412" s="4">
        <f>VLOOKUP($A1412,[1]plot_info!$F$1:$BW$2268,27,FALSE)</f>
        <v>3136852.6510000001</v>
      </c>
      <c r="Z1412" s="4">
        <f>VLOOKUP($A1412,[1]plot_info!$F$1:$BW$2268,28,FALSE)</f>
        <v>83.532135010000005</v>
      </c>
      <c r="AA1412" s="4">
        <f>VLOOKUP($A1412,[1]plot_info!$F$1:$BW$2268,29,FALSE)</f>
        <v>28.334414949999999</v>
      </c>
      <c r="AB1412" s="4">
        <f>VLOOKUP($A1412,[1]plot_info!$F$1:$BW$2268,37,FALSE)</f>
        <v>104</v>
      </c>
      <c r="AC1412" s="4" t="str">
        <f>VLOOKUP($A1412,[1]plot_info!$F$1:$BW$2268,43,FALSE)</f>
        <v>FRA 2016-2021</v>
      </c>
    </row>
    <row r="1413" spans="1:29" x14ac:dyDescent="0.35">
      <c r="A1413" s="23" t="str">
        <f t="shared" si="43"/>
        <v>86-59-1</v>
      </c>
      <c r="B1413" s="24" t="s">
        <v>666</v>
      </c>
      <c r="C1413" s="24">
        <v>86</v>
      </c>
      <c r="D1413" s="24">
        <v>59</v>
      </c>
      <c r="E1413" s="24">
        <v>1</v>
      </c>
      <c r="F1413" s="24">
        <v>1</v>
      </c>
      <c r="G1413" s="24" t="s">
        <v>9</v>
      </c>
      <c r="H1413" s="24" t="s">
        <v>208</v>
      </c>
      <c r="I1413" s="24">
        <v>514</v>
      </c>
      <c r="J1413" s="24">
        <v>345</v>
      </c>
      <c r="K1413" s="24">
        <v>812</v>
      </c>
      <c r="L1413" s="24">
        <v>9.1439688715953302E-2</v>
      </c>
      <c r="M1413" s="24">
        <v>0.10949996889789923</v>
      </c>
      <c r="N1413" s="24">
        <v>0</v>
      </c>
      <c r="O1413" s="24">
        <v>0</v>
      </c>
      <c r="P1413" s="24">
        <v>0</v>
      </c>
      <c r="Q1413" s="24">
        <v>4</v>
      </c>
      <c r="R1413" s="24">
        <v>0</v>
      </c>
      <c r="S1413" s="24">
        <v>430.08403427644271</v>
      </c>
      <c r="T1413" s="25">
        <v>1.0858343086035811</v>
      </c>
      <c r="U1413" s="24">
        <v>3.4684650200537244E-2</v>
      </c>
      <c r="V1413" s="24">
        <v>3.4684650200537241</v>
      </c>
      <c r="W1413" s="25">
        <v>34.684650200537241</v>
      </c>
      <c r="X1413" s="4">
        <f>VLOOKUP($A1413,[1]plot_info!$F$1:$BW$2268,26,FALSE)</f>
        <v>748237.78799999994</v>
      </c>
      <c r="Y1413" s="4">
        <f>VLOOKUP($A1413,[1]plot_info!$F$1:$BW$2268,27,FALSE)</f>
        <v>3136852.6510000001</v>
      </c>
      <c r="Z1413" s="4">
        <f>VLOOKUP($A1413,[1]plot_info!$F$1:$BW$2268,28,FALSE)</f>
        <v>83.532135010000005</v>
      </c>
      <c r="AA1413" s="4">
        <f>VLOOKUP($A1413,[1]plot_info!$F$1:$BW$2268,29,FALSE)</f>
        <v>28.334414949999999</v>
      </c>
      <c r="AB1413" s="4">
        <f>VLOOKUP($A1413,[1]plot_info!$F$1:$BW$2268,37,FALSE)</f>
        <v>104</v>
      </c>
      <c r="AC1413" s="4" t="str">
        <f>VLOOKUP($A1413,[1]plot_info!$F$1:$BW$2268,43,FALSE)</f>
        <v>FRA 2016-2021</v>
      </c>
    </row>
    <row r="1414" spans="1:29" x14ac:dyDescent="0.35">
      <c r="A1414" s="23" t="str">
        <f t="shared" si="43"/>
        <v>86-59-3</v>
      </c>
      <c r="B1414" s="24" t="s">
        <v>668</v>
      </c>
      <c r="C1414" s="24">
        <v>86</v>
      </c>
      <c r="D1414" s="24">
        <v>59</v>
      </c>
      <c r="E1414" s="24">
        <v>3</v>
      </c>
      <c r="F1414" s="24">
        <v>1</v>
      </c>
      <c r="G1414" s="24" t="s">
        <v>8</v>
      </c>
      <c r="H1414" s="24" t="s">
        <v>208</v>
      </c>
      <c r="I1414" s="24">
        <v>373</v>
      </c>
      <c r="J1414" s="24">
        <v>342.5</v>
      </c>
      <c r="K1414" s="24">
        <v>691</v>
      </c>
      <c r="L1414" s="24">
        <v>6.5683646112600538E-2</v>
      </c>
      <c r="M1414" s="24">
        <v>7.6106361361660463E-2</v>
      </c>
      <c r="N1414" s="24">
        <v>0</v>
      </c>
      <c r="O1414" s="24">
        <v>0</v>
      </c>
      <c r="P1414" s="24">
        <v>0</v>
      </c>
      <c r="Q1414" s="24">
        <v>3</v>
      </c>
      <c r="R1414" s="24">
        <v>0</v>
      </c>
      <c r="S1414" s="24">
        <v>322.56302570733203</v>
      </c>
      <c r="T1414" s="25">
        <v>1.0804090122722283</v>
      </c>
      <c r="U1414" s="24">
        <v>2.4880276111183323E-2</v>
      </c>
      <c r="V1414" s="24">
        <v>2.4880276111183326</v>
      </c>
      <c r="W1414" s="25">
        <v>24.880276111183324</v>
      </c>
      <c r="X1414" s="4">
        <f>VLOOKUP($A1414,[1]plot_info!$F$1:$BW$2268,26,FALSE)</f>
        <v>748237.78799999994</v>
      </c>
      <c r="Y1414" s="4">
        <f>VLOOKUP($A1414,[1]plot_info!$F$1:$BW$2268,27,FALSE)</f>
        <v>3137152.6510000001</v>
      </c>
      <c r="Z1414" s="4">
        <f>VLOOKUP($A1414,[1]plot_info!$F$1:$BW$2268,28,FALSE)</f>
        <v>83.532199199999994</v>
      </c>
      <c r="AA1414" s="4">
        <f>VLOOKUP($A1414,[1]plot_info!$F$1:$BW$2268,29,FALSE)</f>
        <v>28.337120349999999</v>
      </c>
      <c r="AB1414" s="4">
        <f>VLOOKUP($A1414,[1]plot_info!$F$1:$BW$2268,37,FALSE)</f>
        <v>104</v>
      </c>
      <c r="AC1414" s="4" t="str">
        <f>VLOOKUP($A1414,[1]plot_info!$F$1:$BW$2268,43,FALSE)</f>
        <v>FRA 2016-2021</v>
      </c>
    </row>
    <row r="1415" spans="1:29" x14ac:dyDescent="0.35">
      <c r="A1415" s="23" t="str">
        <f t="shared" si="43"/>
        <v>86-59-3</v>
      </c>
      <c r="B1415" s="24" t="s">
        <v>669</v>
      </c>
      <c r="C1415" s="24">
        <v>86</v>
      </c>
      <c r="D1415" s="24">
        <v>59</v>
      </c>
      <c r="E1415" s="24">
        <v>3</v>
      </c>
      <c r="F1415" s="24">
        <v>1</v>
      </c>
      <c r="G1415" s="24" t="s">
        <v>26</v>
      </c>
      <c r="H1415" s="24" t="s">
        <v>208</v>
      </c>
      <c r="I1415" s="24">
        <v>390</v>
      </c>
      <c r="J1415" s="24">
        <v>302.5</v>
      </c>
      <c r="K1415" s="24">
        <v>668</v>
      </c>
      <c r="L1415" s="24">
        <v>6.2820512820512819E-2</v>
      </c>
      <c r="M1415" s="24">
        <v>7.6106361361660463E-2</v>
      </c>
      <c r="N1415" s="24">
        <v>0</v>
      </c>
      <c r="O1415" s="24">
        <v>0</v>
      </c>
      <c r="P1415" s="24">
        <v>0</v>
      </c>
      <c r="Q1415" s="24">
        <v>3</v>
      </c>
      <c r="R1415" s="24">
        <v>0</v>
      </c>
      <c r="S1415" s="24">
        <v>322.56302570733203</v>
      </c>
      <c r="T1415" s="25">
        <v>1.133111890919654</v>
      </c>
      <c r="U1415" s="24">
        <v>2.5673077985693862E-2</v>
      </c>
      <c r="V1415" s="24">
        <v>2.5673077985693862</v>
      </c>
      <c r="W1415" s="25">
        <v>25.673077985693862</v>
      </c>
      <c r="X1415" s="4">
        <f>VLOOKUP($A1415,[1]plot_info!$F$1:$BW$2268,26,FALSE)</f>
        <v>748237.78799999994</v>
      </c>
      <c r="Y1415" s="4">
        <f>VLOOKUP($A1415,[1]plot_info!$F$1:$BW$2268,27,FALSE)</f>
        <v>3137152.6510000001</v>
      </c>
      <c r="Z1415" s="4">
        <f>VLOOKUP($A1415,[1]plot_info!$F$1:$BW$2268,28,FALSE)</f>
        <v>83.532199199999994</v>
      </c>
      <c r="AA1415" s="4">
        <f>VLOOKUP($A1415,[1]plot_info!$F$1:$BW$2268,29,FALSE)</f>
        <v>28.337120349999999</v>
      </c>
      <c r="AB1415" s="4">
        <f>VLOOKUP($A1415,[1]plot_info!$F$1:$BW$2268,37,FALSE)</f>
        <v>104</v>
      </c>
      <c r="AC1415" s="4" t="str">
        <f>VLOOKUP($A1415,[1]plot_info!$F$1:$BW$2268,43,FALSE)</f>
        <v>FRA 2016-2021</v>
      </c>
    </row>
    <row r="1416" spans="1:29" x14ac:dyDescent="0.35">
      <c r="A1416" s="23" t="str">
        <f t="shared" si="43"/>
        <v>86-59-3</v>
      </c>
      <c r="B1416" s="24" t="s">
        <v>670</v>
      </c>
      <c r="C1416" s="24">
        <v>86</v>
      </c>
      <c r="D1416" s="24">
        <v>59</v>
      </c>
      <c r="E1416" s="24">
        <v>3</v>
      </c>
      <c r="F1416" s="24">
        <v>1</v>
      </c>
      <c r="G1416" s="24" t="s">
        <v>9</v>
      </c>
      <c r="H1416" s="24" t="s">
        <v>208</v>
      </c>
      <c r="I1416" s="24">
        <v>385</v>
      </c>
      <c r="J1416" s="24">
        <v>298.5</v>
      </c>
      <c r="K1416" s="24">
        <v>658.5</v>
      </c>
      <c r="L1416" s="24">
        <v>6.4935064935064929E-2</v>
      </c>
      <c r="M1416" s="24">
        <v>7.7659552409857613E-2</v>
      </c>
      <c r="N1416" s="24">
        <v>0</v>
      </c>
      <c r="O1416" s="24">
        <v>0</v>
      </c>
      <c r="P1416" s="24">
        <v>0</v>
      </c>
      <c r="Q1416" s="24">
        <v>3</v>
      </c>
      <c r="R1416" s="24">
        <v>0</v>
      </c>
      <c r="S1416" s="24">
        <v>322.56302570733203</v>
      </c>
      <c r="T1416" s="25">
        <v>1.1160609595925457</v>
      </c>
      <c r="U1416" s="24">
        <v>2.6530363382314227E-2</v>
      </c>
      <c r="V1416" s="24">
        <v>2.6530363382314226</v>
      </c>
      <c r="W1416" s="25">
        <v>26.530363382314228</v>
      </c>
      <c r="X1416" s="4">
        <f>VLOOKUP($A1416,[1]plot_info!$F$1:$BW$2268,26,FALSE)</f>
        <v>748237.78799999994</v>
      </c>
      <c r="Y1416" s="4">
        <f>VLOOKUP($A1416,[1]plot_info!$F$1:$BW$2268,27,FALSE)</f>
        <v>3137152.6510000001</v>
      </c>
      <c r="Z1416" s="4">
        <f>VLOOKUP($A1416,[1]plot_info!$F$1:$BW$2268,28,FALSE)</f>
        <v>83.532199199999994</v>
      </c>
      <c r="AA1416" s="4">
        <f>VLOOKUP($A1416,[1]plot_info!$F$1:$BW$2268,29,FALSE)</f>
        <v>28.337120349999999</v>
      </c>
      <c r="AB1416" s="4">
        <f>VLOOKUP($A1416,[1]plot_info!$F$1:$BW$2268,37,FALSE)</f>
        <v>104</v>
      </c>
      <c r="AC1416" s="4" t="str">
        <f>VLOOKUP($A1416,[1]plot_info!$F$1:$BW$2268,43,FALSE)</f>
        <v>FRA 2016-2021</v>
      </c>
    </row>
    <row r="1417" spans="1:29" x14ac:dyDescent="0.35">
      <c r="A1417" s="23" t="str">
        <f t="shared" si="43"/>
        <v>84-65-1</v>
      </c>
      <c r="B1417" s="24" t="s">
        <v>672</v>
      </c>
      <c r="C1417" s="24">
        <v>84</v>
      </c>
      <c r="D1417" s="24">
        <v>65</v>
      </c>
      <c r="E1417" s="24">
        <v>1</v>
      </c>
      <c r="F1417" s="24">
        <v>1</v>
      </c>
      <c r="G1417" s="24" t="s">
        <v>8</v>
      </c>
      <c r="H1417" s="24" t="s">
        <v>208</v>
      </c>
      <c r="I1417" s="24">
        <v>492</v>
      </c>
      <c r="J1417" s="24">
        <v>341.5</v>
      </c>
      <c r="K1417" s="24">
        <v>618.5</v>
      </c>
      <c r="L1417" s="24">
        <v>0.43699186991869921</v>
      </c>
      <c r="M1417" s="24">
        <v>0.50090411304358151</v>
      </c>
      <c r="N1417" s="24">
        <v>0</v>
      </c>
      <c r="O1417" s="24">
        <v>0</v>
      </c>
      <c r="P1417" s="24">
        <v>0</v>
      </c>
      <c r="Q1417" s="24">
        <v>4</v>
      </c>
      <c r="R1417" s="24">
        <v>0</v>
      </c>
      <c r="S1417" s="24">
        <v>430.08403427644271</v>
      </c>
      <c r="T1417" s="25">
        <v>0.64406017876486499</v>
      </c>
      <c r="U1417" s="24">
        <v>3.4434541388611663E-2</v>
      </c>
      <c r="V1417" s="24">
        <v>3.4434541388611666</v>
      </c>
      <c r="W1417" s="25">
        <v>34.434541388611663</v>
      </c>
      <c r="X1417" s="4">
        <f>VLOOKUP($A1417,[1]plot_info!$F$1:$BW$2268,26,FALSE)</f>
        <v>739660.03419999999</v>
      </c>
      <c r="Y1417" s="4">
        <f>VLOOKUP($A1417,[1]plot_info!$F$1:$BW$2268,27,FALSE)</f>
        <v>3160652.2760000001</v>
      </c>
      <c r="Z1417" s="4">
        <f>VLOOKUP($A1417,[1]plot_info!$F$1:$BW$2268,28,FALSE)</f>
        <v>83.449647630000001</v>
      </c>
      <c r="AA1417" s="4">
        <f>VLOOKUP($A1417,[1]plot_info!$F$1:$BW$2268,29,FALSE)</f>
        <v>28.550646220000001</v>
      </c>
      <c r="AB1417" s="4">
        <f>VLOOKUP($A1417,[1]plot_info!$F$1:$BW$2268,37,FALSE)</f>
        <v>105</v>
      </c>
      <c r="AC1417" s="4" t="str">
        <f>VLOOKUP($A1417,[1]plot_info!$F$1:$BW$2268,43,FALSE)</f>
        <v>FRA 2016-2021</v>
      </c>
    </row>
    <row r="1418" spans="1:29" x14ac:dyDescent="0.35">
      <c r="A1418" s="23" t="str">
        <f t="shared" si="43"/>
        <v>84-65-1</v>
      </c>
      <c r="B1418" s="24" t="s">
        <v>673</v>
      </c>
      <c r="C1418" s="24">
        <v>84</v>
      </c>
      <c r="D1418" s="24">
        <v>65</v>
      </c>
      <c r="E1418" s="24">
        <v>1</v>
      </c>
      <c r="F1418" s="24">
        <v>1</v>
      </c>
      <c r="G1418" s="24" t="s">
        <v>26</v>
      </c>
      <c r="H1418" s="24" t="s">
        <v>208</v>
      </c>
      <c r="I1418" s="24">
        <v>463</v>
      </c>
      <c r="J1418" s="24">
        <v>320</v>
      </c>
      <c r="K1418" s="24">
        <v>597</v>
      </c>
      <c r="L1418" s="24">
        <v>0.40172786177105829</v>
      </c>
      <c r="M1418" s="24">
        <v>0.43334030244700544</v>
      </c>
      <c r="N1418" s="24">
        <v>0</v>
      </c>
      <c r="O1418" s="24">
        <v>0</v>
      </c>
      <c r="P1418" s="24">
        <v>0</v>
      </c>
      <c r="Q1418" s="24">
        <v>4</v>
      </c>
      <c r="R1418" s="24">
        <v>0</v>
      </c>
      <c r="S1418" s="24">
        <v>430.08403427644271</v>
      </c>
      <c r="T1418" s="25">
        <v>0.64406017876486499</v>
      </c>
      <c r="U1418" s="24">
        <v>2.5943832553063574E-2</v>
      </c>
      <c r="V1418" s="24">
        <v>2.5943832553063575</v>
      </c>
      <c r="W1418" s="25">
        <v>25.943832553063572</v>
      </c>
      <c r="X1418" s="4">
        <f>VLOOKUP($A1418,[1]plot_info!$F$1:$BW$2268,26,FALSE)</f>
        <v>739660.03419999999</v>
      </c>
      <c r="Y1418" s="4">
        <f>VLOOKUP($A1418,[1]plot_info!$F$1:$BW$2268,27,FALSE)</f>
        <v>3160652.2760000001</v>
      </c>
      <c r="Z1418" s="4">
        <f>VLOOKUP($A1418,[1]plot_info!$F$1:$BW$2268,28,FALSE)</f>
        <v>83.449647630000001</v>
      </c>
      <c r="AA1418" s="4">
        <f>VLOOKUP($A1418,[1]plot_info!$F$1:$BW$2268,29,FALSE)</f>
        <v>28.550646220000001</v>
      </c>
      <c r="AB1418" s="4">
        <f>VLOOKUP($A1418,[1]plot_info!$F$1:$BW$2268,37,FALSE)</f>
        <v>105</v>
      </c>
      <c r="AC1418" s="4" t="str">
        <f>VLOOKUP($A1418,[1]plot_info!$F$1:$BW$2268,43,FALSE)</f>
        <v>FRA 2016-2021</v>
      </c>
    </row>
    <row r="1419" spans="1:29" x14ac:dyDescent="0.35">
      <c r="A1419" s="23" t="str">
        <f t="shared" si="43"/>
        <v>84-65-1</v>
      </c>
      <c r="B1419" s="24" t="s">
        <v>674</v>
      </c>
      <c r="C1419" s="24">
        <v>84</v>
      </c>
      <c r="D1419" s="24">
        <v>65</v>
      </c>
      <c r="E1419" s="24">
        <v>1</v>
      </c>
      <c r="F1419" s="24">
        <v>1</v>
      </c>
      <c r="G1419" s="24" t="s">
        <v>9</v>
      </c>
      <c r="H1419" s="24" t="s">
        <v>208</v>
      </c>
      <c r="I1419" s="24">
        <v>615</v>
      </c>
      <c r="J1419" s="24">
        <v>339</v>
      </c>
      <c r="K1419" s="24">
        <v>772</v>
      </c>
      <c r="L1419" s="24">
        <v>0.29593495934959352</v>
      </c>
      <c r="M1419" s="24">
        <v>0.42402115615782254</v>
      </c>
      <c r="N1419" s="24">
        <v>0</v>
      </c>
      <c r="O1419" s="24">
        <v>0</v>
      </c>
      <c r="P1419" s="24">
        <v>0</v>
      </c>
      <c r="Q1419" s="24">
        <v>4</v>
      </c>
      <c r="R1419" s="24">
        <v>0</v>
      </c>
      <c r="S1419" s="24">
        <v>430.08403427644271</v>
      </c>
      <c r="T1419" s="25">
        <v>1.0067799906324424</v>
      </c>
      <c r="U1419" s="24">
        <v>3.1706479704987911E-2</v>
      </c>
      <c r="V1419" s="24">
        <v>3.1706479704987909</v>
      </c>
      <c r="W1419" s="25">
        <v>31.70647970498791</v>
      </c>
      <c r="X1419" s="4">
        <f>VLOOKUP($A1419,[1]plot_info!$F$1:$BW$2268,26,FALSE)</f>
        <v>739660.03419999999</v>
      </c>
      <c r="Y1419" s="4">
        <f>VLOOKUP($A1419,[1]plot_info!$F$1:$BW$2268,27,FALSE)</f>
        <v>3160652.2760000001</v>
      </c>
      <c r="Z1419" s="4">
        <f>VLOOKUP($A1419,[1]plot_info!$F$1:$BW$2268,28,FALSE)</f>
        <v>83.449647630000001</v>
      </c>
      <c r="AA1419" s="4">
        <f>VLOOKUP($A1419,[1]plot_info!$F$1:$BW$2268,29,FALSE)</f>
        <v>28.550646220000001</v>
      </c>
      <c r="AB1419" s="4">
        <f>VLOOKUP($A1419,[1]plot_info!$F$1:$BW$2268,37,FALSE)</f>
        <v>105</v>
      </c>
      <c r="AC1419" s="4" t="str">
        <f>VLOOKUP($A1419,[1]plot_info!$F$1:$BW$2268,43,FALSE)</f>
        <v>FRA 2016-2021</v>
      </c>
    </row>
    <row r="1420" spans="1:29" x14ac:dyDescent="0.35">
      <c r="A1420" s="23" t="str">
        <f t="shared" si="43"/>
        <v>80-64-5</v>
      </c>
      <c r="B1420" s="24" t="s">
        <v>676</v>
      </c>
      <c r="C1420" s="24">
        <v>80</v>
      </c>
      <c r="D1420" s="24">
        <v>64</v>
      </c>
      <c r="E1420" s="24">
        <v>5</v>
      </c>
      <c r="F1420" s="24">
        <v>1</v>
      </c>
      <c r="G1420" s="24" t="s">
        <v>8</v>
      </c>
      <c r="H1420" s="24" t="s">
        <v>208</v>
      </c>
      <c r="I1420" s="24">
        <v>289</v>
      </c>
      <c r="J1420" s="24">
        <v>326</v>
      </c>
      <c r="K1420" s="24">
        <v>602.5</v>
      </c>
      <c r="L1420" s="24">
        <v>4.3252595155709339E-2</v>
      </c>
      <c r="M1420" s="24">
        <v>5.8244664307393203E-2</v>
      </c>
      <c r="N1420" s="24">
        <v>0</v>
      </c>
      <c r="O1420" s="24">
        <v>0</v>
      </c>
      <c r="P1420" s="24">
        <v>0</v>
      </c>
      <c r="Q1420" s="24">
        <v>2</v>
      </c>
      <c r="R1420" s="24">
        <v>0</v>
      </c>
      <c r="S1420" s="24">
        <v>215.04201713822135</v>
      </c>
      <c r="T1420" s="25">
        <v>1.2857952305305789</v>
      </c>
      <c r="U1420" s="24">
        <v>7.8276704765959208E-3</v>
      </c>
      <c r="V1420" s="24">
        <v>0.78276704765959204</v>
      </c>
      <c r="W1420" s="25">
        <v>7.8276704765959204</v>
      </c>
      <c r="X1420" s="4">
        <f>VLOOKUP($A1420,[1]plot_info!$F$1:$BW$2268,26,FALSE)</f>
        <v>724061.39040000003</v>
      </c>
      <c r="Y1420" s="4">
        <f>VLOOKUP($A1420,[1]plot_info!$F$1:$BW$2268,27,FALSE)</f>
        <v>3156416.7170000002</v>
      </c>
      <c r="Z1420" s="4">
        <f>VLOOKUP($A1420,[1]plot_info!$F$1:$BW$2268,28,FALSE)</f>
        <v>83.289490509999993</v>
      </c>
      <c r="AA1420" s="4">
        <f>VLOOKUP($A1420,[1]plot_info!$F$1:$BW$2268,29,FALSE)</f>
        <v>28.515227119999999</v>
      </c>
      <c r="AB1420" s="4">
        <f>VLOOKUP($A1420,[1]plot_info!$F$1:$BW$2268,37,FALSE)</f>
        <v>104</v>
      </c>
      <c r="AC1420" s="4" t="str">
        <f>VLOOKUP($A1420,[1]plot_info!$F$1:$BW$2268,43,FALSE)</f>
        <v>FRA 2016-2021</v>
      </c>
    </row>
    <row r="1421" spans="1:29" x14ac:dyDescent="0.35">
      <c r="A1421" s="23" t="str">
        <f t="shared" si="43"/>
        <v>80-64-5</v>
      </c>
      <c r="B1421" s="24" t="s">
        <v>677</v>
      </c>
      <c r="C1421" s="24">
        <v>80</v>
      </c>
      <c r="D1421" s="24">
        <v>64</v>
      </c>
      <c r="E1421" s="24">
        <v>5</v>
      </c>
      <c r="F1421" s="24">
        <v>1</v>
      </c>
      <c r="G1421" s="24" t="s">
        <v>26</v>
      </c>
      <c r="H1421" s="24" t="s">
        <v>208</v>
      </c>
      <c r="I1421" s="24">
        <v>351</v>
      </c>
      <c r="J1421" s="24">
        <v>351</v>
      </c>
      <c r="K1421" s="24">
        <v>689.5</v>
      </c>
      <c r="L1421" s="24">
        <v>3.5612535612535613E-2</v>
      </c>
      <c r="M1421" s="24">
        <v>5.8244664307393203E-2</v>
      </c>
      <c r="N1421" s="24">
        <v>0</v>
      </c>
      <c r="O1421" s="24">
        <v>0</v>
      </c>
      <c r="P1421" s="24">
        <v>0</v>
      </c>
      <c r="Q1421" s="24">
        <v>2</v>
      </c>
      <c r="R1421" s="24">
        <v>0</v>
      </c>
      <c r="S1421" s="24">
        <v>215.04201713822135</v>
      </c>
      <c r="T1421" s="25">
        <v>1.5741109784253198</v>
      </c>
      <c r="U1421" s="24">
        <v>1.2577530647125247E-2</v>
      </c>
      <c r="V1421" s="24">
        <v>1.2577530647125248</v>
      </c>
      <c r="W1421" s="25">
        <v>12.577530647125247</v>
      </c>
      <c r="X1421" s="4">
        <f>VLOOKUP($A1421,[1]plot_info!$F$1:$BW$2268,26,FALSE)</f>
        <v>724061.39040000003</v>
      </c>
      <c r="Y1421" s="4">
        <f>VLOOKUP($A1421,[1]plot_info!$F$1:$BW$2268,27,FALSE)</f>
        <v>3156416.7170000002</v>
      </c>
      <c r="Z1421" s="4">
        <f>VLOOKUP($A1421,[1]plot_info!$F$1:$BW$2268,28,FALSE)</f>
        <v>83.289490509999993</v>
      </c>
      <c r="AA1421" s="4">
        <f>VLOOKUP($A1421,[1]plot_info!$F$1:$BW$2268,29,FALSE)</f>
        <v>28.515227119999999</v>
      </c>
      <c r="AB1421" s="4">
        <f>VLOOKUP($A1421,[1]plot_info!$F$1:$BW$2268,37,FALSE)</f>
        <v>104</v>
      </c>
      <c r="AC1421" s="4" t="str">
        <f>VLOOKUP($A1421,[1]plot_info!$F$1:$BW$2268,43,FALSE)</f>
        <v>FRA 2016-2021</v>
      </c>
    </row>
    <row r="1422" spans="1:29" x14ac:dyDescent="0.35">
      <c r="A1422" s="23" t="str">
        <f t="shared" si="43"/>
        <v>80-64-5</v>
      </c>
      <c r="B1422" s="24" t="s">
        <v>678</v>
      </c>
      <c r="C1422" s="24">
        <v>80</v>
      </c>
      <c r="D1422" s="24">
        <v>64</v>
      </c>
      <c r="E1422" s="24">
        <v>5</v>
      </c>
      <c r="F1422" s="24">
        <v>1</v>
      </c>
      <c r="G1422" s="24" t="s">
        <v>9</v>
      </c>
      <c r="H1422" s="24" t="s">
        <v>208</v>
      </c>
      <c r="I1422" s="24">
        <v>376</v>
      </c>
      <c r="J1422" s="24">
        <v>340.5</v>
      </c>
      <c r="K1422" s="24">
        <v>705</v>
      </c>
      <c r="L1422" s="24">
        <v>3.0585106382978722E-2</v>
      </c>
      <c r="M1422" s="24">
        <v>5.3585091162801753E-2</v>
      </c>
      <c r="N1422" s="24">
        <v>0</v>
      </c>
      <c r="O1422" s="24">
        <v>0</v>
      </c>
      <c r="P1422" s="24">
        <v>0</v>
      </c>
      <c r="Q1422" s="24">
        <v>2</v>
      </c>
      <c r="R1422" s="24">
        <v>0</v>
      </c>
      <c r="S1422" s="24">
        <v>215.04201713822135</v>
      </c>
      <c r="T1422" s="25">
        <v>1.6950175823811788</v>
      </c>
      <c r="U1422" s="24">
        <v>8.3841357489488379E-3</v>
      </c>
      <c r="V1422" s="24">
        <v>0.83841357489488377</v>
      </c>
      <c r="W1422" s="25">
        <v>8.3841357489488377</v>
      </c>
      <c r="X1422" s="4">
        <f>VLOOKUP($A1422,[1]plot_info!$F$1:$BW$2268,26,FALSE)</f>
        <v>724061.39040000003</v>
      </c>
      <c r="Y1422" s="4">
        <f>VLOOKUP($A1422,[1]plot_info!$F$1:$BW$2268,27,FALSE)</f>
        <v>3156416.7170000002</v>
      </c>
      <c r="Z1422" s="4">
        <f>VLOOKUP($A1422,[1]plot_info!$F$1:$BW$2268,28,FALSE)</f>
        <v>83.289490509999993</v>
      </c>
      <c r="AA1422" s="4">
        <f>VLOOKUP($A1422,[1]plot_info!$F$1:$BW$2268,29,FALSE)</f>
        <v>28.515227119999999</v>
      </c>
      <c r="AB1422" s="4">
        <f>VLOOKUP($A1422,[1]plot_info!$F$1:$BW$2268,37,FALSE)</f>
        <v>104</v>
      </c>
      <c r="AC1422" s="4" t="str">
        <f>VLOOKUP($A1422,[1]plot_info!$F$1:$BW$2268,43,FALSE)</f>
        <v>FRA 2016-2021</v>
      </c>
    </row>
    <row r="1423" spans="1:29" x14ac:dyDescent="0.35">
      <c r="A1423" s="23" t="str">
        <f t="shared" ref="A1423:A1437" si="44">CONCATENATE(C1423,"-",D1423,"-",E1423)</f>
        <v>33-94-1</v>
      </c>
      <c r="B1423" s="24" t="s">
        <v>11</v>
      </c>
      <c r="C1423" s="24">
        <v>33</v>
      </c>
      <c r="D1423" s="24">
        <v>94</v>
      </c>
      <c r="E1423" s="24">
        <v>1</v>
      </c>
      <c r="F1423" s="24">
        <v>1</v>
      </c>
      <c r="G1423" s="24" t="s">
        <v>8</v>
      </c>
      <c r="H1423" s="24">
        <v>64914</v>
      </c>
      <c r="I1423" s="24">
        <v>447</v>
      </c>
      <c r="J1423" s="24">
        <v>364.5</v>
      </c>
      <c r="K1423" s="24">
        <v>709.5</v>
      </c>
      <c r="L1423" s="24">
        <v>0.22818791946308725</v>
      </c>
      <c r="M1423" s="24">
        <v>0.23763823037416426</v>
      </c>
      <c r="N1423" s="24">
        <v>0</v>
      </c>
      <c r="O1423" s="24">
        <v>0</v>
      </c>
      <c r="P1423" s="24">
        <v>0</v>
      </c>
      <c r="Q1423" s="24">
        <v>4</v>
      </c>
      <c r="R1423" s="24">
        <v>0</v>
      </c>
      <c r="S1423" s="24">
        <v>430.08403427644271</v>
      </c>
      <c r="T1423" s="25">
        <v>0.8021688147071423</v>
      </c>
      <c r="U1423" s="24">
        <v>4.9583113905294303E-2</v>
      </c>
      <c r="V1423" s="24">
        <v>4.9583113905294303</v>
      </c>
      <c r="W1423" s="25">
        <v>49.583113905294304</v>
      </c>
      <c r="X1423" s="4">
        <f>VLOOKUP($A1423,[1]plot_info!$F$1:$BW$2268,26,FALSE)</f>
        <v>532915.85950000002</v>
      </c>
      <c r="Y1423" s="4">
        <f>VLOOKUP($A1423,[1]plot_info!$F$1:$BW$2268,27,FALSE)</f>
        <v>3271687.6140000001</v>
      </c>
      <c r="Z1423" s="4">
        <f>VLOOKUP($A1423,[1]plot_info!$F$1:$BW$2268,28,FALSE)</f>
        <v>81.339840620000004</v>
      </c>
      <c r="AA1423" s="4">
        <f>VLOOKUP($A1423,[1]plot_info!$F$1:$BW$2268,29,FALSE)</f>
        <v>29.5745127</v>
      </c>
      <c r="AB1423" s="4">
        <f>VLOOKUP($A1423,[1]plot_info!$F$1:$BW$2268,37,FALSE)</f>
        <v>4</v>
      </c>
      <c r="AC1423" s="4" t="str">
        <f>VLOOKUP($A1423,[1]plot_info!$F$1:$BW$2268,43,FALSE)</f>
        <v>FRA 2010-2015</v>
      </c>
    </row>
    <row r="1424" spans="1:29" x14ac:dyDescent="0.35">
      <c r="A1424" s="23" t="str">
        <f t="shared" si="44"/>
        <v>33-94-1</v>
      </c>
      <c r="B1424" s="24" t="s">
        <v>12</v>
      </c>
      <c r="C1424" s="24">
        <v>33</v>
      </c>
      <c r="D1424" s="24">
        <v>94</v>
      </c>
      <c r="E1424" s="24">
        <v>1</v>
      </c>
      <c r="F1424" s="24">
        <v>1</v>
      </c>
      <c r="G1424" s="24" t="s">
        <v>26</v>
      </c>
      <c r="H1424" s="24">
        <v>64914</v>
      </c>
      <c r="I1424" s="24">
        <v>451</v>
      </c>
      <c r="J1424" s="24">
        <v>333.5</v>
      </c>
      <c r="K1424" s="24">
        <v>681.5</v>
      </c>
      <c r="L1424" s="24">
        <v>0.22838137472283815</v>
      </c>
      <c r="M1424" s="24">
        <v>0.23996801694646</v>
      </c>
      <c r="N1424" s="24">
        <v>0</v>
      </c>
      <c r="O1424" s="24">
        <v>0</v>
      </c>
      <c r="P1424" s="24">
        <v>0</v>
      </c>
      <c r="Q1424" s="24">
        <v>4</v>
      </c>
      <c r="R1424" s="24">
        <v>0</v>
      </c>
      <c r="S1424" s="24">
        <v>430.08403427644271</v>
      </c>
      <c r="T1424" s="25">
        <v>0.80914419570459573</v>
      </c>
      <c r="U1424" s="24">
        <v>5.0014271417514251E-2</v>
      </c>
      <c r="V1424" s="24">
        <v>5.0014271417514253</v>
      </c>
      <c r="W1424" s="25">
        <v>50.014271417514252</v>
      </c>
      <c r="X1424" s="4">
        <f>VLOOKUP($A1424,[1]plot_info!$F$1:$BW$2268,26,FALSE)</f>
        <v>532915.85950000002</v>
      </c>
      <c r="Y1424" s="4">
        <f>VLOOKUP($A1424,[1]plot_info!$F$1:$BW$2268,27,FALSE)</f>
        <v>3271687.6140000001</v>
      </c>
      <c r="Z1424" s="4">
        <f>VLOOKUP($A1424,[1]plot_info!$F$1:$BW$2268,28,FALSE)</f>
        <v>81.339840620000004</v>
      </c>
      <c r="AA1424" s="4">
        <f>VLOOKUP($A1424,[1]plot_info!$F$1:$BW$2268,29,FALSE)</f>
        <v>29.5745127</v>
      </c>
      <c r="AB1424" s="4">
        <f>VLOOKUP($A1424,[1]plot_info!$F$1:$BW$2268,37,FALSE)</f>
        <v>4</v>
      </c>
      <c r="AC1424" s="4" t="str">
        <f>VLOOKUP($A1424,[1]plot_info!$F$1:$BW$2268,43,FALSE)</f>
        <v>FRA 2010-2015</v>
      </c>
    </row>
    <row r="1425" spans="1:29" x14ac:dyDescent="0.35">
      <c r="A1425" s="23" t="str">
        <f t="shared" si="44"/>
        <v>33-94-1</v>
      </c>
      <c r="B1425" s="24" t="s">
        <v>13</v>
      </c>
      <c r="C1425" s="24">
        <v>33</v>
      </c>
      <c r="D1425" s="24">
        <v>94</v>
      </c>
      <c r="E1425" s="24">
        <v>1</v>
      </c>
      <c r="F1425" s="24">
        <v>1</v>
      </c>
      <c r="G1425" s="24" t="s">
        <v>9</v>
      </c>
      <c r="H1425" s="24">
        <v>64914</v>
      </c>
      <c r="I1425" s="24">
        <v>454</v>
      </c>
      <c r="J1425" s="24">
        <v>360</v>
      </c>
      <c r="K1425" s="24">
        <v>707</v>
      </c>
      <c r="L1425" s="24">
        <v>0.23568281938325991</v>
      </c>
      <c r="M1425" s="24">
        <v>0.24928716323564293</v>
      </c>
      <c r="N1425" s="24">
        <v>0</v>
      </c>
      <c r="O1425" s="24">
        <v>0</v>
      </c>
      <c r="P1425" s="24">
        <v>0</v>
      </c>
      <c r="Q1425" s="24">
        <v>4</v>
      </c>
      <c r="R1425" s="24">
        <v>0</v>
      </c>
      <c r="S1425" s="24">
        <v>430.08403427644271</v>
      </c>
      <c r="T1425" s="25">
        <v>0.80681906870544451</v>
      </c>
      <c r="U1425" s="24">
        <v>2.7903761376171315E-2</v>
      </c>
      <c r="V1425" s="24">
        <v>2.7903761376171317</v>
      </c>
      <c r="W1425" s="25">
        <v>27.903761376171317</v>
      </c>
      <c r="X1425" s="4">
        <f>VLOOKUP($A1425,[1]plot_info!$F$1:$BW$2268,26,FALSE)</f>
        <v>532915.85950000002</v>
      </c>
      <c r="Y1425" s="4">
        <f>VLOOKUP($A1425,[1]plot_info!$F$1:$BW$2268,27,FALSE)</f>
        <v>3271687.6140000001</v>
      </c>
      <c r="Z1425" s="4">
        <f>VLOOKUP($A1425,[1]plot_info!$F$1:$BW$2268,28,FALSE)</f>
        <v>81.339840620000004</v>
      </c>
      <c r="AA1425" s="4">
        <f>VLOOKUP($A1425,[1]plot_info!$F$1:$BW$2268,29,FALSE)</f>
        <v>29.5745127</v>
      </c>
      <c r="AB1425" s="4">
        <f>VLOOKUP($A1425,[1]plot_info!$F$1:$BW$2268,37,FALSE)</f>
        <v>4</v>
      </c>
      <c r="AC1425" s="4" t="str">
        <f>VLOOKUP($A1425,[1]plot_info!$F$1:$BW$2268,43,FALSE)</f>
        <v>FRA 2010-2015</v>
      </c>
    </row>
    <row r="1426" spans="1:29" x14ac:dyDescent="0.35">
      <c r="A1426" s="23" t="str">
        <f t="shared" si="44"/>
        <v>33-94-2</v>
      </c>
      <c r="B1426" s="24" t="s">
        <v>14</v>
      </c>
      <c r="C1426" s="24">
        <v>33</v>
      </c>
      <c r="D1426" s="24">
        <v>94</v>
      </c>
      <c r="E1426" s="24">
        <v>2</v>
      </c>
      <c r="F1426" s="24">
        <v>1</v>
      </c>
      <c r="G1426" s="24" t="s">
        <v>8</v>
      </c>
      <c r="H1426" s="24">
        <v>64914</v>
      </c>
      <c r="I1426" s="24">
        <v>379</v>
      </c>
      <c r="J1426" s="24">
        <v>370</v>
      </c>
      <c r="K1426" s="24">
        <v>564.5</v>
      </c>
      <c r="L1426" s="24">
        <v>0.48680738786279681</v>
      </c>
      <c r="M1426" s="24">
        <v>0.57312749678474906</v>
      </c>
      <c r="N1426" s="24">
        <v>0</v>
      </c>
      <c r="O1426" s="24">
        <v>0</v>
      </c>
      <c r="P1426" s="24">
        <v>0</v>
      </c>
      <c r="Q1426" s="24">
        <v>3</v>
      </c>
      <c r="R1426" s="24">
        <v>0</v>
      </c>
      <c r="S1426" s="24">
        <v>322.56302570733203</v>
      </c>
      <c r="T1426" s="25">
        <v>0.6029829351131949</v>
      </c>
      <c r="U1426" s="24">
        <v>9.9833495389024252E-2</v>
      </c>
      <c r="V1426" s="24">
        <v>9.9833495389024254</v>
      </c>
      <c r="W1426" s="25">
        <v>99.83349538902425</v>
      </c>
      <c r="X1426" s="4">
        <f>VLOOKUP($A1426,[1]plot_info!$F$1:$BW$2268,26,FALSE)</f>
        <v>532915.85950000002</v>
      </c>
      <c r="Y1426" s="4">
        <f>VLOOKUP($A1426,[1]plot_info!$F$1:$BW$2268,27,FALSE)</f>
        <v>3271837.6140000001</v>
      </c>
      <c r="Z1426" s="4">
        <f>VLOOKUP($A1426,[1]plot_info!$F$1:$BW$2268,28,FALSE)</f>
        <v>81.339845150000002</v>
      </c>
      <c r="AA1426" s="4">
        <f>VLOOKUP($A1426,[1]plot_info!$F$1:$BW$2268,29,FALSE)</f>
        <v>29.57586646</v>
      </c>
      <c r="AB1426" s="4">
        <f>VLOOKUP($A1426,[1]plot_info!$F$1:$BW$2268,37,FALSE)</f>
        <v>4</v>
      </c>
      <c r="AC1426" s="4" t="str">
        <f>VLOOKUP($A1426,[1]plot_info!$F$1:$BW$2268,43,FALSE)</f>
        <v>FRA 2010-2015</v>
      </c>
    </row>
    <row r="1427" spans="1:29" x14ac:dyDescent="0.35">
      <c r="A1427" s="23" t="str">
        <f t="shared" si="44"/>
        <v>33-94-2</v>
      </c>
      <c r="B1427" s="24" t="s">
        <v>15</v>
      </c>
      <c r="C1427" s="24">
        <v>33</v>
      </c>
      <c r="D1427" s="24">
        <v>94</v>
      </c>
      <c r="E1427" s="24">
        <v>2</v>
      </c>
      <c r="F1427" s="24">
        <v>1</v>
      </c>
      <c r="G1427" s="24" t="s">
        <v>26</v>
      </c>
      <c r="H1427" s="24">
        <v>64914</v>
      </c>
      <c r="I1427" s="24">
        <v>346</v>
      </c>
      <c r="J1427" s="24">
        <v>366.5</v>
      </c>
      <c r="K1427" s="24">
        <v>609</v>
      </c>
      <c r="L1427" s="24">
        <v>0.29913294797687862</v>
      </c>
      <c r="M1427" s="24">
        <v>0.32151054697681053</v>
      </c>
      <c r="N1427" s="24">
        <v>0</v>
      </c>
      <c r="O1427" s="24">
        <v>0</v>
      </c>
      <c r="P1427" s="24">
        <v>0</v>
      </c>
      <c r="Q1427" s="24">
        <v>3</v>
      </c>
      <c r="R1427" s="24">
        <v>0</v>
      </c>
      <c r="S1427" s="24">
        <v>322.56302570733203</v>
      </c>
      <c r="T1427" s="25">
        <v>0.75179106305886767</v>
      </c>
      <c r="U1427" s="24">
        <v>5.5320474451501588E-2</v>
      </c>
      <c r="V1427" s="24">
        <v>5.5320474451501589</v>
      </c>
      <c r="W1427" s="25">
        <v>55.320474451501589</v>
      </c>
      <c r="X1427" s="4">
        <f>VLOOKUP($A1427,[1]plot_info!$F$1:$BW$2268,26,FALSE)</f>
        <v>532915.85950000002</v>
      </c>
      <c r="Y1427" s="4">
        <f>VLOOKUP($A1427,[1]plot_info!$F$1:$BW$2268,27,FALSE)</f>
        <v>3271837.6140000001</v>
      </c>
      <c r="Z1427" s="4">
        <f>VLOOKUP($A1427,[1]plot_info!$F$1:$BW$2268,28,FALSE)</f>
        <v>81.339845150000002</v>
      </c>
      <c r="AA1427" s="4">
        <f>VLOOKUP($A1427,[1]plot_info!$F$1:$BW$2268,29,FALSE)</f>
        <v>29.57586646</v>
      </c>
      <c r="AB1427" s="4">
        <f>VLOOKUP($A1427,[1]plot_info!$F$1:$BW$2268,37,FALSE)</f>
        <v>4</v>
      </c>
      <c r="AC1427" s="4" t="str">
        <f>VLOOKUP($A1427,[1]plot_info!$F$1:$BW$2268,43,FALSE)</f>
        <v>FRA 2010-2015</v>
      </c>
    </row>
    <row r="1428" spans="1:29" x14ac:dyDescent="0.35">
      <c r="A1428" s="23" t="str">
        <f t="shared" si="44"/>
        <v>33-94-2</v>
      </c>
      <c r="B1428" s="24" t="s">
        <v>16</v>
      </c>
      <c r="C1428" s="24">
        <v>33</v>
      </c>
      <c r="D1428" s="24">
        <v>94</v>
      </c>
      <c r="E1428" s="24">
        <v>2</v>
      </c>
      <c r="F1428" s="24">
        <v>1</v>
      </c>
      <c r="G1428" s="24" t="s">
        <v>9</v>
      </c>
      <c r="H1428" s="24">
        <v>64914</v>
      </c>
      <c r="I1428" s="24">
        <v>363</v>
      </c>
      <c r="J1428" s="24">
        <v>305.5</v>
      </c>
      <c r="K1428" s="24">
        <v>558</v>
      </c>
      <c r="L1428" s="24">
        <v>0.30440771349862261</v>
      </c>
      <c r="M1428" s="24">
        <v>0.34325522165157063</v>
      </c>
      <c r="N1428" s="24">
        <v>0</v>
      </c>
      <c r="O1428" s="24">
        <v>0</v>
      </c>
      <c r="P1428" s="24">
        <v>0</v>
      </c>
      <c r="Q1428" s="24">
        <v>3</v>
      </c>
      <c r="R1428" s="24">
        <v>0</v>
      </c>
      <c r="S1428" s="24">
        <v>322.56302570733203</v>
      </c>
      <c r="T1428" s="25">
        <v>0.78279275638088286</v>
      </c>
      <c r="U1428" s="24">
        <v>5.760173112991402E-2</v>
      </c>
      <c r="V1428" s="24">
        <v>5.760173112991402</v>
      </c>
      <c r="W1428" s="25">
        <v>57.601731129914022</v>
      </c>
      <c r="X1428" s="4">
        <f>VLOOKUP($A1428,[1]plot_info!$F$1:$BW$2268,26,FALSE)</f>
        <v>532915.85950000002</v>
      </c>
      <c r="Y1428" s="4">
        <f>VLOOKUP($A1428,[1]plot_info!$F$1:$BW$2268,27,FALSE)</f>
        <v>3271837.6140000001</v>
      </c>
      <c r="Z1428" s="4">
        <f>VLOOKUP($A1428,[1]plot_info!$F$1:$BW$2268,28,FALSE)</f>
        <v>81.339845150000002</v>
      </c>
      <c r="AA1428" s="4">
        <f>VLOOKUP($A1428,[1]plot_info!$F$1:$BW$2268,29,FALSE)</f>
        <v>29.57586646</v>
      </c>
      <c r="AB1428" s="4">
        <f>VLOOKUP($A1428,[1]plot_info!$F$1:$BW$2268,37,FALSE)</f>
        <v>4</v>
      </c>
      <c r="AC1428" s="4" t="str">
        <f>VLOOKUP($A1428,[1]plot_info!$F$1:$BW$2268,43,FALSE)</f>
        <v>FRA 2010-2015</v>
      </c>
    </row>
    <row r="1429" spans="1:29" x14ac:dyDescent="0.35">
      <c r="A1429" s="23" t="str">
        <f t="shared" si="44"/>
        <v>33-94-4</v>
      </c>
      <c r="B1429" s="24" t="s">
        <v>17</v>
      </c>
      <c r="C1429" s="24">
        <v>33</v>
      </c>
      <c r="D1429" s="24">
        <v>94</v>
      </c>
      <c r="E1429" s="24">
        <v>4</v>
      </c>
      <c r="F1429" s="24">
        <v>1</v>
      </c>
      <c r="G1429" s="24" t="s">
        <v>8</v>
      </c>
      <c r="H1429" s="24">
        <v>64914</v>
      </c>
      <c r="I1429" s="24">
        <v>182</v>
      </c>
      <c r="J1429" s="24">
        <v>368</v>
      </c>
      <c r="K1429" s="24">
        <v>510</v>
      </c>
      <c r="L1429" s="24">
        <v>0.21978021978021978</v>
      </c>
      <c r="M1429" s="24">
        <v>0.18638292578365825</v>
      </c>
      <c r="N1429" s="24">
        <v>0</v>
      </c>
      <c r="O1429" s="24">
        <v>0</v>
      </c>
      <c r="P1429" s="24">
        <v>0</v>
      </c>
      <c r="Q1429" s="24">
        <v>2</v>
      </c>
      <c r="R1429" s="24">
        <v>0</v>
      </c>
      <c r="S1429" s="24">
        <v>215.04201713822135</v>
      </c>
      <c r="T1429" s="25">
        <v>0.66033606775892295</v>
      </c>
      <c r="U1429" s="24">
        <v>7.5315689237786587E-2</v>
      </c>
      <c r="V1429" s="24">
        <v>7.5315689237786581</v>
      </c>
      <c r="W1429" s="25">
        <v>75.315689237786572</v>
      </c>
      <c r="X1429" s="4">
        <f>VLOOKUP($A1429,[1]plot_info!$F$1:$BW$2268,26,FALSE)</f>
        <v>533215.85950000002</v>
      </c>
      <c r="Y1429" s="4">
        <f>VLOOKUP($A1429,[1]plot_info!$F$1:$BW$2268,27,FALSE)</f>
        <v>3271687.6140000001</v>
      </c>
      <c r="Z1429" s="4">
        <f>VLOOKUP($A1429,[1]plot_info!$F$1:$BW$2268,28,FALSE)</f>
        <v>81.342937930000005</v>
      </c>
      <c r="AA1429" s="4">
        <f>VLOOKUP($A1429,[1]plot_info!$F$1:$BW$2268,29,FALSE)</f>
        <v>29.574504739999998</v>
      </c>
      <c r="AB1429" s="4">
        <f>VLOOKUP($A1429,[1]plot_info!$F$1:$BW$2268,37,FALSE)</f>
        <v>4</v>
      </c>
      <c r="AC1429" s="4" t="str">
        <f>VLOOKUP($A1429,[1]plot_info!$F$1:$BW$2268,43,FALSE)</f>
        <v>FRA 2010-2015</v>
      </c>
    </row>
    <row r="1430" spans="1:29" x14ac:dyDescent="0.35">
      <c r="A1430" s="23" t="str">
        <f t="shared" si="44"/>
        <v>33-94-4</v>
      </c>
      <c r="B1430" s="24" t="s">
        <v>18</v>
      </c>
      <c r="C1430" s="24">
        <v>33</v>
      </c>
      <c r="D1430" s="24">
        <v>94</v>
      </c>
      <c r="E1430" s="24">
        <v>4</v>
      </c>
      <c r="F1430" s="24">
        <v>1</v>
      </c>
      <c r="G1430" s="24" t="s">
        <v>26</v>
      </c>
      <c r="H1430" s="24">
        <v>64914</v>
      </c>
      <c r="I1430" s="24">
        <v>273</v>
      </c>
      <c r="J1430" s="24">
        <v>297</v>
      </c>
      <c r="K1430" s="24">
        <v>520.5</v>
      </c>
      <c r="L1430" s="24">
        <v>0.18131868131868131</v>
      </c>
      <c r="M1430" s="24">
        <v>0.2306488706572771</v>
      </c>
      <c r="N1430" s="24">
        <v>0</v>
      </c>
      <c r="O1430" s="24">
        <v>0</v>
      </c>
      <c r="P1430" s="24">
        <v>0</v>
      </c>
      <c r="Q1430" s="24">
        <v>2</v>
      </c>
      <c r="R1430" s="24">
        <v>0</v>
      </c>
      <c r="S1430" s="24">
        <v>215.04201713822135</v>
      </c>
      <c r="T1430" s="25">
        <v>1.0393317686205583</v>
      </c>
      <c r="U1430" s="24">
        <v>7.5714338842339149E-2</v>
      </c>
      <c r="V1430" s="24">
        <v>7.5714338842339144</v>
      </c>
      <c r="W1430" s="25">
        <v>75.714338842339146</v>
      </c>
      <c r="X1430" s="4">
        <f>VLOOKUP($A1430,[1]plot_info!$F$1:$BW$2268,26,FALSE)</f>
        <v>533215.85950000002</v>
      </c>
      <c r="Y1430" s="4">
        <f>VLOOKUP($A1430,[1]plot_info!$F$1:$BW$2268,27,FALSE)</f>
        <v>3271687.6140000001</v>
      </c>
      <c r="Z1430" s="4">
        <f>VLOOKUP($A1430,[1]plot_info!$F$1:$BW$2268,28,FALSE)</f>
        <v>81.342937930000005</v>
      </c>
      <c r="AA1430" s="4">
        <f>VLOOKUP($A1430,[1]plot_info!$F$1:$BW$2268,29,FALSE)</f>
        <v>29.574504739999998</v>
      </c>
      <c r="AB1430" s="4">
        <f>VLOOKUP($A1430,[1]plot_info!$F$1:$BW$2268,37,FALSE)</f>
        <v>4</v>
      </c>
      <c r="AC1430" s="4" t="str">
        <f>VLOOKUP($A1430,[1]plot_info!$F$1:$BW$2268,43,FALSE)</f>
        <v>FRA 2010-2015</v>
      </c>
    </row>
    <row r="1431" spans="1:29" x14ac:dyDescent="0.35">
      <c r="A1431" s="23" t="str">
        <f t="shared" si="44"/>
        <v>33-94-4</v>
      </c>
      <c r="B1431" s="24" t="s">
        <v>19</v>
      </c>
      <c r="C1431" s="24">
        <v>33</v>
      </c>
      <c r="D1431" s="24">
        <v>94</v>
      </c>
      <c r="E1431" s="24">
        <v>4</v>
      </c>
      <c r="F1431" s="24">
        <v>1</v>
      </c>
      <c r="G1431" s="24" t="s">
        <v>9</v>
      </c>
      <c r="H1431" s="24">
        <v>64914</v>
      </c>
      <c r="I1431" s="24">
        <v>218</v>
      </c>
      <c r="J1431" s="24">
        <v>301.5</v>
      </c>
      <c r="K1431" s="24">
        <v>467.5</v>
      </c>
      <c r="L1431" s="24">
        <v>0.23853211009174313</v>
      </c>
      <c r="M1431" s="24">
        <v>0.24229780351875574</v>
      </c>
      <c r="N1431" s="24">
        <v>0</v>
      </c>
      <c r="O1431" s="24">
        <v>0</v>
      </c>
      <c r="P1431" s="24">
        <v>0</v>
      </c>
      <c r="Q1431" s="24">
        <v>2</v>
      </c>
      <c r="R1431" s="24">
        <v>0</v>
      </c>
      <c r="S1431" s="24">
        <v>215.04201713822135</v>
      </c>
      <c r="T1431" s="25">
        <v>0.77194216371817748</v>
      </c>
      <c r="U1431" s="24">
        <v>6.0211488770017849E-2</v>
      </c>
      <c r="V1431" s="24">
        <v>6.0211488770017851</v>
      </c>
      <c r="W1431" s="25">
        <v>60.211488770017851</v>
      </c>
      <c r="X1431" s="4">
        <f>VLOOKUP($A1431,[1]plot_info!$F$1:$BW$2268,26,FALSE)</f>
        <v>533215.85950000002</v>
      </c>
      <c r="Y1431" s="4">
        <f>VLOOKUP($A1431,[1]plot_info!$F$1:$BW$2268,27,FALSE)</f>
        <v>3271687.6140000001</v>
      </c>
      <c r="Z1431" s="4">
        <f>VLOOKUP($A1431,[1]plot_info!$F$1:$BW$2268,28,FALSE)</f>
        <v>81.342937930000005</v>
      </c>
      <c r="AA1431" s="4">
        <f>VLOOKUP($A1431,[1]plot_info!$F$1:$BW$2268,29,FALSE)</f>
        <v>29.574504739999998</v>
      </c>
      <c r="AB1431" s="4">
        <f>VLOOKUP($A1431,[1]plot_info!$F$1:$BW$2268,37,FALSE)</f>
        <v>4</v>
      </c>
      <c r="AC1431" s="4" t="str">
        <f>VLOOKUP($A1431,[1]plot_info!$F$1:$BW$2268,43,FALSE)</f>
        <v>FRA 2010-2015</v>
      </c>
    </row>
    <row r="1432" spans="1:29" x14ac:dyDescent="0.35">
      <c r="A1432" s="23" t="str">
        <f t="shared" si="44"/>
        <v>33-94-5</v>
      </c>
      <c r="B1432" s="24" t="s">
        <v>20</v>
      </c>
      <c r="C1432" s="24">
        <v>33</v>
      </c>
      <c r="D1432" s="24">
        <v>94</v>
      </c>
      <c r="E1432" s="24">
        <v>5</v>
      </c>
      <c r="F1432" s="24">
        <v>1</v>
      </c>
      <c r="G1432" s="24" t="s">
        <v>8</v>
      </c>
      <c r="H1432" s="24">
        <v>64914</v>
      </c>
      <c r="I1432" s="24">
        <v>271</v>
      </c>
      <c r="J1432" s="24">
        <v>298</v>
      </c>
      <c r="K1432" s="24">
        <v>473</v>
      </c>
      <c r="L1432" s="24">
        <v>0.35424354243542433</v>
      </c>
      <c r="M1432" s="24">
        <v>0.29821268125385325</v>
      </c>
      <c r="N1432" s="24">
        <v>0</v>
      </c>
      <c r="O1432" s="24">
        <v>0</v>
      </c>
      <c r="P1432" s="24">
        <v>0</v>
      </c>
      <c r="Q1432" s="24">
        <v>3</v>
      </c>
      <c r="R1432" s="24">
        <v>0</v>
      </c>
      <c r="S1432" s="24">
        <v>322.56302570733203</v>
      </c>
      <c r="T1432" s="25">
        <v>0.54252963313526537</v>
      </c>
      <c r="U1432" s="24">
        <v>5.6888838417910127E-2</v>
      </c>
      <c r="V1432" s="24">
        <v>5.6888838417910126</v>
      </c>
      <c r="W1432" s="25">
        <v>56.888838417910129</v>
      </c>
      <c r="X1432" s="4">
        <f>VLOOKUP($A1432,[1]plot_info!$F$1:$BW$2268,26,FALSE)</f>
        <v>533215.85950000002</v>
      </c>
      <c r="Y1432" s="4">
        <f>VLOOKUP($A1432,[1]plot_info!$F$1:$BW$2268,27,FALSE)</f>
        <v>3271837.6140000001</v>
      </c>
      <c r="Z1432" s="4">
        <f>VLOOKUP($A1432,[1]plot_info!$F$1:$BW$2268,28,FALSE)</f>
        <v>81.342942500000007</v>
      </c>
      <c r="AA1432" s="4">
        <f>VLOOKUP($A1432,[1]plot_info!$F$1:$BW$2268,29,FALSE)</f>
        <v>29.575858499999999</v>
      </c>
      <c r="AB1432" s="4">
        <f>VLOOKUP($A1432,[1]plot_info!$F$1:$BW$2268,37,FALSE)</f>
        <v>4</v>
      </c>
      <c r="AC1432" s="4" t="str">
        <f>VLOOKUP($A1432,[1]plot_info!$F$1:$BW$2268,43,FALSE)</f>
        <v>FRA 2010-2015</v>
      </c>
    </row>
    <row r="1433" spans="1:29" x14ac:dyDescent="0.35">
      <c r="A1433" s="23" t="str">
        <f t="shared" si="44"/>
        <v>33-94-5</v>
      </c>
      <c r="B1433" s="24" t="s">
        <v>21</v>
      </c>
      <c r="C1433" s="24">
        <v>33</v>
      </c>
      <c r="D1433" s="24">
        <v>94</v>
      </c>
      <c r="E1433" s="24">
        <v>5</v>
      </c>
      <c r="F1433" s="24">
        <v>1</v>
      </c>
      <c r="G1433" s="24" t="s">
        <v>26</v>
      </c>
      <c r="H1433" s="24">
        <v>64914</v>
      </c>
      <c r="I1433" s="24">
        <v>364</v>
      </c>
      <c r="J1433" s="24">
        <v>300.5</v>
      </c>
      <c r="K1433" s="24">
        <v>546</v>
      </c>
      <c r="L1433" s="24">
        <v>0.32554945054945056</v>
      </c>
      <c r="M1433" s="24">
        <v>0.36810627842272509</v>
      </c>
      <c r="N1433" s="24">
        <v>0</v>
      </c>
      <c r="O1433" s="24">
        <v>0</v>
      </c>
      <c r="P1433" s="24">
        <v>0</v>
      </c>
      <c r="Q1433" s="24">
        <v>3</v>
      </c>
      <c r="R1433" s="24">
        <v>0</v>
      </c>
      <c r="S1433" s="24">
        <v>322.56302570733203</v>
      </c>
      <c r="T1433" s="25">
        <v>0.7610915710554722</v>
      </c>
      <c r="U1433" s="24">
        <v>5.1524463338623282E-2</v>
      </c>
      <c r="V1433" s="24">
        <v>5.1524463338623283</v>
      </c>
      <c r="W1433" s="25">
        <v>51.524463338623285</v>
      </c>
      <c r="X1433" s="4">
        <f>VLOOKUP($A1433,[1]plot_info!$F$1:$BW$2268,26,FALSE)</f>
        <v>533215.85950000002</v>
      </c>
      <c r="Y1433" s="4">
        <f>VLOOKUP($A1433,[1]plot_info!$F$1:$BW$2268,27,FALSE)</f>
        <v>3271837.6140000001</v>
      </c>
      <c r="Z1433" s="4">
        <f>VLOOKUP($A1433,[1]plot_info!$F$1:$BW$2268,28,FALSE)</f>
        <v>81.342942500000007</v>
      </c>
      <c r="AA1433" s="4">
        <f>VLOOKUP($A1433,[1]plot_info!$F$1:$BW$2268,29,FALSE)</f>
        <v>29.575858499999999</v>
      </c>
      <c r="AB1433" s="4">
        <f>VLOOKUP($A1433,[1]plot_info!$F$1:$BW$2268,37,FALSE)</f>
        <v>4</v>
      </c>
      <c r="AC1433" s="4" t="str">
        <f>VLOOKUP($A1433,[1]plot_info!$F$1:$BW$2268,43,FALSE)</f>
        <v>FRA 2010-2015</v>
      </c>
    </row>
    <row r="1434" spans="1:29" x14ac:dyDescent="0.35">
      <c r="A1434" s="23" t="str">
        <f t="shared" si="44"/>
        <v>33-94-5</v>
      </c>
      <c r="B1434" s="24" t="s">
        <v>22</v>
      </c>
      <c r="C1434" s="24">
        <v>33</v>
      </c>
      <c r="D1434" s="24">
        <v>94</v>
      </c>
      <c r="E1434" s="24">
        <v>5</v>
      </c>
      <c r="F1434" s="24">
        <v>1</v>
      </c>
      <c r="G1434" s="24" t="s">
        <v>9</v>
      </c>
      <c r="H1434" s="24">
        <v>64914</v>
      </c>
      <c r="I1434" s="24">
        <v>369</v>
      </c>
      <c r="J1434" s="24">
        <v>300</v>
      </c>
      <c r="K1434" s="24">
        <v>553.5</v>
      </c>
      <c r="L1434" s="24">
        <v>0.31300813008130079</v>
      </c>
      <c r="M1434" s="24">
        <v>0.35878713213354213</v>
      </c>
      <c r="N1434" s="24">
        <v>0</v>
      </c>
      <c r="O1434" s="24">
        <v>0</v>
      </c>
      <c r="P1434" s="24">
        <v>0</v>
      </c>
      <c r="Q1434" s="24">
        <v>3</v>
      </c>
      <c r="R1434" s="24">
        <v>0</v>
      </c>
      <c r="S1434" s="24">
        <v>322.56302570733203</v>
      </c>
      <c r="T1434" s="25">
        <v>0.78589292571308433</v>
      </c>
      <c r="U1434" s="24">
        <v>4.9733676846069511E-2</v>
      </c>
      <c r="V1434" s="24">
        <v>4.9733676846069512</v>
      </c>
      <c r="W1434" s="25">
        <v>49.733676846069507</v>
      </c>
      <c r="X1434" s="4">
        <f>VLOOKUP($A1434,[1]plot_info!$F$1:$BW$2268,26,FALSE)</f>
        <v>533215.85950000002</v>
      </c>
      <c r="Y1434" s="4">
        <f>VLOOKUP($A1434,[1]plot_info!$F$1:$BW$2268,27,FALSE)</f>
        <v>3271837.6140000001</v>
      </c>
      <c r="Z1434" s="4">
        <f>VLOOKUP($A1434,[1]plot_info!$F$1:$BW$2268,28,FALSE)</f>
        <v>81.342942500000007</v>
      </c>
      <c r="AA1434" s="4">
        <f>VLOOKUP($A1434,[1]plot_info!$F$1:$BW$2268,29,FALSE)</f>
        <v>29.575858499999999</v>
      </c>
      <c r="AB1434" s="4">
        <f>VLOOKUP($A1434,[1]plot_info!$F$1:$BW$2268,37,FALSE)</f>
        <v>4</v>
      </c>
      <c r="AC1434" s="4" t="str">
        <f>VLOOKUP($A1434,[1]plot_info!$F$1:$BW$2268,43,FALSE)</f>
        <v>FRA 2010-2015</v>
      </c>
    </row>
    <row r="1435" spans="1:29" x14ac:dyDescent="0.35">
      <c r="A1435" s="23" t="str">
        <f t="shared" si="44"/>
        <v>33-94-6</v>
      </c>
      <c r="B1435" s="24" t="s">
        <v>23</v>
      </c>
      <c r="C1435" s="24">
        <v>33</v>
      </c>
      <c r="D1435" s="24">
        <v>94</v>
      </c>
      <c r="E1435" s="24">
        <v>6</v>
      </c>
      <c r="F1435" s="24">
        <v>1</v>
      </c>
      <c r="G1435" s="24" t="s">
        <v>8</v>
      </c>
      <c r="H1435" s="24">
        <v>64914</v>
      </c>
      <c r="I1435" s="24">
        <v>146</v>
      </c>
      <c r="J1435" s="24">
        <v>298.5</v>
      </c>
      <c r="K1435" s="24">
        <v>405</v>
      </c>
      <c r="L1435" s="24">
        <v>0.27054794520547948</v>
      </c>
      <c r="M1435" s="24">
        <v>0.36810627842272503</v>
      </c>
      <c r="N1435" s="24">
        <v>0</v>
      </c>
      <c r="O1435" s="24">
        <v>0</v>
      </c>
      <c r="P1435" s="24">
        <v>0</v>
      </c>
      <c r="Q1435" s="24">
        <v>1</v>
      </c>
      <c r="R1435" s="24">
        <v>0</v>
      </c>
      <c r="S1435" s="24">
        <v>107.52100856911068</v>
      </c>
      <c r="T1435" s="25">
        <v>0.99050410163838443</v>
      </c>
      <c r="U1435" s="24">
        <v>5.3935751647705227E-2</v>
      </c>
      <c r="V1435" s="24">
        <v>5.3935751647705228</v>
      </c>
      <c r="W1435" s="25">
        <v>53.935751647705224</v>
      </c>
      <c r="X1435" s="4">
        <f>VLOOKUP($A1435,[1]plot_info!$F$1:$BW$2268,26,FALSE)</f>
        <v>533215.85950000002</v>
      </c>
      <c r="Y1435" s="4">
        <f>VLOOKUP($A1435,[1]plot_info!$F$1:$BW$2268,27,FALSE)</f>
        <v>3271987.6140000001</v>
      </c>
      <c r="Z1435" s="4">
        <f>VLOOKUP($A1435,[1]plot_info!$F$1:$BW$2268,28,FALSE)</f>
        <v>81.342947080000002</v>
      </c>
      <c r="AA1435" s="4">
        <f>VLOOKUP($A1435,[1]plot_info!$F$1:$BW$2268,29,FALSE)</f>
        <v>29.577212249999999</v>
      </c>
      <c r="AB1435" s="4">
        <f>VLOOKUP($A1435,[1]plot_info!$F$1:$BW$2268,37,FALSE)</f>
        <v>4</v>
      </c>
      <c r="AC1435" s="4" t="str">
        <f>VLOOKUP($A1435,[1]plot_info!$F$1:$BW$2268,43,FALSE)</f>
        <v>FRA 2010-2015</v>
      </c>
    </row>
    <row r="1436" spans="1:29" x14ac:dyDescent="0.35">
      <c r="A1436" s="23" t="str">
        <f t="shared" si="44"/>
        <v>33-94-6</v>
      </c>
      <c r="B1436" s="24" t="s">
        <v>24</v>
      </c>
      <c r="C1436" s="24">
        <v>33</v>
      </c>
      <c r="D1436" s="24">
        <v>94</v>
      </c>
      <c r="E1436" s="24">
        <v>6</v>
      </c>
      <c r="F1436" s="24">
        <v>1</v>
      </c>
      <c r="G1436" s="24" t="s">
        <v>26</v>
      </c>
      <c r="H1436" s="24">
        <v>64914</v>
      </c>
      <c r="I1436" s="24">
        <v>140</v>
      </c>
      <c r="J1436" s="24">
        <v>299.5</v>
      </c>
      <c r="K1436" s="24">
        <v>397</v>
      </c>
      <c r="L1436" s="24">
        <v>0.30357142857142855</v>
      </c>
      <c r="M1436" s="24">
        <v>0.39606371729027379</v>
      </c>
      <c r="N1436" s="24">
        <v>0</v>
      </c>
      <c r="O1436" s="24">
        <v>0</v>
      </c>
      <c r="P1436" s="24">
        <v>0</v>
      </c>
      <c r="Q1436" s="24">
        <v>1</v>
      </c>
      <c r="R1436" s="24">
        <v>0</v>
      </c>
      <c r="S1436" s="24">
        <v>107.52100856911068</v>
      </c>
      <c r="T1436" s="25">
        <v>0.90679952966894339</v>
      </c>
      <c r="U1436" s="24">
        <v>4.2037857441445177E-2</v>
      </c>
      <c r="V1436" s="24">
        <v>4.2037857441445174</v>
      </c>
      <c r="W1436" s="25">
        <v>42.037857441445169</v>
      </c>
      <c r="X1436" s="4">
        <f>VLOOKUP($A1436,[1]plot_info!$F$1:$BW$2268,26,FALSE)</f>
        <v>533215.85950000002</v>
      </c>
      <c r="Y1436" s="4">
        <f>VLOOKUP($A1436,[1]plot_info!$F$1:$BW$2268,27,FALSE)</f>
        <v>3271987.6140000001</v>
      </c>
      <c r="Z1436" s="4">
        <f>VLOOKUP($A1436,[1]plot_info!$F$1:$BW$2268,28,FALSE)</f>
        <v>81.342947080000002</v>
      </c>
      <c r="AA1436" s="4">
        <f>VLOOKUP($A1436,[1]plot_info!$F$1:$BW$2268,29,FALSE)</f>
        <v>29.577212249999999</v>
      </c>
      <c r="AB1436" s="4">
        <f>VLOOKUP($A1436,[1]plot_info!$F$1:$BW$2268,37,FALSE)</f>
        <v>4</v>
      </c>
      <c r="AC1436" s="4" t="str">
        <f>VLOOKUP($A1436,[1]plot_info!$F$1:$BW$2268,43,FALSE)</f>
        <v>FRA 2010-2015</v>
      </c>
    </row>
    <row r="1437" spans="1:29" x14ac:dyDescent="0.35">
      <c r="A1437" s="23" t="str">
        <f t="shared" si="44"/>
        <v>33-94-6</v>
      </c>
      <c r="B1437" s="24" t="s">
        <v>25</v>
      </c>
      <c r="C1437" s="24">
        <v>33</v>
      </c>
      <c r="D1437" s="24">
        <v>94</v>
      </c>
      <c r="E1437" s="24">
        <v>6</v>
      </c>
      <c r="F1437" s="24">
        <v>1</v>
      </c>
      <c r="G1437" s="24" t="s">
        <v>9</v>
      </c>
      <c r="H1437" s="24">
        <v>64914</v>
      </c>
      <c r="I1437" s="24">
        <v>131</v>
      </c>
      <c r="J1437" s="24">
        <v>297.5</v>
      </c>
      <c r="K1437" s="24">
        <v>391.5</v>
      </c>
      <c r="L1437" s="24">
        <v>0.28244274809160308</v>
      </c>
      <c r="M1437" s="24">
        <v>0.34480841269976775</v>
      </c>
      <c r="N1437" s="24">
        <v>0</v>
      </c>
      <c r="O1437" s="24">
        <v>0</v>
      </c>
      <c r="P1437" s="24">
        <v>0</v>
      </c>
      <c r="Q1437" s="24">
        <v>1</v>
      </c>
      <c r="R1437" s="24">
        <v>0</v>
      </c>
      <c r="S1437" s="24">
        <v>107.52100856911068</v>
      </c>
      <c r="T1437" s="25">
        <v>0.87424775168082758</v>
      </c>
      <c r="U1437" s="24">
        <v>3.7312234232113793E-2</v>
      </c>
      <c r="V1437" s="24">
        <v>3.7312234232113797</v>
      </c>
      <c r="W1437" s="25">
        <v>37.312234232113795</v>
      </c>
      <c r="X1437" s="4">
        <f>VLOOKUP($A1437,[1]plot_info!$F$1:$BW$2268,26,FALSE)</f>
        <v>533215.85950000002</v>
      </c>
      <c r="Y1437" s="4">
        <f>VLOOKUP($A1437,[1]plot_info!$F$1:$BW$2268,27,FALSE)</f>
        <v>3271987.6140000001</v>
      </c>
      <c r="Z1437" s="4">
        <f>VLOOKUP($A1437,[1]plot_info!$F$1:$BW$2268,28,FALSE)</f>
        <v>81.342947080000002</v>
      </c>
      <c r="AA1437" s="4">
        <f>VLOOKUP($A1437,[1]plot_info!$F$1:$BW$2268,29,FALSE)</f>
        <v>29.577212249999999</v>
      </c>
      <c r="AB1437" s="4">
        <f>VLOOKUP($A1437,[1]plot_info!$F$1:$BW$2268,37,FALSE)</f>
        <v>4</v>
      </c>
      <c r="AC1437" s="4" t="str">
        <f>VLOOKUP($A1437,[1]plot_info!$F$1:$BW$2268,43,FALSE)</f>
        <v>FRA 2010-2015</v>
      </c>
    </row>
    <row r="1438" spans="1:29" x14ac:dyDescent="0.35">
      <c r="A1438" s="23" t="str">
        <f t="shared" ref="A1438:A1477" si="45">CONCATENATE(C1438,"-",D1438,"-",E1438)</f>
        <v>72-59-2</v>
      </c>
      <c r="B1438" s="24" t="s">
        <v>680</v>
      </c>
      <c r="C1438" s="24">
        <v>72</v>
      </c>
      <c r="D1438" s="24">
        <v>59</v>
      </c>
      <c r="E1438" s="24">
        <v>2</v>
      </c>
      <c r="F1438" s="24">
        <v>1</v>
      </c>
      <c r="G1438" s="24" t="s">
        <v>8</v>
      </c>
      <c r="H1438" s="24">
        <v>64914</v>
      </c>
      <c r="I1438" s="24">
        <v>352</v>
      </c>
      <c r="J1438" s="24">
        <v>316.5</v>
      </c>
      <c r="K1438" s="24">
        <v>655</v>
      </c>
      <c r="L1438" s="24">
        <v>3.8352272727272728E-2</v>
      </c>
      <c r="M1438" s="24">
        <v>4.1936158301323107E-2</v>
      </c>
      <c r="N1438" s="24">
        <v>0</v>
      </c>
      <c r="O1438" s="24">
        <v>0</v>
      </c>
      <c r="P1438" s="24">
        <v>0</v>
      </c>
      <c r="Q1438" s="24">
        <v>3</v>
      </c>
      <c r="R1438" s="24">
        <v>0</v>
      </c>
      <c r="S1438" s="24">
        <v>322.56302570733203</v>
      </c>
      <c r="T1438" s="25">
        <v>1.0494073189502131</v>
      </c>
      <c r="U1438" s="24">
        <v>2.8333997611655764E-2</v>
      </c>
      <c r="V1438" s="24">
        <v>2.8333997611655763</v>
      </c>
      <c r="W1438" s="25">
        <v>28.333997611655764</v>
      </c>
      <c r="X1438" s="4">
        <f>VLOOKUP($A1438,[1]plot_info!$F$1:$BW$2268,26,FALSE)</f>
        <v>692254.1483</v>
      </c>
      <c r="Y1438" s="4">
        <f>VLOOKUP($A1438,[1]plot_info!$F$1:$BW$2268,27,FALSE)</f>
        <v>3135649.1060000001</v>
      </c>
      <c r="Z1438" s="4">
        <f>VLOOKUP($A1438,[1]plot_info!$F$1:$BW$2268,28,FALSE)</f>
        <v>82.961191839999998</v>
      </c>
      <c r="AA1438" s="4">
        <f>VLOOKUP($A1438,[1]plot_info!$F$1:$BW$2268,29,FALSE)</f>
        <v>28.332961579999999</v>
      </c>
      <c r="AB1438" s="4">
        <f>VLOOKUP($A1438,[1]plot_info!$F$1:$BW$2268,37,FALSE)</f>
        <v>4</v>
      </c>
      <c r="AC1438" s="4" t="str">
        <f>VLOOKUP($A1438,[1]plot_info!$F$1:$BW$2268,43,FALSE)</f>
        <v>FRA 2010-2015</v>
      </c>
    </row>
    <row r="1439" spans="1:29" x14ac:dyDescent="0.35">
      <c r="A1439" s="23" t="str">
        <f t="shared" si="45"/>
        <v>72-59-2</v>
      </c>
      <c r="B1439" s="24" t="s">
        <v>681</v>
      </c>
      <c r="C1439" s="24">
        <v>72</v>
      </c>
      <c r="D1439" s="24">
        <v>59</v>
      </c>
      <c r="E1439" s="24">
        <v>2</v>
      </c>
      <c r="F1439" s="24">
        <v>1</v>
      </c>
      <c r="G1439" s="24" t="s">
        <v>26</v>
      </c>
      <c r="H1439" s="24">
        <v>64914</v>
      </c>
      <c r="I1439" s="24">
        <v>390</v>
      </c>
      <c r="J1439" s="24">
        <v>300</v>
      </c>
      <c r="K1439" s="24">
        <v>667</v>
      </c>
      <c r="L1439" s="24">
        <v>5.8974358974358973E-2</v>
      </c>
      <c r="M1439" s="24">
        <v>7.1446788217068999E-2</v>
      </c>
      <c r="N1439" s="24">
        <v>0</v>
      </c>
      <c r="O1439" s="24">
        <v>0</v>
      </c>
      <c r="P1439" s="24">
        <v>0</v>
      </c>
      <c r="Q1439" s="24">
        <v>3</v>
      </c>
      <c r="R1439" s="24">
        <v>0</v>
      </c>
      <c r="S1439" s="24">
        <v>322.56302570733203</v>
      </c>
      <c r="T1439" s="25">
        <v>1.1377621449179565</v>
      </c>
      <c r="U1439" s="24">
        <v>2.9866256304096356E-2</v>
      </c>
      <c r="V1439" s="24">
        <v>2.9866256304096357</v>
      </c>
      <c r="W1439" s="25">
        <v>29.866256304096357</v>
      </c>
      <c r="X1439" s="4">
        <f>VLOOKUP($A1439,[1]plot_info!$F$1:$BW$2268,26,FALSE)</f>
        <v>692254.1483</v>
      </c>
      <c r="Y1439" s="4">
        <f>VLOOKUP($A1439,[1]plot_info!$F$1:$BW$2268,27,FALSE)</f>
        <v>3135649.1060000001</v>
      </c>
      <c r="Z1439" s="4">
        <f>VLOOKUP($A1439,[1]plot_info!$F$1:$BW$2268,28,FALSE)</f>
        <v>82.961191839999998</v>
      </c>
      <c r="AA1439" s="4">
        <f>VLOOKUP($A1439,[1]plot_info!$F$1:$BW$2268,29,FALSE)</f>
        <v>28.332961579999999</v>
      </c>
      <c r="AB1439" s="4">
        <f>VLOOKUP($A1439,[1]plot_info!$F$1:$BW$2268,37,FALSE)</f>
        <v>4</v>
      </c>
      <c r="AC1439" s="4" t="str">
        <f>VLOOKUP($A1439,[1]plot_info!$F$1:$BW$2268,43,FALSE)</f>
        <v>FRA 2010-2015</v>
      </c>
    </row>
    <row r="1440" spans="1:29" x14ac:dyDescent="0.35">
      <c r="A1440" s="23" t="str">
        <f t="shared" si="45"/>
        <v>72-59-2</v>
      </c>
      <c r="B1440" s="24" t="s">
        <v>682</v>
      </c>
      <c r="C1440" s="24">
        <v>72</v>
      </c>
      <c r="D1440" s="24">
        <v>59</v>
      </c>
      <c r="E1440" s="24">
        <v>2</v>
      </c>
      <c r="F1440" s="24">
        <v>1</v>
      </c>
      <c r="G1440" s="24" t="s">
        <v>9</v>
      </c>
      <c r="H1440" s="24">
        <v>64914</v>
      </c>
      <c r="I1440" s="24">
        <v>432</v>
      </c>
      <c r="J1440" s="24">
        <v>741</v>
      </c>
      <c r="K1440" s="24">
        <v>709.5</v>
      </c>
      <c r="L1440" s="24">
        <v>1.0729166666666667</v>
      </c>
      <c r="M1440" s="24">
        <v>1.4398081016787601</v>
      </c>
      <c r="N1440" s="24">
        <v>0</v>
      </c>
      <c r="O1440" s="24">
        <v>0</v>
      </c>
      <c r="P1440" s="24">
        <v>0</v>
      </c>
      <c r="Q1440" s="24">
        <v>3</v>
      </c>
      <c r="R1440" s="24">
        <v>0</v>
      </c>
      <c r="S1440" s="24">
        <v>322.56302570733203</v>
      </c>
      <c r="T1440" s="25">
        <v>-9.7655333964347751E-2</v>
      </c>
      <c r="U1440" s="24">
        <v>-2.3437280151443456E-3</v>
      </c>
      <c r="V1440" s="24">
        <v>-0.23437280151443457</v>
      </c>
      <c r="W1440" s="25">
        <v>-2.3437280151443458</v>
      </c>
      <c r="X1440" s="4">
        <f>VLOOKUP($A1440,[1]plot_info!$F$1:$BW$2268,26,FALSE)</f>
        <v>692254.1483</v>
      </c>
      <c r="Y1440" s="4">
        <f>VLOOKUP($A1440,[1]plot_info!$F$1:$BW$2268,27,FALSE)</f>
        <v>3135649.1060000001</v>
      </c>
      <c r="Z1440" s="4">
        <f>VLOOKUP($A1440,[1]plot_info!$F$1:$BW$2268,28,FALSE)</f>
        <v>82.961191839999998</v>
      </c>
      <c r="AA1440" s="4">
        <f>VLOOKUP($A1440,[1]plot_info!$F$1:$BW$2268,29,FALSE)</f>
        <v>28.332961579999999</v>
      </c>
      <c r="AB1440" s="4">
        <f>VLOOKUP($A1440,[1]plot_info!$F$1:$BW$2268,37,FALSE)</f>
        <v>4</v>
      </c>
      <c r="AC1440" s="4" t="str">
        <f>VLOOKUP($A1440,[1]plot_info!$F$1:$BW$2268,43,FALSE)</f>
        <v>FRA 2010-2015</v>
      </c>
    </row>
    <row r="1441" spans="1:29" x14ac:dyDescent="0.35">
      <c r="A1441" s="23" t="str">
        <f t="shared" si="45"/>
        <v>72-59-3</v>
      </c>
      <c r="B1441" s="24" t="s">
        <v>684</v>
      </c>
      <c r="C1441" s="24">
        <v>72</v>
      </c>
      <c r="D1441" s="24">
        <v>59</v>
      </c>
      <c r="E1441" s="24">
        <v>3</v>
      </c>
      <c r="F1441" s="24">
        <v>1</v>
      </c>
      <c r="G1441" s="24" t="s">
        <v>8</v>
      </c>
      <c r="H1441" s="24">
        <v>64914</v>
      </c>
      <c r="I1441" s="24">
        <v>337</v>
      </c>
      <c r="J1441" s="24">
        <v>314</v>
      </c>
      <c r="K1441" s="24">
        <v>593.5</v>
      </c>
      <c r="L1441" s="24">
        <v>0.17062314540059348</v>
      </c>
      <c r="M1441" s="24">
        <v>0.13396272790700436</v>
      </c>
      <c r="N1441" s="24">
        <v>0</v>
      </c>
      <c r="O1441" s="24">
        <v>0</v>
      </c>
      <c r="P1441" s="24">
        <v>0</v>
      </c>
      <c r="Q1441" s="24">
        <v>4</v>
      </c>
      <c r="R1441" s="24">
        <v>0</v>
      </c>
      <c r="S1441" s="24">
        <v>430.08403427644271</v>
      </c>
      <c r="T1441" s="25">
        <v>0.64987299626274275</v>
      </c>
      <c r="U1441" s="24">
        <v>4.5084939115727772E-2</v>
      </c>
      <c r="V1441" s="24">
        <v>4.5084939115727778</v>
      </c>
      <c r="W1441" s="25">
        <v>45.084939115727778</v>
      </c>
      <c r="X1441" s="4">
        <f>VLOOKUP($A1441,[1]plot_info!$F$1:$BW$2268,26,FALSE)</f>
        <v>692254.1483</v>
      </c>
      <c r="Y1441" s="4">
        <f>VLOOKUP($A1441,[1]plot_info!$F$1:$BW$2268,27,FALSE)</f>
        <v>3135799.1060000001</v>
      </c>
      <c r="Z1441" s="4">
        <f>VLOOKUP($A1441,[1]plot_info!$F$1:$BW$2268,28,FALSE)</f>
        <v>82.961216690000001</v>
      </c>
      <c r="AA1441" s="4">
        <f>VLOOKUP($A1441,[1]plot_info!$F$1:$BW$2268,29,FALSE)</f>
        <v>28.334314809999999</v>
      </c>
      <c r="AB1441" s="4">
        <f>VLOOKUP($A1441,[1]plot_info!$F$1:$BW$2268,37,FALSE)</f>
        <v>4</v>
      </c>
      <c r="AC1441" s="4" t="str">
        <f>VLOOKUP($A1441,[1]plot_info!$F$1:$BW$2268,43,FALSE)</f>
        <v>FRA 2010-2015</v>
      </c>
    </row>
    <row r="1442" spans="1:29" x14ac:dyDescent="0.35">
      <c r="A1442" s="23" t="str">
        <f t="shared" si="45"/>
        <v>72-59-3</v>
      </c>
      <c r="B1442" s="24" t="s">
        <v>685</v>
      </c>
      <c r="C1442" s="24">
        <v>72</v>
      </c>
      <c r="D1442" s="24">
        <v>59</v>
      </c>
      <c r="E1442" s="24">
        <v>3</v>
      </c>
      <c r="F1442" s="24">
        <v>1</v>
      </c>
      <c r="G1442" s="24" t="s">
        <v>26</v>
      </c>
      <c r="H1442" s="24">
        <v>64914</v>
      </c>
      <c r="I1442" s="24">
        <v>400</v>
      </c>
      <c r="J1442" s="24">
        <v>312.5</v>
      </c>
      <c r="K1442" s="24">
        <v>655.5</v>
      </c>
      <c r="L1442" s="24">
        <v>0.14249999999999999</v>
      </c>
      <c r="M1442" s="24">
        <v>0.13279783462085651</v>
      </c>
      <c r="N1442" s="24">
        <v>0</v>
      </c>
      <c r="O1442" s="24">
        <v>0</v>
      </c>
      <c r="P1442" s="24">
        <v>0</v>
      </c>
      <c r="Q1442" s="24">
        <v>4</v>
      </c>
      <c r="R1442" s="24">
        <v>0</v>
      </c>
      <c r="S1442" s="24">
        <v>430.08403427644271</v>
      </c>
      <c r="T1442" s="25">
        <v>0.79751856070883997</v>
      </c>
      <c r="U1442" s="24">
        <v>4.486041903987225E-2</v>
      </c>
      <c r="V1442" s="24">
        <v>4.4860419039872248</v>
      </c>
      <c r="W1442" s="25">
        <v>44.860419039872248</v>
      </c>
      <c r="X1442" s="4">
        <f>VLOOKUP($A1442,[1]plot_info!$F$1:$BW$2268,26,FALSE)</f>
        <v>692254.1483</v>
      </c>
      <c r="Y1442" s="4">
        <f>VLOOKUP($A1442,[1]plot_info!$F$1:$BW$2268,27,FALSE)</f>
        <v>3135799.1060000001</v>
      </c>
      <c r="Z1442" s="4">
        <f>VLOOKUP($A1442,[1]plot_info!$F$1:$BW$2268,28,FALSE)</f>
        <v>82.961216690000001</v>
      </c>
      <c r="AA1442" s="4">
        <f>VLOOKUP($A1442,[1]plot_info!$F$1:$BW$2268,29,FALSE)</f>
        <v>28.334314809999999</v>
      </c>
      <c r="AB1442" s="4">
        <f>VLOOKUP($A1442,[1]plot_info!$F$1:$BW$2268,37,FALSE)</f>
        <v>4</v>
      </c>
      <c r="AC1442" s="4" t="str">
        <f>VLOOKUP($A1442,[1]plot_info!$F$1:$BW$2268,43,FALSE)</f>
        <v>FRA 2010-2015</v>
      </c>
    </row>
    <row r="1443" spans="1:29" x14ac:dyDescent="0.35">
      <c r="A1443" s="23" t="str">
        <f t="shared" si="45"/>
        <v>72-59-3</v>
      </c>
      <c r="B1443" s="24" t="s">
        <v>686</v>
      </c>
      <c r="C1443" s="24">
        <v>72</v>
      </c>
      <c r="D1443" s="24">
        <v>59</v>
      </c>
      <c r="E1443" s="24">
        <v>3</v>
      </c>
      <c r="F1443" s="24">
        <v>1</v>
      </c>
      <c r="G1443" s="24" t="s">
        <v>9</v>
      </c>
      <c r="H1443" s="24">
        <v>64914</v>
      </c>
      <c r="I1443" s="24">
        <v>442</v>
      </c>
      <c r="J1443" s="24">
        <v>295.5</v>
      </c>
      <c r="K1443" s="24">
        <v>676</v>
      </c>
      <c r="L1443" s="24">
        <v>0.13914027149321267</v>
      </c>
      <c r="M1443" s="24">
        <v>0.14328187419618729</v>
      </c>
      <c r="N1443" s="24">
        <v>0</v>
      </c>
      <c r="O1443" s="24">
        <v>0</v>
      </c>
      <c r="P1443" s="24">
        <v>0</v>
      </c>
      <c r="Q1443" s="24">
        <v>4</v>
      </c>
      <c r="R1443" s="24">
        <v>0</v>
      </c>
      <c r="S1443" s="24">
        <v>430.08403427644271</v>
      </c>
      <c r="T1443" s="25">
        <v>0.88471082317700767</v>
      </c>
      <c r="U1443" s="24">
        <v>4.3129652629879153E-2</v>
      </c>
      <c r="V1443" s="24">
        <v>4.3129652629879152</v>
      </c>
      <c r="W1443" s="25">
        <v>43.129652629879153</v>
      </c>
      <c r="X1443" s="4">
        <f>VLOOKUP($A1443,[1]plot_info!$F$1:$BW$2268,26,FALSE)</f>
        <v>692254.1483</v>
      </c>
      <c r="Y1443" s="4">
        <f>VLOOKUP($A1443,[1]plot_info!$F$1:$BW$2268,27,FALSE)</f>
        <v>3135799.1060000001</v>
      </c>
      <c r="Z1443" s="4">
        <f>VLOOKUP($A1443,[1]plot_info!$F$1:$BW$2268,28,FALSE)</f>
        <v>82.961216690000001</v>
      </c>
      <c r="AA1443" s="4">
        <f>VLOOKUP($A1443,[1]plot_info!$F$1:$BW$2268,29,FALSE)</f>
        <v>28.334314809999999</v>
      </c>
      <c r="AB1443" s="4">
        <f>VLOOKUP($A1443,[1]plot_info!$F$1:$BW$2268,37,FALSE)</f>
        <v>4</v>
      </c>
      <c r="AC1443" s="4" t="str">
        <f>VLOOKUP($A1443,[1]plot_info!$F$1:$BW$2268,43,FALSE)</f>
        <v>FRA 2010-2015</v>
      </c>
    </row>
    <row r="1444" spans="1:29" x14ac:dyDescent="0.35">
      <c r="A1444" s="23" t="str">
        <f t="shared" si="45"/>
        <v>72-59-4</v>
      </c>
      <c r="B1444" s="24" t="s">
        <v>688</v>
      </c>
      <c r="C1444" s="24">
        <v>72</v>
      </c>
      <c r="D1444" s="24">
        <v>59</v>
      </c>
      <c r="E1444" s="24">
        <v>4</v>
      </c>
      <c r="F1444" s="24">
        <v>1</v>
      </c>
      <c r="G1444" s="24" t="s">
        <v>8</v>
      </c>
      <c r="H1444" s="24">
        <v>64914</v>
      </c>
      <c r="I1444" s="24">
        <v>460</v>
      </c>
      <c r="J1444" s="24">
        <v>346</v>
      </c>
      <c r="K1444" s="24">
        <v>768</v>
      </c>
      <c r="L1444" s="24">
        <v>8.2608695652173908E-2</v>
      </c>
      <c r="M1444" s="24">
        <v>8.8531889747237677E-2</v>
      </c>
      <c r="N1444" s="24">
        <v>0</v>
      </c>
      <c r="O1444" s="24">
        <v>0</v>
      </c>
      <c r="P1444" s="24">
        <v>0</v>
      </c>
      <c r="Q1444" s="24">
        <v>4</v>
      </c>
      <c r="R1444" s="24">
        <v>0</v>
      </c>
      <c r="S1444" s="24">
        <v>430.08403427644271</v>
      </c>
      <c r="T1444" s="25">
        <v>0.98120359364177978</v>
      </c>
      <c r="U1444" s="24">
        <v>1.5232471322652487E-2</v>
      </c>
      <c r="V1444" s="24">
        <v>1.5232471322652485</v>
      </c>
      <c r="W1444" s="25">
        <v>15.232471322652485</v>
      </c>
      <c r="X1444" s="4">
        <f>VLOOKUP($A1444,[1]plot_info!$F$1:$BW$2268,26,FALSE)</f>
        <v>692554.1483</v>
      </c>
      <c r="Y1444" s="4">
        <f>VLOOKUP($A1444,[1]plot_info!$F$1:$BW$2268,27,FALSE)</f>
        <v>3135499.1060000001</v>
      </c>
      <c r="Z1444" s="4">
        <f>VLOOKUP($A1444,[1]plot_info!$F$1:$BW$2268,28,FALSE)</f>
        <v>82.964225780000007</v>
      </c>
      <c r="AA1444" s="4">
        <f>VLOOKUP($A1444,[1]plot_info!$F$1:$BW$2268,29,FALSE)</f>
        <v>28.331564329999999</v>
      </c>
      <c r="AB1444" s="4">
        <f>VLOOKUP($A1444,[1]plot_info!$F$1:$BW$2268,37,FALSE)</f>
        <v>4</v>
      </c>
      <c r="AC1444" s="4" t="str">
        <f>VLOOKUP($A1444,[1]plot_info!$F$1:$BW$2268,43,FALSE)</f>
        <v>FRA 2010-2015</v>
      </c>
    </row>
    <row r="1445" spans="1:29" x14ac:dyDescent="0.35">
      <c r="A1445" s="23" t="str">
        <f t="shared" si="45"/>
        <v>72-59-4</v>
      </c>
      <c r="B1445" s="24" t="s">
        <v>689</v>
      </c>
      <c r="C1445" s="24">
        <v>72</v>
      </c>
      <c r="D1445" s="24">
        <v>59</v>
      </c>
      <c r="E1445" s="24">
        <v>4</v>
      </c>
      <c r="F1445" s="24">
        <v>1</v>
      </c>
      <c r="G1445" s="24" t="s">
        <v>26</v>
      </c>
      <c r="H1445" s="24">
        <v>64914</v>
      </c>
      <c r="I1445" s="24">
        <v>545</v>
      </c>
      <c r="J1445" s="24">
        <v>304</v>
      </c>
      <c r="K1445" s="24">
        <v>798.5</v>
      </c>
      <c r="L1445" s="24">
        <v>9.2660550458715601E-2</v>
      </c>
      <c r="M1445" s="24">
        <v>0.11765422190093427</v>
      </c>
      <c r="N1445" s="24">
        <v>0</v>
      </c>
      <c r="O1445" s="24">
        <v>0</v>
      </c>
      <c r="P1445" s="24">
        <v>0</v>
      </c>
      <c r="Q1445" s="24">
        <v>4</v>
      </c>
      <c r="R1445" s="24">
        <v>0</v>
      </c>
      <c r="S1445" s="24">
        <v>430.08403427644271</v>
      </c>
      <c r="T1445" s="25">
        <v>1.1497753010802372</v>
      </c>
      <c r="U1445" s="24">
        <v>2.133223883848866E-2</v>
      </c>
      <c r="V1445" s="24">
        <v>2.1332238838488662</v>
      </c>
      <c r="W1445" s="25">
        <v>21.33223883848866</v>
      </c>
      <c r="X1445" s="4">
        <f>VLOOKUP($A1445,[1]plot_info!$F$1:$BW$2268,26,FALSE)</f>
        <v>692554.1483</v>
      </c>
      <c r="Y1445" s="4">
        <f>VLOOKUP($A1445,[1]plot_info!$F$1:$BW$2268,27,FALSE)</f>
        <v>3135499.1060000001</v>
      </c>
      <c r="Z1445" s="4">
        <f>VLOOKUP($A1445,[1]plot_info!$F$1:$BW$2268,28,FALSE)</f>
        <v>82.964225780000007</v>
      </c>
      <c r="AA1445" s="4">
        <f>VLOOKUP($A1445,[1]plot_info!$F$1:$BW$2268,29,FALSE)</f>
        <v>28.331564329999999</v>
      </c>
      <c r="AB1445" s="4">
        <f>VLOOKUP($A1445,[1]plot_info!$F$1:$BW$2268,37,FALSE)</f>
        <v>4</v>
      </c>
      <c r="AC1445" s="4" t="str">
        <f>VLOOKUP($A1445,[1]plot_info!$F$1:$BW$2268,43,FALSE)</f>
        <v>FRA 2010-2015</v>
      </c>
    </row>
    <row r="1446" spans="1:29" x14ac:dyDescent="0.35">
      <c r="A1446" s="23" t="str">
        <f t="shared" si="45"/>
        <v>72-59-4</v>
      </c>
      <c r="B1446" s="24" t="s">
        <v>690</v>
      </c>
      <c r="C1446" s="24">
        <v>72</v>
      </c>
      <c r="D1446" s="24">
        <v>59</v>
      </c>
      <c r="E1446" s="24">
        <v>4</v>
      </c>
      <c r="F1446" s="24">
        <v>1</v>
      </c>
      <c r="G1446" s="24" t="s">
        <v>9</v>
      </c>
      <c r="H1446" s="24">
        <v>64914</v>
      </c>
      <c r="I1446" s="24">
        <v>435</v>
      </c>
      <c r="J1446" s="24">
        <v>299</v>
      </c>
      <c r="K1446" s="24">
        <v>730</v>
      </c>
      <c r="L1446" s="24">
        <v>9.1954022988505746E-3</v>
      </c>
      <c r="M1446" s="24">
        <v>9.3191462891829124E-3</v>
      </c>
      <c r="N1446" s="24">
        <v>0</v>
      </c>
      <c r="O1446" s="24">
        <v>0</v>
      </c>
      <c r="P1446" s="24">
        <v>0</v>
      </c>
      <c r="Q1446" s="24">
        <v>4</v>
      </c>
      <c r="R1446" s="24">
        <v>0</v>
      </c>
      <c r="S1446" s="24">
        <v>430.08403427644271</v>
      </c>
      <c r="T1446" s="25">
        <v>1.00212973663414</v>
      </c>
      <c r="U1446" s="24">
        <v>1.9351806273449557E-2</v>
      </c>
      <c r="V1446" s="24">
        <v>1.9351806273449559</v>
      </c>
      <c r="W1446" s="25">
        <v>19.351806273449558</v>
      </c>
      <c r="X1446" s="4">
        <f>VLOOKUP($A1446,[1]plot_info!$F$1:$BW$2268,26,FALSE)</f>
        <v>692554.1483</v>
      </c>
      <c r="Y1446" s="4">
        <f>VLOOKUP($A1446,[1]plot_info!$F$1:$BW$2268,27,FALSE)</f>
        <v>3135499.1060000001</v>
      </c>
      <c r="Z1446" s="4">
        <f>VLOOKUP($A1446,[1]plot_info!$F$1:$BW$2268,28,FALSE)</f>
        <v>82.964225780000007</v>
      </c>
      <c r="AA1446" s="4">
        <f>VLOOKUP($A1446,[1]plot_info!$F$1:$BW$2268,29,FALSE)</f>
        <v>28.331564329999999</v>
      </c>
      <c r="AB1446" s="4">
        <f>VLOOKUP($A1446,[1]plot_info!$F$1:$BW$2268,37,FALSE)</f>
        <v>4</v>
      </c>
      <c r="AC1446" s="4" t="str">
        <f>VLOOKUP($A1446,[1]plot_info!$F$1:$BW$2268,43,FALSE)</f>
        <v>FRA 2010-2015</v>
      </c>
    </row>
    <row r="1447" spans="1:29" x14ac:dyDescent="0.35">
      <c r="A1447" s="23" t="str">
        <f t="shared" si="45"/>
        <v>72-59-6</v>
      </c>
      <c r="B1447" s="24" t="s">
        <v>692</v>
      </c>
      <c r="C1447" s="24">
        <v>72</v>
      </c>
      <c r="D1447" s="24">
        <v>59</v>
      </c>
      <c r="E1447" s="24">
        <v>6</v>
      </c>
      <c r="F1447" s="24">
        <v>1</v>
      </c>
      <c r="G1447" s="24" t="s">
        <v>8</v>
      </c>
      <c r="H1447" s="24">
        <v>64914</v>
      </c>
      <c r="I1447" s="24">
        <v>482</v>
      </c>
      <c r="J1447" s="24">
        <v>326</v>
      </c>
      <c r="K1447" s="24">
        <v>704</v>
      </c>
      <c r="L1447" s="24">
        <v>0.21576763485477179</v>
      </c>
      <c r="M1447" s="24">
        <v>0.24229780351875574</v>
      </c>
      <c r="N1447" s="24">
        <v>0</v>
      </c>
      <c r="O1447" s="24">
        <v>0</v>
      </c>
      <c r="P1447" s="24">
        <v>0</v>
      </c>
      <c r="Q1447" s="24">
        <v>4</v>
      </c>
      <c r="R1447" s="24">
        <v>0</v>
      </c>
      <c r="S1447" s="24">
        <v>430.08403427644271</v>
      </c>
      <c r="T1447" s="25">
        <v>0.87889800567912979</v>
      </c>
      <c r="U1447" s="24">
        <v>3.1947515856919052E-2</v>
      </c>
      <c r="V1447" s="24">
        <v>3.1947515856919053</v>
      </c>
      <c r="W1447" s="25">
        <v>31.947515856919054</v>
      </c>
      <c r="X1447" s="4">
        <f>VLOOKUP($A1447,[1]plot_info!$F$1:$BW$2268,26,FALSE)</f>
        <v>692554.1483</v>
      </c>
      <c r="Y1447" s="4">
        <f>VLOOKUP($A1447,[1]plot_info!$F$1:$BW$2268,27,FALSE)</f>
        <v>3135799.1060000001</v>
      </c>
      <c r="Z1447" s="4">
        <f>VLOOKUP($A1447,[1]plot_info!$F$1:$BW$2268,28,FALSE)</f>
        <v>82.964275569999998</v>
      </c>
      <c r="AA1447" s="4">
        <f>VLOOKUP($A1447,[1]plot_info!$F$1:$BW$2268,29,FALSE)</f>
        <v>28.334270790000001</v>
      </c>
      <c r="AB1447" s="4">
        <f>VLOOKUP($A1447,[1]plot_info!$F$1:$BW$2268,37,FALSE)</f>
        <v>4</v>
      </c>
      <c r="AC1447" s="4" t="str">
        <f>VLOOKUP($A1447,[1]plot_info!$F$1:$BW$2268,43,FALSE)</f>
        <v>FRA 2010-2015</v>
      </c>
    </row>
    <row r="1448" spans="1:29" x14ac:dyDescent="0.35">
      <c r="A1448" s="23" t="str">
        <f t="shared" si="45"/>
        <v>72-59-6</v>
      </c>
      <c r="B1448" s="24" t="s">
        <v>693</v>
      </c>
      <c r="C1448" s="24">
        <v>72</v>
      </c>
      <c r="D1448" s="24">
        <v>59</v>
      </c>
      <c r="E1448" s="24">
        <v>6</v>
      </c>
      <c r="F1448" s="24">
        <v>1</v>
      </c>
      <c r="G1448" s="24" t="s">
        <v>26</v>
      </c>
      <c r="H1448" s="24">
        <v>64914</v>
      </c>
      <c r="I1448" s="24">
        <v>480</v>
      </c>
      <c r="J1448" s="24">
        <v>351</v>
      </c>
      <c r="K1448" s="24">
        <v>739.5</v>
      </c>
      <c r="L1448" s="24">
        <v>0.19062499999999999</v>
      </c>
      <c r="M1448" s="24">
        <v>0.21317547136505913</v>
      </c>
      <c r="N1448" s="24">
        <v>0</v>
      </c>
      <c r="O1448" s="24">
        <v>0</v>
      </c>
      <c r="P1448" s="24">
        <v>0</v>
      </c>
      <c r="Q1448" s="24">
        <v>4</v>
      </c>
      <c r="R1448" s="24">
        <v>0</v>
      </c>
      <c r="S1448" s="24">
        <v>430.08403427644271</v>
      </c>
      <c r="T1448" s="25">
        <v>0.90331183917021673</v>
      </c>
      <c r="U1448" s="24">
        <v>2.5942448029189415E-2</v>
      </c>
      <c r="V1448" s="24">
        <v>2.5942448029189413</v>
      </c>
      <c r="W1448" s="25">
        <v>25.942448029189414</v>
      </c>
      <c r="X1448" s="4">
        <f>VLOOKUP($A1448,[1]plot_info!$F$1:$BW$2268,26,FALSE)</f>
        <v>692554.1483</v>
      </c>
      <c r="Y1448" s="4">
        <f>VLOOKUP($A1448,[1]plot_info!$F$1:$BW$2268,27,FALSE)</f>
        <v>3135799.1060000001</v>
      </c>
      <c r="Z1448" s="4">
        <f>VLOOKUP($A1448,[1]plot_info!$F$1:$BW$2268,28,FALSE)</f>
        <v>82.964275569999998</v>
      </c>
      <c r="AA1448" s="4">
        <f>VLOOKUP($A1448,[1]plot_info!$F$1:$BW$2268,29,FALSE)</f>
        <v>28.334270790000001</v>
      </c>
      <c r="AB1448" s="4">
        <f>VLOOKUP($A1448,[1]plot_info!$F$1:$BW$2268,37,FALSE)</f>
        <v>4</v>
      </c>
      <c r="AC1448" s="4" t="str">
        <f>VLOOKUP($A1448,[1]plot_info!$F$1:$BW$2268,43,FALSE)</f>
        <v>FRA 2010-2015</v>
      </c>
    </row>
    <row r="1449" spans="1:29" x14ac:dyDescent="0.35">
      <c r="A1449" s="23" t="str">
        <f t="shared" si="45"/>
        <v>72-59-6</v>
      </c>
      <c r="B1449" s="24" t="s">
        <v>694</v>
      </c>
      <c r="C1449" s="24">
        <v>72</v>
      </c>
      <c r="D1449" s="24">
        <v>59</v>
      </c>
      <c r="E1449" s="24">
        <v>6</v>
      </c>
      <c r="F1449" s="24">
        <v>1</v>
      </c>
      <c r="G1449" s="24" t="s">
        <v>9</v>
      </c>
      <c r="H1449" s="24">
        <v>64914</v>
      </c>
      <c r="I1449" s="24">
        <v>467</v>
      </c>
      <c r="J1449" s="24">
        <v>340.5</v>
      </c>
      <c r="K1449" s="24">
        <v>717</v>
      </c>
      <c r="L1449" s="24">
        <v>0.19379014989293361</v>
      </c>
      <c r="M1449" s="24">
        <v>0.21084568479276342</v>
      </c>
      <c r="N1449" s="24">
        <v>0</v>
      </c>
      <c r="O1449" s="24">
        <v>0</v>
      </c>
      <c r="P1449" s="24">
        <v>0</v>
      </c>
      <c r="Q1449" s="24">
        <v>4</v>
      </c>
      <c r="R1449" s="24">
        <v>0</v>
      </c>
      <c r="S1449" s="24">
        <v>430.08403427644271</v>
      </c>
      <c r="T1449" s="25">
        <v>0.87541031518040313</v>
      </c>
      <c r="U1449" s="24">
        <v>3.0163409791992734E-2</v>
      </c>
      <c r="V1449" s="24">
        <v>3.0163409791992737</v>
      </c>
      <c r="W1449" s="25">
        <v>30.163409791992738</v>
      </c>
      <c r="X1449" s="4">
        <f>VLOOKUP($A1449,[1]plot_info!$F$1:$BW$2268,26,FALSE)</f>
        <v>692554.1483</v>
      </c>
      <c r="Y1449" s="4">
        <f>VLOOKUP($A1449,[1]plot_info!$F$1:$BW$2268,27,FALSE)</f>
        <v>3135799.1060000001</v>
      </c>
      <c r="Z1449" s="4">
        <f>VLOOKUP($A1449,[1]plot_info!$F$1:$BW$2268,28,FALSE)</f>
        <v>82.964275569999998</v>
      </c>
      <c r="AA1449" s="4">
        <f>VLOOKUP($A1449,[1]plot_info!$F$1:$BW$2268,29,FALSE)</f>
        <v>28.334270790000001</v>
      </c>
      <c r="AB1449" s="4">
        <f>VLOOKUP($A1449,[1]plot_info!$F$1:$BW$2268,37,FALSE)</f>
        <v>4</v>
      </c>
      <c r="AC1449" s="4" t="str">
        <f>VLOOKUP($A1449,[1]plot_info!$F$1:$BW$2268,43,FALSE)</f>
        <v>FRA 2010-2015</v>
      </c>
    </row>
    <row r="1450" spans="1:29" x14ac:dyDescent="0.35">
      <c r="A1450" s="23" t="str">
        <f t="shared" si="45"/>
        <v>74-58-4</v>
      </c>
      <c r="B1450" s="24" t="s">
        <v>696</v>
      </c>
      <c r="C1450" s="24">
        <v>74</v>
      </c>
      <c r="D1450" s="24">
        <v>58</v>
      </c>
      <c r="E1450" s="24">
        <v>4</v>
      </c>
      <c r="F1450" s="24">
        <v>1</v>
      </c>
      <c r="G1450" s="24" t="s">
        <v>8</v>
      </c>
      <c r="H1450" s="24" t="s">
        <v>208</v>
      </c>
      <c r="I1450" s="24">
        <v>160</v>
      </c>
      <c r="J1450" s="24">
        <v>317.5</v>
      </c>
      <c r="K1450" s="24">
        <v>475</v>
      </c>
      <c r="L1450" s="24">
        <v>1.5625E-2</v>
      </c>
      <c r="M1450" s="24">
        <v>1.1648932861478641E-2</v>
      </c>
      <c r="N1450" s="24">
        <v>0</v>
      </c>
      <c r="O1450" s="24">
        <v>0</v>
      </c>
      <c r="P1450" s="24">
        <v>0</v>
      </c>
      <c r="Q1450" s="24">
        <v>2</v>
      </c>
      <c r="R1450" s="24">
        <v>0</v>
      </c>
      <c r="S1450" s="24">
        <v>215.04201713822135</v>
      </c>
      <c r="T1450" s="25">
        <v>0.73241500473260812</v>
      </c>
      <c r="U1450" s="24">
        <v>2.1076486155606314E-2</v>
      </c>
      <c r="V1450" s="24">
        <v>2.1076486155606311</v>
      </c>
      <c r="W1450" s="25">
        <v>21.076486155606311</v>
      </c>
      <c r="X1450" s="4">
        <f>VLOOKUP($A1450,[1]plot_info!$F$1:$BW$2268,26,FALSE)</f>
        <v>700648.49289999995</v>
      </c>
      <c r="Y1450" s="4">
        <f>VLOOKUP($A1450,[1]plot_info!$F$1:$BW$2268,27,FALSE)</f>
        <v>3131693.6379999998</v>
      </c>
      <c r="Z1450" s="4">
        <f>VLOOKUP($A1450,[1]plot_info!$F$1:$BW$2268,28,FALSE)</f>
        <v>83.046095660000006</v>
      </c>
      <c r="AA1450" s="4">
        <f>VLOOKUP($A1450,[1]plot_info!$F$1:$BW$2268,29,FALSE)</f>
        <v>28.29602135</v>
      </c>
      <c r="AB1450" s="4">
        <f>VLOOKUP($A1450,[1]plot_info!$F$1:$BW$2268,37,FALSE)</f>
        <v>104</v>
      </c>
      <c r="AC1450" s="4" t="str">
        <f>VLOOKUP($A1450,[1]plot_info!$F$1:$BW$2268,43,FALSE)</f>
        <v>FRA 2016-2021</v>
      </c>
    </row>
    <row r="1451" spans="1:29" x14ac:dyDescent="0.35">
      <c r="A1451" s="23" t="str">
        <f t="shared" si="45"/>
        <v>74-58-4</v>
      </c>
      <c r="B1451" s="24" t="s">
        <v>697</v>
      </c>
      <c r="C1451" s="24">
        <v>74</v>
      </c>
      <c r="D1451" s="24">
        <v>58</v>
      </c>
      <c r="E1451" s="24">
        <v>4</v>
      </c>
      <c r="F1451" s="24">
        <v>1</v>
      </c>
      <c r="G1451" s="24" t="s">
        <v>26</v>
      </c>
      <c r="H1451" s="24" t="s">
        <v>208</v>
      </c>
      <c r="I1451" s="24">
        <v>221</v>
      </c>
      <c r="J1451" s="24">
        <v>294.5</v>
      </c>
      <c r="K1451" s="24">
        <v>494</v>
      </c>
      <c r="L1451" s="24">
        <v>9.7285067873303169E-2</v>
      </c>
      <c r="M1451" s="24">
        <v>0.10018082260871632</v>
      </c>
      <c r="N1451" s="24">
        <v>0</v>
      </c>
      <c r="O1451" s="24">
        <v>0</v>
      </c>
      <c r="P1451" s="24">
        <v>0</v>
      </c>
      <c r="Q1451" s="24">
        <v>2</v>
      </c>
      <c r="R1451" s="24">
        <v>0</v>
      </c>
      <c r="S1451" s="24">
        <v>215.04201713822135</v>
      </c>
      <c r="T1451" s="25">
        <v>0.92772567266130368</v>
      </c>
      <c r="U1451" s="24">
        <v>3.0209630156369058E-2</v>
      </c>
      <c r="V1451" s="24">
        <v>3.0209630156369056</v>
      </c>
      <c r="W1451" s="25">
        <v>30.209630156369059</v>
      </c>
      <c r="X1451" s="4">
        <f>VLOOKUP($A1451,[1]plot_info!$F$1:$BW$2268,26,FALSE)</f>
        <v>700648.49289999995</v>
      </c>
      <c r="Y1451" s="4">
        <f>VLOOKUP($A1451,[1]plot_info!$F$1:$BW$2268,27,FALSE)</f>
        <v>3131693.6379999998</v>
      </c>
      <c r="Z1451" s="4">
        <f>VLOOKUP($A1451,[1]plot_info!$F$1:$BW$2268,28,FALSE)</f>
        <v>83.046095660000006</v>
      </c>
      <c r="AA1451" s="4">
        <f>VLOOKUP($A1451,[1]plot_info!$F$1:$BW$2268,29,FALSE)</f>
        <v>28.29602135</v>
      </c>
      <c r="AB1451" s="4">
        <f>VLOOKUP($A1451,[1]plot_info!$F$1:$BW$2268,37,FALSE)</f>
        <v>104</v>
      </c>
      <c r="AC1451" s="4" t="str">
        <f>VLOOKUP($A1451,[1]plot_info!$F$1:$BW$2268,43,FALSE)</f>
        <v>FRA 2016-2021</v>
      </c>
    </row>
    <row r="1452" spans="1:29" x14ac:dyDescent="0.35">
      <c r="A1452" s="23" t="str">
        <f t="shared" si="45"/>
        <v>74-58-4</v>
      </c>
      <c r="B1452" s="24" t="s">
        <v>698</v>
      </c>
      <c r="C1452" s="24">
        <v>74</v>
      </c>
      <c r="D1452" s="24">
        <v>58</v>
      </c>
      <c r="E1452" s="24">
        <v>4</v>
      </c>
      <c r="F1452" s="24">
        <v>1</v>
      </c>
      <c r="G1452" s="24" t="s">
        <v>9</v>
      </c>
      <c r="H1452" s="24" t="s">
        <v>208</v>
      </c>
      <c r="I1452" s="24">
        <v>226</v>
      </c>
      <c r="J1452" s="24">
        <v>339.5</v>
      </c>
      <c r="K1452" s="24">
        <v>482.5</v>
      </c>
      <c r="L1452" s="24">
        <v>0.36725663716814161</v>
      </c>
      <c r="M1452" s="24">
        <v>0.38674457100109089</v>
      </c>
      <c r="N1452" s="24">
        <v>0</v>
      </c>
      <c r="O1452" s="24">
        <v>0</v>
      </c>
      <c r="P1452" s="24">
        <v>0</v>
      </c>
      <c r="Q1452" s="24">
        <v>2</v>
      </c>
      <c r="R1452" s="24">
        <v>0</v>
      </c>
      <c r="S1452" s="24">
        <v>215.04201713822135</v>
      </c>
      <c r="T1452" s="25">
        <v>0.66498632175722516</v>
      </c>
      <c r="U1452" s="24">
        <v>3.6257894980471626E-2</v>
      </c>
      <c r="V1452" s="24">
        <v>3.6257894980471623</v>
      </c>
      <c r="W1452" s="25">
        <v>36.257894980471626</v>
      </c>
      <c r="X1452" s="4">
        <f>VLOOKUP($A1452,[1]plot_info!$F$1:$BW$2268,26,FALSE)</f>
        <v>700648.49289999995</v>
      </c>
      <c r="Y1452" s="4">
        <f>VLOOKUP($A1452,[1]plot_info!$F$1:$BW$2268,27,FALSE)</f>
        <v>3131693.6379999998</v>
      </c>
      <c r="Z1452" s="4">
        <f>VLOOKUP($A1452,[1]plot_info!$F$1:$BW$2268,28,FALSE)</f>
        <v>83.046095660000006</v>
      </c>
      <c r="AA1452" s="4">
        <f>VLOOKUP($A1452,[1]plot_info!$F$1:$BW$2268,29,FALSE)</f>
        <v>28.29602135</v>
      </c>
      <c r="AB1452" s="4">
        <f>VLOOKUP($A1452,[1]plot_info!$F$1:$BW$2268,37,FALSE)</f>
        <v>104</v>
      </c>
      <c r="AC1452" s="4" t="str">
        <f>VLOOKUP($A1452,[1]plot_info!$F$1:$BW$2268,43,FALSE)</f>
        <v>FRA 2016-2021</v>
      </c>
    </row>
    <row r="1453" spans="1:29" x14ac:dyDescent="0.35">
      <c r="A1453" s="23" t="str">
        <f t="shared" si="45"/>
        <v>74-58-5</v>
      </c>
      <c r="B1453" s="24" t="s">
        <v>700</v>
      </c>
      <c r="C1453" s="24">
        <v>74</v>
      </c>
      <c r="D1453" s="24">
        <v>58</v>
      </c>
      <c r="E1453" s="24">
        <v>5</v>
      </c>
      <c r="F1453" s="24">
        <v>1</v>
      </c>
      <c r="G1453" s="24" t="s">
        <v>8</v>
      </c>
      <c r="H1453" s="24" t="s">
        <v>208</v>
      </c>
      <c r="I1453" s="24">
        <v>291</v>
      </c>
      <c r="J1453" s="24">
        <v>301.5</v>
      </c>
      <c r="K1453" s="24">
        <v>547.5</v>
      </c>
      <c r="L1453" s="24">
        <v>0.15463917525773196</v>
      </c>
      <c r="M1453" s="24">
        <v>0.1397871943377437</v>
      </c>
      <c r="N1453" s="24">
        <v>0</v>
      </c>
      <c r="O1453" s="24">
        <v>0</v>
      </c>
      <c r="P1453" s="24">
        <v>0</v>
      </c>
      <c r="Q1453" s="24">
        <v>3</v>
      </c>
      <c r="R1453" s="24">
        <v>0</v>
      </c>
      <c r="S1453" s="24">
        <v>322.56302570733203</v>
      </c>
      <c r="T1453" s="25">
        <v>0.76264165572157294</v>
      </c>
      <c r="U1453" s="24">
        <v>2.8876722886544991E-2</v>
      </c>
      <c r="V1453" s="24">
        <v>2.8876722886544988</v>
      </c>
      <c r="W1453" s="25">
        <v>28.876722886544986</v>
      </c>
      <c r="X1453" s="4">
        <f>VLOOKUP($A1453,[1]plot_info!$F$1:$BW$2268,26,FALSE)</f>
        <v>700648.49289999995</v>
      </c>
      <c r="Y1453" s="4">
        <f>VLOOKUP($A1453,[1]plot_info!$F$1:$BW$2268,27,FALSE)</f>
        <v>3131843.6379999998</v>
      </c>
      <c r="Z1453" s="4">
        <f>VLOOKUP($A1453,[1]plot_info!$F$1:$BW$2268,28,FALSE)</f>
        <v>83.046121549999995</v>
      </c>
      <c r="AA1453" s="4">
        <f>VLOOKUP($A1453,[1]plot_info!$F$1:$BW$2268,29,FALSE)</f>
        <v>28.297374520000002</v>
      </c>
      <c r="AB1453" s="4">
        <f>VLOOKUP($A1453,[1]plot_info!$F$1:$BW$2268,37,FALSE)</f>
        <v>104</v>
      </c>
      <c r="AC1453" s="4" t="str">
        <f>VLOOKUP($A1453,[1]plot_info!$F$1:$BW$2268,43,FALSE)</f>
        <v>FRA 2016-2021</v>
      </c>
    </row>
    <row r="1454" spans="1:29" x14ac:dyDescent="0.35">
      <c r="A1454" s="23" t="str">
        <f t="shared" si="45"/>
        <v>74-58-5</v>
      </c>
      <c r="B1454" s="24" t="s">
        <v>701</v>
      </c>
      <c r="C1454" s="24">
        <v>74</v>
      </c>
      <c r="D1454" s="24">
        <v>58</v>
      </c>
      <c r="E1454" s="24">
        <v>5</v>
      </c>
      <c r="F1454" s="24">
        <v>1</v>
      </c>
      <c r="G1454" s="24" t="s">
        <v>26</v>
      </c>
      <c r="H1454" s="24" t="s">
        <v>208</v>
      </c>
      <c r="I1454" s="24">
        <v>326</v>
      </c>
      <c r="J1454" s="24">
        <v>315.5</v>
      </c>
      <c r="K1454" s="24">
        <v>589.5</v>
      </c>
      <c r="L1454" s="24">
        <v>0.15950920245398773</v>
      </c>
      <c r="M1454" s="24">
        <v>0.16153186901250383</v>
      </c>
      <c r="N1454" s="24">
        <v>0</v>
      </c>
      <c r="O1454" s="24">
        <v>0</v>
      </c>
      <c r="P1454" s="24">
        <v>0</v>
      </c>
      <c r="Q1454" s="24">
        <v>3</v>
      </c>
      <c r="R1454" s="24">
        <v>0</v>
      </c>
      <c r="S1454" s="24">
        <v>322.56302570733203</v>
      </c>
      <c r="T1454" s="25">
        <v>0.84944639702321545</v>
      </c>
      <c r="U1454" s="24">
        <v>3.3771679570971547E-2</v>
      </c>
      <c r="V1454" s="24">
        <v>3.3771679570971549</v>
      </c>
      <c r="W1454" s="25">
        <v>33.77167957097155</v>
      </c>
      <c r="X1454" s="4">
        <f>VLOOKUP($A1454,[1]plot_info!$F$1:$BW$2268,26,FALSE)</f>
        <v>700648.49289999995</v>
      </c>
      <c r="Y1454" s="4">
        <f>VLOOKUP($A1454,[1]plot_info!$F$1:$BW$2268,27,FALSE)</f>
        <v>3131843.6379999998</v>
      </c>
      <c r="Z1454" s="4">
        <f>VLOOKUP($A1454,[1]plot_info!$F$1:$BW$2268,28,FALSE)</f>
        <v>83.046121549999995</v>
      </c>
      <c r="AA1454" s="4">
        <f>VLOOKUP($A1454,[1]plot_info!$F$1:$BW$2268,29,FALSE)</f>
        <v>28.297374520000002</v>
      </c>
      <c r="AB1454" s="4">
        <f>VLOOKUP($A1454,[1]plot_info!$F$1:$BW$2268,37,FALSE)</f>
        <v>104</v>
      </c>
      <c r="AC1454" s="4" t="str">
        <f>VLOOKUP($A1454,[1]plot_info!$F$1:$BW$2268,43,FALSE)</f>
        <v>FRA 2016-2021</v>
      </c>
    </row>
    <row r="1455" spans="1:29" x14ac:dyDescent="0.35">
      <c r="A1455" s="23" t="str">
        <f t="shared" si="45"/>
        <v>74-58-5</v>
      </c>
      <c r="B1455" s="24" t="s">
        <v>702</v>
      </c>
      <c r="C1455" s="24">
        <v>74</v>
      </c>
      <c r="D1455" s="24">
        <v>58</v>
      </c>
      <c r="E1455" s="24">
        <v>5</v>
      </c>
      <c r="F1455" s="24">
        <v>1</v>
      </c>
      <c r="G1455" s="24" t="s">
        <v>9</v>
      </c>
      <c r="H1455" s="24" t="s">
        <v>208</v>
      </c>
      <c r="I1455" s="24">
        <v>364</v>
      </c>
      <c r="J1455" s="24">
        <v>315.5</v>
      </c>
      <c r="K1455" s="24">
        <v>626</v>
      </c>
      <c r="L1455" s="24">
        <v>0.14697802197802198</v>
      </c>
      <c r="M1455" s="24">
        <v>0.16619144215709528</v>
      </c>
      <c r="N1455" s="24">
        <v>0</v>
      </c>
      <c r="O1455" s="24">
        <v>0</v>
      </c>
      <c r="P1455" s="24">
        <v>0</v>
      </c>
      <c r="Q1455" s="24">
        <v>3</v>
      </c>
      <c r="R1455" s="24">
        <v>0</v>
      </c>
      <c r="S1455" s="24">
        <v>322.56302570733203</v>
      </c>
      <c r="T1455" s="25">
        <v>0.96260257764857071</v>
      </c>
      <c r="U1455" s="24">
        <v>3.0980849950534153E-2</v>
      </c>
      <c r="V1455" s="24">
        <v>3.0980849950534153</v>
      </c>
      <c r="W1455" s="25">
        <v>30.980849950534154</v>
      </c>
      <c r="X1455" s="4">
        <f>VLOOKUP($A1455,[1]plot_info!$F$1:$BW$2268,26,FALSE)</f>
        <v>700648.49289999995</v>
      </c>
      <c r="Y1455" s="4">
        <f>VLOOKUP($A1455,[1]plot_info!$F$1:$BW$2268,27,FALSE)</f>
        <v>3131843.6379999998</v>
      </c>
      <c r="Z1455" s="4">
        <f>VLOOKUP($A1455,[1]plot_info!$F$1:$BW$2268,28,FALSE)</f>
        <v>83.046121549999995</v>
      </c>
      <c r="AA1455" s="4">
        <f>VLOOKUP($A1455,[1]plot_info!$F$1:$BW$2268,29,FALSE)</f>
        <v>28.297374520000002</v>
      </c>
      <c r="AB1455" s="4">
        <f>VLOOKUP($A1455,[1]plot_info!$F$1:$BW$2268,37,FALSE)</f>
        <v>104</v>
      </c>
      <c r="AC1455" s="4" t="str">
        <f>VLOOKUP($A1455,[1]plot_info!$F$1:$BW$2268,43,FALSE)</f>
        <v>FRA 2016-2021</v>
      </c>
    </row>
    <row r="1456" spans="1:29" x14ac:dyDescent="0.35">
      <c r="A1456" s="23" t="str">
        <f t="shared" si="45"/>
        <v>74-58-6</v>
      </c>
      <c r="B1456" s="24" t="s">
        <v>704</v>
      </c>
      <c r="C1456" s="24">
        <v>74</v>
      </c>
      <c r="D1456" s="24">
        <v>58</v>
      </c>
      <c r="E1456" s="24">
        <v>6</v>
      </c>
      <c r="F1456" s="24">
        <v>1</v>
      </c>
      <c r="G1456" s="24" t="s">
        <v>8</v>
      </c>
      <c r="H1456" s="24" t="s">
        <v>208</v>
      </c>
      <c r="I1456" s="24">
        <v>276</v>
      </c>
      <c r="J1456" s="24">
        <v>341.5</v>
      </c>
      <c r="K1456" s="24">
        <v>583.5</v>
      </c>
      <c r="L1456" s="24">
        <v>0.12318840579710146</v>
      </c>
      <c r="M1456" s="24">
        <v>0.15842548691610953</v>
      </c>
      <c r="N1456" s="24">
        <v>0</v>
      </c>
      <c r="O1456" s="24">
        <v>0</v>
      </c>
      <c r="P1456" s="24">
        <v>0</v>
      </c>
      <c r="Q1456" s="24">
        <v>2</v>
      </c>
      <c r="R1456" s="24">
        <v>0</v>
      </c>
      <c r="S1456" s="24">
        <v>215.04201713822135</v>
      </c>
      <c r="T1456" s="25">
        <v>1.1253614675891503</v>
      </c>
      <c r="U1456" s="24">
        <v>2.2583710228221109E-2</v>
      </c>
      <c r="V1456" s="24">
        <v>2.2583710228221108</v>
      </c>
      <c r="W1456" s="25">
        <v>22.583710228221108</v>
      </c>
      <c r="X1456" s="4">
        <f>VLOOKUP($A1456,[1]plot_info!$F$1:$BW$2268,26,FALSE)</f>
        <v>700648.49289999995</v>
      </c>
      <c r="Y1456" s="4">
        <f>VLOOKUP($A1456,[1]plot_info!$F$1:$BW$2268,27,FALSE)</f>
        <v>3131993.6379999998</v>
      </c>
      <c r="Z1456" s="4">
        <f>VLOOKUP($A1456,[1]plot_info!$F$1:$BW$2268,28,FALSE)</f>
        <v>83.046147450000007</v>
      </c>
      <c r="AA1456" s="4">
        <f>VLOOKUP($A1456,[1]plot_info!$F$1:$BW$2268,29,FALSE)</f>
        <v>28.29872769</v>
      </c>
      <c r="AB1456" s="4">
        <f>VLOOKUP($A1456,[1]plot_info!$F$1:$BW$2268,37,FALSE)</f>
        <v>104</v>
      </c>
      <c r="AC1456" s="4" t="str">
        <f>VLOOKUP($A1456,[1]plot_info!$F$1:$BW$2268,43,FALSE)</f>
        <v>FRA 2016-2021</v>
      </c>
    </row>
    <row r="1457" spans="1:29" x14ac:dyDescent="0.35">
      <c r="A1457" s="23" t="str">
        <f t="shared" si="45"/>
        <v>74-58-6</v>
      </c>
      <c r="B1457" s="24" t="s">
        <v>705</v>
      </c>
      <c r="C1457" s="24">
        <v>74</v>
      </c>
      <c r="D1457" s="24">
        <v>58</v>
      </c>
      <c r="E1457" s="24">
        <v>6</v>
      </c>
      <c r="F1457" s="24">
        <v>1</v>
      </c>
      <c r="G1457" s="24" t="s">
        <v>26</v>
      </c>
      <c r="H1457" s="24" t="s">
        <v>208</v>
      </c>
      <c r="I1457" s="24">
        <v>270</v>
      </c>
      <c r="J1457" s="24">
        <v>320</v>
      </c>
      <c r="K1457" s="24">
        <v>559.5</v>
      </c>
      <c r="L1457" s="24">
        <v>0.11296296296296296</v>
      </c>
      <c r="M1457" s="24">
        <v>0.14211698091003941</v>
      </c>
      <c r="N1457" s="24">
        <v>0</v>
      </c>
      <c r="O1457" s="24">
        <v>0</v>
      </c>
      <c r="P1457" s="24">
        <v>0</v>
      </c>
      <c r="Q1457" s="24">
        <v>2</v>
      </c>
      <c r="R1457" s="24">
        <v>0</v>
      </c>
      <c r="S1457" s="24">
        <v>215.04201713822135</v>
      </c>
      <c r="T1457" s="25">
        <v>1.1137358325933946</v>
      </c>
      <c r="U1457" s="24">
        <v>2.024187843315374E-2</v>
      </c>
      <c r="V1457" s="24">
        <v>2.0241878433153739</v>
      </c>
      <c r="W1457" s="25">
        <v>20.24187843315374</v>
      </c>
      <c r="X1457" s="4">
        <f>VLOOKUP($A1457,[1]plot_info!$F$1:$BW$2268,26,FALSE)</f>
        <v>700648.49289999995</v>
      </c>
      <c r="Y1457" s="4">
        <f>VLOOKUP($A1457,[1]plot_info!$F$1:$BW$2268,27,FALSE)</f>
        <v>3131993.6379999998</v>
      </c>
      <c r="Z1457" s="4">
        <f>VLOOKUP($A1457,[1]plot_info!$F$1:$BW$2268,28,FALSE)</f>
        <v>83.046147450000007</v>
      </c>
      <c r="AA1457" s="4">
        <f>VLOOKUP($A1457,[1]plot_info!$F$1:$BW$2268,29,FALSE)</f>
        <v>28.29872769</v>
      </c>
      <c r="AB1457" s="4">
        <f>VLOOKUP($A1457,[1]plot_info!$F$1:$BW$2268,37,FALSE)</f>
        <v>104</v>
      </c>
      <c r="AC1457" s="4" t="str">
        <f>VLOOKUP($A1457,[1]plot_info!$F$1:$BW$2268,43,FALSE)</f>
        <v>FRA 2016-2021</v>
      </c>
    </row>
    <row r="1458" spans="1:29" x14ac:dyDescent="0.35">
      <c r="A1458" s="23" t="str">
        <f t="shared" si="45"/>
        <v>74-58-6</v>
      </c>
      <c r="B1458" s="24" t="s">
        <v>706</v>
      </c>
      <c r="C1458" s="24">
        <v>74</v>
      </c>
      <c r="D1458" s="24">
        <v>58</v>
      </c>
      <c r="E1458" s="24">
        <v>6</v>
      </c>
      <c r="F1458" s="24">
        <v>1</v>
      </c>
      <c r="G1458" s="24" t="s">
        <v>9</v>
      </c>
      <c r="H1458" s="24" t="s">
        <v>208</v>
      </c>
      <c r="I1458" s="24">
        <v>305</v>
      </c>
      <c r="J1458" s="24">
        <v>339</v>
      </c>
      <c r="K1458" s="24">
        <v>610</v>
      </c>
      <c r="L1458" s="24">
        <v>0.11147540983606558</v>
      </c>
      <c r="M1458" s="24">
        <v>0.15842548691610953</v>
      </c>
      <c r="N1458" s="24">
        <v>0</v>
      </c>
      <c r="O1458" s="24">
        <v>0</v>
      </c>
      <c r="P1458" s="24">
        <v>0</v>
      </c>
      <c r="Q1458" s="24">
        <v>2</v>
      </c>
      <c r="R1458" s="24">
        <v>0</v>
      </c>
      <c r="S1458" s="24">
        <v>215.04201713822135</v>
      </c>
      <c r="T1458" s="25">
        <v>1.2602188335399163</v>
      </c>
      <c r="U1458" s="24">
        <v>2.3381341659172626E-2</v>
      </c>
      <c r="V1458" s="24">
        <v>2.3381341659172628</v>
      </c>
      <c r="W1458" s="25">
        <v>23.381341659172627</v>
      </c>
      <c r="X1458" s="4">
        <f>VLOOKUP($A1458,[1]plot_info!$F$1:$BW$2268,26,FALSE)</f>
        <v>700648.49289999995</v>
      </c>
      <c r="Y1458" s="4">
        <f>VLOOKUP($A1458,[1]plot_info!$F$1:$BW$2268,27,FALSE)</f>
        <v>3131993.6379999998</v>
      </c>
      <c r="Z1458" s="4">
        <f>VLOOKUP($A1458,[1]plot_info!$F$1:$BW$2268,28,FALSE)</f>
        <v>83.046147450000007</v>
      </c>
      <c r="AA1458" s="4">
        <f>VLOOKUP($A1458,[1]plot_info!$F$1:$BW$2268,29,FALSE)</f>
        <v>28.29872769</v>
      </c>
      <c r="AB1458" s="4">
        <f>VLOOKUP($A1458,[1]plot_info!$F$1:$BW$2268,37,FALSE)</f>
        <v>104</v>
      </c>
      <c r="AC1458" s="4" t="str">
        <f>VLOOKUP($A1458,[1]plot_info!$F$1:$BW$2268,43,FALSE)</f>
        <v>FRA 2016-2021</v>
      </c>
    </row>
    <row r="1459" spans="1:29" x14ac:dyDescent="0.35">
      <c r="A1459" s="23" t="str">
        <f t="shared" si="45"/>
        <v>74-58-3</v>
      </c>
      <c r="B1459" s="24" t="s">
        <v>708</v>
      </c>
      <c r="C1459" s="24">
        <v>74</v>
      </c>
      <c r="D1459" s="24">
        <v>58</v>
      </c>
      <c r="E1459" s="24">
        <v>3</v>
      </c>
      <c r="F1459" s="24">
        <v>1</v>
      </c>
      <c r="G1459" s="24" t="s">
        <v>8</v>
      </c>
      <c r="H1459" s="24" t="s">
        <v>208</v>
      </c>
      <c r="I1459" s="24">
        <v>99</v>
      </c>
      <c r="J1459" s="24">
        <v>326</v>
      </c>
      <c r="K1459" s="24">
        <v>420</v>
      </c>
      <c r="L1459" s="24">
        <v>5.0505050505050504E-2</v>
      </c>
      <c r="M1459" s="24">
        <v>4.6595731445914564E-2</v>
      </c>
      <c r="N1459" s="24">
        <v>0</v>
      </c>
      <c r="O1459" s="24">
        <v>0</v>
      </c>
      <c r="P1459" s="24">
        <v>0</v>
      </c>
      <c r="Q1459" s="24">
        <v>1</v>
      </c>
      <c r="R1459" s="24">
        <v>0</v>
      </c>
      <c r="S1459" s="24">
        <v>107.52100856911068</v>
      </c>
      <c r="T1459" s="25">
        <v>0.87424775168082758</v>
      </c>
      <c r="U1459" s="24">
        <v>2.64820678179047E-2</v>
      </c>
      <c r="V1459" s="24">
        <v>2.6482067817904698</v>
      </c>
      <c r="W1459" s="25">
        <v>26.482067817904699</v>
      </c>
      <c r="X1459" s="4">
        <f>VLOOKUP($A1459,[1]plot_info!$F$1:$BW$2268,26,FALSE)</f>
        <v>700348.49289999995</v>
      </c>
      <c r="Y1459" s="4">
        <f>VLOOKUP($A1459,[1]plot_info!$F$1:$BW$2268,27,FALSE)</f>
        <v>3131993.6379999998</v>
      </c>
      <c r="Z1459" s="4">
        <f>VLOOKUP($A1459,[1]plot_info!$F$1:$BW$2268,28,FALSE)</f>
        <v>83.043089739999999</v>
      </c>
      <c r="AA1459" s="4">
        <f>VLOOKUP($A1459,[1]plot_info!$F$1:$BW$2268,29,FALSE)</f>
        <v>28.298773489999999</v>
      </c>
      <c r="AB1459" s="4">
        <f>VLOOKUP($A1459,[1]plot_info!$F$1:$BW$2268,37,FALSE)</f>
        <v>104</v>
      </c>
      <c r="AC1459" s="4" t="str">
        <f>VLOOKUP($A1459,[1]plot_info!$F$1:$BW$2268,43,FALSE)</f>
        <v>FRA 2016-2021</v>
      </c>
    </row>
    <row r="1460" spans="1:29" x14ac:dyDescent="0.35">
      <c r="A1460" s="23" t="str">
        <f t="shared" si="45"/>
        <v>74-58-3</v>
      </c>
      <c r="B1460" s="24" t="s">
        <v>709</v>
      </c>
      <c r="C1460" s="24">
        <v>74</v>
      </c>
      <c r="D1460" s="24">
        <v>58</v>
      </c>
      <c r="E1460" s="24">
        <v>3</v>
      </c>
      <c r="F1460" s="24">
        <v>1</v>
      </c>
      <c r="G1460" s="24" t="s">
        <v>26</v>
      </c>
      <c r="H1460" s="24" t="s">
        <v>208</v>
      </c>
      <c r="I1460" s="24">
        <v>120</v>
      </c>
      <c r="J1460" s="24">
        <v>311.5</v>
      </c>
      <c r="K1460" s="24">
        <v>391.5</v>
      </c>
      <c r="L1460" s="24">
        <v>0.33333333333333331</v>
      </c>
      <c r="M1460" s="24">
        <v>0.37276585156731651</v>
      </c>
      <c r="N1460" s="24">
        <v>0</v>
      </c>
      <c r="O1460" s="24">
        <v>0</v>
      </c>
      <c r="P1460" s="24">
        <v>0</v>
      </c>
      <c r="Q1460" s="24">
        <v>1</v>
      </c>
      <c r="R1460" s="24">
        <v>0</v>
      </c>
      <c r="S1460" s="24">
        <v>107.52100856911068</v>
      </c>
      <c r="T1460" s="25">
        <v>0.74404063972836387</v>
      </c>
      <c r="U1460" s="24">
        <v>2.9862757326573366E-2</v>
      </c>
      <c r="V1460" s="24">
        <v>2.9862757326573366</v>
      </c>
      <c r="W1460" s="25">
        <v>29.862757326573366</v>
      </c>
      <c r="X1460" s="4">
        <f>VLOOKUP($A1460,[1]plot_info!$F$1:$BW$2268,26,FALSE)</f>
        <v>700348.49289999995</v>
      </c>
      <c r="Y1460" s="4">
        <f>VLOOKUP($A1460,[1]plot_info!$F$1:$BW$2268,27,FALSE)</f>
        <v>3131993.6379999998</v>
      </c>
      <c r="Z1460" s="4">
        <f>VLOOKUP($A1460,[1]plot_info!$F$1:$BW$2268,28,FALSE)</f>
        <v>83.043089739999999</v>
      </c>
      <c r="AA1460" s="4">
        <f>VLOOKUP($A1460,[1]plot_info!$F$1:$BW$2268,29,FALSE)</f>
        <v>28.298773489999999</v>
      </c>
      <c r="AB1460" s="4">
        <f>VLOOKUP($A1460,[1]plot_info!$F$1:$BW$2268,37,FALSE)</f>
        <v>104</v>
      </c>
      <c r="AC1460" s="4" t="str">
        <f>VLOOKUP($A1460,[1]plot_info!$F$1:$BW$2268,43,FALSE)</f>
        <v>FRA 2016-2021</v>
      </c>
    </row>
    <row r="1461" spans="1:29" x14ac:dyDescent="0.35">
      <c r="A1461" s="23" t="str">
        <f t="shared" si="45"/>
        <v>74-58-3</v>
      </c>
      <c r="B1461" s="24" t="s">
        <v>710</v>
      </c>
      <c r="C1461" s="24">
        <v>74</v>
      </c>
      <c r="D1461" s="24">
        <v>58</v>
      </c>
      <c r="E1461" s="24">
        <v>3</v>
      </c>
      <c r="F1461" s="24">
        <v>1</v>
      </c>
      <c r="G1461" s="24" t="s">
        <v>9</v>
      </c>
      <c r="H1461" s="24" t="s">
        <v>208</v>
      </c>
      <c r="I1461" s="24">
        <v>109</v>
      </c>
      <c r="J1461" s="24">
        <v>305</v>
      </c>
      <c r="K1461" s="24">
        <v>397</v>
      </c>
      <c r="L1461" s="24">
        <v>0.15596330275229359</v>
      </c>
      <c r="M1461" s="24">
        <v>0.15842548691610953</v>
      </c>
      <c r="N1461" s="24">
        <v>0</v>
      </c>
      <c r="O1461" s="24">
        <v>0</v>
      </c>
      <c r="P1461" s="24">
        <v>0</v>
      </c>
      <c r="Q1461" s="24">
        <v>1</v>
      </c>
      <c r="R1461" s="24">
        <v>0</v>
      </c>
      <c r="S1461" s="24">
        <v>107.52100856911068</v>
      </c>
      <c r="T1461" s="25">
        <v>0.8556467356876184</v>
      </c>
      <c r="U1461" s="24">
        <v>2.915844701226741E-2</v>
      </c>
      <c r="V1461" s="24">
        <v>2.915844701226741</v>
      </c>
      <c r="W1461" s="25">
        <v>29.158447012267409</v>
      </c>
      <c r="X1461" s="4">
        <f>VLOOKUP($A1461,[1]plot_info!$F$1:$BW$2268,26,FALSE)</f>
        <v>700348.49289999995</v>
      </c>
      <c r="Y1461" s="4">
        <f>VLOOKUP($A1461,[1]plot_info!$F$1:$BW$2268,27,FALSE)</f>
        <v>3131993.6379999998</v>
      </c>
      <c r="Z1461" s="4">
        <f>VLOOKUP($A1461,[1]plot_info!$F$1:$BW$2268,28,FALSE)</f>
        <v>83.043089739999999</v>
      </c>
      <c r="AA1461" s="4">
        <f>VLOOKUP($A1461,[1]plot_info!$F$1:$BW$2268,29,FALSE)</f>
        <v>28.298773489999999</v>
      </c>
      <c r="AB1461" s="4">
        <f>VLOOKUP($A1461,[1]plot_info!$F$1:$BW$2268,37,FALSE)</f>
        <v>104</v>
      </c>
      <c r="AC1461" s="4" t="str">
        <f>VLOOKUP($A1461,[1]plot_info!$F$1:$BW$2268,43,FALSE)</f>
        <v>FRA 2016-2021</v>
      </c>
    </row>
    <row r="1462" spans="1:29" s="6" customFormat="1" x14ac:dyDescent="0.35">
      <c r="A1462" s="23" t="str">
        <f t="shared" si="45"/>
        <v>--</v>
      </c>
      <c r="B1462" s="24" t="s">
        <v>981</v>
      </c>
      <c r="C1462" s="24" t="s">
        <v>37</v>
      </c>
      <c r="D1462" s="24" t="s">
        <v>37</v>
      </c>
      <c r="E1462" s="24" t="s">
        <v>37</v>
      </c>
      <c r="F1462" s="24" t="s">
        <v>37</v>
      </c>
      <c r="G1462" s="24" t="s">
        <v>8</v>
      </c>
      <c r="H1462" s="24">
        <v>64939</v>
      </c>
      <c r="I1462" s="24">
        <v>443</v>
      </c>
      <c r="J1462" s="24">
        <v>304</v>
      </c>
      <c r="K1462" s="24">
        <v>745</v>
      </c>
      <c r="L1462" s="24">
        <v>4.5146726862302479E-3</v>
      </c>
      <c r="M1462" s="24">
        <v>4.6166360837768764E-3</v>
      </c>
      <c r="N1462" s="24">
        <v>0</v>
      </c>
      <c r="O1462" s="24">
        <v>0</v>
      </c>
      <c r="P1462" s="24">
        <v>0</v>
      </c>
      <c r="Q1462" s="24">
        <v>4</v>
      </c>
      <c r="R1462" s="24">
        <v>4</v>
      </c>
      <c r="S1462" s="24">
        <v>434.08403427644271</v>
      </c>
      <c r="T1462" s="25">
        <v>1.0159323199598558</v>
      </c>
      <c r="U1462" s="24">
        <v>1.8578436970749134E-2</v>
      </c>
      <c r="V1462" s="24">
        <v>1.8578436970749135</v>
      </c>
      <c r="W1462" s="25">
        <v>18.578436970749134</v>
      </c>
      <c r="X1462" s="6" t="e">
        <f>VLOOKUP($A1462,[1]plot_info!$F$1:$BW$2268,26,FALSE)</f>
        <v>#N/A</v>
      </c>
      <c r="Y1462" s="6" t="e">
        <f>VLOOKUP($A1462,[1]plot_info!$F$1:$BW$2268,27,FALSE)</f>
        <v>#N/A</v>
      </c>
      <c r="Z1462" s="6" t="e">
        <f>VLOOKUP($A1462,[1]plot_info!$F$1:$BW$2268,28,FALSE)</f>
        <v>#N/A</v>
      </c>
      <c r="AA1462" s="6" t="e">
        <f>VLOOKUP($A1462,[1]plot_info!$F$1:$BW$2268,29,FALSE)</f>
        <v>#N/A</v>
      </c>
      <c r="AB1462" s="6" t="e">
        <f>VLOOKUP($A1462,[1]plot_info!$F$1:$BW$2268,37,FALSE)</f>
        <v>#N/A</v>
      </c>
      <c r="AC1462" s="6" t="e">
        <f>VLOOKUP($A1462,[1]plot_info!$F$1:$BW$2268,43,FALSE)</f>
        <v>#N/A</v>
      </c>
    </row>
    <row r="1463" spans="1:29" s="6" customFormat="1" x14ac:dyDescent="0.35">
      <c r="A1463" s="23" t="str">
        <f t="shared" si="45"/>
        <v>--</v>
      </c>
      <c r="B1463" s="24" t="s">
        <v>982</v>
      </c>
      <c r="C1463" s="24" t="s">
        <v>37</v>
      </c>
      <c r="D1463" s="24" t="s">
        <v>37</v>
      </c>
      <c r="E1463" s="24" t="s">
        <v>37</v>
      </c>
      <c r="F1463" s="24" t="s">
        <v>37</v>
      </c>
      <c r="G1463" s="24" t="s">
        <v>26</v>
      </c>
      <c r="H1463" s="24">
        <v>64939</v>
      </c>
      <c r="I1463" s="24">
        <v>500</v>
      </c>
      <c r="J1463" s="24">
        <v>420.5</v>
      </c>
      <c r="K1463" s="24">
        <v>811</v>
      </c>
      <c r="L1463" s="24">
        <v>0.219</v>
      </c>
      <c r="M1463" s="24">
        <v>0.25276082558678398</v>
      </c>
      <c r="N1463" s="24">
        <v>0</v>
      </c>
      <c r="O1463" s="24">
        <v>0</v>
      </c>
      <c r="P1463" s="24">
        <v>0</v>
      </c>
      <c r="Q1463" s="24">
        <v>4</v>
      </c>
      <c r="R1463" s="24">
        <v>4</v>
      </c>
      <c r="S1463" s="24">
        <v>434.08403427644271</v>
      </c>
      <c r="T1463" s="25">
        <v>0.89959539896672036</v>
      </c>
      <c r="U1463" s="24">
        <v>2.3165657594444441E-2</v>
      </c>
      <c r="V1463" s="24">
        <v>2.3165657594444435</v>
      </c>
      <c r="W1463" s="25">
        <v>23.165657594444433</v>
      </c>
      <c r="X1463" s="6" t="e">
        <f>VLOOKUP($A1463,[1]plot_info!$F$1:$BW$2268,26,FALSE)</f>
        <v>#N/A</v>
      </c>
      <c r="Y1463" s="6" t="e">
        <f>VLOOKUP($A1463,[1]plot_info!$F$1:$BW$2268,27,FALSE)</f>
        <v>#N/A</v>
      </c>
      <c r="Z1463" s="6" t="e">
        <f>VLOOKUP($A1463,[1]plot_info!$F$1:$BW$2268,28,FALSE)</f>
        <v>#N/A</v>
      </c>
      <c r="AA1463" s="6" t="e">
        <f>VLOOKUP($A1463,[1]plot_info!$F$1:$BW$2268,29,FALSE)</f>
        <v>#N/A</v>
      </c>
      <c r="AB1463" s="6" t="e">
        <f>VLOOKUP($A1463,[1]plot_info!$F$1:$BW$2268,37,FALSE)</f>
        <v>#N/A</v>
      </c>
      <c r="AC1463" s="6" t="e">
        <f>VLOOKUP($A1463,[1]plot_info!$F$1:$BW$2268,43,FALSE)</f>
        <v>#N/A</v>
      </c>
    </row>
    <row r="1464" spans="1:29" s="6" customFormat="1" x14ac:dyDescent="0.35">
      <c r="A1464" s="23" t="str">
        <f t="shared" si="45"/>
        <v>--</v>
      </c>
      <c r="B1464" s="24" t="s">
        <v>983</v>
      </c>
      <c r="C1464" s="24" t="s">
        <v>37</v>
      </c>
      <c r="D1464" s="24" t="s">
        <v>37</v>
      </c>
      <c r="E1464" s="24" t="s">
        <v>37</v>
      </c>
      <c r="F1464" s="24" t="s">
        <v>37</v>
      </c>
      <c r="G1464" s="24" t="s">
        <v>9</v>
      </c>
      <c r="H1464" s="24">
        <v>64939</v>
      </c>
      <c r="I1464" s="24">
        <v>533</v>
      </c>
      <c r="J1464" s="24">
        <v>338</v>
      </c>
      <c r="K1464" s="24">
        <v>821.5</v>
      </c>
      <c r="L1464" s="24">
        <v>9.2870544090056281E-2</v>
      </c>
      <c r="M1464" s="24">
        <v>0.1142617430734777</v>
      </c>
      <c r="N1464" s="24">
        <v>0</v>
      </c>
      <c r="O1464" s="24">
        <v>0</v>
      </c>
      <c r="P1464" s="24">
        <v>0</v>
      </c>
      <c r="Q1464" s="24">
        <v>4</v>
      </c>
      <c r="R1464" s="24">
        <v>4</v>
      </c>
      <c r="S1464" s="24">
        <v>434.08403427644271</v>
      </c>
      <c r="T1464" s="25">
        <v>1.1138396297065538</v>
      </c>
      <c r="U1464" s="24">
        <v>1.4930463049805132E-2</v>
      </c>
      <c r="V1464" s="24">
        <v>1.4930463049805132</v>
      </c>
      <c r="W1464" s="25">
        <v>14.930463049805132</v>
      </c>
      <c r="X1464" s="6" t="e">
        <f>VLOOKUP($A1464,[1]plot_info!$F$1:$BW$2268,26,FALSE)</f>
        <v>#N/A</v>
      </c>
      <c r="Y1464" s="6" t="e">
        <f>VLOOKUP($A1464,[1]plot_info!$F$1:$BW$2268,27,FALSE)</f>
        <v>#N/A</v>
      </c>
      <c r="Z1464" s="6" t="e">
        <f>VLOOKUP($A1464,[1]plot_info!$F$1:$BW$2268,28,FALSE)</f>
        <v>#N/A</v>
      </c>
      <c r="AA1464" s="6" t="e">
        <f>VLOOKUP($A1464,[1]plot_info!$F$1:$BW$2268,29,FALSE)</f>
        <v>#N/A</v>
      </c>
      <c r="AB1464" s="6" t="e">
        <f>VLOOKUP($A1464,[1]plot_info!$F$1:$BW$2268,37,FALSE)</f>
        <v>#N/A</v>
      </c>
      <c r="AC1464" s="6" t="e">
        <f>VLOOKUP($A1464,[1]plot_info!$F$1:$BW$2268,43,FALSE)</f>
        <v>#N/A</v>
      </c>
    </row>
    <row r="1465" spans="1:29" s="6" customFormat="1" x14ac:dyDescent="0.35">
      <c r="A1465" s="23" t="str">
        <f t="shared" si="45"/>
        <v>--</v>
      </c>
      <c r="B1465" s="24" t="s">
        <v>984</v>
      </c>
      <c r="C1465" s="24" t="s">
        <v>37</v>
      </c>
      <c r="D1465" s="24" t="s">
        <v>37</v>
      </c>
      <c r="E1465" s="24" t="s">
        <v>37</v>
      </c>
      <c r="F1465" s="24" t="s">
        <v>37</v>
      </c>
      <c r="G1465" s="24" t="s">
        <v>8</v>
      </c>
      <c r="H1465" s="24">
        <v>64939</v>
      </c>
      <c r="I1465" s="24">
        <v>403</v>
      </c>
      <c r="J1465" s="24">
        <v>299</v>
      </c>
      <c r="K1465" s="24">
        <v>691.5</v>
      </c>
      <c r="L1465" s="24">
        <v>2.6054590570719603E-2</v>
      </c>
      <c r="M1465" s="24">
        <v>2.4237339439828604E-2</v>
      </c>
      <c r="N1465" s="24">
        <v>0</v>
      </c>
      <c r="O1465" s="24">
        <v>0</v>
      </c>
      <c r="P1465" s="24">
        <v>0</v>
      </c>
      <c r="Q1465" s="24">
        <v>4</v>
      </c>
      <c r="R1465" s="24">
        <v>4</v>
      </c>
      <c r="S1465" s="24">
        <v>434.08403427644271</v>
      </c>
      <c r="T1465" s="25">
        <v>0.90420280177832968</v>
      </c>
      <c r="U1465" s="24">
        <v>1.7547591215372752E-2</v>
      </c>
      <c r="V1465" s="24">
        <v>1.7547591215372751</v>
      </c>
      <c r="W1465" s="25">
        <v>17.547591215372751</v>
      </c>
      <c r="X1465" s="6" t="e">
        <f>VLOOKUP($A1465,[1]plot_info!$F$1:$BW$2268,26,FALSE)</f>
        <v>#N/A</v>
      </c>
      <c r="Y1465" s="6" t="e">
        <f>VLOOKUP($A1465,[1]plot_info!$F$1:$BW$2268,27,FALSE)</f>
        <v>#N/A</v>
      </c>
      <c r="Z1465" s="6" t="e">
        <f>VLOOKUP($A1465,[1]plot_info!$F$1:$BW$2268,28,FALSE)</f>
        <v>#N/A</v>
      </c>
      <c r="AA1465" s="6" t="e">
        <f>VLOOKUP($A1465,[1]plot_info!$F$1:$BW$2268,29,FALSE)</f>
        <v>#N/A</v>
      </c>
      <c r="AB1465" s="6" t="e">
        <f>VLOOKUP($A1465,[1]plot_info!$F$1:$BW$2268,37,FALSE)</f>
        <v>#N/A</v>
      </c>
      <c r="AC1465" s="6" t="e">
        <f>VLOOKUP($A1465,[1]plot_info!$F$1:$BW$2268,43,FALSE)</f>
        <v>#N/A</v>
      </c>
    </row>
    <row r="1466" spans="1:29" s="6" customFormat="1" x14ac:dyDescent="0.35">
      <c r="A1466" s="23" t="str">
        <f t="shared" si="45"/>
        <v>--</v>
      </c>
      <c r="B1466" s="24" t="s">
        <v>985</v>
      </c>
      <c r="C1466" s="24" t="s">
        <v>37</v>
      </c>
      <c r="D1466" s="24" t="s">
        <v>37</v>
      </c>
      <c r="E1466" s="24" t="s">
        <v>37</v>
      </c>
      <c r="F1466" s="24" t="s">
        <v>37</v>
      </c>
      <c r="G1466" s="24" t="s">
        <v>26</v>
      </c>
      <c r="H1466" s="24">
        <v>64939</v>
      </c>
      <c r="I1466" s="24">
        <v>448</v>
      </c>
      <c r="J1466" s="24">
        <v>299.5</v>
      </c>
      <c r="K1466" s="24">
        <v>723.5</v>
      </c>
      <c r="L1466" s="24">
        <v>5.3571428571428568E-2</v>
      </c>
      <c r="M1466" s="24">
        <v>5.5399633005322524E-2</v>
      </c>
      <c r="N1466" s="24">
        <v>0</v>
      </c>
      <c r="O1466" s="24">
        <v>0</v>
      </c>
      <c r="P1466" s="24">
        <v>0</v>
      </c>
      <c r="Q1466" s="24">
        <v>4</v>
      </c>
      <c r="R1466" s="24">
        <v>4</v>
      </c>
      <c r="S1466" s="24">
        <v>434.08403427644271</v>
      </c>
      <c r="T1466" s="25">
        <v>0.97676939606117652</v>
      </c>
      <c r="U1466" s="24">
        <v>2.296576465188814E-2</v>
      </c>
      <c r="V1466" s="24">
        <v>2.2965764651888141</v>
      </c>
      <c r="W1466" s="25">
        <v>22.96576465188814</v>
      </c>
      <c r="X1466" s="6" t="e">
        <f>VLOOKUP($A1466,[1]plot_info!$F$1:$BW$2268,26,FALSE)</f>
        <v>#N/A</v>
      </c>
      <c r="Y1466" s="6" t="e">
        <f>VLOOKUP($A1466,[1]plot_info!$F$1:$BW$2268,27,FALSE)</f>
        <v>#N/A</v>
      </c>
      <c r="Z1466" s="6" t="e">
        <f>VLOOKUP($A1466,[1]plot_info!$F$1:$BW$2268,28,FALSE)</f>
        <v>#N/A</v>
      </c>
      <c r="AA1466" s="6" t="e">
        <f>VLOOKUP($A1466,[1]plot_info!$F$1:$BW$2268,29,FALSE)</f>
        <v>#N/A</v>
      </c>
      <c r="AB1466" s="6" t="e">
        <f>VLOOKUP($A1466,[1]plot_info!$F$1:$BW$2268,37,FALSE)</f>
        <v>#N/A</v>
      </c>
      <c r="AC1466" s="6" t="e">
        <f>VLOOKUP($A1466,[1]plot_info!$F$1:$BW$2268,43,FALSE)</f>
        <v>#N/A</v>
      </c>
    </row>
    <row r="1467" spans="1:29" s="6" customFormat="1" x14ac:dyDescent="0.35">
      <c r="A1467" s="23" t="str">
        <f t="shared" si="45"/>
        <v>--</v>
      </c>
      <c r="B1467" s="24" t="s">
        <v>986</v>
      </c>
      <c r="C1467" s="24" t="s">
        <v>37</v>
      </c>
      <c r="D1467" s="24" t="s">
        <v>37</v>
      </c>
      <c r="E1467" s="24" t="s">
        <v>37</v>
      </c>
      <c r="F1467" s="24" t="s">
        <v>37</v>
      </c>
      <c r="G1467" s="24" t="s">
        <v>9</v>
      </c>
      <c r="H1467" s="24">
        <v>64939</v>
      </c>
      <c r="I1467" s="24">
        <v>430</v>
      </c>
      <c r="J1467" s="24">
        <v>300.5</v>
      </c>
      <c r="K1467" s="24">
        <v>706</v>
      </c>
      <c r="L1467" s="24">
        <v>5.6976744186046514E-2</v>
      </c>
      <c r="M1467" s="24">
        <v>5.6553792026266737E-2</v>
      </c>
      <c r="N1467" s="24">
        <v>0</v>
      </c>
      <c r="O1467" s="24">
        <v>0</v>
      </c>
      <c r="P1467" s="24">
        <v>0</v>
      </c>
      <c r="Q1467" s="24">
        <v>4</v>
      </c>
      <c r="R1467" s="24">
        <v>4</v>
      </c>
      <c r="S1467" s="24">
        <v>434.08403427644271</v>
      </c>
      <c r="T1467" s="25">
        <v>0.9341509200537903</v>
      </c>
      <c r="U1467" s="24">
        <v>2.2660981649151753E-2</v>
      </c>
      <c r="V1467" s="24">
        <v>2.2660981649151752</v>
      </c>
      <c r="W1467" s="25">
        <v>22.660981649151751</v>
      </c>
      <c r="X1467" s="6" t="e">
        <f>VLOOKUP($A1467,[1]plot_info!$F$1:$BW$2268,26,FALSE)</f>
        <v>#N/A</v>
      </c>
      <c r="Y1467" s="6" t="e">
        <f>VLOOKUP($A1467,[1]plot_info!$F$1:$BW$2268,27,FALSE)</f>
        <v>#N/A</v>
      </c>
      <c r="Z1467" s="6" t="e">
        <f>VLOOKUP($A1467,[1]plot_info!$F$1:$BW$2268,28,FALSE)</f>
        <v>#N/A</v>
      </c>
      <c r="AA1467" s="6" t="e">
        <f>VLOOKUP($A1467,[1]plot_info!$F$1:$BW$2268,29,FALSE)</f>
        <v>#N/A</v>
      </c>
      <c r="AB1467" s="6" t="e">
        <f>VLOOKUP($A1467,[1]plot_info!$F$1:$BW$2268,37,FALSE)</f>
        <v>#N/A</v>
      </c>
      <c r="AC1467" s="6" t="e">
        <f>VLOOKUP($A1467,[1]plot_info!$F$1:$BW$2268,43,FALSE)</f>
        <v>#N/A</v>
      </c>
    </row>
    <row r="1468" spans="1:29" s="6" customFormat="1" x14ac:dyDescent="0.35">
      <c r="A1468" s="23" t="str">
        <f t="shared" si="45"/>
        <v>--</v>
      </c>
      <c r="B1468" s="24" t="s">
        <v>987</v>
      </c>
      <c r="C1468" s="24" t="s">
        <v>37</v>
      </c>
      <c r="D1468" s="24" t="s">
        <v>37</v>
      </c>
      <c r="E1468" s="24" t="s">
        <v>37</v>
      </c>
      <c r="F1468" s="24" t="s">
        <v>37</v>
      </c>
      <c r="G1468" s="24" t="s">
        <v>8</v>
      </c>
      <c r="H1468" s="24">
        <v>64939</v>
      </c>
      <c r="I1468" s="24">
        <v>417</v>
      </c>
      <c r="J1468" s="24">
        <v>294</v>
      </c>
      <c r="K1468" s="24">
        <v>674</v>
      </c>
      <c r="L1468" s="24">
        <v>8.8729016786570747E-2</v>
      </c>
      <c r="M1468" s="24">
        <v>8.5407767549872213E-2</v>
      </c>
      <c r="N1468" s="24">
        <v>0</v>
      </c>
      <c r="O1468" s="24">
        <v>0</v>
      </c>
      <c r="P1468" s="24">
        <v>0</v>
      </c>
      <c r="Q1468" s="24">
        <v>4</v>
      </c>
      <c r="R1468" s="24">
        <v>4</v>
      </c>
      <c r="S1468" s="24">
        <v>434.08403427644271</v>
      </c>
      <c r="T1468" s="25">
        <v>0.87540653420577141</v>
      </c>
      <c r="U1468" s="24">
        <v>1.7642164220453151E-2</v>
      </c>
      <c r="V1468" s="24">
        <v>1.7642164220453151</v>
      </c>
      <c r="W1468" s="25">
        <v>17.642164220453154</v>
      </c>
      <c r="X1468" s="6" t="e">
        <f>VLOOKUP($A1468,[1]plot_info!$F$1:$BW$2268,26,FALSE)</f>
        <v>#N/A</v>
      </c>
      <c r="Y1468" s="6" t="e">
        <f>VLOOKUP($A1468,[1]plot_info!$F$1:$BW$2268,27,FALSE)</f>
        <v>#N/A</v>
      </c>
      <c r="Z1468" s="6" t="e">
        <f>VLOOKUP($A1468,[1]plot_info!$F$1:$BW$2268,28,FALSE)</f>
        <v>#N/A</v>
      </c>
      <c r="AA1468" s="6" t="e">
        <f>VLOOKUP($A1468,[1]plot_info!$F$1:$BW$2268,29,FALSE)</f>
        <v>#N/A</v>
      </c>
      <c r="AB1468" s="6" t="e">
        <f>VLOOKUP($A1468,[1]plot_info!$F$1:$BW$2268,37,FALSE)</f>
        <v>#N/A</v>
      </c>
      <c r="AC1468" s="6" t="e">
        <f>VLOOKUP($A1468,[1]plot_info!$F$1:$BW$2268,43,FALSE)</f>
        <v>#N/A</v>
      </c>
    </row>
    <row r="1469" spans="1:29" s="6" customFormat="1" x14ac:dyDescent="0.35">
      <c r="A1469" s="23" t="str">
        <f t="shared" si="45"/>
        <v>--</v>
      </c>
      <c r="B1469" s="24" t="s">
        <v>988</v>
      </c>
      <c r="C1469" s="24" t="s">
        <v>37</v>
      </c>
      <c r="D1469" s="24" t="s">
        <v>37</v>
      </c>
      <c r="E1469" s="24" t="s">
        <v>37</v>
      </c>
      <c r="F1469" s="24" t="s">
        <v>37</v>
      </c>
      <c r="G1469" s="24" t="s">
        <v>26</v>
      </c>
      <c r="H1469" s="24">
        <v>64939</v>
      </c>
      <c r="I1469" s="24">
        <v>420</v>
      </c>
      <c r="J1469" s="24">
        <v>308</v>
      </c>
      <c r="K1469" s="24">
        <v>666</v>
      </c>
      <c r="L1469" s="24">
        <v>0.14761904761904762</v>
      </c>
      <c r="M1469" s="24">
        <v>0.14311571859708316</v>
      </c>
      <c r="N1469" s="24">
        <v>0</v>
      </c>
      <c r="O1469" s="24">
        <v>0</v>
      </c>
      <c r="P1469" s="24">
        <v>0</v>
      </c>
      <c r="Q1469" s="24">
        <v>4</v>
      </c>
      <c r="R1469" s="24">
        <v>4</v>
      </c>
      <c r="S1469" s="24">
        <v>434.08403427644271</v>
      </c>
      <c r="T1469" s="25">
        <v>0.82472510327806892</v>
      </c>
      <c r="U1469" s="24">
        <v>1.6928567909391942E-2</v>
      </c>
      <c r="V1469" s="24">
        <v>1.6928567909391941</v>
      </c>
      <c r="W1469" s="25">
        <v>16.928567909391941</v>
      </c>
      <c r="X1469" s="6" t="e">
        <f>VLOOKUP($A1469,[1]plot_info!$F$1:$BW$2268,26,FALSE)</f>
        <v>#N/A</v>
      </c>
      <c r="Y1469" s="6" t="e">
        <f>VLOOKUP($A1469,[1]plot_info!$F$1:$BW$2268,27,FALSE)</f>
        <v>#N/A</v>
      </c>
      <c r="Z1469" s="6" t="e">
        <f>VLOOKUP($A1469,[1]plot_info!$F$1:$BW$2268,28,FALSE)</f>
        <v>#N/A</v>
      </c>
      <c r="AA1469" s="6" t="e">
        <f>VLOOKUP($A1469,[1]plot_info!$F$1:$BW$2268,29,FALSE)</f>
        <v>#N/A</v>
      </c>
      <c r="AB1469" s="6" t="e">
        <f>VLOOKUP($A1469,[1]plot_info!$F$1:$BW$2268,37,FALSE)</f>
        <v>#N/A</v>
      </c>
      <c r="AC1469" s="6" t="e">
        <f>VLOOKUP($A1469,[1]plot_info!$F$1:$BW$2268,43,FALSE)</f>
        <v>#N/A</v>
      </c>
    </row>
    <row r="1470" spans="1:29" s="6" customFormat="1" x14ac:dyDescent="0.35">
      <c r="A1470" s="23" t="str">
        <f t="shared" si="45"/>
        <v>--</v>
      </c>
      <c r="B1470" s="24" t="s">
        <v>989</v>
      </c>
      <c r="C1470" s="24" t="s">
        <v>37</v>
      </c>
      <c r="D1470" s="24" t="s">
        <v>37</v>
      </c>
      <c r="E1470" s="24" t="s">
        <v>37</v>
      </c>
      <c r="F1470" s="24" t="s">
        <v>37</v>
      </c>
      <c r="G1470" s="24" t="s">
        <v>9</v>
      </c>
      <c r="H1470" s="24">
        <v>64939</v>
      </c>
      <c r="I1470" s="24">
        <v>448</v>
      </c>
      <c r="J1470" s="24">
        <v>348</v>
      </c>
      <c r="K1470" s="24">
        <v>752</v>
      </c>
      <c r="L1470" s="24">
        <v>9.8214285714285712E-2</v>
      </c>
      <c r="M1470" s="24">
        <v>0.10156599384309128</v>
      </c>
      <c r="N1470" s="24">
        <v>0</v>
      </c>
      <c r="O1470" s="24">
        <v>0</v>
      </c>
      <c r="P1470" s="24">
        <v>0</v>
      </c>
      <c r="Q1470" s="24">
        <v>4</v>
      </c>
      <c r="R1470" s="24">
        <v>4</v>
      </c>
      <c r="S1470" s="24">
        <v>434.08403427644271</v>
      </c>
      <c r="T1470" s="25">
        <v>0.93069536794508334</v>
      </c>
      <c r="U1470" s="24">
        <v>1.424097505592524E-2</v>
      </c>
      <c r="V1470" s="24">
        <v>1.424097505592524</v>
      </c>
      <c r="W1470" s="25">
        <v>14.24097505592524</v>
      </c>
      <c r="X1470" s="6" t="e">
        <f>VLOOKUP($A1470,[1]plot_info!$F$1:$BW$2268,26,FALSE)</f>
        <v>#N/A</v>
      </c>
      <c r="Y1470" s="6" t="e">
        <f>VLOOKUP($A1470,[1]plot_info!$F$1:$BW$2268,27,FALSE)</f>
        <v>#N/A</v>
      </c>
      <c r="Z1470" s="6" t="e">
        <f>VLOOKUP($A1470,[1]plot_info!$F$1:$BW$2268,28,FALSE)</f>
        <v>#N/A</v>
      </c>
      <c r="AA1470" s="6" t="e">
        <f>VLOOKUP($A1470,[1]plot_info!$F$1:$BW$2268,29,FALSE)</f>
        <v>#N/A</v>
      </c>
      <c r="AB1470" s="6" t="e">
        <f>VLOOKUP($A1470,[1]plot_info!$F$1:$BW$2268,37,FALSE)</f>
        <v>#N/A</v>
      </c>
      <c r="AC1470" s="6" t="e">
        <f>VLOOKUP($A1470,[1]plot_info!$F$1:$BW$2268,43,FALSE)</f>
        <v>#N/A</v>
      </c>
    </row>
    <row r="1471" spans="1:29" s="6" customFormat="1" x14ac:dyDescent="0.35">
      <c r="A1471" s="23" t="str">
        <f t="shared" si="45"/>
        <v>--</v>
      </c>
      <c r="B1471" s="24" t="s">
        <v>990</v>
      </c>
      <c r="C1471" s="24" t="s">
        <v>37</v>
      </c>
      <c r="D1471" s="24" t="s">
        <v>37</v>
      </c>
      <c r="E1471" s="24" t="s">
        <v>37</v>
      </c>
      <c r="F1471" s="24" t="s">
        <v>37</v>
      </c>
      <c r="G1471" s="24" t="s">
        <v>8</v>
      </c>
      <c r="H1471" s="24">
        <v>64939</v>
      </c>
      <c r="I1471" s="24">
        <v>417</v>
      </c>
      <c r="J1471" s="24">
        <v>297</v>
      </c>
      <c r="K1471" s="24">
        <v>659</v>
      </c>
      <c r="L1471" s="24">
        <v>0.13189448441247004</v>
      </c>
      <c r="M1471" s="24">
        <v>0.12695749230386411</v>
      </c>
      <c r="N1471" s="24">
        <v>0</v>
      </c>
      <c r="O1471" s="24">
        <v>0</v>
      </c>
      <c r="P1471" s="24">
        <v>0</v>
      </c>
      <c r="Q1471" s="24">
        <v>4</v>
      </c>
      <c r="R1471" s="24">
        <v>4</v>
      </c>
      <c r="S1471" s="24">
        <v>434.08403427644271</v>
      </c>
      <c r="T1471" s="25">
        <v>0.83393990890128755</v>
      </c>
      <c r="U1471" s="24">
        <v>3.018942273084757E-2</v>
      </c>
      <c r="V1471" s="24">
        <v>3.0189422730847575</v>
      </c>
      <c r="W1471" s="25">
        <v>30.189422730847575</v>
      </c>
      <c r="X1471" s="6" t="e">
        <f>VLOOKUP($A1471,[1]plot_info!$F$1:$BW$2268,26,FALSE)</f>
        <v>#N/A</v>
      </c>
      <c r="Y1471" s="6" t="e">
        <f>VLOOKUP($A1471,[1]plot_info!$F$1:$BW$2268,27,FALSE)</f>
        <v>#N/A</v>
      </c>
      <c r="Z1471" s="6" t="e">
        <f>VLOOKUP($A1471,[1]plot_info!$F$1:$BW$2268,28,FALSE)</f>
        <v>#N/A</v>
      </c>
      <c r="AA1471" s="6" t="e">
        <f>VLOOKUP($A1471,[1]plot_info!$F$1:$BW$2268,29,FALSE)</f>
        <v>#N/A</v>
      </c>
      <c r="AB1471" s="6" t="e">
        <f>VLOOKUP($A1471,[1]plot_info!$F$1:$BW$2268,37,FALSE)</f>
        <v>#N/A</v>
      </c>
      <c r="AC1471" s="6" t="e">
        <f>VLOOKUP($A1471,[1]plot_info!$F$1:$BW$2268,43,FALSE)</f>
        <v>#N/A</v>
      </c>
    </row>
    <row r="1472" spans="1:29" s="6" customFormat="1" x14ac:dyDescent="0.35">
      <c r="A1472" s="23" t="str">
        <f t="shared" si="45"/>
        <v>--</v>
      </c>
      <c r="B1472" s="24" t="s">
        <v>991</v>
      </c>
      <c r="C1472" s="24" t="s">
        <v>37</v>
      </c>
      <c r="D1472" s="24" t="s">
        <v>37</v>
      </c>
      <c r="E1472" s="24" t="s">
        <v>37</v>
      </c>
      <c r="F1472" s="24" t="s">
        <v>37</v>
      </c>
      <c r="G1472" s="24" t="s">
        <v>26</v>
      </c>
      <c r="H1472" s="24">
        <v>64939</v>
      </c>
      <c r="I1472" s="24">
        <v>442</v>
      </c>
      <c r="J1472" s="24">
        <v>306.5</v>
      </c>
      <c r="K1472" s="24">
        <v>687.5</v>
      </c>
      <c r="L1472" s="24">
        <v>0.13800904977375567</v>
      </c>
      <c r="M1472" s="24">
        <v>0.14080740055519472</v>
      </c>
      <c r="N1472" s="24">
        <v>0</v>
      </c>
      <c r="O1472" s="24">
        <v>0</v>
      </c>
      <c r="P1472" s="24">
        <v>0</v>
      </c>
      <c r="Q1472" s="24">
        <v>4</v>
      </c>
      <c r="R1472" s="24">
        <v>4</v>
      </c>
      <c r="S1472" s="24">
        <v>434.08403427644271</v>
      </c>
      <c r="T1472" s="25">
        <v>0.87771023561157613</v>
      </c>
      <c r="U1472" s="24">
        <v>2.2602088459624411E-2</v>
      </c>
      <c r="V1472" s="24">
        <v>2.260208845962441</v>
      </c>
      <c r="W1472" s="25">
        <v>22.602088459624412</v>
      </c>
      <c r="X1472" s="6" t="e">
        <f>VLOOKUP($A1472,[1]plot_info!$F$1:$BW$2268,26,FALSE)</f>
        <v>#N/A</v>
      </c>
      <c r="Y1472" s="6" t="e">
        <f>VLOOKUP($A1472,[1]plot_info!$F$1:$BW$2268,27,FALSE)</f>
        <v>#N/A</v>
      </c>
      <c r="Z1472" s="6" t="e">
        <f>VLOOKUP($A1472,[1]plot_info!$F$1:$BW$2268,28,FALSE)</f>
        <v>#N/A</v>
      </c>
      <c r="AA1472" s="6" t="e">
        <f>VLOOKUP($A1472,[1]plot_info!$F$1:$BW$2268,29,FALSE)</f>
        <v>#N/A</v>
      </c>
      <c r="AB1472" s="6" t="e">
        <f>VLOOKUP($A1472,[1]plot_info!$F$1:$BW$2268,37,FALSE)</f>
        <v>#N/A</v>
      </c>
      <c r="AC1472" s="6" t="e">
        <f>VLOOKUP($A1472,[1]plot_info!$F$1:$BW$2268,43,FALSE)</f>
        <v>#N/A</v>
      </c>
    </row>
    <row r="1473" spans="1:29" s="6" customFormat="1" x14ac:dyDescent="0.35">
      <c r="A1473" s="23" t="str">
        <f t="shared" si="45"/>
        <v>--</v>
      </c>
      <c r="B1473" s="24" t="s">
        <v>992</v>
      </c>
      <c r="C1473" s="24" t="s">
        <v>37</v>
      </c>
      <c r="D1473" s="24" t="s">
        <v>37</v>
      </c>
      <c r="E1473" s="24" t="s">
        <v>37</v>
      </c>
      <c r="F1473" s="24" t="s">
        <v>37</v>
      </c>
      <c r="G1473" s="24" t="s">
        <v>9</v>
      </c>
      <c r="H1473" s="24">
        <v>64939</v>
      </c>
      <c r="I1473" s="24">
        <v>487</v>
      </c>
      <c r="J1473" s="24">
        <v>302.5</v>
      </c>
      <c r="K1473" s="24">
        <v>714.5</v>
      </c>
      <c r="L1473" s="24">
        <v>0.1540041067761807</v>
      </c>
      <c r="M1473" s="24">
        <v>0.17312385314163289</v>
      </c>
      <c r="N1473" s="24">
        <v>0</v>
      </c>
      <c r="O1473" s="24">
        <v>0</v>
      </c>
      <c r="P1473" s="24">
        <v>0</v>
      </c>
      <c r="Q1473" s="24">
        <v>4</v>
      </c>
      <c r="R1473" s="24">
        <v>4</v>
      </c>
      <c r="S1473" s="24">
        <v>434.08403427644271</v>
      </c>
      <c r="T1473" s="25">
        <v>0.94912497919152061</v>
      </c>
      <c r="U1473" s="24">
        <v>2.7983292448699282E-2</v>
      </c>
      <c r="V1473" s="24">
        <v>2.7983292448699282</v>
      </c>
      <c r="W1473" s="25">
        <v>27.983292448699281</v>
      </c>
      <c r="X1473" s="6" t="e">
        <f>VLOOKUP($A1473,[1]plot_info!$F$1:$BW$2268,26,FALSE)</f>
        <v>#N/A</v>
      </c>
      <c r="Y1473" s="6" t="e">
        <f>VLOOKUP($A1473,[1]plot_info!$F$1:$BW$2268,27,FALSE)</f>
        <v>#N/A</v>
      </c>
      <c r="Z1473" s="6" t="e">
        <f>VLOOKUP($A1473,[1]plot_info!$F$1:$BW$2268,28,FALSE)</f>
        <v>#N/A</v>
      </c>
      <c r="AA1473" s="6" t="e">
        <f>VLOOKUP($A1473,[1]plot_info!$F$1:$BW$2268,29,FALSE)</f>
        <v>#N/A</v>
      </c>
      <c r="AB1473" s="6" t="e">
        <f>VLOOKUP($A1473,[1]plot_info!$F$1:$BW$2268,37,FALSE)</f>
        <v>#N/A</v>
      </c>
      <c r="AC1473" s="6" t="e">
        <f>VLOOKUP($A1473,[1]plot_info!$F$1:$BW$2268,43,FALSE)</f>
        <v>#N/A</v>
      </c>
    </row>
    <row r="1474" spans="1:29" s="6" customFormat="1" x14ac:dyDescent="0.35">
      <c r="A1474" s="23" t="str">
        <f t="shared" si="45"/>
        <v>--</v>
      </c>
      <c r="B1474" s="24" t="s">
        <v>993</v>
      </c>
      <c r="C1474" s="24" t="s">
        <v>37</v>
      </c>
      <c r="D1474" s="24" t="s">
        <v>37</v>
      </c>
      <c r="E1474" s="24" t="s">
        <v>37</v>
      </c>
      <c r="F1474" s="24" t="s">
        <v>37</v>
      </c>
      <c r="G1474" s="24" t="s">
        <v>8</v>
      </c>
      <c r="H1474" s="24">
        <v>64939</v>
      </c>
      <c r="I1474" s="24">
        <v>504</v>
      </c>
      <c r="J1474" s="24">
        <v>297.5</v>
      </c>
      <c r="K1474" s="24">
        <v>795</v>
      </c>
      <c r="L1474" s="24">
        <v>1.2896825396825396E-2</v>
      </c>
      <c r="M1474" s="24">
        <v>1.500406727227485E-2</v>
      </c>
      <c r="N1474" s="24">
        <v>0</v>
      </c>
      <c r="O1474" s="24">
        <v>0</v>
      </c>
      <c r="P1474" s="24">
        <v>0</v>
      </c>
      <c r="Q1474" s="24">
        <v>4</v>
      </c>
      <c r="R1474" s="24">
        <v>4</v>
      </c>
      <c r="S1474" s="24">
        <v>434.08403427644271</v>
      </c>
      <c r="T1474" s="25">
        <v>1.1460914493878192</v>
      </c>
      <c r="U1474" s="24">
        <v>1.5825932645613619E-2</v>
      </c>
      <c r="V1474" s="24">
        <v>1.5825932645613621</v>
      </c>
      <c r="W1474" s="25">
        <v>15.825932645613621</v>
      </c>
      <c r="X1474" s="6" t="e">
        <f>VLOOKUP($A1474,[1]plot_info!$F$1:$BW$2268,26,FALSE)</f>
        <v>#N/A</v>
      </c>
      <c r="Y1474" s="6" t="e">
        <f>VLOOKUP($A1474,[1]plot_info!$F$1:$BW$2268,27,FALSE)</f>
        <v>#N/A</v>
      </c>
      <c r="Z1474" s="6" t="e">
        <f>VLOOKUP($A1474,[1]plot_info!$F$1:$BW$2268,28,FALSE)</f>
        <v>#N/A</v>
      </c>
      <c r="AA1474" s="6" t="e">
        <f>VLOOKUP($A1474,[1]plot_info!$F$1:$BW$2268,29,FALSE)</f>
        <v>#N/A</v>
      </c>
      <c r="AB1474" s="6" t="e">
        <f>VLOOKUP($A1474,[1]plot_info!$F$1:$BW$2268,37,FALSE)</f>
        <v>#N/A</v>
      </c>
      <c r="AC1474" s="6" t="e">
        <f>VLOOKUP($A1474,[1]plot_info!$F$1:$BW$2268,43,FALSE)</f>
        <v>#N/A</v>
      </c>
    </row>
    <row r="1475" spans="1:29" s="6" customFormat="1" x14ac:dyDescent="0.35">
      <c r="A1475" s="23" t="str">
        <f t="shared" si="45"/>
        <v>--</v>
      </c>
      <c r="B1475" s="24" t="s">
        <v>994</v>
      </c>
      <c r="C1475" s="24" t="s">
        <v>37</v>
      </c>
      <c r="D1475" s="24" t="s">
        <v>37</v>
      </c>
      <c r="E1475" s="24" t="s">
        <v>37</v>
      </c>
      <c r="F1475" s="24" t="s">
        <v>37</v>
      </c>
      <c r="G1475" s="24" t="s">
        <v>26</v>
      </c>
      <c r="H1475" s="24">
        <v>64939</v>
      </c>
      <c r="I1475" s="24">
        <v>584</v>
      </c>
      <c r="J1475" s="24">
        <v>302.5</v>
      </c>
      <c r="K1475" s="24">
        <v>869</v>
      </c>
      <c r="L1475" s="24">
        <v>2.9965753424657533E-2</v>
      </c>
      <c r="M1475" s="24">
        <v>4.0395565733047673E-2</v>
      </c>
      <c r="N1475" s="24">
        <v>0</v>
      </c>
      <c r="O1475" s="24">
        <v>0</v>
      </c>
      <c r="P1475" s="24">
        <v>0</v>
      </c>
      <c r="Q1475" s="24">
        <v>4</v>
      </c>
      <c r="R1475" s="24">
        <v>4</v>
      </c>
      <c r="S1475" s="24">
        <v>434.08403427644271</v>
      </c>
      <c r="T1475" s="25">
        <v>1.3050468463883409</v>
      </c>
      <c r="U1475" s="24">
        <v>1.9482039046562778E-2</v>
      </c>
      <c r="V1475" s="24">
        <v>1.948203904656278</v>
      </c>
      <c r="W1475" s="25">
        <v>19.482039046562779</v>
      </c>
      <c r="X1475" s="6" t="e">
        <f>VLOOKUP($A1475,[1]plot_info!$F$1:$BW$2268,26,FALSE)</f>
        <v>#N/A</v>
      </c>
      <c r="Y1475" s="6" t="e">
        <f>VLOOKUP($A1475,[1]plot_info!$F$1:$BW$2268,27,FALSE)</f>
        <v>#N/A</v>
      </c>
      <c r="Z1475" s="6" t="e">
        <f>VLOOKUP($A1475,[1]plot_info!$F$1:$BW$2268,28,FALSE)</f>
        <v>#N/A</v>
      </c>
      <c r="AA1475" s="6" t="e">
        <f>VLOOKUP($A1475,[1]plot_info!$F$1:$BW$2268,29,FALSE)</f>
        <v>#N/A</v>
      </c>
      <c r="AB1475" s="6" t="e">
        <f>VLOOKUP($A1475,[1]plot_info!$F$1:$BW$2268,37,FALSE)</f>
        <v>#N/A</v>
      </c>
      <c r="AC1475" s="6" t="e">
        <f>VLOOKUP($A1475,[1]plot_info!$F$1:$BW$2268,43,FALSE)</f>
        <v>#N/A</v>
      </c>
    </row>
    <row r="1476" spans="1:29" s="6" customFormat="1" x14ac:dyDescent="0.35">
      <c r="A1476" s="23" t="str">
        <f t="shared" si="45"/>
        <v>--</v>
      </c>
      <c r="B1476" s="24" t="s">
        <v>995</v>
      </c>
      <c r="C1476" s="24" t="s">
        <v>37</v>
      </c>
      <c r="D1476" s="24" t="s">
        <v>37</v>
      </c>
      <c r="E1476" s="24" t="s">
        <v>37</v>
      </c>
      <c r="F1476" s="24" t="s">
        <v>37</v>
      </c>
      <c r="G1476" s="24" t="s">
        <v>9</v>
      </c>
      <c r="H1476" s="24">
        <v>64939</v>
      </c>
      <c r="I1476" s="24">
        <v>589</v>
      </c>
      <c r="J1476" s="24">
        <v>299.5</v>
      </c>
      <c r="K1476" s="24">
        <v>867</v>
      </c>
      <c r="L1476" s="24">
        <v>3.6502546689303902E-2</v>
      </c>
      <c r="M1476" s="24">
        <v>4.9628837900601422E-2</v>
      </c>
      <c r="N1476" s="24">
        <v>0</v>
      </c>
      <c r="O1476" s="24">
        <v>0</v>
      </c>
      <c r="P1476" s="24">
        <v>0</v>
      </c>
      <c r="Q1476" s="24">
        <v>4</v>
      </c>
      <c r="R1476" s="24">
        <v>4</v>
      </c>
      <c r="S1476" s="24">
        <v>434.08403427644271</v>
      </c>
      <c r="T1476" s="25">
        <v>1.3073505477941454</v>
      </c>
      <c r="U1476" s="24">
        <v>1.5125232653426992E-2</v>
      </c>
      <c r="V1476" s="24">
        <v>1.5125232653426992</v>
      </c>
      <c r="W1476" s="25">
        <v>15.125232653426993</v>
      </c>
      <c r="X1476" s="6" t="e">
        <f>VLOOKUP($A1476,[1]plot_info!$F$1:$BW$2268,26,FALSE)</f>
        <v>#N/A</v>
      </c>
      <c r="Y1476" s="6" t="e">
        <f>VLOOKUP($A1476,[1]plot_info!$F$1:$BW$2268,27,FALSE)</f>
        <v>#N/A</v>
      </c>
      <c r="Z1476" s="6" t="e">
        <f>VLOOKUP($A1476,[1]plot_info!$F$1:$BW$2268,28,FALSE)</f>
        <v>#N/A</v>
      </c>
      <c r="AA1476" s="6" t="e">
        <f>VLOOKUP($A1476,[1]plot_info!$F$1:$BW$2268,29,FALSE)</f>
        <v>#N/A</v>
      </c>
      <c r="AB1476" s="6" t="e">
        <f>VLOOKUP($A1476,[1]plot_info!$F$1:$BW$2268,37,FALSE)</f>
        <v>#N/A</v>
      </c>
      <c r="AC1476" s="6" t="e">
        <f>VLOOKUP($A1476,[1]plot_info!$F$1:$BW$2268,43,FALSE)</f>
        <v>#N/A</v>
      </c>
    </row>
    <row r="1477" spans="1:29" s="6" customFormat="1" x14ac:dyDescent="0.35">
      <c r="A1477" s="23" t="str">
        <f t="shared" si="45"/>
        <v>--</v>
      </c>
      <c r="B1477" s="24" t="s">
        <v>996</v>
      </c>
      <c r="C1477" s="24" t="s">
        <v>37</v>
      </c>
      <c r="D1477" s="24" t="s">
        <v>37</v>
      </c>
      <c r="E1477" s="24" t="s">
        <v>37</v>
      </c>
      <c r="F1477" s="24" t="s">
        <v>37</v>
      </c>
      <c r="G1477" s="24" t="s">
        <v>8</v>
      </c>
      <c r="H1477" s="24">
        <v>64939</v>
      </c>
      <c r="I1477" s="24">
        <v>553</v>
      </c>
      <c r="J1477" s="24">
        <v>302</v>
      </c>
      <c r="K1477" s="24">
        <v>831</v>
      </c>
      <c r="L1477" s="24">
        <v>4.3399638336347197E-2</v>
      </c>
      <c r="M1477" s="24">
        <v>5.5399633005322524E-2</v>
      </c>
      <c r="N1477" s="24">
        <v>0</v>
      </c>
      <c r="O1477" s="24">
        <v>0</v>
      </c>
      <c r="P1477" s="24">
        <v>0</v>
      </c>
      <c r="Q1477" s="24">
        <v>4</v>
      </c>
      <c r="R1477" s="24">
        <v>4</v>
      </c>
      <c r="S1477" s="24">
        <v>434.08403427644271</v>
      </c>
      <c r="T1477" s="25">
        <v>1.218658043670666</v>
      </c>
      <c r="U1477" s="24">
        <v>1.2279874832394365E-2</v>
      </c>
      <c r="V1477" s="24">
        <v>1.2279874832394364</v>
      </c>
      <c r="W1477" s="25">
        <v>12.279874832394365</v>
      </c>
      <c r="X1477" s="6" t="e">
        <f>VLOOKUP($A1477,[1]plot_info!$F$1:$BW$2268,26,FALSE)</f>
        <v>#N/A</v>
      </c>
      <c r="Y1477" s="6" t="e">
        <f>VLOOKUP($A1477,[1]plot_info!$F$1:$BW$2268,27,FALSE)</f>
        <v>#N/A</v>
      </c>
      <c r="Z1477" s="6" t="e">
        <f>VLOOKUP($A1477,[1]plot_info!$F$1:$BW$2268,28,FALSE)</f>
        <v>#N/A</v>
      </c>
      <c r="AA1477" s="6" t="e">
        <f>VLOOKUP($A1477,[1]plot_info!$F$1:$BW$2268,29,FALSE)</f>
        <v>#N/A</v>
      </c>
      <c r="AB1477" s="6" t="e">
        <f>VLOOKUP($A1477,[1]plot_info!$F$1:$BW$2268,37,FALSE)</f>
        <v>#N/A</v>
      </c>
      <c r="AC1477" s="6" t="e">
        <f>VLOOKUP($A1477,[1]plot_info!$F$1:$BW$2268,43,FALSE)</f>
        <v>#N/A</v>
      </c>
    </row>
    <row r="1478" spans="1:29" s="6" customFormat="1" x14ac:dyDescent="0.35">
      <c r="A1478" s="23" t="str">
        <f t="shared" ref="A1478:A1541" si="46">CONCATENATE(C1478,"-",D1478,"-",E1478)</f>
        <v>--</v>
      </c>
      <c r="B1478" s="24" t="s">
        <v>997</v>
      </c>
      <c r="C1478" s="24" t="s">
        <v>37</v>
      </c>
      <c r="D1478" s="24" t="s">
        <v>37</v>
      </c>
      <c r="E1478" s="24" t="s">
        <v>37</v>
      </c>
      <c r="F1478" s="24" t="s">
        <v>37</v>
      </c>
      <c r="G1478" s="24" t="s">
        <v>26</v>
      </c>
      <c r="H1478" s="24">
        <v>64939</v>
      </c>
      <c r="I1478" s="24">
        <v>577</v>
      </c>
      <c r="J1478" s="24">
        <v>296</v>
      </c>
      <c r="K1478" s="24">
        <v>843.5</v>
      </c>
      <c r="L1478" s="24">
        <v>5.1126516464471403E-2</v>
      </c>
      <c r="M1478" s="24">
        <v>6.8095382235708934E-2</v>
      </c>
      <c r="N1478" s="24">
        <v>0</v>
      </c>
      <c r="O1478" s="24">
        <v>0</v>
      </c>
      <c r="P1478" s="24">
        <v>0</v>
      </c>
      <c r="Q1478" s="24">
        <v>4</v>
      </c>
      <c r="R1478" s="24">
        <v>4</v>
      </c>
      <c r="S1478" s="24">
        <v>434.08403427644271</v>
      </c>
      <c r="T1478" s="25">
        <v>1.2612765196780522</v>
      </c>
      <c r="U1478" s="24">
        <v>9.4143127784581896E-3</v>
      </c>
      <c r="V1478" s="24">
        <v>0.94143127784581893</v>
      </c>
      <c r="W1478" s="25">
        <v>9.4143127784581893</v>
      </c>
      <c r="X1478" s="6" t="e">
        <f>VLOOKUP($A1478,[1]plot_info!$F$1:$BW$2268,26,FALSE)</f>
        <v>#N/A</v>
      </c>
      <c r="Y1478" s="6" t="e">
        <f>VLOOKUP($A1478,[1]plot_info!$F$1:$BW$2268,27,FALSE)</f>
        <v>#N/A</v>
      </c>
      <c r="Z1478" s="6" t="e">
        <f>VLOOKUP($A1478,[1]plot_info!$F$1:$BW$2268,28,FALSE)</f>
        <v>#N/A</v>
      </c>
      <c r="AA1478" s="6" t="e">
        <f>VLOOKUP($A1478,[1]plot_info!$F$1:$BW$2268,29,FALSE)</f>
        <v>#N/A</v>
      </c>
      <c r="AB1478" s="6" t="e">
        <f>VLOOKUP($A1478,[1]plot_info!$F$1:$BW$2268,37,FALSE)</f>
        <v>#N/A</v>
      </c>
      <c r="AC1478" s="6" t="e">
        <f>VLOOKUP($A1478,[1]plot_info!$F$1:$BW$2268,43,FALSE)</f>
        <v>#N/A</v>
      </c>
    </row>
    <row r="1479" spans="1:29" s="6" customFormat="1" x14ac:dyDescent="0.35">
      <c r="A1479" s="23" t="str">
        <f t="shared" si="46"/>
        <v>--</v>
      </c>
      <c r="B1479" s="24" t="s">
        <v>998</v>
      </c>
      <c r="C1479" s="24" t="s">
        <v>37</v>
      </c>
      <c r="D1479" s="24" t="s">
        <v>37</v>
      </c>
      <c r="E1479" s="24" t="s">
        <v>37</v>
      </c>
      <c r="F1479" s="24" t="s">
        <v>37</v>
      </c>
      <c r="G1479" s="24" t="s">
        <v>9</v>
      </c>
      <c r="H1479" s="24">
        <v>64939</v>
      </c>
      <c r="I1479" s="24">
        <v>504</v>
      </c>
      <c r="J1479" s="24">
        <v>332.5</v>
      </c>
      <c r="K1479" s="24">
        <v>808</v>
      </c>
      <c r="L1479" s="24">
        <v>5.6547619047619048E-2</v>
      </c>
      <c r="M1479" s="24">
        <v>6.5787064193820494E-2</v>
      </c>
      <c r="N1479" s="24">
        <v>0</v>
      </c>
      <c r="O1479" s="24">
        <v>0</v>
      </c>
      <c r="P1479" s="24">
        <v>0</v>
      </c>
      <c r="Q1479" s="24">
        <v>4</v>
      </c>
      <c r="R1479" s="24">
        <v>4</v>
      </c>
      <c r="S1479" s="24">
        <v>434.08403427644271</v>
      </c>
      <c r="T1479" s="25">
        <v>1.0954100184601165</v>
      </c>
      <c r="U1479" s="24">
        <v>8.5850794748213704E-3</v>
      </c>
      <c r="V1479" s="24">
        <v>0.8585079474821371</v>
      </c>
      <c r="W1479" s="25">
        <v>8.5850794748213701</v>
      </c>
      <c r="X1479" s="6" t="e">
        <f>VLOOKUP($A1479,[1]plot_info!$F$1:$BW$2268,26,FALSE)</f>
        <v>#N/A</v>
      </c>
      <c r="Y1479" s="6" t="e">
        <f>VLOOKUP($A1479,[1]plot_info!$F$1:$BW$2268,27,FALSE)</f>
        <v>#N/A</v>
      </c>
      <c r="Z1479" s="6" t="e">
        <f>VLOOKUP($A1479,[1]plot_info!$F$1:$BW$2268,28,FALSE)</f>
        <v>#N/A</v>
      </c>
      <c r="AA1479" s="6" t="e">
        <f>VLOOKUP($A1479,[1]plot_info!$F$1:$BW$2268,29,FALSE)</f>
        <v>#N/A</v>
      </c>
      <c r="AB1479" s="6" t="e">
        <f>VLOOKUP($A1479,[1]plot_info!$F$1:$BW$2268,37,FALSE)</f>
        <v>#N/A</v>
      </c>
      <c r="AC1479" s="6" t="e">
        <f>VLOOKUP($A1479,[1]plot_info!$F$1:$BW$2268,43,FALSE)</f>
        <v>#N/A</v>
      </c>
    </row>
    <row r="1480" spans="1:29" s="6" customFormat="1" x14ac:dyDescent="0.35">
      <c r="A1480" s="23" t="str">
        <f t="shared" si="46"/>
        <v>--</v>
      </c>
      <c r="B1480" s="24" t="s">
        <v>999</v>
      </c>
      <c r="C1480" s="24" t="s">
        <v>37</v>
      </c>
      <c r="D1480" s="24" t="s">
        <v>37</v>
      </c>
      <c r="E1480" s="24" t="s">
        <v>37</v>
      </c>
      <c r="F1480" s="24" t="s">
        <v>37</v>
      </c>
      <c r="G1480" s="24" t="s">
        <v>8</v>
      </c>
      <c r="H1480" s="24">
        <v>64939</v>
      </c>
      <c r="I1480" s="24">
        <v>426</v>
      </c>
      <c r="J1480" s="24">
        <v>299.5</v>
      </c>
      <c r="K1480" s="24">
        <v>709.5</v>
      </c>
      <c r="L1480" s="24">
        <v>3.7558685446009391E-2</v>
      </c>
      <c r="M1480" s="24">
        <v>3.6933088670215011E-2</v>
      </c>
      <c r="N1480" s="24">
        <v>0</v>
      </c>
      <c r="O1480" s="24">
        <v>0</v>
      </c>
      <c r="P1480" s="24">
        <v>0</v>
      </c>
      <c r="Q1480" s="24">
        <v>4</v>
      </c>
      <c r="R1480" s="24">
        <v>4</v>
      </c>
      <c r="S1480" s="24">
        <v>434.08403427644271</v>
      </c>
      <c r="T1480" s="25">
        <v>0.94451757637991129</v>
      </c>
      <c r="U1480" s="24">
        <v>1.8593503146450256E-2</v>
      </c>
      <c r="V1480" s="24">
        <v>1.8593503146450256</v>
      </c>
      <c r="W1480" s="25">
        <v>18.593503146450256</v>
      </c>
      <c r="X1480" s="6" t="e">
        <f>VLOOKUP($A1480,[1]plot_info!$F$1:$BW$2268,26,FALSE)</f>
        <v>#N/A</v>
      </c>
      <c r="Y1480" s="6" t="e">
        <f>VLOOKUP($A1480,[1]plot_info!$F$1:$BW$2268,27,FALSE)</f>
        <v>#N/A</v>
      </c>
      <c r="Z1480" s="6" t="e">
        <f>VLOOKUP($A1480,[1]plot_info!$F$1:$BW$2268,28,FALSE)</f>
        <v>#N/A</v>
      </c>
      <c r="AA1480" s="6" t="e">
        <f>VLOOKUP($A1480,[1]plot_info!$F$1:$BW$2268,29,FALSE)</f>
        <v>#N/A</v>
      </c>
      <c r="AB1480" s="6" t="e">
        <f>VLOOKUP($A1480,[1]plot_info!$F$1:$BW$2268,37,FALSE)</f>
        <v>#N/A</v>
      </c>
      <c r="AC1480" s="6" t="e">
        <f>VLOOKUP($A1480,[1]plot_info!$F$1:$BW$2268,43,FALSE)</f>
        <v>#N/A</v>
      </c>
    </row>
    <row r="1481" spans="1:29" s="6" customFormat="1" x14ac:dyDescent="0.35">
      <c r="A1481" s="23" t="str">
        <f t="shared" si="46"/>
        <v>--</v>
      </c>
      <c r="B1481" s="24" t="s">
        <v>1000</v>
      </c>
      <c r="C1481" s="24" t="s">
        <v>37</v>
      </c>
      <c r="D1481" s="24" t="s">
        <v>37</v>
      </c>
      <c r="E1481" s="24" t="s">
        <v>37</v>
      </c>
      <c r="F1481" s="24" t="s">
        <v>37</v>
      </c>
      <c r="G1481" s="24" t="s">
        <v>26</v>
      </c>
      <c r="H1481" s="24">
        <v>64939</v>
      </c>
      <c r="I1481" s="24">
        <v>397</v>
      </c>
      <c r="J1481" s="24">
        <v>298</v>
      </c>
      <c r="K1481" s="24">
        <v>676.5</v>
      </c>
      <c r="L1481" s="24">
        <v>4.659949622166247E-2</v>
      </c>
      <c r="M1481" s="24">
        <v>4.2703883774936106E-2</v>
      </c>
      <c r="N1481" s="24">
        <v>0</v>
      </c>
      <c r="O1481" s="24">
        <v>0</v>
      </c>
      <c r="P1481" s="24">
        <v>0</v>
      </c>
      <c r="Q1481" s="24">
        <v>4</v>
      </c>
      <c r="R1481" s="24">
        <v>4</v>
      </c>
      <c r="S1481" s="24">
        <v>434.08403427644271</v>
      </c>
      <c r="T1481" s="25">
        <v>0.87195098209706445</v>
      </c>
      <c r="U1481" s="24">
        <v>1.5221772858894467E-2</v>
      </c>
      <c r="V1481" s="24">
        <v>1.5221772858894469</v>
      </c>
      <c r="W1481" s="25">
        <v>15.221772858894468</v>
      </c>
      <c r="X1481" s="6" t="e">
        <f>VLOOKUP($A1481,[1]plot_info!$F$1:$BW$2268,26,FALSE)</f>
        <v>#N/A</v>
      </c>
      <c r="Y1481" s="6" t="e">
        <f>VLOOKUP($A1481,[1]plot_info!$F$1:$BW$2268,27,FALSE)</f>
        <v>#N/A</v>
      </c>
      <c r="Z1481" s="6" t="e">
        <f>VLOOKUP($A1481,[1]plot_info!$F$1:$BW$2268,28,FALSE)</f>
        <v>#N/A</v>
      </c>
      <c r="AA1481" s="6" t="e">
        <f>VLOOKUP($A1481,[1]plot_info!$F$1:$BW$2268,29,FALSE)</f>
        <v>#N/A</v>
      </c>
      <c r="AB1481" s="6" t="e">
        <f>VLOOKUP($A1481,[1]plot_info!$F$1:$BW$2268,37,FALSE)</f>
        <v>#N/A</v>
      </c>
      <c r="AC1481" s="6" t="e">
        <f>VLOOKUP($A1481,[1]plot_info!$F$1:$BW$2268,43,FALSE)</f>
        <v>#N/A</v>
      </c>
    </row>
    <row r="1482" spans="1:29" s="6" customFormat="1" x14ac:dyDescent="0.35">
      <c r="A1482" s="23" t="str">
        <f t="shared" si="46"/>
        <v>--</v>
      </c>
      <c r="B1482" s="24" t="s">
        <v>1001</v>
      </c>
      <c r="C1482" s="24" t="s">
        <v>37</v>
      </c>
      <c r="D1482" s="24" t="s">
        <v>37</v>
      </c>
      <c r="E1482" s="24" t="s">
        <v>37</v>
      </c>
      <c r="F1482" s="24" t="s">
        <v>37</v>
      </c>
      <c r="G1482" s="24" t="s">
        <v>9</v>
      </c>
      <c r="H1482" s="24">
        <v>64939</v>
      </c>
      <c r="I1482" s="24">
        <v>431</v>
      </c>
      <c r="J1482" s="24">
        <v>300</v>
      </c>
      <c r="K1482" s="24">
        <v>715</v>
      </c>
      <c r="L1482" s="24">
        <v>3.7122969837587005E-2</v>
      </c>
      <c r="M1482" s="24">
        <v>3.6933088670215011E-2</v>
      </c>
      <c r="N1482" s="24">
        <v>0</v>
      </c>
      <c r="O1482" s="24">
        <v>0</v>
      </c>
      <c r="P1482" s="24">
        <v>0</v>
      </c>
      <c r="Q1482" s="24">
        <v>4</v>
      </c>
      <c r="R1482" s="24">
        <v>4</v>
      </c>
      <c r="S1482" s="24">
        <v>434.08403427644271</v>
      </c>
      <c r="T1482" s="25">
        <v>0.95603608340893453</v>
      </c>
      <c r="U1482" s="24">
        <v>1.4175613440908069E-2</v>
      </c>
      <c r="V1482" s="24">
        <v>1.4175613440908068</v>
      </c>
      <c r="W1482" s="25">
        <v>14.175613440908068</v>
      </c>
      <c r="X1482" s="6" t="e">
        <f>VLOOKUP($A1482,[1]plot_info!$F$1:$BW$2268,26,FALSE)</f>
        <v>#N/A</v>
      </c>
      <c r="Y1482" s="6" t="e">
        <f>VLOOKUP($A1482,[1]plot_info!$F$1:$BW$2268,27,FALSE)</f>
        <v>#N/A</v>
      </c>
      <c r="Z1482" s="6" t="e">
        <f>VLOOKUP($A1482,[1]plot_info!$F$1:$BW$2268,28,FALSE)</f>
        <v>#N/A</v>
      </c>
      <c r="AA1482" s="6" t="e">
        <f>VLOOKUP($A1482,[1]plot_info!$F$1:$BW$2268,29,FALSE)</f>
        <v>#N/A</v>
      </c>
      <c r="AB1482" s="6" t="e">
        <f>VLOOKUP($A1482,[1]plot_info!$F$1:$BW$2268,37,FALSE)</f>
        <v>#N/A</v>
      </c>
      <c r="AC1482" s="6" t="e">
        <f>VLOOKUP($A1482,[1]plot_info!$F$1:$BW$2268,43,FALSE)</f>
        <v>#N/A</v>
      </c>
    </row>
    <row r="1483" spans="1:29" s="6" customFormat="1" x14ac:dyDescent="0.35">
      <c r="A1483" s="23" t="str">
        <f t="shared" si="46"/>
        <v>--</v>
      </c>
      <c r="B1483" s="24" t="s">
        <v>1002</v>
      </c>
      <c r="C1483" s="24" t="s">
        <v>37</v>
      </c>
      <c r="D1483" s="24" t="s">
        <v>37</v>
      </c>
      <c r="E1483" s="24" t="s">
        <v>37</v>
      </c>
      <c r="F1483" s="24" t="s">
        <v>37</v>
      </c>
      <c r="G1483" s="24" t="s">
        <v>8</v>
      </c>
      <c r="H1483" s="24">
        <v>64939</v>
      </c>
      <c r="I1483" s="24">
        <v>507</v>
      </c>
      <c r="J1483" s="24">
        <v>295.5</v>
      </c>
      <c r="K1483" s="24">
        <v>749</v>
      </c>
      <c r="L1483" s="24">
        <v>0.10552268244575937</v>
      </c>
      <c r="M1483" s="24">
        <v>0.12349501524103144</v>
      </c>
      <c r="N1483" s="24">
        <v>0</v>
      </c>
      <c r="O1483" s="24">
        <v>0</v>
      </c>
      <c r="P1483" s="24">
        <v>0</v>
      </c>
      <c r="Q1483" s="24">
        <v>4</v>
      </c>
      <c r="R1483" s="24">
        <v>4</v>
      </c>
      <c r="S1483" s="24">
        <v>434.08403427644271</v>
      </c>
      <c r="T1483" s="25">
        <v>1.0447285875324142</v>
      </c>
      <c r="U1483" s="24">
        <v>1.3581471637921384E-2</v>
      </c>
      <c r="V1483" s="24">
        <v>1.3581471637921383</v>
      </c>
      <c r="W1483" s="25">
        <v>13.581471637921382</v>
      </c>
      <c r="X1483" s="6" t="e">
        <f>VLOOKUP($A1483,[1]plot_info!$F$1:$BW$2268,26,FALSE)</f>
        <v>#N/A</v>
      </c>
      <c r="Y1483" s="6" t="e">
        <f>VLOOKUP($A1483,[1]plot_info!$F$1:$BW$2268,27,FALSE)</f>
        <v>#N/A</v>
      </c>
      <c r="Z1483" s="6" t="e">
        <f>VLOOKUP($A1483,[1]plot_info!$F$1:$BW$2268,28,FALSE)</f>
        <v>#N/A</v>
      </c>
      <c r="AA1483" s="6" t="e">
        <f>VLOOKUP($A1483,[1]plot_info!$F$1:$BW$2268,29,FALSE)</f>
        <v>#N/A</v>
      </c>
      <c r="AB1483" s="6" t="e">
        <f>VLOOKUP($A1483,[1]plot_info!$F$1:$BW$2268,37,FALSE)</f>
        <v>#N/A</v>
      </c>
      <c r="AC1483" s="6" t="e">
        <f>VLOOKUP($A1483,[1]plot_info!$F$1:$BW$2268,43,FALSE)</f>
        <v>#N/A</v>
      </c>
    </row>
    <row r="1484" spans="1:29" s="6" customFormat="1" x14ac:dyDescent="0.35">
      <c r="A1484" s="23" t="str">
        <f t="shared" si="46"/>
        <v>--</v>
      </c>
      <c r="B1484" s="24" t="s">
        <v>1003</v>
      </c>
      <c r="C1484" s="24" t="s">
        <v>37</v>
      </c>
      <c r="D1484" s="24" t="s">
        <v>37</v>
      </c>
      <c r="E1484" s="24" t="s">
        <v>37</v>
      </c>
      <c r="F1484" s="24" t="s">
        <v>37</v>
      </c>
      <c r="G1484" s="24" t="s">
        <v>26</v>
      </c>
      <c r="H1484" s="24">
        <v>64939</v>
      </c>
      <c r="I1484" s="24">
        <v>530</v>
      </c>
      <c r="J1484" s="24">
        <v>333.5</v>
      </c>
      <c r="K1484" s="24">
        <v>762</v>
      </c>
      <c r="L1484" s="24">
        <v>0.19150943396226416</v>
      </c>
      <c r="M1484" s="24">
        <v>0.23429428125167648</v>
      </c>
      <c r="N1484" s="24">
        <v>0</v>
      </c>
      <c r="O1484" s="24">
        <v>0</v>
      </c>
      <c r="P1484" s="24">
        <v>0</v>
      </c>
      <c r="Q1484" s="24">
        <v>4</v>
      </c>
      <c r="R1484" s="24">
        <v>4</v>
      </c>
      <c r="S1484" s="24">
        <v>434.08403427644271</v>
      </c>
      <c r="T1484" s="25">
        <v>0.98713605238729751</v>
      </c>
      <c r="U1484" s="24">
        <v>9.1662633435963346E-3</v>
      </c>
      <c r="V1484" s="24">
        <v>0.91662633435963348</v>
      </c>
      <c r="W1484" s="25">
        <v>9.1662633435963343</v>
      </c>
      <c r="X1484" s="6" t="e">
        <f>VLOOKUP($A1484,[1]plot_info!$F$1:$BW$2268,26,FALSE)</f>
        <v>#N/A</v>
      </c>
      <c r="Y1484" s="6" t="e">
        <f>VLOOKUP($A1484,[1]plot_info!$F$1:$BW$2268,27,FALSE)</f>
        <v>#N/A</v>
      </c>
      <c r="Z1484" s="6" t="e">
        <f>VLOOKUP($A1484,[1]plot_info!$F$1:$BW$2268,28,FALSE)</f>
        <v>#N/A</v>
      </c>
      <c r="AA1484" s="6" t="e">
        <f>VLOOKUP($A1484,[1]plot_info!$F$1:$BW$2268,29,FALSE)</f>
        <v>#N/A</v>
      </c>
      <c r="AB1484" s="6" t="e">
        <f>VLOOKUP($A1484,[1]plot_info!$F$1:$BW$2268,37,FALSE)</f>
        <v>#N/A</v>
      </c>
      <c r="AC1484" s="6" t="e">
        <f>VLOOKUP($A1484,[1]plot_info!$F$1:$BW$2268,43,FALSE)</f>
        <v>#N/A</v>
      </c>
    </row>
    <row r="1485" spans="1:29" s="6" customFormat="1" x14ac:dyDescent="0.35">
      <c r="A1485" s="23" t="str">
        <f t="shared" si="46"/>
        <v>--</v>
      </c>
      <c r="B1485" s="24" t="s">
        <v>1004</v>
      </c>
      <c r="C1485" s="24" t="s">
        <v>37</v>
      </c>
      <c r="D1485" s="24" t="s">
        <v>37</v>
      </c>
      <c r="E1485" s="24" t="s">
        <v>37</v>
      </c>
      <c r="F1485" s="24" t="s">
        <v>37</v>
      </c>
      <c r="G1485" s="24" t="s">
        <v>9</v>
      </c>
      <c r="H1485" s="24">
        <v>64939</v>
      </c>
      <c r="I1485" s="24">
        <v>523</v>
      </c>
      <c r="J1485" s="24">
        <v>298</v>
      </c>
      <c r="K1485" s="24">
        <v>769.5</v>
      </c>
      <c r="L1485" s="24">
        <v>9.8470363288718929E-2</v>
      </c>
      <c r="M1485" s="24">
        <v>0.11887837915725456</v>
      </c>
      <c r="N1485" s="24">
        <v>0</v>
      </c>
      <c r="O1485" s="24">
        <v>0</v>
      </c>
      <c r="P1485" s="24">
        <v>0</v>
      </c>
      <c r="Q1485" s="24">
        <v>4</v>
      </c>
      <c r="R1485" s="24">
        <v>4</v>
      </c>
      <c r="S1485" s="24">
        <v>434.08403427644271</v>
      </c>
      <c r="T1485" s="25">
        <v>1.0861952128368979</v>
      </c>
      <c r="U1485" s="24">
        <v>1.0086098404914052E-2</v>
      </c>
      <c r="V1485" s="24">
        <v>1.0086098404914052</v>
      </c>
      <c r="W1485" s="25">
        <v>10.086098404914052</v>
      </c>
      <c r="X1485" s="6" t="e">
        <f>VLOOKUP($A1485,[1]plot_info!$F$1:$BW$2268,26,FALSE)</f>
        <v>#N/A</v>
      </c>
      <c r="Y1485" s="6" t="e">
        <f>VLOOKUP($A1485,[1]plot_info!$F$1:$BW$2268,27,FALSE)</f>
        <v>#N/A</v>
      </c>
      <c r="Z1485" s="6" t="e">
        <f>VLOOKUP($A1485,[1]plot_info!$F$1:$BW$2268,28,FALSE)</f>
        <v>#N/A</v>
      </c>
      <c r="AA1485" s="6" t="e">
        <f>VLOOKUP($A1485,[1]plot_info!$F$1:$BW$2268,29,FALSE)</f>
        <v>#N/A</v>
      </c>
      <c r="AB1485" s="6" t="e">
        <f>VLOOKUP($A1485,[1]plot_info!$F$1:$BW$2268,37,FALSE)</f>
        <v>#N/A</v>
      </c>
      <c r="AC1485" s="6" t="e">
        <f>VLOOKUP($A1485,[1]plot_info!$F$1:$BW$2268,43,FALSE)</f>
        <v>#N/A</v>
      </c>
    </row>
    <row r="1486" spans="1:29" s="6" customFormat="1" x14ac:dyDescent="0.35">
      <c r="A1486" s="23" t="str">
        <f t="shared" si="46"/>
        <v>--</v>
      </c>
      <c r="B1486" s="24" t="s">
        <v>1005</v>
      </c>
      <c r="C1486" s="24" t="s">
        <v>37</v>
      </c>
      <c r="D1486" s="24" t="s">
        <v>37</v>
      </c>
      <c r="E1486" s="24" t="s">
        <v>37</v>
      </c>
      <c r="F1486" s="24" t="s">
        <v>37</v>
      </c>
      <c r="G1486" s="24" t="s">
        <v>8</v>
      </c>
      <c r="H1486" s="24">
        <v>64939</v>
      </c>
      <c r="I1486" s="24">
        <v>458</v>
      </c>
      <c r="J1486" s="24">
        <v>309</v>
      </c>
      <c r="K1486" s="24">
        <v>762.5</v>
      </c>
      <c r="L1486" s="24">
        <v>9.8253275109170309E-3</v>
      </c>
      <c r="M1486" s="24">
        <v>1.0387431188497971E-2</v>
      </c>
      <c r="N1486" s="24">
        <v>0</v>
      </c>
      <c r="O1486" s="24">
        <v>0</v>
      </c>
      <c r="P1486" s="24">
        <v>0</v>
      </c>
      <c r="Q1486" s="24">
        <v>4</v>
      </c>
      <c r="R1486" s="24">
        <v>4</v>
      </c>
      <c r="S1486" s="24">
        <v>434.08403427644271</v>
      </c>
      <c r="T1486" s="25">
        <v>1.0447285875324142</v>
      </c>
      <c r="U1486" s="24">
        <v>1.5521681871910154E-2</v>
      </c>
      <c r="V1486" s="24">
        <v>1.5521681871910156</v>
      </c>
      <c r="W1486" s="25">
        <v>15.521681871910156</v>
      </c>
      <c r="X1486" s="6" t="e">
        <f>VLOOKUP($A1486,[1]plot_info!$F$1:$BW$2268,26,FALSE)</f>
        <v>#N/A</v>
      </c>
      <c r="Y1486" s="6" t="e">
        <f>VLOOKUP($A1486,[1]plot_info!$F$1:$BW$2268,27,FALSE)</f>
        <v>#N/A</v>
      </c>
      <c r="Z1486" s="6" t="e">
        <f>VLOOKUP($A1486,[1]plot_info!$F$1:$BW$2268,28,FALSE)</f>
        <v>#N/A</v>
      </c>
      <c r="AA1486" s="6" t="e">
        <f>VLOOKUP($A1486,[1]plot_info!$F$1:$BW$2268,29,FALSE)</f>
        <v>#N/A</v>
      </c>
      <c r="AB1486" s="6" t="e">
        <f>VLOOKUP($A1486,[1]plot_info!$F$1:$BW$2268,37,FALSE)</f>
        <v>#N/A</v>
      </c>
      <c r="AC1486" s="6" t="e">
        <f>VLOOKUP($A1486,[1]plot_info!$F$1:$BW$2268,43,FALSE)</f>
        <v>#N/A</v>
      </c>
    </row>
    <row r="1487" spans="1:29" s="6" customFormat="1" x14ac:dyDescent="0.35">
      <c r="A1487" s="23" t="str">
        <f t="shared" si="46"/>
        <v>--</v>
      </c>
      <c r="B1487" s="24" t="s">
        <v>1006</v>
      </c>
      <c r="C1487" s="24" t="s">
        <v>37</v>
      </c>
      <c r="D1487" s="24" t="s">
        <v>37</v>
      </c>
      <c r="E1487" s="24" t="s">
        <v>37</v>
      </c>
      <c r="F1487" s="24" t="s">
        <v>37</v>
      </c>
      <c r="G1487" s="24" t="s">
        <v>26</v>
      </c>
      <c r="H1487" s="24">
        <v>64939</v>
      </c>
      <c r="I1487" s="24">
        <v>490</v>
      </c>
      <c r="J1487" s="24">
        <v>297</v>
      </c>
      <c r="K1487" s="24">
        <v>778</v>
      </c>
      <c r="L1487" s="24">
        <v>1.8367346938775512E-2</v>
      </c>
      <c r="M1487" s="24">
        <v>2.0774862376995943E-2</v>
      </c>
      <c r="N1487" s="24">
        <v>0</v>
      </c>
      <c r="O1487" s="24">
        <v>0</v>
      </c>
      <c r="P1487" s="24">
        <v>0</v>
      </c>
      <c r="Q1487" s="24">
        <v>4</v>
      </c>
      <c r="R1487" s="24">
        <v>4</v>
      </c>
      <c r="S1487" s="24">
        <v>434.08403427644271</v>
      </c>
      <c r="T1487" s="25">
        <v>1.1080803761920424</v>
      </c>
      <c r="U1487" s="24">
        <v>1.2347181334711329E-2</v>
      </c>
      <c r="V1487" s="24">
        <v>1.2347181334711328</v>
      </c>
      <c r="W1487" s="25">
        <v>12.347181334711328</v>
      </c>
      <c r="X1487" s="6" t="e">
        <f>VLOOKUP($A1487,[1]plot_info!$F$1:$BW$2268,26,FALSE)</f>
        <v>#N/A</v>
      </c>
      <c r="Y1487" s="6" t="e">
        <f>VLOOKUP($A1487,[1]plot_info!$F$1:$BW$2268,27,FALSE)</f>
        <v>#N/A</v>
      </c>
      <c r="Z1487" s="6" t="e">
        <f>VLOOKUP($A1487,[1]plot_info!$F$1:$BW$2268,28,FALSE)</f>
        <v>#N/A</v>
      </c>
      <c r="AA1487" s="6" t="e">
        <f>VLOOKUP($A1487,[1]plot_info!$F$1:$BW$2268,29,FALSE)</f>
        <v>#N/A</v>
      </c>
      <c r="AB1487" s="6" t="e">
        <f>VLOOKUP($A1487,[1]plot_info!$F$1:$BW$2268,37,FALSE)</f>
        <v>#N/A</v>
      </c>
      <c r="AC1487" s="6" t="e">
        <f>VLOOKUP($A1487,[1]plot_info!$F$1:$BW$2268,43,FALSE)</f>
        <v>#N/A</v>
      </c>
    </row>
    <row r="1488" spans="1:29" s="6" customFormat="1" x14ac:dyDescent="0.35">
      <c r="A1488" s="23" t="str">
        <f t="shared" si="46"/>
        <v>--</v>
      </c>
      <c r="B1488" s="24" t="s">
        <v>1007</v>
      </c>
      <c r="C1488" s="24" t="s">
        <v>37</v>
      </c>
      <c r="D1488" s="24" t="s">
        <v>37</v>
      </c>
      <c r="E1488" s="24" t="s">
        <v>37</v>
      </c>
      <c r="F1488" s="24" t="s">
        <v>37</v>
      </c>
      <c r="G1488" s="24" t="s">
        <v>9</v>
      </c>
      <c r="H1488" s="24">
        <v>64939</v>
      </c>
      <c r="I1488" s="24">
        <v>473</v>
      </c>
      <c r="J1488" s="24">
        <v>306</v>
      </c>
      <c r="K1488" s="24">
        <v>768</v>
      </c>
      <c r="L1488" s="24">
        <v>2.3255813953488372E-2</v>
      </c>
      <c r="M1488" s="24">
        <v>2.5391498460772821E-2</v>
      </c>
      <c r="N1488" s="24">
        <v>0</v>
      </c>
      <c r="O1488" s="24">
        <v>0</v>
      </c>
      <c r="P1488" s="24">
        <v>0</v>
      </c>
      <c r="Q1488" s="24">
        <v>4</v>
      </c>
      <c r="R1488" s="24">
        <v>4</v>
      </c>
      <c r="S1488" s="24">
        <v>434.08403427644271</v>
      </c>
      <c r="T1488" s="25">
        <v>1.0643100494817537</v>
      </c>
      <c r="U1488" s="24">
        <v>1.1068824514610227E-2</v>
      </c>
      <c r="V1488" s="24">
        <v>1.1068824514610227</v>
      </c>
      <c r="W1488" s="25">
        <v>11.068824514610228</v>
      </c>
      <c r="X1488" s="6" t="e">
        <f>VLOOKUP($A1488,[1]plot_info!$F$1:$BW$2268,26,FALSE)</f>
        <v>#N/A</v>
      </c>
      <c r="Y1488" s="6" t="e">
        <f>VLOOKUP($A1488,[1]plot_info!$F$1:$BW$2268,27,FALSE)</f>
        <v>#N/A</v>
      </c>
      <c r="Z1488" s="6" t="e">
        <f>VLOOKUP($A1488,[1]plot_info!$F$1:$BW$2268,28,FALSE)</f>
        <v>#N/A</v>
      </c>
      <c r="AA1488" s="6" t="e">
        <f>VLOOKUP($A1488,[1]plot_info!$F$1:$BW$2268,29,FALSE)</f>
        <v>#N/A</v>
      </c>
      <c r="AB1488" s="6" t="e">
        <f>VLOOKUP($A1488,[1]plot_info!$F$1:$BW$2268,37,FALSE)</f>
        <v>#N/A</v>
      </c>
      <c r="AC1488" s="6" t="e">
        <f>VLOOKUP($A1488,[1]plot_info!$F$1:$BW$2268,43,FALSE)</f>
        <v>#N/A</v>
      </c>
    </row>
    <row r="1489" spans="1:29" s="6" customFormat="1" x14ac:dyDescent="0.35">
      <c r="A1489" s="23" t="str">
        <f t="shared" si="46"/>
        <v>--</v>
      </c>
      <c r="B1489" s="24" t="s">
        <v>1008</v>
      </c>
      <c r="C1489" s="24" t="s">
        <v>37</v>
      </c>
      <c r="D1489" s="24" t="s">
        <v>37</v>
      </c>
      <c r="E1489" s="24" t="s">
        <v>37</v>
      </c>
      <c r="F1489" s="24" t="s">
        <v>37</v>
      </c>
      <c r="G1489" s="24" t="s">
        <v>8</v>
      </c>
      <c r="H1489" s="24">
        <v>64939</v>
      </c>
      <c r="I1489" s="24">
        <v>394</v>
      </c>
      <c r="J1489" s="24">
        <v>368</v>
      </c>
      <c r="K1489" s="24">
        <v>761</v>
      </c>
      <c r="L1489" s="24">
        <v>2.5380710659898475E-3</v>
      </c>
      <c r="M1489" s="24">
        <v>2.3083180418884382E-3</v>
      </c>
      <c r="N1489" s="24">
        <v>0</v>
      </c>
      <c r="O1489" s="24">
        <v>0</v>
      </c>
      <c r="P1489" s="24">
        <v>0</v>
      </c>
      <c r="Q1489" s="24">
        <v>4</v>
      </c>
      <c r="R1489" s="24">
        <v>4</v>
      </c>
      <c r="S1489" s="24">
        <v>434.08403427644271</v>
      </c>
      <c r="T1489" s="25">
        <v>0.90535465248123204</v>
      </c>
      <c r="U1489" s="24">
        <v>1.5132356334329166E-2</v>
      </c>
      <c r="V1489" s="24">
        <v>1.5132356334329167</v>
      </c>
      <c r="W1489" s="25">
        <v>15.132356334329167</v>
      </c>
      <c r="X1489" s="6" t="e">
        <f>VLOOKUP($A1489,[1]plot_info!$F$1:$BW$2268,26,FALSE)</f>
        <v>#N/A</v>
      </c>
      <c r="Y1489" s="6" t="e">
        <f>VLOOKUP($A1489,[1]plot_info!$F$1:$BW$2268,27,FALSE)</f>
        <v>#N/A</v>
      </c>
      <c r="Z1489" s="6" t="e">
        <f>VLOOKUP($A1489,[1]plot_info!$F$1:$BW$2268,28,FALSE)</f>
        <v>#N/A</v>
      </c>
      <c r="AA1489" s="6" t="e">
        <f>VLOOKUP($A1489,[1]plot_info!$F$1:$BW$2268,29,FALSE)</f>
        <v>#N/A</v>
      </c>
      <c r="AB1489" s="6" t="e">
        <f>VLOOKUP($A1489,[1]plot_info!$F$1:$BW$2268,37,FALSE)</f>
        <v>#N/A</v>
      </c>
      <c r="AC1489" s="6" t="e">
        <f>VLOOKUP($A1489,[1]plot_info!$F$1:$BW$2268,43,FALSE)</f>
        <v>#N/A</v>
      </c>
    </row>
    <row r="1490" spans="1:29" s="6" customFormat="1" x14ac:dyDescent="0.35">
      <c r="A1490" s="23" t="str">
        <f t="shared" si="46"/>
        <v>--</v>
      </c>
      <c r="B1490" s="24" t="s">
        <v>1009</v>
      </c>
      <c r="C1490" s="24" t="s">
        <v>37</v>
      </c>
      <c r="D1490" s="24" t="s">
        <v>37</v>
      </c>
      <c r="E1490" s="24" t="s">
        <v>37</v>
      </c>
      <c r="F1490" s="24" t="s">
        <v>37</v>
      </c>
      <c r="G1490" s="24" t="s">
        <v>26</v>
      </c>
      <c r="H1490" s="24">
        <v>64939</v>
      </c>
      <c r="I1490" s="24">
        <v>410</v>
      </c>
      <c r="J1490" s="24">
        <v>297.5</v>
      </c>
      <c r="K1490" s="24">
        <v>703.5</v>
      </c>
      <c r="L1490" s="24">
        <v>9.7560975609756097E-3</v>
      </c>
      <c r="M1490" s="24">
        <v>9.2332721675537528E-3</v>
      </c>
      <c r="N1490" s="24">
        <v>0</v>
      </c>
      <c r="O1490" s="24">
        <v>0</v>
      </c>
      <c r="P1490" s="24">
        <v>0</v>
      </c>
      <c r="Q1490" s="24">
        <v>4</v>
      </c>
      <c r="R1490" s="24">
        <v>4</v>
      </c>
      <c r="S1490" s="24">
        <v>434.08403427644271</v>
      </c>
      <c r="T1490" s="25">
        <v>0.93530277075669266</v>
      </c>
      <c r="U1490" s="24">
        <v>1.2158936019837004E-2</v>
      </c>
      <c r="V1490" s="24">
        <v>1.2158936019837003</v>
      </c>
      <c r="W1490" s="25">
        <v>12.158936019837004</v>
      </c>
      <c r="X1490" s="6" t="e">
        <f>VLOOKUP($A1490,[1]plot_info!$F$1:$BW$2268,26,FALSE)</f>
        <v>#N/A</v>
      </c>
      <c r="Y1490" s="6" t="e">
        <f>VLOOKUP($A1490,[1]plot_info!$F$1:$BW$2268,27,FALSE)</f>
        <v>#N/A</v>
      </c>
      <c r="Z1490" s="6" t="e">
        <f>VLOOKUP($A1490,[1]plot_info!$F$1:$BW$2268,28,FALSE)</f>
        <v>#N/A</v>
      </c>
      <c r="AA1490" s="6" t="e">
        <f>VLOOKUP($A1490,[1]plot_info!$F$1:$BW$2268,29,FALSE)</f>
        <v>#N/A</v>
      </c>
      <c r="AB1490" s="6" t="e">
        <f>VLOOKUP($A1490,[1]plot_info!$F$1:$BW$2268,37,FALSE)</f>
        <v>#N/A</v>
      </c>
      <c r="AC1490" s="6" t="e">
        <f>VLOOKUP($A1490,[1]plot_info!$F$1:$BW$2268,43,FALSE)</f>
        <v>#N/A</v>
      </c>
    </row>
    <row r="1491" spans="1:29" s="6" customFormat="1" x14ac:dyDescent="0.35">
      <c r="A1491" s="23" t="str">
        <f t="shared" si="46"/>
        <v>--</v>
      </c>
      <c r="B1491" s="24" t="s">
        <v>1010</v>
      </c>
      <c r="C1491" s="24" t="s">
        <v>37</v>
      </c>
      <c r="D1491" s="24" t="s">
        <v>37</v>
      </c>
      <c r="E1491" s="24" t="s">
        <v>37</v>
      </c>
      <c r="F1491" s="24" t="s">
        <v>37</v>
      </c>
      <c r="G1491" s="24" t="s">
        <v>9</v>
      </c>
      <c r="H1491" s="24">
        <v>64939</v>
      </c>
      <c r="I1491" s="24">
        <v>407</v>
      </c>
      <c r="J1491" s="24">
        <v>301.5</v>
      </c>
      <c r="K1491" s="24">
        <v>701.5</v>
      </c>
      <c r="L1491" s="24">
        <v>1.7199017199017199E-2</v>
      </c>
      <c r="M1491" s="24">
        <v>1.6158226293219068E-2</v>
      </c>
      <c r="N1491" s="24">
        <v>0</v>
      </c>
      <c r="O1491" s="24">
        <v>0</v>
      </c>
      <c r="P1491" s="24">
        <v>0</v>
      </c>
      <c r="Q1491" s="24">
        <v>4</v>
      </c>
      <c r="R1491" s="24">
        <v>4</v>
      </c>
      <c r="S1491" s="24">
        <v>434.08403427644271</v>
      </c>
      <c r="T1491" s="25">
        <v>0.9214805623218647</v>
      </c>
      <c r="U1491" s="24">
        <v>1.3690568354496275E-2</v>
      </c>
      <c r="V1491" s="24">
        <v>1.3690568354496275</v>
      </c>
      <c r="W1491" s="25">
        <v>13.690568354496277</v>
      </c>
      <c r="X1491" s="6" t="e">
        <f>VLOOKUP($A1491,[1]plot_info!$F$1:$BW$2268,26,FALSE)</f>
        <v>#N/A</v>
      </c>
      <c r="Y1491" s="6" t="e">
        <f>VLOOKUP($A1491,[1]plot_info!$F$1:$BW$2268,27,FALSE)</f>
        <v>#N/A</v>
      </c>
      <c r="Z1491" s="6" t="e">
        <f>VLOOKUP($A1491,[1]plot_info!$F$1:$BW$2268,28,FALSE)</f>
        <v>#N/A</v>
      </c>
      <c r="AA1491" s="6" t="e">
        <f>VLOOKUP($A1491,[1]plot_info!$F$1:$BW$2268,29,FALSE)</f>
        <v>#N/A</v>
      </c>
      <c r="AB1491" s="6" t="e">
        <f>VLOOKUP($A1491,[1]plot_info!$F$1:$BW$2268,37,FALSE)</f>
        <v>#N/A</v>
      </c>
      <c r="AC1491" s="6" t="e">
        <f>VLOOKUP($A1491,[1]plot_info!$F$1:$BW$2268,43,FALSE)</f>
        <v>#N/A</v>
      </c>
    </row>
    <row r="1492" spans="1:29" s="6" customFormat="1" x14ac:dyDescent="0.35">
      <c r="A1492" s="23" t="str">
        <f t="shared" si="46"/>
        <v>--</v>
      </c>
      <c r="B1492" s="24" t="s">
        <v>1011</v>
      </c>
      <c r="C1492" s="24" t="s">
        <v>37</v>
      </c>
      <c r="D1492" s="24" t="s">
        <v>37</v>
      </c>
      <c r="E1492" s="24" t="s">
        <v>37</v>
      </c>
      <c r="F1492" s="24" t="s">
        <v>37</v>
      </c>
      <c r="G1492" s="24" t="s">
        <v>8</v>
      </c>
      <c r="H1492" s="24">
        <v>64939</v>
      </c>
      <c r="I1492" s="24">
        <v>455</v>
      </c>
      <c r="J1492" s="24">
        <v>297.5</v>
      </c>
      <c r="K1492" s="24">
        <v>740</v>
      </c>
      <c r="L1492" s="24">
        <v>2.7472527472527472E-2</v>
      </c>
      <c r="M1492" s="24">
        <v>2.8853975523605479E-2</v>
      </c>
      <c r="N1492" s="24">
        <v>0</v>
      </c>
      <c r="O1492" s="24">
        <v>0</v>
      </c>
      <c r="P1492" s="24">
        <v>0</v>
      </c>
      <c r="Q1492" s="24">
        <v>4</v>
      </c>
      <c r="R1492" s="24">
        <v>4</v>
      </c>
      <c r="S1492" s="24">
        <v>434.08403427644271</v>
      </c>
      <c r="T1492" s="25">
        <v>1.0193878720685627</v>
      </c>
      <c r="U1492" s="24">
        <v>7.5725956210807525E-3</v>
      </c>
      <c r="V1492" s="24">
        <v>0.75725956210807532</v>
      </c>
      <c r="W1492" s="25">
        <v>7.5725956210807537</v>
      </c>
      <c r="X1492" s="6" t="e">
        <f>VLOOKUP($A1492,[1]plot_info!$F$1:$BW$2268,26,FALSE)</f>
        <v>#N/A</v>
      </c>
      <c r="Y1492" s="6" t="e">
        <f>VLOOKUP($A1492,[1]plot_info!$F$1:$BW$2268,27,FALSE)</f>
        <v>#N/A</v>
      </c>
      <c r="Z1492" s="6" t="e">
        <f>VLOOKUP($A1492,[1]plot_info!$F$1:$BW$2268,28,FALSE)</f>
        <v>#N/A</v>
      </c>
      <c r="AA1492" s="6" t="e">
        <f>VLOOKUP($A1492,[1]plot_info!$F$1:$BW$2268,29,FALSE)</f>
        <v>#N/A</v>
      </c>
      <c r="AB1492" s="6" t="e">
        <f>VLOOKUP($A1492,[1]plot_info!$F$1:$BW$2268,37,FALSE)</f>
        <v>#N/A</v>
      </c>
      <c r="AC1492" s="6" t="e">
        <f>VLOOKUP($A1492,[1]plot_info!$F$1:$BW$2268,43,FALSE)</f>
        <v>#N/A</v>
      </c>
    </row>
    <row r="1493" spans="1:29" s="6" customFormat="1" x14ac:dyDescent="0.35">
      <c r="A1493" s="23" t="str">
        <f t="shared" si="46"/>
        <v>--</v>
      </c>
      <c r="B1493" s="24" t="s">
        <v>1012</v>
      </c>
      <c r="C1493" s="24" t="s">
        <v>37</v>
      </c>
      <c r="D1493" s="24" t="s">
        <v>37</v>
      </c>
      <c r="E1493" s="24" t="s">
        <v>37</v>
      </c>
      <c r="F1493" s="24" t="s">
        <v>37</v>
      </c>
      <c r="G1493" s="24" t="s">
        <v>26</v>
      </c>
      <c r="H1493" s="24">
        <v>64939</v>
      </c>
      <c r="I1493" s="24">
        <v>536</v>
      </c>
      <c r="J1493" s="24">
        <v>300.5</v>
      </c>
      <c r="K1493" s="24">
        <v>817</v>
      </c>
      <c r="L1493" s="24">
        <v>3.6380597014925374E-2</v>
      </c>
      <c r="M1493" s="24">
        <v>4.5012201816824547E-2</v>
      </c>
      <c r="N1493" s="24">
        <v>0</v>
      </c>
      <c r="O1493" s="24">
        <v>0</v>
      </c>
      <c r="P1493" s="24">
        <v>0</v>
      </c>
      <c r="Q1493" s="24">
        <v>4</v>
      </c>
      <c r="R1493" s="24">
        <v>4</v>
      </c>
      <c r="S1493" s="24">
        <v>434.08403427644271</v>
      </c>
      <c r="T1493" s="25">
        <v>1.1898617760981078</v>
      </c>
      <c r="U1493" s="24">
        <v>8.8389731938716583E-3</v>
      </c>
      <c r="V1493" s="24">
        <v>0.88389731938716576</v>
      </c>
      <c r="W1493" s="25">
        <v>8.8389731938716576</v>
      </c>
      <c r="X1493" s="6" t="e">
        <f>VLOOKUP($A1493,[1]plot_info!$F$1:$BW$2268,26,FALSE)</f>
        <v>#N/A</v>
      </c>
      <c r="Y1493" s="6" t="e">
        <f>VLOOKUP($A1493,[1]plot_info!$F$1:$BW$2268,27,FALSE)</f>
        <v>#N/A</v>
      </c>
      <c r="Z1493" s="6" t="e">
        <f>VLOOKUP($A1493,[1]plot_info!$F$1:$BW$2268,28,FALSE)</f>
        <v>#N/A</v>
      </c>
      <c r="AA1493" s="6" t="e">
        <f>VLOOKUP($A1493,[1]plot_info!$F$1:$BW$2268,29,FALSE)</f>
        <v>#N/A</v>
      </c>
      <c r="AB1493" s="6" t="e">
        <f>VLOOKUP($A1493,[1]plot_info!$F$1:$BW$2268,37,FALSE)</f>
        <v>#N/A</v>
      </c>
      <c r="AC1493" s="6" t="e">
        <f>VLOOKUP($A1493,[1]plot_info!$F$1:$BW$2268,43,FALSE)</f>
        <v>#N/A</v>
      </c>
    </row>
    <row r="1494" spans="1:29" s="6" customFormat="1" x14ac:dyDescent="0.35">
      <c r="A1494" s="23" t="str">
        <f t="shared" si="46"/>
        <v>--</v>
      </c>
      <c r="B1494" s="24" t="s">
        <v>1013</v>
      </c>
      <c r="C1494" s="24" t="s">
        <v>37</v>
      </c>
      <c r="D1494" s="24" t="s">
        <v>37</v>
      </c>
      <c r="E1494" s="24" t="s">
        <v>37</v>
      </c>
      <c r="F1494" s="24" t="s">
        <v>37</v>
      </c>
      <c r="G1494" s="24" t="s">
        <v>9</v>
      </c>
      <c r="H1494" s="24">
        <v>64939</v>
      </c>
      <c r="I1494" s="24">
        <v>480</v>
      </c>
      <c r="J1494" s="24">
        <v>300</v>
      </c>
      <c r="K1494" s="24">
        <v>766.5</v>
      </c>
      <c r="L1494" s="24">
        <v>2.8125000000000001E-2</v>
      </c>
      <c r="M1494" s="24">
        <v>3.1162293565493916E-2</v>
      </c>
      <c r="N1494" s="24">
        <v>0</v>
      </c>
      <c r="O1494" s="24">
        <v>0</v>
      </c>
      <c r="P1494" s="24">
        <v>0</v>
      </c>
      <c r="Q1494" s="24">
        <v>4</v>
      </c>
      <c r="R1494" s="24">
        <v>4</v>
      </c>
      <c r="S1494" s="24">
        <v>434.08403427644271</v>
      </c>
      <c r="T1494" s="25">
        <v>1.0746767058078746</v>
      </c>
      <c r="U1494" s="24">
        <v>7.9833126717156408E-3</v>
      </c>
      <c r="V1494" s="24">
        <v>0.79833126717156411</v>
      </c>
      <c r="W1494" s="25">
        <v>7.9833126717156411</v>
      </c>
      <c r="X1494" s="6" t="e">
        <f>VLOOKUP($A1494,[1]plot_info!$F$1:$BW$2268,26,FALSE)</f>
        <v>#N/A</v>
      </c>
      <c r="Y1494" s="6" t="e">
        <f>VLOOKUP($A1494,[1]plot_info!$F$1:$BW$2268,27,FALSE)</f>
        <v>#N/A</v>
      </c>
      <c r="Z1494" s="6" t="e">
        <f>VLOOKUP($A1494,[1]plot_info!$F$1:$BW$2268,28,FALSE)</f>
        <v>#N/A</v>
      </c>
      <c r="AA1494" s="6" t="e">
        <f>VLOOKUP($A1494,[1]plot_info!$F$1:$BW$2268,29,FALSE)</f>
        <v>#N/A</v>
      </c>
      <c r="AB1494" s="6" t="e">
        <f>VLOOKUP($A1494,[1]plot_info!$F$1:$BW$2268,37,FALSE)</f>
        <v>#N/A</v>
      </c>
      <c r="AC1494" s="6" t="e">
        <f>VLOOKUP($A1494,[1]plot_info!$F$1:$BW$2268,43,FALSE)</f>
        <v>#N/A</v>
      </c>
    </row>
    <row r="1495" spans="1:29" s="6" customFormat="1" x14ac:dyDescent="0.35">
      <c r="A1495" s="23" t="str">
        <f t="shared" si="46"/>
        <v>--</v>
      </c>
      <c r="B1495" s="24" t="s">
        <v>1014</v>
      </c>
      <c r="C1495" s="24" t="s">
        <v>37</v>
      </c>
      <c r="D1495" s="24" t="s">
        <v>37</v>
      </c>
      <c r="E1495" s="24" t="s">
        <v>37</v>
      </c>
      <c r="F1495" s="24" t="s">
        <v>37</v>
      </c>
      <c r="G1495" s="24" t="s">
        <v>8</v>
      </c>
      <c r="H1495" s="24">
        <v>64939</v>
      </c>
      <c r="I1495" s="24">
        <v>530</v>
      </c>
      <c r="J1495" s="24">
        <v>298.5</v>
      </c>
      <c r="K1495" s="24">
        <v>803</v>
      </c>
      <c r="L1495" s="24">
        <v>4.8113207547169815E-2</v>
      </c>
      <c r="M1495" s="24">
        <v>5.8862110068155171E-2</v>
      </c>
      <c r="N1495" s="24">
        <v>0</v>
      </c>
      <c r="O1495" s="24">
        <v>0</v>
      </c>
      <c r="P1495" s="24">
        <v>0</v>
      </c>
      <c r="Q1495" s="24">
        <v>4</v>
      </c>
      <c r="R1495" s="24">
        <v>4</v>
      </c>
      <c r="S1495" s="24">
        <v>434.08403427644271</v>
      </c>
      <c r="T1495" s="25">
        <v>1.1622173592284517</v>
      </c>
      <c r="U1495" s="24">
        <v>1.5108825669969871E-2</v>
      </c>
      <c r="V1495" s="24">
        <v>1.5108825669969872</v>
      </c>
      <c r="W1495" s="25">
        <v>15.108825669969873</v>
      </c>
      <c r="X1495" s="6" t="e">
        <f>VLOOKUP($A1495,[1]plot_info!$F$1:$BW$2268,26,FALSE)</f>
        <v>#N/A</v>
      </c>
      <c r="Y1495" s="6" t="e">
        <f>VLOOKUP($A1495,[1]plot_info!$F$1:$BW$2268,27,FALSE)</f>
        <v>#N/A</v>
      </c>
      <c r="Z1495" s="6" t="e">
        <f>VLOOKUP($A1495,[1]plot_info!$F$1:$BW$2268,28,FALSE)</f>
        <v>#N/A</v>
      </c>
      <c r="AA1495" s="6" t="e">
        <f>VLOOKUP($A1495,[1]plot_info!$F$1:$BW$2268,29,FALSE)</f>
        <v>#N/A</v>
      </c>
      <c r="AB1495" s="6" t="e">
        <f>VLOOKUP($A1495,[1]plot_info!$F$1:$BW$2268,37,FALSE)</f>
        <v>#N/A</v>
      </c>
      <c r="AC1495" s="6" t="e">
        <f>VLOOKUP($A1495,[1]plot_info!$F$1:$BW$2268,43,FALSE)</f>
        <v>#N/A</v>
      </c>
    </row>
    <row r="1496" spans="1:29" s="6" customFormat="1" x14ac:dyDescent="0.35">
      <c r="A1496" s="23" t="str">
        <f t="shared" si="46"/>
        <v>--</v>
      </c>
      <c r="B1496" s="24" t="s">
        <v>1015</v>
      </c>
      <c r="C1496" s="24" t="s">
        <v>37</v>
      </c>
      <c r="D1496" s="24" t="s">
        <v>37</v>
      </c>
      <c r="E1496" s="24" t="s">
        <v>37</v>
      </c>
      <c r="F1496" s="24" t="s">
        <v>37</v>
      </c>
      <c r="G1496" s="24" t="s">
        <v>26</v>
      </c>
      <c r="H1496" s="24">
        <v>64939</v>
      </c>
      <c r="I1496" s="24">
        <v>588</v>
      </c>
      <c r="J1496" s="24">
        <v>299.5</v>
      </c>
      <c r="K1496" s="24">
        <v>853</v>
      </c>
      <c r="L1496" s="24">
        <v>5.8673469387755105E-2</v>
      </c>
      <c r="M1496" s="24">
        <v>7.9636972445151125E-2</v>
      </c>
      <c r="N1496" s="24">
        <v>0</v>
      </c>
      <c r="O1496" s="24">
        <v>0</v>
      </c>
      <c r="P1496" s="24">
        <v>0</v>
      </c>
      <c r="Q1496" s="24">
        <v>4</v>
      </c>
      <c r="R1496" s="24">
        <v>4</v>
      </c>
      <c r="S1496" s="24">
        <v>434.08403427644271</v>
      </c>
      <c r="T1496" s="25">
        <v>1.2750987281128803</v>
      </c>
      <c r="U1496" s="24">
        <v>1.657628346546744E-2</v>
      </c>
      <c r="V1496" s="24">
        <v>1.6576283465467441</v>
      </c>
      <c r="W1496" s="25">
        <v>16.576283465467441</v>
      </c>
      <c r="X1496" s="6" t="e">
        <f>VLOOKUP($A1496,[1]plot_info!$F$1:$BW$2268,26,FALSE)</f>
        <v>#N/A</v>
      </c>
      <c r="Y1496" s="6" t="e">
        <f>VLOOKUP($A1496,[1]plot_info!$F$1:$BW$2268,27,FALSE)</f>
        <v>#N/A</v>
      </c>
      <c r="Z1496" s="6" t="e">
        <f>VLOOKUP($A1496,[1]plot_info!$F$1:$BW$2268,28,FALSE)</f>
        <v>#N/A</v>
      </c>
      <c r="AA1496" s="6" t="e">
        <f>VLOOKUP($A1496,[1]plot_info!$F$1:$BW$2268,29,FALSE)</f>
        <v>#N/A</v>
      </c>
      <c r="AB1496" s="6" t="e">
        <f>VLOOKUP($A1496,[1]plot_info!$F$1:$BW$2268,37,FALSE)</f>
        <v>#N/A</v>
      </c>
      <c r="AC1496" s="6" t="e">
        <f>VLOOKUP($A1496,[1]plot_info!$F$1:$BW$2268,43,FALSE)</f>
        <v>#N/A</v>
      </c>
    </row>
    <row r="1497" spans="1:29" s="6" customFormat="1" x14ac:dyDescent="0.35">
      <c r="A1497" s="23" t="str">
        <f t="shared" si="46"/>
        <v>--</v>
      </c>
      <c r="B1497" s="24" t="s">
        <v>1016</v>
      </c>
      <c r="C1497" s="24" t="s">
        <v>37</v>
      </c>
      <c r="D1497" s="24" t="s">
        <v>37</v>
      </c>
      <c r="E1497" s="24" t="s">
        <v>37</v>
      </c>
      <c r="F1497" s="24" t="s">
        <v>37</v>
      </c>
      <c r="G1497" s="24" t="s">
        <v>9</v>
      </c>
      <c r="H1497" s="24">
        <v>64939</v>
      </c>
      <c r="I1497" s="24">
        <v>542</v>
      </c>
      <c r="J1497" s="24">
        <v>297.5</v>
      </c>
      <c r="K1497" s="24">
        <v>808</v>
      </c>
      <c r="L1497" s="24">
        <v>5.8118081180811805E-2</v>
      </c>
      <c r="M1497" s="24">
        <v>7.2712018319485802E-2</v>
      </c>
      <c r="N1497" s="24">
        <v>0</v>
      </c>
      <c r="O1497" s="24">
        <v>0</v>
      </c>
      <c r="P1497" s="24">
        <v>0</v>
      </c>
      <c r="Q1497" s="24">
        <v>4</v>
      </c>
      <c r="R1497" s="24">
        <v>4</v>
      </c>
      <c r="S1497" s="24">
        <v>434.08403427644271</v>
      </c>
      <c r="T1497" s="25">
        <v>1.1760395676632798</v>
      </c>
      <c r="U1497" s="24">
        <v>1.7472587862425872E-2</v>
      </c>
      <c r="V1497" s="24">
        <v>1.747258786242587</v>
      </c>
      <c r="W1497" s="25">
        <v>17.472587862425868</v>
      </c>
      <c r="X1497" s="6" t="e">
        <f>VLOOKUP($A1497,[1]plot_info!$F$1:$BW$2268,26,FALSE)</f>
        <v>#N/A</v>
      </c>
      <c r="Y1497" s="6" t="e">
        <f>VLOOKUP($A1497,[1]plot_info!$F$1:$BW$2268,27,FALSE)</f>
        <v>#N/A</v>
      </c>
      <c r="Z1497" s="6" t="e">
        <f>VLOOKUP($A1497,[1]plot_info!$F$1:$BW$2268,28,FALSE)</f>
        <v>#N/A</v>
      </c>
      <c r="AA1497" s="6" t="e">
        <f>VLOOKUP($A1497,[1]plot_info!$F$1:$BW$2268,29,FALSE)</f>
        <v>#N/A</v>
      </c>
      <c r="AB1497" s="6" t="e">
        <f>VLOOKUP($A1497,[1]plot_info!$F$1:$BW$2268,37,FALSE)</f>
        <v>#N/A</v>
      </c>
      <c r="AC1497" s="6" t="e">
        <f>VLOOKUP($A1497,[1]plot_info!$F$1:$BW$2268,43,FALSE)</f>
        <v>#N/A</v>
      </c>
    </row>
    <row r="1498" spans="1:29" s="6" customFormat="1" x14ac:dyDescent="0.35">
      <c r="A1498" s="23" t="str">
        <f t="shared" si="46"/>
        <v>--</v>
      </c>
      <c r="B1498" s="24" t="s">
        <v>1017</v>
      </c>
      <c r="C1498" s="24" t="s">
        <v>37</v>
      </c>
      <c r="D1498" s="24" t="s">
        <v>37</v>
      </c>
      <c r="E1498" s="24" t="s">
        <v>37</v>
      </c>
      <c r="F1498" s="24" t="s">
        <v>37</v>
      </c>
      <c r="G1498" s="24" t="s">
        <v>8</v>
      </c>
      <c r="H1498" s="24">
        <v>64939</v>
      </c>
      <c r="I1498" s="24">
        <v>425</v>
      </c>
      <c r="J1498" s="24">
        <v>301</v>
      </c>
      <c r="K1498" s="24">
        <v>662.5</v>
      </c>
      <c r="L1498" s="24">
        <v>0.14941176470588236</v>
      </c>
      <c r="M1498" s="24">
        <v>0.14657819565991584</v>
      </c>
      <c r="N1498" s="24">
        <v>0</v>
      </c>
      <c r="O1498" s="24">
        <v>0</v>
      </c>
      <c r="P1498" s="24">
        <v>0</v>
      </c>
      <c r="Q1498" s="24">
        <v>4</v>
      </c>
      <c r="R1498" s="24">
        <v>4</v>
      </c>
      <c r="S1498" s="24">
        <v>434.08403427644271</v>
      </c>
      <c r="T1498" s="25">
        <v>0.83278805819838519</v>
      </c>
      <c r="U1498" s="24">
        <v>2.7529593809586621E-2</v>
      </c>
      <c r="V1498" s="24">
        <v>2.7529593809586621</v>
      </c>
      <c r="W1498" s="25">
        <v>27.529593809586622</v>
      </c>
      <c r="X1498" s="6" t="e">
        <f>VLOOKUP($A1498,[1]plot_info!$F$1:$BW$2268,26,FALSE)</f>
        <v>#N/A</v>
      </c>
      <c r="Y1498" s="6" t="e">
        <f>VLOOKUP($A1498,[1]plot_info!$F$1:$BW$2268,27,FALSE)</f>
        <v>#N/A</v>
      </c>
      <c r="Z1498" s="6" t="e">
        <f>VLOOKUP($A1498,[1]plot_info!$F$1:$BW$2268,28,FALSE)</f>
        <v>#N/A</v>
      </c>
      <c r="AA1498" s="6" t="e">
        <f>VLOOKUP($A1498,[1]plot_info!$F$1:$BW$2268,29,FALSE)</f>
        <v>#N/A</v>
      </c>
      <c r="AB1498" s="6" t="e">
        <f>VLOOKUP($A1498,[1]plot_info!$F$1:$BW$2268,37,FALSE)</f>
        <v>#N/A</v>
      </c>
      <c r="AC1498" s="6" t="e">
        <f>VLOOKUP($A1498,[1]plot_info!$F$1:$BW$2268,43,FALSE)</f>
        <v>#N/A</v>
      </c>
    </row>
    <row r="1499" spans="1:29" s="6" customFormat="1" x14ac:dyDescent="0.35">
      <c r="A1499" s="23" t="str">
        <f t="shared" si="46"/>
        <v>--</v>
      </c>
      <c r="B1499" s="24" t="s">
        <v>1018</v>
      </c>
      <c r="C1499" s="24" t="s">
        <v>37</v>
      </c>
      <c r="D1499" s="24" t="s">
        <v>37</v>
      </c>
      <c r="E1499" s="24" t="s">
        <v>37</v>
      </c>
      <c r="F1499" s="24" t="s">
        <v>37</v>
      </c>
      <c r="G1499" s="24" t="s">
        <v>26</v>
      </c>
      <c r="H1499" s="24">
        <v>64939</v>
      </c>
      <c r="I1499" s="24">
        <v>454</v>
      </c>
      <c r="J1499" s="24">
        <v>303.5</v>
      </c>
      <c r="K1499" s="24">
        <v>691.5</v>
      </c>
      <c r="L1499" s="24">
        <v>0.14537444933920704</v>
      </c>
      <c r="M1499" s="24">
        <v>0.15234899076463693</v>
      </c>
      <c r="N1499" s="24">
        <v>0</v>
      </c>
      <c r="O1499" s="24">
        <v>0</v>
      </c>
      <c r="P1499" s="24">
        <v>0</v>
      </c>
      <c r="Q1499" s="24">
        <v>4</v>
      </c>
      <c r="R1499" s="24">
        <v>4</v>
      </c>
      <c r="S1499" s="24">
        <v>434.08403427644271</v>
      </c>
      <c r="T1499" s="25">
        <v>0.89383614545220869</v>
      </c>
      <c r="U1499" s="24">
        <v>2.6227706325126242E-2</v>
      </c>
      <c r="V1499" s="24">
        <v>2.6227706325126241</v>
      </c>
      <c r="W1499" s="25">
        <v>26.227706325126242</v>
      </c>
      <c r="X1499" s="6" t="e">
        <f>VLOOKUP($A1499,[1]plot_info!$F$1:$BW$2268,26,FALSE)</f>
        <v>#N/A</v>
      </c>
      <c r="Y1499" s="6" t="e">
        <f>VLOOKUP($A1499,[1]plot_info!$F$1:$BW$2268,27,FALSE)</f>
        <v>#N/A</v>
      </c>
      <c r="Z1499" s="6" t="e">
        <f>VLOOKUP($A1499,[1]plot_info!$F$1:$BW$2268,28,FALSE)</f>
        <v>#N/A</v>
      </c>
      <c r="AA1499" s="6" t="e">
        <f>VLOOKUP($A1499,[1]plot_info!$F$1:$BW$2268,29,FALSE)</f>
        <v>#N/A</v>
      </c>
      <c r="AB1499" s="6" t="e">
        <f>VLOOKUP($A1499,[1]plot_info!$F$1:$BW$2268,37,FALSE)</f>
        <v>#N/A</v>
      </c>
      <c r="AC1499" s="6" t="e">
        <f>VLOOKUP($A1499,[1]plot_info!$F$1:$BW$2268,43,FALSE)</f>
        <v>#N/A</v>
      </c>
    </row>
    <row r="1500" spans="1:29" s="6" customFormat="1" x14ac:dyDescent="0.35">
      <c r="A1500" s="23" t="str">
        <f t="shared" si="46"/>
        <v>--</v>
      </c>
      <c r="B1500" s="24" t="s">
        <v>1019</v>
      </c>
      <c r="C1500" s="24" t="s">
        <v>37</v>
      </c>
      <c r="D1500" s="24" t="s">
        <v>37</v>
      </c>
      <c r="E1500" s="24" t="s">
        <v>37</v>
      </c>
      <c r="F1500" s="24" t="s">
        <v>37</v>
      </c>
      <c r="G1500" s="24" t="s">
        <v>9</v>
      </c>
      <c r="H1500" s="24">
        <v>64939</v>
      </c>
      <c r="I1500" s="24">
        <v>490</v>
      </c>
      <c r="J1500" s="24">
        <v>298.5</v>
      </c>
      <c r="K1500" s="24">
        <v>713.5</v>
      </c>
      <c r="L1500" s="24">
        <v>0.15306122448979592</v>
      </c>
      <c r="M1500" s="24">
        <v>0.17312385314163289</v>
      </c>
      <c r="N1500" s="24">
        <v>0</v>
      </c>
      <c r="O1500" s="24">
        <v>0</v>
      </c>
      <c r="P1500" s="24">
        <v>0</v>
      </c>
      <c r="Q1500" s="24">
        <v>4</v>
      </c>
      <c r="R1500" s="24">
        <v>4</v>
      </c>
      <c r="S1500" s="24">
        <v>434.08403427644271</v>
      </c>
      <c r="T1500" s="25">
        <v>0.95603608340893453</v>
      </c>
      <c r="U1500" s="24">
        <v>2.1972200833407497E-2</v>
      </c>
      <c r="V1500" s="24">
        <v>2.1972200833407496</v>
      </c>
      <c r="W1500" s="25">
        <v>21.972200833407495</v>
      </c>
      <c r="X1500" s="6" t="e">
        <f>VLOOKUP($A1500,[1]plot_info!$F$1:$BW$2268,26,FALSE)</f>
        <v>#N/A</v>
      </c>
      <c r="Y1500" s="6" t="e">
        <f>VLOOKUP($A1500,[1]plot_info!$F$1:$BW$2268,27,FALSE)</f>
        <v>#N/A</v>
      </c>
      <c r="Z1500" s="6" t="e">
        <f>VLOOKUP($A1500,[1]plot_info!$F$1:$BW$2268,28,FALSE)</f>
        <v>#N/A</v>
      </c>
      <c r="AA1500" s="6" t="e">
        <f>VLOOKUP($A1500,[1]plot_info!$F$1:$BW$2268,29,FALSE)</f>
        <v>#N/A</v>
      </c>
      <c r="AB1500" s="6" t="e">
        <f>VLOOKUP($A1500,[1]plot_info!$F$1:$BW$2268,37,FALSE)</f>
        <v>#N/A</v>
      </c>
      <c r="AC1500" s="6" t="e">
        <f>VLOOKUP($A1500,[1]plot_info!$F$1:$BW$2268,43,FALSE)</f>
        <v>#N/A</v>
      </c>
    </row>
    <row r="1501" spans="1:29" s="6" customFormat="1" x14ac:dyDescent="0.35">
      <c r="A1501" s="23" t="str">
        <f t="shared" si="46"/>
        <v>--</v>
      </c>
      <c r="B1501" s="24" t="s">
        <v>1020</v>
      </c>
      <c r="C1501" s="24" t="s">
        <v>37</v>
      </c>
      <c r="D1501" s="24" t="s">
        <v>37</v>
      </c>
      <c r="E1501" s="24" t="s">
        <v>37</v>
      </c>
      <c r="F1501" s="24" t="s">
        <v>37</v>
      </c>
      <c r="G1501" s="24" t="s">
        <v>8</v>
      </c>
      <c r="H1501" s="24">
        <v>64939</v>
      </c>
      <c r="I1501" s="24">
        <v>442</v>
      </c>
      <c r="J1501" s="24">
        <v>299</v>
      </c>
      <c r="K1501" s="24">
        <v>697</v>
      </c>
      <c r="L1501" s="24">
        <v>9.9547511312217188E-2</v>
      </c>
      <c r="M1501" s="24">
        <v>0.10156599384309128</v>
      </c>
      <c r="N1501" s="24">
        <v>0</v>
      </c>
      <c r="O1501" s="24">
        <v>0</v>
      </c>
      <c r="P1501" s="24">
        <v>0</v>
      </c>
      <c r="Q1501" s="24">
        <v>4</v>
      </c>
      <c r="R1501" s="24">
        <v>4</v>
      </c>
      <c r="S1501" s="24">
        <v>434.08403427644271</v>
      </c>
      <c r="T1501" s="25">
        <v>0.91687315951025539</v>
      </c>
      <c r="U1501" s="24">
        <v>2.5882019474175212E-2</v>
      </c>
      <c r="V1501" s="24">
        <v>2.5882019474175211</v>
      </c>
      <c r="W1501" s="25">
        <v>25.882019474175209</v>
      </c>
      <c r="X1501" s="6" t="e">
        <f>VLOOKUP($A1501,[1]plot_info!$F$1:$BW$2268,26,FALSE)</f>
        <v>#N/A</v>
      </c>
      <c r="Y1501" s="6" t="e">
        <f>VLOOKUP($A1501,[1]plot_info!$F$1:$BW$2268,27,FALSE)</f>
        <v>#N/A</v>
      </c>
      <c r="Z1501" s="6" t="e">
        <f>VLOOKUP($A1501,[1]plot_info!$F$1:$BW$2268,28,FALSE)</f>
        <v>#N/A</v>
      </c>
      <c r="AA1501" s="6" t="e">
        <f>VLOOKUP($A1501,[1]plot_info!$F$1:$BW$2268,29,FALSE)</f>
        <v>#N/A</v>
      </c>
      <c r="AB1501" s="6" t="e">
        <f>VLOOKUP($A1501,[1]plot_info!$F$1:$BW$2268,37,FALSE)</f>
        <v>#N/A</v>
      </c>
      <c r="AC1501" s="6" t="e">
        <f>VLOOKUP($A1501,[1]plot_info!$F$1:$BW$2268,43,FALSE)</f>
        <v>#N/A</v>
      </c>
    </row>
    <row r="1502" spans="1:29" s="6" customFormat="1" x14ac:dyDescent="0.35">
      <c r="A1502" s="23" t="str">
        <f t="shared" si="46"/>
        <v>--</v>
      </c>
      <c r="B1502" s="24" t="s">
        <v>1021</v>
      </c>
      <c r="C1502" s="24" t="s">
        <v>37</v>
      </c>
      <c r="D1502" s="24" t="s">
        <v>37</v>
      </c>
      <c r="E1502" s="24" t="s">
        <v>37</v>
      </c>
      <c r="F1502" s="24" t="s">
        <v>37</v>
      </c>
      <c r="G1502" s="24" t="s">
        <v>26</v>
      </c>
      <c r="H1502" s="24">
        <v>64939</v>
      </c>
      <c r="I1502" s="24">
        <v>457</v>
      </c>
      <c r="J1502" s="24">
        <v>298</v>
      </c>
      <c r="K1502" s="24">
        <v>704.5</v>
      </c>
      <c r="L1502" s="24">
        <v>0.11050328227571116</v>
      </c>
      <c r="M1502" s="24">
        <v>0.11657006111536614</v>
      </c>
      <c r="N1502" s="24">
        <v>0</v>
      </c>
      <c r="O1502" s="24">
        <v>0</v>
      </c>
      <c r="P1502" s="24">
        <v>0</v>
      </c>
      <c r="Q1502" s="24">
        <v>4</v>
      </c>
      <c r="R1502" s="24">
        <v>4</v>
      </c>
      <c r="S1502" s="24">
        <v>434.08403427644271</v>
      </c>
      <c r="T1502" s="25">
        <v>0.93645462145959502</v>
      </c>
      <c r="U1502" s="24">
        <v>2.0133640849174069E-2</v>
      </c>
      <c r="V1502" s="24">
        <v>2.0133640849174066</v>
      </c>
      <c r="W1502" s="25">
        <v>20.133640849174064</v>
      </c>
      <c r="X1502" s="6" t="e">
        <f>VLOOKUP($A1502,[1]plot_info!$F$1:$BW$2268,26,FALSE)</f>
        <v>#N/A</v>
      </c>
      <c r="Y1502" s="6" t="e">
        <f>VLOOKUP($A1502,[1]plot_info!$F$1:$BW$2268,27,FALSE)</f>
        <v>#N/A</v>
      </c>
      <c r="Z1502" s="6" t="e">
        <f>VLOOKUP($A1502,[1]plot_info!$F$1:$BW$2268,28,FALSE)</f>
        <v>#N/A</v>
      </c>
      <c r="AA1502" s="6" t="e">
        <f>VLOOKUP($A1502,[1]plot_info!$F$1:$BW$2268,29,FALSE)</f>
        <v>#N/A</v>
      </c>
      <c r="AB1502" s="6" t="e">
        <f>VLOOKUP($A1502,[1]plot_info!$F$1:$BW$2268,37,FALSE)</f>
        <v>#N/A</v>
      </c>
      <c r="AC1502" s="6" t="e">
        <f>VLOOKUP($A1502,[1]plot_info!$F$1:$BW$2268,43,FALSE)</f>
        <v>#N/A</v>
      </c>
    </row>
    <row r="1503" spans="1:29" s="6" customFormat="1" x14ac:dyDescent="0.35">
      <c r="A1503" s="23" t="str">
        <f t="shared" si="46"/>
        <v>--</v>
      </c>
      <c r="B1503" s="24" t="s">
        <v>1022</v>
      </c>
      <c r="C1503" s="24" t="s">
        <v>37</v>
      </c>
      <c r="D1503" s="24" t="s">
        <v>37</v>
      </c>
      <c r="E1503" s="24" t="s">
        <v>37</v>
      </c>
      <c r="F1503" s="24" t="s">
        <v>37</v>
      </c>
      <c r="G1503" s="24" t="s">
        <v>9</v>
      </c>
      <c r="H1503" s="24">
        <v>64939</v>
      </c>
      <c r="I1503" s="24">
        <v>492</v>
      </c>
      <c r="J1503" s="24">
        <v>300</v>
      </c>
      <c r="K1503" s="24">
        <v>742</v>
      </c>
      <c r="L1503" s="24">
        <v>0.1016260162601626</v>
      </c>
      <c r="M1503" s="24">
        <v>0.11541590209442192</v>
      </c>
      <c r="N1503" s="24">
        <v>0</v>
      </c>
      <c r="O1503" s="24">
        <v>0</v>
      </c>
      <c r="P1503" s="24">
        <v>0</v>
      </c>
      <c r="Q1503" s="24">
        <v>4</v>
      </c>
      <c r="R1503" s="24">
        <v>4</v>
      </c>
      <c r="S1503" s="24">
        <v>434.08403427644271</v>
      </c>
      <c r="T1503" s="25">
        <v>1.0182360213656605</v>
      </c>
      <c r="U1503" s="24">
        <v>2.2692117047577575E-2</v>
      </c>
      <c r="V1503" s="24">
        <v>2.2692117047577578</v>
      </c>
      <c r="W1503" s="25">
        <v>22.692117047577575</v>
      </c>
      <c r="X1503" s="6" t="e">
        <f>VLOOKUP($A1503,[1]plot_info!$F$1:$BW$2268,26,FALSE)</f>
        <v>#N/A</v>
      </c>
      <c r="Y1503" s="6" t="e">
        <f>VLOOKUP($A1503,[1]plot_info!$F$1:$BW$2268,27,FALSE)</f>
        <v>#N/A</v>
      </c>
      <c r="Z1503" s="6" t="e">
        <f>VLOOKUP($A1503,[1]plot_info!$F$1:$BW$2268,28,FALSE)</f>
        <v>#N/A</v>
      </c>
      <c r="AA1503" s="6" t="e">
        <f>VLOOKUP($A1503,[1]plot_info!$F$1:$BW$2268,29,FALSE)</f>
        <v>#N/A</v>
      </c>
      <c r="AB1503" s="6" t="e">
        <f>VLOOKUP($A1503,[1]plot_info!$F$1:$BW$2268,37,FALSE)</f>
        <v>#N/A</v>
      </c>
      <c r="AC1503" s="6" t="e">
        <f>VLOOKUP($A1503,[1]plot_info!$F$1:$BW$2268,43,FALSE)</f>
        <v>#N/A</v>
      </c>
    </row>
    <row r="1504" spans="1:29" s="6" customFormat="1" x14ac:dyDescent="0.35">
      <c r="A1504" s="23" t="str">
        <f t="shared" si="46"/>
        <v>--</v>
      </c>
      <c r="B1504" s="24" t="s">
        <v>1023</v>
      </c>
      <c r="C1504" s="24" t="s">
        <v>37</v>
      </c>
      <c r="D1504" s="24" t="s">
        <v>37</v>
      </c>
      <c r="E1504" s="24" t="s">
        <v>37</v>
      </c>
      <c r="F1504" s="24" t="s">
        <v>37</v>
      </c>
      <c r="G1504" s="24" t="s">
        <v>8</v>
      </c>
      <c r="H1504" s="24">
        <v>64939</v>
      </c>
      <c r="I1504" s="24">
        <v>508</v>
      </c>
      <c r="J1504" s="24">
        <v>309</v>
      </c>
      <c r="K1504" s="24">
        <v>794.5</v>
      </c>
      <c r="L1504" s="24">
        <v>4.4291338582677163E-2</v>
      </c>
      <c r="M1504" s="24">
        <v>5.1937155942489863E-2</v>
      </c>
      <c r="N1504" s="24">
        <v>0</v>
      </c>
      <c r="O1504" s="24">
        <v>0</v>
      </c>
      <c r="P1504" s="24">
        <v>0</v>
      </c>
      <c r="Q1504" s="24">
        <v>4</v>
      </c>
      <c r="R1504" s="24">
        <v>4</v>
      </c>
      <c r="S1504" s="24">
        <v>434.08403427644271</v>
      </c>
      <c r="T1504" s="25">
        <v>1.1184470325181632</v>
      </c>
      <c r="U1504" s="24">
        <v>9.1393100371484331E-3</v>
      </c>
      <c r="V1504" s="24">
        <v>0.91393100371484348</v>
      </c>
      <c r="W1504" s="25">
        <v>9.1393100371484337</v>
      </c>
      <c r="X1504" s="6" t="e">
        <f>VLOOKUP($A1504,[1]plot_info!$F$1:$BW$2268,26,FALSE)</f>
        <v>#N/A</v>
      </c>
      <c r="Y1504" s="6" t="e">
        <f>VLOOKUP($A1504,[1]plot_info!$F$1:$BW$2268,27,FALSE)</f>
        <v>#N/A</v>
      </c>
      <c r="Z1504" s="6" t="e">
        <f>VLOOKUP($A1504,[1]plot_info!$F$1:$BW$2268,28,FALSE)</f>
        <v>#N/A</v>
      </c>
      <c r="AA1504" s="6" t="e">
        <f>VLOOKUP($A1504,[1]plot_info!$F$1:$BW$2268,29,FALSE)</f>
        <v>#N/A</v>
      </c>
      <c r="AB1504" s="6" t="e">
        <f>VLOOKUP($A1504,[1]plot_info!$F$1:$BW$2268,37,FALSE)</f>
        <v>#N/A</v>
      </c>
      <c r="AC1504" s="6" t="e">
        <f>VLOOKUP($A1504,[1]plot_info!$F$1:$BW$2268,43,FALSE)</f>
        <v>#N/A</v>
      </c>
    </row>
    <row r="1505" spans="1:29" s="6" customFormat="1" x14ac:dyDescent="0.35">
      <c r="A1505" s="23" t="str">
        <f t="shared" si="46"/>
        <v>--</v>
      </c>
      <c r="B1505" s="24" t="s">
        <v>1024</v>
      </c>
      <c r="C1505" s="24" t="s">
        <v>37</v>
      </c>
      <c r="D1505" s="24" t="s">
        <v>37</v>
      </c>
      <c r="E1505" s="24" t="s">
        <v>37</v>
      </c>
      <c r="F1505" s="24" t="s">
        <v>37</v>
      </c>
      <c r="G1505" s="24" t="s">
        <v>26</v>
      </c>
      <c r="H1505" s="24">
        <v>64939</v>
      </c>
      <c r="I1505" s="24">
        <v>513</v>
      </c>
      <c r="J1505" s="24">
        <v>301.5</v>
      </c>
      <c r="K1505" s="24">
        <v>784</v>
      </c>
      <c r="L1505" s="24">
        <v>5.9454191033138398E-2</v>
      </c>
      <c r="M1505" s="24">
        <v>7.0403700277597361E-2</v>
      </c>
      <c r="N1505" s="24">
        <v>0</v>
      </c>
      <c r="O1505" s="24">
        <v>0</v>
      </c>
      <c r="P1505" s="24">
        <v>0</v>
      </c>
      <c r="Q1505" s="24">
        <v>4</v>
      </c>
      <c r="R1505" s="24">
        <v>4</v>
      </c>
      <c r="S1505" s="24">
        <v>434.08403427644271</v>
      </c>
      <c r="T1505" s="25">
        <v>1.1115359283007493</v>
      </c>
      <c r="U1505" s="24">
        <v>9.4767391662938169E-3</v>
      </c>
      <c r="V1505" s="24">
        <v>0.94767391662938172</v>
      </c>
      <c r="W1505" s="25">
        <v>9.4767391662938163</v>
      </c>
      <c r="X1505" s="6" t="e">
        <f>VLOOKUP($A1505,[1]plot_info!$F$1:$BW$2268,26,FALSE)</f>
        <v>#N/A</v>
      </c>
      <c r="Y1505" s="6" t="e">
        <f>VLOOKUP($A1505,[1]plot_info!$F$1:$BW$2268,27,FALSE)</f>
        <v>#N/A</v>
      </c>
      <c r="Z1505" s="6" t="e">
        <f>VLOOKUP($A1505,[1]plot_info!$F$1:$BW$2268,28,FALSE)</f>
        <v>#N/A</v>
      </c>
      <c r="AA1505" s="6" t="e">
        <f>VLOOKUP($A1505,[1]plot_info!$F$1:$BW$2268,29,FALSE)</f>
        <v>#N/A</v>
      </c>
      <c r="AB1505" s="6" t="e">
        <f>VLOOKUP($A1505,[1]plot_info!$F$1:$BW$2268,37,FALSE)</f>
        <v>#N/A</v>
      </c>
      <c r="AC1505" s="6" t="e">
        <f>VLOOKUP($A1505,[1]plot_info!$F$1:$BW$2268,43,FALSE)</f>
        <v>#N/A</v>
      </c>
    </row>
    <row r="1506" spans="1:29" s="6" customFormat="1" x14ac:dyDescent="0.35">
      <c r="A1506" s="23" t="str">
        <f t="shared" si="46"/>
        <v>--</v>
      </c>
      <c r="B1506" s="24" t="s">
        <v>1025</v>
      </c>
      <c r="C1506" s="24" t="s">
        <v>37</v>
      </c>
      <c r="D1506" s="24" t="s">
        <v>37</v>
      </c>
      <c r="E1506" s="24" t="s">
        <v>37</v>
      </c>
      <c r="F1506" s="24" t="s">
        <v>37</v>
      </c>
      <c r="G1506" s="24" t="s">
        <v>9</v>
      </c>
      <c r="H1506" s="24">
        <v>64939</v>
      </c>
      <c r="I1506" s="24">
        <v>534</v>
      </c>
      <c r="J1506" s="24">
        <v>299.5</v>
      </c>
      <c r="K1506" s="24">
        <v>805.5</v>
      </c>
      <c r="L1506" s="24">
        <v>5.2434456928838954E-2</v>
      </c>
      <c r="M1506" s="24">
        <v>6.4632905172876273E-2</v>
      </c>
      <c r="N1506" s="24">
        <v>0</v>
      </c>
      <c r="O1506" s="24">
        <v>0</v>
      </c>
      <c r="P1506" s="24">
        <v>0</v>
      </c>
      <c r="Q1506" s="24">
        <v>4</v>
      </c>
      <c r="R1506" s="24">
        <v>4</v>
      </c>
      <c r="S1506" s="24">
        <v>434.08403427644271</v>
      </c>
      <c r="T1506" s="25">
        <v>1.1656729113371589</v>
      </c>
      <c r="U1506" s="24">
        <v>1.0370400579902879E-2</v>
      </c>
      <c r="V1506" s="24">
        <v>1.0370400579902881</v>
      </c>
      <c r="W1506" s="25">
        <v>10.37040057990288</v>
      </c>
      <c r="X1506" s="6" t="e">
        <f>VLOOKUP($A1506,[1]plot_info!$F$1:$BW$2268,26,FALSE)</f>
        <v>#N/A</v>
      </c>
      <c r="Y1506" s="6" t="e">
        <f>VLOOKUP($A1506,[1]plot_info!$F$1:$BW$2268,27,FALSE)</f>
        <v>#N/A</v>
      </c>
      <c r="Z1506" s="6" t="e">
        <f>VLOOKUP($A1506,[1]plot_info!$F$1:$BW$2268,28,FALSE)</f>
        <v>#N/A</v>
      </c>
      <c r="AA1506" s="6" t="e">
        <f>VLOOKUP($A1506,[1]plot_info!$F$1:$BW$2268,29,FALSE)</f>
        <v>#N/A</v>
      </c>
      <c r="AB1506" s="6" t="e">
        <f>VLOOKUP($A1506,[1]plot_info!$F$1:$BW$2268,37,FALSE)</f>
        <v>#N/A</v>
      </c>
      <c r="AC1506" s="6" t="e">
        <f>VLOOKUP($A1506,[1]plot_info!$F$1:$BW$2268,43,FALSE)</f>
        <v>#N/A</v>
      </c>
    </row>
    <row r="1507" spans="1:29" s="6" customFormat="1" x14ac:dyDescent="0.35">
      <c r="A1507" s="23" t="str">
        <f t="shared" si="46"/>
        <v>--</v>
      </c>
      <c r="B1507" s="24" t="s">
        <v>1026</v>
      </c>
      <c r="C1507" s="24" t="s">
        <v>37</v>
      </c>
      <c r="D1507" s="24" t="s">
        <v>37</v>
      </c>
      <c r="E1507" s="24" t="s">
        <v>37</v>
      </c>
      <c r="F1507" s="24" t="s">
        <v>37</v>
      </c>
      <c r="G1507" s="24" t="s">
        <v>8</v>
      </c>
      <c r="H1507" s="24">
        <v>64939</v>
      </c>
      <c r="I1507" s="24">
        <v>550</v>
      </c>
      <c r="J1507" s="24">
        <v>295</v>
      </c>
      <c r="K1507" s="24">
        <v>836.5</v>
      </c>
      <c r="L1507" s="24">
        <v>1.5454545454545455E-2</v>
      </c>
      <c r="M1507" s="24">
        <v>1.9620703356051726E-2</v>
      </c>
      <c r="N1507" s="24">
        <v>0</v>
      </c>
      <c r="O1507" s="24">
        <v>0</v>
      </c>
      <c r="P1507" s="24">
        <v>0</v>
      </c>
      <c r="Q1507" s="24">
        <v>4</v>
      </c>
      <c r="R1507" s="24">
        <v>4</v>
      </c>
      <c r="S1507" s="24">
        <v>434.08403427644271</v>
      </c>
      <c r="T1507" s="25">
        <v>1.2474543112432244</v>
      </c>
      <c r="U1507" s="24">
        <v>1.3900205182424498E-2</v>
      </c>
      <c r="V1507" s="24">
        <v>1.3900205182424497</v>
      </c>
      <c r="W1507" s="25">
        <v>13.900205182424497</v>
      </c>
      <c r="X1507" s="6" t="e">
        <f>VLOOKUP($A1507,[1]plot_info!$F$1:$BW$2268,26,FALSE)</f>
        <v>#N/A</v>
      </c>
      <c r="Y1507" s="6" t="e">
        <f>VLOOKUP($A1507,[1]plot_info!$F$1:$BW$2268,27,FALSE)</f>
        <v>#N/A</v>
      </c>
      <c r="Z1507" s="6" t="e">
        <f>VLOOKUP($A1507,[1]plot_info!$F$1:$BW$2268,28,FALSE)</f>
        <v>#N/A</v>
      </c>
      <c r="AA1507" s="6" t="e">
        <f>VLOOKUP($A1507,[1]plot_info!$F$1:$BW$2268,29,FALSE)</f>
        <v>#N/A</v>
      </c>
      <c r="AB1507" s="6" t="e">
        <f>VLOOKUP($A1507,[1]plot_info!$F$1:$BW$2268,37,FALSE)</f>
        <v>#N/A</v>
      </c>
      <c r="AC1507" s="6" t="e">
        <f>VLOOKUP($A1507,[1]plot_info!$F$1:$BW$2268,43,FALSE)</f>
        <v>#N/A</v>
      </c>
    </row>
    <row r="1508" spans="1:29" s="6" customFormat="1" x14ac:dyDescent="0.35">
      <c r="A1508" s="23" t="str">
        <f t="shared" si="46"/>
        <v>--</v>
      </c>
      <c r="B1508" s="24" t="s">
        <v>1027</v>
      </c>
      <c r="C1508" s="24" t="s">
        <v>37</v>
      </c>
      <c r="D1508" s="24" t="s">
        <v>37</v>
      </c>
      <c r="E1508" s="24" t="s">
        <v>37</v>
      </c>
      <c r="F1508" s="24" t="s">
        <v>37</v>
      </c>
      <c r="G1508" s="24" t="s">
        <v>26</v>
      </c>
      <c r="H1508" s="24">
        <v>64939</v>
      </c>
      <c r="I1508" s="24">
        <v>526</v>
      </c>
      <c r="J1508" s="24">
        <v>366.5</v>
      </c>
      <c r="K1508" s="24">
        <v>881</v>
      </c>
      <c r="L1508" s="24">
        <v>2.1863117870722433E-2</v>
      </c>
      <c r="M1508" s="24">
        <v>2.6545657481717042E-2</v>
      </c>
      <c r="N1508" s="24">
        <v>0</v>
      </c>
      <c r="O1508" s="24">
        <v>0</v>
      </c>
      <c r="P1508" s="24">
        <v>0</v>
      </c>
      <c r="Q1508" s="24">
        <v>4</v>
      </c>
      <c r="R1508" s="24">
        <v>4</v>
      </c>
      <c r="S1508" s="24">
        <v>434.08403427644271</v>
      </c>
      <c r="T1508" s="25">
        <v>1.1852543732864984</v>
      </c>
      <c r="U1508" s="24">
        <v>1.276688282082885E-2</v>
      </c>
      <c r="V1508" s="24">
        <v>1.2766882820828849</v>
      </c>
      <c r="W1508" s="25">
        <v>12.766882820828849</v>
      </c>
      <c r="X1508" s="6" t="e">
        <f>VLOOKUP($A1508,[1]plot_info!$F$1:$BW$2268,26,FALSE)</f>
        <v>#N/A</v>
      </c>
      <c r="Y1508" s="6" t="e">
        <f>VLOOKUP($A1508,[1]plot_info!$F$1:$BW$2268,27,FALSE)</f>
        <v>#N/A</v>
      </c>
      <c r="Z1508" s="6" t="e">
        <f>VLOOKUP($A1508,[1]plot_info!$F$1:$BW$2268,28,FALSE)</f>
        <v>#N/A</v>
      </c>
      <c r="AA1508" s="6" t="e">
        <f>VLOOKUP($A1508,[1]plot_info!$F$1:$BW$2268,29,FALSE)</f>
        <v>#N/A</v>
      </c>
      <c r="AB1508" s="6" t="e">
        <f>VLOOKUP($A1508,[1]plot_info!$F$1:$BW$2268,37,FALSE)</f>
        <v>#N/A</v>
      </c>
      <c r="AC1508" s="6" t="e">
        <f>VLOOKUP($A1508,[1]plot_info!$F$1:$BW$2268,43,FALSE)</f>
        <v>#N/A</v>
      </c>
    </row>
    <row r="1509" spans="1:29" s="6" customFormat="1" x14ac:dyDescent="0.35">
      <c r="A1509" s="23" t="str">
        <f t="shared" si="46"/>
        <v>--</v>
      </c>
      <c r="B1509" s="24" t="s">
        <v>1028</v>
      </c>
      <c r="C1509" s="24" t="s">
        <v>37</v>
      </c>
      <c r="D1509" s="24" t="s">
        <v>37</v>
      </c>
      <c r="E1509" s="24" t="s">
        <v>37</v>
      </c>
      <c r="F1509" s="24" t="s">
        <v>37</v>
      </c>
      <c r="G1509" s="24" t="s">
        <v>9</v>
      </c>
      <c r="H1509" s="24">
        <v>64939</v>
      </c>
      <c r="I1509" s="24">
        <v>581</v>
      </c>
      <c r="J1509" s="24">
        <v>345</v>
      </c>
      <c r="K1509" s="24">
        <v>910.5</v>
      </c>
      <c r="L1509" s="24">
        <v>2.6678141135972461E-2</v>
      </c>
      <c r="M1509" s="24">
        <v>3.5778929649270791E-2</v>
      </c>
      <c r="N1509" s="24">
        <v>0</v>
      </c>
      <c r="O1509" s="24">
        <v>0</v>
      </c>
      <c r="P1509" s="24">
        <v>0</v>
      </c>
      <c r="Q1509" s="24">
        <v>4</v>
      </c>
      <c r="R1509" s="24">
        <v>4</v>
      </c>
      <c r="S1509" s="24">
        <v>434.08403427644271</v>
      </c>
      <c r="T1509" s="25">
        <v>1.3027431449825362</v>
      </c>
      <c r="U1509" s="24">
        <v>1.448730614608466E-2</v>
      </c>
      <c r="V1509" s="24">
        <v>1.448730614608466</v>
      </c>
      <c r="W1509" s="25">
        <v>14.487306146084661</v>
      </c>
      <c r="X1509" s="6" t="e">
        <f>VLOOKUP($A1509,[1]plot_info!$F$1:$BW$2268,26,FALSE)</f>
        <v>#N/A</v>
      </c>
      <c r="Y1509" s="6" t="e">
        <f>VLOOKUP($A1509,[1]plot_info!$F$1:$BW$2268,27,FALSE)</f>
        <v>#N/A</v>
      </c>
      <c r="Z1509" s="6" t="e">
        <f>VLOOKUP($A1509,[1]plot_info!$F$1:$BW$2268,28,FALSE)</f>
        <v>#N/A</v>
      </c>
      <c r="AA1509" s="6" t="e">
        <f>VLOOKUP($A1509,[1]plot_info!$F$1:$BW$2268,29,FALSE)</f>
        <v>#N/A</v>
      </c>
      <c r="AB1509" s="6" t="e">
        <f>VLOOKUP($A1509,[1]plot_info!$F$1:$BW$2268,37,FALSE)</f>
        <v>#N/A</v>
      </c>
      <c r="AC1509" s="6" t="e">
        <f>VLOOKUP($A1509,[1]plot_info!$F$1:$BW$2268,43,FALSE)</f>
        <v>#N/A</v>
      </c>
    </row>
    <row r="1510" spans="1:29" s="6" customFormat="1" x14ac:dyDescent="0.35">
      <c r="A1510" s="23" t="str">
        <f t="shared" si="46"/>
        <v>--</v>
      </c>
      <c r="B1510" s="24" t="s">
        <v>1029</v>
      </c>
      <c r="C1510" s="24" t="s">
        <v>37</v>
      </c>
      <c r="D1510" s="24" t="s">
        <v>37</v>
      </c>
      <c r="E1510" s="24" t="s">
        <v>37</v>
      </c>
      <c r="F1510" s="24" t="s">
        <v>37</v>
      </c>
      <c r="G1510" s="24" t="s">
        <v>8</v>
      </c>
      <c r="H1510" s="24">
        <v>64939</v>
      </c>
      <c r="I1510" s="24">
        <v>507</v>
      </c>
      <c r="J1510" s="24">
        <v>342.5</v>
      </c>
      <c r="K1510" s="24">
        <v>822</v>
      </c>
      <c r="L1510" s="24">
        <v>5.4240631163708086E-2</v>
      </c>
      <c r="M1510" s="24">
        <v>6.3478746151932053E-2</v>
      </c>
      <c r="N1510" s="24">
        <v>0</v>
      </c>
      <c r="O1510" s="24">
        <v>0</v>
      </c>
      <c r="P1510" s="24">
        <v>0</v>
      </c>
      <c r="Q1510" s="24">
        <v>4</v>
      </c>
      <c r="R1510" s="24">
        <v>4</v>
      </c>
      <c r="S1510" s="24">
        <v>434.08403427644271</v>
      </c>
      <c r="T1510" s="25">
        <v>1.1046248240833352</v>
      </c>
      <c r="U1510" s="24">
        <v>2.8662919586992727E-2</v>
      </c>
      <c r="V1510" s="24">
        <v>2.8662919586992728</v>
      </c>
      <c r="W1510" s="25">
        <v>28.662919586992729</v>
      </c>
      <c r="X1510" s="6" t="e">
        <f>VLOOKUP($A1510,[1]plot_info!$F$1:$BW$2268,26,FALSE)</f>
        <v>#N/A</v>
      </c>
      <c r="Y1510" s="6" t="e">
        <f>VLOOKUP($A1510,[1]plot_info!$F$1:$BW$2268,27,FALSE)</f>
        <v>#N/A</v>
      </c>
      <c r="Z1510" s="6" t="e">
        <f>VLOOKUP($A1510,[1]plot_info!$F$1:$BW$2268,28,FALSE)</f>
        <v>#N/A</v>
      </c>
      <c r="AA1510" s="6" t="e">
        <f>VLOOKUP($A1510,[1]plot_info!$F$1:$BW$2268,29,FALSE)</f>
        <v>#N/A</v>
      </c>
      <c r="AB1510" s="6" t="e">
        <f>VLOOKUP($A1510,[1]plot_info!$F$1:$BW$2268,37,FALSE)</f>
        <v>#N/A</v>
      </c>
      <c r="AC1510" s="6" t="e">
        <f>VLOOKUP($A1510,[1]plot_info!$F$1:$BW$2268,43,FALSE)</f>
        <v>#N/A</v>
      </c>
    </row>
    <row r="1511" spans="1:29" s="6" customFormat="1" x14ac:dyDescent="0.35">
      <c r="A1511" s="23" t="str">
        <f t="shared" si="46"/>
        <v>--</v>
      </c>
      <c r="B1511" s="24" t="s">
        <v>1030</v>
      </c>
      <c r="C1511" s="24" t="s">
        <v>37</v>
      </c>
      <c r="D1511" s="24" t="s">
        <v>37</v>
      </c>
      <c r="E1511" s="24" t="s">
        <v>37</v>
      </c>
      <c r="F1511" s="24" t="s">
        <v>37</v>
      </c>
      <c r="G1511" s="24" t="s">
        <v>26</v>
      </c>
      <c r="H1511" s="24">
        <v>64939</v>
      </c>
      <c r="I1511" s="24">
        <v>530</v>
      </c>
      <c r="J1511" s="24">
        <v>302</v>
      </c>
      <c r="K1511" s="24">
        <v>796.5</v>
      </c>
      <c r="L1511" s="24">
        <v>6.6981132075471697E-2</v>
      </c>
      <c r="M1511" s="24">
        <v>8.1945290487039565E-2</v>
      </c>
      <c r="N1511" s="24">
        <v>0</v>
      </c>
      <c r="O1511" s="24">
        <v>0</v>
      </c>
      <c r="P1511" s="24">
        <v>0</v>
      </c>
      <c r="Q1511" s="24">
        <v>4</v>
      </c>
      <c r="R1511" s="24">
        <v>4</v>
      </c>
      <c r="S1511" s="24">
        <v>434.08403427644271</v>
      </c>
      <c r="T1511" s="25">
        <v>1.1391803451704052</v>
      </c>
      <c r="U1511" s="24">
        <v>2.6656820076987487E-2</v>
      </c>
      <c r="V1511" s="24">
        <v>2.6656820076987486</v>
      </c>
      <c r="W1511" s="25">
        <v>26.656820076987486</v>
      </c>
      <c r="X1511" s="6" t="e">
        <f>VLOOKUP($A1511,[1]plot_info!$F$1:$BW$2268,26,FALSE)</f>
        <v>#N/A</v>
      </c>
      <c r="Y1511" s="6" t="e">
        <f>VLOOKUP($A1511,[1]plot_info!$F$1:$BW$2268,27,FALSE)</f>
        <v>#N/A</v>
      </c>
      <c r="Z1511" s="6" t="e">
        <f>VLOOKUP($A1511,[1]plot_info!$F$1:$BW$2268,28,FALSE)</f>
        <v>#N/A</v>
      </c>
      <c r="AA1511" s="6" t="e">
        <f>VLOOKUP($A1511,[1]plot_info!$F$1:$BW$2268,29,FALSE)</f>
        <v>#N/A</v>
      </c>
      <c r="AB1511" s="6" t="e">
        <f>VLOOKUP($A1511,[1]plot_info!$F$1:$BW$2268,37,FALSE)</f>
        <v>#N/A</v>
      </c>
      <c r="AC1511" s="6" t="e">
        <f>VLOOKUP($A1511,[1]plot_info!$F$1:$BW$2268,43,FALSE)</f>
        <v>#N/A</v>
      </c>
    </row>
    <row r="1512" spans="1:29" s="6" customFormat="1" x14ac:dyDescent="0.35">
      <c r="A1512" s="23" t="str">
        <f t="shared" si="46"/>
        <v>--</v>
      </c>
      <c r="B1512" s="24" t="s">
        <v>1031</v>
      </c>
      <c r="C1512" s="24" t="s">
        <v>37</v>
      </c>
      <c r="D1512" s="24" t="s">
        <v>37</v>
      </c>
      <c r="E1512" s="24" t="s">
        <v>37</v>
      </c>
      <c r="F1512" s="24" t="s">
        <v>37</v>
      </c>
      <c r="G1512" s="24" t="s">
        <v>9</v>
      </c>
      <c r="H1512" s="24">
        <v>64939</v>
      </c>
      <c r="I1512" s="24">
        <v>523</v>
      </c>
      <c r="J1512" s="24">
        <v>298.5</v>
      </c>
      <c r="K1512" s="24">
        <v>797</v>
      </c>
      <c r="L1512" s="24">
        <v>4.6845124282982792E-2</v>
      </c>
      <c r="M1512" s="24">
        <v>5.6553792026266737E-2</v>
      </c>
      <c r="N1512" s="24">
        <v>0</v>
      </c>
      <c r="O1512" s="24">
        <v>0</v>
      </c>
      <c r="P1512" s="24">
        <v>0</v>
      </c>
      <c r="Q1512" s="24">
        <v>4</v>
      </c>
      <c r="R1512" s="24">
        <v>4</v>
      </c>
      <c r="S1512" s="24">
        <v>434.08403427644271</v>
      </c>
      <c r="T1512" s="25">
        <v>1.1483951507936239</v>
      </c>
      <c r="U1512" s="24">
        <v>2.51662594473917E-2</v>
      </c>
      <c r="V1512" s="24">
        <v>2.5166259447391699</v>
      </c>
      <c r="W1512" s="25">
        <v>25.166259447391699</v>
      </c>
      <c r="X1512" s="6" t="e">
        <f>VLOOKUP($A1512,[1]plot_info!$F$1:$BW$2268,26,FALSE)</f>
        <v>#N/A</v>
      </c>
      <c r="Y1512" s="6" t="e">
        <f>VLOOKUP($A1512,[1]plot_info!$F$1:$BW$2268,27,FALSE)</f>
        <v>#N/A</v>
      </c>
      <c r="Z1512" s="6" t="e">
        <f>VLOOKUP($A1512,[1]plot_info!$F$1:$BW$2268,28,FALSE)</f>
        <v>#N/A</v>
      </c>
      <c r="AA1512" s="6" t="e">
        <f>VLOOKUP($A1512,[1]plot_info!$F$1:$BW$2268,29,FALSE)</f>
        <v>#N/A</v>
      </c>
      <c r="AB1512" s="6" t="e">
        <f>VLOOKUP($A1512,[1]plot_info!$F$1:$BW$2268,37,FALSE)</f>
        <v>#N/A</v>
      </c>
      <c r="AC1512" s="6" t="e">
        <f>VLOOKUP($A1512,[1]plot_info!$F$1:$BW$2268,43,FALSE)</f>
        <v>#N/A</v>
      </c>
    </row>
    <row r="1513" spans="1:29" s="6" customFormat="1" x14ac:dyDescent="0.35">
      <c r="A1513" s="23" t="str">
        <f t="shared" si="46"/>
        <v>--</v>
      </c>
      <c r="B1513" s="24" t="s">
        <v>1032</v>
      </c>
      <c r="C1513" s="24" t="s">
        <v>37</v>
      </c>
      <c r="D1513" s="24" t="s">
        <v>37</v>
      </c>
      <c r="E1513" s="24" t="s">
        <v>37</v>
      </c>
      <c r="F1513" s="24" t="s">
        <v>37</v>
      </c>
      <c r="G1513" s="24" t="s">
        <v>8</v>
      </c>
      <c r="H1513" s="24">
        <v>64939</v>
      </c>
      <c r="I1513" s="24">
        <v>677</v>
      </c>
      <c r="J1513" s="24">
        <v>316.5</v>
      </c>
      <c r="K1513" s="24">
        <v>953</v>
      </c>
      <c r="L1513" s="24">
        <v>5.982274741506647E-2</v>
      </c>
      <c r="M1513" s="24">
        <v>9.3486880696481742E-2</v>
      </c>
      <c r="N1513" s="24">
        <v>0</v>
      </c>
      <c r="O1513" s="24">
        <v>0</v>
      </c>
      <c r="P1513" s="24">
        <v>0</v>
      </c>
      <c r="Q1513" s="24">
        <v>4</v>
      </c>
      <c r="R1513" s="24">
        <v>4</v>
      </c>
      <c r="S1513" s="24">
        <v>434.08403427644271</v>
      </c>
      <c r="T1513" s="25">
        <v>1.4663059447946671</v>
      </c>
      <c r="U1513" s="24">
        <v>5.978949247380602E-3</v>
      </c>
      <c r="V1513" s="24">
        <v>0.59789492473806027</v>
      </c>
      <c r="W1513" s="25">
        <v>5.9789492473806032</v>
      </c>
      <c r="X1513" s="6" t="e">
        <f>VLOOKUP($A1513,[1]plot_info!$F$1:$BW$2268,26,FALSE)</f>
        <v>#N/A</v>
      </c>
      <c r="Y1513" s="6" t="e">
        <f>VLOOKUP($A1513,[1]plot_info!$F$1:$BW$2268,27,FALSE)</f>
        <v>#N/A</v>
      </c>
      <c r="Z1513" s="6" t="e">
        <f>VLOOKUP($A1513,[1]plot_info!$F$1:$BW$2268,28,FALSE)</f>
        <v>#N/A</v>
      </c>
      <c r="AA1513" s="6" t="e">
        <f>VLOOKUP($A1513,[1]plot_info!$F$1:$BW$2268,29,FALSE)</f>
        <v>#N/A</v>
      </c>
      <c r="AB1513" s="6" t="e">
        <f>VLOOKUP($A1513,[1]plot_info!$F$1:$BW$2268,37,FALSE)</f>
        <v>#N/A</v>
      </c>
      <c r="AC1513" s="6" t="e">
        <f>VLOOKUP($A1513,[1]plot_info!$F$1:$BW$2268,43,FALSE)</f>
        <v>#N/A</v>
      </c>
    </row>
    <row r="1514" spans="1:29" s="6" customFormat="1" x14ac:dyDescent="0.35">
      <c r="A1514" s="23" t="str">
        <f t="shared" si="46"/>
        <v>--</v>
      </c>
      <c r="B1514" s="24" t="s">
        <v>1033</v>
      </c>
      <c r="C1514" s="24" t="s">
        <v>37</v>
      </c>
      <c r="D1514" s="24" t="s">
        <v>37</v>
      </c>
      <c r="E1514" s="24" t="s">
        <v>37</v>
      </c>
      <c r="F1514" s="24" t="s">
        <v>37</v>
      </c>
      <c r="G1514" s="24" t="s">
        <v>26</v>
      </c>
      <c r="H1514" s="24">
        <v>64939</v>
      </c>
      <c r="I1514" s="24">
        <v>598</v>
      </c>
      <c r="J1514" s="24">
        <v>300</v>
      </c>
      <c r="K1514" s="24">
        <v>861</v>
      </c>
      <c r="L1514" s="24">
        <v>6.1872909698996656E-2</v>
      </c>
      <c r="M1514" s="24">
        <v>8.5407767549872213E-2</v>
      </c>
      <c r="N1514" s="24">
        <v>0</v>
      </c>
      <c r="O1514" s="24">
        <v>0</v>
      </c>
      <c r="P1514" s="24">
        <v>0</v>
      </c>
      <c r="Q1514" s="24">
        <v>4</v>
      </c>
      <c r="R1514" s="24">
        <v>4</v>
      </c>
      <c r="S1514" s="24">
        <v>434.08403427644271</v>
      </c>
      <c r="T1514" s="25">
        <v>1.2923764886564151</v>
      </c>
      <c r="U1514" s="24">
        <v>5.280281082224789E-3</v>
      </c>
      <c r="V1514" s="24">
        <v>0.52802810822247903</v>
      </c>
      <c r="W1514" s="25">
        <v>5.2802810822247901</v>
      </c>
      <c r="X1514" s="6" t="e">
        <f>VLOOKUP($A1514,[1]plot_info!$F$1:$BW$2268,26,FALSE)</f>
        <v>#N/A</v>
      </c>
      <c r="Y1514" s="6" t="e">
        <f>VLOOKUP($A1514,[1]plot_info!$F$1:$BW$2268,27,FALSE)</f>
        <v>#N/A</v>
      </c>
      <c r="Z1514" s="6" t="e">
        <f>VLOOKUP($A1514,[1]plot_info!$F$1:$BW$2268,28,FALSE)</f>
        <v>#N/A</v>
      </c>
      <c r="AA1514" s="6" t="e">
        <f>VLOOKUP($A1514,[1]plot_info!$F$1:$BW$2268,29,FALSE)</f>
        <v>#N/A</v>
      </c>
      <c r="AB1514" s="6" t="e">
        <f>VLOOKUP($A1514,[1]plot_info!$F$1:$BW$2268,37,FALSE)</f>
        <v>#N/A</v>
      </c>
      <c r="AC1514" s="6" t="e">
        <f>VLOOKUP($A1514,[1]plot_info!$F$1:$BW$2268,43,FALSE)</f>
        <v>#N/A</v>
      </c>
    </row>
    <row r="1515" spans="1:29" s="6" customFormat="1" x14ac:dyDescent="0.35">
      <c r="A1515" s="23" t="str">
        <f t="shared" si="46"/>
        <v>--</v>
      </c>
      <c r="B1515" s="24" t="s">
        <v>1034</v>
      </c>
      <c r="C1515" s="24" t="s">
        <v>37</v>
      </c>
      <c r="D1515" s="24" t="s">
        <v>37</v>
      </c>
      <c r="E1515" s="24" t="s">
        <v>37</v>
      </c>
      <c r="F1515" s="24" t="s">
        <v>37</v>
      </c>
      <c r="G1515" s="24" t="s">
        <v>9</v>
      </c>
      <c r="H1515" s="24">
        <v>64939</v>
      </c>
      <c r="I1515" s="24">
        <v>672</v>
      </c>
      <c r="J1515" s="24">
        <v>308</v>
      </c>
      <c r="K1515" s="24">
        <v>931</v>
      </c>
      <c r="L1515" s="24">
        <v>7.2916666666666671E-2</v>
      </c>
      <c r="M1515" s="24">
        <v>0.11310758405253347</v>
      </c>
      <c r="N1515" s="24">
        <v>0</v>
      </c>
      <c r="O1515" s="24">
        <v>0</v>
      </c>
      <c r="P1515" s="24">
        <v>0</v>
      </c>
      <c r="Q1515" s="24">
        <v>4</v>
      </c>
      <c r="R1515" s="24">
        <v>4</v>
      </c>
      <c r="S1515" s="24">
        <v>434.08403427644271</v>
      </c>
      <c r="T1515" s="25">
        <v>1.4352059758163043</v>
      </c>
      <c r="U1515" s="24">
        <v>9.0623005901543738E-3</v>
      </c>
      <c r="V1515" s="24">
        <v>0.90623005901543741</v>
      </c>
      <c r="W1515" s="25">
        <v>9.0623005901543756</v>
      </c>
      <c r="X1515" s="6" t="e">
        <f>VLOOKUP($A1515,[1]plot_info!$F$1:$BW$2268,26,FALSE)</f>
        <v>#N/A</v>
      </c>
      <c r="Y1515" s="6" t="e">
        <f>VLOOKUP($A1515,[1]plot_info!$F$1:$BW$2268,27,FALSE)</f>
        <v>#N/A</v>
      </c>
      <c r="Z1515" s="6" t="e">
        <f>VLOOKUP($A1515,[1]plot_info!$F$1:$BW$2268,28,FALSE)</f>
        <v>#N/A</v>
      </c>
      <c r="AA1515" s="6" t="e">
        <f>VLOOKUP($A1515,[1]plot_info!$F$1:$BW$2268,29,FALSE)</f>
        <v>#N/A</v>
      </c>
      <c r="AB1515" s="6" t="e">
        <f>VLOOKUP($A1515,[1]plot_info!$F$1:$BW$2268,37,FALSE)</f>
        <v>#N/A</v>
      </c>
      <c r="AC1515" s="6" t="e">
        <f>VLOOKUP($A1515,[1]plot_info!$F$1:$BW$2268,43,FALSE)</f>
        <v>#N/A</v>
      </c>
    </row>
    <row r="1516" spans="1:29" s="6" customFormat="1" x14ac:dyDescent="0.35">
      <c r="A1516" s="23" t="str">
        <f t="shared" si="46"/>
        <v>--</v>
      </c>
      <c r="B1516" s="24" t="s">
        <v>1035</v>
      </c>
      <c r="C1516" s="24" t="s">
        <v>37</v>
      </c>
      <c r="D1516" s="24" t="s">
        <v>37</v>
      </c>
      <c r="E1516" s="24" t="s">
        <v>37</v>
      </c>
      <c r="F1516" s="24" t="s">
        <v>37</v>
      </c>
      <c r="G1516" s="24" t="s">
        <v>8</v>
      </c>
      <c r="H1516" s="24">
        <v>64939</v>
      </c>
      <c r="I1516" s="24">
        <v>400</v>
      </c>
      <c r="J1516" s="24">
        <v>314</v>
      </c>
      <c r="K1516" s="24">
        <v>692.5</v>
      </c>
      <c r="L1516" s="24">
        <v>5.3749999999999999E-2</v>
      </c>
      <c r="M1516" s="24">
        <v>4.9628837900601422E-2</v>
      </c>
      <c r="N1516" s="24">
        <v>0</v>
      </c>
      <c r="O1516" s="24">
        <v>0</v>
      </c>
      <c r="P1516" s="24">
        <v>0</v>
      </c>
      <c r="Q1516" s="24">
        <v>4</v>
      </c>
      <c r="R1516" s="24">
        <v>4</v>
      </c>
      <c r="S1516" s="24">
        <v>434.08403427644271</v>
      </c>
      <c r="T1516" s="25">
        <v>0.87195098209706445</v>
      </c>
      <c r="U1516" s="24">
        <v>1.9432050458163149E-2</v>
      </c>
      <c r="V1516" s="24">
        <v>1.943205045816315</v>
      </c>
      <c r="W1516" s="25">
        <v>19.43205045816315</v>
      </c>
      <c r="X1516" s="6" t="e">
        <f>VLOOKUP($A1516,[1]plot_info!$F$1:$BW$2268,26,FALSE)</f>
        <v>#N/A</v>
      </c>
      <c r="Y1516" s="6" t="e">
        <f>VLOOKUP($A1516,[1]plot_info!$F$1:$BW$2268,27,FALSE)</f>
        <v>#N/A</v>
      </c>
      <c r="Z1516" s="6" t="e">
        <f>VLOOKUP($A1516,[1]plot_info!$F$1:$BW$2268,28,FALSE)</f>
        <v>#N/A</v>
      </c>
      <c r="AA1516" s="6" t="e">
        <f>VLOOKUP($A1516,[1]plot_info!$F$1:$BW$2268,29,FALSE)</f>
        <v>#N/A</v>
      </c>
      <c r="AB1516" s="6" t="e">
        <f>VLOOKUP($A1516,[1]plot_info!$F$1:$BW$2268,37,FALSE)</f>
        <v>#N/A</v>
      </c>
      <c r="AC1516" s="6" t="e">
        <f>VLOOKUP($A1516,[1]plot_info!$F$1:$BW$2268,43,FALSE)</f>
        <v>#N/A</v>
      </c>
    </row>
    <row r="1517" spans="1:29" s="6" customFormat="1" x14ac:dyDescent="0.35">
      <c r="A1517" s="23" t="str">
        <f t="shared" si="46"/>
        <v>--</v>
      </c>
      <c r="B1517" s="24" t="s">
        <v>1036</v>
      </c>
      <c r="C1517" s="24" t="s">
        <v>37</v>
      </c>
      <c r="D1517" s="24" t="s">
        <v>37</v>
      </c>
      <c r="E1517" s="24" t="s">
        <v>37</v>
      </c>
      <c r="F1517" s="24" t="s">
        <v>37</v>
      </c>
      <c r="G1517" s="24" t="s">
        <v>26</v>
      </c>
      <c r="H1517" s="24">
        <v>64939</v>
      </c>
      <c r="I1517" s="24">
        <v>464</v>
      </c>
      <c r="J1517" s="24">
        <v>312.5</v>
      </c>
      <c r="K1517" s="24">
        <v>745</v>
      </c>
      <c r="L1517" s="24">
        <v>6.7887931034482762E-2</v>
      </c>
      <c r="M1517" s="24">
        <v>7.2712018319485802E-2</v>
      </c>
      <c r="N1517" s="24">
        <v>0</v>
      </c>
      <c r="O1517" s="24">
        <v>0</v>
      </c>
      <c r="P1517" s="24">
        <v>0</v>
      </c>
      <c r="Q1517" s="24">
        <v>4</v>
      </c>
      <c r="R1517" s="24">
        <v>4</v>
      </c>
      <c r="S1517" s="24">
        <v>434.08403427644271</v>
      </c>
      <c r="T1517" s="25">
        <v>0.99635085801051615</v>
      </c>
      <c r="U1517" s="24">
        <v>2.5853415477318776E-2</v>
      </c>
      <c r="V1517" s="24">
        <v>2.5853415477318777</v>
      </c>
      <c r="W1517" s="25">
        <v>25.853415477318777</v>
      </c>
      <c r="X1517" s="6" t="e">
        <f>VLOOKUP($A1517,[1]plot_info!$F$1:$BW$2268,26,FALSE)</f>
        <v>#N/A</v>
      </c>
      <c r="Y1517" s="6" t="e">
        <f>VLOOKUP($A1517,[1]plot_info!$F$1:$BW$2268,27,FALSE)</f>
        <v>#N/A</v>
      </c>
      <c r="Z1517" s="6" t="e">
        <f>VLOOKUP($A1517,[1]plot_info!$F$1:$BW$2268,28,FALSE)</f>
        <v>#N/A</v>
      </c>
      <c r="AA1517" s="6" t="e">
        <f>VLOOKUP($A1517,[1]plot_info!$F$1:$BW$2268,29,FALSE)</f>
        <v>#N/A</v>
      </c>
      <c r="AB1517" s="6" t="e">
        <f>VLOOKUP($A1517,[1]plot_info!$F$1:$BW$2268,37,FALSE)</f>
        <v>#N/A</v>
      </c>
      <c r="AC1517" s="6" t="e">
        <f>VLOOKUP($A1517,[1]plot_info!$F$1:$BW$2268,43,FALSE)</f>
        <v>#N/A</v>
      </c>
    </row>
    <row r="1518" spans="1:29" s="6" customFormat="1" x14ac:dyDescent="0.35">
      <c r="A1518" s="23" t="str">
        <f t="shared" si="46"/>
        <v>--</v>
      </c>
      <c r="B1518" s="24" t="s">
        <v>1037</v>
      </c>
      <c r="C1518" s="24" t="s">
        <v>37</v>
      </c>
      <c r="D1518" s="24" t="s">
        <v>37</v>
      </c>
      <c r="E1518" s="24" t="s">
        <v>37</v>
      </c>
      <c r="F1518" s="24" t="s">
        <v>37</v>
      </c>
      <c r="G1518" s="24" t="s">
        <v>9</v>
      </c>
      <c r="H1518" s="24">
        <v>64939</v>
      </c>
      <c r="I1518" s="24">
        <v>448</v>
      </c>
      <c r="J1518" s="24">
        <v>295.5</v>
      </c>
      <c r="K1518" s="24">
        <v>712</v>
      </c>
      <c r="L1518" s="24">
        <v>7.03125E-2</v>
      </c>
      <c r="M1518" s="24">
        <v>7.2712018319485802E-2</v>
      </c>
      <c r="N1518" s="24">
        <v>0</v>
      </c>
      <c r="O1518" s="24">
        <v>0</v>
      </c>
      <c r="P1518" s="24">
        <v>0</v>
      </c>
      <c r="Q1518" s="24">
        <v>4</v>
      </c>
      <c r="R1518" s="24">
        <v>4</v>
      </c>
      <c r="S1518" s="24">
        <v>434.08403427644271</v>
      </c>
      <c r="T1518" s="25">
        <v>0.95949163551764161</v>
      </c>
      <c r="U1518" s="24">
        <v>2.3164869486068773E-2</v>
      </c>
      <c r="V1518" s="24">
        <v>2.3164869486068773</v>
      </c>
      <c r="W1518" s="25">
        <v>23.16486948606877</v>
      </c>
      <c r="X1518" s="6" t="e">
        <f>VLOOKUP($A1518,[1]plot_info!$F$1:$BW$2268,26,FALSE)</f>
        <v>#N/A</v>
      </c>
      <c r="Y1518" s="6" t="e">
        <f>VLOOKUP($A1518,[1]plot_info!$F$1:$BW$2268,27,FALSE)</f>
        <v>#N/A</v>
      </c>
      <c r="Z1518" s="6" t="e">
        <f>VLOOKUP($A1518,[1]plot_info!$F$1:$BW$2268,28,FALSE)</f>
        <v>#N/A</v>
      </c>
      <c r="AA1518" s="6" t="e">
        <f>VLOOKUP($A1518,[1]plot_info!$F$1:$BW$2268,29,FALSE)</f>
        <v>#N/A</v>
      </c>
      <c r="AB1518" s="6" t="e">
        <f>VLOOKUP($A1518,[1]plot_info!$F$1:$BW$2268,37,FALSE)</f>
        <v>#N/A</v>
      </c>
      <c r="AC1518" s="6" t="e">
        <f>VLOOKUP($A1518,[1]plot_info!$F$1:$BW$2268,43,FALSE)</f>
        <v>#N/A</v>
      </c>
    </row>
    <row r="1519" spans="1:29" s="6" customFormat="1" x14ac:dyDescent="0.35">
      <c r="A1519" s="23" t="str">
        <f t="shared" si="46"/>
        <v>--</v>
      </c>
      <c r="B1519" s="24" t="s">
        <v>1038</v>
      </c>
      <c r="C1519" s="24" t="s">
        <v>37</v>
      </c>
      <c r="D1519" s="24" t="s">
        <v>37</v>
      </c>
      <c r="E1519" s="24" t="s">
        <v>37</v>
      </c>
      <c r="F1519" s="24" t="s">
        <v>37</v>
      </c>
      <c r="G1519" s="24" t="s">
        <v>8</v>
      </c>
      <c r="H1519" s="24">
        <v>64939</v>
      </c>
      <c r="I1519" s="24">
        <v>413</v>
      </c>
      <c r="J1519" s="24">
        <v>346</v>
      </c>
      <c r="K1519" s="24">
        <v>724</v>
      </c>
      <c r="L1519" s="24">
        <v>8.4745762711864403E-2</v>
      </c>
      <c r="M1519" s="24">
        <v>8.0791131466095345E-2</v>
      </c>
      <c r="N1519" s="24">
        <v>0</v>
      </c>
      <c r="O1519" s="24">
        <v>0</v>
      </c>
      <c r="P1519" s="24">
        <v>0</v>
      </c>
      <c r="Q1519" s="24">
        <v>4</v>
      </c>
      <c r="R1519" s="24">
        <v>4</v>
      </c>
      <c r="S1519" s="24">
        <v>434.08403427644271</v>
      </c>
      <c r="T1519" s="25">
        <v>0.8707991313941621</v>
      </c>
      <c r="U1519" s="24">
        <v>1.9367645351794874E-2</v>
      </c>
      <c r="V1519" s="24">
        <v>1.9367645351794875</v>
      </c>
      <c r="W1519" s="25">
        <v>19.367645351794877</v>
      </c>
      <c r="X1519" s="6" t="e">
        <f>VLOOKUP($A1519,[1]plot_info!$F$1:$BW$2268,26,FALSE)</f>
        <v>#N/A</v>
      </c>
      <c r="Y1519" s="6" t="e">
        <f>VLOOKUP($A1519,[1]plot_info!$F$1:$BW$2268,27,FALSE)</f>
        <v>#N/A</v>
      </c>
      <c r="Z1519" s="6" t="e">
        <f>VLOOKUP($A1519,[1]plot_info!$F$1:$BW$2268,28,FALSE)</f>
        <v>#N/A</v>
      </c>
      <c r="AA1519" s="6" t="e">
        <f>VLOOKUP($A1519,[1]plot_info!$F$1:$BW$2268,29,FALSE)</f>
        <v>#N/A</v>
      </c>
      <c r="AB1519" s="6" t="e">
        <f>VLOOKUP($A1519,[1]plot_info!$F$1:$BW$2268,37,FALSE)</f>
        <v>#N/A</v>
      </c>
      <c r="AC1519" s="6" t="e">
        <f>VLOOKUP($A1519,[1]plot_info!$F$1:$BW$2268,43,FALSE)</f>
        <v>#N/A</v>
      </c>
    </row>
    <row r="1520" spans="1:29" s="6" customFormat="1" x14ac:dyDescent="0.35">
      <c r="A1520" s="23" t="str">
        <f t="shared" si="46"/>
        <v>--</v>
      </c>
      <c r="B1520" s="24" t="s">
        <v>1039</v>
      </c>
      <c r="C1520" s="24" t="s">
        <v>37</v>
      </c>
      <c r="D1520" s="24" t="s">
        <v>37</v>
      </c>
      <c r="E1520" s="24" t="s">
        <v>37</v>
      </c>
      <c r="F1520" s="24" t="s">
        <v>37</v>
      </c>
      <c r="G1520" s="24" t="s">
        <v>26</v>
      </c>
      <c r="H1520" s="24">
        <v>64939</v>
      </c>
      <c r="I1520" s="24">
        <v>334</v>
      </c>
      <c r="J1520" s="24">
        <v>304</v>
      </c>
      <c r="K1520" s="24">
        <v>608.5</v>
      </c>
      <c r="L1520" s="24">
        <v>8.8323353293413176E-2</v>
      </c>
      <c r="M1520" s="24">
        <v>6.8095382235708934E-2</v>
      </c>
      <c r="N1520" s="24">
        <v>0</v>
      </c>
      <c r="O1520" s="24">
        <v>0</v>
      </c>
      <c r="P1520" s="24">
        <v>0</v>
      </c>
      <c r="Q1520" s="24">
        <v>4</v>
      </c>
      <c r="R1520" s="24">
        <v>4</v>
      </c>
      <c r="S1520" s="24">
        <v>434.08403427644271</v>
      </c>
      <c r="T1520" s="25">
        <v>0.70147707806751947</v>
      </c>
      <c r="U1520" s="24">
        <v>1.1701285733376077E-2</v>
      </c>
      <c r="V1520" s="24">
        <v>1.1701285733376077</v>
      </c>
      <c r="W1520" s="25">
        <v>11.701285733376077</v>
      </c>
      <c r="X1520" s="6" t="e">
        <f>VLOOKUP($A1520,[1]plot_info!$F$1:$BW$2268,26,FALSE)</f>
        <v>#N/A</v>
      </c>
      <c r="Y1520" s="6" t="e">
        <f>VLOOKUP($A1520,[1]plot_info!$F$1:$BW$2268,27,FALSE)</f>
        <v>#N/A</v>
      </c>
      <c r="Z1520" s="6" t="e">
        <f>VLOOKUP($A1520,[1]plot_info!$F$1:$BW$2268,28,FALSE)</f>
        <v>#N/A</v>
      </c>
      <c r="AA1520" s="6" t="e">
        <f>VLOOKUP($A1520,[1]plot_info!$F$1:$BW$2268,29,FALSE)</f>
        <v>#N/A</v>
      </c>
      <c r="AB1520" s="6" t="e">
        <f>VLOOKUP($A1520,[1]plot_info!$F$1:$BW$2268,37,FALSE)</f>
        <v>#N/A</v>
      </c>
      <c r="AC1520" s="6" t="e">
        <f>VLOOKUP($A1520,[1]plot_info!$F$1:$BW$2268,43,FALSE)</f>
        <v>#N/A</v>
      </c>
    </row>
    <row r="1521" spans="1:29" s="6" customFormat="1" x14ac:dyDescent="0.35">
      <c r="A1521" s="23" t="str">
        <f t="shared" si="46"/>
        <v>--</v>
      </c>
      <c r="B1521" s="24" t="s">
        <v>1040</v>
      </c>
      <c r="C1521" s="24" t="s">
        <v>37</v>
      </c>
      <c r="D1521" s="24" t="s">
        <v>37</v>
      </c>
      <c r="E1521" s="24" t="s">
        <v>37</v>
      </c>
      <c r="F1521" s="24" t="s">
        <v>37</v>
      </c>
      <c r="G1521" s="24" t="s">
        <v>9</v>
      </c>
      <c r="H1521" s="24">
        <v>64939</v>
      </c>
      <c r="I1521" s="24">
        <v>380</v>
      </c>
      <c r="J1521" s="24">
        <v>299</v>
      </c>
      <c r="K1521" s="24">
        <v>642</v>
      </c>
      <c r="L1521" s="24">
        <v>9.7368421052631576E-2</v>
      </c>
      <c r="M1521" s="24">
        <v>8.5407767549872213E-2</v>
      </c>
      <c r="N1521" s="24">
        <v>0</v>
      </c>
      <c r="O1521" s="24">
        <v>0</v>
      </c>
      <c r="P1521" s="24">
        <v>0</v>
      </c>
      <c r="Q1521" s="24">
        <v>4</v>
      </c>
      <c r="R1521" s="24">
        <v>4</v>
      </c>
      <c r="S1521" s="24">
        <v>434.08403427644271</v>
      </c>
      <c r="T1521" s="25">
        <v>0.79016958219099898</v>
      </c>
      <c r="U1521" s="24">
        <v>1.3207120159478128E-2</v>
      </c>
      <c r="V1521" s="24">
        <v>1.320712015947813</v>
      </c>
      <c r="W1521" s="25">
        <v>13.207120159478128</v>
      </c>
      <c r="X1521" s="6" t="e">
        <f>VLOOKUP($A1521,[1]plot_info!$F$1:$BW$2268,26,FALSE)</f>
        <v>#N/A</v>
      </c>
      <c r="Y1521" s="6" t="e">
        <f>VLOOKUP($A1521,[1]plot_info!$F$1:$BW$2268,27,FALSE)</f>
        <v>#N/A</v>
      </c>
      <c r="Z1521" s="6" t="e">
        <f>VLOOKUP($A1521,[1]plot_info!$F$1:$BW$2268,28,FALSE)</f>
        <v>#N/A</v>
      </c>
      <c r="AA1521" s="6" t="e">
        <f>VLOOKUP($A1521,[1]plot_info!$F$1:$BW$2268,29,FALSE)</f>
        <v>#N/A</v>
      </c>
      <c r="AB1521" s="6" t="e">
        <f>VLOOKUP($A1521,[1]plot_info!$F$1:$BW$2268,37,FALSE)</f>
        <v>#N/A</v>
      </c>
      <c r="AC1521" s="6" t="e">
        <f>VLOOKUP($A1521,[1]plot_info!$F$1:$BW$2268,43,FALSE)</f>
        <v>#N/A</v>
      </c>
    </row>
    <row r="1522" spans="1:29" s="6" customFormat="1" x14ac:dyDescent="0.35">
      <c r="A1522" s="23" t="str">
        <f t="shared" si="46"/>
        <v>--</v>
      </c>
      <c r="B1522" s="24" t="s">
        <v>1041</v>
      </c>
      <c r="C1522" s="24" t="s">
        <v>37</v>
      </c>
      <c r="D1522" s="24" t="s">
        <v>37</v>
      </c>
      <c r="E1522" s="24" t="s">
        <v>37</v>
      </c>
      <c r="F1522" s="24" t="s">
        <v>37</v>
      </c>
      <c r="G1522" s="24" t="s">
        <v>8</v>
      </c>
      <c r="H1522" s="24">
        <v>64939</v>
      </c>
      <c r="I1522" s="24">
        <v>297</v>
      </c>
      <c r="J1522" s="24">
        <v>326</v>
      </c>
      <c r="K1522" s="24">
        <v>600</v>
      </c>
      <c r="L1522" s="24">
        <v>7.7441077441077436E-2</v>
      </c>
      <c r="M1522" s="24">
        <v>5.3091314963434083E-2</v>
      </c>
      <c r="N1522" s="24">
        <v>0</v>
      </c>
      <c r="O1522" s="24">
        <v>0</v>
      </c>
      <c r="P1522" s="24">
        <v>0</v>
      </c>
      <c r="Q1522" s="24">
        <v>4</v>
      </c>
      <c r="R1522" s="24">
        <v>4</v>
      </c>
      <c r="S1522" s="24">
        <v>434.08403427644271</v>
      </c>
      <c r="T1522" s="25">
        <v>0.63121418519047734</v>
      </c>
      <c r="U1522" s="24">
        <v>1.6378811192567275E-2</v>
      </c>
      <c r="V1522" s="24">
        <v>1.6378811192567273</v>
      </c>
      <c r="W1522" s="25">
        <v>16.378811192567273</v>
      </c>
      <c r="X1522" s="6" t="e">
        <f>VLOOKUP($A1522,[1]plot_info!$F$1:$BW$2268,26,FALSE)</f>
        <v>#N/A</v>
      </c>
      <c r="Y1522" s="6" t="e">
        <f>VLOOKUP($A1522,[1]plot_info!$F$1:$BW$2268,27,FALSE)</f>
        <v>#N/A</v>
      </c>
      <c r="Z1522" s="6" t="e">
        <f>VLOOKUP($A1522,[1]plot_info!$F$1:$BW$2268,28,FALSE)</f>
        <v>#N/A</v>
      </c>
      <c r="AA1522" s="6" t="e">
        <f>VLOOKUP($A1522,[1]plot_info!$F$1:$BW$2268,29,FALSE)</f>
        <v>#N/A</v>
      </c>
      <c r="AB1522" s="6" t="e">
        <f>VLOOKUP($A1522,[1]plot_info!$F$1:$BW$2268,37,FALSE)</f>
        <v>#N/A</v>
      </c>
      <c r="AC1522" s="6" t="e">
        <f>VLOOKUP($A1522,[1]plot_info!$F$1:$BW$2268,43,FALSE)</f>
        <v>#N/A</v>
      </c>
    </row>
    <row r="1523" spans="1:29" s="6" customFormat="1" x14ac:dyDescent="0.35">
      <c r="A1523" s="23" t="str">
        <f t="shared" si="46"/>
        <v>--</v>
      </c>
      <c r="B1523" s="24" t="s">
        <v>1042</v>
      </c>
      <c r="C1523" s="24" t="s">
        <v>37</v>
      </c>
      <c r="D1523" s="24" t="s">
        <v>37</v>
      </c>
      <c r="E1523" s="24" t="s">
        <v>37</v>
      </c>
      <c r="F1523" s="24" t="s">
        <v>37</v>
      </c>
      <c r="G1523" s="24" t="s">
        <v>26</v>
      </c>
      <c r="H1523" s="24">
        <v>64939</v>
      </c>
      <c r="I1523" s="24">
        <v>448</v>
      </c>
      <c r="J1523" s="24">
        <v>351</v>
      </c>
      <c r="K1523" s="24">
        <v>757.5</v>
      </c>
      <c r="L1523" s="24">
        <v>9.2633928571428575E-2</v>
      </c>
      <c r="M1523" s="24">
        <v>9.5795198738370196E-2</v>
      </c>
      <c r="N1523" s="24">
        <v>0</v>
      </c>
      <c r="O1523" s="24">
        <v>0</v>
      </c>
      <c r="P1523" s="24">
        <v>0</v>
      </c>
      <c r="Q1523" s="24">
        <v>4</v>
      </c>
      <c r="R1523" s="24">
        <v>4</v>
      </c>
      <c r="S1523" s="24">
        <v>434.08403427644271</v>
      </c>
      <c r="T1523" s="25">
        <v>0.93645462145959502</v>
      </c>
      <c r="U1523" s="24">
        <v>2.6034880408414746E-2</v>
      </c>
      <c r="V1523" s="24">
        <v>2.6034880408414747</v>
      </c>
      <c r="W1523" s="25">
        <v>26.034880408414747</v>
      </c>
      <c r="X1523" s="6" t="e">
        <f>VLOOKUP($A1523,[1]plot_info!$F$1:$BW$2268,26,FALSE)</f>
        <v>#N/A</v>
      </c>
      <c r="Y1523" s="6" t="e">
        <f>VLOOKUP($A1523,[1]plot_info!$F$1:$BW$2268,27,FALSE)</f>
        <v>#N/A</v>
      </c>
      <c r="Z1523" s="6" t="e">
        <f>VLOOKUP($A1523,[1]plot_info!$F$1:$BW$2268,28,FALSE)</f>
        <v>#N/A</v>
      </c>
      <c r="AA1523" s="6" t="e">
        <f>VLOOKUP($A1523,[1]plot_info!$F$1:$BW$2268,29,FALSE)</f>
        <v>#N/A</v>
      </c>
      <c r="AB1523" s="6" t="e">
        <f>VLOOKUP($A1523,[1]plot_info!$F$1:$BW$2268,37,FALSE)</f>
        <v>#N/A</v>
      </c>
      <c r="AC1523" s="6" t="e">
        <f>VLOOKUP($A1523,[1]plot_info!$F$1:$BW$2268,43,FALSE)</f>
        <v>#N/A</v>
      </c>
    </row>
    <row r="1524" spans="1:29" s="6" customFormat="1" x14ac:dyDescent="0.35">
      <c r="A1524" s="23" t="str">
        <f t="shared" si="46"/>
        <v>--</v>
      </c>
      <c r="B1524" s="24" t="s">
        <v>1043</v>
      </c>
      <c r="C1524" s="24" t="s">
        <v>37</v>
      </c>
      <c r="D1524" s="24" t="s">
        <v>37</v>
      </c>
      <c r="E1524" s="24" t="s">
        <v>37</v>
      </c>
      <c r="F1524" s="24" t="s">
        <v>37</v>
      </c>
      <c r="G1524" s="24" t="s">
        <v>9</v>
      </c>
      <c r="H1524" s="24">
        <v>64939</v>
      </c>
      <c r="I1524" s="24">
        <v>442</v>
      </c>
      <c r="J1524" s="24">
        <v>340.5</v>
      </c>
      <c r="K1524" s="24">
        <v>745</v>
      </c>
      <c r="L1524" s="24">
        <v>8.4841628959276022E-2</v>
      </c>
      <c r="M1524" s="24">
        <v>8.6561926570816447E-2</v>
      </c>
      <c r="N1524" s="24">
        <v>0</v>
      </c>
      <c r="O1524" s="24">
        <v>0</v>
      </c>
      <c r="P1524" s="24">
        <v>0</v>
      </c>
      <c r="Q1524" s="24">
        <v>4</v>
      </c>
      <c r="R1524" s="24">
        <v>4</v>
      </c>
      <c r="S1524" s="24">
        <v>434.08403427644271</v>
      </c>
      <c r="T1524" s="25">
        <v>0.93184721864798559</v>
      </c>
      <c r="U1524" s="24">
        <v>2.4179668348151318E-2</v>
      </c>
      <c r="V1524" s="24">
        <v>2.4179668348151315</v>
      </c>
      <c r="W1524" s="25">
        <v>24.179668348151313</v>
      </c>
      <c r="X1524" s="6" t="e">
        <f>VLOOKUP($A1524,[1]plot_info!$F$1:$BW$2268,26,FALSE)</f>
        <v>#N/A</v>
      </c>
      <c r="Y1524" s="6" t="e">
        <f>VLOOKUP($A1524,[1]plot_info!$F$1:$BW$2268,27,FALSE)</f>
        <v>#N/A</v>
      </c>
      <c r="Z1524" s="6" t="e">
        <f>VLOOKUP($A1524,[1]plot_info!$F$1:$BW$2268,28,FALSE)</f>
        <v>#N/A</v>
      </c>
      <c r="AA1524" s="6" t="e">
        <f>VLOOKUP($A1524,[1]plot_info!$F$1:$BW$2268,29,FALSE)</f>
        <v>#N/A</v>
      </c>
      <c r="AB1524" s="6" t="e">
        <f>VLOOKUP($A1524,[1]plot_info!$F$1:$BW$2268,37,FALSE)</f>
        <v>#N/A</v>
      </c>
      <c r="AC1524" s="6" t="e">
        <f>VLOOKUP($A1524,[1]plot_info!$F$1:$BW$2268,43,FALSE)</f>
        <v>#N/A</v>
      </c>
    </row>
    <row r="1525" spans="1:29" s="6" customFormat="1" x14ac:dyDescent="0.35">
      <c r="A1525" s="23" t="str">
        <f t="shared" si="46"/>
        <v>--</v>
      </c>
      <c r="B1525" s="24" t="s">
        <v>1044</v>
      </c>
      <c r="C1525" s="24" t="s">
        <v>37</v>
      </c>
      <c r="D1525" s="24" t="s">
        <v>37</v>
      </c>
      <c r="E1525" s="24" t="s">
        <v>37</v>
      </c>
      <c r="F1525" s="24" t="s">
        <v>37</v>
      </c>
      <c r="G1525" s="24" t="s">
        <v>8</v>
      </c>
      <c r="H1525" s="24">
        <v>64939</v>
      </c>
      <c r="I1525" s="24">
        <v>339</v>
      </c>
      <c r="J1525" s="24">
        <v>310.5</v>
      </c>
      <c r="K1525" s="24">
        <v>642</v>
      </c>
      <c r="L1525" s="24">
        <v>2.2123893805309734E-2</v>
      </c>
      <c r="M1525" s="24">
        <v>1.7312385314163289E-2</v>
      </c>
      <c r="N1525" s="24">
        <v>0</v>
      </c>
      <c r="O1525" s="24">
        <v>0</v>
      </c>
      <c r="P1525" s="24">
        <v>0</v>
      </c>
      <c r="Q1525" s="24">
        <v>4</v>
      </c>
      <c r="R1525" s="24">
        <v>4</v>
      </c>
      <c r="S1525" s="24">
        <v>434.08403427644271</v>
      </c>
      <c r="T1525" s="25">
        <v>0.76367701602424531</v>
      </c>
      <c r="U1525" s="24">
        <v>7.6433028977619154E-3</v>
      </c>
      <c r="V1525" s="24">
        <v>0.76433028977619155</v>
      </c>
      <c r="W1525" s="25">
        <v>7.6433028977619148</v>
      </c>
      <c r="X1525" s="6" t="e">
        <f>VLOOKUP($A1525,[1]plot_info!$F$1:$BW$2268,26,FALSE)</f>
        <v>#N/A</v>
      </c>
      <c r="Y1525" s="6" t="e">
        <f>VLOOKUP($A1525,[1]plot_info!$F$1:$BW$2268,27,FALSE)</f>
        <v>#N/A</v>
      </c>
      <c r="Z1525" s="6" t="e">
        <f>VLOOKUP($A1525,[1]plot_info!$F$1:$BW$2268,28,FALSE)</f>
        <v>#N/A</v>
      </c>
      <c r="AA1525" s="6" t="e">
        <f>VLOOKUP($A1525,[1]plot_info!$F$1:$BW$2268,29,FALSE)</f>
        <v>#N/A</v>
      </c>
      <c r="AB1525" s="6" t="e">
        <f>VLOOKUP($A1525,[1]plot_info!$F$1:$BW$2268,37,FALSE)</f>
        <v>#N/A</v>
      </c>
      <c r="AC1525" s="6" t="e">
        <f>VLOOKUP($A1525,[1]plot_info!$F$1:$BW$2268,43,FALSE)</f>
        <v>#N/A</v>
      </c>
    </row>
    <row r="1526" spans="1:29" s="6" customFormat="1" x14ac:dyDescent="0.35">
      <c r="A1526" s="23" t="str">
        <f t="shared" si="46"/>
        <v>--</v>
      </c>
      <c r="B1526" s="24" t="s">
        <v>1045</v>
      </c>
      <c r="C1526" s="24" t="s">
        <v>37</v>
      </c>
      <c r="D1526" s="24" t="s">
        <v>37</v>
      </c>
      <c r="E1526" s="24" t="s">
        <v>37</v>
      </c>
      <c r="F1526" s="24" t="s">
        <v>37</v>
      </c>
      <c r="G1526" s="24" t="s">
        <v>26</v>
      </c>
      <c r="H1526" s="24">
        <v>64939</v>
      </c>
      <c r="I1526" s="24">
        <v>324</v>
      </c>
      <c r="J1526" s="24">
        <v>299</v>
      </c>
      <c r="K1526" s="24">
        <v>614.5</v>
      </c>
      <c r="L1526" s="24">
        <v>2.6234567901234566E-2</v>
      </c>
      <c r="M1526" s="24">
        <v>1.9620703356051726E-2</v>
      </c>
      <c r="N1526" s="24">
        <v>0</v>
      </c>
      <c r="O1526" s="24">
        <v>0</v>
      </c>
      <c r="P1526" s="24">
        <v>0</v>
      </c>
      <c r="Q1526" s="24">
        <v>4</v>
      </c>
      <c r="R1526" s="24">
        <v>4</v>
      </c>
      <c r="S1526" s="24">
        <v>434.08403427644271</v>
      </c>
      <c r="T1526" s="25">
        <v>0.72681779353137077</v>
      </c>
      <c r="U1526" s="24">
        <v>7.5589050527262577E-3</v>
      </c>
      <c r="V1526" s="24">
        <v>0.7558905052726258</v>
      </c>
      <c r="W1526" s="25">
        <v>7.5589050527262582</v>
      </c>
      <c r="X1526" s="6" t="e">
        <f>VLOOKUP($A1526,[1]plot_info!$F$1:$BW$2268,26,FALSE)</f>
        <v>#N/A</v>
      </c>
      <c r="Y1526" s="6" t="e">
        <f>VLOOKUP($A1526,[1]plot_info!$F$1:$BW$2268,27,FALSE)</f>
        <v>#N/A</v>
      </c>
      <c r="Z1526" s="6" t="e">
        <f>VLOOKUP($A1526,[1]plot_info!$F$1:$BW$2268,28,FALSE)</f>
        <v>#N/A</v>
      </c>
      <c r="AA1526" s="6" t="e">
        <f>VLOOKUP($A1526,[1]plot_info!$F$1:$BW$2268,29,FALSE)</f>
        <v>#N/A</v>
      </c>
      <c r="AB1526" s="6" t="e">
        <f>VLOOKUP($A1526,[1]plot_info!$F$1:$BW$2268,37,FALSE)</f>
        <v>#N/A</v>
      </c>
      <c r="AC1526" s="6" t="e">
        <f>VLOOKUP($A1526,[1]plot_info!$F$1:$BW$2268,43,FALSE)</f>
        <v>#N/A</v>
      </c>
    </row>
    <row r="1527" spans="1:29" s="6" customFormat="1" x14ac:dyDescent="0.35">
      <c r="A1527" s="23" t="str">
        <f t="shared" si="46"/>
        <v>--</v>
      </c>
      <c r="B1527" s="24" t="s">
        <v>1046</v>
      </c>
      <c r="C1527" s="24" t="s">
        <v>37</v>
      </c>
      <c r="D1527" s="24" t="s">
        <v>37</v>
      </c>
      <c r="E1527" s="24" t="s">
        <v>37</v>
      </c>
      <c r="F1527" s="24" t="s">
        <v>37</v>
      </c>
      <c r="G1527" s="24" t="s">
        <v>9</v>
      </c>
      <c r="H1527" s="24">
        <v>64939</v>
      </c>
      <c r="I1527" s="24">
        <v>302</v>
      </c>
      <c r="J1527" s="24">
        <v>313</v>
      </c>
      <c r="K1527" s="24">
        <v>605.5</v>
      </c>
      <c r="L1527" s="24">
        <v>3.1456953642384107E-2</v>
      </c>
      <c r="M1527" s="24">
        <v>2.1929021397940163E-2</v>
      </c>
      <c r="N1527" s="24">
        <v>0</v>
      </c>
      <c r="O1527" s="24">
        <v>0</v>
      </c>
      <c r="P1527" s="24">
        <v>0</v>
      </c>
      <c r="Q1527" s="24">
        <v>4</v>
      </c>
      <c r="R1527" s="24">
        <v>4</v>
      </c>
      <c r="S1527" s="24">
        <v>434.08403427644271</v>
      </c>
      <c r="T1527" s="25">
        <v>0.67383266119786356</v>
      </c>
      <c r="U1527" s="24">
        <v>5.5061754600739697E-3</v>
      </c>
      <c r="V1527" s="24">
        <v>0.55061754600739699</v>
      </c>
      <c r="W1527" s="25">
        <v>5.5061754600739699</v>
      </c>
      <c r="X1527" s="6" t="e">
        <f>VLOOKUP($A1527,[1]plot_info!$F$1:$BW$2268,26,FALSE)</f>
        <v>#N/A</v>
      </c>
      <c r="Y1527" s="6" t="e">
        <f>VLOOKUP($A1527,[1]plot_info!$F$1:$BW$2268,27,FALSE)</f>
        <v>#N/A</v>
      </c>
      <c r="Z1527" s="6" t="e">
        <f>VLOOKUP($A1527,[1]plot_info!$F$1:$BW$2268,28,FALSE)</f>
        <v>#N/A</v>
      </c>
      <c r="AA1527" s="6" t="e">
        <f>VLOOKUP($A1527,[1]plot_info!$F$1:$BW$2268,29,FALSE)</f>
        <v>#N/A</v>
      </c>
      <c r="AB1527" s="6" t="e">
        <f>VLOOKUP($A1527,[1]plot_info!$F$1:$BW$2268,37,FALSE)</f>
        <v>#N/A</v>
      </c>
      <c r="AC1527" s="6" t="e">
        <f>VLOOKUP($A1527,[1]plot_info!$F$1:$BW$2268,43,FALSE)</f>
        <v>#N/A</v>
      </c>
    </row>
    <row r="1528" spans="1:29" s="6" customFormat="1" x14ac:dyDescent="0.35">
      <c r="A1528" s="23" t="str">
        <f t="shared" si="46"/>
        <v>--</v>
      </c>
      <c r="B1528" s="24" t="s">
        <v>1047</v>
      </c>
      <c r="C1528" s="24" t="s">
        <v>37</v>
      </c>
      <c r="D1528" s="24" t="s">
        <v>37</v>
      </c>
      <c r="E1528" s="24" t="s">
        <v>37</v>
      </c>
      <c r="F1528" s="24" t="s">
        <v>37</v>
      </c>
      <c r="G1528" s="24" t="s">
        <v>8</v>
      </c>
      <c r="H1528" s="24">
        <v>64939</v>
      </c>
      <c r="I1528" s="24">
        <v>271</v>
      </c>
      <c r="J1528" s="24">
        <v>299</v>
      </c>
      <c r="K1528" s="24">
        <v>543.5</v>
      </c>
      <c r="L1528" s="24">
        <v>9.7785977859778592E-2</v>
      </c>
      <c r="M1528" s="24">
        <v>6.1170428110043612E-2</v>
      </c>
      <c r="N1528" s="24">
        <v>0</v>
      </c>
      <c r="O1528" s="24">
        <v>0</v>
      </c>
      <c r="P1528" s="24">
        <v>0</v>
      </c>
      <c r="Q1528" s="24">
        <v>4</v>
      </c>
      <c r="R1528" s="24">
        <v>4</v>
      </c>
      <c r="S1528" s="24">
        <v>434.08403427644271</v>
      </c>
      <c r="T1528" s="25">
        <v>0.56325499371923982</v>
      </c>
      <c r="U1528" s="24">
        <v>4.1841799533429251E-3</v>
      </c>
      <c r="V1528" s="24">
        <v>0.41841799533429247</v>
      </c>
      <c r="W1528" s="25">
        <v>4.1841799533429249</v>
      </c>
      <c r="X1528" s="6" t="e">
        <f>VLOOKUP($A1528,[1]plot_info!$F$1:$BW$2268,26,FALSE)</f>
        <v>#N/A</v>
      </c>
      <c r="Y1528" s="6" t="e">
        <f>VLOOKUP($A1528,[1]plot_info!$F$1:$BW$2268,27,FALSE)</f>
        <v>#N/A</v>
      </c>
      <c r="Z1528" s="6" t="e">
        <f>VLOOKUP($A1528,[1]plot_info!$F$1:$BW$2268,28,FALSE)</f>
        <v>#N/A</v>
      </c>
      <c r="AA1528" s="6" t="e">
        <f>VLOOKUP($A1528,[1]plot_info!$F$1:$BW$2268,29,FALSE)</f>
        <v>#N/A</v>
      </c>
      <c r="AB1528" s="6" t="e">
        <f>VLOOKUP($A1528,[1]plot_info!$F$1:$BW$2268,37,FALSE)</f>
        <v>#N/A</v>
      </c>
      <c r="AC1528" s="6" t="e">
        <f>VLOOKUP($A1528,[1]plot_info!$F$1:$BW$2268,43,FALSE)</f>
        <v>#N/A</v>
      </c>
    </row>
    <row r="1529" spans="1:29" s="6" customFormat="1" x14ac:dyDescent="0.35">
      <c r="A1529" s="23" t="str">
        <f t="shared" si="46"/>
        <v>--</v>
      </c>
      <c r="B1529" s="24" t="s">
        <v>1048</v>
      </c>
      <c r="C1529" s="24" t="s">
        <v>37</v>
      </c>
      <c r="D1529" s="24" t="s">
        <v>37</v>
      </c>
      <c r="E1529" s="24" t="s">
        <v>37</v>
      </c>
      <c r="F1529" s="24" t="s">
        <v>37</v>
      </c>
      <c r="G1529" s="24" t="s">
        <v>26</v>
      </c>
      <c r="H1529" s="24">
        <v>64939</v>
      </c>
      <c r="I1529" s="24">
        <v>295</v>
      </c>
      <c r="J1529" s="24">
        <v>301.5</v>
      </c>
      <c r="K1529" s="24">
        <v>568</v>
      </c>
      <c r="L1529" s="24">
        <v>9.6610169491525427E-2</v>
      </c>
      <c r="M1529" s="24">
        <v>6.5787064193820494E-2</v>
      </c>
      <c r="N1529" s="24">
        <v>0</v>
      </c>
      <c r="O1529" s="24">
        <v>0</v>
      </c>
      <c r="P1529" s="24">
        <v>0</v>
      </c>
      <c r="Q1529" s="24">
        <v>4</v>
      </c>
      <c r="R1529" s="24">
        <v>4</v>
      </c>
      <c r="S1529" s="24">
        <v>434.08403427644271</v>
      </c>
      <c r="T1529" s="25">
        <v>0.61393642464694231</v>
      </c>
      <c r="U1529" s="24">
        <v>4.0964107033756572E-3</v>
      </c>
      <c r="V1529" s="24">
        <v>0.40964107033756569</v>
      </c>
      <c r="W1529" s="25">
        <v>4.0964107033756569</v>
      </c>
      <c r="X1529" s="6" t="e">
        <f>VLOOKUP($A1529,[1]plot_info!$F$1:$BW$2268,26,FALSE)</f>
        <v>#N/A</v>
      </c>
      <c r="Y1529" s="6" t="e">
        <f>VLOOKUP($A1529,[1]plot_info!$F$1:$BW$2268,27,FALSE)</f>
        <v>#N/A</v>
      </c>
      <c r="Z1529" s="6" t="e">
        <f>VLOOKUP($A1529,[1]plot_info!$F$1:$BW$2268,28,FALSE)</f>
        <v>#N/A</v>
      </c>
      <c r="AA1529" s="6" t="e">
        <f>VLOOKUP($A1529,[1]plot_info!$F$1:$BW$2268,29,FALSE)</f>
        <v>#N/A</v>
      </c>
      <c r="AB1529" s="6" t="e">
        <f>VLOOKUP($A1529,[1]plot_info!$F$1:$BW$2268,37,FALSE)</f>
        <v>#N/A</v>
      </c>
      <c r="AC1529" s="6" t="e">
        <f>VLOOKUP($A1529,[1]plot_info!$F$1:$BW$2268,43,FALSE)</f>
        <v>#N/A</v>
      </c>
    </row>
    <row r="1530" spans="1:29" s="6" customFormat="1" x14ac:dyDescent="0.35">
      <c r="A1530" s="23" t="str">
        <f t="shared" si="46"/>
        <v>--</v>
      </c>
      <c r="B1530" s="24" t="s">
        <v>1049</v>
      </c>
      <c r="C1530" s="24" t="s">
        <v>37</v>
      </c>
      <c r="D1530" s="24" t="s">
        <v>37</v>
      </c>
      <c r="E1530" s="24" t="s">
        <v>37</v>
      </c>
      <c r="F1530" s="24" t="s">
        <v>37</v>
      </c>
      <c r="G1530" s="24" t="s">
        <v>9</v>
      </c>
      <c r="H1530" s="24">
        <v>64939</v>
      </c>
      <c r="I1530" s="24">
        <v>415</v>
      </c>
      <c r="J1530" s="24">
        <v>300.5</v>
      </c>
      <c r="K1530" s="24">
        <v>678.5</v>
      </c>
      <c r="L1530" s="24">
        <v>8.91566265060241E-2</v>
      </c>
      <c r="M1530" s="24">
        <v>8.5407767549872213E-2</v>
      </c>
      <c r="N1530" s="24">
        <v>0</v>
      </c>
      <c r="O1530" s="24">
        <v>0</v>
      </c>
      <c r="P1530" s="24">
        <v>0</v>
      </c>
      <c r="Q1530" s="24">
        <v>4</v>
      </c>
      <c r="R1530" s="24">
        <v>4</v>
      </c>
      <c r="S1530" s="24">
        <v>434.08403427644271</v>
      </c>
      <c r="T1530" s="25">
        <v>0.8707991313941621</v>
      </c>
      <c r="U1530" s="24">
        <v>7.4391125796244148E-3</v>
      </c>
      <c r="V1530" s="24">
        <v>0.74391125796244151</v>
      </c>
      <c r="W1530" s="25">
        <v>7.4391125796244149</v>
      </c>
      <c r="X1530" s="6" t="e">
        <f>VLOOKUP($A1530,[1]plot_info!$F$1:$BW$2268,26,FALSE)</f>
        <v>#N/A</v>
      </c>
      <c r="Y1530" s="6" t="e">
        <f>VLOOKUP($A1530,[1]plot_info!$F$1:$BW$2268,27,FALSE)</f>
        <v>#N/A</v>
      </c>
      <c r="Z1530" s="6" t="e">
        <f>VLOOKUP($A1530,[1]plot_info!$F$1:$BW$2268,28,FALSE)</f>
        <v>#N/A</v>
      </c>
      <c r="AA1530" s="6" t="e">
        <f>VLOOKUP($A1530,[1]plot_info!$F$1:$BW$2268,29,FALSE)</f>
        <v>#N/A</v>
      </c>
      <c r="AB1530" s="6" t="e">
        <f>VLOOKUP($A1530,[1]plot_info!$F$1:$BW$2268,37,FALSE)</f>
        <v>#N/A</v>
      </c>
      <c r="AC1530" s="6" t="e">
        <f>VLOOKUP($A1530,[1]plot_info!$F$1:$BW$2268,43,FALSE)</f>
        <v>#N/A</v>
      </c>
    </row>
    <row r="1531" spans="1:29" s="6" customFormat="1" x14ac:dyDescent="0.35">
      <c r="A1531" s="23" t="str">
        <f t="shared" si="46"/>
        <v>--</v>
      </c>
      <c r="B1531" s="24" t="s">
        <v>1050</v>
      </c>
      <c r="C1531" s="24" t="s">
        <v>37</v>
      </c>
      <c r="D1531" s="24" t="s">
        <v>37</v>
      </c>
      <c r="E1531" s="24" t="s">
        <v>37</v>
      </c>
      <c r="F1531" s="24" t="s">
        <v>37</v>
      </c>
      <c r="G1531" s="24" t="s">
        <v>8</v>
      </c>
      <c r="H1531" s="24">
        <v>64939</v>
      </c>
      <c r="I1531" s="24">
        <v>461</v>
      </c>
      <c r="J1531" s="24">
        <v>298</v>
      </c>
      <c r="K1531" s="24">
        <v>754</v>
      </c>
      <c r="L1531" s="24">
        <v>1.0845986984815618E-2</v>
      </c>
      <c r="M1531" s="24">
        <v>1.154159020944219E-2</v>
      </c>
      <c r="N1531" s="24">
        <v>0</v>
      </c>
      <c r="O1531" s="24">
        <v>0</v>
      </c>
      <c r="P1531" s="24">
        <v>0</v>
      </c>
      <c r="Q1531" s="24">
        <v>4</v>
      </c>
      <c r="R1531" s="24">
        <v>4</v>
      </c>
      <c r="S1531" s="24">
        <v>434.08403427644271</v>
      </c>
      <c r="T1531" s="25">
        <v>1.0504878410469256</v>
      </c>
      <c r="U1531" s="24">
        <v>2.8036972318788777E-2</v>
      </c>
      <c r="V1531" s="24">
        <v>2.8036972318788775</v>
      </c>
      <c r="W1531" s="25">
        <v>28.036972318788777</v>
      </c>
      <c r="X1531" s="6" t="e">
        <f>VLOOKUP($A1531,[1]plot_info!$F$1:$BW$2268,26,FALSE)</f>
        <v>#N/A</v>
      </c>
      <c r="Y1531" s="6" t="e">
        <f>VLOOKUP($A1531,[1]plot_info!$F$1:$BW$2268,27,FALSE)</f>
        <v>#N/A</v>
      </c>
      <c r="Z1531" s="6" t="e">
        <f>VLOOKUP($A1531,[1]plot_info!$F$1:$BW$2268,28,FALSE)</f>
        <v>#N/A</v>
      </c>
      <c r="AA1531" s="6" t="e">
        <f>VLOOKUP($A1531,[1]plot_info!$F$1:$BW$2268,29,FALSE)</f>
        <v>#N/A</v>
      </c>
      <c r="AB1531" s="6" t="e">
        <f>VLOOKUP($A1531,[1]plot_info!$F$1:$BW$2268,37,FALSE)</f>
        <v>#N/A</v>
      </c>
      <c r="AC1531" s="6" t="e">
        <f>VLOOKUP($A1531,[1]plot_info!$F$1:$BW$2268,43,FALSE)</f>
        <v>#N/A</v>
      </c>
    </row>
    <row r="1532" spans="1:29" s="6" customFormat="1" x14ac:dyDescent="0.35">
      <c r="A1532" s="23" t="str">
        <f t="shared" si="46"/>
        <v>--</v>
      </c>
      <c r="B1532" s="24" t="s">
        <v>1051</v>
      </c>
      <c r="C1532" s="24" t="s">
        <v>37</v>
      </c>
      <c r="D1532" s="24" t="s">
        <v>37</v>
      </c>
      <c r="E1532" s="24" t="s">
        <v>37</v>
      </c>
      <c r="F1532" s="24" t="s">
        <v>37</v>
      </c>
      <c r="G1532" s="24" t="s">
        <v>26</v>
      </c>
      <c r="H1532" s="24">
        <v>64939</v>
      </c>
      <c r="I1532" s="24">
        <v>541</v>
      </c>
      <c r="J1532" s="24">
        <v>297</v>
      </c>
      <c r="K1532" s="24">
        <v>817.5</v>
      </c>
      <c r="L1532" s="24">
        <v>3.789279112754159E-2</v>
      </c>
      <c r="M1532" s="24">
        <v>4.7320519858712988E-2</v>
      </c>
      <c r="N1532" s="24">
        <v>0</v>
      </c>
      <c r="O1532" s="24">
        <v>0</v>
      </c>
      <c r="P1532" s="24">
        <v>0</v>
      </c>
      <c r="Q1532" s="24">
        <v>4</v>
      </c>
      <c r="R1532" s="24">
        <v>4</v>
      </c>
      <c r="S1532" s="24">
        <v>434.08403427644271</v>
      </c>
      <c r="T1532" s="25">
        <v>1.1990765817213265</v>
      </c>
      <c r="U1532" s="24">
        <v>2.3557563866723509E-2</v>
      </c>
      <c r="V1532" s="24">
        <v>2.355756386672351</v>
      </c>
      <c r="W1532" s="25">
        <v>23.557563866723509</v>
      </c>
      <c r="X1532" s="6" t="e">
        <f>VLOOKUP($A1532,[1]plot_info!$F$1:$BW$2268,26,FALSE)</f>
        <v>#N/A</v>
      </c>
      <c r="Y1532" s="6" t="e">
        <f>VLOOKUP($A1532,[1]plot_info!$F$1:$BW$2268,27,FALSE)</f>
        <v>#N/A</v>
      </c>
      <c r="Z1532" s="6" t="e">
        <f>VLOOKUP($A1532,[1]plot_info!$F$1:$BW$2268,28,FALSE)</f>
        <v>#N/A</v>
      </c>
      <c r="AA1532" s="6" t="e">
        <f>VLOOKUP($A1532,[1]plot_info!$F$1:$BW$2268,29,FALSE)</f>
        <v>#N/A</v>
      </c>
      <c r="AB1532" s="6" t="e">
        <f>VLOOKUP($A1532,[1]plot_info!$F$1:$BW$2268,37,FALSE)</f>
        <v>#N/A</v>
      </c>
      <c r="AC1532" s="6" t="e">
        <f>VLOOKUP($A1532,[1]plot_info!$F$1:$BW$2268,43,FALSE)</f>
        <v>#N/A</v>
      </c>
    </row>
    <row r="1533" spans="1:29" s="6" customFormat="1" x14ac:dyDescent="0.35">
      <c r="A1533" s="23" t="str">
        <f t="shared" si="46"/>
        <v>--</v>
      </c>
      <c r="B1533" s="24" t="s">
        <v>1052</v>
      </c>
      <c r="C1533" s="24" t="s">
        <v>37</v>
      </c>
      <c r="D1533" s="24" t="s">
        <v>37</v>
      </c>
      <c r="E1533" s="24" t="s">
        <v>37</v>
      </c>
      <c r="F1533" s="24" t="s">
        <v>37</v>
      </c>
      <c r="G1533" s="24" t="s">
        <v>9</v>
      </c>
      <c r="H1533" s="24">
        <v>64939</v>
      </c>
      <c r="I1533" s="24">
        <v>431</v>
      </c>
      <c r="J1533" s="24">
        <v>316.5</v>
      </c>
      <c r="K1533" s="24">
        <v>731.5</v>
      </c>
      <c r="L1533" s="24">
        <v>3.7122969837587005E-2</v>
      </c>
      <c r="M1533" s="24">
        <v>3.6933088670215011E-2</v>
      </c>
      <c r="N1533" s="24">
        <v>0</v>
      </c>
      <c r="O1533" s="24">
        <v>0</v>
      </c>
      <c r="P1533" s="24">
        <v>0</v>
      </c>
      <c r="Q1533" s="24">
        <v>4</v>
      </c>
      <c r="R1533" s="24">
        <v>4</v>
      </c>
      <c r="S1533" s="24">
        <v>434.08403427644271</v>
      </c>
      <c r="T1533" s="25">
        <v>0.95603608340893453</v>
      </c>
      <c r="U1533" s="24">
        <v>1.7044757601347868E-2</v>
      </c>
      <c r="V1533" s="24">
        <v>1.7044757601347869</v>
      </c>
      <c r="W1533" s="25">
        <v>17.044757601347868</v>
      </c>
      <c r="X1533" s="6" t="e">
        <f>VLOOKUP($A1533,[1]plot_info!$F$1:$BW$2268,26,FALSE)</f>
        <v>#N/A</v>
      </c>
      <c r="Y1533" s="6" t="e">
        <f>VLOOKUP($A1533,[1]plot_info!$F$1:$BW$2268,27,FALSE)</f>
        <v>#N/A</v>
      </c>
      <c r="Z1533" s="6" t="e">
        <f>VLOOKUP($A1533,[1]plot_info!$F$1:$BW$2268,28,FALSE)</f>
        <v>#N/A</v>
      </c>
      <c r="AA1533" s="6" t="e">
        <f>VLOOKUP($A1533,[1]plot_info!$F$1:$BW$2268,29,FALSE)</f>
        <v>#N/A</v>
      </c>
      <c r="AB1533" s="6" t="e">
        <f>VLOOKUP($A1533,[1]plot_info!$F$1:$BW$2268,37,FALSE)</f>
        <v>#N/A</v>
      </c>
      <c r="AC1533" s="6" t="e">
        <f>VLOOKUP($A1533,[1]plot_info!$F$1:$BW$2268,43,FALSE)</f>
        <v>#N/A</v>
      </c>
    </row>
    <row r="1534" spans="1:29" s="6" customFormat="1" x14ac:dyDescent="0.35">
      <c r="A1534" s="23" t="str">
        <f t="shared" si="46"/>
        <v>--</v>
      </c>
      <c r="B1534" s="24" t="s">
        <v>1053</v>
      </c>
      <c r="C1534" s="24" t="s">
        <v>37</v>
      </c>
      <c r="D1534" s="24" t="s">
        <v>37</v>
      </c>
      <c r="E1534" s="24" t="s">
        <v>37</v>
      </c>
      <c r="F1534" s="24" t="s">
        <v>37</v>
      </c>
      <c r="G1534" s="24" t="s">
        <v>8</v>
      </c>
      <c r="H1534" s="24">
        <v>64939</v>
      </c>
      <c r="I1534" s="24">
        <v>393</v>
      </c>
      <c r="J1534" s="24">
        <v>317.5</v>
      </c>
      <c r="K1534" s="24">
        <v>694.5</v>
      </c>
      <c r="L1534" s="24">
        <v>4.0712468193384227E-2</v>
      </c>
      <c r="M1534" s="24">
        <v>3.6933088670215011E-2</v>
      </c>
      <c r="N1534" s="24">
        <v>0</v>
      </c>
      <c r="O1534" s="24">
        <v>0</v>
      </c>
      <c r="P1534" s="24">
        <v>0</v>
      </c>
      <c r="Q1534" s="24">
        <v>4</v>
      </c>
      <c r="R1534" s="24">
        <v>4</v>
      </c>
      <c r="S1534" s="24">
        <v>434.08403427644271</v>
      </c>
      <c r="T1534" s="25">
        <v>0.86849542998835749</v>
      </c>
      <c r="U1534" s="24">
        <v>1.446930250349536E-2</v>
      </c>
      <c r="V1534" s="24">
        <v>1.446930250349536</v>
      </c>
      <c r="W1534" s="25">
        <v>14.46930250349536</v>
      </c>
      <c r="X1534" s="6" t="e">
        <f>VLOOKUP($A1534,[1]plot_info!$F$1:$BW$2268,26,FALSE)</f>
        <v>#N/A</v>
      </c>
      <c r="Y1534" s="6" t="e">
        <f>VLOOKUP($A1534,[1]plot_info!$F$1:$BW$2268,27,FALSE)</f>
        <v>#N/A</v>
      </c>
      <c r="Z1534" s="6" t="e">
        <f>VLOOKUP($A1534,[1]plot_info!$F$1:$BW$2268,28,FALSE)</f>
        <v>#N/A</v>
      </c>
      <c r="AA1534" s="6" t="e">
        <f>VLOOKUP($A1534,[1]plot_info!$F$1:$BW$2268,29,FALSE)</f>
        <v>#N/A</v>
      </c>
      <c r="AB1534" s="6" t="e">
        <f>VLOOKUP($A1534,[1]plot_info!$F$1:$BW$2268,37,FALSE)</f>
        <v>#N/A</v>
      </c>
      <c r="AC1534" s="6" t="e">
        <f>VLOOKUP($A1534,[1]plot_info!$F$1:$BW$2268,43,FALSE)</f>
        <v>#N/A</v>
      </c>
    </row>
    <row r="1535" spans="1:29" s="6" customFormat="1" x14ac:dyDescent="0.35">
      <c r="A1535" s="23" t="str">
        <f t="shared" si="46"/>
        <v>--</v>
      </c>
      <c r="B1535" s="24" t="s">
        <v>1054</v>
      </c>
      <c r="C1535" s="24" t="s">
        <v>37</v>
      </c>
      <c r="D1535" s="24" t="s">
        <v>37</v>
      </c>
      <c r="E1535" s="24" t="s">
        <v>37</v>
      </c>
      <c r="F1535" s="24" t="s">
        <v>37</v>
      </c>
      <c r="G1535" s="24" t="s">
        <v>26</v>
      </c>
      <c r="H1535" s="24">
        <v>64939</v>
      </c>
      <c r="I1535" s="24">
        <v>433</v>
      </c>
      <c r="J1535" s="24">
        <v>295</v>
      </c>
      <c r="K1535" s="24">
        <v>697</v>
      </c>
      <c r="L1535" s="24">
        <v>7.1593533487297925E-2</v>
      </c>
      <c r="M1535" s="24">
        <v>7.1557859298541582E-2</v>
      </c>
      <c r="N1535" s="24">
        <v>0</v>
      </c>
      <c r="O1535" s="24">
        <v>0</v>
      </c>
      <c r="P1535" s="24">
        <v>0</v>
      </c>
      <c r="Q1535" s="24">
        <v>4</v>
      </c>
      <c r="R1535" s="24">
        <v>4</v>
      </c>
      <c r="S1535" s="24">
        <v>434.08403427644271</v>
      </c>
      <c r="T1535" s="25">
        <v>0.92608796513347402</v>
      </c>
      <c r="U1535" s="24">
        <v>2.3844517315863817E-2</v>
      </c>
      <c r="V1535" s="24">
        <v>2.384451731586382</v>
      </c>
      <c r="W1535" s="25">
        <v>23.844517315863822</v>
      </c>
      <c r="X1535" s="6" t="e">
        <f>VLOOKUP($A1535,[1]plot_info!$F$1:$BW$2268,26,FALSE)</f>
        <v>#N/A</v>
      </c>
      <c r="Y1535" s="6" t="e">
        <f>VLOOKUP($A1535,[1]plot_info!$F$1:$BW$2268,27,FALSE)</f>
        <v>#N/A</v>
      </c>
      <c r="Z1535" s="6" t="e">
        <f>VLOOKUP($A1535,[1]plot_info!$F$1:$BW$2268,28,FALSE)</f>
        <v>#N/A</v>
      </c>
      <c r="AA1535" s="6" t="e">
        <f>VLOOKUP($A1535,[1]plot_info!$F$1:$BW$2268,29,FALSE)</f>
        <v>#N/A</v>
      </c>
      <c r="AB1535" s="6" t="e">
        <f>VLOOKUP($A1535,[1]plot_info!$F$1:$BW$2268,37,FALSE)</f>
        <v>#N/A</v>
      </c>
      <c r="AC1535" s="6" t="e">
        <f>VLOOKUP($A1535,[1]plot_info!$F$1:$BW$2268,43,FALSE)</f>
        <v>#N/A</v>
      </c>
    </row>
    <row r="1536" spans="1:29" s="6" customFormat="1" x14ac:dyDescent="0.35">
      <c r="A1536" s="23" t="str">
        <f t="shared" si="46"/>
        <v>--</v>
      </c>
      <c r="B1536" s="24" t="s">
        <v>1055</v>
      </c>
      <c r="C1536" s="24" t="s">
        <v>37</v>
      </c>
      <c r="D1536" s="24" t="s">
        <v>37</v>
      </c>
      <c r="E1536" s="24" t="s">
        <v>37</v>
      </c>
      <c r="F1536" s="24" t="s">
        <v>37</v>
      </c>
      <c r="G1536" s="24" t="s">
        <v>9</v>
      </c>
      <c r="H1536" s="24">
        <v>64939</v>
      </c>
      <c r="I1536" s="24">
        <v>453</v>
      </c>
      <c r="J1536" s="24">
        <v>339.5</v>
      </c>
      <c r="K1536" s="24">
        <v>761.5</v>
      </c>
      <c r="L1536" s="24">
        <v>6.8432671081677707E-2</v>
      </c>
      <c r="M1536" s="24">
        <v>7.1557859298541582E-2</v>
      </c>
      <c r="N1536" s="24">
        <v>0</v>
      </c>
      <c r="O1536" s="24">
        <v>0</v>
      </c>
      <c r="P1536" s="24">
        <v>0</v>
      </c>
      <c r="Q1536" s="24">
        <v>4</v>
      </c>
      <c r="R1536" s="24">
        <v>4</v>
      </c>
      <c r="S1536" s="24">
        <v>434.08403427644271</v>
      </c>
      <c r="T1536" s="25">
        <v>0.9721619932495672</v>
      </c>
      <c r="U1536" s="24">
        <v>1.6932607921259456E-2</v>
      </c>
      <c r="V1536" s="24">
        <v>1.6932607921259457</v>
      </c>
      <c r="W1536" s="25">
        <v>16.932607921259457</v>
      </c>
      <c r="X1536" s="6" t="e">
        <f>VLOOKUP($A1536,[1]plot_info!$F$1:$BW$2268,26,FALSE)</f>
        <v>#N/A</v>
      </c>
      <c r="Y1536" s="6" t="e">
        <f>VLOOKUP($A1536,[1]plot_info!$F$1:$BW$2268,27,FALSE)</f>
        <v>#N/A</v>
      </c>
      <c r="Z1536" s="6" t="e">
        <f>VLOOKUP($A1536,[1]plot_info!$F$1:$BW$2268,28,FALSE)</f>
        <v>#N/A</v>
      </c>
      <c r="AA1536" s="6" t="e">
        <f>VLOOKUP($A1536,[1]plot_info!$F$1:$BW$2268,29,FALSE)</f>
        <v>#N/A</v>
      </c>
      <c r="AB1536" s="6" t="e">
        <f>VLOOKUP($A1536,[1]plot_info!$F$1:$BW$2268,37,FALSE)</f>
        <v>#N/A</v>
      </c>
      <c r="AC1536" s="6" t="e">
        <f>VLOOKUP($A1536,[1]plot_info!$F$1:$BW$2268,43,FALSE)</f>
        <v>#N/A</v>
      </c>
    </row>
    <row r="1537" spans="1:29" s="6" customFormat="1" x14ac:dyDescent="0.35">
      <c r="A1537" s="23" t="str">
        <f t="shared" si="46"/>
        <v>--</v>
      </c>
      <c r="B1537" s="24" t="s">
        <v>1056</v>
      </c>
      <c r="C1537" s="24" t="s">
        <v>37</v>
      </c>
      <c r="D1537" s="24" t="s">
        <v>37</v>
      </c>
      <c r="E1537" s="24" t="s">
        <v>37</v>
      </c>
      <c r="F1537" s="24" t="s">
        <v>37</v>
      </c>
      <c r="G1537" s="24" t="s">
        <v>8</v>
      </c>
      <c r="H1537" s="24">
        <v>64939</v>
      </c>
      <c r="I1537" s="24">
        <v>394</v>
      </c>
      <c r="J1537" s="24">
        <v>301.5</v>
      </c>
      <c r="K1537" s="24">
        <v>683</v>
      </c>
      <c r="L1537" s="24">
        <v>3.1725888324873094E-2</v>
      </c>
      <c r="M1537" s="24">
        <v>2.8853975523605479E-2</v>
      </c>
      <c r="N1537" s="24">
        <v>0</v>
      </c>
      <c r="O1537" s="24">
        <v>0</v>
      </c>
      <c r="P1537" s="24">
        <v>0</v>
      </c>
      <c r="Q1537" s="24">
        <v>4</v>
      </c>
      <c r="R1537" s="24">
        <v>4</v>
      </c>
      <c r="S1537" s="24">
        <v>434.08403427644271</v>
      </c>
      <c r="T1537" s="25">
        <v>0.87886208631447837</v>
      </c>
      <c r="U1537" s="24">
        <v>1.5973105102725281E-2</v>
      </c>
      <c r="V1537" s="24">
        <v>1.597310510272528</v>
      </c>
      <c r="W1537" s="25">
        <v>15.973105102725279</v>
      </c>
      <c r="X1537" s="6" t="e">
        <f>VLOOKUP($A1537,[1]plot_info!$F$1:$BW$2268,26,FALSE)</f>
        <v>#N/A</v>
      </c>
      <c r="Y1537" s="6" t="e">
        <f>VLOOKUP($A1537,[1]plot_info!$F$1:$BW$2268,27,FALSE)</f>
        <v>#N/A</v>
      </c>
      <c r="Z1537" s="6" t="e">
        <f>VLOOKUP($A1537,[1]plot_info!$F$1:$BW$2268,28,FALSE)</f>
        <v>#N/A</v>
      </c>
      <c r="AA1537" s="6" t="e">
        <f>VLOOKUP($A1537,[1]plot_info!$F$1:$BW$2268,29,FALSE)</f>
        <v>#N/A</v>
      </c>
      <c r="AB1537" s="6" t="e">
        <f>VLOOKUP($A1537,[1]plot_info!$F$1:$BW$2268,37,FALSE)</f>
        <v>#N/A</v>
      </c>
      <c r="AC1537" s="6" t="e">
        <f>VLOOKUP($A1537,[1]plot_info!$F$1:$BW$2268,43,FALSE)</f>
        <v>#N/A</v>
      </c>
    </row>
    <row r="1538" spans="1:29" s="6" customFormat="1" x14ac:dyDescent="0.35">
      <c r="A1538" s="23" t="str">
        <f t="shared" si="46"/>
        <v>--</v>
      </c>
      <c r="B1538" s="24" t="s">
        <v>1057</v>
      </c>
      <c r="C1538" s="24" t="s">
        <v>37</v>
      </c>
      <c r="D1538" s="24" t="s">
        <v>37</v>
      </c>
      <c r="E1538" s="24" t="s">
        <v>37</v>
      </c>
      <c r="F1538" s="24" t="s">
        <v>37</v>
      </c>
      <c r="G1538" s="24" t="s">
        <v>26</v>
      </c>
      <c r="H1538" s="24">
        <v>64939</v>
      </c>
      <c r="I1538" s="24">
        <v>457</v>
      </c>
      <c r="J1538" s="24">
        <v>315.5</v>
      </c>
      <c r="K1538" s="24">
        <v>747</v>
      </c>
      <c r="L1538" s="24">
        <v>5.5798687089715533E-2</v>
      </c>
      <c r="M1538" s="24">
        <v>5.8862110068155171E-2</v>
      </c>
      <c r="N1538" s="24">
        <v>0</v>
      </c>
      <c r="O1538" s="24">
        <v>0</v>
      </c>
      <c r="P1538" s="24">
        <v>0</v>
      </c>
      <c r="Q1538" s="24">
        <v>4</v>
      </c>
      <c r="R1538" s="24">
        <v>4</v>
      </c>
      <c r="S1538" s="24">
        <v>434.08403427644271</v>
      </c>
      <c r="T1538" s="25">
        <v>0.99404715660471155</v>
      </c>
      <c r="U1538" s="24">
        <v>1.6937405435352125E-2</v>
      </c>
      <c r="V1538" s="24">
        <v>1.6937405435352124</v>
      </c>
      <c r="W1538" s="25">
        <v>16.937405435352126</v>
      </c>
      <c r="X1538" s="6" t="e">
        <f>VLOOKUP($A1538,[1]plot_info!$F$1:$BW$2268,26,FALSE)</f>
        <v>#N/A</v>
      </c>
      <c r="Y1538" s="6" t="e">
        <f>VLOOKUP($A1538,[1]plot_info!$F$1:$BW$2268,27,FALSE)</f>
        <v>#N/A</v>
      </c>
      <c r="Z1538" s="6" t="e">
        <f>VLOOKUP($A1538,[1]plot_info!$F$1:$BW$2268,28,FALSE)</f>
        <v>#N/A</v>
      </c>
      <c r="AA1538" s="6" t="e">
        <f>VLOOKUP($A1538,[1]plot_info!$F$1:$BW$2268,29,FALSE)</f>
        <v>#N/A</v>
      </c>
      <c r="AB1538" s="6" t="e">
        <f>VLOOKUP($A1538,[1]plot_info!$F$1:$BW$2268,37,FALSE)</f>
        <v>#N/A</v>
      </c>
      <c r="AC1538" s="6" t="e">
        <f>VLOOKUP($A1538,[1]plot_info!$F$1:$BW$2268,43,FALSE)</f>
        <v>#N/A</v>
      </c>
    </row>
    <row r="1539" spans="1:29" s="6" customFormat="1" x14ac:dyDescent="0.35">
      <c r="A1539" s="23" t="str">
        <f t="shared" si="46"/>
        <v>--</v>
      </c>
      <c r="B1539" s="24" t="s">
        <v>1058</v>
      </c>
      <c r="C1539" s="24" t="s">
        <v>37</v>
      </c>
      <c r="D1539" s="24" t="s">
        <v>37</v>
      </c>
      <c r="E1539" s="24" t="s">
        <v>37</v>
      </c>
      <c r="F1539" s="24" t="s">
        <v>37</v>
      </c>
      <c r="G1539" s="24" t="s">
        <v>9</v>
      </c>
      <c r="H1539" s="24">
        <v>64939</v>
      </c>
      <c r="I1539" s="24">
        <v>374</v>
      </c>
      <c r="J1539" s="24">
        <v>315.5</v>
      </c>
      <c r="K1539" s="24">
        <v>665.5</v>
      </c>
      <c r="L1539" s="24">
        <v>6.4171122994652413E-2</v>
      </c>
      <c r="M1539" s="24">
        <v>5.5399633005322524E-2</v>
      </c>
      <c r="N1539" s="24">
        <v>0</v>
      </c>
      <c r="O1539" s="24">
        <v>0</v>
      </c>
      <c r="P1539" s="24">
        <v>0</v>
      </c>
      <c r="Q1539" s="24">
        <v>4</v>
      </c>
      <c r="R1539" s="24">
        <v>4</v>
      </c>
      <c r="S1539" s="24">
        <v>434.08403427644271</v>
      </c>
      <c r="T1539" s="25">
        <v>0.80629549203163153</v>
      </c>
      <c r="U1539" s="24">
        <v>1.2211854054071311E-2</v>
      </c>
      <c r="V1539" s="24">
        <v>1.2211854054071312</v>
      </c>
      <c r="W1539" s="25">
        <v>12.211854054071312</v>
      </c>
      <c r="X1539" s="6" t="e">
        <f>VLOOKUP($A1539,[1]plot_info!$F$1:$BW$2268,26,FALSE)</f>
        <v>#N/A</v>
      </c>
      <c r="Y1539" s="6" t="e">
        <f>VLOOKUP($A1539,[1]plot_info!$F$1:$BW$2268,27,FALSE)</f>
        <v>#N/A</v>
      </c>
      <c r="Z1539" s="6" t="e">
        <f>VLOOKUP($A1539,[1]plot_info!$F$1:$BW$2268,28,FALSE)</f>
        <v>#N/A</v>
      </c>
      <c r="AA1539" s="6" t="e">
        <f>VLOOKUP($A1539,[1]plot_info!$F$1:$BW$2268,29,FALSE)</f>
        <v>#N/A</v>
      </c>
      <c r="AB1539" s="6" t="e">
        <f>VLOOKUP($A1539,[1]plot_info!$F$1:$BW$2268,37,FALSE)</f>
        <v>#N/A</v>
      </c>
      <c r="AC1539" s="6" t="e">
        <f>VLOOKUP($A1539,[1]plot_info!$F$1:$BW$2268,43,FALSE)</f>
        <v>#N/A</v>
      </c>
    </row>
    <row r="1540" spans="1:29" s="6" customFormat="1" x14ac:dyDescent="0.35">
      <c r="A1540" s="23" t="str">
        <f t="shared" si="46"/>
        <v>--</v>
      </c>
      <c r="B1540" s="24" t="s">
        <v>1059</v>
      </c>
      <c r="C1540" s="24" t="s">
        <v>37</v>
      </c>
      <c r="D1540" s="24" t="s">
        <v>37</v>
      </c>
      <c r="E1540" s="24" t="s">
        <v>37</v>
      </c>
      <c r="F1540" s="24" t="s">
        <v>37</v>
      </c>
      <c r="G1540" s="24" t="s">
        <v>8</v>
      </c>
      <c r="H1540" s="24">
        <v>64939</v>
      </c>
      <c r="I1540" s="24">
        <v>222</v>
      </c>
      <c r="J1540" s="24">
        <v>341.5</v>
      </c>
      <c r="K1540" s="24">
        <v>548</v>
      </c>
      <c r="L1540" s="24">
        <v>6.9819819819819814E-2</v>
      </c>
      <c r="M1540" s="24">
        <v>3.5778929649270791E-2</v>
      </c>
      <c r="N1540" s="24">
        <v>0</v>
      </c>
      <c r="O1540" s="24">
        <v>0</v>
      </c>
      <c r="P1540" s="24">
        <v>0</v>
      </c>
      <c r="Q1540" s="24">
        <v>4</v>
      </c>
      <c r="R1540" s="24">
        <v>4</v>
      </c>
      <c r="S1540" s="24">
        <v>434.08403427644271</v>
      </c>
      <c r="T1540" s="25">
        <v>0.47571434029866261</v>
      </c>
      <c r="U1540" s="24">
        <v>4.5031211824387964E-3</v>
      </c>
      <c r="V1540" s="24">
        <v>0.45031211824387968</v>
      </c>
      <c r="W1540" s="25">
        <v>4.5031211824387967</v>
      </c>
      <c r="X1540" s="6" t="e">
        <f>VLOOKUP($A1540,[1]plot_info!$F$1:$BW$2268,26,FALSE)</f>
        <v>#N/A</v>
      </c>
      <c r="Y1540" s="6" t="e">
        <f>VLOOKUP($A1540,[1]plot_info!$F$1:$BW$2268,27,FALSE)</f>
        <v>#N/A</v>
      </c>
      <c r="Z1540" s="6" t="e">
        <f>VLOOKUP($A1540,[1]plot_info!$F$1:$BW$2268,28,FALSE)</f>
        <v>#N/A</v>
      </c>
      <c r="AA1540" s="6" t="e">
        <f>VLOOKUP($A1540,[1]plot_info!$F$1:$BW$2268,29,FALSE)</f>
        <v>#N/A</v>
      </c>
      <c r="AB1540" s="6" t="e">
        <f>VLOOKUP($A1540,[1]plot_info!$F$1:$BW$2268,37,FALSE)</f>
        <v>#N/A</v>
      </c>
      <c r="AC1540" s="6" t="e">
        <f>VLOOKUP($A1540,[1]plot_info!$F$1:$BW$2268,43,FALSE)</f>
        <v>#N/A</v>
      </c>
    </row>
    <row r="1541" spans="1:29" s="6" customFormat="1" x14ac:dyDescent="0.35">
      <c r="A1541" s="23" t="str">
        <f t="shared" si="46"/>
        <v>--</v>
      </c>
      <c r="B1541" s="24" t="s">
        <v>1060</v>
      </c>
      <c r="C1541" s="24" t="s">
        <v>37</v>
      </c>
      <c r="D1541" s="24" t="s">
        <v>37</v>
      </c>
      <c r="E1541" s="24" t="s">
        <v>37</v>
      </c>
      <c r="F1541" s="24" t="s">
        <v>37</v>
      </c>
      <c r="G1541" s="24" t="s">
        <v>26</v>
      </c>
      <c r="H1541" s="24">
        <v>64939</v>
      </c>
      <c r="I1541" s="24">
        <v>240</v>
      </c>
      <c r="J1541" s="24">
        <v>320</v>
      </c>
      <c r="K1541" s="24">
        <v>537</v>
      </c>
      <c r="L1541" s="24">
        <v>9.583333333333334E-2</v>
      </c>
      <c r="M1541" s="24">
        <v>5.3091314963434083E-2</v>
      </c>
      <c r="N1541" s="24">
        <v>0</v>
      </c>
      <c r="O1541" s="24">
        <v>0</v>
      </c>
      <c r="P1541" s="24">
        <v>0</v>
      </c>
      <c r="Q1541" s="24">
        <v>4</v>
      </c>
      <c r="R1541" s="24">
        <v>4</v>
      </c>
      <c r="S1541" s="24">
        <v>434.08403427644271</v>
      </c>
      <c r="T1541" s="25">
        <v>0.49990320505961156</v>
      </c>
      <c r="U1541" s="24">
        <v>2.8335888897919959E-3</v>
      </c>
      <c r="V1541" s="24">
        <v>0.28335888897919959</v>
      </c>
      <c r="W1541" s="25">
        <v>2.8335888897919959</v>
      </c>
      <c r="X1541" s="6" t="e">
        <f>VLOOKUP($A1541,[1]plot_info!$F$1:$BW$2268,26,FALSE)</f>
        <v>#N/A</v>
      </c>
      <c r="Y1541" s="6" t="e">
        <f>VLOOKUP($A1541,[1]plot_info!$F$1:$BW$2268,27,FALSE)</f>
        <v>#N/A</v>
      </c>
      <c r="Z1541" s="6" t="e">
        <f>VLOOKUP($A1541,[1]plot_info!$F$1:$BW$2268,28,FALSE)</f>
        <v>#N/A</v>
      </c>
      <c r="AA1541" s="6" t="e">
        <f>VLOOKUP($A1541,[1]plot_info!$F$1:$BW$2268,29,FALSE)</f>
        <v>#N/A</v>
      </c>
      <c r="AB1541" s="6" t="e">
        <f>VLOOKUP($A1541,[1]plot_info!$F$1:$BW$2268,37,FALSE)</f>
        <v>#N/A</v>
      </c>
      <c r="AC1541" s="6" t="e">
        <f>VLOOKUP($A1541,[1]plot_info!$F$1:$BW$2268,43,FALSE)</f>
        <v>#N/A</v>
      </c>
    </row>
    <row r="1542" spans="1:29" s="6" customFormat="1" x14ac:dyDescent="0.35">
      <c r="A1542" s="23" t="str">
        <f t="shared" ref="A1542:A1605" si="47">CONCATENATE(C1542,"-",D1542,"-",E1542)</f>
        <v>--</v>
      </c>
      <c r="B1542" s="24" t="s">
        <v>1061</v>
      </c>
      <c r="C1542" s="24" t="s">
        <v>37</v>
      </c>
      <c r="D1542" s="24" t="s">
        <v>37</v>
      </c>
      <c r="E1542" s="24" t="s">
        <v>37</v>
      </c>
      <c r="F1542" s="24" t="s">
        <v>37</v>
      </c>
      <c r="G1542" s="24" t="s">
        <v>9</v>
      </c>
      <c r="H1542" s="24">
        <v>64939</v>
      </c>
      <c r="I1542" s="24">
        <v>244</v>
      </c>
      <c r="J1542" s="24">
        <v>339.5</v>
      </c>
      <c r="K1542" s="24">
        <v>558.5</v>
      </c>
      <c r="L1542" s="24">
        <v>0.10245901639344263</v>
      </c>
      <c r="M1542" s="24">
        <v>5.7707951047210958E-2</v>
      </c>
      <c r="N1542" s="24">
        <v>0</v>
      </c>
      <c r="O1542" s="24">
        <v>0</v>
      </c>
      <c r="P1542" s="24">
        <v>0</v>
      </c>
      <c r="Q1542" s="24">
        <v>4</v>
      </c>
      <c r="R1542" s="24">
        <v>4</v>
      </c>
      <c r="S1542" s="24">
        <v>434.08403427644271</v>
      </c>
      <c r="T1542" s="25">
        <v>0.50451060787122093</v>
      </c>
      <c r="U1542" s="24">
        <v>7.8321598251075968E-3</v>
      </c>
      <c r="V1542" s="24">
        <v>0.78321598251075975</v>
      </c>
      <c r="W1542" s="25">
        <v>7.8321598251075972</v>
      </c>
      <c r="X1542" s="6" t="e">
        <f>VLOOKUP($A1542,[1]plot_info!$F$1:$BW$2268,26,FALSE)</f>
        <v>#N/A</v>
      </c>
      <c r="Y1542" s="6" t="e">
        <f>VLOOKUP($A1542,[1]plot_info!$F$1:$BW$2268,27,FALSE)</f>
        <v>#N/A</v>
      </c>
      <c r="Z1542" s="6" t="e">
        <f>VLOOKUP($A1542,[1]plot_info!$F$1:$BW$2268,28,FALSE)</f>
        <v>#N/A</v>
      </c>
      <c r="AA1542" s="6" t="e">
        <f>VLOOKUP($A1542,[1]plot_info!$F$1:$BW$2268,29,FALSE)</f>
        <v>#N/A</v>
      </c>
      <c r="AB1542" s="6" t="e">
        <f>VLOOKUP($A1542,[1]plot_info!$F$1:$BW$2268,37,FALSE)</f>
        <v>#N/A</v>
      </c>
      <c r="AC1542" s="6" t="e">
        <f>VLOOKUP($A1542,[1]plot_info!$F$1:$BW$2268,43,FALSE)</f>
        <v>#N/A</v>
      </c>
    </row>
    <row r="1543" spans="1:29" s="6" customFormat="1" x14ac:dyDescent="0.35">
      <c r="A1543" s="23" t="str">
        <f t="shared" si="47"/>
        <v>--</v>
      </c>
      <c r="B1543" s="24" t="s">
        <v>1062</v>
      </c>
      <c r="C1543" s="24" t="s">
        <v>37</v>
      </c>
      <c r="D1543" s="24" t="s">
        <v>37</v>
      </c>
      <c r="E1543" s="24" t="s">
        <v>37</v>
      </c>
      <c r="F1543" s="24" t="s">
        <v>37</v>
      </c>
      <c r="G1543" s="24" t="s">
        <v>8</v>
      </c>
      <c r="H1543" s="24">
        <v>64939</v>
      </c>
      <c r="I1543" s="24">
        <v>377</v>
      </c>
      <c r="J1543" s="24">
        <v>326.5</v>
      </c>
      <c r="K1543" s="24">
        <v>656</v>
      </c>
      <c r="L1543" s="24">
        <v>0.12599469496021221</v>
      </c>
      <c r="M1543" s="24">
        <v>0.10964510698970081</v>
      </c>
      <c r="N1543" s="24">
        <v>0</v>
      </c>
      <c r="O1543" s="24">
        <v>0</v>
      </c>
      <c r="P1543" s="24">
        <v>0</v>
      </c>
      <c r="Q1543" s="24">
        <v>4</v>
      </c>
      <c r="R1543" s="24">
        <v>4</v>
      </c>
      <c r="S1543" s="24">
        <v>434.08403427644271</v>
      </c>
      <c r="T1543" s="25">
        <v>0.759069613212636</v>
      </c>
      <c r="U1543" s="24">
        <v>1.7532297182843312E-2</v>
      </c>
      <c r="V1543" s="24">
        <v>1.7532297182843313</v>
      </c>
      <c r="W1543" s="25">
        <v>17.532297182843312</v>
      </c>
      <c r="X1543" s="6" t="e">
        <f>VLOOKUP($A1543,[1]plot_info!$F$1:$BW$2268,26,FALSE)</f>
        <v>#N/A</v>
      </c>
      <c r="Y1543" s="6" t="e">
        <f>VLOOKUP($A1543,[1]plot_info!$F$1:$BW$2268,27,FALSE)</f>
        <v>#N/A</v>
      </c>
      <c r="Z1543" s="6" t="e">
        <f>VLOOKUP($A1543,[1]plot_info!$F$1:$BW$2268,28,FALSE)</f>
        <v>#N/A</v>
      </c>
      <c r="AA1543" s="6" t="e">
        <f>VLOOKUP($A1543,[1]plot_info!$F$1:$BW$2268,29,FALSE)</f>
        <v>#N/A</v>
      </c>
      <c r="AB1543" s="6" t="e">
        <f>VLOOKUP($A1543,[1]plot_info!$F$1:$BW$2268,37,FALSE)</f>
        <v>#N/A</v>
      </c>
      <c r="AC1543" s="6" t="e">
        <f>VLOOKUP($A1543,[1]plot_info!$F$1:$BW$2268,43,FALSE)</f>
        <v>#N/A</v>
      </c>
    </row>
    <row r="1544" spans="1:29" s="6" customFormat="1" x14ac:dyDescent="0.35">
      <c r="A1544" s="23" t="str">
        <f t="shared" si="47"/>
        <v>--</v>
      </c>
      <c r="B1544" s="24" t="s">
        <v>1063</v>
      </c>
      <c r="C1544" s="24" t="s">
        <v>37</v>
      </c>
      <c r="D1544" s="24" t="s">
        <v>37</v>
      </c>
      <c r="E1544" s="24" t="s">
        <v>37</v>
      </c>
      <c r="F1544" s="24" t="s">
        <v>37</v>
      </c>
      <c r="G1544" s="24" t="s">
        <v>26</v>
      </c>
      <c r="H1544" s="24">
        <v>64939</v>
      </c>
      <c r="I1544" s="24">
        <v>395</v>
      </c>
      <c r="J1544" s="24">
        <v>311.5</v>
      </c>
      <c r="K1544" s="24">
        <v>655</v>
      </c>
      <c r="L1544" s="24">
        <v>0.13037974683544304</v>
      </c>
      <c r="M1544" s="24">
        <v>0.11887837915725456</v>
      </c>
      <c r="N1544" s="24">
        <v>0</v>
      </c>
      <c r="O1544" s="24">
        <v>0</v>
      </c>
      <c r="P1544" s="24">
        <v>0</v>
      </c>
      <c r="Q1544" s="24">
        <v>4</v>
      </c>
      <c r="R1544" s="24">
        <v>4</v>
      </c>
      <c r="S1544" s="24">
        <v>434.08403427644271</v>
      </c>
      <c r="T1544" s="25">
        <v>0.79132143289390122</v>
      </c>
      <c r="U1544" s="24">
        <v>1.827722028014166E-2</v>
      </c>
      <c r="V1544" s="24">
        <v>1.8277220280141659</v>
      </c>
      <c r="W1544" s="25">
        <v>18.277220280141659</v>
      </c>
      <c r="X1544" s="6" t="e">
        <f>VLOOKUP($A1544,[1]plot_info!$F$1:$BW$2268,26,FALSE)</f>
        <v>#N/A</v>
      </c>
      <c r="Y1544" s="6" t="e">
        <f>VLOOKUP($A1544,[1]plot_info!$F$1:$BW$2268,27,FALSE)</f>
        <v>#N/A</v>
      </c>
      <c r="Z1544" s="6" t="e">
        <f>VLOOKUP($A1544,[1]plot_info!$F$1:$BW$2268,28,FALSE)</f>
        <v>#N/A</v>
      </c>
      <c r="AA1544" s="6" t="e">
        <f>VLOOKUP($A1544,[1]plot_info!$F$1:$BW$2268,29,FALSE)</f>
        <v>#N/A</v>
      </c>
      <c r="AB1544" s="6" t="e">
        <f>VLOOKUP($A1544,[1]plot_info!$F$1:$BW$2268,37,FALSE)</f>
        <v>#N/A</v>
      </c>
      <c r="AC1544" s="6" t="e">
        <f>VLOOKUP($A1544,[1]plot_info!$F$1:$BW$2268,43,FALSE)</f>
        <v>#N/A</v>
      </c>
    </row>
    <row r="1545" spans="1:29" s="6" customFormat="1" x14ac:dyDescent="0.35">
      <c r="A1545" s="23" t="str">
        <f t="shared" si="47"/>
        <v>--</v>
      </c>
      <c r="B1545" s="24" t="s">
        <v>1064</v>
      </c>
      <c r="C1545" s="24" t="s">
        <v>37</v>
      </c>
      <c r="D1545" s="24" t="s">
        <v>37</v>
      </c>
      <c r="E1545" s="24" t="s">
        <v>37</v>
      </c>
      <c r="F1545" s="24" t="s">
        <v>37</v>
      </c>
      <c r="G1545" s="24" t="s">
        <v>9</v>
      </c>
      <c r="H1545" s="24">
        <v>64939</v>
      </c>
      <c r="I1545" s="24">
        <v>490</v>
      </c>
      <c r="J1545" s="24">
        <v>305.5</v>
      </c>
      <c r="K1545" s="24">
        <v>731.5</v>
      </c>
      <c r="L1545" s="24">
        <v>0.1306122448979592</v>
      </c>
      <c r="M1545" s="24">
        <v>0.14773235468086005</v>
      </c>
      <c r="N1545" s="24">
        <v>0</v>
      </c>
      <c r="O1545" s="24">
        <v>0</v>
      </c>
      <c r="P1545" s="24">
        <v>0</v>
      </c>
      <c r="Q1545" s="24">
        <v>4</v>
      </c>
      <c r="R1545" s="24">
        <v>4</v>
      </c>
      <c r="S1545" s="24">
        <v>434.08403427644271</v>
      </c>
      <c r="T1545" s="25">
        <v>0.98137679887278584</v>
      </c>
      <c r="U1545" s="24">
        <v>1.6721517301181935E-2</v>
      </c>
      <c r="V1545" s="24">
        <v>1.6721517301181936</v>
      </c>
      <c r="W1545" s="25">
        <v>16.721517301181937</v>
      </c>
      <c r="X1545" s="6" t="e">
        <f>VLOOKUP($A1545,[1]plot_info!$F$1:$BW$2268,26,FALSE)</f>
        <v>#N/A</v>
      </c>
      <c r="Y1545" s="6" t="e">
        <f>VLOOKUP($A1545,[1]plot_info!$F$1:$BW$2268,27,FALSE)</f>
        <v>#N/A</v>
      </c>
      <c r="Z1545" s="6" t="e">
        <f>VLOOKUP($A1545,[1]plot_info!$F$1:$BW$2268,28,FALSE)</f>
        <v>#N/A</v>
      </c>
      <c r="AA1545" s="6" t="e">
        <f>VLOOKUP($A1545,[1]plot_info!$F$1:$BW$2268,29,FALSE)</f>
        <v>#N/A</v>
      </c>
      <c r="AB1545" s="6" t="e">
        <f>VLOOKUP($A1545,[1]plot_info!$F$1:$BW$2268,37,FALSE)</f>
        <v>#N/A</v>
      </c>
      <c r="AC1545" s="6" t="e">
        <f>VLOOKUP($A1545,[1]plot_info!$F$1:$BW$2268,43,FALSE)</f>
        <v>#N/A</v>
      </c>
    </row>
    <row r="1546" spans="1:29" s="6" customFormat="1" x14ac:dyDescent="0.35">
      <c r="A1546" s="23" t="str">
        <f t="shared" si="47"/>
        <v>--</v>
      </c>
      <c r="B1546" s="24" t="s">
        <v>1065</v>
      </c>
      <c r="C1546" s="24" t="s">
        <v>37</v>
      </c>
      <c r="D1546" s="24" t="s">
        <v>37</v>
      </c>
      <c r="E1546" s="24" t="s">
        <v>37</v>
      </c>
      <c r="F1546" s="24" t="s">
        <v>37</v>
      </c>
      <c r="G1546" s="24" t="s">
        <v>8</v>
      </c>
      <c r="H1546" s="24">
        <v>64939</v>
      </c>
      <c r="I1546" s="24">
        <v>466</v>
      </c>
      <c r="J1546" s="24">
        <v>462.5</v>
      </c>
      <c r="K1546" s="24">
        <v>874.5</v>
      </c>
      <c r="L1546" s="24">
        <v>0.11587982832618025</v>
      </c>
      <c r="M1546" s="24">
        <v>0.12464917426197566</v>
      </c>
      <c r="N1546" s="24">
        <v>0</v>
      </c>
      <c r="O1546" s="24">
        <v>0</v>
      </c>
      <c r="P1546" s="24">
        <v>0</v>
      </c>
      <c r="Q1546" s="24">
        <v>4</v>
      </c>
      <c r="R1546" s="24">
        <v>4</v>
      </c>
      <c r="S1546" s="24">
        <v>434.08403427644271</v>
      </c>
      <c r="T1546" s="25">
        <v>0.94912497919152061</v>
      </c>
      <c r="U1546" s="24">
        <v>1.1140699998471348E-2</v>
      </c>
      <c r="V1546" s="24">
        <v>1.1140699998471348</v>
      </c>
      <c r="W1546" s="25">
        <v>11.140699998471348</v>
      </c>
      <c r="X1546" s="6" t="e">
        <f>VLOOKUP($A1546,[1]plot_info!$F$1:$BW$2268,26,FALSE)</f>
        <v>#N/A</v>
      </c>
      <c r="Y1546" s="6" t="e">
        <f>VLOOKUP($A1546,[1]plot_info!$F$1:$BW$2268,27,FALSE)</f>
        <v>#N/A</v>
      </c>
      <c r="Z1546" s="6" t="e">
        <f>VLOOKUP($A1546,[1]plot_info!$F$1:$BW$2268,28,FALSE)</f>
        <v>#N/A</v>
      </c>
      <c r="AA1546" s="6" t="e">
        <f>VLOOKUP($A1546,[1]plot_info!$F$1:$BW$2268,29,FALSE)</f>
        <v>#N/A</v>
      </c>
      <c r="AB1546" s="6" t="e">
        <f>VLOOKUP($A1546,[1]plot_info!$F$1:$BW$2268,37,FALSE)</f>
        <v>#N/A</v>
      </c>
      <c r="AC1546" s="6" t="e">
        <f>VLOOKUP($A1546,[1]plot_info!$F$1:$BW$2268,43,FALSE)</f>
        <v>#N/A</v>
      </c>
    </row>
    <row r="1547" spans="1:29" s="6" customFormat="1" x14ac:dyDescent="0.35">
      <c r="A1547" s="23" t="str">
        <f t="shared" si="47"/>
        <v>--</v>
      </c>
      <c r="B1547" s="24" t="s">
        <v>1066</v>
      </c>
      <c r="C1547" s="24" t="s">
        <v>37</v>
      </c>
      <c r="D1547" s="24" t="s">
        <v>37</v>
      </c>
      <c r="E1547" s="24" t="s">
        <v>37</v>
      </c>
      <c r="F1547" s="24" t="s">
        <v>37</v>
      </c>
      <c r="G1547" s="24" t="s">
        <v>26</v>
      </c>
      <c r="H1547" s="24">
        <v>64939</v>
      </c>
      <c r="I1547" s="24">
        <v>464</v>
      </c>
      <c r="J1547" s="24">
        <v>360</v>
      </c>
      <c r="K1547" s="24">
        <v>781</v>
      </c>
      <c r="L1547" s="24">
        <v>9.2672413793103453E-2</v>
      </c>
      <c r="M1547" s="24">
        <v>9.9257675801202844E-2</v>
      </c>
      <c r="N1547" s="24">
        <v>0</v>
      </c>
      <c r="O1547" s="24">
        <v>0</v>
      </c>
      <c r="P1547" s="24">
        <v>0</v>
      </c>
      <c r="Q1547" s="24">
        <v>4</v>
      </c>
      <c r="R1547" s="24">
        <v>4</v>
      </c>
      <c r="S1547" s="24">
        <v>434.08403427644271</v>
      </c>
      <c r="T1547" s="25">
        <v>0.9698582918437626</v>
      </c>
      <c r="U1547" s="24">
        <v>2.570595278382022E-3</v>
      </c>
      <c r="V1547" s="24">
        <v>0.25705952783820218</v>
      </c>
      <c r="W1547" s="25">
        <v>2.5705952783820218</v>
      </c>
      <c r="X1547" s="6" t="e">
        <f>VLOOKUP($A1547,[1]plot_info!$F$1:$BW$2268,26,FALSE)</f>
        <v>#N/A</v>
      </c>
      <c r="Y1547" s="6" t="e">
        <f>VLOOKUP($A1547,[1]plot_info!$F$1:$BW$2268,27,FALSE)</f>
        <v>#N/A</v>
      </c>
      <c r="Z1547" s="6" t="e">
        <f>VLOOKUP($A1547,[1]plot_info!$F$1:$BW$2268,28,FALSE)</f>
        <v>#N/A</v>
      </c>
      <c r="AA1547" s="6" t="e">
        <f>VLOOKUP($A1547,[1]plot_info!$F$1:$BW$2268,29,FALSE)</f>
        <v>#N/A</v>
      </c>
      <c r="AB1547" s="6" t="e">
        <f>VLOOKUP($A1547,[1]plot_info!$F$1:$BW$2268,37,FALSE)</f>
        <v>#N/A</v>
      </c>
      <c r="AC1547" s="6" t="e">
        <f>VLOOKUP($A1547,[1]plot_info!$F$1:$BW$2268,43,FALSE)</f>
        <v>#N/A</v>
      </c>
    </row>
    <row r="1548" spans="1:29" s="6" customFormat="1" x14ac:dyDescent="0.35">
      <c r="A1548" s="23" t="str">
        <f t="shared" si="47"/>
        <v>--</v>
      </c>
      <c r="B1548" s="24" t="s">
        <v>1067</v>
      </c>
      <c r="C1548" s="24" t="s">
        <v>37</v>
      </c>
      <c r="D1548" s="24" t="s">
        <v>37</v>
      </c>
      <c r="E1548" s="24" t="s">
        <v>37</v>
      </c>
      <c r="F1548" s="24" t="s">
        <v>37</v>
      </c>
      <c r="G1548" s="24" t="s">
        <v>9</v>
      </c>
      <c r="H1548" s="24">
        <v>64939</v>
      </c>
      <c r="I1548" s="24">
        <v>489</v>
      </c>
      <c r="J1548" s="24">
        <v>301</v>
      </c>
      <c r="K1548" s="24">
        <v>746</v>
      </c>
      <c r="L1548" s="24">
        <v>8.9979550102249492E-2</v>
      </c>
      <c r="M1548" s="24">
        <v>0.10156599384309128</v>
      </c>
      <c r="N1548" s="24">
        <v>0</v>
      </c>
      <c r="O1548" s="24">
        <v>0</v>
      </c>
      <c r="P1548" s="24">
        <v>0</v>
      </c>
      <c r="Q1548" s="24">
        <v>4</v>
      </c>
      <c r="R1548" s="24">
        <v>4</v>
      </c>
      <c r="S1548" s="24">
        <v>434.08403427644271</v>
      </c>
      <c r="T1548" s="25">
        <v>1.0251471255830744</v>
      </c>
      <c r="U1548" s="24">
        <v>5.4234281976664103E-3</v>
      </c>
      <c r="V1548" s="24">
        <v>0.542342819766641</v>
      </c>
      <c r="W1548" s="25">
        <v>5.4234281976664098</v>
      </c>
      <c r="X1548" s="6" t="e">
        <f>VLOOKUP($A1548,[1]plot_info!$F$1:$BW$2268,26,FALSE)</f>
        <v>#N/A</v>
      </c>
      <c r="Y1548" s="6" t="e">
        <f>VLOOKUP($A1548,[1]plot_info!$F$1:$BW$2268,27,FALSE)</f>
        <v>#N/A</v>
      </c>
      <c r="Z1548" s="6" t="e">
        <f>VLOOKUP($A1548,[1]plot_info!$F$1:$BW$2268,28,FALSE)</f>
        <v>#N/A</v>
      </c>
      <c r="AA1548" s="6" t="e">
        <f>VLOOKUP($A1548,[1]plot_info!$F$1:$BW$2268,29,FALSE)</f>
        <v>#N/A</v>
      </c>
      <c r="AB1548" s="6" t="e">
        <f>VLOOKUP($A1548,[1]plot_info!$F$1:$BW$2268,37,FALSE)</f>
        <v>#N/A</v>
      </c>
      <c r="AC1548" s="6" t="e">
        <f>VLOOKUP($A1548,[1]plot_info!$F$1:$BW$2268,43,FALSE)</f>
        <v>#N/A</v>
      </c>
    </row>
    <row r="1549" spans="1:29" s="6" customFormat="1" x14ac:dyDescent="0.35">
      <c r="A1549" s="23" t="str">
        <f t="shared" si="47"/>
        <v>--</v>
      </c>
      <c r="B1549" s="24" t="s">
        <v>1068</v>
      </c>
      <c r="C1549" s="24" t="s">
        <v>37</v>
      </c>
      <c r="D1549" s="24" t="s">
        <v>37</v>
      </c>
      <c r="E1549" s="24" t="s">
        <v>37</v>
      </c>
      <c r="F1549" s="24" t="s">
        <v>37</v>
      </c>
      <c r="G1549" s="24" t="s">
        <v>8</v>
      </c>
      <c r="H1549" s="24">
        <v>64939</v>
      </c>
      <c r="I1549" s="24">
        <v>525</v>
      </c>
      <c r="J1549" s="24">
        <v>357.5</v>
      </c>
      <c r="K1549" s="24">
        <v>843</v>
      </c>
      <c r="L1549" s="24">
        <v>7.5238095238095243E-2</v>
      </c>
      <c r="M1549" s="24">
        <v>9.1178562654593315E-2</v>
      </c>
      <c r="N1549" s="24">
        <v>0</v>
      </c>
      <c r="O1549" s="24">
        <v>0</v>
      </c>
      <c r="P1549" s="24">
        <v>0</v>
      </c>
      <c r="Q1549" s="24">
        <v>4</v>
      </c>
      <c r="R1549" s="24">
        <v>4</v>
      </c>
      <c r="S1549" s="24">
        <v>434.08403427644271</v>
      </c>
      <c r="T1549" s="25">
        <v>1.1184470325181632</v>
      </c>
      <c r="U1549" s="24">
        <v>1.6092606817397263E-2</v>
      </c>
      <c r="V1549" s="24">
        <v>1.6092606817397264</v>
      </c>
      <c r="W1549" s="25">
        <v>16.092606817397265</v>
      </c>
      <c r="X1549" s="6" t="e">
        <f>VLOOKUP($A1549,[1]plot_info!$F$1:$BW$2268,26,FALSE)</f>
        <v>#N/A</v>
      </c>
      <c r="Y1549" s="6" t="e">
        <f>VLOOKUP($A1549,[1]plot_info!$F$1:$BW$2268,27,FALSE)</f>
        <v>#N/A</v>
      </c>
      <c r="Z1549" s="6" t="e">
        <f>VLOOKUP($A1549,[1]plot_info!$F$1:$BW$2268,28,FALSE)</f>
        <v>#N/A</v>
      </c>
      <c r="AA1549" s="6" t="e">
        <f>VLOOKUP($A1549,[1]plot_info!$F$1:$BW$2268,29,FALSE)</f>
        <v>#N/A</v>
      </c>
      <c r="AB1549" s="6" t="e">
        <f>VLOOKUP($A1549,[1]plot_info!$F$1:$BW$2268,37,FALSE)</f>
        <v>#N/A</v>
      </c>
      <c r="AC1549" s="6" t="e">
        <f>VLOOKUP($A1549,[1]plot_info!$F$1:$BW$2268,43,FALSE)</f>
        <v>#N/A</v>
      </c>
    </row>
    <row r="1550" spans="1:29" s="6" customFormat="1" x14ac:dyDescent="0.35">
      <c r="A1550" s="23" t="str">
        <f t="shared" si="47"/>
        <v>--</v>
      </c>
      <c r="B1550" s="24" t="s">
        <v>1069</v>
      </c>
      <c r="C1550" s="24" t="s">
        <v>37</v>
      </c>
      <c r="D1550" s="24" t="s">
        <v>37</v>
      </c>
      <c r="E1550" s="24" t="s">
        <v>37</v>
      </c>
      <c r="F1550" s="24" t="s">
        <v>37</v>
      </c>
      <c r="G1550" s="24" t="s">
        <v>26</v>
      </c>
      <c r="H1550" s="24">
        <v>64939</v>
      </c>
      <c r="I1550" s="24">
        <v>413</v>
      </c>
      <c r="J1550" s="24">
        <v>364</v>
      </c>
      <c r="K1550" s="24">
        <v>743</v>
      </c>
      <c r="L1550" s="24">
        <v>8.2324455205811137E-2</v>
      </c>
      <c r="M1550" s="24">
        <v>7.8482813424206904E-2</v>
      </c>
      <c r="N1550" s="24">
        <v>0</v>
      </c>
      <c r="O1550" s="24">
        <v>0</v>
      </c>
      <c r="P1550" s="24">
        <v>0</v>
      </c>
      <c r="Q1550" s="24">
        <v>4</v>
      </c>
      <c r="R1550" s="24">
        <v>4</v>
      </c>
      <c r="S1550" s="24">
        <v>434.08403427644271</v>
      </c>
      <c r="T1550" s="25">
        <v>0.87310283279996681</v>
      </c>
      <c r="U1550" s="24">
        <v>9.5871777077355651E-3</v>
      </c>
      <c r="V1550" s="24">
        <v>0.95871777077355647</v>
      </c>
      <c r="W1550" s="25">
        <v>9.5871777077355649</v>
      </c>
      <c r="X1550" s="6" t="e">
        <f>VLOOKUP($A1550,[1]plot_info!$F$1:$BW$2268,26,FALSE)</f>
        <v>#N/A</v>
      </c>
      <c r="Y1550" s="6" t="e">
        <f>VLOOKUP($A1550,[1]plot_info!$F$1:$BW$2268,27,FALSE)</f>
        <v>#N/A</v>
      </c>
      <c r="Z1550" s="6" t="e">
        <f>VLOOKUP($A1550,[1]plot_info!$F$1:$BW$2268,28,FALSE)</f>
        <v>#N/A</v>
      </c>
      <c r="AA1550" s="6" t="e">
        <f>VLOOKUP($A1550,[1]plot_info!$F$1:$BW$2268,29,FALSE)</f>
        <v>#N/A</v>
      </c>
      <c r="AB1550" s="6" t="e">
        <f>VLOOKUP($A1550,[1]plot_info!$F$1:$BW$2268,37,FALSE)</f>
        <v>#N/A</v>
      </c>
      <c r="AC1550" s="6" t="e">
        <f>VLOOKUP($A1550,[1]plot_info!$F$1:$BW$2268,43,FALSE)</f>
        <v>#N/A</v>
      </c>
    </row>
    <row r="1551" spans="1:29" s="6" customFormat="1" x14ac:dyDescent="0.35">
      <c r="A1551" s="23" t="str">
        <f t="shared" si="47"/>
        <v>--</v>
      </c>
      <c r="B1551" s="24" t="s">
        <v>1070</v>
      </c>
      <c r="C1551" s="24" t="s">
        <v>37</v>
      </c>
      <c r="D1551" s="24" t="s">
        <v>37</v>
      </c>
      <c r="E1551" s="24" t="s">
        <v>37</v>
      </c>
      <c r="F1551" s="24" t="s">
        <v>37</v>
      </c>
      <c r="G1551" s="24" t="s">
        <v>9</v>
      </c>
      <c r="H1551" s="24">
        <v>64939</v>
      </c>
      <c r="I1551" s="24">
        <v>451</v>
      </c>
      <c r="J1551" s="24">
        <v>365.5</v>
      </c>
      <c r="K1551" s="24">
        <v>784.5</v>
      </c>
      <c r="L1551" s="24">
        <v>7.0953436807095344E-2</v>
      </c>
      <c r="M1551" s="24">
        <v>7.3866177340430023E-2</v>
      </c>
      <c r="N1551" s="24">
        <v>0</v>
      </c>
      <c r="O1551" s="24">
        <v>0</v>
      </c>
      <c r="P1551" s="24">
        <v>0</v>
      </c>
      <c r="Q1551" s="24">
        <v>4</v>
      </c>
      <c r="R1551" s="24">
        <v>4</v>
      </c>
      <c r="S1551" s="24">
        <v>434.08403427644271</v>
      </c>
      <c r="T1551" s="25">
        <v>0.96525088903215328</v>
      </c>
      <c r="U1551" s="24">
        <v>6.5787002339861341E-3</v>
      </c>
      <c r="V1551" s="24">
        <v>0.65787002339861345</v>
      </c>
      <c r="W1551" s="25">
        <v>6.5787002339861349</v>
      </c>
      <c r="X1551" s="6" t="e">
        <f>VLOOKUP($A1551,[1]plot_info!$F$1:$BW$2268,26,FALSE)</f>
        <v>#N/A</v>
      </c>
      <c r="Y1551" s="6" t="e">
        <f>VLOOKUP($A1551,[1]plot_info!$F$1:$BW$2268,27,FALSE)</f>
        <v>#N/A</v>
      </c>
      <c r="Z1551" s="6" t="e">
        <f>VLOOKUP($A1551,[1]plot_info!$F$1:$BW$2268,28,FALSE)</f>
        <v>#N/A</v>
      </c>
      <c r="AA1551" s="6" t="e">
        <f>VLOOKUP($A1551,[1]plot_info!$F$1:$BW$2268,29,FALSE)</f>
        <v>#N/A</v>
      </c>
      <c r="AB1551" s="6" t="e">
        <f>VLOOKUP($A1551,[1]plot_info!$F$1:$BW$2268,37,FALSE)</f>
        <v>#N/A</v>
      </c>
      <c r="AC1551" s="6" t="e">
        <f>VLOOKUP($A1551,[1]plot_info!$F$1:$BW$2268,43,FALSE)</f>
        <v>#N/A</v>
      </c>
    </row>
    <row r="1552" spans="1:29" s="6" customFormat="1" x14ac:dyDescent="0.35">
      <c r="A1552" s="23" t="str">
        <f t="shared" si="47"/>
        <v>--</v>
      </c>
      <c r="B1552" s="24" t="s">
        <v>1071</v>
      </c>
      <c r="C1552" s="24" t="s">
        <v>37</v>
      </c>
      <c r="D1552" s="24" t="s">
        <v>37</v>
      </c>
      <c r="E1552" s="24" t="s">
        <v>37</v>
      </c>
      <c r="F1552" s="24" t="s">
        <v>37</v>
      </c>
      <c r="G1552" s="24" t="s">
        <v>8</v>
      </c>
      <c r="H1552" s="24">
        <v>64939</v>
      </c>
      <c r="I1552" s="24">
        <v>490</v>
      </c>
      <c r="J1552" s="24">
        <v>366</v>
      </c>
      <c r="K1552" s="24">
        <v>833</v>
      </c>
      <c r="L1552" s="24">
        <v>4.6938775510204082E-2</v>
      </c>
      <c r="M1552" s="24">
        <v>5.3091314963434083E-2</v>
      </c>
      <c r="N1552" s="24">
        <v>0</v>
      </c>
      <c r="O1552" s="24">
        <v>0</v>
      </c>
      <c r="P1552" s="24">
        <v>0</v>
      </c>
      <c r="Q1552" s="24">
        <v>4</v>
      </c>
      <c r="R1552" s="24">
        <v>4</v>
      </c>
      <c r="S1552" s="24">
        <v>434.08403427644271</v>
      </c>
      <c r="T1552" s="25">
        <v>1.075828556510777</v>
      </c>
      <c r="U1552" s="24">
        <v>8.9006614933056262E-3</v>
      </c>
      <c r="V1552" s="24">
        <v>0.89006614933056272</v>
      </c>
      <c r="W1552" s="25">
        <v>8.9006614933056287</v>
      </c>
      <c r="X1552" s="6" t="e">
        <f>VLOOKUP($A1552,[1]plot_info!$F$1:$BW$2268,26,FALSE)</f>
        <v>#N/A</v>
      </c>
      <c r="Y1552" s="6" t="e">
        <f>VLOOKUP($A1552,[1]plot_info!$F$1:$BW$2268,27,FALSE)</f>
        <v>#N/A</v>
      </c>
      <c r="Z1552" s="6" t="e">
        <f>VLOOKUP($A1552,[1]plot_info!$F$1:$BW$2268,28,FALSE)</f>
        <v>#N/A</v>
      </c>
      <c r="AA1552" s="6" t="e">
        <f>VLOOKUP($A1552,[1]plot_info!$F$1:$BW$2268,29,FALSE)</f>
        <v>#N/A</v>
      </c>
      <c r="AB1552" s="6" t="e">
        <f>VLOOKUP($A1552,[1]plot_info!$F$1:$BW$2268,37,FALSE)</f>
        <v>#N/A</v>
      </c>
      <c r="AC1552" s="6" t="e">
        <f>VLOOKUP($A1552,[1]plot_info!$F$1:$BW$2268,43,FALSE)</f>
        <v>#N/A</v>
      </c>
    </row>
    <row r="1553" spans="1:29" s="6" customFormat="1" x14ac:dyDescent="0.35">
      <c r="A1553" s="23" t="str">
        <f t="shared" si="47"/>
        <v>--</v>
      </c>
      <c r="B1553" s="24" t="s">
        <v>1072</v>
      </c>
      <c r="C1553" s="24" t="s">
        <v>37</v>
      </c>
      <c r="D1553" s="24" t="s">
        <v>37</v>
      </c>
      <c r="E1553" s="24" t="s">
        <v>37</v>
      </c>
      <c r="F1553" s="24" t="s">
        <v>37</v>
      </c>
      <c r="G1553" s="24" t="s">
        <v>26</v>
      </c>
      <c r="H1553" s="24">
        <v>64939</v>
      </c>
      <c r="I1553" s="24">
        <v>563</v>
      </c>
      <c r="J1553" s="24">
        <v>349.5</v>
      </c>
      <c r="K1553" s="24">
        <v>884.5</v>
      </c>
      <c r="L1553" s="24">
        <v>4.9733570159857902E-2</v>
      </c>
      <c r="M1553" s="24">
        <v>6.4632905172876273E-2</v>
      </c>
      <c r="N1553" s="24">
        <v>0</v>
      </c>
      <c r="O1553" s="24">
        <v>0</v>
      </c>
      <c r="P1553" s="24">
        <v>0</v>
      </c>
      <c r="Q1553" s="24">
        <v>4</v>
      </c>
      <c r="R1553" s="24">
        <v>4</v>
      </c>
      <c r="S1553" s="24">
        <v>434.08403427644271</v>
      </c>
      <c r="T1553" s="25">
        <v>1.2324802521054941</v>
      </c>
      <c r="U1553" s="24">
        <v>1.0217082669628152E-2</v>
      </c>
      <c r="V1553" s="24">
        <v>1.0217082669628152</v>
      </c>
      <c r="W1553" s="25">
        <v>10.217082669628153</v>
      </c>
      <c r="X1553" s="6" t="e">
        <f>VLOOKUP($A1553,[1]plot_info!$F$1:$BW$2268,26,FALSE)</f>
        <v>#N/A</v>
      </c>
      <c r="Y1553" s="6" t="e">
        <f>VLOOKUP($A1553,[1]plot_info!$F$1:$BW$2268,27,FALSE)</f>
        <v>#N/A</v>
      </c>
      <c r="Z1553" s="6" t="e">
        <f>VLOOKUP($A1553,[1]plot_info!$F$1:$BW$2268,28,FALSE)</f>
        <v>#N/A</v>
      </c>
      <c r="AA1553" s="6" t="e">
        <f>VLOOKUP($A1553,[1]plot_info!$F$1:$BW$2268,29,FALSE)</f>
        <v>#N/A</v>
      </c>
      <c r="AB1553" s="6" t="e">
        <f>VLOOKUP($A1553,[1]plot_info!$F$1:$BW$2268,37,FALSE)</f>
        <v>#N/A</v>
      </c>
      <c r="AC1553" s="6" t="e">
        <f>VLOOKUP($A1553,[1]plot_info!$F$1:$BW$2268,43,FALSE)</f>
        <v>#N/A</v>
      </c>
    </row>
    <row r="1554" spans="1:29" s="6" customFormat="1" x14ac:dyDescent="0.35">
      <c r="A1554" s="23" t="str">
        <f t="shared" si="47"/>
        <v>--</v>
      </c>
      <c r="B1554" s="24" t="s">
        <v>1073</v>
      </c>
      <c r="C1554" s="24" t="s">
        <v>37</v>
      </c>
      <c r="D1554" s="24" t="s">
        <v>37</v>
      </c>
      <c r="E1554" s="24" t="s">
        <v>37</v>
      </c>
      <c r="F1554" s="24" t="s">
        <v>37</v>
      </c>
      <c r="G1554" s="24" t="s">
        <v>9</v>
      </c>
      <c r="H1554" s="24">
        <v>64939</v>
      </c>
      <c r="I1554" s="24">
        <v>518</v>
      </c>
      <c r="J1554" s="24">
        <v>361.5</v>
      </c>
      <c r="K1554" s="24">
        <v>853</v>
      </c>
      <c r="L1554" s="24">
        <v>5.115830115830116E-2</v>
      </c>
      <c r="M1554" s="24">
        <v>6.1170428110043612E-2</v>
      </c>
      <c r="N1554" s="24">
        <v>0</v>
      </c>
      <c r="O1554" s="24">
        <v>0</v>
      </c>
      <c r="P1554" s="24">
        <v>0</v>
      </c>
      <c r="Q1554" s="24">
        <v>4</v>
      </c>
      <c r="R1554" s="24">
        <v>4</v>
      </c>
      <c r="S1554" s="24">
        <v>434.08403427644271</v>
      </c>
      <c r="T1554" s="25">
        <v>1.1322692409529913</v>
      </c>
      <c r="U1554" s="24">
        <v>7.2530870217568421E-3</v>
      </c>
      <c r="V1554" s="24">
        <v>0.72530870217568433</v>
      </c>
      <c r="W1554" s="25">
        <v>7.2530870217568433</v>
      </c>
      <c r="X1554" s="6" t="e">
        <f>VLOOKUP($A1554,[1]plot_info!$F$1:$BW$2268,26,FALSE)</f>
        <v>#N/A</v>
      </c>
      <c r="Y1554" s="6" t="e">
        <f>VLOOKUP($A1554,[1]plot_info!$F$1:$BW$2268,27,FALSE)</f>
        <v>#N/A</v>
      </c>
      <c r="Z1554" s="6" t="e">
        <f>VLOOKUP($A1554,[1]plot_info!$F$1:$BW$2268,28,FALSE)</f>
        <v>#N/A</v>
      </c>
      <c r="AA1554" s="6" t="e">
        <f>VLOOKUP($A1554,[1]plot_info!$F$1:$BW$2268,29,FALSE)</f>
        <v>#N/A</v>
      </c>
      <c r="AB1554" s="6" t="e">
        <f>VLOOKUP($A1554,[1]plot_info!$F$1:$BW$2268,37,FALSE)</f>
        <v>#N/A</v>
      </c>
      <c r="AC1554" s="6" t="e">
        <f>VLOOKUP($A1554,[1]plot_info!$F$1:$BW$2268,43,FALSE)</f>
        <v>#N/A</v>
      </c>
    </row>
    <row r="1555" spans="1:29" s="6" customFormat="1" x14ac:dyDescent="0.35">
      <c r="A1555" s="23" t="str">
        <f t="shared" si="47"/>
        <v>--</v>
      </c>
      <c r="B1555" s="24" t="s">
        <v>1074</v>
      </c>
      <c r="C1555" s="24" t="s">
        <v>37</v>
      </c>
      <c r="D1555" s="24" t="s">
        <v>37</v>
      </c>
      <c r="E1555" s="24" t="s">
        <v>37</v>
      </c>
      <c r="F1555" s="24" t="s">
        <v>37</v>
      </c>
      <c r="G1555" s="24" t="s">
        <v>8</v>
      </c>
      <c r="H1555" s="24">
        <v>64939</v>
      </c>
      <c r="I1555" s="24">
        <v>246</v>
      </c>
      <c r="J1555" s="24">
        <v>367</v>
      </c>
      <c r="K1555" s="24">
        <v>589</v>
      </c>
      <c r="L1555" s="24">
        <v>9.7560975609756101E-2</v>
      </c>
      <c r="M1555" s="24">
        <v>5.5399633005322524E-2</v>
      </c>
      <c r="N1555" s="24">
        <v>0</v>
      </c>
      <c r="O1555" s="24">
        <v>0</v>
      </c>
      <c r="P1555" s="24">
        <v>0</v>
      </c>
      <c r="Q1555" s="24">
        <v>4</v>
      </c>
      <c r="R1555" s="24">
        <v>4</v>
      </c>
      <c r="S1555" s="24">
        <v>434.08403427644271</v>
      </c>
      <c r="T1555" s="25">
        <v>0.51142171208863485</v>
      </c>
      <c r="U1555" s="24">
        <v>2.428141346090389E-2</v>
      </c>
      <c r="V1555" s="24">
        <v>2.4281413460903885</v>
      </c>
      <c r="W1555" s="25">
        <v>24.281413460903885</v>
      </c>
      <c r="X1555" s="6" t="e">
        <f>VLOOKUP($A1555,[1]plot_info!$F$1:$BW$2268,26,FALSE)</f>
        <v>#N/A</v>
      </c>
      <c r="Y1555" s="6" t="e">
        <f>VLOOKUP($A1555,[1]plot_info!$F$1:$BW$2268,27,FALSE)</f>
        <v>#N/A</v>
      </c>
      <c r="Z1555" s="6" t="e">
        <f>VLOOKUP($A1555,[1]plot_info!$F$1:$BW$2268,28,FALSE)</f>
        <v>#N/A</v>
      </c>
      <c r="AA1555" s="6" t="e">
        <f>VLOOKUP($A1555,[1]plot_info!$F$1:$BW$2268,29,FALSE)</f>
        <v>#N/A</v>
      </c>
      <c r="AB1555" s="6" t="e">
        <f>VLOOKUP($A1555,[1]plot_info!$F$1:$BW$2268,37,FALSE)</f>
        <v>#N/A</v>
      </c>
      <c r="AC1555" s="6" t="e">
        <f>VLOOKUP($A1555,[1]plot_info!$F$1:$BW$2268,43,FALSE)</f>
        <v>#N/A</v>
      </c>
    </row>
    <row r="1556" spans="1:29" s="6" customFormat="1" x14ac:dyDescent="0.35">
      <c r="A1556" s="23" t="str">
        <f t="shared" si="47"/>
        <v>--</v>
      </c>
      <c r="B1556" s="24" t="s">
        <v>1075</v>
      </c>
      <c r="C1556" s="24" t="s">
        <v>37</v>
      </c>
      <c r="D1556" s="24" t="s">
        <v>37</v>
      </c>
      <c r="E1556" s="24" t="s">
        <v>37</v>
      </c>
      <c r="F1556" s="24" t="s">
        <v>37</v>
      </c>
      <c r="G1556" s="24" t="s">
        <v>26</v>
      </c>
      <c r="H1556" s="24">
        <v>64939</v>
      </c>
      <c r="I1556" s="24">
        <v>322</v>
      </c>
      <c r="J1556" s="24">
        <v>363</v>
      </c>
      <c r="K1556" s="24">
        <v>646</v>
      </c>
      <c r="L1556" s="24">
        <v>0.12111801242236025</v>
      </c>
      <c r="M1556" s="24">
        <v>9.0024403633649094E-2</v>
      </c>
      <c r="N1556" s="24">
        <v>0</v>
      </c>
      <c r="O1556" s="24">
        <v>0</v>
      </c>
      <c r="P1556" s="24">
        <v>0</v>
      </c>
      <c r="Q1556" s="24">
        <v>4</v>
      </c>
      <c r="R1556" s="24">
        <v>4</v>
      </c>
      <c r="S1556" s="24">
        <v>434.08403427644271</v>
      </c>
      <c r="T1556" s="25">
        <v>0.65194749784271921</v>
      </c>
      <c r="U1556" s="24">
        <v>2.3829153471874465E-2</v>
      </c>
      <c r="V1556" s="24">
        <v>2.3829153471874465</v>
      </c>
      <c r="W1556" s="25">
        <v>23.829153471874466</v>
      </c>
      <c r="X1556" s="6" t="e">
        <f>VLOOKUP($A1556,[1]plot_info!$F$1:$BW$2268,26,FALSE)</f>
        <v>#N/A</v>
      </c>
      <c r="Y1556" s="6" t="e">
        <f>VLOOKUP($A1556,[1]plot_info!$F$1:$BW$2268,27,FALSE)</f>
        <v>#N/A</v>
      </c>
      <c r="Z1556" s="6" t="e">
        <f>VLOOKUP($A1556,[1]plot_info!$F$1:$BW$2268,28,FALSE)</f>
        <v>#N/A</v>
      </c>
      <c r="AA1556" s="6" t="e">
        <f>VLOOKUP($A1556,[1]plot_info!$F$1:$BW$2268,29,FALSE)</f>
        <v>#N/A</v>
      </c>
      <c r="AB1556" s="6" t="e">
        <f>VLOOKUP($A1556,[1]plot_info!$F$1:$BW$2268,37,FALSE)</f>
        <v>#N/A</v>
      </c>
      <c r="AC1556" s="6" t="e">
        <f>VLOOKUP($A1556,[1]plot_info!$F$1:$BW$2268,43,FALSE)</f>
        <v>#N/A</v>
      </c>
    </row>
    <row r="1557" spans="1:29" s="6" customFormat="1" x14ac:dyDescent="0.35">
      <c r="A1557" s="23" t="str">
        <f t="shared" si="47"/>
        <v>--</v>
      </c>
      <c r="B1557" s="24" t="s">
        <v>1076</v>
      </c>
      <c r="C1557" s="24" t="s">
        <v>37</v>
      </c>
      <c r="D1557" s="24" t="s">
        <v>37</v>
      </c>
      <c r="E1557" s="24" t="s">
        <v>37</v>
      </c>
      <c r="F1557" s="24" t="s">
        <v>37</v>
      </c>
      <c r="G1557" s="24" t="s">
        <v>9</v>
      </c>
      <c r="H1557" s="24">
        <v>64939</v>
      </c>
      <c r="I1557" s="24">
        <v>365</v>
      </c>
      <c r="J1557" s="24">
        <v>367.5</v>
      </c>
      <c r="K1557" s="24">
        <v>678</v>
      </c>
      <c r="L1557" s="24">
        <v>0.14931506849315068</v>
      </c>
      <c r="M1557" s="24">
        <v>0.12580333328291987</v>
      </c>
      <c r="N1557" s="24">
        <v>0</v>
      </c>
      <c r="O1557" s="24">
        <v>0</v>
      </c>
      <c r="P1557" s="24">
        <v>0</v>
      </c>
      <c r="Q1557" s="24">
        <v>4</v>
      </c>
      <c r="R1557" s="24">
        <v>4</v>
      </c>
      <c r="S1557" s="24">
        <v>434.08403427644271</v>
      </c>
      <c r="T1557" s="25">
        <v>0.71529928650234742</v>
      </c>
      <c r="U1557" s="24">
        <v>2.6144707254477106E-2</v>
      </c>
      <c r="V1557" s="24">
        <v>2.6144707254477102</v>
      </c>
      <c r="W1557" s="25">
        <v>26.144707254477105</v>
      </c>
      <c r="X1557" s="6" t="e">
        <f>VLOOKUP($A1557,[1]plot_info!$F$1:$BW$2268,26,FALSE)</f>
        <v>#N/A</v>
      </c>
      <c r="Y1557" s="6" t="e">
        <f>VLOOKUP($A1557,[1]plot_info!$F$1:$BW$2268,27,FALSE)</f>
        <v>#N/A</v>
      </c>
      <c r="Z1557" s="6" t="e">
        <f>VLOOKUP($A1557,[1]plot_info!$F$1:$BW$2268,28,FALSE)</f>
        <v>#N/A</v>
      </c>
      <c r="AA1557" s="6" t="e">
        <f>VLOOKUP($A1557,[1]plot_info!$F$1:$BW$2268,29,FALSE)</f>
        <v>#N/A</v>
      </c>
      <c r="AB1557" s="6" t="e">
        <f>VLOOKUP($A1557,[1]plot_info!$F$1:$BW$2268,37,FALSE)</f>
        <v>#N/A</v>
      </c>
      <c r="AC1557" s="6" t="e">
        <f>VLOOKUP($A1557,[1]plot_info!$F$1:$BW$2268,43,FALSE)</f>
        <v>#N/A</v>
      </c>
    </row>
    <row r="1558" spans="1:29" s="6" customFormat="1" x14ac:dyDescent="0.35">
      <c r="A1558" s="23" t="str">
        <f t="shared" si="47"/>
        <v>--</v>
      </c>
      <c r="B1558" s="24" t="s">
        <v>1077</v>
      </c>
      <c r="C1558" s="24" t="s">
        <v>37</v>
      </c>
      <c r="D1558" s="24" t="s">
        <v>37</v>
      </c>
      <c r="E1558" s="24" t="s">
        <v>37</v>
      </c>
      <c r="F1558" s="24" t="s">
        <v>37</v>
      </c>
      <c r="G1558" s="24" t="s">
        <v>8</v>
      </c>
      <c r="H1558" s="24">
        <v>64939</v>
      </c>
      <c r="I1558" s="24">
        <v>330</v>
      </c>
      <c r="J1558" s="24">
        <v>364.5</v>
      </c>
      <c r="K1558" s="24">
        <v>645</v>
      </c>
      <c r="L1558" s="24">
        <v>0.15</v>
      </c>
      <c r="M1558" s="24">
        <v>0.1142617430734777</v>
      </c>
      <c r="N1558" s="24">
        <v>0</v>
      </c>
      <c r="O1558" s="24">
        <v>0</v>
      </c>
      <c r="P1558" s="24">
        <v>0</v>
      </c>
      <c r="Q1558" s="24">
        <v>4</v>
      </c>
      <c r="R1558" s="24">
        <v>4</v>
      </c>
      <c r="S1558" s="24">
        <v>434.08403427644271</v>
      </c>
      <c r="T1558" s="25">
        <v>0.64618824432820754</v>
      </c>
      <c r="U1558" s="24">
        <v>3.6523683375072599E-2</v>
      </c>
      <c r="V1558" s="24">
        <v>3.65236833750726</v>
      </c>
      <c r="W1558" s="25">
        <v>36.523683375072601</v>
      </c>
      <c r="X1558" s="6" t="e">
        <f>VLOOKUP($A1558,[1]plot_info!$F$1:$BW$2268,26,FALSE)</f>
        <v>#N/A</v>
      </c>
      <c r="Y1558" s="6" t="e">
        <f>VLOOKUP($A1558,[1]plot_info!$F$1:$BW$2268,27,FALSE)</f>
        <v>#N/A</v>
      </c>
      <c r="Z1558" s="6" t="e">
        <f>VLOOKUP($A1558,[1]plot_info!$F$1:$BW$2268,28,FALSE)</f>
        <v>#N/A</v>
      </c>
      <c r="AA1558" s="6" t="e">
        <f>VLOOKUP($A1558,[1]plot_info!$F$1:$BW$2268,29,FALSE)</f>
        <v>#N/A</v>
      </c>
      <c r="AB1558" s="6" t="e">
        <f>VLOOKUP($A1558,[1]plot_info!$F$1:$BW$2268,37,FALSE)</f>
        <v>#N/A</v>
      </c>
      <c r="AC1558" s="6" t="e">
        <f>VLOOKUP($A1558,[1]plot_info!$F$1:$BW$2268,43,FALSE)</f>
        <v>#N/A</v>
      </c>
    </row>
    <row r="1559" spans="1:29" s="6" customFormat="1" x14ac:dyDescent="0.35">
      <c r="A1559" s="23" t="str">
        <f t="shared" si="47"/>
        <v>--</v>
      </c>
      <c r="B1559" s="24" t="s">
        <v>1078</v>
      </c>
      <c r="C1559" s="24" t="s">
        <v>37</v>
      </c>
      <c r="D1559" s="24" t="s">
        <v>37</v>
      </c>
      <c r="E1559" s="24" t="s">
        <v>37</v>
      </c>
      <c r="F1559" s="24" t="s">
        <v>37</v>
      </c>
      <c r="G1559" s="24" t="s">
        <v>26</v>
      </c>
      <c r="H1559" s="24">
        <v>64939</v>
      </c>
      <c r="I1559" s="24">
        <v>334</v>
      </c>
      <c r="J1559" s="24">
        <v>300.5</v>
      </c>
      <c r="K1559" s="24">
        <v>578</v>
      </c>
      <c r="L1559" s="24">
        <v>0.16916167664670659</v>
      </c>
      <c r="M1559" s="24">
        <v>0.13041996936669675</v>
      </c>
      <c r="N1559" s="24">
        <v>0</v>
      </c>
      <c r="O1559" s="24">
        <v>0</v>
      </c>
      <c r="P1559" s="24">
        <v>0</v>
      </c>
      <c r="Q1559" s="24">
        <v>4</v>
      </c>
      <c r="R1559" s="24">
        <v>4</v>
      </c>
      <c r="S1559" s="24">
        <v>434.08403427644271</v>
      </c>
      <c r="T1559" s="25">
        <v>0.63927714011079362</v>
      </c>
      <c r="U1559" s="24">
        <v>3.6614829821997916E-2</v>
      </c>
      <c r="V1559" s="24">
        <v>3.6614829821997916</v>
      </c>
      <c r="W1559" s="25">
        <v>36.614829821997915</v>
      </c>
      <c r="X1559" s="6" t="e">
        <f>VLOOKUP($A1559,[1]plot_info!$F$1:$BW$2268,26,FALSE)</f>
        <v>#N/A</v>
      </c>
      <c r="Y1559" s="6" t="e">
        <f>VLOOKUP($A1559,[1]plot_info!$F$1:$BW$2268,27,FALSE)</f>
        <v>#N/A</v>
      </c>
      <c r="Z1559" s="6" t="e">
        <f>VLOOKUP($A1559,[1]plot_info!$F$1:$BW$2268,28,FALSE)</f>
        <v>#N/A</v>
      </c>
      <c r="AA1559" s="6" t="e">
        <f>VLOOKUP($A1559,[1]plot_info!$F$1:$BW$2268,29,FALSE)</f>
        <v>#N/A</v>
      </c>
      <c r="AB1559" s="6" t="e">
        <f>VLOOKUP($A1559,[1]plot_info!$F$1:$BW$2268,37,FALSE)</f>
        <v>#N/A</v>
      </c>
      <c r="AC1559" s="6" t="e">
        <f>VLOOKUP($A1559,[1]plot_info!$F$1:$BW$2268,43,FALSE)</f>
        <v>#N/A</v>
      </c>
    </row>
    <row r="1560" spans="1:29" s="6" customFormat="1" x14ac:dyDescent="0.35">
      <c r="A1560" s="23" t="str">
        <f t="shared" si="47"/>
        <v>--</v>
      </c>
      <c r="B1560" s="24" t="s">
        <v>1079</v>
      </c>
      <c r="C1560" s="24" t="s">
        <v>37</v>
      </c>
      <c r="D1560" s="24" t="s">
        <v>37</v>
      </c>
      <c r="E1560" s="24" t="s">
        <v>37</v>
      </c>
      <c r="F1560" s="24" t="s">
        <v>37</v>
      </c>
      <c r="G1560" s="24" t="s">
        <v>9</v>
      </c>
      <c r="H1560" s="24">
        <v>64939</v>
      </c>
      <c r="I1560" s="24">
        <v>301</v>
      </c>
      <c r="J1560" s="24">
        <v>365.5</v>
      </c>
      <c r="K1560" s="24">
        <v>616</v>
      </c>
      <c r="L1560" s="24">
        <v>0.16777408637873753</v>
      </c>
      <c r="M1560" s="24">
        <v>0.11657006111536614</v>
      </c>
      <c r="N1560" s="24">
        <v>0</v>
      </c>
      <c r="O1560" s="24">
        <v>0</v>
      </c>
      <c r="P1560" s="24">
        <v>0</v>
      </c>
      <c r="Q1560" s="24">
        <v>4</v>
      </c>
      <c r="R1560" s="24">
        <v>4</v>
      </c>
      <c r="S1560" s="24">
        <v>434.08403427644271</v>
      </c>
      <c r="T1560" s="25">
        <v>0.57707720215406777</v>
      </c>
      <c r="U1560" s="24">
        <v>3.1312710795142459E-2</v>
      </c>
      <c r="V1560" s="24">
        <v>3.1312710795142458</v>
      </c>
      <c r="W1560" s="25">
        <v>31.312710795142458</v>
      </c>
      <c r="X1560" s="6" t="e">
        <f>VLOOKUP($A1560,[1]plot_info!$F$1:$BW$2268,26,FALSE)</f>
        <v>#N/A</v>
      </c>
      <c r="Y1560" s="6" t="e">
        <f>VLOOKUP($A1560,[1]plot_info!$F$1:$BW$2268,27,FALSE)</f>
        <v>#N/A</v>
      </c>
      <c r="Z1560" s="6" t="e">
        <f>VLOOKUP($A1560,[1]plot_info!$F$1:$BW$2268,28,FALSE)</f>
        <v>#N/A</v>
      </c>
      <c r="AA1560" s="6" t="e">
        <f>VLOOKUP($A1560,[1]plot_info!$F$1:$BW$2268,29,FALSE)</f>
        <v>#N/A</v>
      </c>
      <c r="AB1560" s="6" t="e">
        <f>VLOOKUP($A1560,[1]plot_info!$F$1:$BW$2268,37,FALSE)</f>
        <v>#N/A</v>
      </c>
      <c r="AC1560" s="6" t="e">
        <f>VLOOKUP($A1560,[1]plot_info!$F$1:$BW$2268,43,FALSE)</f>
        <v>#N/A</v>
      </c>
    </row>
    <row r="1561" spans="1:29" s="6" customFormat="1" x14ac:dyDescent="0.35">
      <c r="A1561" s="23" t="str">
        <f t="shared" si="47"/>
        <v>--</v>
      </c>
      <c r="B1561" s="24" t="s">
        <v>1080</v>
      </c>
      <c r="C1561" s="24" t="s">
        <v>37</v>
      </c>
      <c r="D1561" s="24" t="s">
        <v>37</v>
      </c>
      <c r="E1561" s="24" t="s">
        <v>37</v>
      </c>
      <c r="F1561" s="24" t="s">
        <v>37</v>
      </c>
      <c r="G1561" s="24" t="s">
        <v>8</v>
      </c>
      <c r="H1561" s="24">
        <v>64939</v>
      </c>
      <c r="I1561" s="24">
        <v>397</v>
      </c>
      <c r="J1561" s="24">
        <v>366</v>
      </c>
      <c r="K1561" s="24">
        <v>741</v>
      </c>
      <c r="L1561" s="24">
        <v>5.5415617128463476E-2</v>
      </c>
      <c r="M1561" s="24">
        <v>5.0782996921545642E-2</v>
      </c>
      <c r="N1561" s="24">
        <v>0</v>
      </c>
      <c r="O1561" s="24">
        <v>0</v>
      </c>
      <c r="P1561" s="24">
        <v>0</v>
      </c>
      <c r="Q1561" s="24">
        <v>4</v>
      </c>
      <c r="R1561" s="24">
        <v>4</v>
      </c>
      <c r="S1561" s="24">
        <v>434.08403427644271</v>
      </c>
      <c r="T1561" s="25">
        <v>0.86388802717674817</v>
      </c>
      <c r="U1561" s="24">
        <v>1.4323013088263765E-2</v>
      </c>
      <c r="V1561" s="24">
        <v>1.4323013088263765</v>
      </c>
      <c r="W1561" s="25">
        <v>14.323013088263766</v>
      </c>
      <c r="X1561" s="6" t="e">
        <f>VLOOKUP($A1561,[1]plot_info!$F$1:$BW$2268,26,FALSE)</f>
        <v>#N/A</v>
      </c>
      <c r="Y1561" s="6" t="e">
        <f>VLOOKUP($A1561,[1]plot_info!$F$1:$BW$2268,27,FALSE)</f>
        <v>#N/A</v>
      </c>
      <c r="Z1561" s="6" t="e">
        <f>VLOOKUP($A1561,[1]plot_info!$F$1:$BW$2268,28,FALSE)</f>
        <v>#N/A</v>
      </c>
      <c r="AA1561" s="6" t="e">
        <f>VLOOKUP($A1561,[1]plot_info!$F$1:$BW$2268,29,FALSE)</f>
        <v>#N/A</v>
      </c>
      <c r="AB1561" s="6" t="e">
        <f>VLOOKUP($A1561,[1]plot_info!$F$1:$BW$2268,37,FALSE)</f>
        <v>#N/A</v>
      </c>
      <c r="AC1561" s="6" t="e">
        <f>VLOOKUP($A1561,[1]plot_info!$F$1:$BW$2268,43,FALSE)</f>
        <v>#N/A</v>
      </c>
    </row>
    <row r="1562" spans="1:29" s="6" customFormat="1" x14ac:dyDescent="0.35">
      <c r="A1562" s="23" t="str">
        <f t="shared" si="47"/>
        <v>--</v>
      </c>
      <c r="B1562" s="24" t="s">
        <v>1081</v>
      </c>
      <c r="C1562" s="24" t="s">
        <v>37</v>
      </c>
      <c r="D1562" s="24" t="s">
        <v>37</v>
      </c>
      <c r="E1562" s="24" t="s">
        <v>37</v>
      </c>
      <c r="F1562" s="24" t="s">
        <v>37</v>
      </c>
      <c r="G1562" s="24" t="s">
        <v>26</v>
      </c>
      <c r="H1562" s="24">
        <v>64939</v>
      </c>
      <c r="I1562" s="24">
        <v>425</v>
      </c>
      <c r="J1562" s="24">
        <v>361</v>
      </c>
      <c r="K1562" s="24">
        <v>755</v>
      </c>
      <c r="L1562" s="24">
        <v>7.2941176470588232E-2</v>
      </c>
      <c r="M1562" s="24">
        <v>7.1557859298541582E-2</v>
      </c>
      <c r="N1562" s="24">
        <v>0</v>
      </c>
      <c r="O1562" s="24">
        <v>0</v>
      </c>
      <c r="P1562" s="24">
        <v>0</v>
      </c>
      <c r="Q1562" s="24">
        <v>4</v>
      </c>
      <c r="R1562" s="24">
        <v>4</v>
      </c>
      <c r="S1562" s="24">
        <v>434.08403427644271</v>
      </c>
      <c r="T1562" s="25">
        <v>0.90765835388703664</v>
      </c>
      <c r="U1562" s="24">
        <v>1.3338631461470362E-2</v>
      </c>
      <c r="V1562" s="24">
        <v>1.333863146147036</v>
      </c>
      <c r="W1562" s="25">
        <v>13.33863146147036</v>
      </c>
      <c r="X1562" s="6" t="e">
        <f>VLOOKUP($A1562,[1]plot_info!$F$1:$BW$2268,26,FALSE)</f>
        <v>#N/A</v>
      </c>
      <c r="Y1562" s="6" t="e">
        <f>VLOOKUP($A1562,[1]plot_info!$F$1:$BW$2268,27,FALSE)</f>
        <v>#N/A</v>
      </c>
      <c r="Z1562" s="6" t="e">
        <f>VLOOKUP($A1562,[1]plot_info!$F$1:$BW$2268,28,FALSE)</f>
        <v>#N/A</v>
      </c>
      <c r="AA1562" s="6" t="e">
        <f>VLOOKUP($A1562,[1]plot_info!$F$1:$BW$2268,29,FALSE)</f>
        <v>#N/A</v>
      </c>
      <c r="AB1562" s="6" t="e">
        <f>VLOOKUP($A1562,[1]plot_info!$F$1:$BW$2268,37,FALSE)</f>
        <v>#N/A</v>
      </c>
      <c r="AC1562" s="6" t="e">
        <f>VLOOKUP($A1562,[1]plot_info!$F$1:$BW$2268,43,FALSE)</f>
        <v>#N/A</v>
      </c>
    </row>
    <row r="1563" spans="1:29" s="6" customFormat="1" x14ac:dyDescent="0.35">
      <c r="A1563" s="23" t="str">
        <f t="shared" si="47"/>
        <v>--</v>
      </c>
      <c r="B1563" s="24" t="s">
        <v>1082</v>
      </c>
      <c r="C1563" s="24" t="s">
        <v>37</v>
      </c>
      <c r="D1563" s="24" t="s">
        <v>37</v>
      </c>
      <c r="E1563" s="24" t="s">
        <v>37</v>
      </c>
      <c r="F1563" s="24" t="s">
        <v>37</v>
      </c>
      <c r="G1563" s="24" t="s">
        <v>9</v>
      </c>
      <c r="H1563" s="24">
        <v>64939</v>
      </c>
      <c r="I1563" s="24">
        <v>422</v>
      </c>
      <c r="J1563" s="24">
        <v>365</v>
      </c>
      <c r="K1563" s="24">
        <v>751.5</v>
      </c>
      <c r="L1563" s="24">
        <v>8.412322274881516E-2</v>
      </c>
      <c r="M1563" s="24">
        <v>8.1945290487039565E-2</v>
      </c>
      <c r="N1563" s="24">
        <v>0</v>
      </c>
      <c r="O1563" s="24">
        <v>0</v>
      </c>
      <c r="P1563" s="24">
        <v>0</v>
      </c>
      <c r="Q1563" s="24">
        <v>4</v>
      </c>
      <c r="R1563" s="24">
        <v>4</v>
      </c>
      <c r="S1563" s="24">
        <v>434.08403427644271</v>
      </c>
      <c r="T1563" s="25">
        <v>0.89038059334350173</v>
      </c>
      <c r="U1563" s="24">
        <v>1.3420229233003506E-2</v>
      </c>
      <c r="V1563" s="24">
        <v>1.3420229233003507</v>
      </c>
      <c r="W1563" s="25">
        <v>13.420229233003507</v>
      </c>
      <c r="X1563" s="6" t="e">
        <f>VLOOKUP($A1563,[1]plot_info!$F$1:$BW$2268,26,FALSE)</f>
        <v>#N/A</v>
      </c>
      <c r="Y1563" s="6" t="e">
        <f>VLOOKUP($A1563,[1]plot_info!$F$1:$BW$2268,27,FALSE)</f>
        <v>#N/A</v>
      </c>
      <c r="Z1563" s="6" t="e">
        <f>VLOOKUP($A1563,[1]plot_info!$F$1:$BW$2268,28,FALSE)</f>
        <v>#N/A</v>
      </c>
      <c r="AA1563" s="6" t="e">
        <f>VLOOKUP($A1563,[1]plot_info!$F$1:$BW$2268,29,FALSE)</f>
        <v>#N/A</v>
      </c>
      <c r="AB1563" s="6" t="e">
        <f>VLOOKUP($A1563,[1]plot_info!$F$1:$BW$2268,37,FALSE)</f>
        <v>#N/A</v>
      </c>
      <c r="AC1563" s="6" t="e">
        <f>VLOOKUP($A1563,[1]plot_info!$F$1:$BW$2268,43,FALSE)</f>
        <v>#N/A</v>
      </c>
    </row>
    <row r="1564" spans="1:29" s="6" customFormat="1" x14ac:dyDescent="0.35">
      <c r="A1564" s="23" t="str">
        <f t="shared" si="47"/>
        <v>--</v>
      </c>
      <c r="B1564" s="24" t="s">
        <v>1083</v>
      </c>
      <c r="C1564" s="24" t="s">
        <v>37</v>
      </c>
      <c r="D1564" s="24" t="s">
        <v>37</v>
      </c>
      <c r="E1564" s="24" t="s">
        <v>37</v>
      </c>
      <c r="F1564" s="24" t="s">
        <v>37</v>
      </c>
      <c r="G1564" s="24" t="s">
        <v>8</v>
      </c>
      <c r="H1564" s="24">
        <v>64939</v>
      </c>
      <c r="I1564" s="24">
        <v>381</v>
      </c>
      <c r="J1564" s="24">
        <v>366.5</v>
      </c>
      <c r="K1564" s="24">
        <v>742.5</v>
      </c>
      <c r="L1564" s="24">
        <v>1.3123359580052493E-2</v>
      </c>
      <c r="M1564" s="24">
        <v>1.154159020944219E-2</v>
      </c>
      <c r="N1564" s="24">
        <v>0</v>
      </c>
      <c r="O1564" s="24">
        <v>0</v>
      </c>
      <c r="P1564" s="24">
        <v>0</v>
      </c>
      <c r="Q1564" s="24">
        <v>4</v>
      </c>
      <c r="R1564" s="24">
        <v>4</v>
      </c>
      <c r="S1564" s="24">
        <v>434.08403427644271</v>
      </c>
      <c r="T1564" s="25">
        <v>0.86619172858255278</v>
      </c>
      <c r="U1564" s="24">
        <v>2.5784895804471932E-2</v>
      </c>
      <c r="V1564" s="24">
        <v>2.5784895804471937</v>
      </c>
      <c r="W1564" s="25">
        <v>25.784895804471937</v>
      </c>
      <c r="X1564" s="6" t="e">
        <f>VLOOKUP($A1564,[1]plot_info!$F$1:$BW$2268,26,FALSE)</f>
        <v>#N/A</v>
      </c>
      <c r="Y1564" s="6" t="e">
        <f>VLOOKUP($A1564,[1]plot_info!$F$1:$BW$2268,27,FALSE)</f>
        <v>#N/A</v>
      </c>
      <c r="Z1564" s="6" t="e">
        <f>VLOOKUP($A1564,[1]plot_info!$F$1:$BW$2268,28,FALSE)</f>
        <v>#N/A</v>
      </c>
      <c r="AA1564" s="6" t="e">
        <f>VLOOKUP($A1564,[1]plot_info!$F$1:$BW$2268,29,FALSE)</f>
        <v>#N/A</v>
      </c>
      <c r="AB1564" s="6" t="e">
        <f>VLOOKUP($A1564,[1]plot_info!$F$1:$BW$2268,37,FALSE)</f>
        <v>#N/A</v>
      </c>
      <c r="AC1564" s="6" t="e">
        <f>VLOOKUP($A1564,[1]plot_info!$F$1:$BW$2268,43,FALSE)</f>
        <v>#N/A</v>
      </c>
    </row>
    <row r="1565" spans="1:29" s="6" customFormat="1" x14ac:dyDescent="0.35">
      <c r="A1565" s="23" t="str">
        <f t="shared" si="47"/>
        <v>--</v>
      </c>
      <c r="B1565" s="24" t="s">
        <v>1084</v>
      </c>
      <c r="C1565" s="24" t="s">
        <v>37</v>
      </c>
      <c r="D1565" s="24" t="s">
        <v>37</v>
      </c>
      <c r="E1565" s="24" t="s">
        <v>37</v>
      </c>
      <c r="F1565" s="24" t="s">
        <v>37</v>
      </c>
      <c r="G1565" s="24" t="s">
        <v>26</v>
      </c>
      <c r="H1565" s="24">
        <v>64939</v>
      </c>
      <c r="I1565" s="24">
        <v>402</v>
      </c>
      <c r="J1565" s="24">
        <v>365.5</v>
      </c>
      <c r="K1565" s="24">
        <v>739.5</v>
      </c>
      <c r="L1565" s="24">
        <v>6.965174129353234E-2</v>
      </c>
      <c r="M1565" s="24">
        <v>6.4632905172876273E-2</v>
      </c>
      <c r="N1565" s="24">
        <v>0</v>
      </c>
      <c r="O1565" s="24">
        <v>0</v>
      </c>
      <c r="P1565" s="24">
        <v>0</v>
      </c>
      <c r="Q1565" s="24">
        <v>4</v>
      </c>
      <c r="R1565" s="24">
        <v>4</v>
      </c>
      <c r="S1565" s="24">
        <v>434.08403427644271</v>
      </c>
      <c r="T1565" s="25">
        <v>0.86158432577094346</v>
      </c>
      <c r="U1565" s="24">
        <v>2.5323087140050347E-2</v>
      </c>
      <c r="V1565" s="24">
        <v>2.5323087140050347</v>
      </c>
      <c r="W1565" s="25">
        <v>25.323087140050344</v>
      </c>
      <c r="X1565" s="6" t="e">
        <f>VLOOKUP($A1565,[1]plot_info!$F$1:$BW$2268,26,FALSE)</f>
        <v>#N/A</v>
      </c>
      <c r="Y1565" s="6" t="e">
        <f>VLOOKUP($A1565,[1]plot_info!$F$1:$BW$2268,27,FALSE)</f>
        <v>#N/A</v>
      </c>
      <c r="Z1565" s="6" t="e">
        <f>VLOOKUP($A1565,[1]plot_info!$F$1:$BW$2268,28,FALSE)</f>
        <v>#N/A</v>
      </c>
      <c r="AA1565" s="6" t="e">
        <f>VLOOKUP($A1565,[1]plot_info!$F$1:$BW$2268,29,FALSE)</f>
        <v>#N/A</v>
      </c>
      <c r="AB1565" s="6" t="e">
        <f>VLOOKUP($A1565,[1]plot_info!$F$1:$BW$2268,37,FALSE)</f>
        <v>#N/A</v>
      </c>
      <c r="AC1565" s="6" t="e">
        <f>VLOOKUP($A1565,[1]plot_info!$F$1:$BW$2268,43,FALSE)</f>
        <v>#N/A</v>
      </c>
    </row>
    <row r="1566" spans="1:29" s="6" customFormat="1" x14ac:dyDescent="0.35">
      <c r="A1566" s="23" t="str">
        <f t="shared" si="47"/>
        <v>--</v>
      </c>
      <c r="B1566" s="24" t="s">
        <v>1085</v>
      </c>
      <c r="C1566" s="24" t="s">
        <v>37</v>
      </c>
      <c r="D1566" s="24" t="s">
        <v>37</v>
      </c>
      <c r="E1566" s="24" t="s">
        <v>37</v>
      </c>
      <c r="F1566" s="24" t="s">
        <v>37</v>
      </c>
      <c r="G1566" s="24" t="s">
        <v>26</v>
      </c>
      <c r="H1566" s="24">
        <v>64939</v>
      </c>
      <c r="I1566" s="24">
        <v>507</v>
      </c>
      <c r="J1566" s="24">
        <v>365</v>
      </c>
      <c r="K1566" s="24">
        <v>822.5</v>
      </c>
      <c r="L1566" s="24">
        <v>9.7633136094674555E-2</v>
      </c>
      <c r="M1566" s="24">
        <v>0.1142617430734777</v>
      </c>
      <c r="N1566" s="24">
        <v>0</v>
      </c>
      <c r="O1566" s="24">
        <v>0</v>
      </c>
      <c r="P1566" s="24">
        <v>0</v>
      </c>
      <c r="Q1566" s="24">
        <v>4</v>
      </c>
      <c r="R1566" s="24">
        <v>4</v>
      </c>
      <c r="S1566" s="24">
        <v>434.08403427644271</v>
      </c>
      <c r="T1566" s="25">
        <v>1.0539433931556328</v>
      </c>
      <c r="U1566" s="24">
        <v>3.3359599574665243E-2</v>
      </c>
      <c r="V1566" s="24">
        <v>3.3359599574665242</v>
      </c>
      <c r="W1566" s="25">
        <v>33.359599574665239</v>
      </c>
      <c r="X1566" s="6" t="e">
        <f>VLOOKUP($A1566,[1]plot_info!$F$1:$BW$2268,26,FALSE)</f>
        <v>#N/A</v>
      </c>
      <c r="Y1566" s="6" t="e">
        <f>VLOOKUP($A1566,[1]plot_info!$F$1:$BW$2268,27,FALSE)</f>
        <v>#N/A</v>
      </c>
      <c r="Z1566" s="6" t="e">
        <f>VLOOKUP($A1566,[1]plot_info!$F$1:$BW$2268,28,FALSE)</f>
        <v>#N/A</v>
      </c>
      <c r="AA1566" s="6" t="e">
        <f>VLOOKUP($A1566,[1]plot_info!$F$1:$BW$2268,29,FALSE)</f>
        <v>#N/A</v>
      </c>
      <c r="AB1566" s="6" t="e">
        <f>VLOOKUP($A1566,[1]plot_info!$F$1:$BW$2268,37,FALSE)</f>
        <v>#N/A</v>
      </c>
      <c r="AC1566" s="6" t="e">
        <f>VLOOKUP($A1566,[1]plot_info!$F$1:$BW$2268,43,FALSE)</f>
        <v>#N/A</v>
      </c>
    </row>
    <row r="1567" spans="1:29" s="6" customFormat="1" x14ac:dyDescent="0.35">
      <c r="A1567" s="23" t="str">
        <f t="shared" si="47"/>
        <v>--</v>
      </c>
      <c r="B1567" s="24" t="s">
        <v>1086</v>
      </c>
      <c r="C1567" s="24" t="s">
        <v>37</v>
      </c>
      <c r="D1567" s="24" t="s">
        <v>37</v>
      </c>
      <c r="E1567" s="24" t="s">
        <v>37</v>
      </c>
      <c r="F1567" s="24" t="s">
        <v>37</v>
      </c>
      <c r="G1567" s="24" t="s">
        <v>8</v>
      </c>
      <c r="H1567" s="24">
        <v>64939</v>
      </c>
      <c r="I1567" s="24">
        <v>238</v>
      </c>
      <c r="J1567" s="24">
        <v>364.5</v>
      </c>
      <c r="K1567" s="24">
        <v>580</v>
      </c>
      <c r="L1567" s="24">
        <v>9.4537815126050417E-2</v>
      </c>
      <c r="M1567" s="24">
        <v>5.1937155942489863E-2</v>
      </c>
      <c r="N1567" s="24">
        <v>0</v>
      </c>
      <c r="O1567" s="24">
        <v>0</v>
      </c>
      <c r="P1567" s="24">
        <v>0</v>
      </c>
      <c r="Q1567" s="24">
        <v>4</v>
      </c>
      <c r="R1567" s="24">
        <v>4</v>
      </c>
      <c r="S1567" s="24">
        <v>434.08403427644271</v>
      </c>
      <c r="T1567" s="25">
        <v>0.49644765295090459</v>
      </c>
      <c r="U1567" s="24">
        <v>2.0951529933232384E-2</v>
      </c>
      <c r="V1567" s="24">
        <v>2.095152993323238</v>
      </c>
      <c r="W1567" s="25">
        <v>20.951529933232383</v>
      </c>
      <c r="X1567" s="6" t="e">
        <f>VLOOKUP($A1567,[1]plot_info!$F$1:$BW$2268,26,FALSE)</f>
        <v>#N/A</v>
      </c>
      <c r="Y1567" s="6" t="e">
        <f>VLOOKUP($A1567,[1]plot_info!$F$1:$BW$2268,27,FALSE)</f>
        <v>#N/A</v>
      </c>
      <c r="Z1567" s="6" t="e">
        <f>VLOOKUP($A1567,[1]plot_info!$F$1:$BW$2268,28,FALSE)</f>
        <v>#N/A</v>
      </c>
      <c r="AA1567" s="6" t="e">
        <f>VLOOKUP($A1567,[1]plot_info!$F$1:$BW$2268,29,FALSE)</f>
        <v>#N/A</v>
      </c>
      <c r="AB1567" s="6" t="e">
        <f>VLOOKUP($A1567,[1]plot_info!$F$1:$BW$2268,37,FALSE)</f>
        <v>#N/A</v>
      </c>
      <c r="AC1567" s="6" t="e">
        <f>VLOOKUP($A1567,[1]plot_info!$F$1:$BW$2268,43,FALSE)</f>
        <v>#N/A</v>
      </c>
    </row>
    <row r="1568" spans="1:29" s="6" customFormat="1" x14ac:dyDescent="0.35">
      <c r="A1568" s="23" t="str">
        <f t="shared" si="47"/>
        <v>--</v>
      </c>
      <c r="B1568" s="24" t="s">
        <v>1087</v>
      </c>
      <c r="C1568" s="24" t="s">
        <v>37</v>
      </c>
      <c r="D1568" s="24" t="s">
        <v>37</v>
      </c>
      <c r="E1568" s="24" t="s">
        <v>37</v>
      </c>
      <c r="F1568" s="24" t="s">
        <v>37</v>
      </c>
      <c r="G1568" s="24" t="s">
        <v>26</v>
      </c>
      <c r="H1568" s="24">
        <v>64939</v>
      </c>
      <c r="I1568" s="24">
        <v>310</v>
      </c>
      <c r="J1568" s="24">
        <v>371.5</v>
      </c>
      <c r="K1568" s="24">
        <v>653</v>
      </c>
      <c r="L1568" s="24">
        <v>9.1935483870967741E-2</v>
      </c>
      <c r="M1568" s="24">
        <v>6.5787064193820494E-2</v>
      </c>
      <c r="N1568" s="24">
        <v>0</v>
      </c>
      <c r="O1568" s="24">
        <v>0</v>
      </c>
      <c r="P1568" s="24">
        <v>0</v>
      </c>
      <c r="Q1568" s="24">
        <v>4</v>
      </c>
      <c r="R1568" s="24">
        <v>4</v>
      </c>
      <c r="S1568" s="24">
        <v>434.08403427644271</v>
      </c>
      <c r="T1568" s="25">
        <v>0.64849194573401225</v>
      </c>
      <c r="U1568" s="24">
        <v>2.1747976267079777E-2</v>
      </c>
      <c r="V1568" s="24">
        <v>2.1747976267079778</v>
      </c>
      <c r="W1568" s="25">
        <v>21.747976267079778</v>
      </c>
      <c r="X1568" s="6" t="e">
        <f>VLOOKUP($A1568,[1]plot_info!$F$1:$BW$2268,26,FALSE)</f>
        <v>#N/A</v>
      </c>
      <c r="Y1568" s="6" t="e">
        <f>VLOOKUP($A1568,[1]plot_info!$F$1:$BW$2268,27,FALSE)</f>
        <v>#N/A</v>
      </c>
      <c r="Z1568" s="6" t="e">
        <f>VLOOKUP($A1568,[1]plot_info!$F$1:$BW$2268,28,FALSE)</f>
        <v>#N/A</v>
      </c>
      <c r="AA1568" s="6" t="e">
        <f>VLOOKUP($A1568,[1]plot_info!$F$1:$BW$2268,29,FALSE)</f>
        <v>#N/A</v>
      </c>
      <c r="AB1568" s="6" t="e">
        <f>VLOOKUP($A1568,[1]plot_info!$F$1:$BW$2268,37,FALSE)</f>
        <v>#N/A</v>
      </c>
      <c r="AC1568" s="6" t="e">
        <f>VLOOKUP($A1568,[1]plot_info!$F$1:$BW$2268,43,FALSE)</f>
        <v>#N/A</v>
      </c>
    </row>
    <row r="1569" spans="1:29" s="6" customFormat="1" x14ac:dyDescent="0.35">
      <c r="A1569" s="23" t="str">
        <f t="shared" si="47"/>
        <v>--</v>
      </c>
      <c r="B1569" s="24" t="s">
        <v>1088</v>
      </c>
      <c r="C1569" s="24" t="s">
        <v>37</v>
      </c>
      <c r="D1569" s="24" t="s">
        <v>37</v>
      </c>
      <c r="E1569" s="24" t="s">
        <v>37</v>
      </c>
      <c r="F1569" s="24" t="s">
        <v>37</v>
      </c>
      <c r="G1569" s="24" t="s">
        <v>9</v>
      </c>
      <c r="H1569" s="24">
        <v>64939</v>
      </c>
      <c r="I1569" s="24">
        <v>245</v>
      </c>
      <c r="J1569" s="24">
        <v>360</v>
      </c>
      <c r="K1569" s="24">
        <v>583</v>
      </c>
      <c r="L1569" s="24">
        <v>8.9795918367346933E-2</v>
      </c>
      <c r="M1569" s="24">
        <v>5.0782996921545642E-2</v>
      </c>
      <c r="N1569" s="24">
        <v>0</v>
      </c>
      <c r="O1569" s="24">
        <v>0</v>
      </c>
      <c r="P1569" s="24">
        <v>0</v>
      </c>
      <c r="Q1569" s="24">
        <v>4</v>
      </c>
      <c r="R1569" s="24">
        <v>4</v>
      </c>
      <c r="S1569" s="24">
        <v>434.08403427644271</v>
      </c>
      <c r="T1569" s="25">
        <v>0.51372541349443956</v>
      </c>
      <c r="U1569" s="24">
        <v>1.7228414591683078E-2</v>
      </c>
      <c r="V1569" s="24">
        <v>1.7228414591683081</v>
      </c>
      <c r="W1569" s="25">
        <v>17.228414591683084</v>
      </c>
      <c r="X1569" s="6" t="e">
        <f>VLOOKUP($A1569,[1]plot_info!$F$1:$BW$2268,26,FALSE)</f>
        <v>#N/A</v>
      </c>
      <c r="Y1569" s="6" t="e">
        <f>VLOOKUP($A1569,[1]plot_info!$F$1:$BW$2268,27,FALSE)</f>
        <v>#N/A</v>
      </c>
      <c r="Z1569" s="6" t="e">
        <f>VLOOKUP($A1569,[1]plot_info!$F$1:$BW$2268,28,FALSE)</f>
        <v>#N/A</v>
      </c>
      <c r="AA1569" s="6" t="e">
        <f>VLOOKUP($A1569,[1]plot_info!$F$1:$BW$2268,29,FALSE)</f>
        <v>#N/A</v>
      </c>
      <c r="AB1569" s="6" t="e">
        <f>VLOOKUP($A1569,[1]plot_info!$F$1:$BW$2268,37,FALSE)</f>
        <v>#N/A</v>
      </c>
      <c r="AC1569" s="6" t="e">
        <f>VLOOKUP($A1569,[1]plot_info!$F$1:$BW$2268,43,FALSE)</f>
        <v>#N/A</v>
      </c>
    </row>
    <row r="1570" spans="1:29" s="6" customFormat="1" x14ac:dyDescent="0.35">
      <c r="A1570" s="23" t="str">
        <f t="shared" si="47"/>
        <v>--</v>
      </c>
      <c r="B1570" s="24" t="s">
        <v>1089</v>
      </c>
      <c r="C1570" s="24" t="s">
        <v>37</v>
      </c>
      <c r="D1570" s="24" t="s">
        <v>37</v>
      </c>
      <c r="E1570" s="24" t="s">
        <v>37</v>
      </c>
      <c r="F1570" s="24" t="s">
        <v>37</v>
      </c>
      <c r="G1570" s="24" t="s">
        <v>8</v>
      </c>
      <c r="H1570" s="24">
        <v>64939</v>
      </c>
      <c r="I1570" s="24">
        <v>404</v>
      </c>
      <c r="J1570" s="24">
        <v>370</v>
      </c>
      <c r="K1570" s="24">
        <v>774</v>
      </c>
      <c r="L1570" s="24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4</v>
      </c>
      <c r="R1570" s="24">
        <v>4</v>
      </c>
      <c r="S1570" s="24">
        <v>434.08403427644271</v>
      </c>
      <c r="T1570" s="25">
        <v>0.93069536794508334</v>
      </c>
      <c r="U1570" s="24">
        <v>1.1222297770004481E-2</v>
      </c>
      <c r="V1570" s="24">
        <v>1.1222297770004481</v>
      </c>
      <c r="W1570" s="25">
        <v>11.222297770004481</v>
      </c>
      <c r="X1570" s="6" t="e">
        <f>VLOOKUP($A1570,[1]plot_info!$F$1:$BW$2268,26,FALSE)</f>
        <v>#N/A</v>
      </c>
      <c r="Y1570" s="6" t="e">
        <f>VLOOKUP($A1570,[1]plot_info!$F$1:$BW$2268,27,FALSE)</f>
        <v>#N/A</v>
      </c>
      <c r="Z1570" s="6" t="e">
        <f>VLOOKUP($A1570,[1]plot_info!$F$1:$BW$2268,28,FALSE)</f>
        <v>#N/A</v>
      </c>
      <c r="AA1570" s="6" t="e">
        <f>VLOOKUP($A1570,[1]plot_info!$F$1:$BW$2268,29,FALSE)</f>
        <v>#N/A</v>
      </c>
      <c r="AB1570" s="6" t="e">
        <f>VLOOKUP($A1570,[1]plot_info!$F$1:$BW$2268,37,FALSE)</f>
        <v>#N/A</v>
      </c>
      <c r="AC1570" s="6" t="e">
        <f>VLOOKUP($A1570,[1]plot_info!$F$1:$BW$2268,43,FALSE)</f>
        <v>#N/A</v>
      </c>
    </row>
    <row r="1571" spans="1:29" s="6" customFormat="1" x14ac:dyDescent="0.35">
      <c r="A1571" s="23" t="str">
        <f t="shared" si="47"/>
        <v>--</v>
      </c>
      <c r="B1571" s="24" t="s">
        <v>1090</v>
      </c>
      <c r="C1571" s="24" t="s">
        <v>37</v>
      </c>
      <c r="D1571" s="24" t="s">
        <v>37</v>
      </c>
      <c r="E1571" s="24" t="s">
        <v>37</v>
      </c>
      <c r="F1571" s="24" t="s">
        <v>37</v>
      </c>
      <c r="G1571" s="24" t="s">
        <v>26</v>
      </c>
      <c r="H1571" s="24">
        <v>64939</v>
      </c>
      <c r="I1571" s="24">
        <v>439</v>
      </c>
      <c r="J1571" s="24">
        <v>366</v>
      </c>
      <c r="K1571" s="24">
        <v>799</v>
      </c>
      <c r="L1571" s="24">
        <v>1.366742596810934E-2</v>
      </c>
      <c r="M1571" s="24">
        <v>1.3849908251330631E-2</v>
      </c>
      <c r="N1571" s="24">
        <v>0</v>
      </c>
      <c r="O1571" s="24">
        <v>0</v>
      </c>
      <c r="P1571" s="24">
        <v>0</v>
      </c>
      <c r="Q1571" s="24">
        <v>4</v>
      </c>
      <c r="R1571" s="24">
        <v>4</v>
      </c>
      <c r="S1571" s="24">
        <v>434.08403427644271</v>
      </c>
      <c r="T1571" s="25">
        <v>0.99750270871341851</v>
      </c>
      <c r="U1571" s="24">
        <v>9.3967646473003073E-3</v>
      </c>
      <c r="V1571" s="24">
        <v>0.93967646473003075</v>
      </c>
      <c r="W1571" s="25">
        <v>9.3967646473003086</v>
      </c>
      <c r="X1571" s="6" t="e">
        <f>VLOOKUP($A1571,[1]plot_info!$F$1:$BW$2268,26,FALSE)</f>
        <v>#N/A</v>
      </c>
      <c r="Y1571" s="6" t="e">
        <f>VLOOKUP($A1571,[1]plot_info!$F$1:$BW$2268,27,FALSE)</f>
        <v>#N/A</v>
      </c>
      <c r="Z1571" s="6" t="e">
        <f>VLOOKUP($A1571,[1]plot_info!$F$1:$BW$2268,28,FALSE)</f>
        <v>#N/A</v>
      </c>
      <c r="AA1571" s="6" t="e">
        <f>VLOOKUP($A1571,[1]plot_info!$F$1:$BW$2268,29,FALSE)</f>
        <v>#N/A</v>
      </c>
      <c r="AB1571" s="6" t="e">
        <f>VLOOKUP($A1571,[1]plot_info!$F$1:$BW$2268,37,FALSE)</f>
        <v>#N/A</v>
      </c>
      <c r="AC1571" s="6" t="e">
        <f>VLOOKUP($A1571,[1]plot_info!$F$1:$BW$2268,43,FALSE)</f>
        <v>#N/A</v>
      </c>
    </row>
    <row r="1572" spans="1:29" s="6" customFormat="1" x14ac:dyDescent="0.35">
      <c r="A1572" s="23" t="str">
        <f t="shared" si="47"/>
        <v>--</v>
      </c>
      <c r="B1572" s="24" t="s">
        <v>1091</v>
      </c>
      <c r="C1572" s="24" t="s">
        <v>37</v>
      </c>
      <c r="D1572" s="24" t="s">
        <v>37</v>
      </c>
      <c r="E1572" s="24" t="s">
        <v>37</v>
      </c>
      <c r="F1572" s="24" t="s">
        <v>37</v>
      </c>
      <c r="G1572" s="24" t="s">
        <v>9</v>
      </c>
      <c r="H1572" s="24">
        <v>64939</v>
      </c>
      <c r="I1572" s="24">
        <v>419</v>
      </c>
      <c r="J1572" s="24">
        <v>357.5</v>
      </c>
      <c r="K1572" s="24">
        <v>763</v>
      </c>
      <c r="L1572" s="24">
        <v>3.2219570405727926E-2</v>
      </c>
      <c r="M1572" s="24">
        <v>3.1162293565493916E-2</v>
      </c>
      <c r="N1572" s="24">
        <v>0</v>
      </c>
      <c r="O1572" s="24">
        <v>0</v>
      </c>
      <c r="P1572" s="24">
        <v>0</v>
      </c>
      <c r="Q1572" s="24">
        <v>4</v>
      </c>
      <c r="R1572" s="24">
        <v>4</v>
      </c>
      <c r="S1572" s="24">
        <v>434.08403427644271</v>
      </c>
      <c r="T1572" s="25">
        <v>0.9341509200537903</v>
      </c>
      <c r="U1572" s="24">
        <v>7.7439757430546076E-3</v>
      </c>
      <c r="V1572" s="24">
        <v>0.77439757430546086</v>
      </c>
      <c r="W1572" s="25">
        <v>7.7439757430546088</v>
      </c>
      <c r="X1572" s="6" t="e">
        <f>VLOOKUP($A1572,[1]plot_info!$F$1:$BW$2268,26,FALSE)</f>
        <v>#N/A</v>
      </c>
      <c r="Y1572" s="6" t="e">
        <f>VLOOKUP($A1572,[1]plot_info!$F$1:$BW$2268,27,FALSE)</f>
        <v>#N/A</v>
      </c>
      <c r="Z1572" s="6" t="e">
        <f>VLOOKUP($A1572,[1]plot_info!$F$1:$BW$2268,28,FALSE)</f>
        <v>#N/A</v>
      </c>
      <c r="AA1572" s="6" t="e">
        <f>VLOOKUP($A1572,[1]plot_info!$F$1:$BW$2268,29,FALSE)</f>
        <v>#N/A</v>
      </c>
      <c r="AB1572" s="6" t="e">
        <f>VLOOKUP($A1572,[1]plot_info!$F$1:$BW$2268,37,FALSE)</f>
        <v>#N/A</v>
      </c>
      <c r="AC1572" s="6" t="e">
        <f>VLOOKUP($A1572,[1]plot_info!$F$1:$BW$2268,43,FALSE)</f>
        <v>#N/A</v>
      </c>
    </row>
    <row r="1573" spans="1:29" x14ac:dyDescent="0.35">
      <c r="A1573" s="23" t="str">
        <f t="shared" si="47"/>
        <v>131-55-1</v>
      </c>
      <c r="B1573" s="24" t="s">
        <v>42</v>
      </c>
      <c r="C1573" s="24">
        <v>131</v>
      </c>
      <c r="D1573" s="24">
        <v>55</v>
      </c>
      <c r="E1573" s="24">
        <v>1</v>
      </c>
      <c r="F1573" s="24">
        <v>1</v>
      </c>
      <c r="G1573" s="24" t="s">
        <v>8</v>
      </c>
      <c r="H1573" s="24">
        <v>64914</v>
      </c>
      <c r="I1573" s="24">
        <v>238</v>
      </c>
      <c r="J1573" s="24">
        <v>295.5</v>
      </c>
      <c r="K1573" s="24">
        <v>432</v>
      </c>
      <c r="L1573" s="24">
        <v>0.4264705882352941</v>
      </c>
      <c r="M1573" s="24">
        <v>0.47294667417603281</v>
      </c>
      <c r="N1573" s="24">
        <v>0</v>
      </c>
      <c r="O1573" s="24">
        <v>0</v>
      </c>
      <c r="P1573" s="24">
        <v>0</v>
      </c>
      <c r="Q1573" s="24">
        <v>2</v>
      </c>
      <c r="R1573" s="24">
        <v>0</v>
      </c>
      <c r="S1573" s="24">
        <v>215.04201713822135</v>
      </c>
      <c r="T1573" s="25">
        <v>0.63475967076826045</v>
      </c>
      <c r="U1573" s="24">
        <v>3.719382031838217E-2</v>
      </c>
      <c r="V1573" s="24">
        <v>3.7193820318382174</v>
      </c>
      <c r="W1573" s="25">
        <v>37.193820318382173</v>
      </c>
      <c r="X1573" s="4">
        <f>VLOOKUP($A1573,[1]plot_info!$F$1:$BW$2268,26,FALSE)</f>
        <v>339626.84700000001</v>
      </c>
      <c r="Y1573" s="4">
        <f>VLOOKUP($A1573,[1]plot_info!$F$1:$BW$2268,27,FALSE)</f>
        <v>3118728.0449999999</v>
      </c>
      <c r="Z1573" s="4">
        <f>VLOOKUP($A1573,[1]plot_info!$F$1:$BW$2268,28,FALSE)</f>
        <v>85.366238460000005</v>
      </c>
      <c r="AA1573" s="4">
        <f>VLOOKUP($A1573,[1]plot_info!$F$1:$BW$2268,29,FALSE)</f>
        <v>28.184565580000001</v>
      </c>
      <c r="AB1573" s="4">
        <f>VLOOKUP($A1573,[1]plot_info!$F$1:$BW$2268,37,FALSE)</f>
        <v>4</v>
      </c>
      <c r="AC1573" s="4" t="str">
        <f>VLOOKUP($A1573,[1]plot_info!$F$1:$BW$2268,43,FALSE)</f>
        <v>FRA 2010-2015</v>
      </c>
    </row>
    <row r="1574" spans="1:29" x14ac:dyDescent="0.35">
      <c r="A1574" s="23" t="str">
        <f t="shared" si="47"/>
        <v>131-55-1</v>
      </c>
      <c r="B1574" s="24" t="s">
        <v>43</v>
      </c>
      <c r="C1574" s="24">
        <v>131</v>
      </c>
      <c r="D1574" s="24">
        <v>55</v>
      </c>
      <c r="E1574" s="24">
        <v>1</v>
      </c>
      <c r="F1574" s="24">
        <v>1</v>
      </c>
      <c r="G1574" s="24" t="s">
        <v>26</v>
      </c>
      <c r="H1574" s="24">
        <v>64914</v>
      </c>
      <c r="I1574" s="24">
        <v>226</v>
      </c>
      <c r="J1574" s="24">
        <v>333.5</v>
      </c>
      <c r="K1574" s="24">
        <v>471</v>
      </c>
      <c r="L1574" s="24">
        <v>0.3915929203539823</v>
      </c>
      <c r="M1574" s="24">
        <v>0.41237222329634388</v>
      </c>
      <c r="N1574" s="24">
        <v>0</v>
      </c>
      <c r="O1574" s="24">
        <v>0</v>
      </c>
      <c r="P1574" s="24">
        <v>0</v>
      </c>
      <c r="Q1574" s="24">
        <v>2</v>
      </c>
      <c r="R1574" s="24">
        <v>0</v>
      </c>
      <c r="S1574" s="24">
        <v>215.04201713822135</v>
      </c>
      <c r="T1574" s="25">
        <v>0.63940992476656267</v>
      </c>
      <c r="U1574" s="24">
        <v>2.8221370728233462E-2</v>
      </c>
      <c r="V1574" s="24">
        <v>2.8221370728233466</v>
      </c>
      <c r="W1574" s="25">
        <v>28.221370728233467</v>
      </c>
      <c r="X1574" s="4">
        <f>VLOOKUP($A1574,[1]plot_info!$F$1:$BW$2268,26,FALSE)</f>
        <v>339626.84700000001</v>
      </c>
      <c r="Y1574" s="4">
        <f>VLOOKUP($A1574,[1]plot_info!$F$1:$BW$2268,27,FALSE)</f>
        <v>3118728.0449999999</v>
      </c>
      <c r="Z1574" s="4">
        <f>VLOOKUP($A1574,[1]plot_info!$F$1:$BW$2268,28,FALSE)</f>
        <v>85.366238460000005</v>
      </c>
      <c r="AA1574" s="4">
        <f>VLOOKUP($A1574,[1]plot_info!$F$1:$BW$2268,29,FALSE)</f>
        <v>28.184565580000001</v>
      </c>
      <c r="AB1574" s="4">
        <f>VLOOKUP($A1574,[1]plot_info!$F$1:$BW$2268,37,FALSE)</f>
        <v>4</v>
      </c>
      <c r="AC1574" s="4" t="str">
        <f>VLOOKUP($A1574,[1]plot_info!$F$1:$BW$2268,43,FALSE)</f>
        <v>FRA 2010-2015</v>
      </c>
    </row>
    <row r="1575" spans="1:29" x14ac:dyDescent="0.35">
      <c r="A1575" s="23" t="str">
        <f t="shared" si="47"/>
        <v>131-55-1</v>
      </c>
      <c r="B1575" s="24" t="s">
        <v>44</v>
      </c>
      <c r="C1575" s="24">
        <v>131</v>
      </c>
      <c r="D1575" s="24">
        <v>55</v>
      </c>
      <c r="E1575" s="24">
        <v>1</v>
      </c>
      <c r="F1575" s="24">
        <v>1</v>
      </c>
      <c r="G1575" s="24" t="s">
        <v>9</v>
      </c>
      <c r="H1575" s="24">
        <v>64914</v>
      </c>
      <c r="I1575" s="24">
        <v>271</v>
      </c>
      <c r="J1575" s="24">
        <v>298</v>
      </c>
      <c r="K1575" s="24">
        <v>467</v>
      </c>
      <c r="L1575" s="24">
        <v>0.37638376383763839</v>
      </c>
      <c r="M1575" s="24">
        <v>0.47527646074832852</v>
      </c>
      <c r="N1575" s="24">
        <v>0</v>
      </c>
      <c r="O1575" s="24">
        <v>0</v>
      </c>
      <c r="P1575" s="24">
        <v>0</v>
      </c>
      <c r="Q1575" s="24">
        <v>2</v>
      </c>
      <c r="R1575" s="24">
        <v>0</v>
      </c>
      <c r="S1575" s="24">
        <v>215.04201713822135</v>
      </c>
      <c r="T1575" s="25">
        <v>0.78589292571308433</v>
      </c>
      <c r="U1575" s="24">
        <v>3.1397380788244694E-2</v>
      </c>
      <c r="V1575" s="24">
        <v>3.1397380788244691</v>
      </c>
      <c r="W1575" s="25">
        <v>31.397380788244693</v>
      </c>
      <c r="X1575" s="4">
        <f>VLOOKUP($A1575,[1]plot_info!$F$1:$BW$2268,26,FALSE)</f>
        <v>339626.84700000001</v>
      </c>
      <c r="Y1575" s="4">
        <f>VLOOKUP($A1575,[1]plot_info!$F$1:$BW$2268,27,FALSE)</f>
        <v>3118728.0449999999</v>
      </c>
      <c r="Z1575" s="4">
        <f>VLOOKUP($A1575,[1]plot_info!$F$1:$BW$2268,28,FALSE)</f>
        <v>85.366238460000005</v>
      </c>
      <c r="AA1575" s="4">
        <f>VLOOKUP($A1575,[1]plot_info!$F$1:$BW$2268,29,FALSE)</f>
        <v>28.184565580000001</v>
      </c>
      <c r="AB1575" s="4">
        <f>VLOOKUP($A1575,[1]plot_info!$F$1:$BW$2268,37,FALSE)</f>
        <v>4</v>
      </c>
      <c r="AC1575" s="4" t="str">
        <f>VLOOKUP($A1575,[1]plot_info!$F$1:$BW$2268,43,FALSE)</f>
        <v>FRA 2010-2015</v>
      </c>
    </row>
    <row r="1576" spans="1:29" x14ac:dyDescent="0.35">
      <c r="A1576" s="23" t="str">
        <f t="shared" si="47"/>
        <v>131-55-2</v>
      </c>
      <c r="B1576" s="24" t="s">
        <v>46</v>
      </c>
      <c r="C1576" s="24">
        <v>131</v>
      </c>
      <c r="D1576" s="24">
        <v>55</v>
      </c>
      <c r="E1576" s="24">
        <v>2</v>
      </c>
      <c r="F1576" s="24">
        <v>1</v>
      </c>
      <c r="G1576" s="24" t="s">
        <v>8</v>
      </c>
      <c r="H1576" s="24">
        <v>64914</v>
      </c>
      <c r="I1576" s="24">
        <v>224</v>
      </c>
      <c r="J1576" s="24">
        <v>309</v>
      </c>
      <c r="K1576" s="24">
        <v>463</v>
      </c>
      <c r="L1576" s="24">
        <v>0.3125</v>
      </c>
      <c r="M1576" s="24">
        <v>0.32617012012140195</v>
      </c>
      <c r="N1576" s="24">
        <v>0</v>
      </c>
      <c r="O1576" s="24">
        <v>0</v>
      </c>
      <c r="P1576" s="24">
        <v>0</v>
      </c>
      <c r="Q1576" s="24">
        <v>2</v>
      </c>
      <c r="R1576" s="24">
        <v>0</v>
      </c>
      <c r="S1576" s="24">
        <v>215.04201713822135</v>
      </c>
      <c r="T1576" s="25">
        <v>0.71613911573855016</v>
      </c>
      <c r="U1576" s="24">
        <v>3.5422686017506831E-2</v>
      </c>
      <c r="V1576" s="24">
        <v>3.5422686017506835</v>
      </c>
      <c r="W1576" s="25">
        <v>35.422686017506834</v>
      </c>
      <c r="X1576" s="4">
        <f>VLOOKUP($A1576,[1]plot_info!$F$1:$BW$2268,26,FALSE)</f>
        <v>339626.84700000001</v>
      </c>
      <c r="Y1576" s="4">
        <f>VLOOKUP($A1576,[1]plot_info!$F$1:$BW$2268,27,FALSE)</f>
        <v>3118878.0449999999</v>
      </c>
      <c r="Z1576" s="4">
        <f>VLOOKUP($A1576,[1]plot_info!$F$1:$BW$2268,28,FALSE)</f>
        <v>85.366217879999994</v>
      </c>
      <c r="AA1576" s="4">
        <f>VLOOKUP($A1576,[1]plot_info!$F$1:$BW$2268,29,FALSE)</f>
        <v>28.185919089999999</v>
      </c>
      <c r="AB1576" s="4">
        <f>VLOOKUP($A1576,[1]plot_info!$F$1:$BW$2268,37,FALSE)</f>
        <v>4</v>
      </c>
      <c r="AC1576" s="4" t="str">
        <f>VLOOKUP($A1576,[1]plot_info!$F$1:$BW$2268,43,FALSE)</f>
        <v>FRA 2010-2015</v>
      </c>
    </row>
    <row r="1577" spans="1:29" x14ac:dyDescent="0.35">
      <c r="A1577" s="23" t="str">
        <f t="shared" si="47"/>
        <v>131-55-2</v>
      </c>
      <c r="B1577" s="24" t="s">
        <v>47</v>
      </c>
      <c r="C1577" s="24">
        <v>131</v>
      </c>
      <c r="D1577" s="24">
        <v>55</v>
      </c>
      <c r="E1577" s="24">
        <v>2</v>
      </c>
      <c r="F1577" s="24">
        <v>1</v>
      </c>
      <c r="G1577" s="24" t="s">
        <v>26</v>
      </c>
      <c r="H1577" s="24">
        <v>64914</v>
      </c>
      <c r="I1577" s="24">
        <v>273</v>
      </c>
      <c r="J1577" s="24">
        <v>296.5</v>
      </c>
      <c r="K1577" s="24">
        <v>486</v>
      </c>
      <c r="L1577" s="24">
        <v>0.30586080586080588</v>
      </c>
      <c r="M1577" s="24">
        <v>0.38907435757338665</v>
      </c>
      <c r="N1577" s="24">
        <v>0</v>
      </c>
      <c r="O1577" s="24">
        <v>0</v>
      </c>
      <c r="P1577" s="24">
        <v>0</v>
      </c>
      <c r="Q1577" s="24">
        <v>2</v>
      </c>
      <c r="R1577" s="24">
        <v>0</v>
      </c>
      <c r="S1577" s="24">
        <v>215.04201713822135</v>
      </c>
      <c r="T1577" s="25">
        <v>0.8812231326782809</v>
      </c>
      <c r="U1577" s="24">
        <v>2.743928317321593E-2</v>
      </c>
      <c r="V1577" s="24">
        <v>2.7439283173215929</v>
      </c>
      <c r="W1577" s="25">
        <v>27.43928317321593</v>
      </c>
      <c r="X1577" s="4">
        <f>VLOOKUP($A1577,[1]plot_info!$F$1:$BW$2268,26,FALSE)</f>
        <v>339626.84700000001</v>
      </c>
      <c r="Y1577" s="4">
        <f>VLOOKUP($A1577,[1]plot_info!$F$1:$BW$2268,27,FALSE)</f>
        <v>3118878.0449999999</v>
      </c>
      <c r="Z1577" s="4">
        <f>VLOOKUP($A1577,[1]plot_info!$F$1:$BW$2268,28,FALSE)</f>
        <v>85.366217879999994</v>
      </c>
      <c r="AA1577" s="4">
        <f>VLOOKUP($A1577,[1]plot_info!$F$1:$BW$2268,29,FALSE)</f>
        <v>28.185919089999999</v>
      </c>
      <c r="AB1577" s="4">
        <f>VLOOKUP($A1577,[1]plot_info!$F$1:$BW$2268,37,FALSE)</f>
        <v>4</v>
      </c>
      <c r="AC1577" s="4" t="str">
        <f>VLOOKUP($A1577,[1]plot_info!$F$1:$BW$2268,43,FALSE)</f>
        <v>FRA 2010-2015</v>
      </c>
    </row>
    <row r="1578" spans="1:29" x14ac:dyDescent="0.35">
      <c r="A1578" s="23" t="str">
        <f t="shared" si="47"/>
        <v>131-55-2</v>
      </c>
      <c r="B1578" s="24" t="s">
        <v>48</v>
      </c>
      <c r="C1578" s="24">
        <v>131</v>
      </c>
      <c r="D1578" s="24">
        <v>55</v>
      </c>
      <c r="E1578" s="24">
        <v>2</v>
      </c>
      <c r="F1578" s="24">
        <v>1</v>
      </c>
      <c r="G1578" s="24" t="s">
        <v>9</v>
      </c>
      <c r="H1578" s="24">
        <v>64914</v>
      </c>
      <c r="I1578" s="24">
        <v>330</v>
      </c>
      <c r="J1578" s="24">
        <v>305.5</v>
      </c>
      <c r="K1578" s="24">
        <v>546</v>
      </c>
      <c r="L1578" s="24">
        <v>0.27121212121212124</v>
      </c>
      <c r="M1578" s="24">
        <v>0.41703179644093541</v>
      </c>
      <c r="N1578" s="24">
        <v>0</v>
      </c>
      <c r="O1578" s="24">
        <v>0</v>
      </c>
      <c r="P1578" s="24">
        <v>0</v>
      </c>
      <c r="Q1578" s="24">
        <v>2</v>
      </c>
      <c r="R1578" s="24">
        <v>0</v>
      </c>
      <c r="S1578" s="24">
        <v>215.04201713822135</v>
      </c>
      <c r="T1578" s="25">
        <v>1.118386086591697</v>
      </c>
      <c r="U1578" s="24">
        <v>2.4680871491418718E-2</v>
      </c>
      <c r="V1578" s="24">
        <v>2.4680871491418714</v>
      </c>
      <c r="W1578" s="25">
        <v>24.680871491418714</v>
      </c>
      <c r="X1578" s="4">
        <f>VLOOKUP($A1578,[1]plot_info!$F$1:$BW$2268,26,FALSE)</f>
        <v>339626.84700000001</v>
      </c>
      <c r="Y1578" s="4">
        <f>VLOOKUP($A1578,[1]plot_info!$F$1:$BW$2268,27,FALSE)</f>
        <v>3118878.0449999999</v>
      </c>
      <c r="Z1578" s="4">
        <f>VLOOKUP($A1578,[1]plot_info!$F$1:$BW$2268,28,FALSE)</f>
        <v>85.366217879999994</v>
      </c>
      <c r="AA1578" s="4">
        <f>VLOOKUP($A1578,[1]plot_info!$F$1:$BW$2268,29,FALSE)</f>
        <v>28.185919089999999</v>
      </c>
      <c r="AB1578" s="4">
        <f>VLOOKUP($A1578,[1]plot_info!$F$1:$BW$2268,37,FALSE)</f>
        <v>4</v>
      </c>
      <c r="AC1578" s="4" t="str">
        <f>VLOOKUP($A1578,[1]plot_info!$F$1:$BW$2268,43,FALSE)</f>
        <v>FRA 2010-2015</v>
      </c>
    </row>
    <row r="1579" spans="1:29" x14ac:dyDescent="0.35">
      <c r="A1579" s="23" t="str">
        <f t="shared" si="47"/>
        <v>131-55-4</v>
      </c>
      <c r="B1579" s="24" t="s">
        <v>50</v>
      </c>
      <c r="C1579" s="24">
        <v>131</v>
      </c>
      <c r="D1579" s="24">
        <v>55</v>
      </c>
      <c r="E1579" s="24">
        <v>4</v>
      </c>
      <c r="F1579" s="24">
        <v>1</v>
      </c>
      <c r="G1579" s="24" t="s">
        <v>8</v>
      </c>
      <c r="H1579" s="24">
        <v>64914</v>
      </c>
      <c r="I1579" s="24">
        <v>531</v>
      </c>
      <c r="J1579" s="24">
        <v>367.5</v>
      </c>
      <c r="K1579" s="24">
        <v>562.5</v>
      </c>
      <c r="L1579" s="24">
        <v>0.63276836158192096</v>
      </c>
      <c r="M1579" s="24">
        <v>0.78280828829136473</v>
      </c>
      <c r="N1579" s="24">
        <v>0</v>
      </c>
      <c r="O1579" s="24">
        <v>0</v>
      </c>
      <c r="P1579" s="24">
        <v>0</v>
      </c>
      <c r="Q1579" s="24">
        <v>4</v>
      </c>
      <c r="R1579" s="24">
        <v>0</v>
      </c>
      <c r="S1579" s="24">
        <v>430.08403427644271</v>
      </c>
      <c r="T1579" s="25">
        <v>0.4533997648344717</v>
      </c>
      <c r="U1579" s="24">
        <v>2.0184030506728724E-2</v>
      </c>
      <c r="V1579" s="24">
        <v>2.0184030506728723</v>
      </c>
      <c r="W1579" s="25">
        <v>20.184030506728721</v>
      </c>
      <c r="X1579" s="4">
        <f>VLOOKUP($A1579,[1]plot_info!$F$1:$BW$2268,26,FALSE)</f>
        <v>339926.84700000001</v>
      </c>
      <c r="Y1579" s="4">
        <f>VLOOKUP($A1579,[1]plot_info!$F$1:$BW$2268,27,FALSE)</f>
        <v>3118728.0449999999</v>
      </c>
      <c r="Z1579" s="4">
        <f>VLOOKUP($A1579,[1]plot_info!$F$1:$BW$2268,28,FALSE)</f>
        <v>85.369293619999993</v>
      </c>
      <c r="AA1579" s="4">
        <f>VLOOKUP($A1579,[1]plot_info!$F$1:$BW$2268,29,FALSE)</f>
        <v>28.18460202</v>
      </c>
      <c r="AB1579" s="4">
        <f>VLOOKUP($A1579,[1]plot_info!$F$1:$BW$2268,37,FALSE)</f>
        <v>4</v>
      </c>
      <c r="AC1579" s="4" t="str">
        <f>VLOOKUP($A1579,[1]plot_info!$F$1:$BW$2268,43,FALSE)</f>
        <v>FRA 2010-2015</v>
      </c>
    </row>
    <row r="1580" spans="1:29" x14ac:dyDescent="0.35">
      <c r="A1580" s="23" t="str">
        <f t="shared" si="47"/>
        <v>131-55-4</v>
      </c>
      <c r="B1580" s="24" t="s">
        <v>51</v>
      </c>
      <c r="C1580" s="24">
        <v>131</v>
      </c>
      <c r="D1580" s="24">
        <v>55</v>
      </c>
      <c r="E1580" s="24">
        <v>4</v>
      </c>
      <c r="F1580" s="24">
        <v>1</v>
      </c>
      <c r="G1580" s="24" t="s">
        <v>26</v>
      </c>
      <c r="H1580" s="24">
        <v>64914</v>
      </c>
      <c r="I1580" s="24">
        <v>427</v>
      </c>
      <c r="J1580" s="24">
        <v>297</v>
      </c>
      <c r="K1580" s="24">
        <v>493.5</v>
      </c>
      <c r="L1580" s="24">
        <v>0.53981264637002346</v>
      </c>
      <c r="M1580" s="24">
        <v>0.53701580491416534</v>
      </c>
      <c r="N1580" s="24">
        <v>0</v>
      </c>
      <c r="O1580" s="24">
        <v>0</v>
      </c>
      <c r="P1580" s="24">
        <v>0</v>
      </c>
      <c r="Q1580" s="24">
        <v>4</v>
      </c>
      <c r="R1580" s="24">
        <v>0</v>
      </c>
      <c r="S1580" s="24">
        <v>430.08403427644271</v>
      </c>
      <c r="T1580" s="25">
        <v>0.45688745533319841</v>
      </c>
      <c r="U1580" s="24">
        <v>1.512408913117602E-2</v>
      </c>
      <c r="V1580" s="24">
        <v>1.5124089131176019</v>
      </c>
      <c r="W1580" s="25">
        <v>15.124089131176019</v>
      </c>
      <c r="X1580" s="4">
        <f>VLOOKUP($A1580,[1]plot_info!$F$1:$BW$2268,26,FALSE)</f>
        <v>339926.84700000001</v>
      </c>
      <c r="Y1580" s="4">
        <f>VLOOKUP($A1580,[1]plot_info!$F$1:$BW$2268,27,FALSE)</f>
        <v>3118728.0449999999</v>
      </c>
      <c r="Z1580" s="4">
        <f>VLOOKUP($A1580,[1]plot_info!$F$1:$BW$2268,28,FALSE)</f>
        <v>85.369293619999993</v>
      </c>
      <c r="AA1580" s="4">
        <f>VLOOKUP($A1580,[1]plot_info!$F$1:$BW$2268,29,FALSE)</f>
        <v>28.18460202</v>
      </c>
      <c r="AB1580" s="4">
        <f>VLOOKUP($A1580,[1]plot_info!$F$1:$BW$2268,37,FALSE)</f>
        <v>4</v>
      </c>
      <c r="AC1580" s="4" t="str">
        <f>VLOOKUP($A1580,[1]plot_info!$F$1:$BW$2268,43,FALSE)</f>
        <v>FRA 2010-2015</v>
      </c>
    </row>
    <row r="1581" spans="1:29" x14ac:dyDescent="0.35">
      <c r="A1581" s="23" t="str">
        <f t="shared" si="47"/>
        <v>131-55-4</v>
      </c>
      <c r="B1581" s="24" t="s">
        <v>52</v>
      </c>
      <c r="C1581" s="24">
        <v>131</v>
      </c>
      <c r="D1581" s="24">
        <v>55</v>
      </c>
      <c r="E1581" s="24">
        <v>4</v>
      </c>
      <c r="F1581" s="24">
        <v>1</v>
      </c>
      <c r="G1581" s="24" t="s">
        <v>9</v>
      </c>
      <c r="H1581" s="24">
        <v>64914</v>
      </c>
      <c r="I1581" s="24">
        <v>630</v>
      </c>
      <c r="J1581" s="24">
        <v>301.5</v>
      </c>
      <c r="K1581" s="24">
        <v>568.5</v>
      </c>
      <c r="L1581" s="24">
        <v>0.57619047619047614</v>
      </c>
      <c r="M1581" s="24">
        <v>0.84571252574334932</v>
      </c>
      <c r="N1581" s="24">
        <v>0</v>
      </c>
      <c r="O1581" s="24">
        <v>0</v>
      </c>
      <c r="P1581" s="24">
        <v>0</v>
      </c>
      <c r="Q1581" s="24">
        <v>4</v>
      </c>
      <c r="R1581" s="24">
        <v>0</v>
      </c>
      <c r="S1581" s="24">
        <v>430.08403427644271</v>
      </c>
      <c r="T1581" s="25">
        <v>0.6208089087733536</v>
      </c>
      <c r="U1581" s="24">
        <v>1.6062294888457892E-2</v>
      </c>
      <c r="V1581" s="24">
        <v>1.6062294888457891</v>
      </c>
      <c r="W1581" s="25">
        <v>16.062294888457892</v>
      </c>
      <c r="X1581" s="4">
        <f>VLOOKUP($A1581,[1]plot_info!$F$1:$BW$2268,26,FALSE)</f>
        <v>339926.84700000001</v>
      </c>
      <c r="Y1581" s="4">
        <f>VLOOKUP($A1581,[1]plot_info!$F$1:$BW$2268,27,FALSE)</f>
        <v>3118728.0449999999</v>
      </c>
      <c r="Z1581" s="4">
        <f>VLOOKUP($A1581,[1]plot_info!$F$1:$BW$2268,28,FALSE)</f>
        <v>85.369293619999993</v>
      </c>
      <c r="AA1581" s="4">
        <f>VLOOKUP($A1581,[1]plot_info!$F$1:$BW$2268,29,FALSE)</f>
        <v>28.18460202</v>
      </c>
      <c r="AB1581" s="4">
        <f>VLOOKUP($A1581,[1]plot_info!$F$1:$BW$2268,37,FALSE)</f>
        <v>4</v>
      </c>
      <c r="AC1581" s="4" t="str">
        <f>VLOOKUP($A1581,[1]plot_info!$F$1:$BW$2268,43,FALSE)</f>
        <v>FRA 2010-2015</v>
      </c>
    </row>
    <row r="1582" spans="1:29" x14ac:dyDescent="0.35">
      <c r="A1582" s="23" t="str">
        <f t="shared" si="47"/>
        <v>131-55-5</v>
      </c>
      <c r="B1582" s="24" t="s">
        <v>54</v>
      </c>
      <c r="C1582" s="24">
        <v>131</v>
      </c>
      <c r="D1582" s="24">
        <v>55</v>
      </c>
      <c r="E1582" s="24">
        <v>5</v>
      </c>
      <c r="F1582" s="24">
        <v>1</v>
      </c>
      <c r="G1582" s="24" t="s">
        <v>8</v>
      </c>
      <c r="H1582" s="24">
        <v>64914</v>
      </c>
      <c r="I1582" s="24">
        <v>331</v>
      </c>
      <c r="J1582" s="24">
        <v>297.5</v>
      </c>
      <c r="K1582" s="24">
        <v>493.5</v>
      </c>
      <c r="L1582" s="24">
        <v>0.40785498489425981</v>
      </c>
      <c r="M1582" s="24">
        <v>0.31452118725992328</v>
      </c>
      <c r="N1582" s="24">
        <v>0</v>
      </c>
      <c r="O1582" s="24">
        <v>0</v>
      </c>
      <c r="P1582" s="24">
        <v>0</v>
      </c>
      <c r="Q1582" s="24">
        <v>4</v>
      </c>
      <c r="R1582" s="24">
        <v>0</v>
      </c>
      <c r="S1582" s="24">
        <v>430.08403427644271</v>
      </c>
      <c r="T1582" s="25">
        <v>0.45572489183362286</v>
      </c>
      <c r="U1582" s="24">
        <v>3.1211597469971052E-2</v>
      </c>
      <c r="V1582" s="24">
        <v>3.1211597469971051</v>
      </c>
      <c r="W1582" s="25">
        <v>31.21159746997105</v>
      </c>
      <c r="X1582" s="4">
        <f>VLOOKUP($A1582,[1]plot_info!$F$1:$BW$2268,26,FALSE)</f>
        <v>339926.84700000001</v>
      </c>
      <c r="Y1582" s="4">
        <f>VLOOKUP($A1582,[1]plot_info!$F$1:$BW$2268,27,FALSE)</f>
        <v>3118878.0449999999</v>
      </c>
      <c r="Z1582" s="4">
        <f>VLOOKUP($A1582,[1]plot_info!$F$1:$BW$2268,28,FALSE)</f>
        <v>85.369273079999999</v>
      </c>
      <c r="AA1582" s="4">
        <f>VLOOKUP($A1582,[1]plot_info!$F$1:$BW$2268,29,FALSE)</f>
        <v>28.18595552</v>
      </c>
      <c r="AB1582" s="4">
        <f>VLOOKUP($A1582,[1]plot_info!$F$1:$BW$2268,37,FALSE)</f>
        <v>4</v>
      </c>
      <c r="AC1582" s="4" t="str">
        <f>VLOOKUP($A1582,[1]plot_info!$F$1:$BW$2268,43,FALSE)</f>
        <v>FRA 2010-2015</v>
      </c>
    </row>
    <row r="1583" spans="1:29" x14ac:dyDescent="0.35">
      <c r="A1583" s="23" t="str">
        <f t="shared" si="47"/>
        <v>131-55-5</v>
      </c>
      <c r="B1583" s="24" t="s">
        <v>55</v>
      </c>
      <c r="C1583" s="24">
        <v>131</v>
      </c>
      <c r="D1583" s="24">
        <v>55</v>
      </c>
      <c r="E1583" s="24">
        <v>5</v>
      </c>
      <c r="F1583" s="24">
        <v>1</v>
      </c>
      <c r="G1583" s="24" t="s">
        <v>26</v>
      </c>
      <c r="H1583" s="24">
        <v>64914</v>
      </c>
      <c r="I1583" s="24">
        <v>318</v>
      </c>
      <c r="J1583" s="24">
        <v>300.5</v>
      </c>
      <c r="K1583" s="24">
        <v>477</v>
      </c>
      <c r="L1583" s="24">
        <v>0.44496855345911951</v>
      </c>
      <c r="M1583" s="24">
        <v>0.32966479997984549</v>
      </c>
      <c r="N1583" s="24">
        <v>0</v>
      </c>
      <c r="O1583" s="24">
        <v>0</v>
      </c>
      <c r="P1583" s="24">
        <v>0</v>
      </c>
      <c r="Q1583" s="24">
        <v>4</v>
      </c>
      <c r="R1583" s="24">
        <v>0</v>
      </c>
      <c r="S1583" s="24">
        <v>430.08403427644271</v>
      </c>
      <c r="T1583" s="25">
        <v>0.41038491535017568</v>
      </c>
      <c r="U1583" s="24">
        <v>1.8112988849211656E-2</v>
      </c>
      <c r="V1583" s="24">
        <v>1.8112988849211655</v>
      </c>
      <c r="W1583" s="25">
        <v>18.112988849211654</v>
      </c>
      <c r="X1583" s="4">
        <f>VLOOKUP($A1583,[1]plot_info!$F$1:$BW$2268,26,FALSE)</f>
        <v>339926.84700000001</v>
      </c>
      <c r="Y1583" s="4">
        <f>VLOOKUP($A1583,[1]plot_info!$F$1:$BW$2268,27,FALSE)</f>
        <v>3118878.0449999999</v>
      </c>
      <c r="Z1583" s="4">
        <f>VLOOKUP($A1583,[1]plot_info!$F$1:$BW$2268,28,FALSE)</f>
        <v>85.369273079999999</v>
      </c>
      <c r="AA1583" s="4">
        <f>VLOOKUP($A1583,[1]plot_info!$F$1:$BW$2268,29,FALSE)</f>
        <v>28.18595552</v>
      </c>
      <c r="AB1583" s="4">
        <f>VLOOKUP($A1583,[1]plot_info!$F$1:$BW$2268,37,FALSE)</f>
        <v>4</v>
      </c>
      <c r="AC1583" s="4" t="str">
        <f>VLOOKUP($A1583,[1]plot_info!$F$1:$BW$2268,43,FALSE)</f>
        <v>FRA 2010-2015</v>
      </c>
    </row>
    <row r="1584" spans="1:29" x14ac:dyDescent="0.35">
      <c r="A1584" s="23" t="str">
        <f t="shared" si="47"/>
        <v>131-55-5</v>
      </c>
      <c r="B1584" s="24" t="s">
        <v>56</v>
      </c>
      <c r="C1584" s="24">
        <v>131</v>
      </c>
      <c r="D1584" s="24">
        <v>55</v>
      </c>
      <c r="E1584" s="24">
        <v>5</v>
      </c>
      <c r="F1584" s="24">
        <v>1</v>
      </c>
      <c r="G1584" s="24" t="s">
        <v>9</v>
      </c>
      <c r="H1584" s="24">
        <v>64914</v>
      </c>
      <c r="I1584" s="24">
        <v>283</v>
      </c>
      <c r="J1584" s="24">
        <v>300</v>
      </c>
      <c r="K1584" s="24">
        <v>551.5</v>
      </c>
      <c r="L1584" s="24">
        <v>0.11130742049469965</v>
      </c>
      <c r="M1584" s="24">
        <v>7.3388277027315443E-2</v>
      </c>
      <c r="N1584" s="24">
        <v>0</v>
      </c>
      <c r="O1584" s="24">
        <v>0</v>
      </c>
      <c r="P1584" s="24">
        <v>0</v>
      </c>
      <c r="Q1584" s="24">
        <v>4</v>
      </c>
      <c r="R1584" s="24">
        <v>0</v>
      </c>
      <c r="S1584" s="24">
        <v>430.08403427644271</v>
      </c>
      <c r="T1584" s="25">
        <v>0.58476944028651101</v>
      </c>
      <c r="U1584" s="24">
        <v>1.9802290021799805E-2</v>
      </c>
      <c r="V1584" s="24">
        <v>1.9802290021799807</v>
      </c>
      <c r="W1584" s="25">
        <v>19.802290021799806</v>
      </c>
      <c r="X1584" s="4">
        <f>VLOOKUP($A1584,[1]plot_info!$F$1:$BW$2268,26,FALSE)</f>
        <v>339926.84700000001</v>
      </c>
      <c r="Y1584" s="4">
        <f>VLOOKUP($A1584,[1]plot_info!$F$1:$BW$2268,27,FALSE)</f>
        <v>3118878.0449999999</v>
      </c>
      <c r="Z1584" s="4">
        <f>VLOOKUP($A1584,[1]plot_info!$F$1:$BW$2268,28,FALSE)</f>
        <v>85.369273079999999</v>
      </c>
      <c r="AA1584" s="4">
        <f>VLOOKUP($A1584,[1]plot_info!$F$1:$BW$2268,29,FALSE)</f>
        <v>28.18595552</v>
      </c>
      <c r="AB1584" s="4">
        <f>VLOOKUP($A1584,[1]plot_info!$F$1:$BW$2268,37,FALSE)</f>
        <v>4</v>
      </c>
      <c r="AC1584" s="4" t="str">
        <f>VLOOKUP($A1584,[1]plot_info!$F$1:$BW$2268,43,FALSE)</f>
        <v>FRA 2010-2015</v>
      </c>
    </row>
    <row r="1585" spans="1:29" x14ac:dyDescent="0.35">
      <c r="A1585" s="23" t="str">
        <f t="shared" si="47"/>
        <v>128-51-1</v>
      </c>
      <c r="B1585" s="24" t="s">
        <v>58</v>
      </c>
      <c r="C1585" s="24">
        <v>128</v>
      </c>
      <c r="D1585" s="24">
        <v>51</v>
      </c>
      <c r="E1585" s="24">
        <v>1</v>
      </c>
      <c r="F1585" s="24">
        <v>1</v>
      </c>
      <c r="G1585" s="24" t="s">
        <v>8</v>
      </c>
      <c r="H1585" s="24">
        <v>64914</v>
      </c>
      <c r="I1585" s="24">
        <v>137</v>
      </c>
      <c r="J1585" s="24">
        <v>313.5</v>
      </c>
      <c r="K1585" s="24">
        <v>384</v>
      </c>
      <c r="L1585" s="24">
        <v>0.48540145985401462</v>
      </c>
      <c r="M1585" s="24">
        <v>0.61972322823066361</v>
      </c>
      <c r="N1585" s="24">
        <v>0</v>
      </c>
      <c r="O1585" s="24">
        <v>0</v>
      </c>
      <c r="P1585" s="24">
        <v>0</v>
      </c>
      <c r="Q1585" s="24">
        <v>1</v>
      </c>
      <c r="R1585" s="24">
        <v>0</v>
      </c>
      <c r="S1585" s="24">
        <v>107.52100856911068</v>
      </c>
      <c r="T1585" s="25">
        <v>0.65568581376062063</v>
      </c>
      <c r="U1585" s="24">
        <v>4.1690430698637385E-2</v>
      </c>
      <c r="V1585" s="24">
        <v>4.1690430698637382</v>
      </c>
      <c r="W1585" s="25">
        <v>41.690430698637385</v>
      </c>
      <c r="X1585" s="4">
        <f>VLOOKUP($A1585,[1]plot_info!$F$1:$BW$2268,26,FALSE)</f>
        <v>327243.62550000002</v>
      </c>
      <c r="Y1585" s="4">
        <f>VLOOKUP($A1585,[1]plot_info!$F$1:$BW$2268,27,FALSE)</f>
        <v>3103022.7650000001</v>
      </c>
      <c r="Z1585" s="4">
        <f>VLOOKUP($A1585,[1]plot_info!$F$1:$BW$2268,28,FALSE)</f>
        <v>85.242446749999999</v>
      </c>
      <c r="AA1585" s="4">
        <f>VLOOKUP($A1585,[1]plot_info!$F$1:$BW$2268,29,FALSE)</f>
        <v>28.041295399999999</v>
      </c>
      <c r="AB1585" s="4">
        <f>VLOOKUP($A1585,[1]plot_info!$F$1:$BW$2268,37,FALSE)</f>
        <v>4</v>
      </c>
      <c r="AC1585" s="4" t="str">
        <f>VLOOKUP($A1585,[1]plot_info!$F$1:$BW$2268,43,FALSE)</f>
        <v>FRA 2010-2015</v>
      </c>
    </row>
    <row r="1586" spans="1:29" x14ac:dyDescent="0.35">
      <c r="A1586" s="23" t="str">
        <f t="shared" si="47"/>
        <v>128-51-1</v>
      </c>
      <c r="B1586" s="24" t="s">
        <v>59</v>
      </c>
      <c r="C1586" s="24">
        <v>128</v>
      </c>
      <c r="D1586" s="24">
        <v>51</v>
      </c>
      <c r="E1586" s="24">
        <v>1</v>
      </c>
      <c r="F1586" s="24">
        <v>1</v>
      </c>
      <c r="G1586" s="24" t="s">
        <v>26</v>
      </c>
      <c r="H1586" s="24">
        <v>64914</v>
      </c>
      <c r="I1586" s="24">
        <v>139</v>
      </c>
      <c r="J1586" s="24">
        <v>312</v>
      </c>
      <c r="K1586" s="24">
        <v>397.5</v>
      </c>
      <c r="L1586" s="24">
        <v>0.38489208633093525</v>
      </c>
      <c r="M1586" s="24">
        <v>0.49857432647128586</v>
      </c>
      <c r="N1586" s="24">
        <v>0</v>
      </c>
      <c r="O1586" s="24">
        <v>0</v>
      </c>
      <c r="P1586" s="24">
        <v>0</v>
      </c>
      <c r="Q1586" s="24">
        <v>1</v>
      </c>
      <c r="R1586" s="24">
        <v>0</v>
      </c>
      <c r="S1586" s="24">
        <v>107.52100856911068</v>
      </c>
      <c r="T1586" s="25">
        <v>0.79519343370968887</v>
      </c>
      <c r="U1586" s="24">
        <v>2.9630473038590729E-2</v>
      </c>
      <c r="V1586" s="24">
        <v>2.963047303859073</v>
      </c>
      <c r="W1586" s="25">
        <v>29.630473038590733</v>
      </c>
      <c r="X1586" s="4">
        <f>VLOOKUP($A1586,[1]plot_info!$F$1:$BW$2268,26,FALSE)</f>
        <v>327243.62550000002</v>
      </c>
      <c r="Y1586" s="4">
        <f>VLOOKUP($A1586,[1]plot_info!$F$1:$BW$2268,27,FALSE)</f>
        <v>3103022.7650000001</v>
      </c>
      <c r="Z1586" s="4">
        <f>VLOOKUP($A1586,[1]plot_info!$F$1:$BW$2268,28,FALSE)</f>
        <v>85.242446749999999</v>
      </c>
      <c r="AA1586" s="4">
        <f>VLOOKUP($A1586,[1]plot_info!$F$1:$BW$2268,29,FALSE)</f>
        <v>28.041295399999999</v>
      </c>
      <c r="AB1586" s="4">
        <f>VLOOKUP($A1586,[1]plot_info!$F$1:$BW$2268,37,FALSE)</f>
        <v>4</v>
      </c>
      <c r="AC1586" s="4" t="str">
        <f>VLOOKUP($A1586,[1]plot_info!$F$1:$BW$2268,43,FALSE)</f>
        <v>FRA 2010-2015</v>
      </c>
    </row>
    <row r="1587" spans="1:29" x14ac:dyDescent="0.35">
      <c r="A1587" s="23" t="str">
        <f t="shared" si="47"/>
        <v>128-51-1</v>
      </c>
      <c r="B1587" s="24" t="s">
        <v>60</v>
      </c>
      <c r="C1587" s="24">
        <v>128</v>
      </c>
      <c r="D1587" s="24">
        <v>51</v>
      </c>
      <c r="E1587" s="24">
        <v>1</v>
      </c>
      <c r="F1587" s="24">
        <v>1</v>
      </c>
      <c r="G1587" s="24" t="s">
        <v>9</v>
      </c>
      <c r="H1587" s="24">
        <v>64914</v>
      </c>
      <c r="I1587" s="24">
        <v>101</v>
      </c>
      <c r="J1587" s="24">
        <v>295.5</v>
      </c>
      <c r="K1587" s="24">
        <v>355</v>
      </c>
      <c r="L1587" s="24">
        <v>0.41089108910891087</v>
      </c>
      <c r="M1587" s="24">
        <v>0.38674457100109089</v>
      </c>
      <c r="N1587" s="24">
        <v>0</v>
      </c>
      <c r="O1587" s="24">
        <v>0</v>
      </c>
      <c r="P1587" s="24">
        <v>0</v>
      </c>
      <c r="Q1587" s="24">
        <v>1</v>
      </c>
      <c r="R1587" s="24">
        <v>0</v>
      </c>
      <c r="S1587" s="24">
        <v>107.52100856911068</v>
      </c>
      <c r="T1587" s="25">
        <v>0.55338022579797064</v>
      </c>
      <c r="U1587" s="24">
        <v>2.1070411061899982E-2</v>
      </c>
      <c r="V1587" s="24">
        <v>2.1070411061899983</v>
      </c>
      <c r="W1587" s="25">
        <v>21.070411061899986</v>
      </c>
      <c r="X1587" s="4">
        <f>VLOOKUP($A1587,[1]plot_info!$F$1:$BW$2268,26,FALSE)</f>
        <v>327243.62550000002</v>
      </c>
      <c r="Y1587" s="4">
        <f>VLOOKUP($A1587,[1]plot_info!$F$1:$BW$2268,27,FALSE)</f>
        <v>3103022.7650000001</v>
      </c>
      <c r="Z1587" s="4">
        <f>VLOOKUP($A1587,[1]plot_info!$F$1:$BW$2268,28,FALSE)</f>
        <v>85.242446749999999</v>
      </c>
      <c r="AA1587" s="4">
        <f>VLOOKUP($A1587,[1]plot_info!$F$1:$BW$2268,29,FALSE)</f>
        <v>28.041295399999999</v>
      </c>
      <c r="AB1587" s="4">
        <f>VLOOKUP($A1587,[1]plot_info!$F$1:$BW$2268,37,FALSE)</f>
        <v>4</v>
      </c>
      <c r="AC1587" s="4" t="str">
        <f>VLOOKUP($A1587,[1]plot_info!$F$1:$BW$2268,43,FALSE)</f>
        <v>FRA 2010-2015</v>
      </c>
    </row>
    <row r="1588" spans="1:29" x14ac:dyDescent="0.35">
      <c r="A1588" s="23" t="str">
        <f t="shared" si="47"/>
        <v>128-51-2</v>
      </c>
      <c r="B1588" s="24" t="s">
        <v>62</v>
      </c>
      <c r="C1588" s="24">
        <v>128</v>
      </c>
      <c r="D1588" s="24">
        <v>51</v>
      </c>
      <c r="E1588" s="24">
        <v>2</v>
      </c>
      <c r="F1588" s="24">
        <v>1</v>
      </c>
      <c r="G1588" s="24" t="s">
        <v>8</v>
      </c>
      <c r="H1588" s="24">
        <v>64914</v>
      </c>
      <c r="I1588" s="24">
        <v>125</v>
      </c>
      <c r="J1588" s="24">
        <v>346</v>
      </c>
      <c r="K1588" s="24">
        <v>401</v>
      </c>
      <c r="L1588" s="24">
        <v>0.56000000000000005</v>
      </c>
      <c r="M1588" s="24">
        <v>0.6523402402428039</v>
      </c>
      <c r="N1588" s="24">
        <v>0</v>
      </c>
      <c r="O1588" s="24">
        <v>0</v>
      </c>
      <c r="P1588" s="24">
        <v>0</v>
      </c>
      <c r="Q1588" s="24">
        <v>1</v>
      </c>
      <c r="R1588" s="24">
        <v>0</v>
      </c>
      <c r="S1588" s="24">
        <v>107.52100856911068</v>
      </c>
      <c r="T1588" s="25">
        <v>0.51152793981325018</v>
      </c>
      <c r="U1588" s="24">
        <v>4.5382952764474134E-2</v>
      </c>
      <c r="V1588" s="24">
        <v>4.5382952764474132</v>
      </c>
      <c r="W1588" s="25">
        <v>45.382952764474133</v>
      </c>
      <c r="X1588" s="4">
        <f>VLOOKUP($A1588,[1]plot_info!$F$1:$BW$2268,26,FALSE)</f>
        <v>327243.62550000002</v>
      </c>
      <c r="Y1588" s="4">
        <f>VLOOKUP($A1588,[1]plot_info!$F$1:$BW$2268,27,FALSE)</f>
        <v>3103172.7650000001</v>
      </c>
      <c r="Z1588" s="4">
        <f>VLOOKUP($A1588,[1]plot_info!$F$1:$BW$2268,28,FALSE)</f>
        <v>85.242424749999998</v>
      </c>
      <c r="AA1588" s="4">
        <f>VLOOKUP($A1588,[1]plot_info!$F$1:$BW$2268,29,FALSE)</f>
        <v>28.042648849999999</v>
      </c>
      <c r="AB1588" s="4">
        <f>VLOOKUP($A1588,[1]plot_info!$F$1:$BW$2268,37,FALSE)</f>
        <v>4</v>
      </c>
      <c r="AC1588" s="4" t="str">
        <f>VLOOKUP($A1588,[1]plot_info!$F$1:$BW$2268,43,FALSE)</f>
        <v>FRA 2010-2015</v>
      </c>
    </row>
    <row r="1589" spans="1:29" x14ac:dyDescent="0.35">
      <c r="A1589" s="23" t="str">
        <f t="shared" si="47"/>
        <v>128-51-2</v>
      </c>
      <c r="B1589" s="24" t="s">
        <v>63</v>
      </c>
      <c r="C1589" s="24">
        <v>128</v>
      </c>
      <c r="D1589" s="24">
        <v>51</v>
      </c>
      <c r="E1589" s="24">
        <v>2</v>
      </c>
      <c r="F1589" s="24">
        <v>1</v>
      </c>
      <c r="G1589" s="24" t="s">
        <v>26</v>
      </c>
      <c r="H1589" s="24">
        <v>64914</v>
      </c>
      <c r="I1589" s="24">
        <v>119</v>
      </c>
      <c r="J1589" s="24">
        <v>304</v>
      </c>
      <c r="K1589" s="24">
        <v>379.5</v>
      </c>
      <c r="L1589" s="24">
        <v>0.36554621848739494</v>
      </c>
      <c r="M1589" s="24">
        <v>0.40538286357945669</v>
      </c>
      <c r="N1589" s="24">
        <v>0</v>
      </c>
      <c r="O1589" s="24">
        <v>0</v>
      </c>
      <c r="P1589" s="24">
        <v>0</v>
      </c>
      <c r="Q1589" s="24">
        <v>1</v>
      </c>
      <c r="R1589" s="24">
        <v>0</v>
      </c>
      <c r="S1589" s="24">
        <v>107.52100856911068</v>
      </c>
      <c r="T1589" s="25">
        <v>0.70218835374364341</v>
      </c>
      <c r="U1589" s="24">
        <v>4.931958010654406E-2</v>
      </c>
      <c r="V1589" s="24">
        <v>4.9319580106544061</v>
      </c>
      <c r="W1589" s="25">
        <v>49.319580106544059</v>
      </c>
      <c r="X1589" s="4">
        <f>VLOOKUP($A1589,[1]plot_info!$F$1:$BW$2268,26,FALSE)</f>
        <v>327243.62550000002</v>
      </c>
      <c r="Y1589" s="4">
        <f>VLOOKUP($A1589,[1]plot_info!$F$1:$BW$2268,27,FALSE)</f>
        <v>3103172.7650000001</v>
      </c>
      <c r="Z1589" s="4">
        <f>VLOOKUP($A1589,[1]plot_info!$F$1:$BW$2268,28,FALSE)</f>
        <v>85.242424749999998</v>
      </c>
      <c r="AA1589" s="4">
        <f>VLOOKUP($A1589,[1]plot_info!$F$1:$BW$2268,29,FALSE)</f>
        <v>28.042648849999999</v>
      </c>
      <c r="AB1589" s="4">
        <f>VLOOKUP($A1589,[1]plot_info!$F$1:$BW$2268,37,FALSE)</f>
        <v>4</v>
      </c>
      <c r="AC1589" s="4" t="str">
        <f>VLOOKUP($A1589,[1]plot_info!$F$1:$BW$2268,43,FALSE)</f>
        <v>FRA 2010-2015</v>
      </c>
    </row>
    <row r="1590" spans="1:29" x14ac:dyDescent="0.35">
      <c r="A1590" s="23" t="str">
        <f t="shared" si="47"/>
        <v>128-51-2</v>
      </c>
      <c r="B1590" s="24" t="s">
        <v>64</v>
      </c>
      <c r="C1590" s="24">
        <v>128</v>
      </c>
      <c r="D1590" s="24">
        <v>51</v>
      </c>
      <c r="E1590" s="24">
        <v>2</v>
      </c>
      <c r="F1590" s="24">
        <v>1</v>
      </c>
      <c r="G1590" s="24" t="s">
        <v>9</v>
      </c>
      <c r="H1590" s="24">
        <v>64914</v>
      </c>
      <c r="I1590" s="24">
        <v>151</v>
      </c>
      <c r="J1590" s="24">
        <v>299</v>
      </c>
      <c r="K1590" s="24">
        <v>363.5</v>
      </c>
      <c r="L1590" s="24">
        <v>0.57284768211920534</v>
      </c>
      <c r="M1590" s="24">
        <v>0.80610615401432195</v>
      </c>
      <c r="N1590" s="24">
        <v>0</v>
      </c>
      <c r="O1590" s="24">
        <v>0</v>
      </c>
      <c r="P1590" s="24">
        <v>0</v>
      </c>
      <c r="Q1590" s="24">
        <v>1</v>
      </c>
      <c r="R1590" s="24">
        <v>0</v>
      </c>
      <c r="S1590" s="24">
        <v>107.52100856911068</v>
      </c>
      <c r="T1590" s="25">
        <v>0.59988276578099331</v>
      </c>
      <c r="U1590" s="24">
        <v>3.7255278496654685E-2</v>
      </c>
      <c r="V1590" s="24">
        <v>3.7255278496654682</v>
      </c>
      <c r="W1590" s="25">
        <v>37.255278496654682</v>
      </c>
      <c r="X1590" s="4">
        <f>VLOOKUP($A1590,[1]plot_info!$F$1:$BW$2268,26,FALSE)</f>
        <v>327243.62550000002</v>
      </c>
      <c r="Y1590" s="4">
        <f>VLOOKUP($A1590,[1]plot_info!$F$1:$BW$2268,27,FALSE)</f>
        <v>3103172.7650000001</v>
      </c>
      <c r="Z1590" s="4">
        <f>VLOOKUP($A1590,[1]plot_info!$F$1:$BW$2268,28,FALSE)</f>
        <v>85.242424749999998</v>
      </c>
      <c r="AA1590" s="4">
        <f>VLOOKUP($A1590,[1]plot_info!$F$1:$BW$2268,29,FALSE)</f>
        <v>28.042648849999999</v>
      </c>
      <c r="AB1590" s="4">
        <f>VLOOKUP($A1590,[1]plot_info!$F$1:$BW$2268,37,FALSE)</f>
        <v>4</v>
      </c>
      <c r="AC1590" s="4" t="str">
        <f>VLOOKUP($A1590,[1]plot_info!$F$1:$BW$2268,43,FALSE)</f>
        <v>FRA 2010-2015</v>
      </c>
    </row>
    <row r="1591" spans="1:29" x14ac:dyDescent="0.35">
      <c r="A1591" s="23" t="str">
        <f t="shared" si="47"/>
        <v>128-51-3</v>
      </c>
      <c r="B1591" s="24" t="s">
        <v>66</v>
      </c>
      <c r="C1591" s="24">
        <v>128</v>
      </c>
      <c r="D1591" s="24">
        <v>51</v>
      </c>
      <c r="E1591" s="24">
        <v>3</v>
      </c>
      <c r="F1591" s="24">
        <v>1</v>
      </c>
      <c r="G1591" s="24" t="s">
        <v>8</v>
      </c>
      <c r="H1591" s="24">
        <v>64914</v>
      </c>
      <c r="I1591" s="24">
        <v>336</v>
      </c>
      <c r="J1591" s="24">
        <v>326</v>
      </c>
      <c r="K1591" s="24">
        <v>523.5</v>
      </c>
      <c r="L1591" s="24">
        <v>0.41220238095238093</v>
      </c>
      <c r="M1591" s="24">
        <v>0.43023392035061114</v>
      </c>
      <c r="N1591" s="24">
        <v>0</v>
      </c>
      <c r="O1591" s="24">
        <v>0</v>
      </c>
      <c r="P1591" s="24">
        <v>0</v>
      </c>
      <c r="Q1591" s="24">
        <v>3</v>
      </c>
      <c r="R1591" s="24">
        <v>0</v>
      </c>
      <c r="S1591" s="24">
        <v>322.56302570733203</v>
      </c>
      <c r="T1591" s="25">
        <v>0.61228344310979943</v>
      </c>
      <c r="U1591" s="24">
        <v>4.4815665854918224E-2</v>
      </c>
      <c r="V1591" s="24">
        <v>4.4815665854918221</v>
      </c>
      <c r="W1591" s="25">
        <v>44.815665854918215</v>
      </c>
      <c r="X1591" s="4">
        <f>VLOOKUP($A1591,[1]plot_info!$F$1:$BW$2268,26,FALSE)</f>
        <v>327243.62550000002</v>
      </c>
      <c r="Y1591" s="4">
        <f>VLOOKUP($A1591,[1]plot_info!$F$1:$BW$2268,27,FALSE)</f>
        <v>3103322.7650000001</v>
      </c>
      <c r="Z1591" s="4">
        <f>VLOOKUP($A1591,[1]plot_info!$F$1:$BW$2268,28,FALSE)</f>
        <v>85.242402740000003</v>
      </c>
      <c r="AA1591" s="4">
        <f>VLOOKUP($A1591,[1]plot_info!$F$1:$BW$2268,29,FALSE)</f>
        <v>28.044002290000002</v>
      </c>
      <c r="AB1591" s="4">
        <f>VLOOKUP($A1591,[1]plot_info!$F$1:$BW$2268,37,FALSE)</f>
        <v>4</v>
      </c>
      <c r="AC1591" s="4" t="str">
        <f>VLOOKUP($A1591,[1]plot_info!$F$1:$BW$2268,43,FALSE)</f>
        <v>FRA 2010-2015</v>
      </c>
    </row>
    <row r="1592" spans="1:29" x14ac:dyDescent="0.35">
      <c r="A1592" s="23" t="str">
        <f t="shared" si="47"/>
        <v>128-51-3</v>
      </c>
      <c r="B1592" s="24" t="s">
        <v>67</v>
      </c>
      <c r="C1592" s="24">
        <v>128</v>
      </c>
      <c r="D1592" s="24">
        <v>51</v>
      </c>
      <c r="E1592" s="24">
        <v>3</v>
      </c>
      <c r="F1592" s="24">
        <v>1</v>
      </c>
      <c r="G1592" s="24" t="s">
        <v>26</v>
      </c>
      <c r="H1592" s="24">
        <v>64914</v>
      </c>
      <c r="I1592" s="24">
        <v>364</v>
      </c>
      <c r="J1592" s="24">
        <v>351</v>
      </c>
      <c r="K1592" s="24">
        <v>509.5</v>
      </c>
      <c r="L1592" s="24">
        <v>0.56456043956043955</v>
      </c>
      <c r="M1592" s="24">
        <v>0.63836152080902953</v>
      </c>
      <c r="N1592" s="24">
        <v>0</v>
      </c>
      <c r="O1592" s="24">
        <v>0</v>
      </c>
      <c r="P1592" s="24">
        <v>0</v>
      </c>
      <c r="Q1592" s="24">
        <v>3</v>
      </c>
      <c r="R1592" s="24">
        <v>0</v>
      </c>
      <c r="S1592" s="24">
        <v>322.56302570733203</v>
      </c>
      <c r="T1592" s="25">
        <v>0.49137683915394031</v>
      </c>
      <c r="U1592" s="24">
        <v>3.3604586677684192E-2</v>
      </c>
      <c r="V1592" s="24">
        <v>3.3604586677684187</v>
      </c>
      <c r="W1592" s="25">
        <v>33.604586677684189</v>
      </c>
      <c r="X1592" s="4">
        <f>VLOOKUP($A1592,[1]plot_info!$F$1:$BW$2268,26,FALSE)</f>
        <v>327243.62550000002</v>
      </c>
      <c r="Y1592" s="4">
        <f>VLOOKUP($A1592,[1]plot_info!$F$1:$BW$2268,27,FALSE)</f>
        <v>3103322.7650000001</v>
      </c>
      <c r="Z1592" s="4">
        <f>VLOOKUP($A1592,[1]plot_info!$F$1:$BW$2268,28,FALSE)</f>
        <v>85.242402740000003</v>
      </c>
      <c r="AA1592" s="4">
        <f>VLOOKUP($A1592,[1]plot_info!$F$1:$BW$2268,29,FALSE)</f>
        <v>28.044002290000002</v>
      </c>
      <c r="AB1592" s="4">
        <f>VLOOKUP($A1592,[1]plot_info!$F$1:$BW$2268,37,FALSE)</f>
        <v>4</v>
      </c>
      <c r="AC1592" s="4" t="str">
        <f>VLOOKUP($A1592,[1]plot_info!$F$1:$BW$2268,43,FALSE)</f>
        <v>FRA 2010-2015</v>
      </c>
    </row>
    <row r="1593" spans="1:29" x14ac:dyDescent="0.35">
      <c r="A1593" s="23" t="str">
        <f t="shared" si="47"/>
        <v>128-51-3</v>
      </c>
      <c r="B1593" s="24" t="s">
        <v>68</v>
      </c>
      <c r="C1593" s="24">
        <v>128</v>
      </c>
      <c r="D1593" s="24">
        <v>51</v>
      </c>
      <c r="E1593" s="24">
        <v>3</v>
      </c>
      <c r="F1593" s="24">
        <v>1</v>
      </c>
      <c r="G1593" s="24" t="s">
        <v>9</v>
      </c>
      <c r="H1593" s="24">
        <v>64914</v>
      </c>
      <c r="I1593" s="24">
        <v>264</v>
      </c>
      <c r="J1593" s="24">
        <v>340.5</v>
      </c>
      <c r="K1593" s="24">
        <v>562.5</v>
      </c>
      <c r="L1593" s="24">
        <v>0.15909090909090909</v>
      </c>
      <c r="M1593" s="24">
        <v>0.1304680480485608</v>
      </c>
      <c r="N1593" s="24">
        <v>0</v>
      </c>
      <c r="O1593" s="24">
        <v>0</v>
      </c>
      <c r="P1593" s="24">
        <v>0</v>
      </c>
      <c r="Q1593" s="24">
        <v>3</v>
      </c>
      <c r="R1593" s="24">
        <v>0</v>
      </c>
      <c r="S1593" s="24">
        <v>322.56302570733203</v>
      </c>
      <c r="T1593" s="25">
        <v>0.68823759174873655</v>
      </c>
      <c r="U1593" s="24">
        <v>-1.0176783347185111E-2</v>
      </c>
      <c r="V1593" s="24">
        <v>-1.0176783347185112</v>
      </c>
      <c r="W1593" s="25">
        <v>-10.176783347185111</v>
      </c>
      <c r="X1593" s="4">
        <f>VLOOKUP($A1593,[1]plot_info!$F$1:$BW$2268,26,FALSE)</f>
        <v>327243.62550000002</v>
      </c>
      <c r="Y1593" s="4">
        <f>VLOOKUP($A1593,[1]plot_info!$F$1:$BW$2268,27,FALSE)</f>
        <v>3103322.7650000001</v>
      </c>
      <c r="Z1593" s="4">
        <f>VLOOKUP($A1593,[1]plot_info!$F$1:$BW$2268,28,FALSE)</f>
        <v>85.242402740000003</v>
      </c>
      <c r="AA1593" s="4">
        <f>VLOOKUP($A1593,[1]plot_info!$F$1:$BW$2268,29,FALSE)</f>
        <v>28.044002290000002</v>
      </c>
      <c r="AB1593" s="4">
        <f>VLOOKUP($A1593,[1]plot_info!$F$1:$BW$2268,37,FALSE)</f>
        <v>4</v>
      </c>
      <c r="AC1593" s="4" t="str">
        <f>VLOOKUP($A1593,[1]plot_info!$F$1:$BW$2268,43,FALSE)</f>
        <v>FRA 2010-2015</v>
      </c>
    </row>
    <row r="1594" spans="1:29" x14ac:dyDescent="0.35">
      <c r="A1594" s="23" t="str">
        <f t="shared" si="47"/>
        <v>128-51-4</v>
      </c>
      <c r="B1594" s="24" t="s">
        <v>70</v>
      </c>
      <c r="C1594" s="24">
        <v>128</v>
      </c>
      <c r="D1594" s="24">
        <v>51</v>
      </c>
      <c r="E1594" s="24">
        <v>4</v>
      </c>
      <c r="F1594" s="24">
        <v>1</v>
      </c>
      <c r="G1594" s="24" t="s">
        <v>8</v>
      </c>
      <c r="H1594" s="24">
        <v>64914</v>
      </c>
      <c r="I1594" s="24">
        <v>131</v>
      </c>
      <c r="J1594" s="24">
        <v>310.5</v>
      </c>
      <c r="K1594" s="24">
        <v>385</v>
      </c>
      <c r="L1594" s="24">
        <v>0.43129770992366412</v>
      </c>
      <c r="M1594" s="24">
        <v>0.52653176533883461</v>
      </c>
      <c r="N1594" s="24">
        <v>0</v>
      </c>
      <c r="O1594" s="24">
        <v>0</v>
      </c>
      <c r="P1594" s="24">
        <v>0</v>
      </c>
      <c r="Q1594" s="24">
        <v>1</v>
      </c>
      <c r="R1594" s="24">
        <v>0</v>
      </c>
      <c r="S1594" s="24">
        <v>107.52100856911068</v>
      </c>
      <c r="T1594" s="25">
        <v>0.69288784574703888</v>
      </c>
      <c r="U1594" s="24">
        <v>5.4813667873031158E-2</v>
      </c>
      <c r="V1594" s="24">
        <v>5.4813667873031156</v>
      </c>
      <c r="W1594" s="25">
        <v>54.813667873031157</v>
      </c>
      <c r="X1594" s="4">
        <f>VLOOKUP($A1594,[1]plot_info!$F$1:$BW$2268,26,FALSE)</f>
        <v>327543.62550000002</v>
      </c>
      <c r="Y1594" s="4">
        <f>VLOOKUP($A1594,[1]plot_info!$F$1:$BW$2268,27,FALSE)</f>
        <v>3103022.7650000001</v>
      </c>
      <c r="Z1594" s="4">
        <f>VLOOKUP($A1594,[1]plot_info!$F$1:$BW$2268,28,FALSE)</f>
        <v>85.245497659999998</v>
      </c>
      <c r="AA1594" s="4">
        <f>VLOOKUP($A1594,[1]plot_info!$F$1:$BW$2268,29,FALSE)</f>
        <v>28.041334410000001</v>
      </c>
      <c r="AB1594" s="4">
        <f>VLOOKUP($A1594,[1]plot_info!$F$1:$BW$2268,37,FALSE)</f>
        <v>4</v>
      </c>
      <c r="AC1594" s="4" t="str">
        <f>VLOOKUP($A1594,[1]plot_info!$F$1:$BW$2268,43,FALSE)</f>
        <v>FRA 2010-2015</v>
      </c>
    </row>
    <row r="1595" spans="1:29" x14ac:dyDescent="0.35">
      <c r="A1595" s="23" t="str">
        <f t="shared" si="47"/>
        <v>128-51-4</v>
      </c>
      <c r="B1595" s="24" t="s">
        <v>71</v>
      </c>
      <c r="C1595" s="24">
        <v>128</v>
      </c>
      <c r="D1595" s="24">
        <v>51</v>
      </c>
      <c r="E1595" s="24">
        <v>4</v>
      </c>
      <c r="F1595" s="24">
        <v>1</v>
      </c>
      <c r="G1595" s="24" t="s">
        <v>26</v>
      </c>
      <c r="H1595" s="24">
        <v>64914</v>
      </c>
      <c r="I1595" s="24">
        <v>123</v>
      </c>
      <c r="J1595" s="24">
        <v>299</v>
      </c>
      <c r="K1595" s="24">
        <v>371.5</v>
      </c>
      <c r="L1595" s="24">
        <v>0.41056910569105692</v>
      </c>
      <c r="M1595" s="24">
        <v>0.4706168876037371</v>
      </c>
      <c r="N1595" s="24">
        <v>0</v>
      </c>
      <c r="O1595" s="24">
        <v>0</v>
      </c>
      <c r="P1595" s="24">
        <v>0</v>
      </c>
      <c r="Q1595" s="24">
        <v>1</v>
      </c>
      <c r="R1595" s="24">
        <v>0</v>
      </c>
      <c r="S1595" s="24">
        <v>107.52100856911068</v>
      </c>
      <c r="T1595" s="25">
        <v>0.6742868297538297</v>
      </c>
      <c r="U1595" s="24">
        <v>4.3870187672325006E-2</v>
      </c>
      <c r="V1595" s="24">
        <v>4.3870187672325009</v>
      </c>
      <c r="W1595" s="25">
        <v>43.870187672325009</v>
      </c>
      <c r="X1595" s="4">
        <f>VLOOKUP($A1595,[1]plot_info!$F$1:$BW$2268,26,FALSE)</f>
        <v>327543.62550000002</v>
      </c>
      <c r="Y1595" s="4">
        <f>VLOOKUP($A1595,[1]plot_info!$F$1:$BW$2268,27,FALSE)</f>
        <v>3103022.7650000001</v>
      </c>
      <c r="Z1595" s="4">
        <f>VLOOKUP($A1595,[1]plot_info!$F$1:$BW$2268,28,FALSE)</f>
        <v>85.245497659999998</v>
      </c>
      <c r="AA1595" s="4">
        <f>VLOOKUP($A1595,[1]plot_info!$F$1:$BW$2268,29,FALSE)</f>
        <v>28.041334410000001</v>
      </c>
      <c r="AB1595" s="4">
        <f>VLOOKUP($A1595,[1]plot_info!$F$1:$BW$2268,37,FALSE)</f>
        <v>4</v>
      </c>
      <c r="AC1595" s="4" t="str">
        <f>VLOOKUP($A1595,[1]plot_info!$F$1:$BW$2268,43,FALSE)</f>
        <v>FRA 2010-2015</v>
      </c>
    </row>
    <row r="1596" spans="1:29" x14ac:dyDescent="0.35">
      <c r="A1596" s="23" t="str">
        <f t="shared" si="47"/>
        <v>128-51-4</v>
      </c>
      <c r="B1596" s="24" t="s">
        <v>72</v>
      </c>
      <c r="C1596" s="24">
        <v>128</v>
      </c>
      <c r="D1596" s="24">
        <v>51</v>
      </c>
      <c r="E1596" s="24">
        <v>4</v>
      </c>
      <c r="F1596" s="24">
        <v>1</v>
      </c>
      <c r="G1596" s="24" t="s">
        <v>9</v>
      </c>
      <c r="H1596" s="24">
        <v>64914</v>
      </c>
      <c r="I1596" s="24">
        <v>102</v>
      </c>
      <c r="J1596" s="24">
        <v>313</v>
      </c>
      <c r="K1596" s="24">
        <v>362.5</v>
      </c>
      <c r="L1596" s="24">
        <v>0.51470588235294112</v>
      </c>
      <c r="M1596" s="24">
        <v>0.48925518018210296</v>
      </c>
      <c r="N1596" s="24">
        <v>0</v>
      </c>
      <c r="O1596" s="24">
        <v>0</v>
      </c>
      <c r="P1596" s="24">
        <v>0</v>
      </c>
      <c r="Q1596" s="24">
        <v>1</v>
      </c>
      <c r="R1596" s="24">
        <v>0</v>
      </c>
      <c r="S1596" s="24">
        <v>107.52100856911068</v>
      </c>
      <c r="T1596" s="25">
        <v>0.46037514583192513</v>
      </c>
      <c r="U1596" s="24">
        <v>3.0973865261753594E-2</v>
      </c>
      <c r="V1596" s="24">
        <v>3.0973865261753595</v>
      </c>
      <c r="W1596" s="25">
        <v>30.973865261753595</v>
      </c>
      <c r="X1596" s="4">
        <f>VLOOKUP($A1596,[1]plot_info!$F$1:$BW$2268,26,FALSE)</f>
        <v>327543.62550000002</v>
      </c>
      <c r="Y1596" s="4">
        <f>VLOOKUP($A1596,[1]plot_info!$F$1:$BW$2268,27,FALSE)</f>
        <v>3103022.7650000001</v>
      </c>
      <c r="Z1596" s="4">
        <f>VLOOKUP($A1596,[1]plot_info!$F$1:$BW$2268,28,FALSE)</f>
        <v>85.245497659999998</v>
      </c>
      <c r="AA1596" s="4">
        <f>VLOOKUP($A1596,[1]plot_info!$F$1:$BW$2268,29,FALSE)</f>
        <v>28.041334410000001</v>
      </c>
      <c r="AB1596" s="4">
        <f>VLOOKUP($A1596,[1]plot_info!$F$1:$BW$2268,37,FALSE)</f>
        <v>4</v>
      </c>
      <c r="AC1596" s="4" t="str">
        <f>VLOOKUP($A1596,[1]plot_info!$F$1:$BW$2268,43,FALSE)</f>
        <v>FRA 2010-2015</v>
      </c>
    </row>
    <row r="1597" spans="1:29" x14ac:dyDescent="0.35">
      <c r="A1597" s="23" t="str">
        <f t="shared" si="47"/>
        <v>128-51-5</v>
      </c>
      <c r="B1597" s="24" t="s">
        <v>74</v>
      </c>
      <c r="C1597" s="24">
        <v>128</v>
      </c>
      <c r="D1597" s="24">
        <v>51</v>
      </c>
      <c r="E1597" s="24">
        <v>5</v>
      </c>
      <c r="F1597" s="24">
        <v>1</v>
      </c>
      <c r="G1597" s="24" t="s">
        <v>8</v>
      </c>
      <c r="H1597" s="24">
        <v>64914</v>
      </c>
      <c r="I1597" s="24">
        <v>225</v>
      </c>
      <c r="J1597" s="24">
        <v>299</v>
      </c>
      <c r="K1597" s="24">
        <v>359.5</v>
      </c>
      <c r="L1597" s="24">
        <v>0.73111111111111116</v>
      </c>
      <c r="M1597" s="24">
        <v>0.51099985485686306</v>
      </c>
      <c r="N1597" s="24">
        <v>0</v>
      </c>
      <c r="O1597" s="24">
        <v>0</v>
      </c>
      <c r="P1597" s="24">
        <v>0</v>
      </c>
      <c r="Q1597" s="24">
        <v>3</v>
      </c>
      <c r="R1597" s="24">
        <v>0</v>
      </c>
      <c r="S1597" s="24">
        <v>322.56302570733203</v>
      </c>
      <c r="T1597" s="25">
        <v>0.18756024459819173</v>
      </c>
      <c r="U1597" s="24">
        <v>1.6640416013640514E-2</v>
      </c>
      <c r="V1597" s="24">
        <v>1.6640416013640515</v>
      </c>
      <c r="W1597" s="25">
        <v>16.640416013640515</v>
      </c>
      <c r="X1597" s="4">
        <f>VLOOKUP($A1597,[1]plot_info!$F$1:$BW$2268,26,FALSE)</f>
        <v>327543.62550000002</v>
      </c>
      <c r="Y1597" s="4">
        <f>VLOOKUP($A1597,[1]plot_info!$F$1:$BW$2268,27,FALSE)</f>
        <v>3103172.7650000001</v>
      </c>
      <c r="Z1597" s="4">
        <f>VLOOKUP($A1597,[1]plot_info!$F$1:$BW$2268,28,FALSE)</f>
        <v>85.245475690000006</v>
      </c>
      <c r="AA1597" s="4">
        <f>VLOOKUP($A1597,[1]plot_info!$F$1:$BW$2268,29,FALSE)</f>
        <v>28.042687860000001</v>
      </c>
      <c r="AB1597" s="4">
        <f>VLOOKUP($A1597,[1]plot_info!$F$1:$BW$2268,37,FALSE)</f>
        <v>4</v>
      </c>
      <c r="AC1597" s="4" t="str">
        <f>VLOOKUP($A1597,[1]plot_info!$F$1:$BW$2268,43,FALSE)</f>
        <v>FRA 2010-2015</v>
      </c>
    </row>
    <row r="1598" spans="1:29" x14ac:dyDescent="0.35">
      <c r="A1598" s="23" t="str">
        <f t="shared" si="47"/>
        <v>128-51-5</v>
      </c>
      <c r="B1598" s="24" t="s">
        <v>75</v>
      </c>
      <c r="C1598" s="24">
        <v>128</v>
      </c>
      <c r="D1598" s="24">
        <v>51</v>
      </c>
      <c r="E1598" s="24">
        <v>5</v>
      </c>
      <c r="F1598" s="24">
        <v>1</v>
      </c>
      <c r="G1598" s="24" t="s">
        <v>26</v>
      </c>
      <c r="H1598" s="24">
        <v>64914</v>
      </c>
      <c r="I1598" s="24">
        <v>100</v>
      </c>
      <c r="J1598" s="24">
        <v>301.5</v>
      </c>
      <c r="K1598" s="24">
        <v>345.5</v>
      </c>
      <c r="L1598" s="24">
        <v>0.56000000000000005</v>
      </c>
      <c r="M1598" s="24">
        <v>0.17395739739808105</v>
      </c>
      <c r="N1598" s="24">
        <v>0</v>
      </c>
      <c r="O1598" s="24">
        <v>0</v>
      </c>
      <c r="P1598" s="24">
        <v>0</v>
      </c>
      <c r="Q1598" s="24">
        <v>3</v>
      </c>
      <c r="R1598" s="24">
        <v>0</v>
      </c>
      <c r="S1598" s="24">
        <v>322.56302570733203</v>
      </c>
      <c r="T1598" s="25">
        <v>0.13640745061686671</v>
      </c>
      <c r="U1598" s="24">
        <v>1.0589355645043968E-2</v>
      </c>
      <c r="V1598" s="24">
        <v>1.0589355645043967</v>
      </c>
      <c r="W1598" s="25">
        <v>10.589355645043968</v>
      </c>
      <c r="X1598" s="4">
        <f>VLOOKUP($A1598,[1]plot_info!$F$1:$BW$2268,26,FALSE)</f>
        <v>327543.62550000002</v>
      </c>
      <c r="Y1598" s="4">
        <f>VLOOKUP($A1598,[1]plot_info!$F$1:$BW$2268,27,FALSE)</f>
        <v>3103172.7650000001</v>
      </c>
      <c r="Z1598" s="4">
        <f>VLOOKUP($A1598,[1]plot_info!$F$1:$BW$2268,28,FALSE)</f>
        <v>85.245475690000006</v>
      </c>
      <c r="AA1598" s="4">
        <f>VLOOKUP($A1598,[1]plot_info!$F$1:$BW$2268,29,FALSE)</f>
        <v>28.042687860000001</v>
      </c>
      <c r="AB1598" s="4">
        <f>VLOOKUP($A1598,[1]plot_info!$F$1:$BW$2268,37,FALSE)</f>
        <v>4</v>
      </c>
      <c r="AC1598" s="4" t="str">
        <f>VLOOKUP($A1598,[1]plot_info!$F$1:$BW$2268,43,FALSE)</f>
        <v>FRA 2010-2015</v>
      </c>
    </row>
    <row r="1599" spans="1:29" x14ac:dyDescent="0.35">
      <c r="A1599" s="23" t="str">
        <f t="shared" si="47"/>
        <v>128-51-5</v>
      </c>
      <c r="B1599" s="24" t="s">
        <v>76</v>
      </c>
      <c r="C1599" s="24">
        <v>128</v>
      </c>
      <c r="D1599" s="24">
        <v>51</v>
      </c>
      <c r="E1599" s="24">
        <v>5</v>
      </c>
      <c r="F1599" s="24">
        <v>1</v>
      </c>
      <c r="G1599" s="24" t="s">
        <v>9</v>
      </c>
      <c r="H1599" s="24">
        <v>64914</v>
      </c>
      <c r="I1599" s="24">
        <v>112</v>
      </c>
      <c r="J1599" s="24">
        <v>300.5</v>
      </c>
      <c r="K1599" s="24">
        <v>356.5</v>
      </c>
      <c r="L1599" s="24">
        <v>0.5</v>
      </c>
      <c r="M1599" s="24">
        <v>0.17395739739808105</v>
      </c>
      <c r="N1599" s="24">
        <v>0</v>
      </c>
      <c r="O1599" s="24">
        <v>0</v>
      </c>
      <c r="P1599" s="24">
        <v>0</v>
      </c>
      <c r="Q1599" s="24">
        <v>3</v>
      </c>
      <c r="R1599" s="24">
        <v>0</v>
      </c>
      <c r="S1599" s="24">
        <v>322.56302570733203</v>
      </c>
      <c r="T1599" s="25">
        <v>0.1736094826032849</v>
      </c>
      <c r="U1599" s="24">
        <v>1.2450515122051692E-2</v>
      </c>
      <c r="V1599" s="24">
        <v>1.2450515122051693</v>
      </c>
      <c r="W1599" s="25">
        <v>12.450515122051693</v>
      </c>
      <c r="X1599" s="4">
        <f>VLOOKUP($A1599,[1]plot_info!$F$1:$BW$2268,26,FALSE)</f>
        <v>327543.62550000002</v>
      </c>
      <c r="Y1599" s="4">
        <f>VLOOKUP($A1599,[1]plot_info!$F$1:$BW$2268,27,FALSE)</f>
        <v>3103172.7650000001</v>
      </c>
      <c r="Z1599" s="4">
        <f>VLOOKUP($A1599,[1]plot_info!$F$1:$BW$2268,28,FALSE)</f>
        <v>85.245475690000006</v>
      </c>
      <c r="AA1599" s="4">
        <f>VLOOKUP($A1599,[1]plot_info!$F$1:$BW$2268,29,FALSE)</f>
        <v>28.042687860000001</v>
      </c>
      <c r="AB1599" s="4">
        <f>VLOOKUP($A1599,[1]plot_info!$F$1:$BW$2268,37,FALSE)</f>
        <v>4</v>
      </c>
      <c r="AC1599" s="4" t="str">
        <f>VLOOKUP($A1599,[1]plot_info!$F$1:$BW$2268,43,FALSE)</f>
        <v>FRA 2010-2015</v>
      </c>
    </row>
    <row r="1600" spans="1:29" x14ac:dyDescent="0.35">
      <c r="A1600" s="23" t="str">
        <f t="shared" si="47"/>
        <v>129-54-1</v>
      </c>
      <c r="B1600" s="24" t="s">
        <v>78</v>
      </c>
      <c r="C1600" s="24">
        <v>129</v>
      </c>
      <c r="D1600" s="24">
        <v>54</v>
      </c>
      <c r="E1600" s="24">
        <v>1</v>
      </c>
      <c r="F1600" s="24">
        <v>1</v>
      </c>
      <c r="G1600" s="24" t="s">
        <v>8</v>
      </c>
      <c r="H1600" s="24">
        <v>64914</v>
      </c>
      <c r="I1600" s="24">
        <v>208</v>
      </c>
      <c r="J1600" s="24">
        <v>298</v>
      </c>
      <c r="K1600" s="24">
        <v>448</v>
      </c>
      <c r="L1600" s="24">
        <v>0.27884615384615385</v>
      </c>
      <c r="M1600" s="24">
        <v>0.54051048477260888</v>
      </c>
      <c r="N1600" s="24">
        <v>0</v>
      </c>
      <c r="O1600" s="24">
        <v>0</v>
      </c>
      <c r="P1600" s="24">
        <v>0</v>
      </c>
      <c r="Q1600" s="24">
        <v>1</v>
      </c>
      <c r="R1600" s="24">
        <v>0</v>
      </c>
      <c r="S1600" s="24">
        <v>107.52100856911068</v>
      </c>
      <c r="T1600" s="25">
        <v>1.3950761994906822</v>
      </c>
      <c r="U1600" s="24">
        <v>0.10211164372006681</v>
      </c>
      <c r="V1600" s="24">
        <v>10.21116437200668</v>
      </c>
      <c r="W1600" s="25">
        <v>102.11164372006679</v>
      </c>
      <c r="X1600" s="4">
        <f>VLOOKUP($A1600,[1]plot_info!$F$1:$BW$2268,26,FALSE)</f>
        <v>331532.5024</v>
      </c>
      <c r="Y1600" s="4">
        <f>VLOOKUP($A1600,[1]plot_info!$F$1:$BW$2268,27,FALSE)</f>
        <v>3114922.5780000002</v>
      </c>
      <c r="Z1600" s="4">
        <f>VLOOKUP($A1600,[1]plot_info!$F$1:$BW$2268,28,FALSE)</f>
        <v>85.284356779999996</v>
      </c>
      <c r="AA1600" s="4">
        <f>VLOOKUP($A1600,[1]plot_info!$F$1:$BW$2268,29,FALSE)</f>
        <v>28.149220060000001</v>
      </c>
      <c r="AB1600" s="4">
        <f>VLOOKUP($A1600,[1]plot_info!$F$1:$BW$2268,37,FALSE)</f>
        <v>4</v>
      </c>
      <c r="AC1600" s="4" t="str">
        <f>VLOOKUP($A1600,[1]plot_info!$F$1:$BW$2268,43,FALSE)</f>
        <v>FRA 2010-2015</v>
      </c>
    </row>
    <row r="1601" spans="1:29" x14ac:dyDescent="0.35">
      <c r="A1601" s="23" t="str">
        <f t="shared" si="47"/>
        <v>129-54-1</v>
      </c>
      <c r="B1601" s="24" t="s">
        <v>79</v>
      </c>
      <c r="C1601" s="24">
        <v>129</v>
      </c>
      <c r="D1601" s="24">
        <v>54</v>
      </c>
      <c r="E1601" s="24">
        <v>1</v>
      </c>
      <c r="F1601" s="24">
        <v>1</v>
      </c>
      <c r="G1601" s="24" t="s">
        <v>26</v>
      </c>
      <c r="H1601" s="24">
        <v>64914</v>
      </c>
      <c r="I1601" s="24">
        <v>252</v>
      </c>
      <c r="J1601" s="24">
        <v>297</v>
      </c>
      <c r="K1601" s="24">
        <v>411</v>
      </c>
      <c r="L1601" s="24">
        <v>0.54761904761904767</v>
      </c>
      <c r="M1601" s="24">
        <v>1.2860421879072421</v>
      </c>
      <c r="N1601" s="24">
        <v>0</v>
      </c>
      <c r="O1601" s="24">
        <v>0</v>
      </c>
      <c r="P1601" s="24">
        <v>0</v>
      </c>
      <c r="Q1601" s="24">
        <v>1</v>
      </c>
      <c r="R1601" s="24">
        <v>0</v>
      </c>
      <c r="S1601" s="24">
        <v>107.52100856911068</v>
      </c>
      <c r="T1601" s="25">
        <v>1.0602579116129185</v>
      </c>
      <c r="U1601" s="24">
        <v>8.7011497618432687E-2</v>
      </c>
      <c r="V1601" s="24">
        <v>8.7011497618432685</v>
      </c>
      <c r="W1601" s="25">
        <v>87.011497618432685</v>
      </c>
      <c r="X1601" s="4">
        <f>VLOOKUP($A1601,[1]plot_info!$F$1:$BW$2268,26,FALSE)</f>
        <v>331532.5024</v>
      </c>
      <c r="Y1601" s="4">
        <f>VLOOKUP($A1601,[1]plot_info!$F$1:$BW$2268,27,FALSE)</f>
        <v>3114922.5780000002</v>
      </c>
      <c r="Z1601" s="4">
        <f>VLOOKUP($A1601,[1]plot_info!$F$1:$BW$2268,28,FALSE)</f>
        <v>85.284356779999996</v>
      </c>
      <c r="AA1601" s="4">
        <f>VLOOKUP($A1601,[1]plot_info!$F$1:$BW$2268,29,FALSE)</f>
        <v>28.149220060000001</v>
      </c>
      <c r="AB1601" s="4">
        <f>VLOOKUP($A1601,[1]plot_info!$F$1:$BW$2268,37,FALSE)</f>
        <v>4</v>
      </c>
      <c r="AC1601" s="4" t="str">
        <f>VLOOKUP($A1601,[1]plot_info!$F$1:$BW$2268,43,FALSE)</f>
        <v>FRA 2010-2015</v>
      </c>
    </row>
    <row r="1602" spans="1:29" x14ac:dyDescent="0.35">
      <c r="A1602" s="23" t="str">
        <f t="shared" si="47"/>
        <v>129-54-1</v>
      </c>
      <c r="B1602" s="24" t="s">
        <v>80</v>
      </c>
      <c r="C1602" s="24">
        <v>129</v>
      </c>
      <c r="D1602" s="24">
        <v>54</v>
      </c>
      <c r="E1602" s="24">
        <v>1</v>
      </c>
      <c r="F1602" s="24">
        <v>1</v>
      </c>
      <c r="G1602" s="24" t="s">
        <v>9</v>
      </c>
      <c r="H1602" s="24">
        <v>64914</v>
      </c>
      <c r="I1602" s="24">
        <v>144</v>
      </c>
      <c r="J1602" s="24">
        <v>316.5</v>
      </c>
      <c r="K1602" s="24">
        <v>459</v>
      </c>
      <c r="L1602" s="24">
        <v>1.0416666666666666E-2</v>
      </c>
      <c r="M1602" s="24">
        <v>1.3978719433774371E-2</v>
      </c>
      <c r="N1602" s="24">
        <v>0</v>
      </c>
      <c r="O1602" s="24">
        <v>0</v>
      </c>
      <c r="P1602" s="24">
        <v>0</v>
      </c>
      <c r="Q1602" s="24">
        <v>1</v>
      </c>
      <c r="R1602" s="24">
        <v>0</v>
      </c>
      <c r="S1602" s="24">
        <v>107.52100856911068</v>
      </c>
      <c r="T1602" s="25">
        <v>1.3253223895161481</v>
      </c>
      <c r="U1602" s="24">
        <v>0.10778451281562608</v>
      </c>
      <c r="V1602" s="24">
        <v>10.778451281562608</v>
      </c>
      <c r="W1602" s="25">
        <v>107.78451281562607</v>
      </c>
      <c r="X1602" s="4">
        <f>VLOOKUP($A1602,[1]plot_info!$F$1:$BW$2268,26,FALSE)</f>
        <v>331532.5024</v>
      </c>
      <c r="Y1602" s="4">
        <f>VLOOKUP($A1602,[1]plot_info!$F$1:$BW$2268,27,FALSE)</f>
        <v>3114922.5780000002</v>
      </c>
      <c r="Z1602" s="4">
        <f>VLOOKUP($A1602,[1]plot_info!$F$1:$BW$2268,28,FALSE)</f>
        <v>85.284356779999996</v>
      </c>
      <c r="AA1602" s="4">
        <f>VLOOKUP($A1602,[1]plot_info!$F$1:$BW$2268,29,FALSE)</f>
        <v>28.149220060000001</v>
      </c>
      <c r="AB1602" s="4">
        <f>VLOOKUP($A1602,[1]plot_info!$F$1:$BW$2268,37,FALSE)</f>
        <v>4</v>
      </c>
      <c r="AC1602" s="4" t="str">
        <f>VLOOKUP($A1602,[1]plot_info!$F$1:$BW$2268,43,FALSE)</f>
        <v>FRA 2010-2015</v>
      </c>
    </row>
    <row r="1603" spans="1:29" x14ac:dyDescent="0.35">
      <c r="A1603" s="23" t="str">
        <f t="shared" si="47"/>
        <v>129-54-3</v>
      </c>
      <c r="B1603" s="24" t="s">
        <v>82</v>
      </c>
      <c r="C1603" s="24">
        <v>129</v>
      </c>
      <c r="D1603" s="24">
        <v>54</v>
      </c>
      <c r="E1603" s="24">
        <v>3</v>
      </c>
      <c r="F1603" s="24">
        <v>1</v>
      </c>
      <c r="G1603" s="24" t="s">
        <v>8</v>
      </c>
      <c r="H1603" s="24">
        <v>64914</v>
      </c>
      <c r="I1603" s="24">
        <v>131</v>
      </c>
      <c r="J1603" s="24">
        <v>317</v>
      </c>
      <c r="K1603" s="24">
        <v>414.5</v>
      </c>
      <c r="L1603" s="24">
        <v>0.25572519083969464</v>
      </c>
      <c r="M1603" s="24">
        <v>0.31219140068762757</v>
      </c>
      <c r="N1603" s="24">
        <v>0</v>
      </c>
      <c r="O1603" s="24">
        <v>0</v>
      </c>
      <c r="P1603" s="24">
        <v>0</v>
      </c>
      <c r="Q1603" s="24">
        <v>1</v>
      </c>
      <c r="R1603" s="24">
        <v>0</v>
      </c>
      <c r="S1603" s="24">
        <v>107.52100856911068</v>
      </c>
      <c r="T1603" s="25">
        <v>0.90679952966894339</v>
      </c>
      <c r="U1603" s="24">
        <v>3.9445779540599052E-2</v>
      </c>
      <c r="V1603" s="24">
        <v>3.9445779540599055</v>
      </c>
      <c r="W1603" s="25">
        <v>39.445779540599055</v>
      </c>
      <c r="X1603" s="4">
        <f>VLOOKUP($A1603,[1]plot_info!$F$1:$BW$2268,26,FALSE)</f>
        <v>331532.5024</v>
      </c>
      <c r="Y1603" s="4">
        <f>VLOOKUP($A1603,[1]plot_info!$F$1:$BW$2268,27,FALSE)</f>
        <v>3115222.5780000002</v>
      </c>
      <c r="Z1603" s="4">
        <f>VLOOKUP($A1603,[1]plot_info!$F$1:$BW$2268,28,FALSE)</f>
        <v>85.284313620000006</v>
      </c>
      <c r="AA1603" s="4">
        <f>VLOOKUP($A1603,[1]plot_info!$F$1:$BW$2268,29,FALSE)</f>
        <v>28.151926970000002</v>
      </c>
      <c r="AB1603" s="4">
        <f>VLOOKUP($A1603,[1]plot_info!$F$1:$BW$2268,37,FALSE)</f>
        <v>4</v>
      </c>
      <c r="AC1603" s="4" t="str">
        <f>VLOOKUP($A1603,[1]plot_info!$F$1:$BW$2268,43,FALSE)</f>
        <v>FRA 2010-2015</v>
      </c>
    </row>
    <row r="1604" spans="1:29" x14ac:dyDescent="0.35">
      <c r="A1604" s="23" t="str">
        <f t="shared" si="47"/>
        <v>129-54-3</v>
      </c>
      <c r="B1604" s="24" t="s">
        <v>83</v>
      </c>
      <c r="C1604" s="24">
        <v>129</v>
      </c>
      <c r="D1604" s="24">
        <v>54</v>
      </c>
      <c r="E1604" s="24">
        <v>3</v>
      </c>
      <c r="F1604" s="24">
        <v>1</v>
      </c>
      <c r="G1604" s="24" t="s">
        <v>26</v>
      </c>
      <c r="H1604" s="24">
        <v>64914</v>
      </c>
      <c r="I1604" s="24">
        <v>141</v>
      </c>
      <c r="J1604" s="24">
        <v>294.5</v>
      </c>
      <c r="K1604" s="24">
        <v>401</v>
      </c>
      <c r="L1604" s="24">
        <v>0.24468085106382978</v>
      </c>
      <c r="M1604" s="24">
        <v>0.32151054697681053</v>
      </c>
      <c r="N1604" s="24">
        <v>0</v>
      </c>
      <c r="O1604" s="24">
        <v>0</v>
      </c>
      <c r="P1604" s="24">
        <v>0</v>
      </c>
      <c r="Q1604" s="24">
        <v>1</v>
      </c>
      <c r="R1604" s="24">
        <v>0</v>
      </c>
      <c r="S1604" s="24">
        <v>107.52100856911068</v>
      </c>
      <c r="T1604" s="25">
        <v>0.99050410163838443</v>
      </c>
      <c r="U1604" s="24">
        <v>3.7143903811439415E-2</v>
      </c>
      <c r="V1604" s="24">
        <v>3.7143903811439412</v>
      </c>
      <c r="W1604" s="25">
        <v>37.143903811439415</v>
      </c>
      <c r="X1604" s="4">
        <f>VLOOKUP($A1604,[1]plot_info!$F$1:$BW$2268,26,FALSE)</f>
        <v>331532.5024</v>
      </c>
      <c r="Y1604" s="4">
        <f>VLOOKUP($A1604,[1]plot_info!$F$1:$BW$2268,27,FALSE)</f>
        <v>3115222.5780000002</v>
      </c>
      <c r="Z1604" s="4">
        <f>VLOOKUP($A1604,[1]plot_info!$F$1:$BW$2268,28,FALSE)</f>
        <v>85.284313620000006</v>
      </c>
      <c r="AA1604" s="4">
        <f>VLOOKUP($A1604,[1]plot_info!$F$1:$BW$2268,29,FALSE)</f>
        <v>28.151926970000002</v>
      </c>
      <c r="AB1604" s="4">
        <f>VLOOKUP($A1604,[1]plot_info!$F$1:$BW$2268,37,FALSE)</f>
        <v>4</v>
      </c>
      <c r="AC1604" s="4" t="str">
        <f>VLOOKUP($A1604,[1]plot_info!$F$1:$BW$2268,43,FALSE)</f>
        <v>FRA 2010-2015</v>
      </c>
    </row>
    <row r="1605" spans="1:29" x14ac:dyDescent="0.35">
      <c r="A1605" s="23" t="str">
        <f t="shared" si="47"/>
        <v>129-54-3</v>
      </c>
      <c r="B1605" s="24" t="s">
        <v>84</v>
      </c>
      <c r="C1605" s="24">
        <v>129</v>
      </c>
      <c r="D1605" s="24">
        <v>54</v>
      </c>
      <c r="E1605" s="24">
        <v>3</v>
      </c>
      <c r="F1605" s="24">
        <v>1</v>
      </c>
      <c r="G1605" s="24" t="s">
        <v>9</v>
      </c>
      <c r="H1605" s="24">
        <v>64914</v>
      </c>
      <c r="I1605" s="24">
        <v>136</v>
      </c>
      <c r="J1605" s="24">
        <v>339.5</v>
      </c>
      <c r="K1605" s="24">
        <v>452.5</v>
      </c>
      <c r="L1605" s="24">
        <v>0.16911764705882354</v>
      </c>
      <c r="M1605" s="24">
        <v>0.21434036465120701</v>
      </c>
      <c r="N1605" s="24">
        <v>0</v>
      </c>
      <c r="O1605" s="24">
        <v>0</v>
      </c>
      <c r="P1605" s="24">
        <v>0</v>
      </c>
      <c r="Q1605" s="24">
        <v>1</v>
      </c>
      <c r="R1605" s="24">
        <v>0</v>
      </c>
      <c r="S1605" s="24">
        <v>107.52100856911068</v>
      </c>
      <c r="T1605" s="25">
        <v>1.0509574036163138</v>
      </c>
      <c r="U1605" s="24">
        <v>3.3893376266626134E-2</v>
      </c>
      <c r="V1605" s="24">
        <v>3.3893376266626132</v>
      </c>
      <c r="W1605" s="25">
        <v>33.893376266626134</v>
      </c>
      <c r="X1605" s="4">
        <f>VLOOKUP($A1605,[1]plot_info!$F$1:$BW$2268,26,FALSE)</f>
        <v>331532.5024</v>
      </c>
      <c r="Y1605" s="4">
        <f>VLOOKUP($A1605,[1]plot_info!$F$1:$BW$2268,27,FALSE)</f>
        <v>3115222.5780000002</v>
      </c>
      <c r="Z1605" s="4">
        <f>VLOOKUP($A1605,[1]plot_info!$F$1:$BW$2268,28,FALSE)</f>
        <v>85.284313620000006</v>
      </c>
      <c r="AA1605" s="4">
        <f>VLOOKUP($A1605,[1]plot_info!$F$1:$BW$2268,29,FALSE)</f>
        <v>28.151926970000002</v>
      </c>
      <c r="AB1605" s="4">
        <f>VLOOKUP($A1605,[1]plot_info!$F$1:$BW$2268,37,FALSE)</f>
        <v>4</v>
      </c>
      <c r="AC1605" s="4" t="str">
        <f>VLOOKUP($A1605,[1]plot_info!$F$1:$BW$2268,43,FALSE)</f>
        <v>FRA 2010-2015</v>
      </c>
    </row>
    <row r="1606" spans="1:29" x14ac:dyDescent="0.35">
      <c r="A1606" s="23" t="str">
        <f t="shared" ref="A1606:A1657" si="48">CONCATENATE(C1606,"-",D1606,"-",E1606)</f>
        <v>126-51-1</v>
      </c>
      <c r="B1606" s="24" t="s">
        <v>86</v>
      </c>
      <c r="C1606" s="24">
        <v>126</v>
      </c>
      <c r="D1606" s="24">
        <v>51</v>
      </c>
      <c r="E1606" s="24">
        <v>1</v>
      </c>
      <c r="F1606" s="24">
        <v>1</v>
      </c>
      <c r="G1606" s="24" t="s">
        <v>8</v>
      </c>
      <c r="H1606" s="24">
        <v>64914</v>
      </c>
      <c r="I1606" s="24">
        <v>305</v>
      </c>
      <c r="J1606" s="24">
        <v>301.5</v>
      </c>
      <c r="K1606" s="24">
        <v>561.5</v>
      </c>
      <c r="L1606" s="24">
        <v>0.14754098360655737</v>
      </c>
      <c r="M1606" s="24">
        <v>0.10484039575330778</v>
      </c>
      <c r="N1606" s="24">
        <v>0</v>
      </c>
      <c r="O1606" s="24">
        <v>0</v>
      </c>
      <c r="P1606" s="24">
        <v>0</v>
      </c>
      <c r="Q1606" s="24">
        <v>4</v>
      </c>
      <c r="R1606" s="24">
        <v>0</v>
      </c>
      <c r="S1606" s="24">
        <v>430.08403427644271</v>
      </c>
      <c r="T1606" s="25">
        <v>0.60453301977929563</v>
      </c>
      <c r="U1606" s="24">
        <v>6.0075468840567497E-2</v>
      </c>
      <c r="V1606" s="24">
        <v>6.0075468840567492</v>
      </c>
      <c r="W1606" s="25">
        <v>60.075468840567488</v>
      </c>
      <c r="X1606" s="4">
        <f>VLOOKUP($A1606,[1]plot_info!$F$1:$BW$2268,26,FALSE)</f>
        <v>319245.96269999997</v>
      </c>
      <c r="Y1606" s="4">
        <f>VLOOKUP($A1606,[1]plot_info!$F$1:$BW$2268,27,FALSE)</f>
        <v>3103216.1290000002</v>
      </c>
      <c r="Z1606" s="4">
        <f>VLOOKUP($A1606,[1]plot_info!$F$1:$BW$2268,28,FALSE)</f>
        <v>85.161085569999997</v>
      </c>
      <c r="AA1606" s="4">
        <f>VLOOKUP($A1606,[1]plot_info!$F$1:$BW$2268,29,FALSE)</f>
        <v>28.041975019999999</v>
      </c>
      <c r="AB1606" s="4">
        <f>VLOOKUP($A1606,[1]plot_info!$F$1:$BW$2268,37,FALSE)</f>
        <v>4</v>
      </c>
      <c r="AC1606" s="4" t="str">
        <f>VLOOKUP($A1606,[1]plot_info!$F$1:$BW$2268,43,FALSE)</f>
        <v>FRA 2010-2015</v>
      </c>
    </row>
    <row r="1607" spans="1:29" x14ac:dyDescent="0.35">
      <c r="A1607" s="23" t="str">
        <f t="shared" si="48"/>
        <v>126-51-1</v>
      </c>
      <c r="B1607" s="24" t="s">
        <v>87</v>
      </c>
      <c r="C1607" s="24">
        <v>126</v>
      </c>
      <c r="D1607" s="24">
        <v>51</v>
      </c>
      <c r="E1607" s="24">
        <v>1</v>
      </c>
      <c r="F1607" s="24">
        <v>1</v>
      </c>
      <c r="G1607" s="24" t="s">
        <v>26</v>
      </c>
      <c r="H1607" s="24">
        <v>64914</v>
      </c>
      <c r="I1607" s="24">
        <v>174</v>
      </c>
      <c r="J1607" s="24">
        <v>351.5</v>
      </c>
      <c r="K1607" s="24">
        <v>522.5</v>
      </c>
      <c r="L1607" s="24">
        <v>1.7241379310344827E-2</v>
      </c>
      <c r="M1607" s="24">
        <v>6.9893597168871856E-3</v>
      </c>
      <c r="N1607" s="24">
        <v>0</v>
      </c>
      <c r="O1607" s="24">
        <v>0</v>
      </c>
      <c r="P1607" s="24">
        <v>0</v>
      </c>
      <c r="Q1607" s="24">
        <v>4</v>
      </c>
      <c r="R1607" s="24">
        <v>0</v>
      </c>
      <c r="S1607" s="24">
        <v>430.08403427644271</v>
      </c>
      <c r="T1607" s="25">
        <v>0.39759671685484443</v>
      </c>
      <c r="U1607" s="24">
        <v>3.2056235296421841E-2</v>
      </c>
      <c r="V1607" s="24">
        <v>3.2056235296421836</v>
      </c>
      <c r="W1607" s="25">
        <v>32.056235296421839</v>
      </c>
      <c r="X1607" s="4">
        <f>VLOOKUP($A1607,[1]plot_info!$F$1:$BW$2268,26,FALSE)</f>
        <v>319245.96269999997</v>
      </c>
      <c r="Y1607" s="4">
        <f>VLOOKUP($A1607,[1]plot_info!$F$1:$BW$2268,27,FALSE)</f>
        <v>3103216.1290000002</v>
      </c>
      <c r="Z1607" s="4">
        <f>VLOOKUP($A1607,[1]plot_info!$F$1:$BW$2268,28,FALSE)</f>
        <v>85.161085569999997</v>
      </c>
      <c r="AA1607" s="4">
        <f>VLOOKUP($A1607,[1]plot_info!$F$1:$BW$2268,29,FALSE)</f>
        <v>28.041975019999999</v>
      </c>
      <c r="AB1607" s="4">
        <f>VLOOKUP($A1607,[1]plot_info!$F$1:$BW$2268,37,FALSE)</f>
        <v>4</v>
      </c>
      <c r="AC1607" s="4" t="str">
        <f>VLOOKUP($A1607,[1]plot_info!$F$1:$BW$2268,43,FALSE)</f>
        <v>FRA 2010-2015</v>
      </c>
    </row>
    <row r="1608" spans="1:29" x14ac:dyDescent="0.35">
      <c r="A1608" s="23" t="str">
        <f t="shared" si="48"/>
        <v>126-51-1</v>
      </c>
      <c r="B1608" s="24" t="s">
        <v>88</v>
      </c>
      <c r="C1608" s="24">
        <v>126</v>
      </c>
      <c r="D1608" s="24">
        <v>51</v>
      </c>
      <c r="E1608" s="24">
        <v>1</v>
      </c>
      <c r="F1608" s="24">
        <v>1</v>
      </c>
      <c r="G1608" s="24" t="s">
        <v>9</v>
      </c>
      <c r="H1608" s="24">
        <v>64914</v>
      </c>
      <c r="I1608" s="24">
        <v>285</v>
      </c>
      <c r="J1608" s="24">
        <v>315.5</v>
      </c>
      <c r="K1608" s="24">
        <v>598.5</v>
      </c>
      <c r="L1608" s="24">
        <v>7.0175438596491229E-3</v>
      </c>
      <c r="M1608" s="24">
        <v>4.6595731445914562E-3</v>
      </c>
      <c r="N1608" s="24">
        <v>0</v>
      </c>
      <c r="O1608" s="24">
        <v>0</v>
      </c>
      <c r="P1608" s="24">
        <v>0</v>
      </c>
      <c r="Q1608" s="24">
        <v>4</v>
      </c>
      <c r="R1608" s="24">
        <v>0</v>
      </c>
      <c r="S1608" s="24">
        <v>430.08403427644271</v>
      </c>
      <c r="T1608" s="25">
        <v>0.65801094075977173</v>
      </c>
      <c r="U1608" s="24">
        <v>5.3052132098756609E-2</v>
      </c>
      <c r="V1608" s="24">
        <v>5.305213209875661</v>
      </c>
      <c r="W1608" s="25">
        <v>53.052132098756609</v>
      </c>
      <c r="X1608" s="4">
        <f>VLOOKUP($A1608,[1]plot_info!$F$1:$BW$2268,26,FALSE)</f>
        <v>319245.96269999997</v>
      </c>
      <c r="Y1608" s="4">
        <f>VLOOKUP($A1608,[1]plot_info!$F$1:$BW$2268,27,FALSE)</f>
        <v>3103216.1290000002</v>
      </c>
      <c r="Z1608" s="4">
        <f>VLOOKUP($A1608,[1]plot_info!$F$1:$BW$2268,28,FALSE)</f>
        <v>85.161085569999997</v>
      </c>
      <c r="AA1608" s="4">
        <f>VLOOKUP($A1608,[1]plot_info!$F$1:$BW$2268,29,FALSE)</f>
        <v>28.041975019999999</v>
      </c>
      <c r="AB1608" s="4">
        <f>VLOOKUP($A1608,[1]plot_info!$F$1:$BW$2268,37,FALSE)</f>
        <v>4</v>
      </c>
      <c r="AC1608" s="4" t="str">
        <f>VLOOKUP($A1608,[1]plot_info!$F$1:$BW$2268,43,FALSE)</f>
        <v>FRA 2010-2015</v>
      </c>
    </row>
    <row r="1609" spans="1:29" x14ac:dyDescent="0.35">
      <c r="A1609" s="23" t="str">
        <f t="shared" si="48"/>
        <v>126-51-2</v>
      </c>
      <c r="B1609" s="24" t="s">
        <v>90</v>
      </c>
      <c r="C1609" s="24">
        <v>126</v>
      </c>
      <c r="D1609" s="24">
        <v>51</v>
      </c>
      <c r="E1609" s="24">
        <v>2</v>
      </c>
      <c r="F1609" s="24">
        <v>1</v>
      </c>
      <c r="G1609" s="24" t="s">
        <v>8</v>
      </c>
      <c r="H1609" s="24">
        <v>64914</v>
      </c>
      <c r="I1609" s="24">
        <v>425</v>
      </c>
      <c r="J1609" s="24">
        <v>341.5</v>
      </c>
      <c r="K1609" s="24">
        <v>640</v>
      </c>
      <c r="L1609" s="24">
        <v>0.29764705882352943</v>
      </c>
      <c r="M1609" s="24">
        <v>0.29471800139540966</v>
      </c>
      <c r="N1609" s="24">
        <v>0</v>
      </c>
      <c r="O1609" s="24">
        <v>0</v>
      </c>
      <c r="P1609" s="24">
        <v>0</v>
      </c>
      <c r="Q1609" s="24">
        <v>4</v>
      </c>
      <c r="R1609" s="24">
        <v>0</v>
      </c>
      <c r="S1609" s="24">
        <v>430.08403427644271</v>
      </c>
      <c r="T1609" s="25">
        <v>0.69405040924661443</v>
      </c>
      <c r="U1609" s="24">
        <v>5.9861847797520511E-2</v>
      </c>
      <c r="V1609" s="24">
        <v>5.9861847797520511</v>
      </c>
      <c r="W1609" s="25">
        <v>59.861847797520511</v>
      </c>
      <c r="X1609" s="4">
        <f>VLOOKUP($A1609,[1]plot_info!$F$1:$BW$2268,26,FALSE)</f>
        <v>319245.96269999997</v>
      </c>
      <c r="Y1609" s="4">
        <f>VLOOKUP($A1609,[1]plot_info!$F$1:$BW$2268,27,FALSE)</f>
        <v>3103366.1290000002</v>
      </c>
      <c r="Z1609" s="4">
        <f>VLOOKUP($A1609,[1]plot_info!$F$1:$BW$2268,28,FALSE)</f>
        <v>85.161062540000003</v>
      </c>
      <c r="AA1609" s="4">
        <f>VLOOKUP($A1609,[1]plot_info!$F$1:$BW$2268,29,FALSE)</f>
        <v>28.0433284</v>
      </c>
      <c r="AB1609" s="4">
        <f>VLOOKUP($A1609,[1]plot_info!$F$1:$BW$2268,37,FALSE)</f>
        <v>4</v>
      </c>
      <c r="AC1609" s="4" t="str">
        <f>VLOOKUP($A1609,[1]plot_info!$F$1:$BW$2268,43,FALSE)</f>
        <v>FRA 2010-2015</v>
      </c>
    </row>
    <row r="1610" spans="1:29" x14ac:dyDescent="0.35">
      <c r="A1610" s="23" t="str">
        <f t="shared" si="48"/>
        <v>126-51-2</v>
      </c>
      <c r="B1610" s="24" t="s">
        <v>91</v>
      </c>
      <c r="C1610" s="24">
        <v>126</v>
      </c>
      <c r="D1610" s="24">
        <v>51</v>
      </c>
      <c r="E1610" s="24">
        <v>2</v>
      </c>
      <c r="F1610" s="24">
        <v>1</v>
      </c>
      <c r="G1610" s="24" t="s">
        <v>26</v>
      </c>
      <c r="H1610" s="24">
        <v>64914</v>
      </c>
      <c r="I1610" s="24">
        <v>450</v>
      </c>
      <c r="J1610" s="24">
        <v>320</v>
      </c>
      <c r="K1610" s="24">
        <v>653.5</v>
      </c>
      <c r="L1610" s="24">
        <v>0.25888888888888889</v>
      </c>
      <c r="M1610" s="24">
        <v>0.27142013567245232</v>
      </c>
      <c r="N1610" s="24">
        <v>0</v>
      </c>
      <c r="O1610" s="24">
        <v>0</v>
      </c>
      <c r="P1610" s="24">
        <v>0</v>
      </c>
      <c r="Q1610" s="24">
        <v>4</v>
      </c>
      <c r="R1610" s="24">
        <v>0</v>
      </c>
      <c r="S1610" s="24">
        <v>430.08403427644271</v>
      </c>
      <c r="T1610" s="25">
        <v>0.77542985421690425</v>
      </c>
      <c r="U1610" s="24">
        <v>5.0887584182984343E-2</v>
      </c>
      <c r="V1610" s="24">
        <v>5.0887584182984336</v>
      </c>
      <c r="W1610" s="25">
        <v>50.887584182984334</v>
      </c>
      <c r="X1610" s="4">
        <f>VLOOKUP($A1610,[1]plot_info!$F$1:$BW$2268,26,FALSE)</f>
        <v>319245.96269999997</v>
      </c>
      <c r="Y1610" s="4">
        <f>VLOOKUP($A1610,[1]plot_info!$F$1:$BW$2268,27,FALSE)</f>
        <v>3103366.1290000002</v>
      </c>
      <c r="Z1610" s="4">
        <f>VLOOKUP($A1610,[1]plot_info!$F$1:$BW$2268,28,FALSE)</f>
        <v>85.161062540000003</v>
      </c>
      <c r="AA1610" s="4">
        <f>VLOOKUP($A1610,[1]plot_info!$F$1:$BW$2268,29,FALSE)</f>
        <v>28.0433284</v>
      </c>
      <c r="AB1610" s="4">
        <f>VLOOKUP($A1610,[1]plot_info!$F$1:$BW$2268,37,FALSE)</f>
        <v>4</v>
      </c>
      <c r="AC1610" s="4" t="str">
        <f>VLOOKUP($A1610,[1]plot_info!$F$1:$BW$2268,43,FALSE)</f>
        <v>FRA 2010-2015</v>
      </c>
    </row>
    <row r="1611" spans="1:29" x14ac:dyDescent="0.35">
      <c r="A1611" s="23" t="str">
        <f t="shared" si="48"/>
        <v>126-51-2</v>
      </c>
      <c r="B1611" s="24" t="s">
        <v>92</v>
      </c>
      <c r="C1611" s="24">
        <v>126</v>
      </c>
      <c r="D1611" s="24">
        <v>51</v>
      </c>
      <c r="E1611" s="24">
        <v>2</v>
      </c>
      <c r="F1611" s="24">
        <v>1</v>
      </c>
      <c r="G1611" s="24" t="s">
        <v>9</v>
      </c>
      <c r="H1611" s="24">
        <v>64914</v>
      </c>
      <c r="I1611" s="24">
        <v>429</v>
      </c>
      <c r="J1611" s="24">
        <v>339</v>
      </c>
      <c r="K1611" s="24">
        <v>652.5</v>
      </c>
      <c r="L1611" s="24">
        <v>0.26923076923076922</v>
      </c>
      <c r="M1611" s="24">
        <v>0.26909034910015661</v>
      </c>
      <c r="N1611" s="24">
        <v>0</v>
      </c>
      <c r="O1611" s="24">
        <v>0</v>
      </c>
      <c r="P1611" s="24">
        <v>0</v>
      </c>
      <c r="Q1611" s="24">
        <v>4</v>
      </c>
      <c r="R1611" s="24">
        <v>0</v>
      </c>
      <c r="S1611" s="24">
        <v>430.08403427644271</v>
      </c>
      <c r="T1611" s="25">
        <v>0.72892731423388146</v>
      </c>
      <c r="U1611" s="24">
        <v>4.510237756822142E-2</v>
      </c>
      <c r="V1611" s="24">
        <v>4.5102377568221419</v>
      </c>
      <c r="W1611" s="25">
        <v>45.102377568221421</v>
      </c>
      <c r="X1611" s="4">
        <f>VLOOKUP($A1611,[1]plot_info!$F$1:$BW$2268,26,FALSE)</f>
        <v>319245.96269999997</v>
      </c>
      <c r="Y1611" s="4">
        <f>VLOOKUP($A1611,[1]plot_info!$F$1:$BW$2268,27,FALSE)</f>
        <v>3103366.1290000002</v>
      </c>
      <c r="Z1611" s="4">
        <f>VLOOKUP($A1611,[1]plot_info!$F$1:$BW$2268,28,FALSE)</f>
        <v>85.161062540000003</v>
      </c>
      <c r="AA1611" s="4">
        <f>VLOOKUP($A1611,[1]plot_info!$F$1:$BW$2268,29,FALSE)</f>
        <v>28.0433284</v>
      </c>
      <c r="AB1611" s="4">
        <f>VLOOKUP($A1611,[1]plot_info!$F$1:$BW$2268,37,FALSE)</f>
        <v>4</v>
      </c>
      <c r="AC1611" s="4" t="str">
        <f>VLOOKUP($A1611,[1]plot_info!$F$1:$BW$2268,43,FALSE)</f>
        <v>FRA 2010-2015</v>
      </c>
    </row>
    <row r="1612" spans="1:29" x14ac:dyDescent="0.35">
      <c r="A1612" s="23" t="str">
        <f t="shared" si="48"/>
        <v>126-51-3</v>
      </c>
      <c r="B1612" s="24" t="s">
        <v>93</v>
      </c>
      <c r="C1612" s="24">
        <v>126</v>
      </c>
      <c r="D1612" s="24">
        <v>51</v>
      </c>
      <c r="E1612" s="24">
        <v>3</v>
      </c>
      <c r="F1612" s="24">
        <v>1</v>
      </c>
      <c r="G1612" s="24" t="s">
        <v>8</v>
      </c>
      <c r="H1612" s="24">
        <v>64914</v>
      </c>
      <c r="I1612" s="24">
        <v>303</v>
      </c>
      <c r="J1612" s="24">
        <v>326</v>
      </c>
      <c r="K1612" s="24">
        <v>527</v>
      </c>
      <c r="L1612" s="24">
        <v>0.33663366336633666</v>
      </c>
      <c r="M1612" s="24">
        <v>0.31685097383221905</v>
      </c>
      <c r="N1612" s="24">
        <v>0</v>
      </c>
      <c r="O1612" s="24">
        <v>0</v>
      </c>
      <c r="P1612" s="24">
        <v>0</v>
      </c>
      <c r="Q1612" s="24">
        <v>3</v>
      </c>
      <c r="R1612" s="24">
        <v>0</v>
      </c>
      <c r="S1612" s="24">
        <v>322.56302570733203</v>
      </c>
      <c r="T1612" s="25">
        <v>0.6231340357725047</v>
      </c>
      <c r="U1612" s="24">
        <v>5.0899562327952133E-2</v>
      </c>
      <c r="V1612" s="24">
        <v>5.0899562327952133</v>
      </c>
      <c r="W1612" s="25">
        <v>50.899562327952133</v>
      </c>
      <c r="X1612" s="4">
        <f>VLOOKUP($A1612,[1]plot_info!$F$1:$BW$2268,26,FALSE)</f>
        <v>319245.96269999997</v>
      </c>
      <c r="Y1612" s="4">
        <f>VLOOKUP($A1612,[1]plot_info!$F$1:$BW$2268,27,FALSE)</f>
        <v>3103516.1290000002</v>
      </c>
      <c r="Z1612" s="4">
        <f>VLOOKUP($A1612,[1]plot_info!$F$1:$BW$2268,28,FALSE)</f>
        <v>85.161039520000003</v>
      </c>
      <c r="AA1612" s="4">
        <f>VLOOKUP($A1612,[1]plot_info!$F$1:$BW$2268,29,FALSE)</f>
        <v>28.044681789999999</v>
      </c>
      <c r="AB1612" s="4">
        <f>VLOOKUP($A1612,[1]plot_info!$F$1:$BW$2268,37,FALSE)</f>
        <v>4</v>
      </c>
      <c r="AC1612" s="4" t="str">
        <f>VLOOKUP($A1612,[1]plot_info!$F$1:$BW$2268,43,FALSE)</f>
        <v>FRA 2010-2015</v>
      </c>
    </row>
    <row r="1613" spans="1:29" x14ac:dyDescent="0.35">
      <c r="A1613" s="23" t="str">
        <f t="shared" si="48"/>
        <v>126-51-3</v>
      </c>
      <c r="B1613" s="24" t="s">
        <v>93</v>
      </c>
      <c r="C1613" s="24">
        <v>126</v>
      </c>
      <c r="D1613" s="24">
        <v>51</v>
      </c>
      <c r="E1613" s="24">
        <v>3</v>
      </c>
      <c r="F1613" s="24">
        <v>1</v>
      </c>
      <c r="G1613" s="24" t="s">
        <v>26</v>
      </c>
      <c r="H1613" s="24">
        <v>64914</v>
      </c>
      <c r="I1613" s="24">
        <v>326</v>
      </c>
      <c r="J1613" s="24">
        <v>311.5</v>
      </c>
      <c r="K1613" s="24">
        <v>551.5</v>
      </c>
      <c r="L1613" s="24">
        <v>0.26380368098159507</v>
      </c>
      <c r="M1613" s="24">
        <v>0.26714886028991019</v>
      </c>
      <c r="N1613" s="24">
        <v>0</v>
      </c>
      <c r="O1613" s="24">
        <v>0</v>
      </c>
      <c r="P1613" s="24">
        <v>0</v>
      </c>
      <c r="Q1613" s="24">
        <v>3</v>
      </c>
      <c r="R1613" s="24">
        <v>0</v>
      </c>
      <c r="S1613" s="24">
        <v>322.56302570733203</v>
      </c>
      <c r="T1613" s="25">
        <v>0.74404063972836387</v>
      </c>
      <c r="U1613" s="24">
        <v>3.9062133585739109E-2</v>
      </c>
      <c r="V1613" s="24">
        <v>3.9062133585739112</v>
      </c>
      <c r="W1613" s="25">
        <v>39.062133585739112</v>
      </c>
      <c r="X1613" s="4">
        <f>VLOOKUP($A1613,[1]plot_info!$F$1:$BW$2268,26,FALSE)</f>
        <v>319245.96269999997</v>
      </c>
      <c r="Y1613" s="4">
        <f>VLOOKUP($A1613,[1]plot_info!$F$1:$BW$2268,27,FALSE)</f>
        <v>3103516.1290000002</v>
      </c>
      <c r="Z1613" s="4">
        <f>VLOOKUP($A1613,[1]plot_info!$F$1:$BW$2268,28,FALSE)</f>
        <v>85.161039520000003</v>
      </c>
      <c r="AA1613" s="4">
        <f>VLOOKUP($A1613,[1]plot_info!$F$1:$BW$2268,29,FALSE)</f>
        <v>28.044681789999999</v>
      </c>
      <c r="AB1613" s="4">
        <f>VLOOKUP($A1613,[1]plot_info!$F$1:$BW$2268,37,FALSE)</f>
        <v>4</v>
      </c>
      <c r="AC1613" s="4" t="str">
        <f>VLOOKUP($A1613,[1]plot_info!$F$1:$BW$2268,43,FALSE)</f>
        <v>FRA 2010-2015</v>
      </c>
    </row>
    <row r="1614" spans="1:29" x14ac:dyDescent="0.35">
      <c r="A1614" s="23" t="str">
        <f t="shared" si="48"/>
        <v>126-51-3</v>
      </c>
      <c r="B1614" s="24" t="s">
        <v>93</v>
      </c>
      <c r="C1614" s="24">
        <v>126</v>
      </c>
      <c r="D1614" s="24">
        <v>51</v>
      </c>
      <c r="E1614" s="24">
        <v>3</v>
      </c>
      <c r="F1614" s="24">
        <v>1</v>
      </c>
      <c r="G1614" s="24" t="s">
        <v>9</v>
      </c>
      <c r="H1614" s="24">
        <v>64914</v>
      </c>
      <c r="I1614" s="24">
        <v>348</v>
      </c>
      <c r="J1614" s="24">
        <v>305</v>
      </c>
      <c r="K1614" s="24">
        <v>554</v>
      </c>
      <c r="L1614" s="24">
        <v>0.28448275862068967</v>
      </c>
      <c r="M1614" s="24">
        <v>0.30753182754303615</v>
      </c>
      <c r="N1614" s="24">
        <v>0</v>
      </c>
      <c r="O1614" s="24">
        <v>0</v>
      </c>
      <c r="P1614" s="24">
        <v>0</v>
      </c>
      <c r="Q1614" s="24">
        <v>3</v>
      </c>
      <c r="R1614" s="24">
        <v>0</v>
      </c>
      <c r="S1614" s="24">
        <v>322.56302570733203</v>
      </c>
      <c r="T1614" s="25">
        <v>0.77194216371817748</v>
      </c>
      <c r="U1614" s="24">
        <v>5.5889376952368064E-2</v>
      </c>
      <c r="V1614" s="24">
        <v>5.5889376952368064</v>
      </c>
      <c r="W1614" s="25">
        <v>55.88937695236806</v>
      </c>
      <c r="X1614" s="4">
        <f>VLOOKUP($A1614,[1]plot_info!$F$1:$BW$2268,26,FALSE)</f>
        <v>319245.96269999997</v>
      </c>
      <c r="Y1614" s="4">
        <f>VLOOKUP($A1614,[1]plot_info!$F$1:$BW$2268,27,FALSE)</f>
        <v>3103516.1290000002</v>
      </c>
      <c r="Z1614" s="4">
        <f>VLOOKUP($A1614,[1]plot_info!$F$1:$BW$2268,28,FALSE)</f>
        <v>85.161039520000003</v>
      </c>
      <c r="AA1614" s="4">
        <f>VLOOKUP($A1614,[1]plot_info!$F$1:$BW$2268,29,FALSE)</f>
        <v>28.044681789999999</v>
      </c>
      <c r="AB1614" s="4">
        <f>VLOOKUP($A1614,[1]plot_info!$F$1:$BW$2268,37,FALSE)</f>
        <v>4</v>
      </c>
      <c r="AC1614" s="4" t="str">
        <f>VLOOKUP($A1614,[1]plot_info!$F$1:$BW$2268,43,FALSE)</f>
        <v>FRA 2010-2015</v>
      </c>
    </row>
    <row r="1615" spans="1:29" x14ac:dyDescent="0.35">
      <c r="A1615" s="23" t="str">
        <f t="shared" si="48"/>
        <v>126-51-4</v>
      </c>
      <c r="B1615" s="24" t="s">
        <v>94</v>
      </c>
      <c r="C1615" s="24">
        <v>126</v>
      </c>
      <c r="D1615" s="24">
        <v>51</v>
      </c>
      <c r="E1615" s="24">
        <v>4</v>
      </c>
      <c r="F1615" s="24">
        <v>1</v>
      </c>
      <c r="G1615" s="24" t="s">
        <v>8</v>
      </c>
      <c r="H1615" s="24">
        <v>64914</v>
      </c>
      <c r="I1615" s="24">
        <v>315</v>
      </c>
      <c r="J1615" s="24">
        <v>304</v>
      </c>
      <c r="K1615" s="24">
        <v>529.5</v>
      </c>
      <c r="L1615" s="24">
        <v>0.28412698412698412</v>
      </c>
      <c r="M1615" s="24">
        <v>0.27802119762729027</v>
      </c>
      <c r="N1615" s="24">
        <v>0</v>
      </c>
      <c r="O1615" s="24">
        <v>0</v>
      </c>
      <c r="P1615" s="24">
        <v>0</v>
      </c>
      <c r="Q1615" s="24">
        <v>3</v>
      </c>
      <c r="R1615" s="24">
        <v>0</v>
      </c>
      <c r="S1615" s="24">
        <v>322.56302570733203</v>
      </c>
      <c r="T1615" s="25">
        <v>0.69908818441144183</v>
      </c>
      <c r="U1615" s="24">
        <v>5.5805925612051992E-2</v>
      </c>
      <c r="V1615" s="24">
        <v>5.5805925612051999</v>
      </c>
      <c r="W1615" s="25">
        <v>55.805925612052</v>
      </c>
      <c r="X1615" s="4">
        <f>VLOOKUP($A1615,[1]plot_info!$F$1:$BW$2268,26,FALSE)</f>
        <v>319545.96269999997</v>
      </c>
      <c r="Y1615" s="4">
        <f>VLOOKUP($A1615,[1]plot_info!$F$1:$BW$2268,27,FALSE)</f>
        <v>3103216.1290000002</v>
      </c>
      <c r="Z1615" s="4">
        <f>VLOOKUP($A1615,[1]plot_info!$F$1:$BW$2268,28,FALSE)</f>
        <v>85.164136360000001</v>
      </c>
      <c r="AA1615" s="4">
        <f>VLOOKUP($A1615,[1]plot_info!$F$1:$BW$2268,29,FALSE)</f>
        <v>28.042015840000001</v>
      </c>
      <c r="AB1615" s="4">
        <f>VLOOKUP($A1615,[1]plot_info!$F$1:$BW$2268,37,FALSE)</f>
        <v>4</v>
      </c>
      <c r="AC1615" s="4" t="str">
        <f>VLOOKUP($A1615,[1]plot_info!$F$1:$BW$2268,43,FALSE)</f>
        <v>FRA 2010-2015</v>
      </c>
    </row>
    <row r="1616" spans="1:29" x14ac:dyDescent="0.35">
      <c r="A1616" s="23" t="str">
        <f t="shared" si="48"/>
        <v>126-51-4</v>
      </c>
      <c r="B1616" s="24" t="s">
        <v>94</v>
      </c>
      <c r="C1616" s="24">
        <v>126</v>
      </c>
      <c r="D1616" s="24">
        <v>51</v>
      </c>
      <c r="E1616" s="24">
        <v>4</v>
      </c>
      <c r="F1616" s="24">
        <v>1</v>
      </c>
      <c r="G1616" s="24" t="s">
        <v>26</v>
      </c>
      <c r="H1616" s="24">
        <v>64914</v>
      </c>
      <c r="I1616" s="24">
        <v>274</v>
      </c>
      <c r="J1616" s="24">
        <v>420.5</v>
      </c>
      <c r="K1616" s="24">
        <v>620.5</v>
      </c>
      <c r="L1616" s="24">
        <v>0.27007299270072993</v>
      </c>
      <c r="M1616" s="24">
        <v>0.22987227513317851</v>
      </c>
      <c r="N1616" s="24">
        <v>0</v>
      </c>
      <c r="O1616" s="24">
        <v>0</v>
      </c>
      <c r="P1616" s="24">
        <v>0</v>
      </c>
      <c r="Q1616" s="24">
        <v>3</v>
      </c>
      <c r="R1616" s="24">
        <v>0</v>
      </c>
      <c r="S1616" s="24">
        <v>322.56302570733203</v>
      </c>
      <c r="T1616" s="25">
        <v>0.62003386644030323</v>
      </c>
      <c r="U1616" s="24">
        <v>3.836459548599376E-2</v>
      </c>
      <c r="V1616" s="24">
        <v>3.8364595485993758</v>
      </c>
      <c r="W1616" s="25">
        <v>38.364595485993753</v>
      </c>
      <c r="X1616" s="4">
        <f>VLOOKUP($A1616,[1]plot_info!$F$1:$BW$2268,26,FALSE)</f>
        <v>319545.96269999997</v>
      </c>
      <c r="Y1616" s="4">
        <f>VLOOKUP($A1616,[1]plot_info!$F$1:$BW$2268,27,FALSE)</f>
        <v>3103216.1290000002</v>
      </c>
      <c r="Z1616" s="4">
        <f>VLOOKUP($A1616,[1]plot_info!$F$1:$BW$2268,28,FALSE)</f>
        <v>85.164136360000001</v>
      </c>
      <c r="AA1616" s="4">
        <f>VLOOKUP($A1616,[1]plot_info!$F$1:$BW$2268,29,FALSE)</f>
        <v>28.042015840000001</v>
      </c>
      <c r="AB1616" s="4">
        <f>VLOOKUP($A1616,[1]plot_info!$F$1:$BW$2268,37,FALSE)</f>
        <v>4</v>
      </c>
      <c r="AC1616" s="4" t="str">
        <f>VLOOKUP($A1616,[1]plot_info!$F$1:$BW$2268,43,FALSE)</f>
        <v>FRA 2010-2015</v>
      </c>
    </row>
    <row r="1617" spans="1:29" x14ac:dyDescent="0.35">
      <c r="A1617" s="23" t="str">
        <f t="shared" si="48"/>
        <v>126-51-4</v>
      </c>
      <c r="B1617" s="24" t="s">
        <v>94</v>
      </c>
      <c r="C1617" s="24">
        <v>126</v>
      </c>
      <c r="D1617" s="24">
        <v>51</v>
      </c>
      <c r="E1617" s="24">
        <v>4</v>
      </c>
      <c r="F1617" s="24">
        <v>1</v>
      </c>
      <c r="G1617" s="24" t="s">
        <v>9</v>
      </c>
      <c r="H1617" s="24">
        <v>64914</v>
      </c>
      <c r="I1617" s="24">
        <v>285</v>
      </c>
      <c r="J1617" s="24">
        <v>338</v>
      </c>
      <c r="K1617" s="24">
        <v>537.5</v>
      </c>
      <c r="L1617" s="24">
        <v>0.3</v>
      </c>
      <c r="M1617" s="24">
        <v>0.26559566924171302</v>
      </c>
      <c r="N1617" s="24">
        <v>0</v>
      </c>
      <c r="O1617" s="24">
        <v>0</v>
      </c>
      <c r="P1617" s="24">
        <v>0</v>
      </c>
      <c r="Q1617" s="24">
        <v>3</v>
      </c>
      <c r="R1617" s="24">
        <v>0</v>
      </c>
      <c r="S1617" s="24">
        <v>322.56302570733203</v>
      </c>
      <c r="T1617" s="25">
        <v>0.61848378177420249</v>
      </c>
      <c r="U1617" s="24">
        <v>4.7545940723891789E-2</v>
      </c>
      <c r="V1617" s="24">
        <v>4.7545940723891791</v>
      </c>
      <c r="W1617" s="25">
        <v>47.545940723891789</v>
      </c>
      <c r="X1617" s="4">
        <f>VLOOKUP($A1617,[1]plot_info!$F$1:$BW$2268,26,FALSE)</f>
        <v>319545.96269999997</v>
      </c>
      <c r="Y1617" s="4">
        <f>VLOOKUP($A1617,[1]plot_info!$F$1:$BW$2268,27,FALSE)</f>
        <v>3103216.1290000002</v>
      </c>
      <c r="Z1617" s="4">
        <f>VLOOKUP($A1617,[1]plot_info!$F$1:$BW$2268,28,FALSE)</f>
        <v>85.164136360000001</v>
      </c>
      <c r="AA1617" s="4">
        <f>VLOOKUP($A1617,[1]plot_info!$F$1:$BW$2268,29,FALSE)</f>
        <v>28.042015840000001</v>
      </c>
      <c r="AB1617" s="4">
        <f>VLOOKUP($A1617,[1]plot_info!$F$1:$BW$2268,37,FALSE)</f>
        <v>4</v>
      </c>
      <c r="AC1617" s="4" t="str">
        <f>VLOOKUP($A1617,[1]plot_info!$F$1:$BW$2268,43,FALSE)</f>
        <v>FRA 2010-2015</v>
      </c>
    </row>
    <row r="1618" spans="1:29" x14ac:dyDescent="0.35">
      <c r="A1618" s="23" t="str">
        <f t="shared" si="48"/>
        <v>126-51-5</v>
      </c>
      <c r="B1618" s="24" t="s">
        <v>95</v>
      </c>
      <c r="C1618" s="24">
        <v>126</v>
      </c>
      <c r="D1618" s="24">
        <v>51</v>
      </c>
      <c r="E1618" s="24">
        <v>5</v>
      </c>
      <c r="F1618" s="24">
        <v>1</v>
      </c>
      <c r="G1618" s="24" t="s">
        <v>8</v>
      </c>
      <c r="H1618" s="24">
        <v>64914</v>
      </c>
      <c r="I1618" s="24">
        <v>380</v>
      </c>
      <c r="J1618" s="24">
        <v>299</v>
      </c>
      <c r="K1618" s="24">
        <v>551</v>
      </c>
      <c r="L1618" s="24">
        <v>0.33684210526315789</v>
      </c>
      <c r="M1618" s="24">
        <v>0.2982126812538532</v>
      </c>
      <c r="N1618" s="24">
        <v>0</v>
      </c>
      <c r="O1618" s="24">
        <v>0</v>
      </c>
      <c r="P1618" s="24">
        <v>0</v>
      </c>
      <c r="Q1618" s="24">
        <v>4</v>
      </c>
      <c r="R1618" s="24">
        <v>0</v>
      </c>
      <c r="S1618" s="24">
        <v>430.08403427644271</v>
      </c>
      <c r="T1618" s="25">
        <v>0.58593200378608656</v>
      </c>
      <c r="U1618" s="24">
        <v>3.6474267235683894E-2</v>
      </c>
      <c r="V1618" s="24">
        <v>3.6474267235683895</v>
      </c>
      <c r="W1618" s="25">
        <v>36.474267235683897</v>
      </c>
      <c r="X1618" s="4">
        <f>VLOOKUP($A1618,[1]plot_info!$F$1:$BW$2268,26,FALSE)</f>
        <v>319545.96269999997</v>
      </c>
      <c r="Y1618" s="4">
        <f>VLOOKUP($A1618,[1]plot_info!$F$1:$BW$2268,27,FALSE)</f>
        <v>3103366.1290000002</v>
      </c>
      <c r="Z1618" s="4">
        <f>VLOOKUP($A1618,[1]plot_info!$F$1:$BW$2268,28,FALSE)</f>
        <v>85.164113369999995</v>
      </c>
      <c r="AA1618" s="4">
        <f>VLOOKUP($A1618,[1]plot_info!$F$1:$BW$2268,29,FALSE)</f>
        <v>28.04336923</v>
      </c>
      <c r="AB1618" s="4">
        <f>VLOOKUP($A1618,[1]plot_info!$F$1:$BW$2268,37,FALSE)</f>
        <v>4</v>
      </c>
      <c r="AC1618" s="4" t="str">
        <f>VLOOKUP($A1618,[1]plot_info!$F$1:$BW$2268,43,FALSE)</f>
        <v>FRA 2010-2015</v>
      </c>
    </row>
    <row r="1619" spans="1:29" x14ac:dyDescent="0.35">
      <c r="A1619" s="23" t="str">
        <f t="shared" si="48"/>
        <v>126-51-5</v>
      </c>
      <c r="B1619" s="24" t="s">
        <v>95</v>
      </c>
      <c r="C1619" s="24">
        <v>126</v>
      </c>
      <c r="D1619" s="24">
        <v>51</v>
      </c>
      <c r="E1619" s="24">
        <v>5</v>
      </c>
      <c r="F1619" s="24">
        <v>1</v>
      </c>
      <c r="G1619" s="24" t="s">
        <v>26</v>
      </c>
      <c r="H1619" s="24">
        <v>64914</v>
      </c>
      <c r="I1619" s="24">
        <v>396</v>
      </c>
      <c r="J1619" s="24">
        <v>299.5</v>
      </c>
      <c r="K1619" s="24">
        <v>567.5</v>
      </c>
      <c r="L1619" s="24">
        <v>0.32323232323232326</v>
      </c>
      <c r="M1619" s="24">
        <v>0.2982126812538532</v>
      </c>
      <c r="N1619" s="24">
        <v>0</v>
      </c>
      <c r="O1619" s="24">
        <v>0</v>
      </c>
      <c r="P1619" s="24">
        <v>0</v>
      </c>
      <c r="Q1619" s="24">
        <v>4</v>
      </c>
      <c r="R1619" s="24">
        <v>0</v>
      </c>
      <c r="S1619" s="24">
        <v>430.08403427644271</v>
      </c>
      <c r="T1619" s="25">
        <v>0.6231340357725047</v>
      </c>
      <c r="U1619" s="24">
        <v>3.1779835824397737E-2</v>
      </c>
      <c r="V1619" s="24">
        <v>3.1779835824397735</v>
      </c>
      <c r="W1619" s="25">
        <v>31.779835824397736</v>
      </c>
      <c r="X1619" s="4">
        <f>VLOOKUP($A1619,[1]plot_info!$F$1:$BW$2268,26,FALSE)</f>
        <v>319545.96269999997</v>
      </c>
      <c r="Y1619" s="4">
        <f>VLOOKUP($A1619,[1]plot_info!$F$1:$BW$2268,27,FALSE)</f>
        <v>3103366.1290000002</v>
      </c>
      <c r="Z1619" s="4">
        <f>VLOOKUP($A1619,[1]plot_info!$F$1:$BW$2268,28,FALSE)</f>
        <v>85.164113369999995</v>
      </c>
      <c r="AA1619" s="4">
        <f>VLOOKUP($A1619,[1]plot_info!$F$1:$BW$2268,29,FALSE)</f>
        <v>28.04336923</v>
      </c>
      <c r="AB1619" s="4">
        <f>VLOOKUP($A1619,[1]plot_info!$F$1:$BW$2268,37,FALSE)</f>
        <v>4</v>
      </c>
      <c r="AC1619" s="4" t="str">
        <f>VLOOKUP($A1619,[1]plot_info!$F$1:$BW$2268,43,FALSE)</f>
        <v>FRA 2010-2015</v>
      </c>
    </row>
    <row r="1620" spans="1:29" x14ac:dyDescent="0.35">
      <c r="A1620" s="23" t="str">
        <f t="shared" si="48"/>
        <v>126-51-5</v>
      </c>
      <c r="B1620" s="24" t="s">
        <v>95</v>
      </c>
      <c r="C1620" s="24">
        <v>126</v>
      </c>
      <c r="D1620" s="24">
        <v>51</v>
      </c>
      <c r="E1620" s="24">
        <v>5</v>
      </c>
      <c r="F1620" s="24">
        <v>1</v>
      </c>
      <c r="G1620" s="24" t="s">
        <v>9</v>
      </c>
      <c r="H1620" s="24">
        <v>64914</v>
      </c>
      <c r="I1620" s="24">
        <v>376</v>
      </c>
      <c r="J1620" s="24">
        <v>300.5</v>
      </c>
      <c r="K1620" s="24">
        <v>558</v>
      </c>
      <c r="L1620" s="24">
        <v>0.31515957446808512</v>
      </c>
      <c r="M1620" s="24">
        <v>0.2760797088170438</v>
      </c>
      <c r="N1620" s="24">
        <v>0</v>
      </c>
      <c r="O1620" s="24">
        <v>0</v>
      </c>
      <c r="P1620" s="24">
        <v>0</v>
      </c>
      <c r="Q1620" s="24">
        <v>4</v>
      </c>
      <c r="R1620" s="24">
        <v>0</v>
      </c>
      <c r="S1620" s="24">
        <v>430.08403427644271</v>
      </c>
      <c r="T1620" s="25">
        <v>0.59872020228141776</v>
      </c>
      <c r="U1620" s="24">
        <v>3.1432810619774432E-2</v>
      </c>
      <c r="V1620" s="24">
        <v>3.1432810619774432</v>
      </c>
      <c r="W1620" s="25">
        <v>31.432810619774433</v>
      </c>
      <c r="X1620" s="4">
        <f>VLOOKUP($A1620,[1]plot_info!$F$1:$BW$2268,26,FALSE)</f>
        <v>319545.96269999997</v>
      </c>
      <c r="Y1620" s="4">
        <f>VLOOKUP($A1620,[1]plot_info!$F$1:$BW$2268,27,FALSE)</f>
        <v>3103366.1290000002</v>
      </c>
      <c r="Z1620" s="4">
        <f>VLOOKUP($A1620,[1]plot_info!$F$1:$BW$2268,28,FALSE)</f>
        <v>85.164113369999995</v>
      </c>
      <c r="AA1620" s="4">
        <f>VLOOKUP($A1620,[1]plot_info!$F$1:$BW$2268,29,FALSE)</f>
        <v>28.04336923</v>
      </c>
      <c r="AB1620" s="4">
        <f>VLOOKUP($A1620,[1]plot_info!$F$1:$BW$2268,37,FALSE)</f>
        <v>4</v>
      </c>
      <c r="AC1620" s="4" t="str">
        <f>VLOOKUP($A1620,[1]plot_info!$F$1:$BW$2268,43,FALSE)</f>
        <v>FRA 2010-2015</v>
      </c>
    </row>
    <row r="1621" spans="1:29" x14ac:dyDescent="0.35">
      <c r="A1621" s="23" t="str">
        <f t="shared" si="48"/>
        <v>126-51-6</v>
      </c>
      <c r="B1621" s="24" t="s">
        <v>96</v>
      </c>
      <c r="C1621" s="24">
        <v>126</v>
      </c>
      <c r="D1621" s="24">
        <v>51</v>
      </c>
      <c r="E1621" s="24">
        <v>6</v>
      </c>
      <c r="F1621" s="24">
        <v>1</v>
      </c>
      <c r="G1621" s="24" t="s">
        <v>8</v>
      </c>
      <c r="H1621" s="24">
        <v>64914</v>
      </c>
      <c r="I1621" s="24">
        <v>312</v>
      </c>
      <c r="J1621" s="24">
        <v>294</v>
      </c>
      <c r="K1621" s="24">
        <v>510.5</v>
      </c>
      <c r="L1621" s="24">
        <v>0.30608974358974361</v>
      </c>
      <c r="M1621" s="24">
        <v>0.22249461765424203</v>
      </c>
      <c r="N1621" s="24">
        <v>0</v>
      </c>
      <c r="O1621" s="24">
        <v>0</v>
      </c>
      <c r="P1621" s="24">
        <v>0</v>
      </c>
      <c r="Q1621" s="24">
        <v>4</v>
      </c>
      <c r="R1621" s="24">
        <v>0</v>
      </c>
      <c r="S1621" s="24">
        <v>430.08403427644271</v>
      </c>
      <c r="T1621" s="25">
        <v>0.50338999531622119</v>
      </c>
      <c r="U1621" s="24">
        <v>5.5421070776202154E-2</v>
      </c>
      <c r="V1621" s="24">
        <v>5.5421070776202157</v>
      </c>
      <c r="W1621" s="25">
        <v>55.421070776202157</v>
      </c>
      <c r="X1621" s="4">
        <f>VLOOKUP($A1621,[1]plot_info!$F$1:$BW$2268,26,FALSE)</f>
        <v>319545.96269999997</v>
      </c>
      <c r="Y1621" s="4">
        <f>VLOOKUP($A1621,[1]plot_info!$F$1:$BW$2268,27,FALSE)</f>
        <v>3103516.1290000002</v>
      </c>
      <c r="Z1621" s="4">
        <f>VLOOKUP($A1621,[1]plot_info!$F$1:$BW$2268,28,FALSE)</f>
        <v>85.164090380000005</v>
      </c>
      <c r="AA1621" s="4">
        <f>VLOOKUP($A1621,[1]plot_info!$F$1:$BW$2268,29,FALSE)</f>
        <v>28.044722610000001</v>
      </c>
      <c r="AB1621" s="4">
        <f>VLOOKUP($A1621,[1]plot_info!$F$1:$BW$2268,37,FALSE)</f>
        <v>4</v>
      </c>
      <c r="AC1621" s="4" t="str">
        <f>VLOOKUP($A1621,[1]plot_info!$F$1:$BW$2268,43,FALSE)</f>
        <v>FRA 2010-2015</v>
      </c>
    </row>
    <row r="1622" spans="1:29" x14ac:dyDescent="0.35">
      <c r="A1622" s="23" t="str">
        <f t="shared" si="48"/>
        <v>126-51-6</v>
      </c>
      <c r="B1622" s="24" t="s">
        <v>96</v>
      </c>
      <c r="C1622" s="24">
        <v>126</v>
      </c>
      <c r="D1622" s="24">
        <v>51</v>
      </c>
      <c r="E1622" s="24">
        <v>6</v>
      </c>
      <c r="F1622" s="24">
        <v>1</v>
      </c>
      <c r="G1622" s="24" t="s">
        <v>26</v>
      </c>
      <c r="H1622" s="24">
        <v>64914</v>
      </c>
      <c r="I1622" s="24">
        <v>387</v>
      </c>
      <c r="J1622" s="24">
        <v>308.5</v>
      </c>
      <c r="K1622" s="24">
        <v>601</v>
      </c>
      <c r="L1622" s="24">
        <v>0.2441860465116279</v>
      </c>
      <c r="M1622" s="24">
        <v>0.22016483108194632</v>
      </c>
      <c r="N1622" s="24">
        <v>0</v>
      </c>
      <c r="O1622" s="24">
        <v>0</v>
      </c>
      <c r="P1622" s="24">
        <v>0</v>
      </c>
      <c r="Q1622" s="24">
        <v>4</v>
      </c>
      <c r="R1622" s="24">
        <v>0</v>
      </c>
      <c r="S1622" s="24">
        <v>430.08403427644271</v>
      </c>
      <c r="T1622" s="25">
        <v>0.68009964725170757</v>
      </c>
      <c r="U1622" s="24">
        <v>5.1778687019469721E-2</v>
      </c>
      <c r="V1622" s="24">
        <v>5.1778687019469727</v>
      </c>
      <c r="W1622" s="25">
        <v>51.778687019469729</v>
      </c>
      <c r="X1622" s="4">
        <f>VLOOKUP($A1622,[1]plot_info!$F$1:$BW$2268,26,FALSE)</f>
        <v>319545.96269999997</v>
      </c>
      <c r="Y1622" s="4">
        <f>VLOOKUP($A1622,[1]plot_info!$F$1:$BW$2268,27,FALSE)</f>
        <v>3103516.1290000002</v>
      </c>
      <c r="Z1622" s="4">
        <f>VLOOKUP($A1622,[1]plot_info!$F$1:$BW$2268,28,FALSE)</f>
        <v>85.164090380000005</v>
      </c>
      <c r="AA1622" s="4">
        <f>VLOOKUP($A1622,[1]plot_info!$F$1:$BW$2268,29,FALSE)</f>
        <v>28.044722610000001</v>
      </c>
      <c r="AB1622" s="4">
        <f>VLOOKUP($A1622,[1]plot_info!$F$1:$BW$2268,37,FALSE)</f>
        <v>4</v>
      </c>
      <c r="AC1622" s="4" t="str">
        <f>VLOOKUP($A1622,[1]plot_info!$F$1:$BW$2268,43,FALSE)</f>
        <v>FRA 2010-2015</v>
      </c>
    </row>
    <row r="1623" spans="1:29" x14ac:dyDescent="0.35">
      <c r="A1623" s="23" t="str">
        <f t="shared" si="48"/>
        <v>126-51-6</v>
      </c>
      <c r="B1623" s="24" t="s">
        <v>96</v>
      </c>
      <c r="C1623" s="24">
        <v>126</v>
      </c>
      <c r="D1623" s="24">
        <v>51</v>
      </c>
      <c r="E1623" s="24">
        <v>6</v>
      </c>
      <c r="F1623" s="24">
        <v>1</v>
      </c>
      <c r="G1623" s="24" t="s">
        <v>9</v>
      </c>
      <c r="H1623" s="24">
        <v>64914</v>
      </c>
      <c r="I1623" s="24">
        <v>352</v>
      </c>
      <c r="J1623" s="24">
        <v>348.5</v>
      </c>
      <c r="K1623" s="24">
        <v>614</v>
      </c>
      <c r="L1623" s="24">
        <v>0.24573863636363635</v>
      </c>
      <c r="M1623" s="24">
        <v>0.20152653850358049</v>
      </c>
      <c r="N1623" s="24">
        <v>0</v>
      </c>
      <c r="O1623" s="24">
        <v>0</v>
      </c>
      <c r="P1623" s="24">
        <v>0</v>
      </c>
      <c r="Q1623" s="24">
        <v>4</v>
      </c>
      <c r="R1623" s="24">
        <v>0</v>
      </c>
      <c r="S1623" s="24">
        <v>430.08403427644271</v>
      </c>
      <c r="T1623" s="25">
        <v>0.61732121827462694</v>
      </c>
      <c r="U1623" s="24">
        <v>4.146980815586488E-2</v>
      </c>
      <c r="V1623" s="24">
        <v>4.1469808155864882</v>
      </c>
      <c r="W1623" s="25">
        <v>41.469808155864882</v>
      </c>
      <c r="X1623" s="4">
        <f>VLOOKUP($A1623,[1]plot_info!$F$1:$BW$2268,26,FALSE)</f>
        <v>319545.96269999997</v>
      </c>
      <c r="Y1623" s="4">
        <f>VLOOKUP($A1623,[1]plot_info!$F$1:$BW$2268,27,FALSE)</f>
        <v>3103516.1290000002</v>
      </c>
      <c r="Z1623" s="4">
        <f>VLOOKUP($A1623,[1]plot_info!$F$1:$BW$2268,28,FALSE)</f>
        <v>85.164090380000005</v>
      </c>
      <c r="AA1623" s="4">
        <f>VLOOKUP($A1623,[1]plot_info!$F$1:$BW$2268,29,FALSE)</f>
        <v>28.044722610000001</v>
      </c>
      <c r="AB1623" s="4">
        <f>VLOOKUP($A1623,[1]plot_info!$F$1:$BW$2268,37,FALSE)</f>
        <v>4</v>
      </c>
      <c r="AC1623" s="4" t="str">
        <f>VLOOKUP($A1623,[1]plot_info!$F$1:$BW$2268,43,FALSE)</f>
        <v>FRA 2010-2015</v>
      </c>
    </row>
    <row r="1624" spans="1:29" x14ac:dyDescent="0.35">
      <c r="A1624" s="23" t="str">
        <f t="shared" si="48"/>
        <v>65-65-4</v>
      </c>
      <c r="B1624" s="24" t="s">
        <v>98</v>
      </c>
      <c r="C1624" s="24">
        <v>65</v>
      </c>
      <c r="D1624" s="24">
        <v>65</v>
      </c>
      <c r="E1624" s="24">
        <v>4</v>
      </c>
      <c r="F1624" s="24">
        <v>1</v>
      </c>
      <c r="G1624" s="24" t="s">
        <v>8</v>
      </c>
      <c r="H1624" s="24">
        <v>64914</v>
      </c>
      <c r="I1624" s="24">
        <v>432</v>
      </c>
      <c r="J1624" s="24">
        <v>301</v>
      </c>
      <c r="K1624" s="24">
        <v>696</v>
      </c>
      <c r="L1624" s="24">
        <v>8.5648148148148154E-2</v>
      </c>
      <c r="M1624" s="24">
        <v>8.6202103174941938E-2</v>
      </c>
      <c r="N1624" s="24">
        <v>0</v>
      </c>
      <c r="O1624" s="24">
        <v>0</v>
      </c>
      <c r="P1624" s="24">
        <v>0</v>
      </c>
      <c r="Q1624" s="24">
        <v>4</v>
      </c>
      <c r="R1624" s="24">
        <v>0</v>
      </c>
      <c r="S1624" s="24">
        <v>430.08403427644271</v>
      </c>
      <c r="T1624" s="25">
        <v>0.91842516466469915</v>
      </c>
      <c r="U1624" s="24">
        <v>1.7571379565471792E-2</v>
      </c>
      <c r="V1624" s="24">
        <v>1.7571379565471794</v>
      </c>
      <c r="W1624" s="25">
        <v>17.571379565471794</v>
      </c>
      <c r="X1624" s="4">
        <f>VLOOKUP($A1624,[1]plot_info!$F$1:$BW$2268,26,FALSE)</f>
        <v>663982.23750000005</v>
      </c>
      <c r="Y1624" s="4">
        <f>VLOOKUP($A1624,[1]plot_info!$F$1:$BW$2268,27,FALSE)</f>
        <v>3158815.321</v>
      </c>
      <c r="Z1624" s="4">
        <f>VLOOKUP($A1624,[1]plot_info!$F$1:$BW$2268,28,FALSE)</f>
        <v>82.676191079999995</v>
      </c>
      <c r="AA1624" s="4">
        <f>VLOOKUP($A1624,[1]plot_info!$F$1:$BW$2268,29,FALSE)</f>
        <v>28.545827460000002</v>
      </c>
      <c r="AB1624" s="4">
        <f>VLOOKUP($A1624,[1]plot_info!$F$1:$BW$2268,37,FALSE)</f>
        <v>4</v>
      </c>
      <c r="AC1624" s="4" t="str">
        <f>VLOOKUP($A1624,[1]plot_info!$F$1:$BW$2268,43,FALSE)</f>
        <v>FRA 2010-2015</v>
      </c>
    </row>
    <row r="1625" spans="1:29" x14ac:dyDescent="0.35">
      <c r="A1625" s="23" t="str">
        <f t="shared" si="48"/>
        <v>65-65-4</v>
      </c>
      <c r="B1625" s="24" t="s">
        <v>99</v>
      </c>
      <c r="C1625" s="24">
        <v>65</v>
      </c>
      <c r="D1625" s="24">
        <v>65</v>
      </c>
      <c r="E1625" s="24">
        <v>4</v>
      </c>
      <c r="F1625" s="24">
        <v>1</v>
      </c>
      <c r="G1625" s="24" t="s">
        <v>26</v>
      </c>
      <c r="H1625" s="24">
        <v>64914</v>
      </c>
      <c r="I1625" s="24">
        <v>550</v>
      </c>
      <c r="J1625" s="24">
        <v>303.5</v>
      </c>
      <c r="K1625" s="24">
        <v>789</v>
      </c>
      <c r="L1625" s="24">
        <v>0.11727272727272728</v>
      </c>
      <c r="M1625" s="24">
        <v>0.15027123391307448</v>
      </c>
      <c r="N1625" s="24">
        <v>0</v>
      </c>
      <c r="O1625" s="24">
        <v>0</v>
      </c>
      <c r="P1625" s="24">
        <v>0</v>
      </c>
      <c r="Q1625" s="24">
        <v>4</v>
      </c>
      <c r="R1625" s="24">
        <v>0</v>
      </c>
      <c r="S1625" s="24">
        <v>430.08403427644271</v>
      </c>
      <c r="T1625" s="25">
        <v>1.128849158087877</v>
      </c>
      <c r="U1625" s="24">
        <v>1.1213944938363531E-2</v>
      </c>
      <c r="V1625" s="24">
        <v>1.1213944938363531</v>
      </c>
      <c r="W1625" s="25">
        <v>11.213944938363531</v>
      </c>
      <c r="X1625" s="4">
        <f>VLOOKUP($A1625,[1]plot_info!$F$1:$BW$2268,26,FALSE)</f>
        <v>663982.23750000005</v>
      </c>
      <c r="Y1625" s="4">
        <f>VLOOKUP($A1625,[1]plot_info!$F$1:$BW$2268,27,FALSE)</f>
        <v>3158815.321</v>
      </c>
      <c r="Z1625" s="4">
        <f>VLOOKUP($A1625,[1]plot_info!$F$1:$BW$2268,28,FALSE)</f>
        <v>82.676191079999995</v>
      </c>
      <c r="AA1625" s="4">
        <f>VLOOKUP($A1625,[1]plot_info!$F$1:$BW$2268,29,FALSE)</f>
        <v>28.545827460000002</v>
      </c>
      <c r="AB1625" s="4">
        <f>VLOOKUP($A1625,[1]plot_info!$F$1:$BW$2268,37,FALSE)</f>
        <v>4</v>
      </c>
      <c r="AC1625" s="4" t="str">
        <f>VLOOKUP($A1625,[1]plot_info!$F$1:$BW$2268,43,FALSE)</f>
        <v>FRA 2010-2015</v>
      </c>
    </row>
    <row r="1626" spans="1:29" x14ac:dyDescent="0.35">
      <c r="A1626" s="23" t="str">
        <f t="shared" si="48"/>
        <v>65-65-4</v>
      </c>
      <c r="B1626" s="24" t="s">
        <v>100</v>
      </c>
      <c r="C1626" s="24">
        <v>65</v>
      </c>
      <c r="D1626" s="24">
        <v>65</v>
      </c>
      <c r="E1626" s="24">
        <v>4</v>
      </c>
      <c r="F1626" s="24">
        <v>1</v>
      </c>
      <c r="G1626" s="24" t="s">
        <v>9</v>
      </c>
      <c r="H1626" s="24">
        <v>64914</v>
      </c>
      <c r="I1626" s="24">
        <v>551</v>
      </c>
      <c r="J1626" s="24">
        <v>298.5</v>
      </c>
      <c r="K1626" s="24">
        <v>797</v>
      </c>
      <c r="L1626" s="24">
        <v>9.5281306715063518E-2</v>
      </c>
      <c r="M1626" s="24">
        <v>0.12231379504552574</v>
      </c>
      <c r="N1626" s="24">
        <v>0</v>
      </c>
      <c r="O1626" s="24">
        <v>0</v>
      </c>
      <c r="P1626" s="24">
        <v>0</v>
      </c>
      <c r="Q1626" s="24">
        <v>4</v>
      </c>
      <c r="R1626" s="24">
        <v>0</v>
      </c>
      <c r="S1626" s="24">
        <v>430.08403427644271</v>
      </c>
      <c r="T1626" s="25">
        <v>1.1590758090768418</v>
      </c>
      <c r="U1626" s="24">
        <v>1.5778739551866816E-2</v>
      </c>
      <c r="V1626" s="24">
        <v>1.5778739551866818</v>
      </c>
      <c r="W1626" s="25">
        <v>15.778739551866819</v>
      </c>
      <c r="X1626" s="4">
        <f>VLOOKUP($A1626,[1]plot_info!$F$1:$BW$2268,26,FALSE)</f>
        <v>663982.23750000005</v>
      </c>
      <c r="Y1626" s="4">
        <f>VLOOKUP($A1626,[1]plot_info!$F$1:$BW$2268,27,FALSE)</f>
        <v>3158815.321</v>
      </c>
      <c r="Z1626" s="4">
        <f>VLOOKUP($A1626,[1]plot_info!$F$1:$BW$2268,28,FALSE)</f>
        <v>82.676191079999995</v>
      </c>
      <c r="AA1626" s="4">
        <f>VLOOKUP($A1626,[1]plot_info!$F$1:$BW$2268,29,FALSE)</f>
        <v>28.545827460000002</v>
      </c>
      <c r="AB1626" s="4">
        <f>VLOOKUP($A1626,[1]plot_info!$F$1:$BW$2268,37,FALSE)</f>
        <v>4</v>
      </c>
      <c r="AC1626" s="4" t="str">
        <f>VLOOKUP($A1626,[1]plot_info!$F$1:$BW$2268,43,FALSE)</f>
        <v>FRA 2010-2015</v>
      </c>
    </row>
    <row r="1627" spans="1:29" x14ac:dyDescent="0.35">
      <c r="A1627" s="23" t="str">
        <f t="shared" si="48"/>
        <v>65-65-5</v>
      </c>
      <c r="B1627" s="24" t="s">
        <v>102</v>
      </c>
      <c r="C1627" s="24">
        <v>65</v>
      </c>
      <c r="D1627" s="24">
        <v>65</v>
      </c>
      <c r="E1627" s="24">
        <v>5</v>
      </c>
      <c r="F1627" s="24">
        <v>1</v>
      </c>
      <c r="G1627" s="24" t="s">
        <v>8</v>
      </c>
      <c r="H1627" s="24">
        <v>64914</v>
      </c>
      <c r="I1627" s="24">
        <v>458</v>
      </c>
      <c r="J1627" s="24">
        <v>299</v>
      </c>
      <c r="K1627" s="24">
        <v>617.5</v>
      </c>
      <c r="L1627" s="24">
        <v>0.30458515283842796</v>
      </c>
      <c r="M1627" s="24">
        <v>0.32500522683525407</v>
      </c>
      <c r="N1627" s="24">
        <v>0</v>
      </c>
      <c r="O1627" s="24">
        <v>0</v>
      </c>
      <c r="P1627" s="24">
        <v>0</v>
      </c>
      <c r="Q1627" s="24">
        <v>4</v>
      </c>
      <c r="R1627" s="24">
        <v>0</v>
      </c>
      <c r="S1627" s="24">
        <v>430.08403427644271</v>
      </c>
      <c r="T1627" s="25">
        <v>0.7405529492296371</v>
      </c>
      <c r="U1627" s="24">
        <v>3.7768200410711487E-2</v>
      </c>
      <c r="V1627" s="24">
        <v>3.776820041071149</v>
      </c>
      <c r="W1627" s="25">
        <v>37.768200410711493</v>
      </c>
      <c r="X1627" s="4">
        <f>VLOOKUP($A1627,[1]plot_info!$F$1:$BW$2268,26,FALSE)</f>
        <v>663982.23750000005</v>
      </c>
      <c r="Y1627" s="4">
        <f>VLOOKUP($A1627,[1]plot_info!$F$1:$BW$2268,27,FALSE)</f>
        <v>3158965.321</v>
      </c>
      <c r="Z1627" s="4">
        <f>VLOOKUP($A1627,[1]plot_info!$F$1:$BW$2268,28,FALSE)</f>
        <v>82.676212509999999</v>
      </c>
      <c r="AA1627" s="4">
        <f>VLOOKUP($A1627,[1]plot_info!$F$1:$BW$2268,29,FALSE)</f>
        <v>28.547180869999998</v>
      </c>
      <c r="AB1627" s="4">
        <f>VLOOKUP($A1627,[1]plot_info!$F$1:$BW$2268,37,FALSE)</f>
        <v>4</v>
      </c>
      <c r="AC1627" s="4" t="str">
        <f>VLOOKUP($A1627,[1]plot_info!$F$1:$BW$2268,43,FALSE)</f>
        <v>FRA 2010-2015</v>
      </c>
    </row>
    <row r="1628" spans="1:29" x14ac:dyDescent="0.35">
      <c r="A1628" s="23" t="str">
        <f t="shared" si="48"/>
        <v>65-65-5</v>
      </c>
      <c r="B1628" s="24" t="s">
        <v>103</v>
      </c>
      <c r="C1628" s="24">
        <v>65</v>
      </c>
      <c r="D1628" s="24">
        <v>65</v>
      </c>
      <c r="E1628" s="24">
        <v>5</v>
      </c>
      <c r="F1628" s="24">
        <v>1</v>
      </c>
      <c r="G1628" s="24" t="s">
        <v>26</v>
      </c>
      <c r="H1628" s="24">
        <v>64914</v>
      </c>
      <c r="I1628" s="24">
        <v>464</v>
      </c>
      <c r="J1628" s="24">
        <v>298</v>
      </c>
      <c r="K1628" s="24">
        <v>696.5</v>
      </c>
      <c r="L1628" s="24">
        <v>0.14116379310344829</v>
      </c>
      <c r="M1628" s="24">
        <v>0.15260102048537019</v>
      </c>
      <c r="N1628" s="24">
        <v>0</v>
      </c>
      <c r="O1628" s="24">
        <v>0</v>
      </c>
      <c r="P1628" s="24">
        <v>0</v>
      </c>
      <c r="Q1628" s="24">
        <v>4</v>
      </c>
      <c r="R1628" s="24">
        <v>0</v>
      </c>
      <c r="S1628" s="24">
        <v>430.08403427644271</v>
      </c>
      <c r="T1628" s="25">
        <v>0.92656310916172813</v>
      </c>
      <c r="U1628" s="24">
        <v>3.266134959795091E-2</v>
      </c>
      <c r="V1628" s="24">
        <v>3.2661349597950911</v>
      </c>
      <c r="W1628" s="25">
        <v>32.66134959795091</v>
      </c>
      <c r="X1628" s="4">
        <f>VLOOKUP($A1628,[1]plot_info!$F$1:$BW$2268,26,FALSE)</f>
        <v>663982.23750000005</v>
      </c>
      <c r="Y1628" s="4">
        <f>VLOOKUP($A1628,[1]plot_info!$F$1:$BW$2268,27,FALSE)</f>
        <v>3158965.321</v>
      </c>
      <c r="Z1628" s="4">
        <f>VLOOKUP($A1628,[1]plot_info!$F$1:$BW$2268,28,FALSE)</f>
        <v>82.676212509999999</v>
      </c>
      <c r="AA1628" s="4">
        <f>VLOOKUP($A1628,[1]plot_info!$F$1:$BW$2268,29,FALSE)</f>
        <v>28.547180869999998</v>
      </c>
      <c r="AB1628" s="4">
        <f>VLOOKUP($A1628,[1]plot_info!$F$1:$BW$2268,37,FALSE)</f>
        <v>4</v>
      </c>
      <c r="AC1628" s="4" t="str">
        <f>VLOOKUP($A1628,[1]plot_info!$F$1:$BW$2268,43,FALSE)</f>
        <v>FRA 2010-2015</v>
      </c>
    </row>
    <row r="1629" spans="1:29" x14ac:dyDescent="0.35">
      <c r="A1629" s="23" t="str">
        <f t="shared" si="48"/>
        <v>65-65-5</v>
      </c>
      <c r="B1629" s="24" t="s">
        <v>104</v>
      </c>
      <c r="C1629" s="24">
        <v>65</v>
      </c>
      <c r="D1629" s="24">
        <v>65</v>
      </c>
      <c r="E1629" s="24">
        <v>5</v>
      </c>
      <c r="F1629" s="24">
        <v>1</v>
      </c>
      <c r="G1629" s="24" t="s">
        <v>9</v>
      </c>
      <c r="H1629" s="24">
        <v>64914</v>
      </c>
      <c r="I1629" s="24">
        <v>548</v>
      </c>
      <c r="J1629" s="24">
        <v>300</v>
      </c>
      <c r="K1629" s="24">
        <v>768</v>
      </c>
      <c r="L1629" s="24">
        <v>0.145985401459854</v>
      </c>
      <c r="M1629" s="24">
        <v>0.18638292578365825</v>
      </c>
      <c r="N1629" s="24">
        <v>0</v>
      </c>
      <c r="O1629" s="24">
        <v>0</v>
      </c>
      <c r="P1629" s="24">
        <v>0</v>
      </c>
      <c r="Q1629" s="24">
        <v>4</v>
      </c>
      <c r="R1629" s="24">
        <v>0</v>
      </c>
      <c r="S1629" s="24">
        <v>430.08403427644271</v>
      </c>
      <c r="T1629" s="25">
        <v>1.0881594356027322</v>
      </c>
      <c r="U1629" s="24">
        <v>2.8564185184571732E-2</v>
      </c>
      <c r="V1629" s="24">
        <v>2.8564185184571729</v>
      </c>
      <c r="W1629" s="25">
        <v>28.564185184571727</v>
      </c>
      <c r="X1629" s="4">
        <f>VLOOKUP($A1629,[1]plot_info!$F$1:$BW$2268,26,FALSE)</f>
        <v>663982.23750000005</v>
      </c>
      <c r="Y1629" s="4">
        <f>VLOOKUP($A1629,[1]plot_info!$F$1:$BW$2268,27,FALSE)</f>
        <v>3158965.321</v>
      </c>
      <c r="Z1629" s="4">
        <f>VLOOKUP($A1629,[1]plot_info!$F$1:$BW$2268,28,FALSE)</f>
        <v>82.676212509999999</v>
      </c>
      <c r="AA1629" s="4">
        <f>VLOOKUP($A1629,[1]plot_info!$F$1:$BW$2268,29,FALSE)</f>
        <v>28.547180869999998</v>
      </c>
      <c r="AB1629" s="4">
        <f>VLOOKUP($A1629,[1]plot_info!$F$1:$BW$2268,37,FALSE)</f>
        <v>4</v>
      </c>
      <c r="AC1629" s="4" t="str">
        <f>VLOOKUP($A1629,[1]plot_info!$F$1:$BW$2268,43,FALSE)</f>
        <v>FRA 2010-2015</v>
      </c>
    </row>
    <row r="1630" spans="1:29" x14ac:dyDescent="0.35">
      <c r="A1630" s="23" t="str">
        <f t="shared" si="48"/>
        <v>65-65-6</v>
      </c>
      <c r="B1630" s="24" t="s">
        <v>106</v>
      </c>
      <c r="C1630" s="24">
        <v>65</v>
      </c>
      <c r="D1630" s="24">
        <v>65</v>
      </c>
      <c r="E1630" s="24">
        <v>6</v>
      </c>
      <c r="F1630" s="24">
        <v>1</v>
      </c>
      <c r="G1630" s="24" t="s">
        <v>8</v>
      </c>
      <c r="H1630" s="24">
        <v>64914</v>
      </c>
      <c r="I1630" s="24">
        <v>488</v>
      </c>
      <c r="J1630" s="24">
        <v>309.5</v>
      </c>
      <c r="K1630" s="24">
        <v>725</v>
      </c>
      <c r="L1630" s="24">
        <v>0.14856557377049182</v>
      </c>
      <c r="M1630" s="24">
        <v>0.16890952649144028</v>
      </c>
      <c r="N1630" s="24">
        <v>0</v>
      </c>
      <c r="O1630" s="24">
        <v>0</v>
      </c>
      <c r="P1630" s="24">
        <v>0</v>
      </c>
      <c r="Q1630" s="24">
        <v>4</v>
      </c>
      <c r="R1630" s="24">
        <v>0</v>
      </c>
      <c r="S1630" s="24">
        <v>430.08403427644271</v>
      </c>
      <c r="T1630" s="25">
        <v>0.96609026814729748</v>
      </c>
      <c r="U1630" s="24">
        <v>6.3761957697721638E-2</v>
      </c>
      <c r="V1630" s="24">
        <v>6.3761957697721643</v>
      </c>
      <c r="W1630" s="25">
        <v>63.761957697721641</v>
      </c>
      <c r="X1630" s="4">
        <f>VLOOKUP($A1630,[1]plot_info!$F$1:$BW$2268,26,FALSE)</f>
        <v>663982.23750000005</v>
      </c>
      <c r="Y1630" s="4">
        <f>VLOOKUP($A1630,[1]plot_info!$F$1:$BW$2268,27,FALSE)</f>
        <v>3159115.321</v>
      </c>
      <c r="Z1630" s="4">
        <f>VLOOKUP($A1630,[1]plot_info!$F$1:$BW$2268,28,FALSE)</f>
        <v>82.676233949999997</v>
      </c>
      <c r="AA1630" s="4">
        <f>VLOOKUP($A1630,[1]plot_info!$F$1:$BW$2268,29,FALSE)</f>
        <v>28.548534270000001</v>
      </c>
      <c r="AB1630" s="4">
        <f>VLOOKUP($A1630,[1]plot_info!$F$1:$BW$2268,37,FALSE)</f>
        <v>4</v>
      </c>
      <c r="AC1630" s="4" t="str">
        <f>VLOOKUP($A1630,[1]plot_info!$F$1:$BW$2268,43,FALSE)</f>
        <v>FRA 2010-2015</v>
      </c>
    </row>
    <row r="1631" spans="1:29" x14ac:dyDescent="0.35">
      <c r="A1631" s="23" t="str">
        <f t="shared" si="48"/>
        <v>65-65-6</v>
      </c>
      <c r="B1631" s="24" t="s">
        <v>107</v>
      </c>
      <c r="C1631" s="24">
        <v>65</v>
      </c>
      <c r="D1631" s="24">
        <v>65</v>
      </c>
      <c r="E1631" s="24">
        <v>6</v>
      </c>
      <c r="F1631" s="24">
        <v>1</v>
      </c>
      <c r="G1631" s="24" t="s">
        <v>26</v>
      </c>
      <c r="H1631" s="24">
        <v>64914</v>
      </c>
      <c r="I1631" s="24">
        <v>528</v>
      </c>
      <c r="J1631" s="24">
        <v>301.5</v>
      </c>
      <c r="K1631" s="24">
        <v>764.5</v>
      </c>
      <c r="L1631" s="24">
        <v>0.12310606060606061</v>
      </c>
      <c r="M1631" s="24">
        <v>0.15143612719922234</v>
      </c>
      <c r="N1631" s="24">
        <v>0</v>
      </c>
      <c r="O1631" s="24">
        <v>0</v>
      </c>
      <c r="P1631" s="24">
        <v>0</v>
      </c>
      <c r="Q1631" s="24">
        <v>4</v>
      </c>
      <c r="R1631" s="24">
        <v>0</v>
      </c>
      <c r="S1631" s="24">
        <v>430.08403427644271</v>
      </c>
      <c r="T1631" s="25">
        <v>1.0765338006069765</v>
      </c>
      <c r="U1631" s="24">
        <v>0.1590578690396808</v>
      </c>
      <c r="V1631" s="24">
        <v>15.905786903968082</v>
      </c>
      <c r="W1631" s="25">
        <v>159.05786903968081</v>
      </c>
      <c r="X1631" s="4">
        <f>VLOOKUP($A1631,[1]plot_info!$F$1:$BW$2268,26,FALSE)</f>
        <v>663982.23750000005</v>
      </c>
      <c r="Y1631" s="4">
        <f>VLOOKUP($A1631,[1]plot_info!$F$1:$BW$2268,27,FALSE)</f>
        <v>3159115.321</v>
      </c>
      <c r="Z1631" s="4">
        <f>VLOOKUP($A1631,[1]plot_info!$F$1:$BW$2268,28,FALSE)</f>
        <v>82.676233949999997</v>
      </c>
      <c r="AA1631" s="4">
        <f>VLOOKUP($A1631,[1]plot_info!$F$1:$BW$2268,29,FALSE)</f>
        <v>28.548534270000001</v>
      </c>
      <c r="AB1631" s="4">
        <f>VLOOKUP($A1631,[1]plot_info!$F$1:$BW$2268,37,FALSE)</f>
        <v>4</v>
      </c>
      <c r="AC1631" s="4" t="str">
        <f>VLOOKUP($A1631,[1]plot_info!$F$1:$BW$2268,43,FALSE)</f>
        <v>FRA 2010-2015</v>
      </c>
    </row>
    <row r="1632" spans="1:29" x14ac:dyDescent="0.35">
      <c r="A1632" s="23" t="str">
        <f t="shared" si="48"/>
        <v>65-65-6</v>
      </c>
      <c r="B1632" s="24" t="s">
        <v>108</v>
      </c>
      <c r="C1632" s="24">
        <v>65</v>
      </c>
      <c r="D1632" s="24">
        <v>65</v>
      </c>
      <c r="E1632" s="24">
        <v>6</v>
      </c>
      <c r="F1632" s="24">
        <v>1</v>
      </c>
      <c r="G1632" s="24" t="s">
        <v>9</v>
      </c>
      <c r="H1632" s="24">
        <v>64914</v>
      </c>
      <c r="I1632" s="24">
        <v>488</v>
      </c>
      <c r="J1632" s="24">
        <v>300</v>
      </c>
      <c r="K1632" s="24">
        <v>732</v>
      </c>
      <c r="L1632" s="24">
        <v>0.11475409836065574</v>
      </c>
      <c r="M1632" s="24">
        <v>0.1304680480485608</v>
      </c>
      <c r="N1632" s="24">
        <v>0</v>
      </c>
      <c r="O1632" s="24">
        <v>0</v>
      </c>
      <c r="P1632" s="24">
        <v>0</v>
      </c>
      <c r="Q1632" s="24">
        <v>4</v>
      </c>
      <c r="R1632" s="24">
        <v>0</v>
      </c>
      <c r="S1632" s="24">
        <v>430.08403427644271</v>
      </c>
      <c r="T1632" s="25">
        <v>1.0044548636332913</v>
      </c>
      <c r="U1632" s="24">
        <v>2.486025787492396E-2</v>
      </c>
      <c r="V1632" s="24">
        <v>2.4860257874923959</v>
      </c>
      <c r="W1632" s="25">
        <v>24.86025787492396</v>
      </c>
      <c r="X1632" s="4">
        <f>VLOOKUP($A1632,[1]plot_info!$F$1:$BW$2268,26,FALSE)</f>
        <v>663982.23750000005</v>
      </c>
      <c r="Y1632" s="4">
        <f>VLOOKUP($A1632,[1]plot_info!$F$1:$BW$2268,27,FALSE)</f>
        <v>3159115.321</v>
      </c>
      <c r="Z1632" s="4">
        <f>VLOOKUP($A1632,[1]plot_info!$F$1:$BW$2268,28,FALSE)</f>
        <v>82.676233949999997</v>
      </c>
      <c r="AA1632" s="4">
        <f>VLOOKUP($A1632,[1]plot_info!$F$1:$BW$2268,29,FALSE)</f>
        <v>28.548534270000001</v>
      </c>
      <c r="AB1632" s="4">
        <f>VLOOKUP($A1632,[1]plot_info!$F$1:$BW$2268,37,FALSE)</f>
        <v>4</v>
      </c>
      <c r="AC1632" s="4" t="str">
        <f>VLOOKUP($A1632,[1]plot_info!$F$1:$BW$2268,43,FALSE)</f>
        <v>FRA 2010-2015</v>
      </c>
    </row>
    <row r="1633" spans="1:29" x14ac:dyDescent="0.35">
      <c r="A1633" s="23" t="str">
        <f t="shared" si="48"/>
        <v>70-67-2</v>
      </c>
      <c r="B1633" s="24" t="s">
        <v>110</v>
      </c>
      <c r="C1633" s="24">
        <v>70</v>
      </c>
      <c r="D1633" s="24">
        <v>67</v>
      </c>
      <c r="E1633" s="24">
        <v>2</v>
      </c>
      <c r="F1633" s="24">
        <v>1</v>
      </c>
      <c r="G1633" s="24" t="s">
        <v>8</v>
      </c>
      <c r="H1633" s="24">
        <v>64914</v>
      </c>
      <c r="I1633" s="24">
        <v>287</v>
      </c>
      <c r="J1633" s="24">
        <v>295.5</v>
      </c>
      <c r="K1633" s="24">
        <v>571</v>
      </c>
      <c r="L1633" s="24">
        <v>4.0069686411149823E-2</v>
      </c>
      <c r="M1633" s="24">
        <v>2.6792545581400876E-2</v>
      </c>
      <c r="N1633" s="24">
        <v>0</v>
      </c>
      <c r="O1633" s="24">
        <v>0</v>
      </c>
      <c r="P1633" s="24">
        <v>0</v>
      </c>
      <c r="Q1633" s="24">
        <v>4</v>
      </c>
      <c r="R1633" s="24">
        <v>0</v>
      </c>
      <c r="S1633" s="24">
        <v>430.08403427644271</v>
      </c>
      <c r="T1633" s="25">
        <v>0.64057248826613822</v>
      </c>
      <c r="U1633" s="24">
        <v>5.1646156866457404E-2</v>
      </c>
      <c r="V1633" s="24">
        <v>5.1646156866457407</v>
      </c>
      <c r="W1633" s="25">
        <v>51.64615686645741</v>
      </c>
      <c r="X1633" s="4">
        <f>VLOOKUP($A1633,[1]plot_info!$F$1:$BW$2268,26,FALSE)</f>
        <v>683483.03090000001</v>
      </c>
      <c r="Y1633" s="4">
        <f>VLOOKUP($A1633,[1]plot_info!$F$1:$BW$2268,27,FALSE)</f>
        <v>3167446.3930000002</v>
      </c>
      <c r="Z1633" s="4">
        <f>VLOOKUP($A1633,[1]plot_info!$F$1:$BW$2268,28,FALSE)</f>
        <v>82.876823349999995</v>
      </c>
      <c r="AA1633" s="4">
        <f>VLOOKUP($A1633,[1]plot_info!$F$1:$BW$2268,29,FALSE)</f>
        <v>28.621087589999998</v>
      </c>
      <c r="AB1633" s="4">
        <f>VLOOKUP($A1633,[1]plot_info!$F$1:$BW$2268,37,FALSE)</f>
        <v>4</v>
      </c>
      <c r="AC1633" s="4" t="str">
        <f>VLOOKUP($A1633,[1]plot_info!$F$1:$BW$2268,43,FALSE)</f>
        <v>FRA 2010-2015</v>
      </c>
    </row>
    <row r="1634" spans="1:29" x14ac:dyDescent="0.35">
      <c r="A1634" s="23" t="str">
        <f t="shared" si="48"/>
        <v>70-67-2</v>
      </c>
      <c r="B1634" s="24" t="s">
        <v>111</v>
      </c>
      <c r="C1634" s="24">
        <v>70</v>
      </c>
      <c r="D1634" s="24">
        <v>67</v>
      </c>
      <c r="E1634" s="24">
        <v>2</v>
      </c>
      <c r="F1634" s="24">
        <v>1</v>
      </c>
      <c r="G1634" s="24" t="s">
        <v>26</v>
      </c>
      <c r="H1634" s="24">
        <v>64914</v>
      </c>
      <c r="I1634" s="24">
        <v>249</v>
      </c>
      <c r="J1634" s="24">
        <v>366.5</v>
      </c>
      <c r="K1634" s="24">
        <v>549.5</v>
      </c>
      <c r="L1634" s="24">
        <v>0.26506024096385544</v>
      </c>
      <c r="M1634" s="24">
        <v>0.15376591377151805</v>
      </c>
      <c r="N1634" s="24">
        <v>0</v>
      </c>
      <c r="O1634" s="24">
        <v>0</v>
      </c>
      <c r="P1634" s="24">
        <v>0</v>
      </c>
      <c r="Q1634" s="24">
        <v>4</v>
      </c>
      <c r="R1634" s="24">
        <v>0</v>
      </c>
      <c r="S1634" s="24">
        <v>430.08403427644271</v>
      </c>
      <c r="T1634" s="25">
        <v>0.42549824084465809</v>
      </c>
      <c r="U1634" s="24">
        <v>3.3507986466516815E-2</v>
      </c>
      <c r="V1634" s="24">
        <v>3.3507986466516813</v>
      </c>
      <c r="W1634" s="25">
        <v>33.507986466516812</v>
      </c>
      <c r="X1634" s="4">
        <f>VLOOKUP($A1634,[1]plot_info!$F$1:$BW$2268,26,FALSE)</f>
        <v>683483.03090000001</v>
      </c>
      <c r="Y1634" s="4">
        <f>VLOOKUP($A1634,[1]plot_info!$F$1:$BW$2268,27,FALSE)</f>
        <v>3167446.3930000002</v>
      </c>
      <c r="Z1634" s="4">
        <f>VLOOKUP($A1634,[1]plot_info!$F$1:$BW$2268,28,FALSE)</f>
        <v>82.876823349999995</v>
      </c>
      <c r="AA1634" s="4">
        <f>VLOOKUP($A1634,[1]plot_info!$F$1:$BW$2268,29,FALSE)</f>
        <v>28.621087589999998</v>
      </c>
      <c r="AB1634" s="4">
        <f>VLOOKUP($A1634,[1]plot_info!$F$1:$BW$2268,37,FALSE)</f>
        <v>4</v>
      </c>
      <c r="AC1634" s="4" t="str">
        <f>VLOOKUP($A1634,[1]plot_info!$F$1:$BW$2268,43,FALSE)</f>
        <v>FRA 2010-2015</v>
      </c>
    </row>
    <row r="1635" spans="1:29" x14ac:dyDescent="0.35">
      <c r="A1635" s="23" t="str">
        <f t="shared" si="48"/>
        <v>70-67-2</v>
      </c>
      <c r="B1635" s="24" t="s">
        <v>112</v>
      </c>
      <c r="C1635" s="24">
        <v>70</v>
      </c>
      <c r="D1635" s="24">
        <v>67</v>
      </c>
      <c r="E1635" s="24">
        <v>2</v>
      </c>
      <c r="F1635" s="24">
        <v>1</v>
      </c>
      <c r="G1635" s="24" t="s">
        <v>9</v>
      </c>
      <c r="H1635" s="24">
        <v>64914</v>
      </c>
      <c r="I1635" s="24">
        <v>216</v>
      </c>
      <c r="J1635" s="24">
        <v>345</v>
      </c>
      <c r="K1635" s="24">
        <v>518.5</v>
      </c>
      <c r="L1635" s="24">
        <v>0.19675925925925927</v>
      </c>
      <c r="M1635" s="24">
        <v>9.9015929322568447E-2</v>
      </c>
      <c r="N1635" s="24">
        <v>0</v>
      </c>
      <c r="O1635" s="24">
        <v>0</v>
      </c>
      <c r="P1635" s="24">
        <v>0</v>
      </c>
      <c r="Q1635" s="24">
        <v>4</v>
      </c>
      <c r="R1635" s="24">
        <v>0</v>
      </c>
      <c r="S1635" s="24">
        <v>430.08403427644271</v>
      </c>
      <c r="T1635" s="25">
        <v>0.40340953435272225</v>
      </c>
      <c r="U1635" s="24">
        <v>4.3870786860858567E-2</v>
      </c>
      <c r="V1635" s="24">
        <v>4.3870786860858564</v>
      </c>
      <c r="W1635" s="25">
        <v>43.870786860858566</v>
      </c>
      <c r="X1635" s="4">
        <f>VLOOKUP($A1635,[1]plot_info!$F$1:$BW$2268,26,FALSE)</f>
        <v>683483.03090000001</v>
      </c>
      <c r="Y1635" s="4">
        <f>VLOOKUP($A1635,[1]plot_info!$F$1:$BW$2268,27,FALSE)</f>
        <v>3167446.3930000002</v>
      </c>
      <c r="Z1635" s="4">
        <f>VLOOKUP($A1635,[1]plot_info!$F$1:$BW$2268,28,FALSE)</f>
        <v>82.876823349999995</v>
      </c>
      <c r="AA1635" s="4">
        <f>VLOOKUP($A1635,[1]plot_info!$F$1:$BW$2268,29,FALSE)</f>
        <v>28.621087589999998</v>
      </c>
      <c r="AB1635" s="4">
        <f>VLOOKUP($A1635,[1]plot_info!$F$1:$BW$2268,37,FALSE)</f>
        <v>4</v>
      </c>
      <c r="AC1635" s="4" t="str">
        <f>VLOOKUP($A1635,[1]plot_info!$F$1:$BW$2268,43,FALSE)</f>
        <v>FRA 2010-2015</v>
      </c>
    </row>
    <row r="1636" spans="1:29" x14ac:dyDescent="0.35">
      <c r="A1636" s="23" t="str">
        <f t="shared" si="48"/>
        <v>70-67-3</v>
      </c>
      <c r="B1636" s="24" t="s">
        <v>114</v>
      </c>
      <c r="C1636" s="24">
        <v>70</v>
      </c>
      <c r="D1636" s="24">
        <v>67</v>
      </c>
      <c r="E1636" s="24">
        <v>3</v>
      </c>
      <c r="F1636" s="24">
        <v>1</v>
      </c>
      <c r="G1636" s="24" t="s">
        <v>8</v>
      </c>
      <c r="H1636" s="24">
        <v>64914</v>
      </c>
      <c r="I1636" s="24">
        <v>400</v>
      </c>
      <c r="J1636" s="24">
        <v>342.5</v>
      </c>
      <c r="K1636" s="24">
        <v>646.5</v>
      </c>
      <c r="L1636" s="24">
        <v>0.24</v>
      </c>
      <c r="M1636" s="24">
        <v>0.29821268125385325</v>
      </c>
      <c r="N1636" s="24">
        <v>0</v>
      </c>
      <c r="O1636" s="24">
        <v>0</v>
      </c>
      <c r="P1636" s="24">
        <v>0</v>
      </c>
      <c r="Q1636" s="24">
        <v>3</v>
      </c>
      <c r="R1636" s="24">
        <v>0</v>
      </c>
      <c r="S1636" s="24">
        <v>322.56302570733203</v>
      </c>
      <c r="T1636" s="25">
        <v>0.94245147698926091</v>
      </c>
      <c r="U1636" s="24">
        <v>7.351121520516235E-2</v>
      </c>
      <c r="V1636" s="24">
        <v>7.3511215205162346</v>
      </c>
      <c r="W1636" s="25">
        <v>73.511215205162344</v>
      </c>
      <c r="X1636" s="4">
        <f>VLOOKUP($A1636,[1]plot_info!$F$1:$BW$2268,26,FALSE)</f>
        <v>683483.03090000001</v>
      </c>
      <c r="Y1636" s="4">
        <f>VLOOKUP($A1636,[1]plot_info!$F$1:$BW$2268,27,FALSE)</f>
        <v>3167596.3930000002</v>
      </c>
      <c r="Z1636" s="4">
        <f>VLOOKUP($A1636,[1]plot_info!$F$1:$BW$2268,28,FALSE)</f>
        <v>82.876847420000004</v>
      </c>
      <c r="AA1636" s="4">
        <f>VLOOKUP($A1636,[1]plot_info!$F$1:$BW$2268,29,FALSE)</f>
        <v>28.622440829999999</v>
      </c>
      <c r="AB1636" s="4">
        <f>VLOOKUP($A1636,[1]plot_info!$F$1:$BW$2268,37,FALSE)</f>
        <v>4</v>
      </c>
      <c r="AC1636" s="4" t="str">
        <f>VLOOKUP($A1636,[1]plot_info!$F$1:$BW$2268,43,FALSE)</f>
        <v>FRA 2010-2015</v>
      </c>
    </row>
    <row r="1637" spans="1:29" x14ac:dyDescent="0.35">
      <c r="A1637" s="23" t="str">
        <f t="shared" si="48"/>
        <v>70-67-3</v>
      </c>
      <c r="B1637" s="24" t="s">
        <v>115</v>
      </c>
      <c r="C1637" s="24">
        <v>70</v>
      </c>
      <c r="D1637" s="24">
        <v>67</v>
      </c>
      <c r="E1637" s="24">
        <v>3</v>
      </c>
      <c r="F1637" s="24">
        <v>1</v>
      </c>
      <c r="G1637" s="24" t="s">
        <v>26</v>
      </c>
      <c r="H1637" s="24">
        <v>64914</v>
      </c>
      <c r="I1637" s="24">
        <v>395</v>
      </c>
      <c r="J1637" s="24">
        <v>302.5</v>
      </c>
      <c r="K1637" s="24">
        <v>614.5</v>
      </c>
      <c r="L1637" s="24">
        <v>0.21012658227848102</v>
      </c>
      <c r="M1637" s="24">
        <v>0.25782971400072729</v>
      </c>
      <c r="N1637" s="24">
        <v>0</v>
      </c>
      <c r="O1637" s="24">
        <v>0</v>
      </c>
      <c r="P1637" s="24">
        <v>0</v>
      </c>
      <c r="Q1637" s="24">
        <v>3</v>
      </c>
      <c r="R1637" s="24">
        <v>0</v>
      </c>
      <c r="S1637" s="24">
        <v>322.56302570733203</v>
      </c>
      <c r="T1637" s="25">
        <v>0.96725283164687303</v>
      </c>
      <c r="U1637" s="24">
        <v>4.4977256671579598E-2</v>
      </c>
      <c r="V1637" s="24">
        <v>4.49772566715796</v>
      </c>
      <c r="W1637" s="25">
        <v>44.977256671579596</v>
      </c>
      <c r="X1637" s="4">
        <f>VLOOKUP($A1637,[1]plot_info!$F$1:$BW$2268,26,FALSE)</f>
        <v>683483.03090000001</v>
      </c>
      <c r="Y1637" s="4">
        <f>VLOOKUP($A1637,[1]plot_info!$F$1:$BW$2268,27,FALSE)</f>
        <v>3167596.3930000002</v>
      </c>
      <c r="Z1637" s="4">
        <f>VLOOKUP($A1637,[1]plot_info!$F$1:$BW$2268,28,FALSE)</f>
        <v>82.876847420000004</v>
      </c>
      <c r="AA1637" s="4">
        <f>VLOOKUP($A1637,[1]plot_info!$F$1:$BW$2268,29,FALSE)</f>
        <v>28.622440829999999</v>
      </c>
      <c r="AB1637" s="4">
        <f>VLOOKUP($A1637,[1]plot_info!$F$1:$BW$2268,37,FALSE)</f>
        <v>4</v>
      </c>
      <c r="AC1637" s="4" t="str">
        <f>VLOOKUP($A1637,[1]plot_info!$F$1:$BW$2268,43,FALSE)</f>
        <v>FRA 2010-2015</v>
      </c>
    </row>
    <row r="1638" spans="1:29" x14ac:dyDescent="0.35">
      <c r="A1638" s="23" t="str">
        <f t="shared" si="48"/>
        <v>70-67-3</v>
      </c>
      <c r="B1638" s="24" t="s">
        <v>116</v>
      </c>
      <c r="C1638" s="24">
        <v>70</v>
      </c>
      <c r="D1638" s="24">
        <v>67</v>
      </c>
      <c r="E1638" s="24">
        <v>3</v>
      </c>
      <c r="F1638" s="24">
        <v>1</v>
      </c>
      <c r="G1638" s="24" t="s">
        <v>9</v>
      </c>
      <c r="H1638" s="24">
        <v>64914</v>
      </c>
      <c r="I1638" s="24">
        <v>370</v>
      </c>
      <c r="J1638" s="24">
        <v>298.5</v>
      </c>
      <c r="K1638" s="24">
        <v>578</v>
      </c>
      <c r="L1638" s="24">
        <v>0.24459459459459459</v>
      </c>
      <c r="M1638" s="24">
        <v>0.28112757972368457</v>
      </c>
      <c r="N1638" s="24">
        <v>0</v>
      </c>
      <c r="O1638" s="24">
        <v>0</v>
      </c>
      <c r="P1638" s="24">
        <v>0</v>
      </c>
      <c r="Q1638" s="24">
        <v>3</v>
      </c>
      <c r="R1638" s="24">
        <v>0</v>
      </c>
      <c r="S1638" s="24">
        <v>322.56302570733203</v>
      </c>
      <c r="T1638" s="25">
        <v>0.86649732835032378</v>
      </c>
      <c r="U1638" s="24">
        <v>4.2241744757078308E-2</v>
      </c>
      <c r="V1638" s="24">
        <v>4.2241744757078301</v>
      </c>
      <c r="W1638" s="25">
        <v>42.241744757078301</v>
      </c>
      <c r="X1638" s="4">
        <f>VLOOKUP($A1638,[1]plot_info!$F$1:$BW$2268,26,FALSE)</f>
        <v>683483.03090000001</v>
      </c>
      <c r="Y1638" s="4">
        <f>VLOOKUP($A1638,[1]plot_info!$F$1:$BW$2268,27,FALSE)</f>
        <v>3167596.3930000002</v>
      </c>
      <c r="Z1638" s="4">
        <f>VLOOKUP($A1638,[1]plot_info!$F$1:$BW$2268,28,FALSE)</f>
        <v>82.876847420000004</v>
      </c>
      <c r="AA1638" s="4">
        <f>VLOOKUP($A1638,[1]plot_info!$F$1:$BW$2268,29,FALSE)</f>
        <v>28.622440829999999</v>
      </c>
      <c r="AB1638" s="4">
        <f>VLOOKUP($A1638,[1]plot_info!$F$1:$BW$2268,37,FALSE)</f>
        <v>4</v>
      </c>
      <c r="AC1638" s="4" t="str">
        <f>VLOOKUP($A1638,[1]plot_info!$F$1:$BW$2268,43,FALSE)</f>
        <v>FRA 2010-2015</v>
      </c>
    </row>
    <row r="1639" spans="1:29" x14ac:dyDescent="0.35">
      <c r="A1639" s="23" t="str">
        <f t="shared" si="48"/>
        <v>64-66-3</v>
      </c>
      <c r="B1639" s="24" t="s">
        <v>118</v>
      </c>
      <c r="C1639" s="24">
        <v>64</v>
      </c>
      <c r="D1639" s="24">
        <v>66</v>
      </c>
      <c r="E1639" s="24">
        <v>3</v>
      </c>
      <c r="F1639" s="24">
        <v>1</v>
      </c>
      <c r="G1639" s="24" t="s">
        <v>8</v>
      </c>
      <c r="H1639" s="24">
        <v>65095</v>
      </c>
      <c r="I1639" s="24">
        <v>276</v>
      </c>
      <c r="J1639" s="24">
        <v>309</v>
      </c>
      <c r="K1639" s="24">
        <v>561.5</v>
      </c>
      <c r="L1639" s="24">
        <v>8.5144927536231887E-2</v>
      </c>
      <c r="M1639" s="24">
        <v>0.10949996889789923</v>
      </c>
      <c r="N1639" s="24">
        <v>0</v>
      </c>
      <c r="O1639" s="24">
        <v>0</v>
      </c>
      <c r="P1639" s="24">
        <v>0</v>
      </c>
      <c r="Q1639" s="24">
        <v>2</v>
      </c>
      <c r="R1639" s="24">
        <v>0</v>
      </c>
      <c r="S1639" s="24">
        <v>215.04201713822135</v>
      </c>
      <c r="T1639" s="25">
        <v>1.1741891345713242</v>
      </c>
      <c r="U1639" s="24">
        <v>3.3786309174569512E-2</v>
      </c>
      <c r="V1639" s="24">
        <v>3.3786309174569511</v>
      </c>
      <c r="W1639" s="25">
        <v>33.78630917456951</v>
      </c>
      <c r="X1639" s="4">
        <f>VLOOKUP($A1639,[1]plot_info!$F$1:$BW$2268,26,FALSE)</f>
        <v>659586.72420000006</v>
      </c>
      <c r="Y1639" s="4">
        <f>VLOOKUP($A1639,[1]plot_info!$F$1:$BW$2268,27,FALSE)</f>
        <v>3163017.4709999999</v>
      </c>
      <c r="Z1639" s="4">
        <f>VLOOKUP($A1639,[1]plot_info!$F$1:$BW$2268,28,FALSE)</f>
        <v>82.631861189999995</v>
      </c>
      <c r="AA1639" s="4">
        <f>VLOOKUP($A1639,[1]plot_info!$F$1:$BW$2268,29,FALSE)</f>
        <v>28.5842901</v>
      </c>
      <c r="AB1639" s="4">
        <f>VLOOKUP($A1639,[1]plot_info!$F$1:$BW$2268,37,FALSE)</f>
        <v>104</v>
      </c>
      <c r="AC1639" s="4" t="str">
        <f>VLOOKUP($A1639,[1]plot_info!$F$1:$BW$2268,43,FALSE)</f>
        <v>FRA 2016-2021</v>
      </c>
    </row>
    <row r="1640" spans="1:29" x14ac:dyDescent="0.35">
      <c r="A1640" s="23" t="str">
        <f t="shared" si="48"/>
        <v>64-66-3</v>
      </c>
      <c r="B1640" s="24" t="s">
        <v>119</v>
      </c>
      <c r="C1640" s="24">
        <v>64</v>
      </c>
      <c r="D1640" s="24">
        <v>66</v>
      </c>
      <c r="E1640" s="24">
        <v>3</v>
      </c>
      <c r="F1640" s="24">
        <v>1</v>
      </c>
      <c r="G1640" s="24" t="s">
        <v>26</v>
      </c>
      <c r="H1640" s="24">
        <v>65095</v>
      </c>
      <c r="I1640" s="24">
        <v>295</v>
      </c>
      <c r="J1640" s="24">
        <v>301</v>
      </c>
      <c r="K1640" s="24">
        <v>585.5</v>
      </c>
      <c r="L1640" s="24">
        <v>3.5593220338983052E-2</v>
      </c>
      <c r="M1640" s="24">
        <v>4.8925518018210296E-2</v>
      </c>
      <c r="N1640" s="24">
        <v>0</v>
      </c>
      <c r="O1640" s="24">
        <v>0</v>
      </c>
      <c r="P1640" s="24">
        <v>0</v>
      </c>
      <c r="Q1640" s="24">
        <v>2</v>
      </c>
      <c r="R1640" s="24">
        <v>0</v>
      </c>
      <c r="S1640" s="24">
        <v>215.04201713822135</v>
      </c>
      <c r="T1640" s="25">
        <v>1.322997262516997</v>
      </c>
      <c r="U1640" s="24">
        <v>1.2343754363196846E-2</v>
      </c>
      <c r="V1640" s="24">
        <v>1.2343754363196844</v>
      </c>
      <c r="W1640" s="25">
        <v>12.343754363196844</v>
      </c>
      <c r="X1640" s="4">
        <f>VLOOKUP($A1640,[1]plot_info!$F$1:$BW$2268,26,FALSE)</f>
        <v>659586.72420000006</v>
      </c>
      <c r="Y1640" s="4">
        <f>VLOOKUP($A1640,[1]plot_info!$F$1:$BW$2268,27,FALSE)</f>
        <v>3163017.4709999999</v>
      </c>
      <c r="Z1640" s="4">
        <f>VLOOKUP($A1640,[1]plot_info!$F$1:$BW$2268,28,FALSE)</f>
        <v>82.631861189999995</v>
      </c>
      <c r="AA1640" s="4">
        <f>VLOOKUP($A1640,[1]plot_info!$F$1:$BW$2268,29,FALSE)</f>
        <v>28.5842901</v>
      </c>
      <c r="AB1640" s="4">
        <f>VLOOKUP($A1640,[1]plot_info!$F$1:$BW$2268,37,FALSE)</f>
        <v>104</v>
      </c>
      <c r="AC1640" s="4" t="str">
        <f>VLOOKUP($A1640,[1]plot_info!$F$1:$BW$2268,43,FALSE)</f>
        <v>FRA 2016-2021</v>
      </c>
    </row>
    <row r="1641" spans="1:29" x14ac:dyDescent="0.35">
      <c r="A1641" s="23" t="str">
        <f t="shared" si="48"/>
        <v>64-66-3</v>
      </c>
      <c r="B1641" s="24" t="s">
        <v>120</v>
      </c>
      <c r="C1641" s="24">
        <v>64</v>
      </c>
      <c r="D1641" s="24">
        <v>66</v>
      </c>
      <c r="E1641" s="24">
        <v>3</v>
      </c>
      <c r="F1641" s="24">
        <v>1</v>
      </c>
      <c r="G1641" s="24" t="s">
        <v>9</v>
      </c>
      <c r="H1641" s="24">
        <v>65095</v>
      </c>
      <c r="I1641" s="24">
        <v>321</v>
      </c>
      <c r="J1641" s="24">
        <v>299.5</v>
      </c>
      <c r="K1641" s="24">
        <v>614.5</v>
      </c>
      <c r="L1641" s="24">
        <v>1.8691588785046728E-2</v>
      </c>
      <c r="M1641" s="24">
        <v>2.7957438867548742E-2</v>
      </c>
      <c r="N1641" s="24">
        <v>0</v>
      </c>
      <c r="O1641" s="24">
        <v>0</v>
      </c>
      <c r="P1641" s="24">
        <v>0</v>
      </c>
      <c r="Q1641" s="24">
        <v>2</v>
      </c>
      <c r="R1641" s="24">
        <v>0</v>
      </c>
      <c r="S1641" s="24">
        <v>215.04201713822135</v>
      </c>
      <c r="T1641" s="25">
        <v>1.4648300094652162</v>
      </c>
      <c r="U1641" s="24">
        <v>1.476044019107055E-2</v>
      </c>
      <c r="V1641" s="24">
        <v>1.476044019107055</v>
      </c>
      <c r="W1641" s="25">
        <v>14.760440191070549</v>
      </c>
      <c r="X1641" s="4">
        <f>VLOOKUP($A1641,[1]plot_info!$F$1:$BW$2268,26,FALSE)</f>
        <v>659586.72420000006</v>
      </c>
      <c r="Y1641" s="4">
        <f>VLOOKUP($A1641,[1]plot_info!$F$1:$BW$2268,27,FALSE)</f>
        <v>3163017.4709999999</v>
      </c>
      <c r="Z1641" s="4">
        <f>VLOOKUP($A1641,[1]plot_info!$F$1:$BW$2268,28,FALSE)</f>
        <v>82.631861189999995</v>
      </c>
      <c r="AA1641" s="4">
        <f>VLOOKUP($A1641,[1]plot_info!$F$1:$BW$2268,29,FALSE)</f>
        <v>28.5842901</v>
      </c>
      <c r="AB1641" s="4">
        <f>VLOOKUP($A1641,[1]plot_info!$F$1:$BW$2268,37,FALSE)</f>
        <v>104</v>
      </c>
      <c r="AC1641" s="4" t="str">
        <f>VLOOKUP($A1641,[1]plot_info!$F$1:$BW$2268,43,FALSE)</f>
        <v>FRA 2016-2021</v>
      </c>
    </row>
    <row r="1642" spans="1:29" x14ac:dyDescent="0.35">
      <c r="A1642" s="23" t="str">
        <f t="shared" si="48"/>
        <v>68-65-4</v>
      </c>
      <c r="B1642" s="24" t="s">
        <v>122</v>
      </c>
      <c r="C1642" s="24">
        <v>68</v>
      </c>
      <c r="D1642" s="24">
        <v>65</v>
      </c>
      <c r="E1642" s="24">
        <v>4</v>
      </c>
      <c r="F1642" s="24">
        <v>1</v>
      </c>
      <c r="G1642" s="24" t="s">
        <v>8</v>
      </c>
      <c r="H1642" s="24">
        <v>65095</v>
      </c>
      <c r="I1642" s="24">
        <v>145</v>
      </c>
      <c r="J1642" s="24">
        <v>317.5</v>
      </c>
      <c r="K1642" s="24">
        <v>453.5</v>
      </c>
      <c r="L1642" s="24">
        <v>6.2068965517241378E-2</v>
      </c>
      <c r="M1642" s="24">
        <v>8.3872316602646213E-2</v>
      </c>
      <c r="N1642" s="24">
        <v>0</v>
      </c>
      <c r="O1642" s="24">
        <v>0</v>
      </c>
      <c r="P1642" s="24">
        <v>0</v>
      </c>
      <c r="Q1642" s="24">
        <v>1</v>
      </c>
      <c r="R1642" s="24">
        <v>0</v>
      </c>
      <c r="S1642" s="24">
        <v>107.52100856911068</v>
      </c>
      <c r="T1642" s="25">
        <v>1.2648690875382185</v>
      </c>
      <c r="U1642" s="24">
        <v>3.9834468728668408E-2</v>
      </c>
      <c r="V1642" s="24">
        <v>3.9834468728668404</v>
      </c>
      <c r="W1642" s="25">
        <v>39.834468728668405</v>
      </c>
      <c r="X1642" s="4">
        <f>VLOOKUP($A1642,[1]plot_info!$F$1:$BW$2268,26,FALSE)</f>
        <v>675978.7317</v>
      </c>
      <c r="Y1642" s="4">
        <f>VLOOKUP($A1642,[1]plot_info!$F$1:$BW$2268,27,FALSE)</f>
        <v>3159105.3670000001</v>
      </c>
      <c r="Z1642" s="4">
        <f>VLOOKUP($A1642,[1]plot_info!$F$1:$BW$2268,28,FALSE)</f>
        <v>82.798813170000003</v>
      </c>
      <c r="AA1642" s="4">
        <f>VLOOKUP($A1642,[1]plot_info!$F$1:$BW$2268,29,FALSE)</f>
        <v>28.546875369999999</v>
      </c>
      <c r="AB1642" s="4">
        <f>VLOOKUP($A1642,[1]plot_info!$F$1:$BW$2268,37,FALSE)</f>
        <v>104</v>
      </c>
      <c r="AC1642" s="4" t="str">
        <f>VLOOKUP($A1642,[1]plot_info!$F$1:$BW$2268,43,FALSE)</f>
        <v>FRA 2016-2021</v>
      </c>
    </row>
    <row r="1643" spans="1:29" x14ac:dyDescent="0.35">
      <c r="A1643" s="23" t="str">
        <f t="shared" si="48"/>
        <v>68-65-4</v>
      </c>
      <c r="B1643" s="24" t="s">
        <v>123</v>
      </c>
      <c r="C1643" s="24">
        <v>68</v>
      </c>
      <c r="D1643" s="24">
        <v>65</v>
      </c>
      <c r="E1643" s="24">
        <v>4</v>
      </c>
      <c r="F1643" s="24">
        <v>1</v>
      </c>
      <c r="G1643" s="24" t="s">
        <v>26</v>
      </c>
      <c r="H1643" s="24">
        <v>65095</v>
      </c>
      <c r="I1643" s="24">
        <v>143</v>
      </c>
      <c r="J1643" s="24">
        <v>294.5</v>
      </c>
      <c r="K1643" s="24">
        <v>426.5</v>
      </c>
      <c r="L1643" s="24">
        <v>7.6923076923076927E-2</v>
      </c>
      <c r="M1643" s="24">
        <v>0.10251060918101204</v>
      </c>
      <c r="N1643" s="24">
        <v>0</v>
      </c>
      <c r="O1643" s="24">
        <v>0</v>
      </c>
      <c r="P1643" s="24">
        <v>0</v>
      </c>
      <c r="Q1643" s="24">
        <v>1</v>
      </c>
      <c r="R1643" s="24">
        <v>0</v>
      </c>
      <c r="S1643" s="24">
        <v>107.52100856911068</v>
      </c>
      <c r="T1643" s="25">
        <v>1.2276670555518003</v>
      </c>
      <c r="U1643" s="24">
        <v>3.371761631445086E-2</v>
      </c>
      <c r="V1643" s="24">
        <v>3.3717616314450858</v>
      </c>
      <c r="W1643" s="25">
        <v>33.717616314450858</v>
      </c>
      <c r="X1643" s="4">
        <f>VLOOKUP($A1643,[1]plot_info!$F$1:$BW$2268,26,FALSE)</f>
        <v>675978.7317</v>
      </c>
      <c r="Y1643" s="4">
        <f>VLOOKUP($A1643,[1]plot_info!$F$1:$BW$2268,27,FALSE)</f>
        <v>3159105.3670000001</v>
      </c>
      <c r="Z1643" s="4">
        <f>VLOOKUP($A1643,[1]plot_info!$F$1:$BW$2268,28,FALSE)</f>
        <v>82.798813170000003</v>
      </c>
      <c r="AA1643" s="4">
        <f>VLOOKUP($A1643,[1]plot_info!$F$1:$BW$2268,29,FALSE)</f>
        <v>28.546875369999999</v>
      </c>
      <c r="AB1643" s="4">
        <f>VLOOKUP($A1643,[1]plot_info!$F$1:$BW$2268,37,FALSE)</f>
        <v>104</v>
      </c>
      <c r="AC1643" s="4" t="str">
        <f>VLOOKUP($A1643,[1]plot_info!$F$1:$BW$2268,43,FALSE)</f>
        <v>FRA 2016-2021</v>
      </c>
    </row>
    <row r="1644" spans="1:29" x14ac:dyDescent="0.35">
      <c r="A1644" s="23" t="str">
        <f t="shared" si="48"/>
        <v>68-65-4</v>
      </c>
      <c r="B1644" s="24" t="s">
        <v>124</v>
      </c>
      <c r="C1644" s="24">
        <v>68</v>
      </c>
      <c r="D1644" s="24">
        <v>65</v>
      </c>
      <c r="E1644" s="24">
        <v>4</v>
      </c>
      <c r="F1644" s="24">
        <v>1</v>
      </c>
      <c r="G1644" s="24" t="s">
        <v>9</v>
      </c>
      <c r="H1644" s="24">
        <v>65095</v>
      </c>
      <c r="I1644" s="24">
        <v>134</v>
      </c>
      <c r="J1644" s="24">
        <v>339</v>
      </c>
      <c r="K1644" s="24">
        <v>465.5</v>
      </c>
      <c r="L1644" s="24">
        <v>5.5970149253731345E-2</v>
      </c>
      <c r="M1644" s="24">
        <v>6.9893597168871849E-2</v>
      </c>
      <c r="N1644" s="24">
        <v>0</v>
      </c>
      <c r="O1644" s="24">
        <v>0</v>
      </c>
      <c r="P1644" s="24">
        <v>0</v>
      </c>
      <c r="Q1644" s="24">
        <v>1</v>
      </c>
      <c r="R1644" s="24">
        <v>0</v>
      </c>
      <c r="S1644" s="24">
        <v>107.52100856911068</v>
      </c>
      <c r="T1644" s="25">
        <v>1.1765142615704753</v>
      </c>
      <c r="U1644" s="24">
        <v>3.7913586344693627E-2</v>
      </c>
      <c r="V1644" s="24">
        <v>3.7913586344693626</v>
      </c>
      <c r="W1644" s="25">
        <v>37.913586344693627</v>
      </c>
      <c r="X1644" s="4">
        <f>VLOOKUP($A1644,[1]plot_info!$F$1:$BW$2268,26,FALSE)</f>
        <v>675978.7317</v>
      </c>
      <c r="Y1644" s="4">
        <f>VLOOKUP($A1644,[1]plot_info!$F$1:$BW$2268,27,FALSE)</f>
        <v>3159105.3670000001</v>
      </c>
      <c r="Z1644" s="4">
        <f>VLOOKUP($A1644,[1]plot_info!$F$1:$BW$2268,28,FALSE)</f>
        <v>82.798813170000003</v>
      </c>
      <c r="AA1644" s="4">
        <f>VLOOKUP($A1644,[1]plot_info!$F$1:$BW$2268,29,FALSE)</f>
        <v>28.546875369999999</v>
      </c>
      <c r="AB1644" s="4">
        <f>VLOOKUP($A1644,[1]plot_info!$F$1:$BW$2268,37,FALSE)</f>
        <v>104</v>
      </c>
      <c r="AC1644" s="4" t="str">
        <f>VLOOKUP($A1644,[1]plot_info!$F$1:$BW$2268,43,FALSE)</f>
        <v>FRA 2016-2021</v>
      </c>
    </row>
    <row r="1645" spans="1:29" x14ac:dyDescent="0.35">
      <c r="A1645" s="23" t="str">
        <f t="shared" si="48"/>
        <v>68-65-6</v>
      </c>
      <c r="B1645" s="24" t="s">
        <v>126</v>
      </c>
      <c r="C1645" s="24">
        <v>68</v>
      </c>
      <c r="D1645" s="24">
        <v>65</v>
      </c>
      <c r="E1645" s="24">
        <v>6</v>
      </c>
      <c r="F1645" s="24">
        <v>1</v>
      </c>
      <c r="G1645" s="24" t="s">
        <v>8</v>
      </c>
      <c r="H1645" s="24">
        <v>65095</v>
      </c>
      <c r="I1645" s="24">
        <v>241</v>
      </c>
      <c r="J1645" s="24">
        <v>301.5</v>
      </c>
      <c r="K1645" s="24">
        <v>504</v>
      </c>
      <c r="L1645" s="24">
        <v>0.15975103734439833</v>
      </c>
      <c r="M1645" s="24">
        <v>0.17939356606677109</v>
      </c>
      <c r="N1645" s="24">
        <v>0</v>
      </c>
      <c r="O1645" s="24">
        <v>0</v>
      </c>
      <c r="P1645" s="24">
        <v>0</v>
      </c>
      <c r="Q1645" s="24">
        <v>2</v>
      </c>
      <c r="R1645" s="24">
        <v>0</v>
      </c>
      <c r="S1645" s="24">
        <v>215.04201713822135</v>
      </c>
      <c r="T1645" s="25">
        <v>0.94167643465621054</v>
      </c>
      <c r="U1645" s="24">
        <v>3.9311675384802937E-2</v>
      </c>
      <c r="V1645" s="24">
        <v>3.931167538480294</v>
      </c>
      <c r="W1645" s="25">
        <v>39.311675384802939</v>
      </c>
      <c r="X1645" s="4">
        <f>VLOOKUP($A1645,[1]plot_info!$F$1:$BW$2268,26,FALSE)</f>
        <v>675978.7317</v>
      </c>
      <c r="Y1645" s="4">
        <f>VLOOKUP($A1645,[1]plot_info!$F$1:$BW$2268,27,FALSE)</f>
        <v>3159405.3670000001</v>
      </c>
      <c r="Z1645" s="4">
        <f>VLOOKUP($A1645,[1]plot_info!$F$1:$BW$2268,28,FALSE)</f>
        <v>82.798859179999994</v>
      </c>
      <c r="AA1645" s="4">
        <f>VLOOKUP($A1645,[1]plot_info!$F$1:$BW$2268,29,FALSE)</f>
        <v>28.549582000000001</v>
      </c>
      <c r="AB1645" s="4">
        <f>VLOOKUP($A1645,[1]plot_info!$F$1:$BW$2268,37,FALSE)</f>
        <v>104</v>
      </c>
      <c r="AC1645" s="4" t="str">
        <f>VLOOKUP($A1645,[1]plot_info!$F$1:$BW$2268,43,FALSE)</f>
        <v>FRA 2016-2021</v>
      </c>
    </row>
    <row r="1646" spans="1:29" x14ac:dyDescent="0.35">
      <c r="A1646" s="23" t="str">
        <f t="shared" si="48"/>
        <v>68-65-6</v>
      </c>
      <c r="B1646" s="24" t="s">
        <v>127</v>
      </c>
      <c r="C1646" s="24">
        <v>68</v>
      </c>
      <c r="D1646" s="24">
        <v>65</v>
      </c>
      <c r="E1646" s="24">
        <v>6</v>
      </c>
      <c r="F1646" s="24">
        <v>1</v>
      </c>
      <c r="G1646" s="24" t="s">
        <v>26</v>
      </c>
      <c r="H1646" s="24">
        <v>65095</v>
      </c>
      <c r="I1646" s="24">
        <v>250</v>
      </c>
      <c r="J1646" s="24">
        <v>325.5</v>
      </c>
      <c r="K1646" s="24">
        <v>534</v>
      </c>
      <c r="L1646" s="24">
        <v>0.16600000000000001</v>
      </c>
      <c r="M1646" s="24">
        <v>0.19337228550054544</v>
      </c>
      <c r="N1646" s="24">
        <v>0</v>
      </c>
      <c r="O1646" s="24">
        <v>0</v>
      </c>
      <c r="P1646" s="24">
        <v>0</v>
      </c>
      <c r="Q1646" s="24">
        <v>2</v>
      </c>
      <c r="R1646" s="24">
        <v>0</v>
      </c>
      <c r="S1646" s="24">
        <v>215.04201713822135</v>
      </c>
      <c r="T1646" s="25">
        <v>0.96957795864602414</v>
      </c>
      <c r="U1646" s="24">
        <v>4.18966926355775E-2</v>
      </c>
      <c r="V1646" s="24">
        <v>4.1896692635577502</v>
      </c>
      <c r="W1646" s="25">
        <v>41.896692635577502</v>
      </c>
      <c r="X1646" s="4">
        <f>VLOOKUP($A1646,[1]plot_info!$F$1:$BW$2268,26,FALSE)</f>
        <v>675978.7317</v>
      </c>
      <c r="Y1646" s="4">
        <f>VLOOKUP($A1646,[1]plot_info!$F$1:$BW$2268,27,FALSE)</f>
        <v>3159405.3670000001</v>
      </c>
      <c r="Z1646" s="4">
        <f>VLOOKUP($A1646,[1]plot_info!$F$1:$BW$2268,28,FALSE)</f>
        <v>82.798859179999994</v>
      </c>
      <c r="AA1646" s="4">
        <f>VLOOKUP($A1646,[1]plot_info!$F$1:$BW$2268,29,FALSE)</f>
        <v>28.549582000000001</v>
      </c>
      <c r="AB1646" s="4">
        <f>VLOOKUP($A1646,[1]plot_info!$F$1:$BW$2268,37,FALSE)</f>
        <v>104</v>
      </c>
      <c r="AC1646" s="4" t="str">
        <f>VLOOKUP($A1646,[1]plot_info!$F$1:$BW$2268,43,FALSE)</f>
        <v>FRA 2016-2021</v>
      </c>
    </row>
    <row r="1647" spans="1:29" x14ac:dyDescent="0.35">
      <c r="A1647" s="23" t="str">
        <f t="shared" si="48"/>
        <v>68-65-6</v>
      </c>
      <c r="B1647" s="24" t="s">
        <v>128</v>
      </c>
      <c r="C1647" s="24">
        <v>68</v>
      </c>
      <c r="D1647" s="24">
        <v>65</v>
      </c>
      <c r="E1647" s="24">
        <v>6</v>
      </c>
      <c r="F1647" s="24">
        <v>1</v>
      </c>
      <c r="G1647" s="24" t="s">
        <v>9</v>
      </c>
      <c r="H1647" s="24">
        <v>65095</v>
      </c>
      <c r="I1647" s="24">
        <v>256</v>
      </c>
      <c r="J1647" s="24">
        <v>315.5</v>
      </c>
      <c r="K1647" s="24">
        <v>542</v>
      </c>
      <c r="L1647" s="24">
        <v>0.115234375</v>
      </c>
      <c r="M1647" s="24">
        <v>0.13745740776544799</v>
      </c>
      <c r="N1647" s="24">
        <v>0</v>
      </c>
      <c r="O1647" s="24">
        <v>0</v>
      </c>
      <c r="P1647" s="24">
        <v>0</v>
      </c>
      <c r="Q1647" s="24">
        <v>2</v>
      </c>
      <c r="R1647" s="24">
        <v>0</v>
      </c>
      <c r="S1647" s="24">
        <v>215.04201713822135</v>
      </c>
      <c r="T1647" s="25">
        <v>1.0532825306154652</v>
      </c>
      <c r="U1647" s="24">
        <v>4.4742255103327376E-2</v>
      </c>
      <c r="V1647" s="24">
        <v>4.4742255103327366</v>
      </c>
      <c r="W1647" s="25">
        <v>44.742255103327366</v>
      </c>
      <c r="X1647" s="4">
        <f>VLOOKUP($A1647,[1]plot_info!$F$1:$BW$2268,26,FALSE)</f>
        <v>675978.7317</v>
      </c>
      <c r="Y1647" s="4">
        <f>VLOOKUP($A1647,[1]plot_info!$F$1:$BW$2268,27,FALSE)</f>
        <v>3159405.3670000001</v>
      </c>
      <c r="Z1647" s="4">
        <f>VLOOKUP($A1647,[1]plot_info!$F$1:$BW$2268,28,FALSE)</f>
        <v>82.798859179999994</v>
      </c>
      <c r="AA1647" s="4">
        <f>VLOOKUP($A1647,[1]plot_info!$F$1:$BW$2268,29,FALSE)</f>
        <v>28.549582000000001</v>
      </c>
      <c r="AB1647" s="4">
        <f>VLOOKUP($A1647,[1]plot_info!$F$1:$BW$2268,37,FALSE)</f>
        <v>104</v>
      </c>
      <c r="AC1647" s="4" t="str">
        <f>VLOOKUP($A1647,[1]plot_info!$F$1:$BW$2268,43,FALSE)</f>
        <v>FRA 2016-2021</v>
      </c>
    </row>
    <row r="1648" spans="1:29" x14ac:dyDescent="0.35">
      <c r="A1648" s="23" t="str">
        <f t="shared" si="48"/>
        <v>146-46-1</v>
      </c>
      <c r="B1648" s="24" t="s">
        <v>712</v>
      </c>
      <c r="C1648" s="24">
        <v>146</v>
      </c>
      <c r="D1648" s="24">
        <v>46</v>
      </c>
      <c r="E1648" s="24">
        <v>1</v>
      </c>
      <c r="F1648" s="24">
        <v>1</v>
      </c>
      <c r="G1648" s="24" t="s">
        <v>8</v>
      </c>
      <c r="H1648" s="24">
        <v>65095</v>
      </c>
      <c r="I1648" s="24">
        <v>519</v>
      </c>
      <c r="J1648" s="24">
        <v>299.5</v>
      </c>
      <c r="K1648" s="24">
        <v>675</v>
      </c>
      <c r="L1648" s="24">
        <v>0.27649325626204241</v>
      </c>
      <c r="M1648" s="24">
        <v>0.33432437312443702</v>
      </c>
      <c r="N1648" s="24">
        <v>0</v>
      </c>
      <c r="O1648" s="24">
        <v>0</v>
      </c>
      <c r="P1648" s="24">
        <v>0</v>
      </c>
      <c r="Q1648" s="24">
        <v>4</v>
      </c>
      <c r="R1648" s="24">
        <v>0</v>
      </c>
      <c r="S1648" s="24">
        <v>430.08403427644271</v>
      </c>
      <c r="T1648" s="25">
        <v>0.87308518818125191</v>
      </c>
      <c r="U1648" s="24">
        <v>4.3988454696404694E-2</v>
      </c>
      <c r="V1648" s="24">
        <v>4.3988454696404693</v>
      </c>
      <c r="W1648" s="25">
        <v>43.988454696404688</v>
      </c>
      <c r="X1648" s="4">
        <f>VLOOKUP($A1648,[1]plot_info!$F$1:$BW$2268,26,FALSE)</f>
        <v>398739.18170000002</v>
      </c>
      <c r="Y1648" s="4">
        <f>VLOOKUP($A1648,[1]plot_info!$F$1:$BW$2268,27,FALSE)</f>
        <v>3081288.335</v>
      </c>
      <c r="Z1648" s="4">
        <f>VLOOKUP($A1648,[1]plot_info!$F$1:$BW$2268,28,FALSE)</f>
        <v>85.971544089999995</v>
      </c>
      <c r="AA1648" s="4">
        <f>VLOOKUP($A1648,[1]plot_info!$F$1:$BW$2268,29,FALSE)</f>
        <v>27.85250448</v>
      </c>
      <c r="AB1648" s="4">
        <f>VLOOKUP($A1648,[1]plot_info!$F$1:$BW$2268,37,FALSE)</f>
        <v>104</v>
      </c>
      <c r="AC1648" s="4" t="str">
        <f>VLOOKUP($A1648,[1]plot_info!$F$1:$BW$2268,43,FALSE)</f>
        <v>FRA 2016-2021</v>
      </c>
    </row>
    <row r="1649" spans="1:29" x14ac:dyDescent="0.35">
      <c r="A1649" s="23" t="str">
        <f t="shared" si="48"/>
        <v>146-46-1</v>
      </c>
      <c r="B1649" s="24" t="s">
        <v>713</v>
      </c>
      <c r="C1649" s="24">
        <v>146</v>
      </c>
      <c r="D1649" s="24">
        <v>46</v>
      </c>
      <c r="E1649" s="24">
        <v>1</v>
      </c>
      <c r="F1649" s="24">
        <v>1</v>
      </c>
      <c r="G1649" s="24" t="s">
        <v>26</v>
      </c>
      <c r="H1649" s="24">
        <v>65095</v>
      </c>
      <c r="I1649" s="24">
        <v>498</v>
      </c>
      <c r="J1649" s="24">
        <v>298</v>
      </c>
      <c r="K1649" s="24">
        <v>669</v>
      </c>
      <c r="L1649" s="24">
        <v>0.25502008032128515</v>
      </c>
      <c r="M1649" s="24">
        <v>0.29588289468155748</v>
      </c>
      <c r="N1649" s="24">
        <v>0</v>
      </c>
      <c r="O1649" s="24">
        <v>0</v>
      </c>
      <c r="P1649" s="24">
        <v>0</v>
      </c>
      <c r="Q1649" s="24">
        <v>4</v>
      </c>
      <c r="R1649" s="24">
        <v>0</v>
      </c>
      <c r="S1649" s="24">
        <v>430.08403427644271</v>
      </c>
      <c r="T1649" s="25">
        <v>0.86262211668507183</v>
      </c>
      <c r="U1649" s="24">
        <v>4.6680651386163452E-2</v>
      </c>
      <c r="V1649" s="24">
        <v>4.6680651386163454</v>
      </c>
      <c r="W1649" s="25">
        <v>46.680651386163454</v>
      </c>
      <c r="X1649" s="4">
        <f>VLOOKUP($A1649,[1]plot_info!$F$1:$BW$2268,26,FALSE)</f>
        <v>398739.18170000002</v>
      </c>
      <c r="Y1649" s="4">
        <f>VLOOKUP($A1649,[1]plot_info!$F$1:$BW$2268,27,FALSE)</f>
        <v>3081288.335</v>
      </c>
      <c r="Z1649" s="4">
        <f>VLOOKUP($A1649,[1]plot_info!$F$1:$BW$2268,28,FALSE)</f>
        <v>85.971544089999995</v>
      </c>
      <c r="AA1649" s="4">
        <f>VLOOKUP($A1649,[1]plot_info!$F$1:$BW$2268,29,FALSE)</f>
        <v>27.85250448</v>
      </c>
      <c r="AB1649" s="4">
        <f>VLOOKUP($A1649,[1]plot_info!$F$1:$BW$2268,37,FALSE)</f>
        <v>104</v>
      </c>
      <c r="AC1649" s="4" t="str">
        <f>VLOOKUP($A1649,[1]plot_info!$F$1:$BW$2268,43,FALSE)</f>
        <v>FRA 2016-2021</v>
      </c>
    </row>
    <row r="1650" spans="1:29" x14ac:dyDescent="0.35">
      <c r="A1650" s="23" t="str">
        <f t="shared" si="48"/>
        <v>146-46-1</v>
      </c>
      <c r="B1650" s="24" t="s">
        <v>714</v>
      </c>
      <c r="C1650" s="24">
        <v>146</v>
      </c>
      <c r="D1650" s="24">
        <v>46</v>
      </c>
      <c r="E1650" s="24">
        <v>1</v>
      </c>
      <c r="F1650" s="24">
        <v>1</v>
      </c>
      <c r="G1650" s="24" t="s">
        <v>9</v>
      </c>
      <c r="H1650" s="24">
        <v>65095</v>
      </c>
      <c r="I1650" s="24">
        <v>558</v>
      </c>
      <c r="J1650" s="24">
        <v>300</v>
      </c>
      <c r="K1650" s="24">
        <v>719.5</v>
      </c>
      <c r="L1650" s="24">
        <v>0.24820788530465951</v>
      </c>
      <c r="M1650" s="24">
        <v>0.32267544026295836</v>
      </c>
      <c r="N1650" s="24">
        <v>0</v>
      </c>
      <c r="O1650" s="24">
        <v>0</v>
      </c>
      <c r="P1650" s="24">
        <v>0</v>
      </c>
      <c r="Q1650" s="24">
        <v>4</v>
      </c>
      <c r="R1650" s="24">
        <v>0</v>
      </c>
      <c r="S1650" s="24">
        <v>430.08403427644271</v>
      </c>
      <c r="T1650" s="25">
        <v>0.97539077614390202</v>
      </c>
      <c r="U1650" s="24">
        <v>4.3682572558406303E-2</v>
      </c>
      <c r="V1650" s="24">
        <v>4.3682572558406312</v>
      </c>
      <c r="W1650" s="25">
        <v>43.682572558406314</v>
      </c>
      <c r="X1650" s="4">
        <f>VLOOKUP($A1650,[1]plot_info!$F$1:$BW$2268,26,FALSE)</f>
        <v>398739.18170000002</v>
      </c>
      <c r="Y1650" s="4">
        <f>VLOOKUP($A1650,[1]plot_info!$F$1:$BW$2268,27,FALSE)</f>
        <v>3081288.335</v>
      </c>
      <c r="Z1650" s="4">
        <f>VLOOKUP($A1650,[1]plot_info!$F$1:$BW$2268,28,FALSE)</f>
        <v>85.971544089999995</v>
      </c>
      <c r="AA1650" s="4">
        <f>VLOOKUP($A1650,[1]plot_info!$F$1:$BW$2268,29,FALSE)</f>
        <v>27.85250448</v>
      </c>
      <c r="AB1650" s="4">
        <f>VLOOKUP($A1650,[1]plot_info!$F$1:$BW$2268,37,FALSE)</f>
        <v>104</v>
      </c>
      <c r="AC1650" s="4" t="str">
        <f>VLOOKUP($A1650,[1]plot_info!$F$1:$BW$2268,43,FALSE)</f>
        <v>FRA 2016-2021</v>
      </c>
    </row>
    <row r="1651" spans="1:29" x14ac:dyDescent="0.35">
      <c r="A1651" s="23" t="str">
        <f t="shared" si="48"/>
        <v>146-46-2</v>
      </c>
      <c r="B1651" s="24" t="s">
        <v>716</v>
      </c>
      <c r="C1651" s="24">
        <v>146</v>
      </c>
      <c r="D1651" s="24">
        <v>46</v>
      </c>
      <c r="E1651" s="24">
        <v>2</v>
      </c>
      <c r="F1651" s="24">
        <v>1</v>
      </c>
      <c r="G1651" s="24" t="s">
        <v>8</v>
      </c>
      <c r="H1651" s="24">
        <v>65095</v>
      </c>
      <c r="I1651" s="24">
        <v>411</v>
      </c>
      <c r="J1651" s="24">
        <v>295.5</v>
      </c>
      <c r="K1651" s="24">
        <v>574</v>
      </c>
      <c r="L1651" s="24">
        <v>0.32238442822384428</v>
      </c>
      <c r="M1651" s="24">
        <v>0.30869672082918398</v>
      </c>
      <c r="N1651" s="24">
        <v>0</v>
      </c>
      <c r="O1651" s="24">
        <v>0</v>
      </c>
      <c r="P1651" s="24">
        <v>0</v>
      </c>
      <c r="Q1651" s="24">
        <v>4</v>
      </c>
      <c r="R1651" s="24">
        <v>0</v>
      </c>
      <c r="S1651" s="24">
        <v>430.08403427644271</v>
      </c>
      <c r="T1651" s="25">
        <v>0.64754786926359165</v>
      </c>
      <c r="U1651" s="24">
        <v>4.7125373643536979E-2</v>
      </c>
      <c r="V1651" s="24">
        <v>4.7125373643536976</v>
      </c>
      <c r="W1651" s="25">
        <v>47.125373643536982</v>
      </c>
      <c r="X1651" s="4">
        <f>VLOOKUP($A1651,[1]plot_info!$F$1:$BW$2268,26,FALSE)</f>
        <v>398739.18170000002</v>
      </c>
      <c r="Y1651" s="4">
        <f>VLOOKUP($A1651,[1]plot_info!$F$1:$BW$2268,27,FALSE)</f>
        <v>3081438.335</v>
      </c>
      <c r="Z1651" s="4">
        <f>VLOOKUP($A1651,[1]plot_info!$F$1:$BW$2268,28,FALSE)</f>
        <v>85.971531319999997</v>
      </c>
      <c r="AA1651" s="4">
        <f>VLOOKUP($A1651,[1]plot_info!$F$1:$BW$2268,29,FALSE)</f>
        <v>27.853858379999998</v>
      </c>
      <c r="AB1651" s="4">
        <f>VLOOKUP($A1651,[1]plot_info!$F$1:$BW$2268,37,FALSE)</f>
        <v>104</v>
      </c>
      <c r="AC1651" s="4" t="str">
        <f>VLOOKUP($A1651,[1]plot_info!$F$1:$BW$2268,43,FALSE)</f>
        <v>FRA 2016-2021</v>
      </c>
    </row>
    <row r="1652" spans="1:29" x14ac:dyDescent="0.35">
      <c r="A1652" s="23" t="str">
        <f t="shared" si="48"/>
        <v>146-46-2</v>
      </c>
      <c r="B1652" s="24" t="s">
        <v>717</v>
      </c>
      <c r="C1652" s="24">
        <v>146</v>
      </c>
      <c r="D1652" s="24">
        <v>46</v>
      </c>
      <c r="E1652" s="24">
        <v>2</v>
      </c>
      <c r="F1652" s="24">
        <v>1</v>
      </c>
      <c r="G1652" s="24" t="s">
        <v>26</v>
      </c>
      <c r="H1652" s="24">
        <v>65095</v>
      </c>
      <c r="I1652" s="24">
        <v>440</v>
      </c>
      <c r="J1652" s="24">
        <v>333</v>
      </c>
      <c r="K1652" s="24">
        <v>342</v>
      </c>
      <c r="L1652" s="24">
        <v>0.9795454545454545</v>
      </c>
      <c r="M1652" s="24">
        <v>1.004138012659459</v>
      </c>
      <c r="N1652" s="24">
        <v>0</v>
      </c>
      <c r="O1652" s="24">
        <v>0</v>
      </c>
      <c r="P1652" s="24">
        <v>0</v>
      </c>
      <c r="Q1652" s="24">
        <v>4</v>
      </c>
      <c r="R1652" s="24">
        <v>0</v>
      </c>
      <c r="S1652" s="24">
        <v>430.08403427644271</v>
      </c>
      <c r="T1652" s="25">
        <v>2.0926142992360234E-2</v>
      </c>
      <c r="U1652" s="24">
        <v>1.4838537758219063E-3</v>
      </c>
      <c r="V1652" s="24">
        <v>0.14838537758219064</v>
      </c>
      <c r="W1652" s="25">
        <v>1.4838537758219064</v>
      </c>
      <c r="X1652" s="4">
        <f>VLOOKUP($A1652,[1]plot_info!$F$1:$BW$2268,26,FALSE)</f>
        <v>398739.18170000002</v>
      </c>
      <c r="Y1652" s="4">
        <f>VLOOKUP($A1652,[1]plot_info!$F$1:$BW$2268,27,FALSE)</f>
        <v>3081438.335</v>
      </c>
      <c r="Z1652" s="4">
        <f>VLOOKUP($A1652,[1]plot_info!$F$1:$BW$2268,28,FALSE)</f>
        <v>85.971531319999997</v>
      </c>
      <c r="AA1652" s="4">
        <f>VLOOKUP($A1652,[1]plot_info!$F$1:$BW$2268,29,FALSE)</f>
        <v>27.853858379999998</v>
      </c>
      <c r="AB1652" s="4">
        <f>VLOOKUP($A1652,[1]plot_info!$F$1:$BW$2268,37,FALSE)</f>
        <v>104</v>
      </c>
      <c r="AC1652" s="4" t="str">
        <f>VLOOKUP($A1652,[1]plot_info!$F$1:$BW$2268,43,FALSE)</f>
        <v>FRA 2016-2021</v>
      </c>
    </row>
    <row r="1653" spans="1:29" x14ac:dyDescent="0.35">
      <c r="A1653" s="23" t="str">
        <f t="shared" si="48"/>
        <v>146-46-2</v>
      </c>
      <c r="B1653" s="24" t="s">
        <v>718</v>
      </c>
      <c r="C1653" s="24">
        <v>146</v>
      </c>
      <c r="D1653" s="24">
        <v>46</v>
      </c>
      <c r="E1653" s="24">
        <v>2</v>
      </c>
      <c r="F1653" s="24">
        <v>1</v>
      </c>
      <c r="G1653" s="24" t="s">
        <v>9</v>
      </c>
      <c r="H1653" s="24">
        <v>65095</v>
      </c>
      <c r="I1653" s="24">
        <v>444</v>
      </c>
      <c r="J1653" s="24">
        <v>298</v>
      </c>
      <c r="K1653" s="24">
        <v>601</v>
      </c>
      <c r="L1653" s="24">
        <v>0.31756756756756754</v>
      </c>
      <c r="M1653" s="24">
        <v>0.32849990669369766</v>
      </c>
      <c r="N1653" s="24">
        <v>0</v>
      </c>
      <c r="O1653" s="24">
        <v>0</v>
      </c>
      <c r="P1653" s="24">
        <v>0</v>
      </c>
      <c r="Q1653" s="24">
        <v>4</v>
      </c>
      <c r="R1653" s="24">
        <v>0</v>
      </c>
      <c r="S1653" s="24">
        <v>430.08403427644271</v>
      </c>
      <c r="T1653" s="25">
        <v>0.70451348074279452</v>
      </c>
      <c r="U1653" s="24">
        <v>4.9956410452670852E-2</v>
      </c>
      <c r="V1653" s="24">
        <v>4.9956410452670852</v>
      </c>
      <c r="W1653" s="25">
        <v>49.956410452670852</v>
      </c>
      <c r="X1653" s="4">
        <f>VLOOKUP($A1653,[1]plot_info!$F$1:$BW$2268,26,FALSE)</f>
        <v>398739.18170000002</v>
      </c>
      <c r="Y1653" s="4">
        <f>VLOOKUP($A1653,[1]plot_info!$F$1:$BW$2268,27,FALSE)</f>
        <v>3081438.335</v>
      </c>
      <c r="Z1653" s="4">
        <f>VLOOKUP($A1653,[1]plot_info!$F$1:$BW$2268,28,FALSE)</f>
        <v>85.971531319999997</v>
      </c>
      <c r="AA1653" s="4">
        <f>VLOOKUP($A1653,[1]plot_info!$F$1:$BW$2268,29,FALSE)</f>
        <v>27.853858379999998</v>
      </c>
      <c r="AB1653" s="4">
        <f>VLOOKUP($A1653,[1]plot_info!$F$1:$BW$2268,37,FALSE)</f>
        <v>104</v>
      </c>
      <c r="AC1653" s="4" t="str">
        <f>VLOOKUP($A1653,[1]plot_info!$F$1:$BW$2268,43,FALSE)</f>
        <v>FRA 2016-2021</v>
      </c>
    </row>
    <row r="1654" spans="1:29" x14ac:dyDescent="0.35">
      <c r="A1654" s="23" t="str">
        <f t="shared" si="48"/>
        <v>146-46-3</v>
      </c>
      <c r="B1654" s="24" t="s">
        <v>720</v>
      </c>
      <c r="C1654" s="24">
        <v>146</v>
      </c>
      <c r="D1654" s="24">
        <v>46</v>
      </c>
      <c r="E1654" s="24">
        <v>3</v>
      </c>
      <c r="F1654" s="24">
        <v>1</v>
      </c>
      <c r="G1654" s="24" t="s">
        <v>8</v>
      </c>
      <c r="H1654" s="24">
        <v>65095</v>
      </c>
      <c r="I1654" s="24">
        <v>441</v>
      </c>
      <c r="J1654" s="24">
        <v>309</v>
      </c>
      <c r="K1654" s="24">
        <v>556</v>
      </c>
      <c r="L1654" s="24">
        <v>0.4399092970521542</v>
      </c>
      <c r="M1654" s="24">
        <v>0.4519785950253713</v>
      </c>
      <c r="N1654" s="24">
        <v>0</v>
      </c>
      <c r="O1654" s="24">
        <v>0</v>
      </c>
      <c r="P1654" s="24">
        <v>0</v>
      </c>
      <c r="Q1654" s="24">
        <v>4</v>
      </c>
      <c r="R1654" s="24">
        <v>0</v>
      </c>
      <c r="S1654" s="24">
        <v>430.08403427644271</v>
      </c>
      <c r="T1654" s="25">
        <v>0.57430636879033081</v>
      </c>
      <c r="U1654" s="24">
        <v>3.4722178354232643E-2</v>
      </c>
      <c r="V1654" s="24">
        <v>3.4722178354232636</v>
      </c>
      <c r="W1654" s="25">
        <v>34.722178354232639</v>
      </c>
      <c r="X1654" s="4">
        <f>VLOOKUP($A1654,[1]plot_info!$F$1:$BW$2268,26,FALSE)</f>
        <v>398739.18170000002</v>
      </c>
      <c r="Y1654" s="4">
        <f>VLOOKUP($A1654,[1]plot_info!$F$1:$BW$2268,27,FALSE)</f>
        <v>3081588.335</v>
      </c>
      <c r="Z1654" s="4">
        <f>VLOOKUP($A1654,[1]plot_info!$F$1:$BW$2268,28,FALSE)</f>
        <v>85.971518540000005</v>
      </c>
      <c r="AA1654" s="4">
        <f>VLOOKUP($A1654,[1]plot_info!$F$1:$BW$2268,29,FALSE)</f>
        <v>27.855212290000001</v>
      </c>
      <c r="AB1654" s="4">
        <f>VLOOKUP($A1654,[1]plot_info!$F$1:$BW$2268,37,FALSE)</f>
        <v>104</v>
      </c>
      <c r="AC1654" s="4" t="str">
        <f>VLOOKUP($A1654,[1]plot_info!$F$1:$BW$2268,43,FALSE)</f>
        <v>FRA 2016-2021</v>
      </c>
    </row>
    <row r="1655" spans="1:29" x14ac:dyDescent="0.35">
      <c r="A1655" s="23" t="str">
        <f t="shared" si="48"/>
        <v>146-46-3</v>
      </c>
      <c r="B1655" s="24" t="s">
        <v>721</v>
      </c>
      <c r="C1655" s="24">
        <v>146</v>
      </c>
      <c r="D1655" s="24">
        <v>46</v>
      </c>
      <c r="E1655" s="24">
        <v>3</v>
      </c>
      <c r="F1655" s="24">
        <v>1</v>
      </c>
      <c r="G1655" s="24" t="s">
        <v>26</v>
      </c>
      <c r="H1655" s="24">
        <v>65095</v>
      </c>
      <c r="I1655" s="24">
        <v>239</v>
      </c>
      <c r="J1655" s="24">
        <v>296.5</v>
      </c>
      <c r="K1655" s="24">
        <v>532.5</v>
      </c>
      <c r="L1655" s="24">
        <v>1.2552301255230125E-2</v>
      </c>
      <c r="M1655" s="24">
        <v>6.9893597168871856E-3</v>
      </c>
      <c r="N1655" s="24">
        <v>0</v>
      </c>
      <c r="O1655" s="24">
        <v>0</v>
      </c>
      <c r="P1655" s="24">
        <v>0</v>
      </c>
      <c r="Q1655" s="24">
        <v>4</v>
      </c>
      <c r="R1655" s="24">
        <v>0</v>
      </c>
      <c r="S1655" s="24">
        <v>430.08403427644271</v>
      </c>
      <c r="T1655" s="25">
        <v>0.54872997179966831</v>
      </c>
      <c r="U1655" s="24">
        <v>2.9080063003124986E-2</v>
      </c>
      <c r="V1655" s="24">
        <v>2.9080063003124987</v>
      </c>
      <c r="W1655" s="25">
        <v>29.080063003124987</v>
      </c>
      <c r="X1655" s="4">
        <f>VLOOKUP($A1655,[1]plot_info!$F$1:$BW$2268,26,FALSE)</f>
        <v>398739.18170000002</v>
      </c>
      <c r="Y1655" s="4">
        <f>VLOOKUP($A1655,[1]plot_info!$F$1:$BW$2268,27,FALSE)</f>
        <v>3081588.335</v>
      </c>
      <c r="Z1655" s="4">
        <f>VLOOKUP($A1655,[1]plot_info!$F$1:$BW$2268,28,FALSE)</f>
        <v>85.971518540000005</v>
      </c>
      <c r="AA1655" s="4">
        <f>VLOOKUP($A1655,[1]plot_info!$F$1:$BW$2268,29,FALSE)</f>
        <v>27.855212290000001</v>
      </c>
      <c r="AB1655" s="4">
        <f>VLOOKUP($A1655,[1]plot_info!$F$1:$BW$2268,37,FALSE)</f>
        <v>104</v>
      </c>
      <c r="AC1655" s="4" t="str">
        <f>VLOOKUP($A1655,[1]plot_info!$F$1:$BW$2268,43,FALSE)</f>
        <v>FRA 2016-2021</v>
      </c>
    </row>
    <row r="1656" spans="1:29" x14ac:dyDescent="0.35">
      <c r="A1656" s="23" t="str">
        <f t="shared" si="48"/>
        <v>146-46-3</v>
      </c>
      <c r="B1656" s="24" t="s">
        <v>722</v>
      </c>
      <c r="C1656" s="24">
        <v>146</v>
      </c>
      <c r="D1656" s="24">
        <v>46</v>
      </c>
      <c r="E1656" s="24">
        <v>3</v>
      </c>
      <c r="F1656" s="24">
        <v>1</v>
      </c>
      <c r="G1656" s="24" t="s">
        <v>9</v>
      </c>
      <c r="H1656" s="24">
        <v>65095</v>
      </c>
      <c r="I1656" s="24">
        <v>319</v>
      </c>
      <c r="J1656" s="24">
        <v>305.5</v>
      </c>
      <c r="K1656" s="24">
        <v>587.5</v>
      </c>
      <c r="L1656" s="24">
        <v>0.11598746081504702</v>
      </c>
      <c r="M1656" s="24">
        <v>8.6202103174941938E-2</v>
      </c>
      <c r="N1656" s="24">
        <v>0</v>
      </c>
      <c r="O1656" s="24">
        <v>0</v>
      </c>
      <c r="P1656" s="24">
        <v>0</v>
      </c>
      <c r="Q1656" s="24">
        <v>4</v>
      </c>
      <c r="R1656" s="24">
        <v>0</v>
      </c>
      <c r="S1656" s="24">
        <v>430.08403427644271</v>
      </c>
      <c r="T1656" s="25">
        <v>0.65568581376062063</v>
      </c>
      <c r="U1656" s="24">
        <v>3.3769388035020664E-2</v>
      </c>
      <c r="V1656" s="24">
        <v>3.3769388035020662</v>
      </c>
      <c r="W1656" s="25">
        <v>33.769388035020661</v>
      </c>
      <c r="X1656" s="4">
        <f>VLOOKUP($A1656,[1]plot_info!$F$1:$BW$2268,26,FALSE)</f>
        <v>398739.18170000002</v>
      </c>
      <c r="Y1656" s="4">
        <f>VLOOKUP($A1656,[1]plot_info!$F$1:$BW$2268,27,FALSE)</f>
        <v>3081588.335</v>
      </c>
      <c r="Z1656" s="4">
        <f>VLOOKUP($A1656,[1]plot_info!$F$1:$BW$2268,28,FALSE)</f>
        <v>85.971518540000005</v>
      </c>
      <c r="AA1656" s="4">
        <f>VLOOKUP($A1656,[1]plot_info!$F$1:$BW$2268,29,FALSE)</f>
        <v>27.855212290000001</v>
      </c>
      <c r="AB1656" s="4">
        <f>VLOOKUP($A1656,[1]plot_info!$F$1:$BW$2268,37,FALSE)</f>
        <v>104</v>
      </c>
      <c r="AC1656" s="4" t="str">
        <f>VLOOKUP($A1656,[1]plot_info!$F$1:$BW$2268,43,FALSE)</f>
        <v>FRA 2016-2021</v>
      </c>
    </row>
    <row r="1657" spans="1:29" x14ac:dyDescent="0.35">
      <c r="A1657" s="23" t="str">
        <f t="shared" si="48"/>
        <v>146-46-5</v>
      </c>
      <c r="B1657" s="24" t="s">
        <v>724</v>
      </c>
      <c r="C1657" s="24">
        <v>146</v>
      </c>
      <c r="D1657" s="24">
        <v>46</v>
      </c>
      <c r="E1657" s="24">
        <v>5</v>
      </c>
      <c r="F1657" s="24">
        <v>1</v>
      </c>
      <c r="G1657" s="24" t="s">
        <v>8</v>
      </c>
      <c r="H1657" s="24">
        <v>65095</v>
      </c>
      <c r="I1657" s="24">
        <v>508</v>
      </c>
      <c r="J1657" s="24">
        <v>368</v>
      </c>
      <c r="K1657" s="24">
        <v>772.5</v>
      </c>
      <c r="L1657" s="24">
        <v>0.20374015748031496</v>
      </c>
      <c r="M1657" s="24">
        <v>0.24113291023260788</v>
      </c>
      <c r="N1657" s="24">
        <v>0</v>
      </c>
      <c r="O1657" s="24">
        <v>0</v>
      </c>
      <c r="P1657" s="24">
        <v>0</v>
      </c>
      <c r="Q1657" s="24">
        <v>4</v>
      </c>
      <c r="R1657" s="24">
        <v>0</v>
      </c>
      <c r="S1657" s="24">
        <v>430.08403427644271</v>
      </c>
      <c r="T1657" s="25">
        <v>0.94051387115663498</v>
      </c>
      <c r="U1657" s="24">
        <v>4.3524641922617097E-2</v>
      </c>
      <c r="V1657" s="24">
        <v>4.35246419226171</v>
      </c>
      <c r="W1657" s="25">
        <v>43.5246419226171</v>
      </c>
      <c r="X1657" s="4">
        <f>VLOOKUP($A1657,[1]plot_info!$F$1:$BW$2268,26,FALSE)</f>
        <v>399039.18170000002</v>
      </c>
      <c r="Y1657" s="4">
        <f>VLOOKUP($A1657,[1]plot_info!$F$1:$BW$2268,27,FALSE)</f>
        <v>3081438.335</v>
      </c>
      <c r="Z1657" s="4">
        <f>VLOOKUP($A1657,[1]plot_info!$F$1:$BW$2268,28,FALSE)</f>
        <v>85.974577909999994</v>
      </c>
      <c r="AA1657" s="4">
        <f>VLOOKUP($A1657,[1]plot_info!$F$1:$BW$2268,29,FALSE)</f>
        <v>27.853881059999999</v>
      </c>
      <c r="AB1657" s="4">
        <f>VLOOKUP($A1657,[1]plot_info!$F$1:$BW$2268,37,FALSE)</f>
        <v>104</v>
      </c>
      <c r="AC1657" s="4" t="str">
        <f>VLOOKUP($A1657,[1]plot_info!$F$1:$BW$2268,43,FALSE)</f>
        <v>FRA 2016-2021</v>
      </c>
    </row>
    <row r="1658" spans="1:29" x14ac:dyDescent="0.35">
      <c r="A1658" s="23" t="str">
        <f t="shared" ref="A1658:A1713" si="49">CONCATENATE(C1658,"-",D1658,"-",E1658)</f>
        <v>146-46-5</v>
      </c>
      <c r="B1658" s="24" t="s">
        <v>725</v>
      </c>
      <c r="C1658" s="24">
        <v>146</v>
      </c>
      <c r="D1658" s="24">
        <v>46</v>
      </c>
      <c r="E1658" s="24">
        <v>5</v>
      </c>
      <c r="F1658" s="24">
        <v>1</v>
      </c>
      <c r="G1658" s="24" t="s">
        <v>26</v>
      </c>
      <c r="H1658" s="24">
        <v>65095</v>
      </c>
      <c r="I1658" s="24">
        <v>528</v>
      </c>
      <c r="J1658" s="24">
        <v>297</v>
      </c>
      <c r="K1658" s="24">
        <v>716</v>
      </c>
      <c r="L1658" s="24">
        <v>0.20643939393939395</v>
      </c>
      <c r="M1658" s="24">
        <v>0.25394673638023435</v>
      </c>
      <c r="N1658" s="24">
        <v>0</v>
      </c>
      <c r="O1658" s="24">
        <v>0</v>
      </c>
      <c r="P1658" s="24">
        <v>0</v>
      </c>
      <c r="Q1658" s="24">
        <v>4</v>
      </c>
      <c r="R1658" s="24">
        <v>0</v>
      </c>
      <c r="S1658" s="24">
        <v>430.08403427644271</v>
      </c>
      <c r="T1658" s="25">
        <v>0.97422821264432646</v>
      </c>
      <c r="U1658" s="24">
        <v>4.7993558265004704E-2</v>
      </c>
      <c r="V1658" s="24">
        <v>4.7993558265004701</v>
      </c>
      <c r="W1658" s="25">
        <v>47.993558265004701</v>
      </c>
      <c r="X1658" s="4">
        <f>VLOOKUP($A1658,[1]plot_info!$F$1:$BW$2268,26,FALSE)</f>
        <v>399039.18170000002</v>
      </c>
      <c r="Y1658" s="4">
        <f>VLOOKUP($A1658,[1]plot_info!$F$1:$BW$2268,27,FALSE)</f>
        <v>3081438.335</v>
      </c>
      <c r="Z1658" s="4">
        <f>VLOOKUP($A1658,[1]plot_info!$F$1:$BW$2268,28,FALSE)</f>
        <v>85.974577909999994</v>
      </c>
      <c r="AA1658" s="4">
        <f>VLOOKUP($A1658,[1]plot_info!$F$1:$BW$2268,29,FALSE)</f>
        <v>27.853881059999999</v>
      </c>
      <c r="AB1658" s="4">
        <f>VLOOKUP($A1658,[1]plot_info!$F$1:$BW$2268,37,FALSE)</f>
        <v>104</v>
      </c>
      <c r="AC1658" s="4" t="str">
        <f>VLOOKUP($A1658,[1]plot_info!$F$1:$BW$2268,43,FALSE)</f>
        <v>FRA 2016-2021</v>
      </c>
    </row>
    <row r="1659" spans="1:29" x14ac:dyDescent="0.35">
      <c r="A1659" s="23" t="str">
        <f t="shared" si="49"/>
        <v>146-46-5</v>
      </c>
      <c r="B1659" s="24" t="s">
        <v>726</v>
      </c>
      <c r="C1659" s="24">
        <v>146</v>
      </c>
      <c r="D1659" s="24">
        <v>46</v>
      </c>
      <c r="E1659" s="24">
        <v>5</v>
      </c>
      <c r="F1659" s="24">
        <v>1</v>
      </c>
      <c r="G1659" s="24" t="s">
        <v>9</v>
      </c>
      <c r="H1659" s="24">
        <v>65095</v>
      </c>
      <c r="I1659" s="24">
        <v>480</v>
      </c>
      <c r="J1659" s="24">
        <v>301.5</v>
      </c>
      <c r="K1659" s="24">
        <v>687.5</v>
      </c>
      <c r="L1659" s="24">
        <v>0.19583333333333333</v>
      </c>
      <c r="M1659" s="24">
        <v>0.21899993779579846</v>
      </c>
      <c r="N1659" s="24">
        <v>0</v>
      </c>
      <c r="O1659" s="24">
        <v>0</v>
      </c>
      <c r="P1659" s="24">
        <v>0</v>
      </c>
      <c r="Q1659" s="24">
        <v>4</v>
      </c>
      <c r="R1659" s="24">
        <v>0</v>
      </c>
      <c r="S1659" s="24">
        <v>430.08403427644271</v>
      </c>
      <c r="T1659" s="25">
        <v>0.89749902167233886</v>
      </c>
      <c r="U1659" s="24">
        <v>4.8902961046911921E-2</v>
      </c>
      <c r="V1659" s="24">
        <v>4.8902961046911919</v>
      </c>
      <c r="W1659" s="25">
        <v>48.902961046911919</v>
      </c>
      <c r="X1659" s="4">
        <f>VLOOKUP($A1659,[1]plot_info!$F$1:$BW$2268,26,FALSE)</f>
        <v>399039.18170000002</v>
      </c>
      <c r="Y1659" s="4">
        <f>VLOOKUP($A1659,[1]plot_info!$F$1:$BW$2268,27,FALSE)</f>
        <v>3081438.335</v>
      </c>
      <c r="Z1659" s="4">
        <f>VLOOKUP($A1659,[1]plot_info!$F$1:$BW$2268,28,FALSE)</f>
        <v>85.974577909999994</v>
      </c>
      <c r="AA1659" s="4">
        <f>VLOOKUP($A1659,[1]plot_info!$F$1:$BW$2268,29,FALSE)</f>
        <v>27.853881059999999</v>
      </c>
      <c r="AB1659" s="4">
        <f>VLOOKUP($A1659,[1]plot_info!$F$1:$BW$2268,37,FALSE)</f>
        <v>104</v>
      </c>
      <c r="AC1659" s="4" t="str">
        <f>VLOOKUP($A1659,[1]plot_info!$F$1:$BW$2268,43,FALSE)</f>
        <v>FRA 2016-2021</v>
      </c>
    </row>
    <row r="1660" spans="1:29" x14ac:dyDescent="0.35">
      <c r="A1660" s="23" t="str">
        <f t="shared" si="49"/>
        <v>146-46-6</v>
      </c>
      <c r="B1660" s="24" t="s">
        <v>728</v>
      </c>
      <c r="C1660" s="24">
        <v>146</v>
      </c>
      <c r="D1660" s="24">
        <v>46</v>
      </c>
      <c r="E1660" s="24">
        <v>6</v>
      </c>
      <c r="F1660" s="24">
        <v>1</v>
      </c>
      <c r="G1660" s="24" t="s">
        <v>8</v>
      </c>
      <c r="H1660" s="24">
        <v>65095</v>
      </c>
      <c r="I1660" s="24">
        <v>268</v>
      </c>
      <c r="J1660" s="24">
        <v>297.5</v>
      </c>
      <c r="K1660" s="24">
        <v>498.5</v>
      </c>
      <c r="L1660" s="24">
        <v>0.25</v>
      </c>
      <c r="M1660" s="24">
        <v>0.31219140068762757</v>
      </c>
      <c r="N1660" s="24">
        <v>0</v>
      </c>
      <c r="O1660" s="24">
        <v>0</v>
      </c>
      <c r="P1660" s="24">
        <v>0</v>
      </c>
      <c r="Q1660" s="24">
        <v>2</v>
      </c>
      <c r="R1660" s="24">
        <v>0</v>
      </c>
      <c r="S1660" s="24">
        <v>215.04201713822135</v>
      </c>
      <c r="T1660" s="25">
        <v>0.93470105365875711</v>
      </c>
      <c r="U1660" s="24">
        <v>4.813934039034861E-2</v>
      </c>
      <c r="V1660" s="24">
        <v>4.8139340390348604</v>
      </c>
      <c r="W1660" s="25">
        <v>48.1393403903486</v>
      </c>
      <c r="X1660" s="4">
        <f>VLOOKUP($A1660,[1]plot_info!$F$1:$BW$2268,26,FALSE)</f>
        <v>399039.18170000002</v>
      </c>
      <c r="Y1660" s="4">
        <f>VLOOKUP($A1660,[1]plot_info!$F$1:$BW$2268,27,FALSE)</f>
        <v>3081588.335</v>
      </c>
      <c r="Z1660" s="4">
        <f>VLOOKUP($A1660,[1]plot_info!$F$1:$BW$2268,28,FALSE)</f>
        <v>85.974565170000005</v>
      </c>
      <c r="AA1660" s="4">
        <f>VLOOKUP($A1660,[1]plot_info!$F$1:$BW$2268,29,FALSE)</f>
        <v>27.855234970000001</v>
      </c>
      <c r="AB1660" s="4">
        <f>VLOOKUP($A1660,[1]plot_info!$F$1:$BW$2268,37,FALSE)</f>
        <v>104</v>
      </c>
      <c r="AC1660" s="4" t="str">
        <f>VLOOKUP($A1660,[1]plot_info!$F$1:$BW$2268,43,FALSE)</f>
        <v>FRA 2016-2021</v>
      </c>
    </row>
    <row r="1661" spans="1:29" x14ac:dyDescent="0.35">
      <c r="A1661" s="23" t="str">
        <f t="shared" si="49"/>
        <v>146-46-6</v>
      </c>
      <c r="B1661" s="24" t="s">
        <v>729</v>
      </c>
      <c r="C1661" s="24">
        <v>146</v>
      </c>
      <c r="D1661" s="24">
        <v>46</v>
      </c>
      <c r="E1661" s="24">
        <v>6</v>
      </c>
      <c r="F1661" s="24">
        <v>1</v>
      </c>
      <c r="G1661" s="24" t="s">
        <v>26</v>
      </c>
      <c r="H1661" s="24">
        <v>65095</v>
      </c>
      <c r="I1661" s="24">
        <v>271</v>
      </c>
      <c r="J1661" s="24">
        <v>300.5</v>
      </c>
      <c r="K1661" s="24">
        <v>501.5</v>
      </c>
      <c r="L1661" s="24">
        <v>0.25830258302583026</v>
      </c>
      <c r="M1661" s="24">
        <v>0.32617012012140195</v>
      </c>
      <c r="N1661" s="24">
        <v>0</v>
      </c>
      <c r="O1661" s="24">
        <v>0</v>
      </c>
      <c r="P1661" s="24">
        <v>0</v>
      </c>
      <c r="Q1661" s="24">
        <v>2</v>
      </c>
      <c r="R1661" s="24">
        <v>0</v>
      </c>
      <c r="S1661" s="24">
        <v>215.04201713822135</v>
      </c>
      <c r="T1661" s="25">
        <v>0.93470105365875711</v>
      </c>
      <c r="U1661" s="24">
        <v>4.8837011990208748E-2</v>
      </c>
      <c r="V1661" s="24">
        <v>4.8837011990208747</v>
      </c>
      <c r="W1661" s="25">
        <v>48.837011990208744</v>
      </c>
      <c r="X1661" s="4">
        <f>VLOOKUP($A1661,[1]plot_info!$F$1:$BW$2268,26,FALSE)</f>
        <v>399039.18170000002</v>
      </c>
      <c r="Y1661" s="4">
        <f>VLOOKUP($A1661,[1]plot_info!$F$1:$BW$2268,27,FALSE)</f>
        <v>3081588.335</v>
      </c>
      <c r="Z1661" s="4">
        <f>VLOOKUP($A1661,[1]plot_info!$F$1:$BW$2268,28,FALSE)</f>
        <v>85.974565170000005</v>
      </c>
      <c r="AA1661" s="4">
        <f>VLOOKUP($A1661,[1]plot_info!$F$1:$BW$2268,29,FALSE)</f>
        <v>27.855234970000001</v>
      </c>
      <c r="AB1661" s="4">
        <f>VLOOKUP($A1661,[1]plot_info!$F$1:$BW$2268,37,FALSE)</f>
        <v>104</v>
      </c>
      <c r="AC1661" s="4" t="str">
        <f>VLOOKUP($A1661,[1]plot_info!$F$1:$BW$2268,43,FALSE)</f>
        <v>FRA 2016-2021</v>
      </c>
    </row>
    <row r="1662" spans="1:29" x14ac:dyDescent="0.35">
      <c r="A1662" s="23" t="str">
        <f t="shared" si="49"/>
        <v>146-46-6</v>
      </c>
      <c r="B1662" s="24" t="s">
        <v>730</v>
      </c>
      <c r="C1662" s="24">
        <v>146</v>
      </c>
      <c r="D1662" s="24">
        <v>46</v>
      </c>
      <c r="E1662" s="24">
        <v>6</v>
      </c>
      <c r="F1662" s="24">
        <v>1</v>
      </c>
      <c r="G1662" s="24" t="s">
        <v>9</v>
      </c>
      <c r="H1662" s="24">
        <v>65095</v>
      </c>
      <c r="I1662" s="24">
        <v>266</v>
      </c>
      <c r="J1662" s="24">
        <v>300</v>
      </c>
      <c r="K1662" s="24">
        <v>498</v>
      </c>
      <c r="L1662" s="24">
        <v>0.25563909774436089</v>
      </c>
      <c r="M1662" s="24">
        <v>0.31685097383221905</v>
      </c>
      <c r="N1662" s="24">
        <v>0</v>
      </c>
      <c r="O1662" s="24">
        <v>0</v>
      </c>
      <c r="P1662" s="24">
        <v>0</v>
      </c>
      <c r="Q1662" s="24">
        <v>2</v>
      </c>
      <c r="R1662" s="24">
        <v>0</v>
      </c>
      <c r="S1662" s="24">
        <v>215.04201713822135</v>
      </c>
      <c r="T1662" s="25">
        <v>0.92075029166385025</v>
      </c>
      <c r="U1662" s="24">
        <v>4.9482618545303184E-2</v>
      </c>
      <c r="V1662" s="24">
        <v>4.9482618545303181</v>
      </c>
      <c r="W1662" s="25">
        <v>49.482618545303183</v>
      </c>
      <c r="X1662" s="4">
        <f>VLOOKUP($A1662,[1]plot_info!$F$1:$BW$2268,26,FALSE)</f>
        <v>399039.18170000002</v>
      </c>
      <c r="Y1662" s="4">
        <f>VLOOKUP($A1662,[1]plot_info!$F$1:$BW$2268,27,FALSE)</f>
        <v>3081588.335</v>
      </c>
      <c r="Z1662" s="4">
        <f>VLOOKUP($A1662,[1]plot_info!$F$1:$BW$2268,28,FALSE)</f>
        <v>85.974565170000005</v>
      </c>
      <c r="AA1662" s="4">
        <f>VLOOKUP($A1662,[1]plot_info!$F$1:$BW$2268,29,FALSE)</f>
        <v>27.855234970000001</v>
      </c>
      <c r="AB1662" s="4">
        <f>VLOOKUP($A1662,[1]plot_info!$F$1:$BW$2268,37,FALSE)</f>
        <v>104</v>
      </c>
      <c r="AC1662" s="4" t="str">
        <f>VLOOKUP($A1662,[1]plot_info!$F$1:$BW$2268,43,FALSE)</f>
        <v>FRA 2016-2021</v>
      </c>
    </row>
    <row r="1663" spans="1:29" x14ac:dyDescent="0.35">
      <c r="A1663" s="23" t="str">
        <f t="shared" si="49"/>
        <v>144-48-1</v>
      </c>
      <c r="B1663" s="24" t="s">
        <v>732</v>
      </c>
      <c r="C1663" s="24">
        <v>144</v>
      </c>
      <c r="D1663" s="24">
        <v>48</v>
      </c>
      <c r="E1663" s="24">
        <v>1</v>
      </c>
      <c r="F1663" s="24">
        <v>1</v>
      </c>
      <c r="G1663" s="24" t="s">
        <v>8</v>
      </c>
      <c r="H1663" s="24">
        <v>65095</v>
      </c>
      <c r="I1663" s="24">
        <v>402</v>
      </c>
      <c r="J1663" s="24">
        <v>298.5</v>
      </c>
      <c r="K1663" s="24">
        <v>623</v>
      </c>
      <c r="L1663" s="24">
        <v>0.1927860696517413</v>
      </c>
      <c r="M1663" s="24">
        <v>0.24074461247055859</v>
      </c>
      <c r="N1663" s="24">
        <v>0</v>
      </c>
      <c r="O1663" s="24">
        <v>0</v>
      </c>
      <c r="P1663" s="24">
        <v>0</v>
      </c>
      <c r="Q1663" s="24">
        <v>3</v>
      </c>
      <c r="R1663" s="24">
        <v>0</v>
      </c>
      <c r="S1663" s="24">
        <v>322.56302570733203</v>
      </c>
      <c r="T1663" s="25">
        <v>1.006004948299392</v>
      </c>
      <c r="U1663" s="24">
        <v>4.7306299674097711E-2</v>
      </c>
      <c r="V1663" s="24">
        <v>4.7306299674097705</v>
      </c>
      <c r="W1663" s="25">
        <v>47.306299674097701</v>
      </c>
      <c r="X1663" s="4">
        <f>VLOOKUP($A1663,[1]plot_info!$F$1:$BW$2268,26,FALSE)</f>
        <v>390934.88250000001</v>
      </c>
      <c r="Y1663" s="4">
        <f>VLOOKUP($A1663,[1]plot_info!$F$1:$BW$2268,27,FALSE)</f>
        <v>3089479.3620000002</v>
      </c>
      <c r="Z1663" s="4">
        <f>VLOOKUP($A1663,[1]plot_info!$F$1:$BW$2268,28,FALSE)</f>
        <v>85.891538530000005</v>
      </c>
      <c r="AA1663" s="4">
        <f>VLOOKUP($A1663,[1]plot_info!$F$1:$BW$2268,29,FALSE)</f>
        <v>27.925821060000001</v>
      </c>
      <c r="AB1663" s="4">
        <f>VLOOKUP($A1663,[1]plot_info!$F$1:$BW$2268,37,FALSE)</f>
        <v>104</v>
      </c>
      <c r="AC1663" s="4" t="str">
        <f>VLOOKUP($A1663,[1]plot_info!$F$1:$BW$2268,43,FALSE)</f>
        <v>FRA 2016-2021</v>
      </c>
    </row>
    <row r="1664" spans="1:29" x14ac:dyDescent="0.35">
      <c r="A1664" s="23" t="str">
        <f t="shared" si="49"/>
        <v>144-48-1</v>
      </c>
      <c r="B1664" s="24" t="s">
        <v>733</v>
      </c>
      <c r="C1664" s="24">
        <v>144</v>
      </c>
      <c r="D1664" s="24">
        <v>48</v>
      </c>
      <c r="E1664" s="24">
        <v>1</v>
      </c>
      <c r="F1664" s="24">
        <v>1</v>
      </c>
      <c r="G1664" s="24" t="s">
        <v>26</v>
      </c>
      <c r="H1664" s="24">
        <v>65095</v>
      </c>
      <c r="I1664" s="24">
        <v>373</v>
      </c>
      <c r="J1664" s="24">
        <v>299.5</v>
      </c>
      <c r="K1664" s="24">
        <v>608</v>
      </c>
      <c r="L1664" s="24">
        <v>0.17292225201072386</v>
      </c>
      <c r="M1664" s="24">
        <v>0.20036164521743263</v>
      </c>
      <c r="N1664" s="24">
        <v>0</v>
      </c>
      <c r="O1664" s="24">
        <v>0</v>
      </c>
      <c r="P1664" s="24">
        <v>0</v>
      </c>
      <c r="Q1664" s="24">
        <v>3</v>
      </c>
      <c r="R1664" s="24">
        <v>0</v>
      </c>
      <c r="S1664" s="24">
        <v>322.56302570733203</v>
      </c>
      <c r="T1664" s="25">
        <v>0.95640223898416765</v>
      </c>
      <c r="U1664" s="24">
        <v>4.1404437599659082E-2</v>
      </c>
      <c r="V1664" s="24">
        <v>4.1404437599659083</v>
      </c>
      <c r="W1664" s="25">
        <v>41.404437599659083</v>
      </c>
      <c r="X1664" s="4">
        <f>VLOOKUP($A1664,[1]plot_info!$F$1:$BW$2268,26,FALSE)</f>
        <v>390934.88250000001</v>
      </c>
      <c r="Y1664" s="4">
        <f>VLOOKUP($A1664,[1]plot_info!$F$1:$BW$2268,27,FALSE)</f>
        <v>3089479.3620000002</v>
      </c>
      <c r="Z1664" s="4">
        <f>VLOOKUP($A1664,[1]plot_info!$F$1:$BW$2268,28,FALSE)</f>
        <v>85.891538530000005</v>
      </c>
      <c r="AA1664" s="4">
        <f>VLOOKUP($A1664,[1]plot_info!$F$1:$BW$2268,29,FALSE)</f>
        <v>27.925821060000001</v>
      </c>
      <c r="AB1664" s="4">
        <f>VLOOKUP($A1664,[1]plot_info!$F$1:$BW$2268,37,FALSE)</f>
        <v>104</v>
      </c>
      <c r="AC1664" s="4" t="str">
        <f>VLOOKUP($A1664,[1]plot_info!$F$1:$BW$2268,43,FALSE)</f>
        <v>FRA 2016-2021</v>
      </c>
    </row>
    <row r="1665" spans="1:29" x14ac:dyDescent="0.35">
      <c r="A1665" s="23" t="str">
        <f t="shared" si="49"/>
        <v>144-48-1</v>
      </c>
      <c r="B1665" s="24" t="s">
        <v>734</v>
      </c>
      <c r="C1665" s="24">
        <v>144</v>
      </c>
      <c r="D1665" s="24">
        <v>48</v>
      </c>
      <c r="E1665" s="24">
        <v>1</v>
      </c>
      <c r="F1665" s="24">
        <v>1</v>
      </c>
      <c r="G1665" s="24" t="s">
        <v>9</v>
      </c>
      <c r="H1665" s="24">
        <v>65095</v>
      </c>
      <c r="I1665" s="24">
        <v>395</v>
      </c>
      <c r="J1665" s="24">
        <v>338</v>
      </c>
      <c r="K1665" s="24">
        <v>665</v>
      </c>
      <c r="L1665" s="24">
        <v>0.17215189873417722</v>
      </c>
      <c r="M1665" s="24">
        <v>0.21123398255481271</v>
      </c>
      <c r="N1665" s="24">
        <v>0</v>
      </c>
      <c r="O1665" s="24">
        <v>0</v>
      </c>
      <c r="P1665" s="24">
        <v>0</v>
      </c>
      <c r="Q1665" s="24">
        <v>3</v>
      </c>
      <c r="R1665" s="24">
        <v>0</v>
      </c>
      <c r="S1665" s="24">
        <v>322.56302570733203</v>
      </c>
      <c r="T1665" s="25">
        <v>1.0137553716298957</v>
      </c>
      <c r="U1665" s="24">
        <v>4.3130683083890092E-2</v>
      </c>
      <c r="V1665" s="24">
        <v>4.3130683083890089</v>
      </c>
      <c r="W1665" s="25">
        <v>43.130683083890084</v>
      </c>
      <c r="X1665" s="4">
        <f>VLOOKUP($A1665,[1]plot_info!$F$1:$BW$2268,26,FALSE)</f>
        <v>390934.88250000001</v>
      </c>
      <c r="Y1665" s="4">
        <f>VLOOKUP($A1665,[1]plot_info!$F$1:$BW$2268,27,FALSE)</f>
        <v>3089479.3620000002</v>
      </c>
      <c r="Z1665" s="4">
        <f>VLOOKUP($A1665,[1]plot_info!$F$1:$BW$2268,28,FALSE)</f>
        <v>85.891538530000005</v>
      </c>
      <c r="AA1665" s="4">
        <f>VLOOKUP($A1665,[1]plot_info!$F$1:$BW$2268,29,FALSE)</f>
        <v>27.925821060000001</v>
      </c>
      <c r="AB1665" s="4">
        <f>VLOOKUP($A1665,[1]plot_info!$F$1:$BW$2268,37,FALSE)</f>
        <v>104</v>
      </c>
      <c r="AC1665" s="4" t="str">
        <f>VLOOKUP($A1665,[1]plot_info!$F$1:$BW$2268,43,FALSE)</f>
        <v>FRA 2016-2021</v>
      </c>
    </row>
    <row r="1666" spans="1:29" x14ac:dyDescent="0.35">
      <c r="A1666" s="23" t="str">
        <f t="shared" si="49"/>
        <v>144-48-2</v>
      </c>
      <c r="B1666" s="24" t="s">
        <v>736</v>
      </c>
      <c r="C1666" s="24">
        <v>144</v>
      </c>
      <c r="D1666" s="24">
        <v>48</v>
      </c>
      <c r="E1666" s="24">
        <v>2</v>
      </c>
      <c r="F1666" s="24">
        <v>1</v>
      </c>
      <c r="G1666" s="24" t="s">
        <v>8</v>
      </c>
      <c r="H1666" s="24">
        <v>65095</v>
      </c>
      <c r="I1666" s="24">
        <v>364</v>
      </c>
      <c r="J1666" s="24">
        <v>336.5</v>
      </c>
      <c r="K1666" s="24">
        <v>625</v>
      </c>
      <c r="L1666" s="24">
        <v>0.20741758241758243</v>
      </c>
      <c r="M1666" s="24">
        <v>0.1758988862083275</v>
      </c>
      <c r="N1666" s="24">
        <v>0</v>
      </c>
      <c r="O1666" s="24">
        <v>0</v>
      </c>
      <c r="P1666" s="24">
        <v>0</v>
      </c>
      <c r="Q1666" s="24">
        <v>4</v>
      </c>
      <c r="R1666" s="24">
        <v>0</v>
      </c>
      <c r="S1666" s="24">
        <v>430.08403427644271</v>
      </c>
      <c r="T1666" s="25">
        <v>0.67079913925510304</v>
      </c>
      <c r="U1666" s="24">
        <v>3.6049836995757499E-2</v>
      </c>
      <c r="V1666" s="24">
        <v>3.60498369957575</v>
      </c>
      <c r="W1666" s="25">
        <v>36.049836995757495</v>
      </c>
      <c r="X1666" s="4">
        <f>VLOOKUP($A1666,[1]plot_info!$F$1:$BW$2268,26,FALSE)</f>
        <v>390934.88250000001</v>
      </c>
      <c r="Y1666" s="4">
        <f>VLOOKUP($A1666,[1]plot_info!$F$1:$BW$2268,27,FALSE)</f>
        <v>3089629.3620000002</v>
      </c>
      <c r="Z1666" s="4">
        <f>VLOOKUP($A1666,[1]plot_info!$F$1:$BW$2268,28,FALSE)</f>
        <v>85.891524709999999</v>
      </c>
      <c r="AA1666" s="4">
        <f>VLOOKUP($A1666,[1]plot_info!$F$1:$BW$2268,29,FALSE)</f>
        <v>27.927174919999999</v>
      </c>
      <c r="AB1666" s="4">
        <f>VLOOKUP($A1666,[1]plot_info!$F$1:$BW$2268,37,FALSE)</f>
        <v>104</v>
      </c>
      <c r="AC1666" s="4" t="str">
        <f>VLOOKUP($A1666,[1]plot_info!$F$1:$BW$2268,43,FALSE)</f>
        <v>FRA 2016-2021</v>
      </c>
    </row>
    <row r="1667" spans="1:29" x14ac:dyDescent="0.35">
      <c r="A1667" s="23" t="str">
        <f t="shared" si="49"/>
        <v>144-48-2</v>
      </c>
      <c r="B1667" s="24" t="s">
        <v>737</v>
      </c>
      <c r="C1667" s="24">
        <v>144</v>
      </c>
      <c r="D1667" s="24">
        <v>48</v>
      </c>
      <c r="E1667" s="24">
        <v>2</v>
      </c>
      <c r="F1667" s="24">
        <v>1</v>
      </c>
      <c r="G1667" s="24" t="s">
        <v>26</v>
      </c>
      <c r="H1667" s="24">
        <v>65095</v>
      </c>
      <c r="I1667" s="24">
        <v>364</v>
      </c>
      <c r="J1667" s="24">
        <v>303.5</v>
      </c>
      <c r="K1667" s="24">
        <v>597.5</v>
      </c>
      <c r="L1667" s="24">
        <v>0.19230769230769232</v>
      </c>
      <c r="M1667" s="24">
        <v>0.16308506006070098</v>
      </c>
      <c r="N1667" s="24">
        <v>0</v>
      </c>
      <c r="O1667" s="24">
        <v>0</v>
      </c>
      <c r="P1667" s="24">
        <v>0</v>
      </c>
      <c r="Q1667" s="24">
        <v>4</v>
      </c>
      <c r="R1667" s="24">
        <v>0</v>
      </c>
      <c r="S1667" s="24">
        <v>430.08403427644271</v>
      </c>
      <c r="T1667" s="25">
        <v>0.68358733775043434</v>
      </c>
      <c r="U1667" s="24">
        <v>3.5206383270553469E-2</v>
      </c>
      <c r="V1667" s="24">
        <v>3.5206383270553463</v>
      </c>
      <c r="W1667" s="25">
        <v>35.206383270553467</v>
      </c>
      <c r="X1667" s="4">
        <f>VLOOKUP($A1667,[1]plot_info!$F$1:$BW$2268,26,FALSE)</f>
        <v>390934.88250000001</v>
      </c>
      <c r="Y1667" s="4">
        <f>VLOOKUP($A1667,[1]plot_info!$F$1:$BW$2268,27,FALSE)</f>
        <v>3089629.3620000002</v>
      </c>
      <c r="Z1667" s="4">
        <f>VLOOKUP($A1667,[1]plot_info!$F$1:$BW$2268,28,FALSE)</f>
        <v>85.891524709999999</v>
      </c>
      <c r="AA1667" s="4">
        <f>VLOOKUP($A1667,[1]plot_info!$F$1:$BW$2268,29,FALSE)</f>
        <v>27.927174919999999</v>
      </c>
      <c r="AB1667" s="4">
        <f>VLOOKUP($A1667,[1]plot_info!$F$1:$BW$2268,37,FALSE)</f>
        <v>104</v>
      </c>
      <c r="AC1667" s="4" t="str">
        <f>VLOOKUP($A1667,[1]plot_info!$F$1:$BW$2268,43,FALSE)</f>
        <v>FRA 2016-2021</v>
      </c>
    </row>
    <row r="1668" spans="1:29" x14ac:dyDescent="0.35">
      <c r="A1668" s="23" t="str">
        <f t="shared" si="49"/>
        <v>144-48-2</v>
      </c>
      <c r="B1668" s="24" t="s">
        <v>738</v>
      </c>
      <c r="C1668" s="24">
        <v>144</v>
      </c>
      <c r="D1668" s="24">
        <v>48</v>
      </c>
      <c r="E1668" s="24">
        <v>2</v>
      </c>
      <c r="F1668" s="24">
        <v>1</v>
      </c>
      <c r="G1668" s="24" t="s">
        <v>9</v>
      </c>
      <c r="H1668" s="24">
        <v>65095</v>
      </c>
      <c r="I1668" s="24">
        <v>367</v>
      </c>
      <c r="J1668" s="24">
        <v>298.5</v>
      </c>
      <c r="K1668" s="24">
        <v>596.5</v>
      </c>
      <c r="L1668" s="24">
        <v>0.18801089918256131</v>
      </c>
      <c r="M1668" s="24">
        <v>0.16075527348840526</v>
      </c>
      <c r="N1668" s="24">
        <v>0</v>
      </c>
      <c r="O1668" s="24">
        <v>0</v>
      </c>
      <c r="P1668" s="24">
        <v>0</v>
      </c>
      <c r="Q1668" s="24">
        <v>4</v>
      </c>
      <c r="R1668" s="24">
        <v>0</v>
      </c>
      <c r="S1668" s="24">
        <v>430.08403427644271</v>
      </c>
      <c r="T1668" s="25">
        <v>0.69288784574703888</v>
      </c>
      <c r="U1668" s="24">
        <v>3.4133843348380433E-2</v>
      </c>
      <c r="V1668" s="24">
        <v>3.4133843348380433</v>
      </c>
      <c r="W1668" s="25">
        <v>34.133843348380431</v>
      </c>
      <c r="X1668" s="4">
        <f>VLOOKUP($A1668,[1]plot_info!$F$1:$BW$2268,26,FALSE)</f>
        <v>390934.88250000001</v>
      </c>
      <c r="Y1668" s="4">
        <f>VLOOKUP($A1668,[1]plot_info!$F$1:$BW$2268,27,FALSE)</f>
        <v>3089629.3620000002</v>
      </c>
      <c r="Z1668" s="4">
        <f>VLOOKUP($A1668,[1]plot_info!$F$1:$BW$2268,28,FALSE)</f>
        <v>85.891524709999999</v>
      </c>
      <c r="AA1668" s="4">
        <f>VLOOKUP($A1668,[1]plot_info!$F$1:$BW$2268,29,FALSE)</f>
        <v>27.927174919999999</v>
      </c>
      <c r="AB1668" s="4">
        <f>VLOOKUP($A1668,[1]plot_info!$F$1:$BW$2268,37,FALSE)</f>
        <v>104</v>
      </c>
      <c r="AC1668" s="4" t="str">
        <f>VLOOKUP($A1668,[1]plot_info!$F$1:$BW$2268,43,FALSE)</f>
        <v>FRA 2016-2021</v>
      </c>
    </row>
    <row r="1669" spans="1:29" x14ac:dyDescent="0.35">
      <c r="A1669" s="23" t="str">
        <f t="shared" si="49"/>
        <v>144-48-5</v>
      </c>
      <c r="B1669" s="24" t="s">
        <v>740</v>
      </c>
      <c r="C1669" s="24">
        <v>144</v>
      </c>
      <c r="D1669" s="24">
        <v>48</v>
      </c>
      <c r="E1669" s="24">
        <v>5</v>
      </c>
      <c r="F1669" s="24">
        <v>1</v>
      </c>
      <c r="G1669" s="24" t="s">
        <v>8</v>
      </c>
      <c r="H1669" s="24">
        <v>65095</v>
      </c>
      <c r="I1669" s="24">
        <v>450</v>
      </c>
      <c r="J1669" s="24">
        <v>299</v>
      </c>
      <c r="K1669" s="24">
        <v>665.5</v>
      </c>
      <c r="L1669" s="24">
        <v>0.18555555555555556</v>
      </c>
      <c r="M1669" s="24">
        <v>0.19453717878669333</v>
      </c>
      <c r="N1669" s="24">
        <v>0</v>
      </c>
      <c r="O1669" s="24">
        <v>0</v>
      </c>
      <c r="P1669" s="24">
        <v>0</v>
      </c>
      <c r="Q1669" s="24">
        <v>4</v>
      </c>
      <c r="R1669" s="24">
        <v>0</v>
      </c>
      <c r="S1669" s="24">
        <v>430.08403427644271</v>
      </c>
      <c r="T1669" s="25">
        <v>0.85215904518889174</v>
      </c>
      <c r="U1669" s="24">
        <v>6.3606129688740257E-2</v>
      </c>
      <c r="V1669" s="24">
        <v>6.3606129688740261</v>
      </c>
      <c r="W1669" s="25">
        <v>63.606129688740268</v>
      </c>
      <c r="X1669" s="4">
        <f>VLOOKUP($A1669,[1]plot_info!$F$1:$BW$2268,26,FALSE)</f>
        <v>391234.88250000001</v>
      </c>
      <c r="Y1669" s="4">
        <f>VLOOKUP($A1669,[1]plot_info!$F$1:$BW$2268,27,FALSE)</f>
        <v>3089629.3620000002</v>
      </c>
      <c r="Z1669" s="4">
        <f>VLOOKUP($A1669,[1]plot_info!$F$1:$BW$2268,28,FALSE)</f>
        <v>85.894573280000003</v>
      </c>
      <c r="AA1669" s="4">
        <f>VLOOKUP($A1669,[1]plot_info!$F$1:$BW$2268,29,FALSE)</f>
        <v>27.927199420000001</v>
      </c>
      <c r="AB1669" s="4">
        <f>VLOOKUP($A1669,[1]plot_info!$F$1:$BW$2268,37,FALSE)</f>
        <v>104</v>
      </c>
      <c r="AC1669" s="4" t="str">
        <f>VLOOKUP($A1669,[1]plot_info!$F$1:$BW$2268,43,FALSE)</f>
        <v>FRA 2016-2021</v>
      </c>
    </row>
    <row r="1670" spans="1:29" x14ac:dyDescent="0.35">
      <c r="A1670" s="23" t="str">
        <f t="shared" si="49"/>
        <v>144-48-5</v>
      </c>
      <c r="B1670" s="24" t="s">
        <v>741</v>
      </c>
      <c r="C1670" s="24">
        <v>144</v>
      </c>
      <c r="D1670" s="24">
        <v>48</v>
      </c>
      <c r="E1670" s="24">
        <v>5</v>
      </c>
      <c r="F1670" s="24">
        <v>1</v>
      </c>
      <c r="G1670" s="24" t="s">
        <v>26</v>
      </c>
      <c r="H1670" s="24">
        <v>65095</v>
      </c>
      <c r="I1670" s="24">
        <v>408</v>
      </c>
      <c r="J1670" s="24">
        <v>298</v>
      </c>
      <c r="K1670" s="24">
        <v>652</v>
      </c>
      <c r="L1670" s="24">
        <v>0.13235294117647059</v>
      </c>
      <c r="M1670" s="24">
        <v>0.12580847490396932</v>
      </c>
      <c r="N1670" s="24">
        <v>0</v>
      </c>
      <c r="O1670" s="24">
        <v>0</v>
      </c>
      <c r="P1670" s="24">
        <v>0</v>
      </c>
      <c r="Q1670" s="24">
        <v>4</v>
      </c>
      <c r="R1670" s="24">
        <v>0</v>
      </c>
      <c r="S1670" s="24">
        <v>430.08403427644271</v>
      </c>
      <c r="T1670" s="25">
        <v>0.82309495769950247</v>
      </c>
      <c r="U1670" s="24">
        <v>5.0685321079390382E-2</v>
      </c>
      <c r="V1670" s="24">
        <v>5.0685321079390384</v>
      </c>
      <c r="W1670" s="25">
        <v>50.685321079390384</v>
      </c>
      <c r="X1670" s="4">
        <f>VLOOKUP($A1670,[1]plot_info!$F$1:$BW$2268,26,FALSE)</f>
        <v>391234.88250000001</v>
      </c>
      <c r="Y1670" s="4">
        <f>VLOOKUP($A1670,[1]plot_info!$F$1:$BW$2268,27,FALSE)</f>
        <v>3089629.3620000002</v>
      </c>
      <c r="Z1670" s="4">
        <f>VLOOKUP($A1670,[1]plot_info!$F$1:$BW$2268,28,FALSE)</f>
        <v>85.894573280000003</v>
      </c>
      <c r="AA1670" s="4">
        <f>VLOOKUP($A1670,[1]plot_info!$F$1:$BW$2268,29,FALSE)</f>
        <v>27.927199420000001</v>
      </c>
      <c r="AB1670" s="4">
        <f>VLOOKUP($A1670,[1]plot_info!$F$1:$BW$2268,37,FALSE)</f>
        <v>104</v>
      </c>
      <c r="AC1670" s="4" t="str">
        <f>VLOOKUP($A1670,[1]plot_info!$F$1:$BW$2268,43,FALSE)</f>
        <v>FRA 2016-2021</v>
      </c>
    </row>
    <row r="1671" spans="1:29" x14ac:dyDescent="0.35">
      <c r="A1671" s="23" t="str">
        <f t="shared" si="49"/>
        <v>144-48-5</v>
      </c>
      <c r="B1671" s="24" t="s">
        <v>742</v>
      </c>
      <c r="C1671" s="24">
        <v>144</v>
      </c>
      <c r="D1671" s="24">
        <v>48</v>
      </c>
      <c r="E1671" s="24">
        <v>5</v>
      </c>
      <c r="F1671" s="24">
        <v>1</v>
      </c>
      <c r="G1671" s="24" t="s">
        <v>9</v>
      </c>
      <c r="H1671" s="24">
        <v>65095</v>
      </c>
      <c r="I1671" s="24">
        <v>491</v>
      </c>
      <c r="J1671" s="24">
        <v>300</v>
      </c>
      <c r="K1671" s="24">
        <v>721.5</v>
      </c>
      <c r="L1671" s="24">
        <v>0.14154786150712831</v>
      </c>
      <c r="M1671" s="24">
        <v>0.16192016677455312</v>
      </c>
      <c r="N1671" s="24">
        <v>0</v>
      </c>
      <c r="O1671" s="24">
        <v>0</v>
      </c>
      <c r="P1671" s="24">
        <v>0</v>
      </c>
      <c r="Q1671" s="24">
        <v>4</v>
      </c>
      <c r="R1671" s="24">
        <v>0</v>
      </c>
      <c r="S1671" s="24">
        <v>430.08403427644271</v>
      </c>
      <c r="T1671" s="25">
        <v>0.98004103014220423</v>
      </c>
      <c r="U1671" s="24">
        <v>6.4007464408809042E-2</v>
      </c>
      <c r="V1671" s="24">
        <v>6.4007464408809049</v>
      </c>
      <c r="W1671" s="25">
        <v>64.007464408809057</v>
      </c>
      <c r="X1671" s="4">
        <f>VLOOKUP($A1671,[1]plot_info!$F$1:$BW$2268,26,FALSE)</f>
        <v>391234.88250000001</v>
      </c>
      <c r="Y1671" s="4">
        <f>VLOOKUP($A1671,[1]plot_info!$F$1:$BW$2268,27,FALSE)</f>
        <v>3089629.3620000002</v>
      </c>
      <c r="Z1671" s="4">
        <f>VLOOKUP($A1671,[1]plot_info!$F$1:$BW$2268,28,FALSE)</f>
        <v>85.894573280000003</v>
      </c>
      <c r="AA1671" s="4">
        <f>VLOOKUP($A1671,[1]plot_info!$F$1:$BW$2268,29,FALSE)</f>
        <v>27.927199420000001</v>
      </c>
      <c r="AB1671" s="4">
        <f>VLOOKUP($A1671,[1]plot_info!$F$1:$BW$2268,37,FALSE)</f>
        <v>104</v>
      </c>
      <c r="AC1671" s="4" t="str">
        <f>VLOOKUP($A1671,[1]plot_info!$F$1:$BW$2268,43,FALSE)</f>
        <v>FRA 2016-2021</v>
      </c>
    </row>
    <row r="1672" spans="1:29" x14ac:dyDescent="0.35">
      <c r="A1672" s="23" t="str">
        <f t="shared" si="49"/>
        <v>144-48-6</v>
      </c>
      <c r="B1672" s="24" t="s">
        <v>744</v>
      </c>
      <c r="C1672" s="24">
        <v>144</v>
      </c>
      <c r="D1672" s="24">
        <v>48</v>
      </c>
      <c r="E1672" s="24">
        <v>6</v>
      </c>
      <c r="F1672" s="24">
        <v>1</v>
      </c>
      <c r="G1672" s="24" t="s">
        <v>8</v>
      </c>
      <c r="H1672" s="24">
        <v>65095</v>
      </c>
      <c r="I1672" s="24">
        <v>280</v>
      </c>
      <c r="J1672" s="24">
        <v>309</v>
      </c>
      <c r="K1672" s="24">
        <v>533</v>
      </c>
      <c r="L1672" s="24">
        <v>0.2</v>
      </c>
      <c r="M1672" s="24">
        <v>0.17395739739808105</v>
      </c>
      <c r="N1672" s="24">
        <v>0</v>
      </c>
      <c r="O1672" s="24">
        <v>0</v>
      </c>
      <c r="P1672" s="24">
        <v>0</v>
      </c>
      <c r="Q1672" s="24">
        <v>3</v>
      </c>
      <c r="R1672" s="24">
        <v>0</v>
      </c>
      <c r="S1672" s="24">
        <v>322.56302570733203</v>
      </c>
      <c r="T1672" s="25">
        <v>0.69443793041313961</v>
      </c>
      <c r="U1672" s="24">
        <v>3.4987710082537558E-2</v>
      </c>
      <c r="V1672" s="24">
        <v>3.498771008253756</v>
      </c>
      <c r="W1672" s="25">
        <v>34.987710082537561</v>
      </c>
      <c r="X1672" s="4">
        <f>VLOOKUP($A1672,[1]plot_info!$F$1:$BW$2268,26,FALSE)</f>
        <v>391234.88250000001</v>
      </c>
      <c r="Y1672" s="4">
        <f>VLOOKUP($A1672,[1]plot_info!$F$1:$BW$2268,27,FALSE)</f>
        <v>3089779.3620000002</v>
      </c>
      <c r="Z1672" s="4">
        <f>VLOOKUP($A1672,[1]plot_info!$F$1:$BW$2268,28,FALSE)</f>
        <v>85.8945595</v>
      </c>
      <c r="AA1672" s="4">
        <f>VLOOKUP($A1672,[1]plot_info!$F$1:$BW$2268,29,FALSE)</f>
        <v>27.928553279999999</v>
      </c>
      <c r="AB1672" s="4">
        <f>VLOOKUP($A1672,[1]plot_info!$F$1:$BW$2268,37,FALSE)</f>
        <v>104</v>
      </c>
      <c r="AC1672" s="4" t="str">
        <f>VLOOKUP($A1672,[1]plot_info!$F$1:$BW$2268,43,FALSE)</f>
        <v>FRA 2016-2021</v>
      </c>
    </row>
    <row r="1673" spans="1:29" x14ac:dyDescent="0.35">
      <c r="A1673" s="23" t="str">
        <f t="shared" si="49"/>
        <v>144-48-6</v>
      </c>
      <c r="B1673" s="24" t="s">
        <v>745</v>
      </c>
      <c r="C1673" s="24">
        <v>144</v>
      </c>
      <c r="D1673" s="24">
        <v>48</v>
      </c>
      <c r="E1673" s="24">
        <v>6</v>
      </c>
      <c r="F1673" s="24">
        <v>1</v>
      </c>
      <c r="G1673" s="24" t="s">
        <v>26</v>
      </c>
      <c r="H1673" s="24">
        <v>65095</v>
      </c>
      <c r="I1673" s="24">
        <v>283</v>
      </c>
      <c r="J1673" s="24">
        <v>301</v>
      </c>
      <c r="K1673" s="24">
        <v>533</v>
      </c>
      <c r="L1673" s="24">
        <v>0.18021201413427562</v>
      </c>
      <c r="M1673" s="24">
        <v>0.15842548691610953</v>
      </c>
      <c r="N1673" s="24">
        <v>0</v>
      </c>
      <c r="O1673" s="24">
        <v>0</v>
      </c>
      <c r="P1673" s="24">
        <v>0</v>
      </c>
      <c r="Q1673" s="24">
        <v>3</v>
      </c>
      <c r="R1673" s="24">
        <v>0</v>
      </c>
      <c r="S1673" s="24">
        <v>322.56302570733203</v>
      </c>
      <c r="T1673" s="25">
        <v>0.71923928507075174</v>
      </c>
      <c r="U1673" s="24">
        <v>3.3553028848994408E-2</v>
      </c>
      <c r="V1673" s="24">
        <v>3.3553028848994408</v>
      </c>
      <c r="W1673" s="25">
        <v>33.553028848994408</v>
      </c>
      <c r="X1673" s="4">
        <f>VLOOKUP($A1673,[1]plot_info!$F$1:$BW$2268,26,FALSE)</f>
        <v>391234.88250000001</v>
      </c>
      <c r="Y1673" s="4">
        <f>VLOOKUP($A1673,[1]plot_info!$F$1:$BW$2268,27,FALSE)</f>
        <v>3089779.3620000002</v>
      </c>
      <c r="Z1673" s="4">
        <f>VLOOKUP($A1673,[1]plot_info!$F$1:$BW$2268,28,FALSE)</f>
        <v>85.8945595</v>
      </c>
      <c r="AA1673" s="4">
        <f>VLOOKUP($A1673,[1]plot_info!$F$1:$BW$2268,29,FALSE)</f>
        <v>27.928553279999999</v>
      </c>
      <c r="AB1673" s="4">
        <f>VLOOKUP($A1673,[1]plot_info!$F$1:$BW$2268,37,FALSE)</f>
        <v>104</v>
      </c>
      <c r="AC1673" s="4" t="str">
        <f>VLOOKUP($A1673,[1]plot_info!$F$1:$BW$2268,43,FALSE)</f>
        <v>FRA 2016-2021</v>
      </c>
    </row>
    <row r="1674" spans="1:29" x14ac:dyDescent="0.35">
      <c r="A1674" s="23" t="str">
        <f t="shared" si="49"/>
        <v>144-48-6</v>
      </c>
      <c r="B1674" s="24" t="s">
        <v>746</v>
      </c>
      <c r="C1674" s="24">
        <v>144</v>
      </c>
      <c r="D1674" s="24">
        <v>48</v>
      </c>
      <c r="E1674" s="24">
        <v>6</v>
      </c>
      <c r="F1674" s="24">
        <v>1</v>
      </c>
      <c r="G1674" s="24" t="s">
        <v>9</v>
      </c>
      <c r="H1674" s="24">
        <v>65095</v>
      </c>
      <c r="I1674" s="24">
        <v>335</v>
      </c>
      <c r="J1674" s="24">
        <v>299.5</v>
      </c>
      <c r="K1674" s="24">
        <v>576.5</v>
      </c>
      <c r="L1674" s="24">
        <v>0.17313432835820897</v>
      </c>
      <c r="M1674" s="24">
        <v>0.18017016159086965</v>
      </c>
      <c r="N1674" s="24">
        <v>0</v>
      </c>
      <c r="O1674" s="24">
        <v>0</v>
      </c>
      <c r="P1674" s="24">
        <v>0</v>
      </c>
      <c r="Q1674" s="24">
        <v>3</v>
      </c>
      <c r="R1674" s="24">
        <v>0</v>
      </c>
      <c r="S1674" s="24">
        <v>322.56302570733203</v>
      </c>
      <c r="T1674" s="25">
        <v>0.85874690501981998</v>
      </c>
      <c r="U1674" s="24">
        <v>4.1663605822492615E-2</v>
      </c>
      <c r="V1674" s="24">
        <v>4.1663605822492613</v>
      </c>
      <c r="W1674" s="25">
        <v>41.663605822492613</v>
      </c>
      <c r="X1674" s="4">
        <f>VLOOKUP($A1674,[1]plot_info!$F$1:$BW$2268,26,FALSE)</f>
        <v>391234.88250000001</v>
      </c>
      <c r="Y1674" s="4">
        <f>VLOOKUP($A1674,[1]plot_info!$F$1:$BW$2268,27,FALSE)</f>
        <v>3089779.3620000002</v>
      </c>
      <c r="Z1674" s="4">
        <f>VLOOKUP($A1674,[1]plot_info!$F$1:$BW$2268,28,FALSE)</f>
        <v>85.8945595</v>
      </c>
      <c r="AA1674" s="4">
        <f>VLOOKUP($A1674,[1]plot_info!$F$1:$BW$2268,29,FALSE)</f>
        <v>27.928553279999999</v>
      </c>
      <c r="AB1674" s="4">
        <f>VLOOKUP($A1674,[1]plot_info!$F$1:$BW$2268,37,FALSE)</f>
        <v>104</v>
      </c>
      <c r="AC1674" s="4" t="str">
        <f>VLOOKUP($A1674,[1]plot_info!$F$1:$BW$2268,43,FALSE)</f>
        <v>FRA 2016-2021</v>
      </c>
    </row>
    <row r="1675" spans="1:29" x14ac:dyDescent="0.35">
      <c r="A1675" s="23" t="str">
        <f t="shared" si="49"/>
        <v>159-36-1</v>
      </c>
      <c r="B1675" s="24" t="s">
        <v>748</v>
      </c>
      <c r="C1675" s="24">
        <v>159</v>
      </c>
      <c r="D1675" s="24">
        <v>36</v>
      </c>
      <c r="E1675" s="24">
        <v>1</v>
      </c>
      <c r="F1675" s="24">
        <v>1</v>
      </c>
      <c r="G1675" s="24" t="s">
        <v>8</v>
      </c>
      <c r="H1675" s="24">
        <v>65095</v>
      </c>
      <c r="I1675" s="24">
        <v>385</v>
      </c>
      <c r="J1675" s="24">
        <v>346</v>
      </c>
      <c r="K1675" s="24">
        <v>634.5</v>
      </c>
      <c r="L1675" s="24">
        <v>0.25064935064935062</v>
      </c>
      <c r="M1675" s="24">
        <v>0.29976587230205037</v>
      </c>
      <c r="N1675" s="24">
        <v>0</v>
      </c>
      <c r="O1675" s="24">
        <v>0</v>
      </c>
      <c r="P1675" s="24">
        <v>0</v>
      </c>
      <c r="Q1675" s="24">
        <v>3</v>
      </c>
      <c r="R1675" s="24">
        <v>0</v>
      </c>
      <c r="S1675" s="24">
        <v>322.56302570733203</v>
      </c>
      <c r="T1675" s="25">
        <v>0.89439885234013738</v>
      </c>
      <c r="U1675" s="24">
        <v>5.5942116896368965E-2</v>
      </c>
      <c r="V1675" s="24">
        <v>5.5942116896368965</v>
      </c>
      <c r="W1675" s="25">
        <v>55.942116896368965</v>
      </c>
      <c r="X1675" s="4">
        <f>VLOOKUP($A1675,[1]plot_info!$F$1:$BW$2268,26,FALSE)</f>
        <v>449757.17170000001</v>
      </c>
      <c r="Y1675" s="4">
        <f>VLOOKUP($A1675,[1]plot_info!$F$1:$BW$2268,27,FALSE)</f>
        <v>3040043.1579999998</v>
      </c>
      <c r="Z1675" s="4">
        <f>VLOOKUP($A1675,[1]plot_info!$F$1:$BW$2268,28,FALSE)</f>
        <v>86.491410060000007</v>
      </c>
      <c r="AA1675" s="4">
        <f>VLOOKUP($A1675,[1]plot_info!$F$1:$BW$2268,29,FALSE)</f>
        <v>27.483058419999999</v>
      </c>
      <c r="AB1675" s="4">
        <f>VLOOKUP($A1675,[1]plot_info!$F$1:$BW$2268,37,FALSE)</f>
        <v>104</v>
      </c>
      <c r="AC1675" s="4" t="str">
        <f>VLOOKUP($A1675,[1]plot_info!$F$1:$BW$2268,43,FALSE)</f>
        <v>FRA 2016-2021</v>
      </c>
    </row>
    <row r="1676" spans="1:29" x14ac:dyDescent="0.35">
      <c r="A1676" s="23" t="str">
        <f t="shared" si="49"/>
        <v>159-36-1</v>
      </c>
      <c r="B1676" s="24" t="s">
        <v>749</v>
      </c>
      <c r="C1676" s="24">
        <v>159</v>
      </c>
      <c r="D1676" s="24">
        <v>36</v>
      </c>
      <c r="E1676" s="24">
        <v>1</v>
      </c>
      <c r="F1676" s="24">
        <v>1</v>
      </c>
      <c r="G1676" s="24" t="s">
        <v>26</v>
      </c>
      <c r="H1676" s="24">
        <v>65095</v>
      </c>
      <c r="I1676" s="24">
        <v>371</v>
      </c>
      <c r="J1676" s="24">
        <v>304</v>
      </c>
      <c r="K1676" s="24">
        <v>588</v>
      </c>
      <c r="L1676" s="24">
        <v>0.23450134770889489</v>
      </c>
      <c r="M1676" s="24">
        <v>0.27025524238630444</v>
      </c>
      <c r="N1676" s="24">
        <v>0</v>
      </c>
      <c r="O1676" s="24">
        <v>0</v>
      </c>
      <c r="P1676" s="24">
        <v>0</v>
      </c>
      <c r="Q1676" s="24">
        <v>3</v>
      </c>
      <c r="R1676" s="24">
        <v>0</v>
      </c>
      <c r="S1676" s="24">
        <v>322.56302570733203</v>
      </c>
      <c r="T1676" s="25">
        <v>0.88044809034523053</v>
      </c>
      <c r="U1676" s="24">
        <v>3.7576860006809654E-2</v>
      </c>
      <c r="V1676" s="24">
        <v>3.7576860006809651</v>
      </c>
      <c r="W1676" s="25">
        <v>37.576860006809646</v>
      </c>
      <c r="X1676" s="4">
        <f>VLOOKUP($A1676,[1]plot_info!$F$1:$BW$2268,26,FALSE)</f>
        <v>449757.17170000001</v>
      </c>
      <c r="Y1676" s="4">
        <f>VLOOKUP($A1676,[1]plot_info!$F$1:$BW$2268,27,FALSE)</f>
        <v>3040043.1579999998</v>
      </c>
      <c r="Z1676" s="4">
        <f>VLOOKUP($A1676,[1]plot_info!$F$1:$BW$2268,28,FALSE)</f>
        <v>86.491410060000007</v>
      </c>
      <c r="AA1676" s="4">
        <f>VLOOKUP($A1676,[1]plot_info!$F$1:$BW$2268,29,FALSE)</f>
        <v>27.483058419999999</v>
      </c>
      <c r="AB1676" s="4">
        <f>VLOOKUP($A1676,[1]plot_info!$F$1:$BW$2268,37,FALSE)</f>
        <v>104</v>
      </c>
      <c r="AC1676" s="4" t="str">
        <f>VLOOKUP($A1676,[1]plot_info!$F$1:$BW$2268,43,FALSE)</f>
        <v>FRA 2016-2021</v>
      </c>
    </row>
    <row r="1677" spans="1:29" x14ac:dyDescent="0.35">
      <c r="A1677" s="23" t="str">
        <f t="shared" si="49"/>
        <v>159-36-1</v>
      </c>
      <c r="B1677" s="24" t="s">
        <v>750</v>
      </c>
      <c r="C1677" s="24">
        <v>159</v>
      </c>
      <c r="D1677" s="24">
        <v>36</v>
      </c>
      <c r="E1677" s="24">
        <v>1</v>
      </c>
      <c r="F1677" s="24">
        <v>1</v>
      </c>
      <c r="G1677" s="24" t="s">
        <v>9</v>
      </c>
      <c r="H1677" s="24">
        <v>65095</v>
      </c>
      <c r="I1677" s="24">
        <v>341</v>
      </c>
      <c r="J1677" s="24">
        <v>299.5</v>
      </c>
      <c r="K1677" s="24">
        <v>561</v>
      </c>
      <c r="L1677" s="24">
        <v>0.23313782991202345</v>
      </c>
      <c r="M1677" s="24">
        <v>0.24695737666334719</v>
      </c>
      <c r="N1677" s="24">
        <v>0</v>
      </c>
      <c r="O1677" s="24">
        <v>0</v>
      </c>
      <c r="P1677" s="24">
        <v>0</v>
      </c>
      <c r="Q1677" s="24">
        <v>3</v>
      </c>
      <c r="R1677" s="24">
        <v>0</v>
      </c>
      <c r="S1677" s="24">
        <v>322.56302570733203</v>
      </c>
      <c r="T1677" s="25">
        <v>0.81069428037069646</v>
      </c>
      <c r="U1677" s="24">
        <v>3.0125705380945028E-2</v>
      </c>
      <c r="V1677" s="24">
        <v>3.0125705380945029</v>
      </c>
      <c r="W1677" s="25">
        <v>30.125705380945028</v>
      </c>
      <c r="X1677" s="4">
        <f>VLOOKUP($A1677,[1]plot_info!$F$1:$BW$2268,26,FALSE)</f>
        <v>449757.17170000001</v>
      </c>
      <c r="Y1677" s="4">
        <f>VLOOKUP($A1677,[1]plot_info!$F$1:$BW$2268,27,FALSE)</f>
        <v>3040043.1579999998</v>
      </c>
      <c r="Z1677" s="4">
        <f>VLOOKUP($A1677,[1]plot_info!$F$1:$BW$2268,28,FALSE)</f>
        <v>86.491410060000007</v>
      </c>
      <c r="AA1677" s="4">
        <f>VLOOKUP($A1677,[1]plot_info!$F$1:$BW$2268,29,FALSE)</f>
        <v>27.483058419999999</v>
      </c>
      <c r="AB1677" s="4">
        <f>VLOOKUP($A1677,[1]plot_info!$F$1:$BW$2268,37,FALSE)</f>
        <v>104</v>
      </c>
      <c r="AC1677" s="4" t="str">
        <f>VLOOKUP($A1677,[1]plot_info!$F$1:$BW$2268,43,FALSE)</f>
        <v>FRA 2016-2021</v>
      </c>
    </row>
    <row r="1678" spans="1:29" x14ac:dyDescent="0.35">
      <c r="A1678" s="23" t="str">
        <f t="shared" si="49"/>
        <v>159-36-3</v>
      </c>
      <c r="B1678" s="24" t="s">
        <v>752</v>
      </c>
      <c r="C1678" s="24">
        <v>159</v>
      </c>
      <c r="D1678" s="24">
        <v>36</v>
      </c>
      <c r="E1678" s="24">
        <v>3</v>
      </c>
      <c r="F1678" s="24">
        <v>1</v>
      </c>
      <c r="G1678" s="24" t="s">
        <v>8</v>
      </c>
      <c r="H1678" s="24">
        <v>65095</v>
      </c>
      <c r="I1678" s="24">
        <v>270</v>
      </c>
      <c r="J1678" s="24">
        <v>326</v>
      </c>
      <c r="K1678" s="24">
        <v>524</v>
      </c>
      <c r="L1678" s="24">
        <v>0.26666666666666666</v>
      </c>
      <c r="M1678" s="24">
        <v>0.33548926641058485</v>
      </c>
      <c r="N1678" s="24">
        <v>0</v>
      </c>
      <c r="O1678" s="24">
        <v>0</v>
      </c>
      <c r="P1678" s="24">
        <v>0</v>
      </c>
      <c r="Q1678" s="24">
        <v>2</v>
      </c>
      <c r="R1678" s="24">
        <v>0</v>
      </c>
      <c r="S1678" s="24">
        <v>215.04201713822135</v>
      </c>
      <c r="T1678" s="25">
        <v>0.92075029166385025</v>
      </c>
      <c r="U1678" s="24">
        <v>5.5557725146056475E-2</v>
      </c>
      <c r="V1678" s="24">
        <v>5.5557725146056471</v>
      </c>
      <c r="W1678" s="25">
        <v>55.55772514605647</v>
      </c>
      <c r="X1678" s="4">
        <f>VLOOKUP($A1678,[1]plot_info!$F$1:$BW$2268,26,FALSE)</f>
        <v>449757.17170000001</v>
      </c>
      <c r="Y1678" s="4">
        <f>VLOOKUP($A1678,[1]plot_info!$F$1:$BW$2268,27,FALSE)</f>
        <v>3040343.1579999998</v>
      </c>
      <c r="Z1678" s="4">
        <f>VLOOKUP($A1678,[1]plot_info!$F$1:$BW$2268,28,FALSE)</f>
        <v>86.491397620000001</v>
      </c>
      <c r="AA1678" s="4">
        <f>VLOOKUP($A1678,[1]plot_info!$F$1:$BW$2268,29,FALSE)</f>
        <v>27.485766699999999</v>
      </c>
      <c r="AB1678" s="4">
        <f>VLOOKUP($A1678,[1]plot_info!$F$1:$BW$2268,37,FALSE)</f>
        <v>104</v>
      </c>
      <c r="AC1678" s="4" t="str">
        <f>VLOOKUP($A1678,[1]plot_info!$F$1:$BW$2268,43,FALSE)</f>
        <v>FRA 2016-2021</v>
      </c>
    </row>
    <row r="1679" spans="1:29" x14ac:dyDescent="0.35">
      <c r="A1679" s="23" t="str">
        <f t="shared" si="49"/>
        <v>159-36-3</v>
      </c>
      <c r="B1679" s="24" t="s">
        <v>753</v>
      </c>
      <c r="C1679" s="24">
        <v>159</v>
      </c>
      <c r="D1679" s="24">
        <v>36</v>
      </c>
      <c r="E1679" s="24">
        <v>3</v>
      </c>
      <c r="F1679" s="24">
        <v>1</v>
      </c>
      <c r="G1679" s="24" t="s">
        <v>26</v>
      </c>
      <c r="H1679" s="24">
        <v>65095</v>
      </c>
      <c r="I1679" s="24">
        <v>251</v>
      </c>
      <c r="J1679" s="24">
        <v>351</v>
      </c>
      <c r="K1679" s="24">
        <v>535</v>
      </c>
      <c r="L1679" s="24">
        <v>0.26693227091633465</v>
      </c>
      <c r="M1679" s="24">
        <v>0.31219140068762757</v>
      </c>
      <c r="N1679" s="24">
        <v>0</v>
      </c>
      <c r="O1679" s="24">
        <v>0</v>
      </c>
      <c r="P1679" s="24">
        <v>0</v>
      </c>
      <c r="Q1679" s="24">
        <v>2</v>
      </c>
      <c r="R1679" s="24">
        <v>0</v>
      </c>
      <c r="S1679" s="24">
        <v>215.04201713822135</v>
      </c>
      <c r="T1679" s="25">
        <v>0.8556467356876184</v>
      </c>
      <c r="U1679" s="24">
        <v>4.0925744810719103E-2</v>
      </c>
      <c r="V1679" s="24">
        <v>4.0925744810719102</v>
      </c>
      <c r="W1679" s="25">
        <v>40.925744810719102</v>
      </c>
      <c r="X1679" s="4">
        <f>VLOOKUP($A1679,[1]plot_info!$F$1:$BW$2268,26,FALSE)</f>
        <v>449757.17170000001</v>
      </c>
      <c r="Y1679" s="4">
        <f>VLOOKUP($A1679,[1]plot_info!$F$1:$BW$2268,27,FALSE)</f>
        <v>3040343.1579999998</v>
      </c>
      <c r="Z1679" s="4">
        <f>VLOOKUP($A1679,[1]plot_info!$F$1:$BW$2268,28,FALSE)</f>
        <v>86.491397620000001</v>
      </c>
      <c r="AA1679" s="4">
        <f>VLOOKUP($A1679,[1]plot_info!$F$1:$BW$2268,29,FALSE)</f>
        <v>27.485766699999999</v>
      </c>
      <c r="AB1679" s="4">
        <f>VLOOKUP($A1679,[1]plot_info!$F$1:$BW$2268,37,FALSE)</f>
        <v>104</v>
      </c>
      <c r="AC1679" s="4" t="str">
        <f>VLOOKUP($A1679,[1]plot_info!$F$1:$BW$2268,43,FALSE)</f>
        <v>FRA 2016-2021</v>
      </c>
    </row>
    <row r="1680" spans="1:29" x14ac:dyDescent="0.35">
      <c r="A1680" s="23" t="str">
        <f t="shared" si="49"/>
        <v>159-36-3</v>
      </c>
      <c r="B1680" s="24" t="s">
        <v>754</v>
      </c>
      <c r="C1680" s="24">
        <v>159</v>
      </c>
      <c r="D1680" s="24">
        <v>36</v>
      </c>
      <c r="E1680" s="24">
        <v>3</v>
      </c>
      <c r="F1680" s="24">
        <v>1</v>
      </c>
      <c r="G1680" s="24" t="s">
        <v>9</v>
      </c>
      <c r="H1680" s="24">
        <v>65095</v>
      </c>
      <c r="I1680" s="24">
        <v>228</v>
      </c>
      <c r="J1680" s="24">
        <v>340.5</v>
      </c>
      <c r="K1680" s="24">
        <v>506.5</v>
      </c>
      <c r="L1680" s="24">
        <v>0.27192982456140352</v>
      </c>
      <c r="M1680" s="24">
        <v>0.2888935349646703</v>
      </c>
      <c r="N1680" s="24">
        <v>0</v>
      </c>
      <c r="O1680" s="24">
        <v>0</v>
      </c>
      <c r="P1680" s="24">
        <v>0</v>
      </c>
      <c r="Q1680" s="24">
        <v>2</v>
      </c>
      <c r="R1680" s="24">
        <v>0</v>
      </c>
      <c r="S1680" s="24">
        <v>215.04201713822135</v>
      </c>
      <c r="T1680" s="25">
        <v>0.77194216371817748</v>
      </c>
      <c r="U1680" s="24">
        <v>3.294590894963241E-2</v>
      </c>
      <c r="V1680" s="24">
        <v>3.2945908949632412</v>
      </c>
      <c r="W1680" s="25">
        <v>32.945908949632411</v>
      </c>
      <c r="X1680" s="4">
        <f>VLOOKUP($A1680,[1]plot_info!$F$1:$BW$2268,26,FALSE)</f>
        <v>449757.17170000001</v>
      </c>
      <c r="Y1680" s="4">
        <f>VLOOKUP($A1680,[1]plot_info!$F$1:$BW$2268,27,FALSE)</f>
        <v>3040343.1579999998</v>
      </c>
      <c r="Z1680" s="4">
        <f>VLOOKUP($A1680,[1]plot_info!$F$1:$BW$2268,28,FALSE)</f>
        <v>86.491397620000001</v>
      </c>
      <c r="AA1680" s="4">
        <f>VLOOKUP($A1680,[1]plot_info!$F$1:$BW$2268,29,FALSE)</f>
        <v>27.485766699999999</v>
      </c>
      <c r="AB1680" s="4">
        <f>VLOOKUP($A1680,[1]plot_info!$F$1:$BW$2268,37,FALSE)</f>
        <v>104</v>
      </c>
      <c r="AC1680" s="4" t="str">
        <f>VLOOKUP($A1680,[1]plot_info!$F$1:$BW$2268,43,FALSE)</f>
        <v>FRA 2016-2021</v>
      </c>
    </row>
    <row r="1681" spans="1:29" x14ac:dyDescent="0.35">
      <c r="A1681" s="23" t="str">
        <f t="shared" si="49"/>
        <v>159-36-5</v>
      </c>
      <c r="B1681" s="24" t="s">
        <v>756</v>
      </c>
      <c r="C1681" s="24">
        <v>159</v>
      </c>
      <c r="D1681" s="24">
        <v>36</v>
      </c>
      <c r="E1681" s="24">
        <v>5</v>
      </c>
      <c r="F1681" s="24">
        <v>1</v>
      </c>
      <c r="G1681" s="24" t="s">
        <v>8</v>
      </c>
      <c r="H1681" s="24">
        <v>65095</v>
      </c>
      <c r="I1681" s="24">
        <v>463</v>
      </c>
      <c r="J1681" s="24">
        <v>310.5</v>
      </c>
      <c r="K1681" s="24">
        <v>666</v>
      </c>
      <c r="L1681" s="24">
        <v>0.23218142548596113</v>
      </c>
      <c r="M1681" s="24">
        <v>0.25045205652179076</v>
      </c>
      <c r="N1681" s="24">
        <v>0</v>
      </c>
      <c r="O1681" s="24">
        <v>0</v>
      </c>
      <c r="P1681" s="24">
        <v>0</v>
      </c>
      <c r="Q1681" s="24">
        <v>4</v>
      </c>
      <c r="R1681" s="24">
        <v>0</v>
      </c>
      <c r="S1681" s="24">
        <v>430.08403427644271</v>
      </c>
      <c r="T1681" s="25">
        <v>0.82658264819822924</v>
      </c>
      <c r="U1681" s="24">
        <v>6.6298166745107037E-2</v>
      </c>
      <c r="V1681" s="24">
        <v>6.6298166745107041</v>
      </c>
      <c r="W1681" s="25">
        <v>66.298166745107039</v>
      </c>
      <c r="X1681" s="4">
        <f>VLOOKUP($A1681,[1]plot_info!$F$1:$BW$2268,26,FALSE)</f>
        <v>450057.17170000001</v>
      </c>
      <c r="Y1681" s="4">
        <f>VLOOKUP($A1681,[1]plot_info!$F$1:$BW$2268,27,FALSE)</f>
        <v>3040193.1579999998</v>
      </c>
      <c r="Z1681" s="4">
        <f>VLOOKUP($A1681,[1]plot_info!$F$1:$BW$2268,28,FALSE)</f>
        <v>86.494440569999995</v>
      </c>
      <c r="AA1681" s="4">
        <f>VLOOKUP($A1681,[1]plot_info!$F$1:$BW$2268,29,FALSE)</f>
        <v>27.484423620000001</v>
      </c>
      <c r="AB1681" s="4">
        <f>VLOOKUP($A1681,[1]plot_info!$F$1:$BW$2268,37,FALSE)</f>
        <v>104</v>
      </c>
      <c r="AC1681" s="4" t="str">
        <f>VLOOKUP($A1681,[1]plot_info!$F$1:$BW$2268,43,FALSE)</f>
        <v>FRA 2016-2021</v>
      </c>
    </row>
    <row r="1682" spans="1:29" x14ac:dyDescent="0.35">
      <c r="A1682" s="23" t="str">
        <f t="shared" si="49"/>
        <v>159-36-5</v>
      </c>
      <c r="B1682" s="24" t="s">
        <v>757</v>
      </c>
      <c r="C1682" s="24">
        <v>159</v>
      </c>
      <c r="D1682" s="24">
        <v>36</v>
      </c>
      <c r="E1682" s="24">
        <v>5</v>
      </c>
      <c r="F1682" s="24">
        <v>1</v>
      </c>
      <c r="G1682" s="24" t="s">
        <v>26</v>
      </c>
      <c r="H1682" s="24">
        <v>65095</v>
      </c>
      <c r="I1682" s="24">
        <v>496</v>
      </c>
      <c r="J1682" s="24">
        <v>299</v>
      </c>
      <c r="K1682" s="24">
        <v>690</v>
      </c>
      <c r="L1682" s="24">
        <v>0.21169354838709678</v>
      </c>
      <c r="M1682" s="24">
        <v>0.24462759009105148</v>
      </c>
      <c r="N1682" s="24">
        <v>0</v>
      </c>
      <c r="O1682" s="24">
        <v>0</v>
      </c>
      <c r="P1682" s="24">
        <v>0</v>
      </c>
      <c r="Q1682" s="24">
        <v>4</v>
      </c>
      <c r="R1682" s="24">
        <v>0</v>
      </c>
      <c r="S1682" s="24">
        <v>430.08403427644271</v>
      </c>
      <c r="T1682" s="25">
        <v>0.90912465666809461</v>
      </c>
      <c r="U1682" s="24">
        <v>4.8166453508000175E-2</v>
      </c>
      <c r="V1682" s="24">
        <v>4.8166453508000178</v>
      </c>
      <c r="W1682" s="25">
        <v>48.166453508000181</v>
      </c>
      <c r="X1682" s="4">
        <f>VLOOKUP($A1682,[1]plot_info!$F$1:$BW$2268,26,FALSE)</f>
        <v>450057.17170000001</v>
      </c>
      <c r="Y1682" s="4">
        <f>VLOOKUP($A1682,[1]plot_info!$F$1:$BW$2268,27,FALSE)</f>
        <v>3040193.1579999998</v>
      </c>
      <c r="Z1682" s="4">
        <f>VLOOKUP($A1682,[1]plot_info!$F$1:$BW$2268,28,FALSE)</f>
        <v>86.494440569999995</v>
      </c>
      <c r="AA1682" s="4">
        <f>VLOOKUP($A1682,[1]plot_info!$F$1:$BW$2268,29,FALSE)</f>
        <v>27.484423620000001</v>
      </c>
      <c r="AB1682" s="4">
        <f>VLOOKUP($A1682,[1]plot_info!$F$1:$BW$2268,37,FALSE)</f>
        <v>104</v>
      </c>
      <c r="AC1682" s="4" t="str">
        <f>VLOOKUP($A1682,[1]plot_info!$F$1:$BW$2268,43,FALSE)</f>
        <v>FRA 2016-2021</v>
      </c>
    </row>
    <row r="1683" spans="1:29" x14ac:dyDescent="0.35">
      <c r="A1683" s="23" t="str">
        <f t="shared" si="49"/>
        <v>159-36-5</v>
      </c>
      <c r="B1683" s="24" t="s">
        <v>758</v>
      </c>
      <c r="C1683" s="24">
        <v>159</v>
      </c>
      <c r="D1683" s="24">
        <v>36</v>
      </c>
      <c r="E1683" s="24">
        <v>5</v>
      </c>
      <c r="F1683" s="24">
        <v>1</v>
      </c>
      <c r="G1683" s="24" t="s">
        <v>9</v>
      </c>
      <c r="H1683" s="24">
        <v>65095</v>
      </c>
      <c r="I1683" s="24">
        <v>469</v>
      </c>
      <c r="J1683" s="24">
        <v>313</v>
      </c>
      <c r="K1683" s="24">
        <v>680</v>
      </c>
      <c r="L1683" s="24">
        <v>0.21748400852878466</v>
      </c>
      <c r="M1683" s="24">
        <v>0.23763823037416426</v>
      </c>
      <c r="N1683" s="24">
        <v>0</v>
      </c>
      <c r="O1683" s="24">
        <v>0</v>
      </c>
      <c r="P1683" s="24">
        <v>0</v>
      </c>
      <c r="Q1683" s="24">
        <v>4</v>
      </c>
      <c r="R1683" s="24">
        <v>0</v>
      </c>
      <c r="S1683" s="24">
        <v>430.08403427644271</v>
      </c>
      <c r="T1683" s="25">
        <v>0.85332160868846729</v>
      </c>
      <c r="U1683" s="24">
        <v>4.7093692554976731E-2</v>
      </c>
      <c r="V1683" s="24">
        <v>4.7093692554976734</v>
      </c>
      <c r="W1683" s="25">
        <v>47.093692554976734</v>
      </c>
      <c r="X1683" s="4">
        <f>VLOOKUP($A1683,[1]plot_info!$F$1:$BW$2268,26,FALSE)</f>
        <v>450057.17170000001</v>
      </c>
      <c r="Y1683" s="4">
        <f>VLOOKUP($A1683,[1]plot_info!$F$1:$BW$2268,27,FALSE)</f>
        <v>3040193.1579999998</v>
      </c>
      <c r="Z1683" s="4">
        <f>VLOOKUP($A1683,[1]plot_info!$F$1:$BW$2268,28,FALSE)</f>
        <v>86.494440569999995</v>
      </c>
      <c r="AA1683" s="4">
        <f>VLOOKUP($A1683,[1]plot_info!$F$1:$BW$2268,29,FALSE)</f>
        <v>27.484423620000001</v>
      </c>
      <c r="AB1683" s="4">
        <f>VLOOKUP($A1683,[1]plot_info!$F$1:$BW$2268,37,FALSE)</f>
        <v>104</v>
      </c>
      <c r="AC1683" s="4" t="str">
        <f>VLOOKUP($A1683,[1]plot_info!$F$1:$BW$2268,43,FALSE)</f>
        <v>FRA 2016-2021</v>
      </c>
    </row>
    <row r="1684" spans="1:29" x14ac:dyDescent="0.35">
      <c r="A1684" s="23" t="str">
        <f t="shared" si="49"/>
        <v>159-36-6</v>
      </c>
      <c r="B1684" s="24" t="s">
        <v>760</v>
      </c>
      <c r="C1684" s="24">
        <v>159</v>
      </c>
      <c r="D1684" s="24">
        <v>36</v>
      </c>
      <c r="E1684" s="24">
        <v>6</v>
      </c>
      <c r="F1684" s="24">
        <v>1</v>
      </c>
      <c r="G1684" s="24" t="s">
        <v>8</v>
      </c>
      <c r="H1684" s="24">
        <v>65095</v>
      </c>
      <c r="I1684" s="24">
        <v>340</v>
      </c>
      <c r="J1684" s="24">
        <v>299.5</v>
      </c>
      <c r="K1684" s="24">
        <v>572</v>
      </c>
      <c r="L1684" s="24">
        <v>0.19852941176470587</v>
      </c>
      <c r="M1684" s="24">
        <v>0.20968079150661553</v>
      </c>
      <c r="N1684" s="24">
        <v>0</v>
      </c>
      <c r="O1684" s="24">
        <v>0</v>
      </c>
      <c r="P1684" s="24">
        <v>0</v>
      </c>
      <c r="Q1684" s="24">
        <v>3</v>
      </c>
      <c r="R1684" s="24">
        <v>0</v>
      </c>
      <c r="S1684" s="24">
        <v>322.56302570733203</v>
      </c>
      <c r="T1684" s="25">
        <v>0.84479614302491313</v>
      </c>
      <c r="U1684" s="24">
        <v>6.527245671107576E-2</v>
      </c>
      <c r="V1684" s="24">
        <v>6.5272456711075764</v>
      </c>
      <c r="W1684" s="25">
        <v>65.272456711075762</v>
      </c>
      <c r="X1684" s="4">
        <f>VLOOKUP($A1684,[1]plot_info!$F$1:$BW$2268,26,FALSE)</f>
        <v>450057.17170000001</v>
      </c>
      <c r="Y1684" s="4">
        <f>VLOOKUP($A1684,[1]plot_info!$F$1:$BW$2268,27,FALSE)</f>
        <v>3040343.1579999998</v>
      </c>
      <c r="Z1684" s="4">
        <f>VLOOKUP($A1684,[1]plot_info!$F$1:$BW$2268,28,FALSE)</f>
        <v>86.494434389999995</v>
      </c>
      <c r="AA1684" s="4">
        <f>VLOOKUP($A1684,[1]plot_info!$F$1:$BW$2268,29,FALSE)</f>
        <v>27.485777760000001</v>
      </c>
      <c r="AB1684" s="4">
        <f>VLOOKUP($A1684,[1]plot_info!$F$1:$BW$2268,37,FALSE)</f>
        <v>104</v>
      </c>
      <c r="AC1684" s="4" t="str">
        <f>VLOOKUP($A1684,[1]plot_info!$F$1:$BW$2268,43,FALSE)</f>
        <v>FRA 2016-2021</v>
      </c>
    </row>
    <row r="1685" spans="1:29" x14ac:dyDescent="0.35">
      <c r="A1685" s="23" t="str">
        <f t="shared" si="49"/>
        <v>159-36-6</v>
      </c>
      <c r="B1685" s="24" t="s">
        <v>761</v>
      </c>
      <c r="C1685" s="24">
        <v>159</v>
      </c>
      <c r="D1685" s="24">
        <v>36</v>
      </c>
      <c r="E1685" s="24">
        <v>6</v>
      </c>
      <c r="F1685" s="24">
        <v>1</v>
      </c>
      <c r="G1685" s="24" t="s">
        <v>26</v>
      </c>
      <c r="H1685" s="24">
        <v>65095</v>
      </c>
      <c r="I1685" s="24">
        <v>376</v>
      </c>
      <c r="J1685" s="24">
        <v>301.5</v>
      </c>
      <c r="K1685" s="24">
        <v>606</v>
      </c>
      <c r="L1685" s="24">
        <v>0.1901595744680851</v>
      </c>
      <c r="M1685" s="24">
        <v>0.22210631989219276</v>
      </c>
      <c r="N1685" s="24">
        <v>0</v>
      </c>
      <c r="O1685" s="24">
        <v>0</v>
      </c>
      <c r="P1685" s="24">
        <v>0</v>
      </c>
      <c r="Q1685" s="24">
        <v>3</v>
      </c>
      <c r="R1685" s="24">
        <v>0</v>
      </c>
      <c r="S1685" s="24">
        <v>322.56302570733203</v>
      </c>
      <c r="T1685" s="25">
        <v>0.94400156165536164</v>
      </c>
      <c r="U1685" s="24">
        <v>5.7308019332568433E-2</v>
      </c>
      <c r="V1685" s="24">
        <v>5.7308019332568438</v>
      </c>
      <c r="W1685" s="25">
        <v>57.308019332568435</v>
      </c>
      <c r="X1685" s="4">
        <f>VLOOKUP($A1685,[1]plot_info!$F$1:$BW$2268,26,FALSE)</f>
        <v>450057.17170000001</v>
      </c>
      <c r="Y1685" s="4">
        <f>VLOOKUP($A1685,[1]plot_info!$F$1:$BW$2268,27,FALSE)</f>
        <v>3040343.1579999998</v>
      </c>
      <c r="Z1685" s="4">
        <f>VLOOKUP($A1685,[1]plot_info!$F$1:$BW$2268,28,FALSE)</f>
        <v>86.494434389999995</v>
      </c>
      <c r="AA1685" s="4">
        <f>VLOOKUP($A1685,[1]plot_info!$F$1:$BW$2268,29,FALSE)</f>
        <v>27.485777760000001</v>
      </c>
      <c r="AB1685" s="4">
        <f>VLOOKUP($A1685,[1]plot_info!$F$1:$BW$2268,37,FALSE)</f>
        <v>104</v>
      </c>
      <c r="AC1685" s="4" t="str">
        <f>VLOOKUP($A1685,[1]plot_info!$F$1:$BW$2268,43,FALSE)</f>
        <v>FRA 2016-2021</v>
      </c>
    </row>
    <row r="1686" spans="1:29" x14ac:dyDescent="0.35">
      <c r="A1686" s="23" t="str">
        <f t="shared" si="49"/>
        <v>159-36-6</v>
      </c>
      <c r="B1686" s="24" t="s">
        <v>762</v>
      </c>
      <c r="C1686" s="24">
        <v>159</v>
      </c>
      <c r="D1686" s="24">
        <v>36</v>
      </c>
      <c r="E1686" s="24">
        <v>6</v>
      </c>
      <c r="F1686" s="24">
        <v>1</v>
      </c>
      <c r="G1686" s="24" t="s">
        <v>9</v>
      </c>
      <c r="H1686" s="24">
        <v>65095</v>
      </c>
      <c r="I1686" s="24">
        <v>387</v>
      </c>
      <c r="J1686" s="24">
        <v>305</v>
      </c>
      <c r="K1686" s="24">
        <v>614</v>
      </c>
      <c r="L1686" s="24">
        <v>0.20155038759689922</v>
      </c>
      <c r="M1686" s="24">
        <v>0.24229780351875574</v>
      </c>
      <c r="N1686" s="24">
        <v>0</v>
      </c>
      <c r="O1686" s="24">
        <v>0</v>
      </c>
      <c r="P1686" s="24">
        <v>0</v>
      </c>
      <c r="Q1686" s="24">
        <v>3</v>
      </c>
      <c r="R1686" s="24">
        <v>0</v>
      </c>
      <c r="S1686" s="24">
        <v>322.56302570733203</v>
      </c>
      <c r="T1686" s="25">
        <v>0.9579523236502685</v>
      </c>
      <c r="U1686" s="24">
        <v>4.9343581954061015E-2</v>
      </c>
      <c r="V1686" s="24">
        <v>4.9343581954061015</v>
      </c>
      <c r="W1686" s="25">
        <v>49.343581954061015</v>
      </c>
      <c r="X1686" s="4">
        <f>VLOOKUP($A1686,[1]plot_info!$F$1:$BW$2268,26,FALSE)</f>
        <v>450057.17170000001</v>
      </c>
      <c r="Y1686" s="4">
        <f>VLOOKUP($A1686,[1]plot_info!$F$1:$BW$2268,27,FALSE)</f>
        <v>3040343.1579999998</v>
      </c>
      <c r="Z1686" s="4">
        <f>VLOOKUP($A1686,[1]plot_info!$F$1:$BW$2268,28,FALSE)</f>
        <v>86.494434389999995</v>
      </c>
      <c r="AA1686" s="4">
        <f>VLOOKUP($A1686,[1]plot_info!$F$1:$BW$2268,29,FALSE)</f>
        <v>27.485777760000001</v>
      </c>
      <c r="AB1686" s="4">
        <f>VLOOKUP($A1686,[1]plot_info!$F$1:$BW$2268,37,FALSE)</f>
        <v>104</v>
      </c>
      <c r="AC1686" s="4" t="str">
        <f>VLOOKUP($A1686,[1]plot_info!$F$1:$BW$2268,43,FALSE)</f>
        <v>FRA 2016-2021</v>
      </c>
    </row>
    <row r="1687" spans="1:29" x14ac:dyDescent="0.35">
      <c r="A1687" s="23" t="str">
        <f t="shared" si="49"/>
        <v>159-36-4</v>
      </c>
      <c r="B1687" s="24" t="s">
        <v>764</v>
      </c>
      <c r="C1687" s="24">
        <v>159</v>
      </c>
      <c r="D1687" s="24">
        <v>36</v>
      </c>
      <c r="E1687" s="24">
        <v>4</v>
      </c>
      <c r="F1687" s="24">
        <v>1</v>
      </c>
      <c r="G1687" s="24" t="s">
        <v>8</v>
      </c>
      <c r="H1687" s="24">
        <v>65095</v>
      </c>
      <c r="I1687" s="24">
        <v>171</v>
      </c>
      <c r="J1687" s="24">
        <v>298</v>
      </c>
      <c r="K1687" s="24">
        <v>447</v>
      </c>
      <c r="L1687" s="24">
        <v>0.12865497076023391</v>
      </c>
      <c r="M1687" s="24">
        <v>0.10251060918101204</v>
      </c>
      <c r="N1687" s="24">
        <v>0</v>
      </c>
      <c r="O1687" s="24">
        <v>0</v>
      </c>
      <c r="P1687" s="24">
        <v>0</v>
      </c>
      <c r="Q1687" s="24">
        <v>2</v>
      </c>
      <c r="R1687" s="24">
        <v>0</v>
      </c>
      <c r="S1687" s="24">
        <v>215.04201713822135</v>
      </c>
      <c r="T1687" s="25">
        <v>0.69288784574703888</v>
      </c>
      <c r="U1687" s="24">
        <v>5.608469543876974E-2</v>
      </c>
      <c r="V1687" s="24">
        <v>5.6084695438769741</v>
      </c>
      <c r="W1687" s="25">
        <v>56.084695438769742</v>
      </c>
      <c r="X1687" s="4">
        <f>VLOOKUP($A1687,[1]plot_info!$F$1:$BW$2268,26,FALSE)</f>
        <v>450057.17170000001</v>
      </c>
      <c r="Y1687" s="4">
        <f>VLOOKUP($A1687,[1]plot_info!$F$1:$BW$2268,27,FALSE)</f>
        <v>3040043.1579999998</v>
      </c>
      <c r="Z1687" s="4">
        <f>VLOOKUP($A1687,[1]plot_info!$F$1:$BW$2268,28,FALSE)</f>
        <v>86.494446749999994</v>
      </c>
      <c r="AA1687" s="4">
        <f>VLOOKUP($A1687,[1]plot_info!$F$1:$BW$2268,29,FALSE)</f>
        <v>27.483069480000001</v>
      </c>
      <c r="AB1687" s="4">
        <f>VLOOKUP($A1687,[1]plot_info!$F$1:$BW$2268,37,FALSE)</f>
        <v>104</v>
      </c>
      <c r="AC1687" s="4" t="str">
        <f>VLOOKUP($A1687,[1]plot_info!$F$1:$BW$2268,43,FALSE)</f>
        <v>FRA 2016-2021</v>
      </c>
    </row>
    <row r="1688" spans="1:29" x14ac:dyDescent="0.35">
      <c r="A1688" s="23" t="str">
        <f t="shared" si="49"/>
        <v>159-36-4</v>
      </c>
      <c r="B1688" s="24" t="s">
        <v>765</v>
      </c>
      <c r="C1688" s="24">
        <v>159</v>
      </c>
      <c r="D1688" s="24">
        <v>36</v>
      </c>
      <c r="E1688" s="24">
        <v>4</v>
      </c>
      <c r="F1688" s="24">
        <v>1</v>
      </c>
      <c r="G1688" s="24" t="s">
        <v>26</v>
      </c>
      <c r="H1688" s="24">
        <v>65095</v>
      </c>
      <c r="I1688" s="24">
        <v>237</v>
      </c>
      <c r="J1688" s="24">
        <v>297</v>
      </c>
      <c r="K1688" s="24">
        <v>505</v>
      </c>
      <c r="L1688" s="24">
        <v>0.12236286919831224</v>
      </c>
      <c r="M1688" s="24">
        <v>0.13512762119315222</v>
      </c>
      <c r="N1688" s="24">
        <v>0</v>
      </c>
      <c r="O1688" s="24">
        <v>0</v>
      </c>
      <c r="P1688" s="24">
        <v>0</v>
      </c>
      <c r="Q1688" s="24">
        <v>2</v>
      </c>
      <c r="R1688" s="24">
        <v>0</v>
      </c>
      <c r="S1688" s="24">
        <v>215.04201713822135</v>
      </c>
      <c r="T1688" s="25">
        <v>0.96725283164687303</v>
      </c>
      <c r="U1688" s="24">
        <v>4.3416877103545505E-2</v>
      </c>
      <c r="V1688" s="24">
        <v>4.3416877103545506</v>
      </c>
      <c r="W1688" s="25">
        <v>43.416877103545509</v>
      </c>
      <c r="X1688" s="4">
        <f>VLOOKUP($A1688,[1]plot_info!$F$1:$BW$2268,26,FALSE)</f>
        <v>450057.17170000001</v>
      </c>
      <c r="Y1688" s="4">
        <f>VLOOKUP($A1688,[1]plot_info!$F$1:$BW$2268,27,FALSE)</f>
        <v>3040043.1579999998</v>
      </c>
      <c r="Z1688" s="4">
        <f>VLOOKUP($A1688,[1]plot_info!$F$1:$BW$2268,28,FALSE)</f>
        <v>86.494446749999994</v>
      </c>
      <c r="AA1688" s="4">
        <f>VLOOKUP($A1688,[1]plot_info!$F$1:$BW$2268,29,FALSE)</f>
        <v>27.483069480000001</v>
      </c>
      <c r="AB1688" s="4">
        <f>VLOOKUP($A1688,[1]plot_info!$F$1:$BW$2268,37,FALSE)</f>
        <v>104</v>
      </c>
      <c r="AC1688" s="4" t="str">
        <f>VLOOKUP($A1688,[1]plot_info!$F$1:$BW$2268,43,FALSE)</f>
        <v>FRA 2016-2021</v>
      </c>
    </row>
    <row r="1689" spans="1:29" x14ac:dyDescent="0.35">
      <c r="A1689" s="23" t="str">
        <f t="shared" si="49"/>
        <v>159-36-4</v>
      </c>
      <c r="B1689" s="24" t="s">
        <v>766</v>
      </c>
      <c r="C1689" s="24">
        <v>159</v>
      </c>
      <c r="D1689" s="24">
        <v>36</v>
      </c>
      <c r="E1689" s="24">
        <v>4</v>
      </c>
      <c r="F1689" s="24">
        <v>1</v>
      </c>
      <c r="G1689" s="24" t="s">
        <v>9</v>
      </c>
      <c r="H1689" s="24">
        <v>65095</v>
      </c>
      <c r="I1689" s="24">
        <v>210</v>
      </c>
      <c r="J1689" s="24">
        <v>316.5</v>
      </c>
      <c r="K1689" s="24">
        <v>497</v>
      </c>
      <c r="L1689" s="24">
        <v>0.14047619047619048</v>
      </c>
      <c r="M1689" s="24">
        <v>0.13745740776544799</v>
      </c>
      <c r="N1689" s="24">
        <v>0</v>
      </c>
      <c r="O1689" s="24">
        <v>0</v>
      </c>
      <c r="P1689" s="24">
        <v>0</v>
      </c>
      <c r="Q1689" s="24">
        <v>2</v>
      </c>
      <c r="R1689" s="24">
        <v>0</v>
      </c>
      <c r="S1689" s="24">
        <v>215.04201713822135</v>
      </c>
      <c r="T1689" s="25">
        <v>0.83937084669356044</v>
      </c>
      <c r="U1689" s="24">
        <v>4.0147265969210852E-2</v>
      </c>
      <c r="V1689" s="24">
        <v>4.0147265969210846</v>
      </c>
      <c r="W1689" s="25">
        <v>40.147265969210842</v>
      </c>
      <c r="X1689" s="4">
        <f>VLOOKUP($A1689,[1]plot_info!$F$1:$BW$2268,26,FALSE)</f>
        <v>450057.17170000001</v>
      </c>
      <c r="Y1689" s="4">
        <f>VLOOKUP($A1689,[1]plot_info!$F$1:$BW$2268,27,FALSE)</f>
        <v>3040043.1579999998</v>
      </c>
      <c r="Z1689" s="4">
        <f>VLOOKUP($A1689,[1]plot_info!$F$1:$BW$2268,28,FALSE)</f>
        <v>86.494446749999994</v>
      </c>
      <c r="AA1689" s="4">
        <f>VLOOKUP($A1689,[1]plot_info!$F$1:$BW$2268,29,FALSE)</f>
        <v>27.483069480000001</v>
      </c>
      <c r="AB1689" s="4">
        <f>VLOOKUP($A1689,[1]plot_info!$F$1:$BW$2268,37,FALSE)</f>
        <v>104</v>
      </c>
      <c r="AC1689" s="4" t="str">
        <f>VLOOKUP($A1689,[1]plot_info!$F$1:$BW$2268,43,FALSE)</f>
        <v>FRA 2016-2021</v>
      </c>
    </row>
    <row r="1690" spans="1:29" x14ac:dyDescent="0.35">
      <c r="A1690" s="23" t="str">
        <f t="shared" si="49"/>
        <v>159-36-2</v>
      </c>
      <c r="B1690" s="24" t="s">
        <v>768</v>
      </c>
      <c r="C1690" s="24">
        <v>159</v>
      </c>
      <c r="D1690" s="24">
        <v>36</v>
      </c>
      <c r="E1690" s="24">
        <v>2</v>
      </c>
      <c r="F1690" s="24">
        <v>1</v>
      </c>
      <c r="G1690" s="24" t="s">
        <v>8</v>
      </c>
      <c r="H1690" s="24">
        <v>65095</v>
      </c>
      <c r="I1690" s="24">
        <v>383</v>
      </c>
      <c r="J1690" s="24">
        <v>317.5</v>
      </c>
      <c r="K1690" s="24">
        <v>578.5</v>
      </c>
      <c r="L1690" s="24">
        <v>0.31853785900783288</v>
      </c>
      <c r="M1690" s="24">
        <v>0.37897861576010511</v>
      </c>
      <c r="N1690" s="24">
        <v>0</v>
      </c>
      <c r="O1690" s="24">
        <v>0</v>
      </c>
      <c r="P1690" s="24">
        <v>0</v>
      </c>
      <c r="Q1690" s="24">
        <v>3</v>
      </c>
      <c r="R1690" s="24">
        <v>0</v>
      </c>
      <c r="S1690" s="24">
        <v>322.56302570733203</v>
      </c>
      <c r="T1690" s="25">
        <v>0.80914419570459573</v>
      </c>
      <c r="U1690" s="24">
        <v>4.8228047438317316E-2</v>
      </c>
      <c r="V1690" s="24">
        <v>4.8228047438317319</v>
      </c>
      <c r="W1690" s="25">
        <v>48.228047438317319</v>
      </c>
      <c r="X1690" s="4">
        <f>VLOOKUP($A1690,[1]plot_info!$F$1:$BW$2268,26,FALSE)</f>
        <v>449757.17170000001</v>
      </c>
      <c r="Y1690" s="4">
        <f>VLOOKUP($A1690,[1]plot_info!$F$1:$BW$2268,27,FALSE)</f>
        <v>3040193.1579999998</v>
      </c>
      <c r="Z1690" s="4">
        <f>VLOOKUP($A1690,[1]plot_info!$F$1:$BW$2268,28,FALSE)</f>
        <v>86.491403840000004</v>
      </c>
      <c r="AA1690" s="4">
        <f>VLOOKUP($A1690,[1]plot_info!$F$1:$BW$2268,29,FALSE)</f>
        <v>27.484412559999999</v>
      </c>
      <c r="AB1690" s="4">
        <f>VLOOKUP($A1690,[1]plot_info!$F$1:$BW$2268,37,FALSE)</f>
        <v>104</v>
      </c>
      <c r="AC1690" s="4" t="str">
        <f>VLOOKUP($A1690,[1]plot_info!$F$1:$BW$2268,43,FALSE)</f>
        <v>FRA 2016-2021</v>
      </c>
    </row>
    <row r="1691" spans="1:29" x14ac:dyDescent="0.35">
      <c r="A1691" s="23" t="str">
        <f t="shared" si="49"/>
        <v>159-36-2</v>
      </c>
      <c r="B1691" s="24" t="s">
        <v>769</v>
      </c>
      <c r="C1691" s="24">
        <v>159</v>
      </c>
      <c r="D1691" s="24">
        <v>36</v>
      </c>
      <c r="E1691" s="24">
        <v>2</v>
      </c>
      <c r="F1691" s="24">
        <v>1</v>
      </c>
      <c r="G1691" s="24" t="s">
        <v>26</v>
      </c>
      <c r="H1691" s="24">
        <v>65095</v>
      </c>
      <c r="I1691" s="24">
        <v>371</v>
      </c>
      <c r="J1691" s="24">
        <v>294.5</v>
      </c>
      <c r="K1691" s="24">
        <v>568</v>
      </c>
      <c r="L1691" s="24">
        <v>0.26280323450134768</v>
      </c>
      <c r="M1691" s="24">
        <v>0.30287225439844467</v>
      </c>
      <c r="N1691" s="24">
        <v>0</v>
      </c>
      <c r="O1691" s="24">
        <v>0</v>
      </c>
      <c r="P1691" s="24">
        <v>0</v>
      </c>
      <c r="Q1691" s="24">
        <v>3</v>
      </c>
      <c r="R1691" s="24">
        <v>0</v>
      </c>
      <c r="S1691" s="24">
        <v>322.56302570733203</v>
      </c>
      <c r="T1691" s="25">
        <v>0.8478963123571146</v>
      </c>
      <c r="U1691" s="24">
        <v>3.9307193197385487E-2</v>
      </c>
      <c r="V1691" s="24">
        <v>3.9307193197385488</v>
      </c>
      <c r="W1691" s="25">
        <v>39.307193197385487</v>
      </c>
      <c r="X1691" s="4">
        <f>VLOOKUP($A1691,[1]plot_info!$F$1:$BW$2268,26,FALSE)</f>
        <v>449757.17170000001</v>
      </c>
      <c r="Y1691" s="4">
        <f>VLOOKUP($A1691,[1]plot_info!$F$1:$BW$2268,27,FALSE)</f>
        <v>3040193.1579999998</v>
      </c>
      <c r="Z1691" s="4">
        <f>VLOOKUP($A1691,[1]plot_info!$F$1:$BW$2268,28,FALSE)</f>
        <v>86.491403840000004</v>
      </c>
      <c r="AA1691" s="4">
        <f>VLOOKUP($A1691,[1]plot_info!$F$1:$BW$2268,29,FALSE)</f>
        <v>27.484412559999999</v>
      </c>
      <c r="AB1691" s="4">
        <f>VLOOKUP($A1691,[1]plot_info!$F$1:$BW$2268,37,FALSE)</f>
        <v>104</v>
      </c>
      <c r="AC1691" s="4" t="str">
        <f>VLOOKUP($A1691,[1]plot_info!$F$1:$BW$2268,43,FALSE)</f>
        <v>FRA 2016-2021</v>
      </c>
    </row>
    <row r="1692" spans="1:29" x14ac:dyDescent="0.35">
      <c r="A1692" s="23" t="str">
        <f t="shared" si="49"/>
        <v>159-36-2</v>
      </c>
      <c r="B1692" s="24" t="s">
        <v>770</v>
      </c>
      <c r="C1692" s="24">
        <v>159</v>
      </c>
      <c r="D1692" s="24">
        <v>36</v>
      </c>
      <c r="E1692" s="24">
        <v>2</v>
      </c>
      <c r="F1692" s="24">
        <v>1</v>
      </c>
      <c r="G1692" s="24" t="s">
        <v>9</v>
      </c>
      <c r="H1692" s="24">
        <v>65095</v>
      </c>
      <c r="I1692" s="24">
        <v>370</v>
      </c>
      <c r="J1692" s="24">
        <v>339.5</v>
      </c>
      <c r="K1692" s="24">
        <v>607.5</v>
      </c>
      <c r="L1692" s="24">
        <v>0.27567567567567569</v>
      </c>
      <c r="M1692" s="24">
        <v>0.31685097383221905</v>
      </c>
      <c r="N1692" s="24">
        <v>0</v>
      </c>
      <c r="O1692" s="24">
        <v>0</v>
      </c>
      <c r="P1692" s="24">
        <v>0</v>
      </c>
      <c r="Q1692" s="24">
        <v>3</v>
      </c>
      <c r="R1692" s="24">
        <v>0</v>
      </c>
      <c r="S1692" s="24">
        <v>322.56302570733203</v>
      </c>
      <c r="T1692" s="25">
        <v>0.83084538103000627</v>
      </c>
      <c r="U1692" s="24">
        <v>3.7905360968501035E-2</v>
      </c>
      <c r="V1692" s="24">
        <v>3.7905360968501034</v>
      </c>
      <c r="W1692" s="25">
        <v>37.905360968501029</v>
      </c>
      <c r="X1692" s="4">
        <f>VLOOKUP($A1692,[1]plot_info!$F$1:$BW$2268,26,FALSE)</f>
        <v>449757.17170000001</v>
      </c>
      <c r="Y1692" s="4">
        <f>VLOOKUP($A1692,[1]plot_info!$F$1:$BW$2268,27,FALSE)</f>
        <v>3040193.1579999998</v>
      </c>
      <c r="Z1692" s="4">
        <f>VLOOKUP($A1692,[1]plot_info!$F$1:$BW$2268,28,FALSE)</f>
        <v>86.491403840000004</v>
      </c>
      <c r="AA1692" s="4">
        <f>VLOOKUP($A1692,[1]plot_info!$F$1:$BW$2268,29,FALSE)</f>
        <v>27.484412559999999</v>
      </c>
      <c r="AB1692" s="4">
        <f>VLOOKUP($A1692,[1]plot_info!$F$1:$BW$2268,37,FALSE)</f>
        <v>104</v>
      </c>
      <c r="AC1692" s="4" t="str">
        <f>VLOOKUP($A1692,[1]plot_info!$F$1:$BW$2268,43,FALSE)</f>
        <v>FRA 2016-2021</v>
      </c>
    </row>
    <row r="1693" spans="1:29" x14ac:dyDescent="0.35">
      <c r="A1693" s="23" t="str">
        <f t="shared" si="49"/>
        <v>160-40-1</v>
      </c>
      <c r="B1693" s="24" t="s">
        <v>772</v>
      </c>
      <c r="C1693" s="24">
        <v>160</v>
      </c>
      <c r="D1693" s="24">
        <v>40</v>
      </c>
      <c r="E1693" s="24">
        <v>1</v>
      </c>
      <c r="F1693" s="24">
        <v>1</v>
      </c>
      <c r="G1693" s="24" t="s">
        <v>8</v>
      </c>
      <c r="H1693" s="24">
        <v>65095</v>
      </c>
      <c r="I1693" s="24">
        <v>455</v>
      </c>
      <c r="J1693" s="24">
        <v>295.5</v>
      </c>
      <c r="K1693" s="24">
        <v>644</v>
      </c>
      <c r="L1693" s="24">
        <v>0.23406593406593407</v>
      </c>
      <c r="M1693" s="24">
        <v>0.24812226994949507</v>
      </c>
      <c r="N1693" s="24">
        <v>0</v>
      </c>
      <c r="O1693" s="24">
        <v>0</v>
      </c>
      <c r="P1693" s="24">
        <v>0</v>
      </c>
      <c r="Q1693" s="24">
        <v>4</v>
      </c>
      <c r="R1693" s="24">
        <v>0</v>
      </c>
      <c r="S1693" s="24">
        <v>430.08403427644271</v>
      </c>
      <c r="T1693" s="25">
        <v>0.81030675920417128</v>
      </c>
      <c r="U1693" s="24">
        <v>6.4102561254199178E-2</v>
      </c>
      <c r="V1693" s="24">
        <v>6.4102561254199175</v>
      </c>
      <c r="W1693" s="25">
        <v>64.102561254199173</v>
      </c>
      <c r="X1693" s="4">
        <f>VLOOKUP($A1693,[1]plot_info!$F$1:$BW$2268,26,FALSE)</f>
        <v>454142.7304</v>
      </c>
      <c r="Y1693" s="4">
        <f>VLOOKUP($A1693,[1]plot_info!$F$1:$BW$2268,27,FALSE)</f>
        <v>3055941.801</v>
      </c>
      <c r="Z1693" s="4">
        <f>VLOOKUP($A1693,[1]plot_info!$F$1:$BW$2268,28,FALSE)</f>
        <v>86.535198289999997</v>
      </c>
      <c r="AA1693" s="4">
        <f>VLOOKUP($A1693,[1]plot_info!$F$1:$BW$2268,29,FALSE)</f>
        <v>27.626739820000001</v>
      </c>
      <c r="AB1693" s="4">
        <f>VLOOKUP($A1693,[1]plot_info!$F$1:$BW$2268,37,FALSE)</f>
        <v>105</v>
      </c>
      <c r="AC1693" s="4" t="str">
        <f>VLOOKUP($A1693,[1]plot_info!$F$1:$BW$2268,43,FALSE)</f>
        <v>FRA 2016-2021</v>
      </c>
    </row>
    <row r="1694" spans="1:29" x14ac:dyDescent="0.35">
      <c r="A1694" s="23" t="str">
        <f t="shared" si="49"/>
        <v>160-40-1</v>
      </c>
      <c r="B1694" s="24" t="s">
        <v>773</v>
      </c>
      <c r="C1694" s="24">
        <v>160</v>
      </c>
      <c r="D1694" s="24">
        <v>40</v>
      </c>
      <c r="E1694" s="24">
        <v>1</v>
      </c>
      <c r="F1694" s="24">
        <v>1</v>
      </c>
      <c r="G1694" s="24" t="s">
        <v>26</v>
      </c>
      <c r="H1694" s="24">
        <v>65095</v>
      </c>
      <c r="I1694" s="24">
        <v>506</v>
      </c>
      <c r="J1694" s="24">
        <v>367</v>
      </c>
      <c r="K1694" s="24">
        <v>753</v>
      </c>
      <c r="L1694" s="24">
        <v>0.23715415019762845</v>
      </c>
      <c r="M1694" s="24">
        <v>0.2795743886754874</v>
      </c>
      <c r="N1694" s="24">
        <v>0</v>
      </c>
      <c r="O1694" s="24">
        <v>0</v>
      </c>
      <c r="P1694" s="24">
        <v>0</v>
      </c>
      <c r="Q1694" s="24">
        <v>4</v>
      </c>
      <c r="R1694" s="24">
        <v>0</v>
      </c>
      <c r="S1694" s="24">
        <v>430.08403427644271</v>
      </c>
      <c r="T1694" s="25">
        <v>0.89749902167233886</v>
      </c>
      <c r="U1694" s="24">
        <v>5.8392732556956733E-2</v>
      </c>
      <c r="V1694" s="24">
        <v>5.8392732556956721</v>
      </c>
      <c r="W1694" s="25">
        <v>58.392732556956716</v>
      </c>
      <c r="X1694" s="4">
        <f>VLOOKUP($A1694,[1]plot_info!$F$1:$BW$2268,26,FALSE)</f>
        <v>454142.7304</v>
      </c>
      <c r="Y1694" s="4">
        <f>VLOOKUP($A1694,[1]plot_info!$F$1:$BW$2268,27,FALSE)</f>
        <v>3055941.801</v>
      </c>
      <c r="Z1694" s="4">
        <f>VLOOKUP($A1694,[1]plot_info!$F$1:$BW$2268,28,FALSE)</f>
        <v>86.535198289999997</v>
      </c>
      <c r="AA1694" s="4">
        <f>VLOOKUP($A1694,[1]plot_info!$F$1:$BW$2268,29,FALSE)</f>
        <v>27.626739820000001</v>
      </c>
      <c r="AB1694" s="4">
        <f>VLOOKUP($A1694,[1]plot_info!$F$1:$BW$2268,37,FALSE)</f>
        <v>105</v>
      </c>
      <c r="AC1694" s="4" t="str">
        <f>VLOOKUP($A1694,[1]plot_info!$F$1:$BW$2268,43,FALSE)</f>
        <v>FRA 2016-2021</v>
      </c>
    </row>
    <row r="1695" spans="1:29" x14ac:dyDescent="0.35">
      <c r="A1695" s="23" t="str">
        <f t="shared" si="49"/>
        <v>160-40-1</v>
      </c>
      <c r="B1695" s="24" t="s">
        <v>774</v>
      </c>
      <c r="C1695" s="24">
        <v>160</v>
      </c>
      <c r="D1695" s="24">
        <v>40</v>
      </c>
      <c r="E1695" s="24">
        <v>1</v>
      </c>
      <c r="F1695" s="24">
        <v>1</v>
      </c>
      <c r="G1695" s="24" t="s">
        <v>9</v>
      </c>
      <c r="H1695" s="24">
        <v>65095</v>
      </c>
      <c r="I1695" s="24">
        <v>473</v>
      </c>
      <c r="J1695" s="24">
        <v>345</v>
      </c>
      <c r="K1695" s="24">
        <v>704.5</v>
      </c>
      <c r="L1695" s="24">
        <v>0.23995771670190275</v>
      </c>
      <c r="M1695" s="24">
        <v>0.26443077595556513</v>
      </c>
      <c r="N1695" s="24">
        <v>0</v>
      </c>
      <c r="O1695" s="24">
        <v>0</v>
      </c>
      <c r="P1695" s="24">
        <v>0</v>
      </c>
      <c r="Q1695" s="24">
        <v>4</v>
      </c>
      <c r="R1695" s="24">
        <v>0</v>
      </c>
      <c r="S1695" s="24">
        <v>430.08403427644271</v>
      </c>
      <c r="T1695" s="25">
        <v>0.83588315619483378</v>
      </c>
      <c r="U1695" s="24">
        <v>5.6237901826264737E-2</v>
      </c>
      <c r="V1695" s="24">
        <v>5.6237901826264745</v>
      </c>
      <c r="W1695" s="25">
        <v>56.237901826264746</v>
      </c>
      <c r="X1695" s="4">
        <f>VLOOKUP($A1695,[1]plot_info!$F$1:$BW$2268,26,FALSE)</f>
        <v>454142.7304</v>
      </c>
      <c r="Y1695" s="4">
        <f>VLOOKUP($A1695,[1]plot_info!$F$1:$BW$2268,27,FALSE)</f>
        <v>3055941.801</v>
      </c>
      <c r="Z1695" s="4">
        <f>VLOOKUP($A1695,[1]plot_info!$F$1:$BW$2268,28,FALSE)</f>
        <v>86.535198289999997</v>
      </c>
      <c r="AA1695" s="4">
        <f>VLOOKUP($A1695,[1]plot_info!$F$1:$BW$2268,29,FALSE)</f>
        <v>27.626739820000001</v>
      </c>
      <c r="AB1695" s="4">
        <f>VLOOKUP($A1695,[1]plot_info!$F$1:$BW$2268,37,FALSE)</f>
        <v>105</v>
      </c>
      <c r="AC1695" s="4" t="str">
        <f>VLOOKUP($A1695,[1]plot_info!$F$1:$BW$2268,43,FALSE)</f>
        <v>FRA 2016-2021</v>
      </c>
    </row>
    <row r="1696" spans="1:29" x14ac:dyDescent="0.35">
      <c r="A1696" s="23" t="str">
        <f t="shared" si="49"/>
        <v>160-40-2</v>
      </c>
      <c r="B1696" s="24" t="s">
        <v>776</v>
      </c>
      <c r="C1696" s="24">
        <v>160</v>
      </c>
      <c r="D1696" s="24">
        <v>40</v>
      </c>
      <c r="E1696" s="24">
        <v>2</v>
      </c>
      <c r="F1696" s="24">
        <v>1</v>
      </c>
      <c r="G1696" s="24" t="s">
        <v>8</v>
      </c>
      <c r="H1696" s="24">
        <v>65095</v>
      </c>
      <c r="I1696" s="24">
        <v>476</v>
      </c>
      <c r="J1696" s="24">
        <v>342.5</v>
      </c>
      <c r="K1696" s="24">
        <v>712</v>
      </c>
      <c r="L1696" s="24">
        <v>0.22373949579831934</v>
      </c>
      <c r="M1696" s="24">
        <v>0.24812226994949507</v>
      </c>
      <c r="N1696" s="24">
        <v>0</v>
      </c>
      <c r="O1696" s="24">
        <v>0</v>
      </c>
      <c r="P1696" s="24">
        <v>0</v>
      </c>
      <c r="Q1696" s="24">
        <v>4</v>
      </c>
      <c r="R1696" s="24">
        <v>0</v>
      </c>
      <c r="S1696" s="24">
        <v>430.08403427644271</v>
      </c>
      <c r="T1696" s="25">
        <v>0.85913442618634517</v>
      </c>
      <c r="U1696" s="24">
        <v>7.6222732029423604E-2</v>
      </c>
      <c r="V1696" s="24">
        <v>7.6222732029423614</v>
      </c>
      <c r="W1696" s="25">
        <v>76.222732029423611</v>
      </c>
      <c r="X1696" s="4">
        <f>VLOOKUP($A1696,[1]plot_info!$F$1:$BW$2268,26,FALSE)</f>
        <v>454142.7304</v>
      </c>
      <c r="Y1696" s="4">
        <f>VLOOKUP($A1696,[1]plot_info!$F$1:$BW$2268,27,FALSE)</f>
        <v>3056091.801</v>
      </c>
      <c r="Z1696" s="4">
        <f>VLOOKUP($A1696,[1]plot_info!$F$1:$BW$2268,28,FALSE)</f>
        <v>86.535192570000007</v>
      </c>
      <c r="AA1696" s="4">
        <f>VLOOKUP($A1696,[1]plot_info!$F$1:$BW$2268,29,FALSE)</f>
        <v>27.62809395</v>
      </c>
      <c r="AB1696" s="4">
        <f>VLOOKUP($A1696,[1]plot_info!$F$1:$BW$2268,37,FALSE)</f>
        <v>105</v>
      </c>
      <c r="AC1696" s="4" t="str">
        <f>VLOOKUP($A1696,[1]plot_info!$F$1:$BW$2268,43,FALSE)</f>
        <v>FRA 2016-2021</v>
      </c>
    </row>
    <row r="1697" spans="1:29" x14ac:dyDescent="0.35">
      <c r="A1697" s="23" t="str">
        <f t="shared" si="49"/>
        <v>160-40-2</v>
      </c>
      <c r="B1697" s="24" t="s">
        <v>777</v>
      </c>
      <c r="C1697" s="24">
        <v>160</v>
      </c>
      <c r="D1697" s="24">
        <v>40</v>
      </c>
      <c r="E1697" s="24">
        <v>2</v>
      </c>
      <c r="F1697" s="24">
        <v>1</v>
      </c>
      <c r="G1697" s="24" t="s">
        <v>26</v>
      </c>
      <c r="H1697" s="24">
        <v>65095</v>
      </c>
      <c r="I1697" s="24">
        <v>554</v>
      </c>
      <c r="J1697" s="24">
        <v>302.5</v>
      </c>
      <c r="K1697" s="24">
        <v>714</v>
      </c>
      <c r="L1697" s="24">
        <v>0.25722021660649819</v>
      </c>
      <c r="M1697" s="24">
        <v>0.33199458655214131</v>
      </c>
      <c r="N1697" s="24">
        <v>0</v>
      </c>
      <c r="O1697" s="24">
        <v>0</v>
      </c>
      <c r="P1697" s="24">
        <v>0</v>
      </c>
      <c r="Q1697" s="24">
        <v>4</v>
      </c>
      <c r="R1697" s="24">
        <v>0</v>
      </c>
      <c r="S1697" s="24">
        <v>430.08403427644271</v>
      </c>
      <c r="T1697" s="25">
        <v>0.95678976015069295</v>
      </c>
      <c r="U1697" s="24">
        <v>7.4275906498902144E-2</v>
      </c>
      <c r="V1697" s="24">
        <v>7.4275906498902149</v>
      </c>
      <c r="W1697" s="25">
        <v>74.275906498902145</v>
      </c>
      <c r="X1697" s="4">
        <f>VLOOKUP($A1697,[1]plot_info!$F$1:$BW$2268,26,FALSE)</f>
        <v>454142.7304</v>
      </c>
      <c r="Y1697" s="4">
        <f>VLOOKUP($A1697,[1]plot_info!$F$1:$BW$2268,27,FALSE)</f>
        <v>3056091.801</v>
      </c>
      <c r="Z1697" s="4">
        <f>VLOOKUP($A1697,[1]plot_info!$F$1:$BW$2268,28,FALSE)</f>
        <v>86.535192570000007</v>
      </c>
      <c r="AA1697" s="4">
        <f>VLOOKUP($A1697,[1]plot_info!$F$1:$BW$2268,29,FALSE)</f>
        <v>27.62809395</v>
      </c>
      <c r="AB1697" s="4">
        <f>VLOOKUP($A1697,[1]plot_info!$F$1:$BW$2268,37,FALSE)</f>
        <v>105</v>
      </c>
      <c r="AC1697" s="4" t="str">
        <f>VLOOKUP($A1697,[1]plot_info!$F$1:$BW$2268,43,FALSE)</f>
        <v>FRA 2016-2021</v>
      </c>
    </row>
    <row r="1698" spans="1:29" x14ac:dyDescent="0.35">
      <c r="A1698" s="23" t="str">
        <f t="shared" si="49"/>
        <v>160-40-2</v>
      </c>
      <c r="B1698" s="24" t="s">
        <v>778</v>
      </c>
      <c r="C1698" s="24">
        <v>160</v>
      </c>
      <c r="D1698" s="24">
        <v>40</v>
      </c>
      <c r="E1698" s="24">
        <v>2</v>
      </c>
      <c r="F1698" s="24">
        <v>1</v>
      </c>
      <c r="G1698" s="24" t="s">
        <v>9</v>
      </c>
      <c r="H1698" s="24">
        <v>65095</v>
      </c>
      <c r="I1698" s="24">
        <v>520</v>
      </c>
      <c r="J1698" s="24">
        <v>298.5</v>
      </c>
      <c r="K1698" s="24">
        <v>712.5</v>
      </c>
      <c r="L1698" s="24">
        <v>0.20384615384615384</v>
      </c>
      <c r="M1698" s="24">
        <v>0.24695737666334719</v>
      </c>
      <c r="N1698" s="24">
        <v>0</v>
      </c>
      <c r="O1698" s="24">
        <v>0</v>
      </c>
      <c r="P1698" s="24">
        <v>0</v>
      </c>
      <c r="Q1698" s="24">
        <v>4</v>
      </c>
      <c r="R1698" s="24">
        <v>0</v>
      </c>
      <c r="S1698" s="24">
        <v>430.08403427644271</v>
      </c>
      <c r="T1698" s="25">
        <v>0.96260257764857071</v>
      </c>
      <c r="U1698" s="24">
        <v>6.9033659739233047E-2</v>
      </c>
      <c r="V1698" s="24">
        <v>6.9033659739233046</v>
      </c>
      <c r="W1698" s="25">
        <v>69.033659739233045</v>
      </c>
      <c r="X1698" s="4">
        <f>VLOOKUP($A1698,[1]plot_info!$F$1:$BW$2268,26,FALSE)</f>
        <v>454142.7304</v>
      </c>
      <c r="Y1698" s="4">
        <f>VLOOKUP($A1698,[1]plot_info!$F$1:$BW$2268,27,FALSE)</f>
        <v>3056091.801</v>
      </c>
      <c r="Z1698" s="4">
        <f>VLOOKUP($A1698,[1]plot_info!$F$1:$BW$2268,28,FALSE)</f>
        <v>86.535192570000007</v>
      </c>
      <c r="AA1698" s="4">
        <f>VLOOKUP($A1698,[1]plot_info!$F$1:$BW$2268,29,FALSE)</f>
        <v>27.62809395</v>
      </c>
      <c r="AB1698" s="4">
        <f>VLOOKUP($A1698,[1]plot_info!$F$1:$BW$2268,37,FALSE)</f>
        <v>105</v>
      </c>
      <c r="AC1698" s="4" t="str">
        <f>VLOOKUP($A1698,[1]plot_info!$F$1:$BW$2268,43,FALSE)</f>
        <v>FRA 2016-2021</v>
      </c>
    </row>
    <row r="1699" spans="1:29" x14ac:dyDescent="0.35">
      <c r="A1699" s="23" t="str">
        <f t="shared" si="49"/>
        <v>160-40-3</v>
      </c>
      <c r="B1699" s="24" t="s">
        <v>780</v>
      </c>
      <c r="C1699" s="24">
        <v>160</v>
      </c>
      <c r="D1699" s="24">
        <v>40</v>
      </c>
      <c r="E1699" s="24">
        <v>3</v>
      </c>
      <c r="F1699" s="24">
        <v>1</v>
      </c>
      <c r="G1699" s="24" t="s">
        <v>8</v>
      </c>
      <c r="H1699" s="24">
        <v>65095</v>
      </c>
      <c r="I1699" s="24">
        <v>356</v>
      </c>
      <c r="J1699" s="24">
        <v>316.5</v>
      </c>
      <c r="K1699" s="24">
        <v>576.5</v>
      </c>
      <c r="L1699" s="24">
        <v>0.2696629213483146</v>
      </c>
      <c r="M1699" s="24">
        <v>0.29821268125385325</v>
      </c>
      <c r="N1699" s="24">
        <v>0</v>
      </c>
      <c r="O1699" s="24">
        <v>0</v>
      </c>
      <c r="P1699" s="24">
        <v>0</v>
      </c>
      <c r="Q1699" s="24">
        <v>3</v>
      </c>
      <c r="R1699" s="24">
        <v>0</v>
      </c>
      <c r="S1699" s="24">
        <v>322.56302570733203</v>
      </c>
      <c r="T1699" s="25">
        <v>0.80604402637239414</v>
      </c>
      <c r="U1699" s="24">
        <v>5.8997838593816382E-2</v>
      </c>
      <c r="V1699" s="24">
        <v>5.899783859381639</v>
      </c>
      <c r="W1699" s="25">
        <v>58.99783859381639</v>
      </c>
      <c r="X1699" s="4">
        <f>VLOOKUP($A1699,[1]plot_info!$F$1:$BW$2268,26,FALSE)</f>
        <v>454142.7304</v>
      </c>
      <c r="Y1699" s="4">
        <f>VLOOKUP($A1699,[1]plot_info!$F$1:$BW$2268,27,FALSE)</f>
        <v>3056241.801</v>
      </c>
      <c r="Z1699" s="4">
        <f>VLOOKUP($A1699,[1]plot_info!$F$1:$BW$2268,28,FALSE)</f>
        <v>86.535186850000002</v>
      </c>
      <c r="AA1699" s="4">
        <f>VLOOKUP($A1699,[1]plot_info!$F$1:$BW$2268,29,FALSE)</f>
        <v>27.629448069999999</v>
      </c>
      <c r="AB1699" s="4">
        <f>VLOOKUP($A1699,[1]plot_info!$F$1:$BW$2268,37,FALSE)</f>
        <v>105</v>
      </c>
      <c r="AC1699" s="4" t="str">
        <f>VLOOKUP($A1699,[1]plot_info!$F$1:$BW$2268,43,FALSE)</f>
        <v>FRA 2016-2021</v>
      </c>
    </row>
    <row r="1700" spans="1:29" x14ac:dyDescent="0.35">
      <c r="A1700" s="23" t="str">
        <f t="shared" si="49"/>
        <v>160-40-3</v>
      </c>
      <c r="B1700" s="24" t="s">
        <v>781</v>
      </c>
      <c r="C1700" s="24">
        <v>160</v>
      </c>
      <c r="D1700" s="24">
        <v>40</v>
      </c>
      <c r="E1700" s="24">
        <v>3</v>
      </c>
      <c r="F1700" s="24">
        <v>1</v>
      </c>
      <c r="G1700" s="24" t="s">
        <v>26</v>
      </c>
      <c r="H1700" s="24">
        <v>65095</v>
      </c>
      <c r="I1700" s="24">
        <v>400</v>
      </c>
      <c r="J1700" s="24">
        <v>300</v>
      </c>
      <c r="K1700" s="24">
        <v>605.5</v>
      </c>
      <c r="L1700" s="24">
        <v>0.23624999999999999</v>
      </c>
      <c r="M1700" s="24">
        <v>0.29355310810926177</v>
      </c>
      <c r="N1700" s="24">
        <v>0</v>
      </c>
      <c r="O1700" s="24">
        <v>0</v>
      </c>
      <c r="P1700" s="24">
        <v>0</v>
      </c>
      <c r="Q1700" s="24">
        <v>3</v>
      </c>
      <c r="R1700" s="24">
        <v>0</v>
      </c>
      <c r="S1700" s="24">
        <v>322.56302570733203</v>
      </c>
      <c r="T1700" s="25">
        <v>0.94710173098756312</v>
      </c>
      <c r="U1700" s="24">
        <v>7.772518281412627E-2</v>
      </c>
      <c r="V1700" s="24">
        <v>7.7725182814126272</v>
      </c>
      <c r="W1700" s="25">
        <v>77.725182814126271</v>
      </c>
      <c r="X1700" s="4">
        <f>VLOOKUP($A1700,[1]plot_info!$F$1:$BW$2268,26,FALSE)</f>
        <v>454142.7304</v>
      </c>
      <c r="Y1700" s="4">
        <f>VLOOKUP($A1700,[1]plot_info!$F$1:$BW$2268,27,FALSE)</f>
        <v>3056241.801</v>
      </c>
      <c r="Z1700" s="4">
        <f>VLOOKUP($A1700,[1]plot_info!$F$1:$BW$2268,28,FALSE)</f>
        <v>86.535186850000002</v>
      </c>
      <c r="AA1700" s="4">
        <f>VLOOKUP($A1700,[1]plot_info!$F$1:$BW$2268,29,FALSE)</f>
        <v>27.629448069999999</v>
      </c>
      <c r="AB1700" s="4">
        <f>VLOOKUP($A1700,[1]plot_info!$F$1:$BW$2268,37,FALSE)</f>
        <v>105</v>
      </c>
      <c r="AC1700" s="4" t="str">
        <f>VLOOKUP($A1700,[1]plot_info!$F$1:$BW$2268,43,FALSE)</f>
        <v>FRA 2016-2021</v>
      </c>
    </row>
    <row r="1701" spans="1:29" x14ac:dyDescent="0.35">
      <c r="A1701" s="23" t="str">
        <f t="shared" si="49"/>
        <v>160-40-3</v>
      </c>
      <c r="B1701" s="24" t="s">
        <v>782</v>
      </c>
      <c r="C1701" s="24">
        <v>160</v>
      </c>
      <c r="D1701" s="24">
        <v>40</v>
      </c>
      <c r="E1701" s="24">
        <v>3</v>
      </c>
      <c r="F1701" s="24">
        <v>1</v>
      </c>
      <c r="G1701" s="24" t="s">
        <v>9</v>
      </c>
      <c r="H1701" s="24">
        <v>65095</v>
      </c>
      <c r="I1701" s="24">
        <v>387</v>
      </c>
      <c r="J1701" s="24">
        <v>308.5</v>
      </c>
      <c r="K1701" s="24">
        <v>603.5</v>
      </c>
      <c r="L1701" s="24">
        <v>0.23772609819121446</v>
      </c>
      <c r="M1701" s="24">
        <v>0.285787152868276</v>
      </c>
      <c r="N1701" s="24">
        <v>0</v>
      </c>
      <c r="O1701" s="24">
        <v>0</v>
      </c>
      <c r="P1701" s="24">
        <v>0</v>
      </c>
      <c r="Q1701" s="24">
        <v>3</v>
      </c>
      <c r="R1701" s="24">
        <v>0</v>
      </c>
      <c r="S1701" s="24">
        <v>322.56302570733203</v>
      </c>
      <c r="T1701" s="25">
        <v>0.91454995299944719</v>
      </c>
      <c r="U1701" s="24">
        <v>7.4377617030665949E-2</v>
      </c>
      <c r="V1701" s="24">
        <v>7.4377617030665943</v>
      </c>
      <c r="W1701" s="25">
        <v>74.377617030665945</v>
      </c>
      <c r="X1701" s="4">
        <f>VLOOKUP($A1701,[1]plot_info!$F$1:$BW$2268,26,FALSE)</f>
        <v>454142.7304</v>
      </c>
      <c r="Y1701" s="4">
        <f>VLOOKUP($A1701,[1]plot_info!$F$1:$BW$2268,27,FALSE)</f>
        <v>3056241.801</v>
      </c>
      <c r="Z1701" s="4">
        <f>VLOOKUP($A1701,[1]plot_info!$F$1:$BW$2268,28,FALSE)</f>
        <v>86.535186850000002</v>
      </c>
      <c r="AA1701" s="4">
        <f>VLOOKUP($A1701,[1]plot_info!$F$1:$BW$2268,29,FALSE)</f>
        <v>27.629448069999999</v>
      </c>
      <c r="AB1701" s="4">
        <f>VLOOKUP($A1701,[1]plot_info!$F$1:$BW$2268,37,FALSE)</f>
        <v>105</v>
      </c>
      <c r="AC1701" s="4" t="str">
        <f>VLOOKUP($A1701,[1]plot_info!$F$1:$BW$2268,43,FALSE)</f>
        <v>FRA 2016-2021</v>
      </c>
    </row>
    <row r="1702" spans="1:29" x14ac:dyDescent="0.35">
      <c r="A1702" s="23" t="str">
        <f t="shared" si="49"/>
        <v>160-40-5</v>
      </c>
      <c r="B1702" s="24" t="s">
        <v>784</v>
      </c>
      <c r="C1702" s="24">
        <v>160</v>
      </c>
      <c r="D1702" s="24">
        <v>40</v>
      </c>
      <c r="E1702" s="24">
        <v>5</v>
      </c>
      <c r="F1702" s="24">
        <v>1</v>
      </c>
      <c r="G1702" s="24" t="s">
        <v>8</v>
      </c>
      <c r="H1702" s="24">
        <v>65095</v>
      </c>
      <c r="I1702" s="24">
        <v>242</v>
      </c>
      <c r="J1702" s="24">
        <v>314</v>
      </c>
      <c r="K1702" s="24">
        <v>481</v>
      </c>
      <c r="L1702" s="24">
        <v>0.30991735537190085</v>
      </c>
      <c r="M1702" s="24">
        <v>0.23297865722957284</v>
      </c>
      <c r="N1702" s="24">
        <v>0</v>
      </c>
      <c r="O1702" s="24">
        <v>0</v>
      </c>
      <c r="P1702" s="24">
        <v>0</v>
      </c>
      <c r="Q1702" s="24">
        <v>3</v>
      </c>
      <c r="R1702" s="24">
        <v>0</v>
      </c>
      <c r="S1702" s="24">
        <v>322.56302570733203</v>
      </c>
      <c r="T1702" s="25">
        <v>0.51772827847765324</v>
      </c>
      <c r="U1702" s="24">
        <v>2.2521180113777923E-2</v>
      </c>
      <c r="V1702" s="24">
        <v>2.2521180113777923</v>
      </c>
      <c r="W1702" s="25">
        <v>22.521180113777923</v>
      </c>
      <c r="X1702" s="4">
        <f>VLOOKUP($A1702,[1]plot_info!$F$1:$BW$2268,26,FALSE)</f>
        <v>454442.7304</v>
      </c>
      <c r="Y1702" s="4">
        <f>VLOOKUP($A1702,[1]plot_info!$F$1:$BW$2268,27,FALSE)</f>
        <v>3056091.801</v>
      </c>
      <c r="Z1702" s="4">
        <f>VLOOKUP($A1702,[1]plot_info!$F$1:$BW$2268,28,FALSE)</f>
        <v>86.53823328</v>
      </c>
      <c r="AA1702" s="4">
        <f>VLOOKUP($A1702,[1]plot_info!$F$1:$BW$2268,29,FALSE)</f>
        <v>27.628104100000002</v>
      </c>
      <c r="AB1702" s="4">
        <f>VLOOKUP($A1702,[1]plot_info!$F$1:$BW$2268,37,FALSE)</f>
        <v>105</v>
      </c>
      <c r="AC1702" s="4" t="str">
        <f>VLOOKUP($A1702,[1]plot_info!$F$1:$BW$2268,43,FALSE)</f>
        <v>FRA 2016-2021</v>
      </c>
    </row>
    <row r="1703" spans="1:29" x14ac:dyDescent="0.35">
      <c r="A1703" s="23" t="str">
        <f t="shared" si="49"/>
        <v>160-40-5</v>
      </c>
      <c r="B1703" s="24" t="s">
        <v>785</v>
      </c>
      <c r="C1703" s="24">
        <v>160</v>
      </c>
      <c r="D1703" s="24">
        <v>40</v>
      </c>
      <c r="E1703" s="24">
        <v>5</v>
      </c>
      <c r="F1703" s="24">
        <v>1</v>
      </c>
      <c r="G1703" s="24" t="s">
        <v>26</v>
      </c>
      <c r="H1703" s="24">
        <v>65095</v>
      </c>
      <c r="I1703" s="24">
        <v>271</v>
      </c>
      <c r="J1703" s="24">
        <v>312.5</v>
      </c>
      <c r="K1703" s="24">
        <v>509.5</v>
      </c>
      <c r="L1703" s="24">
        <v>0.27306273062730629</v>
      </c>
      <c r="M1703" s="24">
        <v>0.22987227513317851</v>
      </c>
      <c r="N1703" s="24">
        <v>0</v>
      </c>
      <c r="O1703" s="24">
        <v>0</v>
      </c>
      <c r="P1703" s="24">
        <v>0</v>
      </c>
      <c r="Q1703" s="24">
        <v>3</v>
      </c>
      <c r="R1703" s="24">
        <v>0</v>
      </c>
      <c r="S1703" s="24">
        <v>322.56302570733203</v>
      </c>
      <c r="T1703" s="25">
        <v>0.61073335844369869</v>
      </c>
      <c r="U1703" s="24">
        <v>2.29025009416387E-2</v>
      </c>
      <c r="V1703" s="24">
        <v>2.2902500941638699</v>
      </c>
      <c r="W1703" s="25">
        <v>22.902500941638699</v>
      </c>
      <c r="X1703" s="4">
        <f>VLOOKUP($A1703,[1]plot_info!$F$1:$BW$2268,26,FALSE)</f>
        <v>454442.7304</v>
      </c>
      <c r="Y1703" s="4">
        <f>VLOOKUP($A1703,[1]plot_info!$F$1:$BW$2268,27,FALSE)</f>
        <v>3056091.801</v>
      </c>
      <c r="Z1703" s="4">
        <f>VLOOKUP($A1703,[1]plot_info!$F$1:$BW$2268,28,FALSE)</f>
        <v>86.53823328</v>
      </c>
      <c r="AA1703" s="4">
        <f>VLOOKUP($A1703,[1]plot_info!$F$1:$BW$2268,29,FALSE)</f>
        <v>27.628104100000002</v>
      </c>
      <c r="AB1703" s="4">
        <f>VLOOKUP($A1703,[1]plot_info!$F$1:$BW$2268,37,FALSE)</f>
        <v>105</v>
      </c>
      <c r="AC1703" s="4" t="str">
        <f>VLOOKUP($A1703,[1]plot_info!$F$1:$BW$2268,43,FALSE)</f>
        <v>FRA 2016-2021</v>
      </c>
    </row>
    <row r="1704" spans="1:29" x14ac:dyDescent="0.35">
      <c r="A1704" s="23" t="str">
        <f t="shared" si="49"/>
        <v>160-40-5</v>
      </c>
      <c r="B1704" s="24" t="s">
        <v>786</v>
      </c>
      <c r="C1704" s="24">
        <v>160</v>
      </c>
      <c r="D1704" s="24">
        <v>40</v>
      </c>
      <c r="E1704" s="24">
        <v>5</v>
      </c>
      <c r="F1704" s="24">
        <v>1</v>
      </c>
      <c r="G1704" s="24" t="s">
        <v>9</v>
      </c>
      <c r="H1704" s="24">
        <v>65095</v>
      </c>
      <c r="I1704" s="24">
        <v>300</v>
      </c>
      <c r="J1704" s="24">
        <v>295.5</v>
      </c>
      <c r="K1704" s="24">
        <v>515.5</v>
      </c>
      <c r="L1704" s="24">
        <v>0.26666666666666666</v>
      </c>
      <c r="M1704" s="24">
        <v>0.24851056771154434</v>
      </c>
      <c r="N1704" s="24">
        <v>0</v>
      </c>
      <c r="O1704" s="24">
        <v>0</v>
      </c>
      <c r="P1704" s="24">
        <v>0</v>
      </c>
      <c r="Q1704" s="24">
        <v>3</v>
      </c>
      <c r="R1704" s="24">
        <v>0</v>
      </c>
      <c r="S1704" s="24">
        <v>322.56302570733203</v>
      </c>
      <c r="T1704" s="25">
        <v>0.68203725308433349</v>
      </c>
      <c r="U1704" s="24">
        <v>2.1995701411969763E-2</v>
      </c>
      <c r="V1704" s="24">
        <v>2.1995701411969764</v>
      </c>
      <c r="W1704" s="25">
        <v>21.995701411969762</v>
      </c>
      <c r="X1704" s="4">
        <f>VLOOKUP($A1704,[1]plot_info!$F$1:$BW$2268,26,FALSE)</f>
        <v>454442.7304</v>
      </c>
      <c r="Y1704" s="4">
        <f>VLOOKUP($A1704,[1]plot_info!$F$1:$BW$2268,27,FALSE)</f>
        <v>3056091.801</v>
      </c>
      <c r="Z1704" s="4">
        <f>VLOOKUP($A1704,[1]plot_info!$F$1:$BW$2268,28,FALSE)</f>
        <v>86.53823328</v>
      </c>
      <c r="AA1704" s="4">
        <f>VLOOKUP($A1704,[1]plot_info!$F$1:$BW$2268,29,FALSE)</f>
        <v>27.628104100000002</v>
      </c>
      <c r="AB1704" s="4">
        <f>VLOOKUP($A1704,[1]plot_info!$F$1:$BW$2268,37,FALSE)</f>
        <v>105</v>
      </c>
      <c r="AC1704" s="4" t="str">
        <f>VLOOKUP($A1704,[1]plot_info!$F$1:$BW$2268,43,FALSE)</f>
        <v>FRA 2016-2021</v>
      </c>
    </row>
    <row r="1705" spans="1:29" x14ac:dyDescent="0.35">
      <c r="A1705" s="23" t="str">
        <f t="shared" si="49"/>
        <v>162-33-3</v>
      </c>
      <c r="B1705" s="24" t="s">
        <v>788</v>
      </c>
      <c r="C1705" s="24">
        <v>162</v>
      </c>
      <c r="D1705" s="24">
        <v>33</v>
      </c>
      <c r="E1705" s="24">
        <v>3</v>
      </c>
      <c r="F1705" s="24">
        <v>1</v>
      </c>
      <c r="G1705" s="24" t="s">
        <v>8</v>
      </c>
      <c r="H1705" s="24">
        <v>65095</v>
      </c>
      <c r="I1705" s="24">
        <v>363</v>
      </c>
      <c r="J1705" s="24">
        <v>299.5</v>
      </c>
      <c r="K1705" s="24">
        <v>643.5</v>
      </c>
      <c r="L1705" s="24">
        <v>5.2341597796143252E-2</v>
      </c>
      <c r="M1705" s="24">
        <v>5.9021259831491785E-2</v>
      </c>
      <c r="N1705" s="24">
        <v>0</v>
      </c>
      <c r="O1705" s="24">
        <v>0</v>
      </c>
      <c r="P1705" s="24">
        <v>0</v>
      </c>
      <c r="Q1705" s="24">
        <v>3</v>
      </c>
      <c r="R1705" s="24">
        <v>0</v>
      </c>
      <c r="S1705" s="24">
        <v>322.56302570733203</v>
      </c>
      <c r="T1705" s="25">
        <v>1.0664582502773214</v>
      </c>
      <c r="U1705" s="24">
        <v>3.9053400714380813E-2</v>
      </c>
      <c r="V1705" s="24">
        <v>3.9053400714380815</v>
      </c>
      <c r="W1705" s="25">
        <v>39.053400714380814</v>
      </c>
      <c r="X1705" s="4">
        <f>VLOOKUP($A1705,[1]plot_info!$F$1:$BW$2268,26,FALSE)</f>
        <v>461463.62050000002</v>
      </c>
      <c r="Y1705" s="4">
        <f>VLOOKUP($A1705,[1]plot_info!$F$1:$BW$2268,27,FALSE)</f>
        <v>3028056.6179999998</v>
      </c>
      <c r="Z1705" s="4">
        <f>VLOOKUP($A1705,[1]plot_info!$F$1:$BW$2268,28,FALSE)</f>
        <v>86.610287810000003</v>
      </c>
      <c r="AA1705" s="4">
        <f>VLOOKUP($A1705,[1]plot_info!$F$1:$BW$2268,29,FALSE)</f>
        <v>27.375228440000001</v>
      </c>
      <c r="AB1705" s="4">
        <f>VLOOKUP($A1705,[1]plot_info!$F$1:$BW$2268,37,FALSE)</f>
        <v>104</v>
      </c>
      <c r="AC1705" s="4" t="str">
        <f>VLOOKUP($A1705,[1]plot_info!$F$1:$BW$2268,43,FALSE)</f>
        <v>FRA 2016-2021</v>
      </c>
    </row>
    <row r="1706" spans="1:29" x14ac:dyDescent="0.35">
      <c r="A1706" s="23" t="str">
        <f t="shared" si="49"/>
        <v>162-33-3</v>
      </c>
      <c r="B1706" s="24" t="s">
        <v>789</v>
      </c>
      <c r="C1706" s="24">
        <v>162</v>
      </c>
      <c r="D1706" s="24">
        <v>33</v>
      </c>
      <c r="E1706" s="24">
        <v>3</v>
      </c>
      <c r="F1706" s="24">
        <v>1</v>
      </c>
      <c r="G1706" s="24" t="s">
        <v>26</v>
      </c>
      <c r="H1706" s="24">
        <v>65095</v>
      </c>
      <c r="I1706" s="24">
        <v>379</v>
      </c>
      <c r="J1706" s="24">
        <v>301.5</v>
      </c>
      <c r="K1706" s="24">
        <v>663.5</v>
      </c>
      <c r="L1706" s="24">
        <v>4.4854881266490766E-2</v>
      </c>
      <c r="M1706" s="24">
        <v>5.2808495638703178E-2</v>
      </c>
      <c r="N1706" s="24">
        <v>0</v>
      </c>
      <c r="O1706" s="24">
        <v>0</v>
      </c>
      <c r="P1706" s="24">
        <v>0</v>
      </c>
      <c r="Q1706" s="24">
        <v>3</v>
      </c>
      <c r="R1706" s="24">
        <v>0</v>
      </c>
      <c r="S1706" s="24">
        <v>322.56302570733203</v>
      </c>
      <c r="T1706" s="25">
        <v>1.1222612982569489</v>
      </c>
      <c r="U1706" s="24">
        <v>3.5754296572636887E-2</v>
      </c>
      <c r="V1706" s="24">
        <v>3.575429657263689</v>
      </c>
      <c r="W1706" s="25">
        <v>35.754296572636896</v>
      </c>
      <c r="X1706" s="4">
        <f>VLOOKUP($A1706,[1]plot_info!$F$1:$BW$2268,26,FALSE)</f>
        <v>461463.62050000002</v>
      </c>
      <c r="Y1706" s="4">
        <f>VLOOKUP($A1706,[1]plot_info!$F$1:$BW$2268,27,FALSE)</f>
        <v>3028056.6179999998</v>
      </c>
      <c r="Z1706" s="4">
        <f>VLOOKUP($A1706,[1]plot_info!$F$1:$BW$2268,28,FALSE)</f>
        <v>86.610287810000003</v>
      </c>
      <c r="AA1706" s="4">
        <f>VLOOKUP($A1706,[1]plot_info!$F$1:$BW$2268,29,FALSE)</f>
        <v>27.375228440000001</v>
      </c>
      <c r="AB1706" s="4">
        <f>VLOOKUP($A1706,[1]plot_info!$F$1:$BW$2268,37,FALSE)</f>
        <v>104</v>
      </c>
      <c r="AC1706" s="4" t="str">
        <f>VLOOKUP($A1706,[1]plot_info!$F$1:$BW$2268,43,FALSE)</f>
        <v>FRA 2016-2021</v>
      </c>
    </row>
    <row r="1707" spans="1:29" x14ac:dyDescent="0.35">
      <c r="A1707" s="23" t="str">
        <f t="shared" si="49"/>
        <v>162-33-3</v>
      </c>
      <c r="B1707" s="24" t="s">
        <v>790</v>
      </c>
      <c r="C1707" s="24">
        <v>162</v>
      </c>
      <c r="D1707" s="24">
        <v>33</v>
      </c>
      <c r="E1707" s="24">
        <v>3</v>
      </c>
      <c r="F1707" s="24">
        <v>1</v>
      </c>
      <c r="G1707" s="24" t="s">
        <v>9</v>
      </c>
      <c r="H1707" s="24">
        <v>65095</v>
      </c>
      <c r="I1707" s="24">
        <v>410</v>
      </c>
      <c r="J1707" s="24">
        <v>300.5</v>
      </c>
      <c r="K1707" s="24">
        <v>692</v>
      </c>
      <c r="L1707" s="24">
        <v>4.5121951219512194E-2</v>
      </c>
      <c r="M1707" s="24">
        <v>5.7468068783294628E-2</v>
      </c>
      <c r="N1707" s="24">
        <v>0</v>
      </c>
      <c r="O1707" s="24">
        <v>0</v>
      </c>
      <c r="P1707" s="24">
        <v>0</v>
      </c>
      <c r="Q1707" s="24">
        <v>3</v>
      </c>
      <c r="R1707" s="24">
        <v>0</v>
      </c>
      <c r="S1707" s="24">
        <v>322.56302570733203</v>
      </c>
      <c r="T1707" s="25">
        <v>1.2137162935568935</v>
      </c>
      <c r="U1707" s="24">
        <v>3.377892107138622E-2</v>
      </c>
      <c r="V1707" s="24">
        <v>3.3778921071386221</v>
      </c>
      <c r="W1707" s="25">
        <v>33.778921071386222</v>
      </c>
      <c r="X1707" s="4">
        <f>VLOOKUP($A1707,[1]plot_info!$F$1:$BW$2268,26,FALSE)</f>
        <v>461463.62050000002</v>
      </c>
      <c r="Y1707" s="4">
        <f>VLOOKUP($A1707,[1]plot_info!$F$1:$BW$2268,27,FALSE)</f>
        <v>3028056.6179999998</v>
      </c>
      <c r="Z1707" s="4">
        <f>VLOOKUP($A1707,[1]plot_info!$F$1:$BW$2268,28,FALSE)</f>
        <v>86.610287810000003</v>
      </c>
      <c r="AA1707" s="4">
        <f>VLOOKUP($A1707,[1]plot_info!$F$1:$BW$2268,29,FALSE)</f>
        <v>27.375228440000001</v>
      </c>
      <c r="AB1707" s="4">
        <f>VLOOKUP($A1707,[1]plot_info!$F$1:$BW$2268,37,FALSE)</f>
        <v>104</v>
      </c>
      <c r="AC1707" s="4" t="str">
        <f>VLOOKUP($A1707,[1]plot_info!$F$1:$BW$2268,43,FALSE)</f>
        <v>FRA 2016-2021</v>
      </c>
    </row>
    <row r="1708" spans="1:29" x14ac:dyDescent="0.35">
      <c r="A1708" s="23" t="str">
        <f t="shared" si="49"/>
        <v>162-35-6</v>
      </c>
      <c r="B1708" s="24" t="s">
        <v>792</v>
      </c>
      <c r="C1708" s="24">
        <v>162</v>
      </c>
      <c r="D1708" s="24">
        <v>35</v>
      </c>
      <c r="E1708" s="24">
        <v>6</v>
      </c>
      <c r="F1708" s="24">
        <v>1</v>
      </c>
      <c r="G1708" s="24" t="s">
        <v>8</v>
      </c>
      <c r="H1708" s="24">
        <v>65095</v>
      </c>
      <c r="I1708" s="24">
        <v>444</v>
      </c>
      <c r="J1708" s="24">
        <v>298</v>
      </c>
      <c r="K1708" s="24">
        <v>712</v>
      </c>
      <c r="L1708" s="24">
        <v>6.7567567567567571E-2</v>
      </c>
      <c r="M1708" s="24">
        <v>6.9893597168871849E-2</v>
      </c>
      <c r="N1708" s="24">
        <v>0</v>
      </c>
      <c r="O1708" s="24">
        <v>0</v>
      </c>
      <c r="P1708" s="24">
        <v>0</v>
      </c>
      <c r="Q1708" s="24">
        <v>4</v>
      </c>
      <c r="R1708" s="24">
        <v>0</v>
      </c>
      <c r="S1708" s="24">
        <v>430.08403427644271</v>
      </c>
      <c r="T1708" s="25">
        <v>0.96260257764857071</v>
      </c>
      <c r="U1708" s="24">
        <v>4.5825305809185479E-2</v>
      </c>
      <c r="V1708" s="24">
        <v>4.5825305809185481</v>
      </c>
      <c r="W1708" s="25">
        <v>45.825305809185487</v>
      </c>
      <c r="X1708" s="4">
        <f>VLOOKUP($A1708,[1]plot_info!$F$1:$BW$2268,26,FALSE)</f>
        <v>461956.9841</v>
      </c>
      <c r="Y1708" s="4">
        <f>VLOOKUP($A1708,[1]plot_info!$F$1:$BW$2268,27,FALSE)</f>
        <v>3036054.281</v>
      </c>
      <c r="Z1708" s="4">
        <f>VLOOKUP($A1708,[1]plot_info!$F$1:$BW$2268,28,FALSE)</f>
        <v>86.615026839999999</v>
      </c>
      <c r="AA1708" s="4">
        <f>VLOOKUP($A1708,[1]plot_info!$F$1:$BW$2268,29,FALSE)</f>
        <v>27.44744407</v>
      </c>
      <c r="AB1708" s="4">
        <f>VLOOKUP($A1708,[1]plot_info!$F$1:$BW$2268,37,FALSE)</f>
        <v>104</v>
      </c>
      <c r="AC1708" s="4" t="str">
        <f>VLOOKUP($A1708,[1]plot_info!$F$1:$BW$2268,43,FALSE)</f>
        <v>FRA 2016-2021</v>
      </c>
    </row>
    <row r="1709" spans="1:29" x14ac:dyDescent="0.35">
      <c r="A1709" s="23" t="str">
        <f t="shared" si="49"/>
        <v>162-35-6</v>
      </c>
      <c r="B1709" s="24" t="s">
        <v>793</v>
      </c>
      <c r="C1709" s="24">
        <v>162</v>
      </c>
      <c r="D1709" s="24">
        <v>35</v>
      </c>
      <c r="E1709" s="24">
        <v>6</v>
      </c>
      <c r="F1709" s="24">
        <v>1</v>
      </c>
      <c r="G1709" s="24" t="s">
        <v>26</v>
      </c>
      <c r="H1709" s="24">
        <v>65095</v>
      </c>
      <c r="I1709" s="24">
        <v>498</v>
      </c>
      <c r="J1709" s="24">
        <v>297</v>
      </c>
      <c r="K1709" s="24">
        <v>752</v>
      </c>
      <c r="L1709" s="24">
        <v>8.6345381526104423E-2</v>
      </c>
      <c r="M1709" s="24">
        <v>0.10018082260871632</v>
      </c>
      <c r="N1709" s="24">
        <v>0</v>
      </c>
      <c r="O1709" s="24">
        <v>0</v>
      </c>
      <c r="P1709" s="24">
        <v>0</v>
      </c>
      <c r="Q1709" s="24">
        <v>4</v>
      </c>
      <c r="R1709" s="24">
        <v>0</v>
      </c>
      <c r="S1709" s="24">
        <v>430.08403427644271</v>
      </c>
      <c r="T1709" s="25">
        <v>1.0579327846137674</v>
      </c>
      <c r="U1709" s="24">
        <v>4.0290848585853897E-2</v>
      </c>
      <c r="V1709" s="24">
        <v>4.0290848585853896</v>
      </c>
      <c r="W1709" s="25">
        <v>40.290848585853901</v>
      </c>
      <c r="X1709" s="4">
        <f>VLOOKUP($A1709,[1]plot_info!$F$1:$BW$2268,26,FALSE)</f>
        <v>461956.9841</v>
      </c>
      <c r="Y1709" s="4">
        <f>VLOOKUP($A1709,[1]plot_info!$F$1:$BW$2268,27,FALSE)</f>
        <v>3036054.281</v>
      </c>
      <c r="Z1709" s="4">
        <f>VLOOKUP($A1709,[1]plot_info!$F$1:$BW$2268,28,FALSE)</f>
        <v>86.615026839999999</v>
      </c>
      <c r="AA1709" s="4">
        <f>VLOOKUP($A1709,[1]plot_info!$F$1:$BW$2268,29,FALSE)</f>
        <v>27.44744407</v>
      </c>
      <c r="AB1709" s="4">
        <f>VLOOKUP($A1709,[1]plot_info!$F$1:$BW$2268,37,FALSE)</f>
        <v>104</v>
      </c>
      <c r="AC1709" s="4" t="str">
        <f>VLOOKUP($A1709,[1]plot_info!$F$1:$BW$2268,43,FALSE)</f>
        <v>FRA 2016-2021</v>
      </c>
    </row>
    <row r="1710" spans="1:29" x14ac:dyDescent="0.35">
      <c r="A1710" s="23" t="str">
        <f t="shared" si="49"/>
        <v>162-35-6</v>
      </c>
      <c r="B1710" s="24" t="s">
        <v>794</v>
      </c>
      <c r="C1710" s="24">
        <v>162</v>
      </c>
      <c r="D1710" s="24">
        <v>35</v>
      </c>
      <c r="E1710" s="24">
        <v>6</v>
      </c>
      <c r="F1710" s="24">
        <v>1</v>
      </c>
      <c r="G1710" s="24" t="s">
        <v>9</v>
      </c>
      <c r="H1710" s="24">
        <v>65095</v>
      </c>
      <c r="I1710" s="24">
        <v>543</v>
      </c>
      <c r="J1710" s="24">
        <v>316.5</v>
      </c>
      <c r="K1710" s="24">
        <v>812.5</v>
      </c>
      <c r="L1710" s="24">
        <v>8.6556169429097607E-2</v>
      </c>
      <c r="M1710" s="24">
        <v>0.10949996889789923</v>
      </c>
      <c r="N1710" s="24">
        <v>0</v>
      </c>
      <c r="O1710" s="24">
        <v>0</v>
      </c>
      <c r="P1710" s="24">
        <v>0</v>
      </c>
      <c r="Q1710" s="24">
        <v>4</v>
      </c>
      <c r="R1710" s="24">
        <v>0</v>
      </c>
      <c r="S1710" s="24">
        <v>430.08403427644271</v>
      </c>
      <c r="T1710" s="25">
        <v>1.1532629915789641</v>
      </c>
      <c r="U1710" s="24">
        <v>2.9562516122165032E-2</v>
      </c>
      <c r="V1710" s="24">
        <v>2.9562516122165032</v>
      </c>
      <c r="W1710" s="25">
        <v>29.562516122165029</v>
      </c>
      <c r="X1710" s="4">
        <f>VLOOKUP($A1710,[1]plot_info!$F$1:$BW$2268,26,FALSE)</f>
        <v>461956.9841</v>
      </c>
      <c r="Y1710" s="4">
        <f>VLOOKUP($A1710,[1]plot_info!$F$1:$BW$2268,27,FALSE)</f>
        <v>3036054.281</v>
      </c>
      <c r="Z1710" s="4">
        <f>VLOOKUP($A1710,[1]plot_info!$F$1:$BW$2268,28,FALSE)</f>
        <v>86.615026839999999</v>
      </c>
      <c r="AA1710" s="4">
        <f>VLOOKUP($A1710,[1]plot_info!$F$1:$BW$2268,29,FALSE)</f>
        <v>27.44744407</v>
      </c>
      <c r="AB1710" s="4">
        <f>VLOOKUP($A1710,[1]plot_info!$F$1:$BW$2268,37,FALSE)</f>
        <v>104</v>
      </c>
      <c r="AC1710" s="4" t="str">
        <f>VLOOKUP($A1710,[1]plot_info!$F$1:$BW$2268,43,FALSE)</f>
        <v>FRA 2016-2021</v>
      </c>
    </row>
    <row r="1711" spans="1:29" x14ac:dyDescent="0.35">
      <c r="A1711" s="23" t="str">
        <f t="shared" si="49"/>
        <v>88-62-2</v>
      </c>
      <c r="B1711" s="24" t="s">
        <v>1102</v>
      </c>
      <c r="C1711" s="24">
        <v>88</v>
      </c>
      <c r="D1711" s="24">
        <v>62</v>
      </c>
      <c r="E1711" s="24">
        <v>2</v>
      </c>
      <c r="F1711" s="24">
        <v>1</v>
      </c>
      <c r="G1711" s="24" t="s">
        <v>8</v>
      </c>
      <c r="H1711" s="24" t="s">
        <v>1101</v>
      </c>
      <c r="I1711" s="24">
        <v>390</v>
      </c>
      <c r="J1711" s="24">
        <v>344</v>
      </c>
      <c r="K1711" s="24">
        <v>676</v>
      </c>
      <c r="L1711" s="24">
        <v>0.14871794871794872</v>
      </c>
      <c r="M1711" s="24">
        <v>0.18017016159086965</v>
      </c>
      <c r="N1711" s="24">
        <v>0</v>
      </c>
      <c r="O1711" s="24">
        <v>0</v>
      </c>
      <c r="P1711" s="24">
        <v>0</v>
      </c>
      <c r="Q1711" s="24">
        <v>3</v>
      </c>
      <c r="R1711" s="24">
        <v>0</v>
      </c>
      <c r="S1711" s="24">
        <v>322.56302570733203</v>
      </c>
      <c r="T1711" s="25">
        <v>1.0292562182909033</v>
      </c>
      <c r="U1711" s="24">
        <v>4.3375100914894361E-2</v>
      </c>
      <c r="V1711" s="24">
        <v>4.3375100914894364</v>
      </c>
      <c r="W1711" s="25">
        <v>43.375100914894361</v>
      </c>
      <c r="X1711" s="4">
        <f>VLOOKUP($A1711,[1]plot_info!$F$1:$BW$2268,26,FALSE)</f>
        <v>755945.40529999998</v>
      </c>
      <c r="Y1711" s="4">
        <f>VLOOKUP($A1711,[1]plot_info!$F$1:$BW$2268,27,FALSE)</f>
        <v>3149192.5090000001</v>
      </c>
      <c r="Z1711" s="4">
        <f>VLOOKUP($A1711,[1]plot_info!$F$1:$BW$2268,28,FALSE)</f>
        <v>83.613419480000005</v>
      </c>
      <c r="AA1711" s="4">
        <f>VLOOKUP($A1711,[1]plot_info!$F$1:$BW$2268,29,FALSE)</f>
        <v>28.444206510000001</v>
      </c>
      <c r="AB1711" s="4">
        <f>VLOOKUP($A1711,[1]plot_info!$F$1:$BW$2268,37,FALSE)</f>
        <v>104</v>
      </c>
      <c r="AC1711" s="4" t="str">
        <f>VLOOKUP($A1711,[1]plot_info!$F$1:$BW$2268,43,FALSE)</f>
        <v>FRA 2016-2021</v>
      </c>
    </row>
    <row r="1712" spans="1:29" x14ac:dyDescent="0.35">
      <c r="A1712" s="23" t="str">
        <f t="shared" si="49"/>
        <v>88-62-2</v>
      </c>
      <c r="B1712" s="24" t="s">
        <v>1103</v>
      </c>
      <c r="C1712" s="24">
        <v>88</v>
      </c>
      <c r="D1712" s="24">
        <v>62</v>
      </c>
      <c r="E1712" s="24">
        <v>2</v>
      </c>
      <c r="F1712" s="24">
        <v>1</v>
      </c>
      <c r="G1712" s="24" t="s">
        <v>26</v>
      </c>
      <c r="H1712" s="24" t="s">
        <v>1101</v>
      </c>
      <c r="I1712" s="24">
        <v>367</v>
      </c>
      <c r="J1712" s="24">
        <v>364.5</v>
      </c>
      <c r="K1712" s="24">
        <v>618.5</v>
      </c>
      <c r="L1712" s="24">
        <v>0.30790190735694822</v>
      </c>
      <c r="M1712" s="24">
        <v>0.35102117689255641</v>
      </c>
      <c r="N1712" s="24">
        <v>0</v>
      </c>
      <c r="O1712" s="24">
        <v>0</v>
      </c>
      <c r="P1712" s="24">
        <v>0</v>
      </c>
      <c r="Q1712" s="24">
        <v>3</v>
      </c>
      <c r="R1712" s="24">
        <v>0</v>
      </c>
      <c r="S1712" s="24">
        <v>322.56302570733203</v>
      </c>
      <c r="T1712" s="25">
        <v>0.78744301037918507</v>
      </c>
      <c r="U1712" s="24">
        <v>2.6780526267682618E-2</v>
      </c>
      <c r="V1712" s="24">
        <v>2.6780526267682618</v>
      </c>
      <c r="W1712" s="25">
        <v>26.780526267682617</v>
      </c>
      <c r="X1712" s="4">
        <f>VLOOKUP($A1712,[1]plot_info!$F$1:$BW$2268,26,FALSE)</f>
        <v>755945.40529999998</v>
      </c>
      <c r="Y1712" s="4">
        <f>VLOOKUP($A1712,[1]plot_info!$F$1:$BW$2268,27,FALSE)</f>
        <v>3149192.5090000001</v>
      </c>
      <c r="Z1712" s="4">
        <f>VLOOKUP($A1712,[1]plot_info!$F$1:$BW$2268,28,FALSE)</f>
        <v>83.613419480000005</v>
      </c>
      <c r="AA1712" s="4">
        <f>VLOOKUP($A1712,[1]plot_info!$F$1:$BW$2268,29,FALSE)</f>
        <v>28.444206510000001</v>
      </c>
      <c r="AB1712" s="4">
        <f>VLOOKUP($A1712,[1]plot_info!$F$1:$BW$2268,37,FALSE)</f>
        <v>104</v>
      </c>
      <c r="AC1712" s="4" t="str">
        <f>VLOOKUP($A1712,[1]plot_info!$F$1:$BW$2268,43,FALSE)</f>
        <v>FRA 2016-2021</v>
      </c>
    </row>
    <row r="1713" spans="1:29" x14ac:dyDescent="0.35">
      <c r="A1713" s="23" t="str">
        <f t="shared" si="49"/>
        <v>88-62-2</v>
      </c>
      <c r="B1713" s="24" t="s">
        <v>1104</v>
      </c>
      <c r="C1713" s="24">
        <v>88</v>
      </c>
      <c r="D1713" s="24">
        <v>62</v>
      </c>
      <c r="E1713" s="24">
        <v>2</v>
      </c>
      <c r="F1713" s="24">
        <v>1</v>
      </c>
      <c r="G1713" s="24" t="s">
        <v>9</v>
      </c>
      <c r="H1713" s="24" t="s">
        <v>1101</v>
      </c>
      <c r="I1713" s="24">
        <v>250</v>
      </c>
      <c r="J1713" s="24">
        <v>353</v>
      </c>
      <c r="K1713" s="24">
        <v>510.5</v>
      </c>
      <c r="L1713" s="24">
        <v>0.37</v>
      </c>
      <c r="M1713" s="24">
        <v>0.28734034391647317</v>
      </c>
      <c r="N1713" s="24">
        <v>0</v>
      </c>
      <c r="O1713" s="24">
        <v>0</v>
      </c>
      <c r="P1713" s="24">
        <v>0</v>
      </c>
      <c r="Q1713" s="24">
        <v>3</v>
      </c>
      <c r="R1713" s="24">
        <v>0</v>
      </c>
      <c r="S1713" s="24">
        <v>322.56302570733203</v>
      </c>
      <c r="T1713" s="25">
        <v>0.48827666982173878</v>
      </c>
      <c r="U1713" s="24">
        <v>9.0250190156624683E-3</v>
      </c>
      <c r="V1713" s="24">
        <v>0.90250190156624699</v>
      </c>
      <c r="W1713" s="25">
        <v>9.0250190156624708</v>
      </c>
      <c r="X1713" s="4">
        <f>VLOOKUP($A1713,[1]plot_info!$F$1:$BW$2268,26,FALSE)</f>
        <v>755945.40529999998</v>
      </c>
      <c r="Y1713" s="4">
        <f>VLOOKUP($A1713,[1]plot_info!$F$1:$BW$2268,27,FALSE)</f>
        <v>3149192.5090000001</v>
      </c>
      <c r="Z1713" s="4">
        <f>VLOOKUP($A1713,[1]plot_info!$F$1:$BW$2268,28,FALSE)</f>
        <v>83.613419480000005</v>
      </c>
      <c r="AA1713" s="4">
        <f>VLOOKUP($A1713,[1]plot_info!$F$1:$BW$2268,29,FALSE)</f>
        <v>28.444206510000001</v>
      </c>
      <c r="AB1713" s="4">
        <f>VLOOKUP($A1713,[1]plot_info!$F$1:$BW$2268,37,FALSE)</f>
        <v>104</v>
      </c>
      <c r="AC1713" s="4" t="str">
        <f>VLOOKUP($A1713,[1]plot_info!$F$1:$BW$2268,43,FALSE)</f>
        <v>FRA 2016-2021</v>
      </c>
    </row>
    <row r="1714" spans="1:29" x14ac:dyDescent="0.35">
      <c r="A1714" s="23" t="str">
        <f t="shared" ref="A1714:A1722" si="50">CONCATENATE(C1714,"-",D1714,"-",E1714)</f>
        <v>185-37-3</v>
      </c>
      <c r="B1714" s="24" t="s">
        <v>1106</v>
      </c>
      <c r="C1714" s="24">
        <v>185</v>
      </c>
      <c r="D1714" s="24">
        <v>37</v>
      </c>
      <c r="E1714" s="24">
        <v>3</v>
      </c>
      <c r="F1714" s="24">
        <v>1</v>
      </c>
      <c r="G1714" s="24" t="s">
        <v>8</v>
      </c>
      <c r="H1714" s="24">
        <v>65422</v>
      </c>
      <c r="I1714" s="24">
        <v>499</v>
      </c>
      <c r="J1714" s="24">
        <v>346</v>
      </c>
      <c r="K1714" s="24">
        <v>637</v>
      </c>
      <c r="L1714" s="24">
        <v>0.41683366733466931</v>
      </c>
      <c r="M1714" s="24">
        <v>0.48459560703751148</v>
      </c>
      <c r="N1714" s="24">
        <v>0</v>
      </c>
      <c r="O1714" s="24">
        <v>0</v>
      </c>
      <c r="P1714" s="24">
        <v>0</v>
      </c>
      <c r="Q1714" s="24">
        <v>4</v>
      </c>
      <c r="R1714" s="24">
        <v>0</v>
      </c>
      <c r="S1714" s="24">
        <v>430.08403427644271</v>
      </c>
      <c r="T1714" s="25">
        <v>0.67661195675298091</v>
      </c>
      <c r="U1714" s="24">
        <v>4.028292635277167E-2</v>
      </c>
      <c r="V1714" s="24">
        <v>4.0282926352771673</v>
      </c>
      <c r="W1714" s="25">
        <v>40.282926352771675</v>
      </c>
      <c r="X1714" s="4">
        <f>VLOOKUP($A1714,[1]plot_info!$F$1:$BW$2268,26,FALSE)</f>
        <v>553823.47019999998</v>
      </c>
      <c r="Y1714" s="4">
        <f>VLOOKUP($A1714,[1]plot_info!$F$1:$BW$2268,27,FALSE)</f>
        <v>3041828.2620000001</v>
      </c>
      <c r="Z1714" s="4">
        <f>VLOOKUP($A1714,[1]plot_info!$F$1:$BW$2268,28,FALSE)</f>
        <v>87.544913519999994</v>
      </c>
      <c r="AA1714" s="4">
        <f>VLOOKUP($A1714,[1]plot_info!$F$1:$BW$2268,29,FALSE)</f>
        <v>27.499036400000001</v>
      </c>
      <c r="AB1714" s="4">
        <f>VLOOKUP($A1714,[1]plot_info!$F$1:$BW$2268,37,FALSE)</f>
        <v>104</v>
      </c>
      <c r="AC1714" s="4" t="str">
        <f>VLOOKUP($A1714,[1]plot_info!$F$1:$BW$2268,43,FALSE)</f>
        <v>FRA 2016-2021</v>
      </c>
    </row>
    <row r="1715" spans="1:29" x14ac:dyDescent="0.35">
      <c r="A1715" s="23" t="str">
        <f t="shared" si="50"/>
        <v>185-37-3</v>
      </c>
      <c r="B1715" s="24" t="s">
        <v>1107</v>
      </c>
      <c r="C1715" s="24">
        <v>185</v>
      </c>
      <c r="D1715" s="24">
        <v>37</v>
      </c>
      <c r="E1715" s="24">
        <v>3</v>
      </c>
      <c r="F1715" s="24">
        <v>1</v>
      </c>
      <c r="G1715" s="24" t="s">
        <v>26</v>
      </c>
      <c r="H1715" s="24">
        <v>65422</v>
      </c>
      <c r="I1715" s="24">
        <v>485</v>
      </c>
      <c r="J1715" s="24">
        <v>304</v>
      </c>
      <c r="K1715" s="24">
        <v>590.5</v>
      </c>
      <c r="L1715" s="24">
        <v>0.40927835051546391</v>
      </c>
      <c r="M1715" s="24">
        <v>0.46246263460070203</v>
      </c>
      <c r="N1715" s="24">
        <v>0</v>
      </c>
      <c r="O1715" s="24">
        <v>0</v>
      </c>
      <c r="P1715" s="24">
        <v>0</v>
      </c>
      <c r="Q1715" s="24">
        <v>4</v>
      </c>
      <c r="R1715" s="24">
        <v>0</v>
      </c>
      <c r="S1715" s="24">
        <v>430.08403427644271</v>
      </c>
      <c r="T1715" s="25">
        <v>0.66614888525680072</v>
      </c>
      <c r="U1715" s="24">
        <v>3.2631641045912853E-2</v>
      </c>
      <c r="V1715" s="24">
        <v>3.2631641045912851</v>
      </c>
      <c r="W1715" s="25">
        <v>32.631641045912851</v>
      </c>
      <c r="X1715" s="4">
        <f>VLOOKUP($A1715,[1]plot_info!$F$1:$BW$2268,26,FALSE)</f>
        <v>553823.47019999998</v>
      </c>
      <c r="Y1715" s="4">
        <f>VLOOKUP($A1715,[1]plot_info!$F$1:$BW$2268,27,FALSE)</f>
        <v>3041828.2620000001</v>
      </c>
      <c r="Z1715" s="4">
        <f>VLOOKUP($A1715,[1]plot_info!$F$1:$BW$2268,28,FALSE)</f>
        <v>87.544913519999994</v>
      </c>
      <c r="AA1715" s="4">
        <f>VLOOKUP($A1715,[1]plot_info!$F$1:$BW$2268,29,FALSE)</f>
        <v>27.499036400000001</v>
      </c>
      <c r="AB1715" s="4">
        <f>VLOOKUP($A1715,[1]plot_info!$F$1:$BW$2268,37,FALSE)</f>
        <v>104</v>
      </c>
      <c r="AC1715" s="4" t="str">
        <f>VLOOKUP($A1715,[1]plot_info!$F$1:$BW$2268,43,FALSE)</f>
        <v>FRA 2016-2021</v>
      </c>
    </row>
    <row r="1716" spans="1:29" x14ac:dyDescent="0.35">
      <c r="A1716" s="23" t="str">
        <f t="shared" si="50"/>
        <v>185-37-3</v>
      </c>
      <c r="B1716" s="24" t="s">
        <v>1108</v>
      </c>
      <c r="C1716" s="24">
        <v>185</v>
      </c>
      <c r="D1716" s="24">
        <v>37</v>
      </c>
      <c r="E1716" s="24">
        <v>3</v>
      </c>
      <c r="F1716" s="24">
        <v>1</v>
      </c>
      <c r="G1716" s="24" t="s">
        <v>9</v>
      </c>
      <c r="H1716" s="24">
        <v>65422</v>
      </c>
      <c r="I1716" s="24">
        <v>471</v>
      </c>
      <c r="J1716" s="24">
        <v>299</v>
      </c>
      <c r="K1716" s="24">
        <v>599</v>
      </c>
      <c r="L1716" s="24">
        <v>0.36305732484076431</v>
      </c>
      <c r="M1716" s="24">
        <v>0.39839350386256955</v>
      </c>
      <c r="N1716" s="24">
        <v>0</v>
      </c>
      <c r="O1716" s="24">
        <v>0</v>
      </c>
      <c r="P1716" s="24">
        <v>0</v>
      </c>
      <c r="Q1716" s="24">
        <v>4</v>
      </c>
      <c r="R1716" s="24">
        <v>0</v>
      </c>
      <c r="S1716" s="24">
        <v>430.08403427644271</v>
      </c>
      <c r="T1716" s="25">
        <v>0.69753809974534109</v>
      </c>
      <c r="U1716" s="24">
        <v>3.1540853205876296E-2</v>
      </c>
      <c r="V1716" s="24">
        <v>3.1540853205876296</v>
      </c>
      <c r="W1716" s="25">
        <v>31.540853205876296</v>
      </c>
      <c r="X1716" s="4">
        <f>VLOOKUP($A1716,[1]plot_info!$F$1:$BW$2268,26,FALSE)</f>
        <v>553823.47019999998</v>
      </c>
      <c r="Y1716" s="4">
        <f>VLOOKUP($A1716,[1]plot_info!$F$1:$BW$2268,27,FALSE)</f>
        <v>3041828.2620000001</v>
      </c>
      <c r="Z1716" s="4">
        <f>VLOOKUP($A1716,[1]plot_info!$F$1:$BW$2268,28,FALSE)</f>
        <v>87.544913519999994</v>
      </c>
      <c r="AA1716" s="4">
        <f>VLOOKUP($A1716,[1]plot_info!$F$1:$BW$2268,29,FALSE)</f>
        <v>27.499036400000001</v>
      </c>
      <c r="AB1716" s="4">
        <f>VLOOKUP($A1716,[1]plot_info!$F$1:$BW$2268,37,FALSE)</f>
        <v>104</v>
      </c>
      <c r="AC1716" s="4" t="str">
        <f>VLOOKUP($A1716,[1]plot_info!$F$1:$BW$2268,43,FALSE)</f>
        <v>FRA 2016-2021</v>
      </c>
    </row>
    <row r="1717" spans="1:29" x14ac:dyDescent="0.35">
      <c r="A1717" s="23" t="str">
        <f t="shared" si="50"/>
        <v>185-37-5</v>
      </c>
      <c r="B1717" s="24" t="s">
        <v>1110</v>
      </c>
      <c r="C1717" s="24">
        <v>185</v>
      </c>
      <c r="D1717" s="24">
        <v>37</v>
      </c>
      <c r="E1717" s="24">
        <v>5</v>
      </c>
      <c r="F1717" s="24">
        <v>1</v>
      </c>
      <c r="G1717" s="24" t="s">
        <v>8</v>
      </c>
      <c r="H1717" s="24">
        <v>65422</v>
      </c>
      <c r="I1717" s="24">
        <v>156</v>
      </c>
      <c r="J1717" s="24">
        <v>326</v>
      </c>
      <c r="K1717" s="24">
        <v>424</v>
      </c>
      <c r="L1717" s="24">
        <v>0.37179487179487181</v>
      </c>
      <c r="M1717" s="24">
        <v>0.54051048477260888</v>
      </c>
      <c r="N1717" s="24">
        <v>0</v>
      </c>
      <c r="O1717" s="24">
        <v>0</v>
      </c>
      <c r="P1717" s="24">
        <v>0</v>
      </c>
      <c r="Q1717" s="24">
        <v>1</v>
      </c>
      <c r="R1717" s="24">
        <v>0</v>
      </c>
      <c r="S1717" s="24">
        <v>107.52100856911068</v>
      </c>
      <c r="T1717" s="25">
        <v>0.91144978366724572</v>
      </c>
      <c r="U1717" s="24">
        <v>3.4344484601954189E-2</v>
      </c>
      <c r="V1717" s="24">
        <v>3.4344484601954193</v>
      </c>
      <c r="W1717" s="25">
        <v>34.344484601954193</v>
      </c>
      <c r="X1717" s="4">
        <f>VLOOKUP($A1717,[1]plot_info!$F$1:$BW$2268,26,FALSE)</f>
        <v>554123.47019999998</v>
      </c>
      <c r="Y1717" s="4">
        <f>VLOOKUP($A1717,[1]plot_info!$F$1:$BW$2268,27,FALSE)</f>
        <v>3041678.2620000001</v>
      </c>
      <c r="Z1717" s="4">
        <f>VLOOKUP($A1717,[1]plot_info!$F$1:$BW$2268,28,FALSE)</f>
        <v>87.547943930000002</v>
      </c>
      <c r="AA1717" s="4">
        <f>VLOOKUP($A1717,[1]plot_info!$F$1:$BW$2268,29,FALSE)</f>
        <v>27.497670339999999</v>
      </c>
      <c r="AB1717" s="4">
        <f>VLOOKUP($A1717,[1]plot_info!$F$1:$BW$2268,37,FALSE)</f>
        <v>104</v>
      </c>
      <c r="AC1717" s="4" t="str">
        <f>VLOOKUP($A1717,[1]plot_info!$F$1:$BW$2268,43,FALSE)</f>
        <v>FRA 2016-2021</v>
      </c>
    </row>
    <row r="1718" spans="1:29" x14ac:dyDescent="0.35">
      <c r="A1718" s="23" t="str">
        <f t="shared" si="50"/>
        <v>185-37-5</v>
      </c>
      <c r="B1718" s="24" t="s">
        <v>1111</v>
      </c>
      <c r="C1718" s="24">
        <v>185</v>
      </c>
      <c r="D1718" s="24">
        <v>37</v>
      </c>
      <c r="E1718" s="24">
        <v>5</v>
      </c>
      <c r="F1718" s="24">
        <v>1</v>
      </c>
      <c r="G1718" s="24" t="s">
        <v>26</v>
      </c>
      <c r="H1718" s="24">
        <v>65422</v>
      </c>
      <c r="I1718" s="24">
        <v>147</v>
      </c>
      <c r="J1718" s="24">
        <v>351</v>
      </c>
      <c r="K1718" s="24">
        <v>447.5</v>
      </c>
      <c r="L1718" s="24">
        <v>0.34353741496598639</v>
      </c>
      <c r="M1718" s="24">
        <v>0.4706168876037371</v>
      </c>
      <c r="N1718" s="24">
        <v>0</v>
      </c>
      <c r="O1718" s="24">
        <v>0</v>
      </c>
      <c r="P1718" s="24">
        <v>0</v>
      </c>
      <c r="Q1718" s="24">
        <v>1</v>
      </c>
      <c r="R1718" s="24">
        <v>0</v>
      </c>
      <c r="S1718" s="24">
        <v>107.52100856911068</v>
      </c>
      <c r="T1718" s="25">
        <v>0.89749902167233886</v>
      </c>
      <c r="U1718" s="24">
        <v>3.9906188383923701E-2</v>
      </c>
      <c r="V1718" s="24">
        <v>3.9906188383923702</v>
      </c>
      <c r="W1718" s="25">
        <v>39.906188383923705</v>
      </c>
      <c r="X1718" s="4">
        <f>VLOOKUP($A1718,[1]plot_info!$F$1:$BW$2268,26,FALSE)</f>
        <v>554123.47019999998</v>
      </c>
      <c r="Y1718" s="4">
        <f>VLOOKUP($A1718,[1]plot_info!$F$1:$BW$2268,27,FALSE)</f>
        <v>3041678.2620000001</v>
      </c>
      <c r="Z1718" s="4">
        <f>VLOOKUP($A1718,[1]plot_info!$F$1:$BW$2268,28,FALSE)</f>
        <v>87.547943930000002</v>
      </c>
      <c r="AA1718" s="4">
        <f>VLOOKUP($A1718,[1]plot_info!$F$1:$BW$2268,29,FALSE)</f>
        <v>27.497670339999999</v>
      </c>
      <c r="AB1718" s="4">
        <f>VLOOKUP($A1718,[1]plot_info!$F$1:$BW$2268,37,FALSE)</f>
        <v>104</v>
      </c>
      <c r="AC1718" s="4" t="str">
        <f>VLOOKUP($A1718,[1]plot_info!$F$1:$BW$2268,43,FALSE)</f>
        <v>FRA 2016-2021</v>
      </c>
    </row>
    <row r="1719" spans="1:29" x14ac:dyDescent="0.35">
      <c r="A1719" s="23" t="str">
        <f t="shared" si="50"/>
        <v>185-37-5</v>
      </c>
      <c r="B1719" s="24" t="s">
        <v>1112</v>
      </c>
      <c r="C1719" s="24">
        <v>185</v>
      </c>
      <c r="D1719" s="24">
        <v>37</v>
      </c>
      <c r="E1719" s="24">
        <v>5</v>
      </c>
      <c r="F1719" s="24">
        <v>1</v>
      </c>
      <c r="G1719" s="24" t="s">
        <v>9</v>
      </c>
      <c r="H1719" s="24">
        <v>65422</v>
      </c>
      <c r="I1719" s="24">
        <v>139</v>
      </c>
      <c r="J1719" s="24">
        <v>340.5</v>
      </c>
      <c r="K1719" s="24">
        <v>423</v>
      </c>
      <c r="L1719" s="24">
        <v>0.40647482014388492</v>
      </c>
      <c r="M1719" s="24">
        <v>0.52653176533883461</v>
      </c>
      <c r="N1719" s="24">
        <v>0</v>
      </c>
      <c r="O1719" s="24">
        <v>0</v>
      </c>
      <c r="P1719" s="24">
        <v>0</v>
      </c>
      <c r="Q1719" s="24">
        <v>1</v>
      </c>
      <c r="R1719" s="24">
        <v>0</v>
      </c>
      <c r="S1719" s="24">
        <v>107.52100856911068</v>
      </c>
      <c r="T1719" s="25">
        <v>0.76729190971987526</v>
      </c>
      <c r="U1719" s="24">
        <v>4.0477428280874583E-2</v>
      </c>
      <c r="V1719" s="24">
        <v>4.0477428280874586</v>
      </c>
      <c r="W1719" s="25">
        <v>40.477428280874584</v>
      </c>
      <c r="X1719" s="4">
        <f>VLOOKUP($A1719,[1]plot_info!$F$1:$BW$2268,26,FALSE)</f>
        <v>554123.47019999998</v>
      </c>
      <c r="Y1719" s="4">
        <f>VLOOKUP($A1719,[1]plot_info!$F$1:$BW$2268,27,FALSE)</f>
        <v>3041678.2620000001</v>
      </c>
      <c r="Z1719" s="4">
        <f>VLOOKUP($A1719,[1]plot_info!$F$1:$BW$2268,28,FALSE)</f>
        <v>87.547943930000002</v>
      </c>
      <c r="AA1719" s="4">
        <f>VLOOKUP($A1719,[1]plot_info!$F$1:$BW$2268,29,FALSE)</f>
        <v>27.497670339999999</v>
      </c>
      <c r="AB1719" s="4">
        <f>VLOOKUP($A1719,[1]plot_info!$F$1:$BW$2268,37,FALSE)</f>
        <v>104</v>
      </c>
      <c r="AC1719" s="4" t="str">
        <f>VLOOKUP($A1719,[1]plot_info!$F$1:$BW$2268,43,FALSE)</f>
        <v>FRA 2016-2021</v>
      </c>
    </row>
    <row r="1720" spans="1:29" x14ac:dyDescent="0.35">
      <c r="A1720" s="23" t="str">
        <f t="shared" si="50"/>
        <v>195-37-1</v>
      </c>
      <c r="B1720" s="24" t="s">
        <v>1114</v>
      </c>
      <c r="C1720" s="24">
        <v>195</v>
      </c>
      <c r="D1720" s="24">
        <v>37</v>
      </c>
      <c r="E1720" s="24">
        <v>1</v>
      </c>
      <c r="F1720" s="24">
        <v>1</v>
      </c>
      <c r="G1720" s="24" t="s">
        <v>8</v>
      </c>
      <c r="H1720" s="24">
        <v>65422</v>
      </c>
      <c r="I1720" s="24">
        <v>284</v>
      </c>
      <c r="J1720" s="24">
        <v>310.5</v>
      </c>
      <c r="K1720" s="24">
        <v>466</v>
      </c>
      <c r="L1720" s="24">
        <v>0.45246478873239437</v>
      </c>
      <c r="M1720" s="24">
        <v>0.59875514908000227</v>
      </c>
      <c r="N1720" s="24">
        <v>0</v>
      </c>
      <c r="O1720" s="24">
        <v>0</v>
      </c>
      <c r="P1720" s="24">
        <v>0</v>
      </c>
      <c r="Q1720" s="24">
        <v>2</v>
      </c>
      <c r="R1720" s="24">
        <v>0</v>
      </c>
      <c r="S1720" s="24">
        <v>215.04201713822135</v>
      </c>
      <c r="T1720" s="25">
        <v>0.72311449673600359</v>
      </c>
      <c r="U1720" s="24">
        <v>4.3051512356398591E-2</v>
      </c>
      <c r="V1720" s="24">
        <v>4.3051512356398591</v>
      </c>
      <c r="W1720" s="25">
        <v>43.05151235639859</v>
      </c>
      <c r="X1720" s="4">
        <f>VLOOKUP($A1720,[1]plot_info!$F$1:$BW$2268,26,FALSE)</f>
        <v>593811.78419999999</v>
      </c>
      <c r="Y1720" s="4">
        <f>VLOOKUP($A1720,[1]plot_info!$F$1:$BW$2268,27,FALSE)</f>
        <v>3040561.443</v>
      </c>
      <c r="Z1720" s="4">
        <f>VLOOKUP($A1720,[1]plot_info!$F$1:$BW$2268,28,FALSE)</f>
        <v>87.949625080000004</v>
      </c>
      <c r="AA1720" s="4">
        <f>VLOOKUP($A1720,[1]plot_info!$F$1:$BW$2268,29,FALSE)</f>
        <v>27.485427139999999</v>
      </c>
      <c r="AB1720" s="4">
        <f>VLOOKUP($A1720,[1]plot_info!$F$1:$BW$2268,37,FALSE)</f>
        <v>104</v>
      </c>
      <c r="AC1720" s="4" t="str">
        <f>VLOOKUP($A1720,[1]plot_info!$F$1:$BW$2268,43,FALSE)</f>
        <v>FRA 2016-2021</v>
      </c>
    </row>
    <row r="1721" spans="1:29" x14ac:dyDescent="0.35">
      <c r="A1721" s="23" t="str">
        <f t="shared" si="50"/>
        <v>195-37-1</v>
      </c>
      <c r="B1721" s="24" t="s">
        <v>1115</v>
      </c>
      <c r="C1721" s="24">
        <v>195</v>
      </c>
      <c r="D1721" s="24">
        <v>37</v>
      </c>
      <c r="E1721" s="24">
        <v>1</v>
      </c>
      <c r="F1721" s="24">
        <v>1</v>
      </c>
      <c r="G1721" s="24" t="s">
        <v>26</v>
      </c>
      <c r="H1721" s="24">
        <v>65422</v>
      </c>
      <c r="I1721" s="24">
        <v>282</v>
      </c>
      <c r="J1721" s="24">
        <v>379</v>
      </c>
      <c r="K1721" s="24">
        <v>451</v>
      </c>
      <c r="L1721" s="24">
        <v>0.74468085106382975</v>
      </c>
      <c r="M1721" s="24">
        <v>0.97851036036420591</v>
      </c>
      <c r="N1721" s="24">
        <v>0</v>
      </c>
      <c r="O1721" s="24">
        <v>0</v>
      </c>
      <c r="P1721" s="24">
        <v>0</v>
      </c>
      <c r="Q1721" s="24">
        <v>2</v>
      </c>
      <c r="R1721" s="24">
        <v>0</v>
      </c>
      <c r="S1721" s="24">
        <v>215.04201713822135</v>
      </c>
      <c r="T1721" s="25">
        <v>0.33481828787776374</v>
      </c>
      <c r="U1721" s="24">
        <v>1.6653570492702691E-2</v>
      </c>
      <c r="V1721" s="24">
        <v>1.665357049270269</v>
      </c>
      <c r="W1721" s="25">
        <v>16.653570492702688</v>
      </c>
      <c r="X1721" s="4">
        <f>VLOOKUP($A1721,[1]plot_info!$F$1:$BW$2268,26,FALSE)</f>
        <v>593811.78419999999</v>
      </c>
      <c r="Y1721" s="4">
        <f>VLOOKUP($A1721,[1]plot_info!$F$1:$BW$2268,27,FALSE)</f>
        <v>3040561.443</v>
      </c>
      <c r="Z1721" s="4">
        <f>VLOOKUP($A1721,[1]plot_info!$F$1:$BW$2268,28,FALSE)</f>
        <v>87.949625080000004</v>
      </c>
      <c r="AA1721" s="4">
        <f>VLOOKUP($A1721,[1]plot_info!$F$1:$BW$2268,29,FALSE)</f>
        <v>27.485427139999999</v>
      </c>
      <c r="AB1721" s="4">
        <f>VLOOKUP($A1721,[1]plot_info!$F$1:$BW$2268,37,FALSE)</f>
        <v>104</v>
      </c>
      <c r="AC1721" s="4" t="str">
        <f>VLOOKUP($A1721,[1]plot_info!$F$1:$BW$2268,43,FALSE)</f>
        <v>FRA 2016-2021</v>
      </c>
    </row>
    <row r="1722" spans="1:29" x14ac:dyDescent="0.35">
      <c r="A1722" s="23" t="str">
        <f t="shared" si="50"/>
        <v>195-37-1</v>
      </c>
      <c r="B1722" s="24" t="s">
        <v>1116</v>
      </c>
      <c r="C1722" s="24">
        <v>195</v>
      </c>
      <c r="D1722" s="24">
        <v>37</v>
      </c>
      <c r="E1722" s="24">
        <v>1</v>
      </c>
      <c r="F1722" s="24">
        <v>1</v>
      </c>
      <c r="G1722" s="24" t="s">
        <v>9</v>
      </c>
      <c r="H1722" s="24">
        <v>65422</v>
      </c>
      <c r="I1722" s="24">
        <v>276</v>
      </c>
      <c r="J1722" s="24">
        <v>587</v>
      </c>
      <c r="K1722" s="24">
        <v>464</v>
      </c>
      <c r="L1722" s="24">
        <v>1.4456521739130435</v>
      </c>
      <c r="M1722" s="24">
        <v>1.8591696846919912</v>
      </c>
      <c r="N1722" s="24">
        <v>0</v>
      </c>
      <c r="O1722" s="24">
        <v>0</v>
      </c>
      <c r="P1722" s="24">
        <v>0</v>
      </c>
      <c r="Q1722" s="24">
        <v>2</v>
      </c>
      <c r="R1722" s="24">
        <v>0</v>
      </c>
      <c r="S1722" s="24">
        <v>215.04201713822135</v>
      </c>
      <c r="T1722" s="25">
        <v>-0.57198124179117971</v>
      </c>
      <c r="U1722" s="24">
        <v>-3.1898316208876225E-2</v>
      </c>
      <c r="V1722" s="24">
        <v>-3.1898316208876221</v>
      </c>
      <c r="W1722" s="25">
        <v>-31.898316208876221</v>
      </c>
      <c r="X1722" s="4">
        <f>VLOOKUP($A1722,[1]plot_info!$F$1:$BW$2268,26,FALSE)</f>
        <v>593811.78419999999</v>
      </c>
      <c r="Y1722" s="4">
        <f>VLOOKUP($A1722,[1]plot_info!$F$1:$BW$2268,27,FALSE)</f>
        <v>3040561.443</v>
      </c>
      <c r="Z1722" s="4">
        <f>VLOOKUP($A1722,[1]plot_info!$F$1:$BW$2268,28,FALSE)</f>
        <v>87.949625080000004</v>
      </c>
      <c r="AA1722" s="4">
        <f>VLOOKUP($A1722,[1]plot_info!$F$1:$BW$2268,29,FALSE)</f>
        <v>27.485427139999999</v>
      </c>
      <c r="AB1722" s="4">
        <f>VLOOKUP($A1722,[1]plot_info!$F$1:$BW$2268,37,FALSE)</f>
        <v>104</v>
      </c>
      <c r="AC1722" s="4" t="str">
        <f>VLOOKUP($A1722,[1]plot_info!$F$1:$BW$2268,43,FALSE)</f>
        <v>FRA 2016-2021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33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K8" sqref="AK8"/>
    </sheetView>
  </sheetViews>
  <sheetFormatPr defaultRowHeight="14.5" x14ac:dyDescent="0.35"/>
  <cols>
    <col min="1" max="1" width="12.26953125" style="24" customWidth="1"/>
    <col min="2" max="7" width="8.6328125" style="24" hidden="1" customWidth="1"/>
    <col min="8" max="17" width="6.7265625" style="24" hidden="1" customWidth="1"/>
    <col min="18" max="25" width="8.6328125" style="24" hidden="1" customWidth="1"/>
    <col min="26" max="26" width="11.81640625" style="32" bestFit="1" customWidth="1"/>
    <col min="27" max="27" width="17.81640625" style="9" hidden="1" customWidth="1"/>
    <col min="28" max="28" width="12.90625" hidden="1" customWidth="1"/>
    <col min="29" max="31" width="12.26953125" hidden="1" customWidth="1"/>
    <col min="32" max="32" width="12.6328125" hidden="1" customWidth="1"/>
    <col min="33" max="33" width="18.26953125" hidden="1" customWidth="1"/>
  </cols>
  <sheetData>
    <row r="1" spans="1:33" ht="58" x14ac:dyDescent="0.35">
      <c r="A1" s="27" t="s">
        <v>0</v>
      </c>
      <c r="B1" s="28" t="s">
        <v>32</v>
      </c>
      <c r="C1" s="28" t="s">
        <v>35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807</v>
      </c>
      <c r="I1" s="28" t="s">
        <v>808</v>
      </c>
      <c r="J1" s="28" t="s">
        <v>809</v>
      </c>
      <c r="K1" s="28" t="s">
        <v>810</v>
      </c>
      <c r="L1" s="28" t="s">
        <v>811</v>
      </c>
      <c r="M1" s="28" t="s">
        <v>812</v>
      </c>
      <c r="N1" s="28" t="s">
        <v>813</v>
      </c>
      <c r="O1" s="28" t="s">
        <v>814</v>
      </c>
      <c r="P1" s="28" t="s">
        <v>810</v>
      </c>
      <c r="Q1" s="28" t="s">
        <v>815</v>
      </c>
      <c r="R1" s="28" t="s">
        <v>816</v>
      </c>
      <c r="S1" s="28" t="s">
        <v>817</v>
      </c>
      <c r="T1" s="28" t="s">
        <v>818</v>
      </c>
      <c r="U1" s="28" t="s">
        <v>819</v>
      </c>
      <c r="V1" s="17" t="s">
        <v>804</v>
      </c>
      <c r="W1" s="17" t="s">
        <v>1120</v>
      </c>
      <c r="X1" s="17" t="s">
        <v>805</v>
      </c>
      <c r="Y1" s="28" t="s">
        <v>806</v>
      </c>
      <c r="Z1" s="29" t="s">
        <v>39</v>
      </c>
      <c r="AA1" s="8" t="s">
        <v>1119</v>
      </c>
      <c r="AB1" s="4" t="s">
        <v>795</v>
      </c>
      <c r="AC1" s="4" t="s">
        <v>796</v>
      </c>
      <c r="AD1" s="4" t="s">
        <v>6</v>
      </c>
      <c r="AE1" s="4" t="s">
        <v>7</v>
      </c>
      <c r="AF1" s="3" t="s">
        <v>803</v>
      </c>
      <c r="AG1" s="5" t="s">
        <v>1117</v>
      </c>
    </row>
    <row r="2" spans="1:33" x14ac:dyDescent="0.35">
      <c r="A2" s="23" t="str">
        <f t="shared" ref="A2:A13" si="0">CONCATENATE(C2,"-",D2,"-",E2)</f>
        <v>16-101-1</v>
      </c>
      <c r="B2" s="30">
        <v>64914</v>
      </c>
      <c r="C2" s="26">
        <v>16</v>
      </c>
      <c r="D2" s="26">
        <v>101</v>
      </c>
      <c r="E2" s="26">
        <v>1</v>
      </c>
      <c r="F2" s="26" t="s">
        <v>249</v>
      </c>
      <c r="G2" s="26" t="s">
        <v>34</v>
      </c>
      <c r="H2" s="26">
        <v>3</v>
      </c>
      <c r="I2" s="26">
        <v>195</v>
      </c>
      <c r="J2" s="26">
        <v>195</v>
      </c>
      <c r="K2" s="26">
        <v>950</v>
      </c>
      <c r="L2" s="26">
        <v>1122</v>
      </c>
      <c r="M2" s="26">
        <v>172</v>
      </c>
      <c r="N2" s="26">
        <v>83</v>
      </c>
      <c r="O2" s="26">
        <v>83</v>
      </c>
      <c r="P2" s="26">
        <v>363</v>
      </c>
      <c r="Q2" s="26">
        <v>433</v>
      </c>
      <c r="R2" s="26">
        <v>70</v>
      </c>
      <c r="S2" s="26">
        <v>0.11794871794871795</v>
      </c>
      <c r="T2" s="26">
        <v>57.333333333333336</v>
      </c>
      <c r="U2" s="26">
        <v>0.15662650602409639</v>
      </c>
      <c r="V2" s="26">
        <v>28.666666666666668</v>
      </c>
      <c r="W2" s="31">
        <f t="shared" ref="W2:W13" si="1">T2*0.47</f>
        <v>26.946666666666665</v>
      </c>
      <c r="X2" s="26">
        <v>78.666666666666671</v>
      </c>
      <c r="Y2" s="26">
        <v>11.666666666666666</v>
      </c>
      <c r="Z2" s="32">
        <v>0.40333333333333338</v>
      </c>
      <c r="AA2" s="9">
        <f t="shared" ref="AA2:AA13" si="2">(V2+Y2)*10000/1000000</f>
        <v>0.40333333333333338</v>
      </c>
      <c r="AB2" s="4">
        <f>VLOOKUP($A2,[1]plot_info!$F$1:$BW$2268,26,FALSE)</f>
        <v>464258.95280000003</v>
      </c>
      <c r="AC2" s="4">
        <f>VLOOKUP($A2,[1]plot_info!$F$1:$BW$2268,27,FALSE)</f>
        <v>3298035.8420000002</v>
      </c>
      <c r="AD2" s="4">
        <f>VLOOKUP($A2,[1]plot_info!$F$1:$BW$2268,28,FALSE)</f>
        <v>80.63012123</v>
      </c>
      <c r="AE2" s="4">
        <f>VLOOKUP($A2,[1]plot_info!$F$1:$BW$2268,29,FALSE)</f>
        <v>29.812223459999998</v>
      </c>
      <c r="AF2" s="4">
        <f>VLOOKUP($A2,[1]plot_info!$F$1:$BW$2268,37,FALSE)</f>
        <v>4</v>
      </c>
      <c r="AG2" s="4" t="str">
        <f>VLOOKUP($A2,[1]plot_info!$F$1:$BW$2268,43,FALSE)</f>
        <v>FRA 2010-2015</v>
      </c>
    </row>
    <row r="3" spans="1:33" x14ac:dyDescent="0.35">
      <c r="A3" s="23" t="str">
        <f t="shared" si="0"/>
        <v>16-101-1</v>
      </c>
      <c r="B3" s="24" t="s">
        <v>249</v>
      </c>
      <c r="C3" s="24">
        <v>16</v>
      </c>
      <c r="D3" s="24">
        <v>101</v>
      </c>
      <c r="E3" s="24">
        <v>1</v>
      </c>
      <c r="F3" s="24">
        <v>1</v>
      </c>
      <c r="G3" s="24" t="s">
        <v>34</v>
      </c>
      <c r="H3" s="24">
        <v>3</v>
      </c>
      <c r="I3" s="24">
        <v>195</v>
      </c>
      <c r="J3" s="24">
        <v>195</v>
      </c>
      <c r="K3" s="24">
        <v>950</v>
      </c>
      <c r="L3" s="24">
        <v>1122</v>
      </c>
      <c r="M3" s="24">
        <v>172</v>
      </c>
      <c r="N3" s="24">
        <v>83</v>
      </c>
      <c r="O3" s="24">
        <v>83</v>
      </c>
      <c r="P3" s="24">
        <v>363</v>
      </c>
      <c r="Q3" s="24">
        <v>433</v>
      </c>
      <c r="R3" s="24">
        <v>70</v>
      </c>
      <c r="S3" s="24">
        <v>0.11794871794871795</v>
      </c>
      <c r="T3" s="24">
        <v>57.333333333333336</v>
      </c>
      <c r="U3" s="24">
        <v>0.15662650602409639</v>
      </c>
      <c r="V3" s="24">
        <v>28.666666666666668</v>
      </c>
      <c r="W3" s="31">
        <f t="shared" si="1"/>
        <v>26.946666666666665</v>
      </c>
      <c r="X3" s="24">
        <v>78.666666666666671</v>
      </c>
      <c r="Y3" s="24">
        <v>11.666666666666666</v>
      </c>
      <c r="Z3" s="32">
        <v>0.40333333333333338</v>
      </c>
      <c r="AA3" s="9">
        <f t="shared" si="2"/>
        <v>0.40333333333333338</v>
      </c>
      <c r="AB3" s="4">
        <f>VLOOKUP($A3,[1]plot_info!$F$1:$BW$2268,26,FALSE)</f>
        <v>464258.95280000003</v>
      </c>
      <c r="AC3" s="4">
        <f>VLOOKUP($A3,[1]plot_info!$F$1:$BW$2268,27,FALSE)</f>
        <v>3298035.8420000002</v>
      </c>
      <c r="AD3" s="4">
        <f>VLOOKUP($A3,[1]plot_info!$F$1:$BW$2268,28,FALSE)</f>
        <v>80.63012123</v>
      </c>
      <c r="AE3" s="4">
        <f>VLOOKUP($A3,[1]plot_info!$F$1:$BW$2268,29,FALSE)</f>
        <v>29.812223459999998</v>
      </c>
      <c r="AF3" s="4">
        <f>VLOOKUP($A3,[1]plot_info!$F$1:$BW$2268,37,FALSE)</f>
        <v>4</v>
      </c>
      <c r="AG3" s="4" t="str">
        <f>VLOOKUP($A3,[1]plot_info!$F$1:$BW$2268,43,FALSE)</f>
        <v>FRA 2010-2015</v>
      </c>
    </row>
    <row r="4" spans="1:33" x14ac:dyDescent="0.35">
      <c r="A4" s="23" t="str">
        <f t="shared" si="0"/>
        <v>16-101-4</v>
      </c>
      <c r="B4" s="30">
        <v>64914</v>
      </c>
      <c r="C4" s="26">
        <v>16</v>
      </c>
      <c r="D4" s="26">
        <v>101</v>
      </c>
      <c r="E4" s="26">
        <v>4</v>
      </c>
      <c r="F4" s="26" t="s">
        <v>253</v>
      </c>
      <c r="G4" s="26" t="s">
        <v>34</v>
      </c>
      <c r="H4" s="26">
        <v>3</v>
      </c>
      <c r="I4" s="26">
        <v>90</v>
      </c>
      <c r="J4" s="26">
        <v>90</v>
      </c>
      <c r="K4" s="26">
        <v>890</v>
      </c>
      <c r="L4" s="26">
        <v>966</v>
      </c>
      <c r="M4" s="26">
        <v>76</v>
      </c>
      <c r="N4" s="26">
        <v>25</v>
      </c>
      <c r="O4" s="26">
        <v>25</v>
      </c>
      <c r="P4" s="26">
        <v>368</v>
      </c>
      <c r="Q4" s="26">
        <v>386</v>
      </c>
      <c r="R4" s="26">
        <v>18</v>
      </c>
      <c r="S4" s="26">
        <v>0.15555555555555556</v>
      </c>
      <c r="T4" s="26">
        <v>25.333333333333332</v>
      </c>
      <c r="U4" s="26">
        <v>0.28000000000000003</v>
      </c>
      <c r="V4" s="26">
        <v>12.666666666666666</v>
      </c>
      <c r="W4" s="31">
        <f t="shared" si="1"/>
        <v>11.906666666666666</v>
      </c>
      <c r="X4" s="26">
        <v>22.666666666666668</v>
      </c>
      <c r="Y4" s="26">
        <v>3</v>
      </c>
      <c r="Z4" s="32">
        <v>0.15666666666666665</v>
      </c>
      <c r="AA4" s="9">
        <f t="shared" si="2"/>
        <v>0.15666666666666665</v>
      </c>
      <c r="AB4" s="4">
        <f>VLOOKUP($A4,[1]plot_info!$F$1:$BW$2268,26,FALSE)</f>
        <v>464558.95280000003</v>
      </c>
      <c r="AC4" s="4">
        <f>VLOOKUP($A4,[1]plot_info!$F$1:$BW$2268,27,FALSE)</f>
        <v>3298035.8420000002</v>
      </c>
      <c r="AD4" s="4">
        <f>VLOOKUP($A4,[1]plot_info!$F$1:$BW$2268,28,FALSE)</f>
        <v>80.633225839999994</v>
      </c>
      <c r="AE4" s="4">
        <f>VLOOKUP($A4,[1]plot_info!$F$1:$BW$2268,29,FALSE)</f>
        <v>29.81223211</v>
      </c>
      <c r="AF4" s="4">
        <f>VLOOKUP($A4,[1]plot_info!$F$1:$BW$2268,37,FALSE)</f>
        <v>4</v>
      </c>
      <c r="AG4" s="4" t="str">
        <f>VLOOKUP($A4,[1]plot_info!$F$1:$BW$2268,43,FALSE)</f>
        <v>FRA 2010-2015</v>
      </c>
    </row>
    <row r="5" spans="1:33" x14ac:dyDescent="0.35">
      <c r="A5" s="23" t="str">
        <f t="shared" si="0"/>
        <v>16-101-4</v>
      </c>
      <c r="B5" s="24" t="s">
        <v>253</v>
      </c>
      <c r="C5" s="24">
        <v>16</v>
      </c>
      <c r="D5" s="24">
        <v>101</v>
      </c>
      <c r="E5" s="24">
        <v>4</v>
      </c>
      <c r="F5" s="24">
        <v>1</v>
      </c>
      <c r="G5" s="24" t="s">
        <v>34</v>
      </c>
      <c r="H5" s="24">
        <v>3</v>
      </c>
      <c r="I5" s="24">
        <v>90</v>
      </c>
      <c r="J5" s="24">
        <v>90</v>
      </c>
      <c r="K5" s="24">
        <v>890</v>
      </c>
      <c r="L5" s="24">
        <v>966</v>
      </c>
      <c r="M5" s="24">
        <v>76</v>
      </c>
      <c r="N5" s="24">
        <v>25</v>
      </c>
      <c r="O5" s="24">
        <v>25</v>
      </c>
      <c r="P5" s="24">
        <v>368</v>
      </c>
      <c r="Q5" s="24">
        <v>386</v>
      </c>
      <c r="R5" s="24">
        <v>18</v>
      </c>
      <c r="S5" s="24">
        <v>0.15555555555555556</v>
      </c>
      <c r="T5" s="24">
        <v>25.333333333333332</v>
      </c>
      <c r="U5" s="24">
        <v>0.28000000000000003</v>
      </c>
      <c r="V5" s="24">
        <v>12.666666666666666</v>
      </c>
      <c r="W5" s="31">
        <f t="shared" si="1"/>
        <v>11.906666666666666</v>
      </c>
      <c r="X5" s="24">
        <v>22.666666666666668</v>
      </c>
      <c r="Y5" s="24">
        <v>3</v>
      </c>
      <c r="Z5" s="32">
        <v>0.15666666666666665</v>
      </c>
      <c r="AA5" s="9">
        <f t="shared" si="2"/>
        <v>0.15666666666666665</v>
      </c>
      <c r="AB5" s="4">
        <f>VLOOKUP($A5,[1]plot_info!$F$1:$BW$2268,26,FALSE)</f>
        <v>464558.95280000003</v>
      </c>
      <c r="AC5" s="4">
        <f>VLOOKUP($A5,[1]plot_info!$F$1:$BW$2268,27,FALSE)</f>
        <v>3298035.8420000002</v>
      </c>
      <c r="AD5" s="4">
        <f>VLOOKUP($A5,[1]plot_info!$F$1:$BW$2268,28,FALSE)</f>
        <v>80.633225839999994</v>
      </c>
      <c r="AE5" s="4">
        <f>VLOOKUP($A5,[1]plot_info!$F$1:$BW$2268,29,FALSE)</f>
        <v>29.81223211</v>
      </c>
      <c r="AF5" s="4">
        <f>VLOOKUP($A5,[1]plot_info!$F$1:$BW$2268,37,FALSE)</f>
        <v>4</v>
      </c>
      <c r="AG5" s="4" t="str">
        <f>VLOOKUP($A5,[1]plot_info!$F$1:$BW$2268,43,FALSE)</f>
        <v>FRA 2010-2015</v>
      </c>
    </row>
    <row r="6" spans="1:33" x14ac:dyDescent="0.35">
      <c r="A6" s="23" t="str">
        <f t="shared" si="0"/>
        <v>18-100-1</v>
      </c>
      <c r="B6" s="30">
        <v>64914</v>
      </c>
      <c r="C6" s="26">
        <v>18</v>
      </c>
      <c r="D6" s="26">
        <v>100</v>
      </c>
      <c r="E6" s="26">
        <v>1</v>
      </c>
      <c r="F6" s="26" t="s">
        <v>269</v>
      </c>
      <c r="G6" s="26" t="s">
        <v>34</v>
      </c>
      <c r="H6" s="26">
        <v>3</v>
      </c>
      <c r="I6" s="26">
        <v>131</v>
      </c>
      <c r="J6" s="26">
        <v>131</v>
      </c>
      <c r="K6" s="26">
        <v>959</v>
      </c>
      <c r="L6" s="26">
        <v>1072</v>
      </c>
      <c r="M6" s="26">
        <v>113</v>
      </c>
      <c r="N6" s="26">
        <v>47</v>
      </c>
      <c r="O6" s="26">
        <v>47</v>
      </c>
      <c r="P6" s="26">
        <v>366</v>
      </c>
      <c r="Q6" s="26">
        <v>406</v>
      </c>
      <c r="R6" s="26">
        <v>40</v>
      </c>
      <c r="S6" s="26">
        <v>0.13740458015267176</v>
      </c>
      <c r="T6" s="26">
        <v>37.666666666666664</v>
      </c>
      <c r="U6" s="26">
        <v>0.14893617021276595</v>
      </c>
      <c r="V6" s="26">
        <v>18.833333333333332</v>
      </c>
      <c r="W6" s="31">
        <f t="shared" si="1"/>
        <v>17.70333333333333</v>
      </c>
      <c r="X6" s="26">
        <v>44.666666666666664</v>
      </c>
      <c r="Y6" s="26">
        <v>6.666666666666667</v>
      </c>
      <c r="Z6" s="32">
        <v>0.255</v>
      </c>
      <c r="AA6" s="9">
        <f t="shared" si="2"/>
        <v>0.255</v>
      </c>
      <c r="AB6" s="4">
        <f>VLOOKUP($A6,[1]plot_info!$F$1:$BW$2268,26,FALSE)</f>
        <v>472353.29749999999</v>
      </c>
      <c r="AC6" s="4">
        <f>VLOOKUP($A6,[1]plot_info!$F$1:$BW$2268,27,FALSE)</f>
        <v>3294230.375</v>
      </c>
      <c r="AD6" s="4">
        <f>VLOOKUP($A6,[1]plot_info!$F$1:$BW$2268,28,FALSE)</f>
        <v>80.713985089999994</v>
      </c>
      <c r="AE6" s="4">
        <f>VLOOKUP($A6,[1]plot_info!$F$1:$BW$2268,29,FALSE)</f>
        <v>29.778087859999999</v>
      </c>
      <c r="AF6" s="4">
        <f>VLOOKUP($A6,[1]plot_info!$F$1:$BW$2268,37,FALSE)</f>
        <v>4</v>
      </c>
      <c r="AG6" s="4" t="str">
        <f>VLOOKUP($A6,[1]plot_info!$F$1:$BW$2268,43,FALSE)</f>
        <v>FRA 2010-2015</v>
      </c>
    </row>
    <row r="7" spans="1:33" x14ac:dyDescent="0.35">
      <c r="A7" s="23" t="str">
        <f t="shared" si="0"/>
        <v>18-100-1</v>
      </c>
      <c r="B7" s="24" t="s">
        <v>269</v>
      </c>
      <c r="C7" s="24">
        <v>18</v>
      </c>
      <c r="D7" s="24">
        <v>100</v>
      </c>
      <c r="E7" s="24">
        <v>1</v>
      </c>
      <c r="F7" s="24">
        <v>1</v>
      </c>
      <c r="G7" s="24" t="s">
        <v>34</v>
      </c>
      <c r="H7" s="24">
        <v>3</v>
      </c>
      <c r="I7" s="24">
        <v>131</v>
      </c>
      <c r="J7" s="24">
        <v>131</v>
      </c>
      <c r="K7" s="24">
        <v>959</v>
      </c>
      <c r="L7" s="24">
        <v>1072</v>
      </c>
      <c r="M7" s="24">
        <v>113</v>
      </c>
      <c r="N7" s="24">
        <v>47</v>
      </c>
      <c r="O7" s="24">
        <v>47</v>
      </c>
      <c r="P7" s="24">
        <v>366</v>
      </c>
      <c r="Q7" s="24">
        <v>406</v>
      </c>
      <c r="R7" s="24">
        <v>40</v>
      </c>
      <c r="S7" s="24">
        <v>0.13740458015267176</v>
      </c>
      <c r="T7" s="24">
        <v>37.666666666666664</v>
      </c>
      <c r="U7" s="24">
        <v>0.14893617021276595</v>
      </c>
      <c r="V7" s="24">
        <v>18.833333333333332</v>
      </c>
      <c r="W7" s="31">
        <f t="shared" si="1"/>
        <v>17.70333333333333</v>
      </c>
      <c r="X7" s="24">
        <v>44.666666666666664</v>
      </c>
      <c r="Y7" s="24">
        <v>6.666666666666667</v>
      </c>
      <c r="Z7" s="32">
        <v>0.255</v>
      </c>
      <c r="AA7" s="9">
        <f t="shared" si="2"/>
        <v>0.255</v>
      </c>
      <c r="AB7" s="4">
        <f>VLOOKUP($A7,[1]plot_info!$F$1:$BW$2268,26,FALSE)</f>
        <v>472353.29749999999</v>
      </c>
      <c r="AC7" s="4">
        <f>VLOOKUP($A7,[1]plot_info!$F$1:$BW$2268,27,FALSE)</f>
        <v>3294230.375</v>
      </c>
      <c r="AD7" s="4">
        <f>VLOOKUP($A7,[1]plot_info!$F$1:$BW$2268,28,FALSE)</f>
        <v>80.713985089999994</v>
      </c>
      <c r="AE7" s="4">
        <f>VLOOKUP($A7,[1]plot_info!$F$1:$BW$2268,29,FALSE)</f>
        <v>29.778087859999999</v>
      </c>
      <c r="AF7" s="4">
        <f>VLOOKUP($A7,[1]plot_info!$F$1:$BW$2268,37,FALSE)</f>
        <v>4</v>
      </c>
      <c r="AG7" s="4" t="str">
        <f>VLOOKUP($A7,[1]plot_info!$F$1:$BW$2268,43,FALSE)</f>
        <v>FRA 2010-2015</v>
      </c>
    </row>
    <row r="8" spans="1:33" x14ac:dyDescent="0.35">
      <c r="A8" s="23" t="str">
        <f t="shared" si="0"/>
        <v>18-100-2</v>
      </c>
      <c r="B8" s="30">
        <v>64914</v>
      </c>
      <c r="C8" s="26">
        <v>18</v>
      </c>
      <c r="D8" s="26">
        <v>100</v>
      </c>
      <c r="E8" s="26">
        <v>2</v>
      </c>
      <c r="F8" s="26" t="s">
        <v>273</v>
      </c>
      <c r="G8" s="26" t="s">
        <v>34</v>
      </c>
      <c r="H8" s="26">
        <v>3</v>
      </c>
      <c r="I8" s="26">
        <v>69</v>
      </c>
      <c r="J8" s="26">
        <v>69</v>
      </c>
      <c r="K8" s="26">
        <v>1227</v>
      </c>
      <c r="L8" s="26">
        <v>1283</v>
      </c>
      <c r="M8" s="26">
        <v>56</v>
      </c>
      <c r="N8" s="26">
        <v>62</v>
      </c>
      <c r="O8" s="26">
        <v>62</v>
      </c>
      <c r="P8" s="26">
        <v>463</v>
      </c>
      <c r="Q8" s="26">
        <v>517</v>
      </c>
      <c r="R8" s="26">
        <v>54</v>
      </c>
      <c r="S8" s="26">
        <v>0.18840579710144928</v>
      </c>
      <c r="T8" s="26">
        <v>18.666666666666668</v>
      </c>
      <c r="U8" s="26">
        <v>0.12903225806451613</v>
      </c>
      <c r="V8" s="26">
        <v>9.3333333333333339</v>
      </c>
      <c r="W8" s="31">
        <f t="shared" si="1"/>
        <v>8.7733333333333334</v>
      </c>
      <c r="X8" s="26">
        <v>59.333333333333336</v>
      </c>
      <c r="Y8" s="26">
        <v>9</v>
      </c>
      <c r="Z8" s="32">
        <v>0.18333333333333335</v>
      </c>
      <c r="AA8" s="9">
        <f t="shared" si="2"/>
        <v>0.18333333333333335</v>
      </c>
      <c r="AB8" s="4">
        <f>VLOOKUP($A8,[1]plot_info!$F$1:$BW$2268,26,FALSE)</f>
        <v>472353.29749999999</v>
      </c>
      <c r="AC8" s="4">
        <f>VLOOKUP($A8,[1]plot_info!$F$1:$BW$2268,27,FALSE)</f>
        <v>3294380.375</v>
      </c>
      <c r="AD8" s="4">
        <f>VLOOKUP($A8,[1]plot_info!$F$1:$BW$2268,28,FALSE)</f>
        <v>80.713981239999995</v>
      </c>
      <c r="AE8" s="4">
        <f>VLOOKUP($A8,[1]plot_info!$F$1:$BW$2268,29,FALSE)</f>
        <v>29.77944158</v>
      </c>
      <c r="AF8" s="4">
        <f>VLOOKUP($A8,[1]plot_info!$F$1:$BW$2268,37,FALSE)</f>
        <v>4</v>
      </c>
      <c r="AG8" s="4" t="str">
        <f>VLOOKUP($A8,[1]plot_info!$F$1:$BW$2268,43,FALSE)</f>
        <v>FRA 2010-2015</v>
      </c>
    </row>
    <row r="9" spans="1:33" x14ac:dyDescent="0.35">
      <c r="A9" s="23" t="str">
        <f t="shared" si="0"/>
        <v>18-100-2</v>
      </c>
      <c r="B9" s="24" t="s">
        <v>273</v>
      </c>
      <c r="C9" s="24">
        <v>18</v>
      </c>
      <c r="D9" s="24">
        <v>100</v>
      </c>
      <c r="E9" s="24">
        <v>2</v>
      </c>
      <c r="F9" s="24">
        <v>1</v>
      </c>
      <c r="G9" s="24" t="s">
        <v>34</v>
      </c>
      <c r="H9" s="24">
        <v>3</v>
      </c>
      <c r="I9" s="24">
        <v>69</v>
      </c>
      <c r="J9" s="24">
        <v>69</v>
      </c>
      <c r="K9" s="24">
        <v>1227</v>
      </c>
      <c r="L9" s="24">
        <v>1283</v>
      </c>
      <c r="M9" s="24">
        <v>56</v>
      </c>
      <c r="N9" s="24">
        <v>62</v>
      </c>
      <c r="O9" s="24">
        <v>62</v>
      </c>
      <c r="P9" s="24">
        <v>463</v>
      </c>
      <c r="Q9" s="24">
        <v>517</v>
      </c>
      <c r="R9" s="24">
        <v>54</v>
      </c>
      <c r="S9" s="24">
        <v>0.18840579710144928</v>
      </c>
      <c r="T9" s="24">
        <v>18.666666666666668</v>
      </c>
      <c r="U9" s="24">
        <v>0.12903225806451613</v>
      </c>
      <c r="V9" s="24">
        <v>9.3333333333333339</v>
      </c>
      <c r="W9" s="31">
        <f t="shared" si="1"/>
        <v>8.7733333333333334</v>
      </c>
      <c r="X9" s="24">
        <v>59.333333333333336</v>
      </c>
      <c r="Y9" s="24">
        <v>9</v>
      </c>
      <c r="Z9" s="32">
        <v>0.18333333333333335</v>
      </c>
      <c r="AA9" s="9">
        <f t="shared" si="2"/>
        <v>0.18333333333333335</v>
      </c>
      <c r="AB9" s="4">
        <f>VLOOKUP($A9,[1]plot_info!$F$1:$BW$2268,26,FALSE)</f>
        <v>472353.29749999999</v>
      </c>
      <c r="AC9" s="4">
        <f>VLOOKUP($A9,[1]plot_info!$F$1:$BW$2268,27,FALSE)</f>
        <v>3294380.375</v>
      </c>
      <c r="AD9" s="4">
        <f>VLOOKUP($A9,[1]plot_info!$F$1:$BW$2268,28,FALSE)</f>
        <v>80.713981239999995</v>
      </c>
      <c r="AE9" s="4">
        <f>VLOOKUP($A9,[1]plot_info!$F$1:$BW$2268,29,FALSE)</f>
        <v>29.77944158</v>
      </c>
      <c r="AF9" s="4">
        <f>VLOOKUP($A9,[1]plot_info!$F$1:$BW$2268,37,FALSE)</f>
        <v>4</v>
      </c>
      <c r="AG9" s="4" t="str">
        <f>VLOOKUP($A9,[1]plot_info!$F$1:$BW$2268,43,FALSE)</f>
        <v>FRA 2010-2015</v>
      </c>
    </row>
    <row r="10" spans="1:33" x14ac:dyDescent="0.35">
      <c r="A10" s="23" t="str">
        <f t="shared" si="0"/>
        <v>18-100-5</v>
      </c>
      <c r="B10" s="30">
        <v>64914</v>
      </c>
      <c r="C10" s="26">
        <v>18</v>
      </c>
      <c r="D10" s="26">
        <v>100</v>
      </c>
      <c r="E10" s="26">
        <v>5</v>
      </c>
      <c r="F10" s="26" t="s">
        <v>280</v>
      </c>
      <c r="G10" s="26" t="s">
        <v>34</v>
      </c>
      <c r="H10" s="26">
        <v>3</v>
      </c>
      <c r="I10" s="26">
        <v>35</v>
      </c>
      <c r="J10" s="26">
        <v>35</v>
      </c>
      <c r="K10" s="26">
        <v>1224</v>
      </c>
      <c r="L10" s="26">
        <v>1247</v>
      </c>
      <c r="M10" s="26">
        <v>23</v>
      </c>
      <c r="N10" s="26">
        <v>16</v>
      </c>
      <c r="O10" s="26">
        <v>16</v>
      </c>
      <c r="P10" s="26">
        <v>302</v>
      </c>
      <c r="Q10" s="26">
        <v>311</v>
      </c>
      <c r="R10" s="26">
        <v>9</v>
      </c>
      <c r="S10" s="26">
        <v>0.34285714285714286</v>
      </c>
      <c r="T10" s="26">
        <v>7.666666666666667</v>
      </c>
      <c r="U10" s="26">
        <v>0.4375</v>
      </c>
      <c r="V10" s="26">
        <v>3.8333333333333335</v>
      </c>
      <c r="W10" s="31">
        <f t="shared" si="1"/>
        <v>3.6033333333333331</v>
      </c>
      <c r="X10" s="26">
        <v>13.666666666666666</v>
      </c>
      <c r="Y10" s="26">
        <v>1.5</v>
      </c>
      <c r="Z10" s="32">
        <v>5.3333333333333337E-2</v>
      </c>
      <c r="AA10" s="9">
        <f t="shared" si="2"/>
        <v>5.3333333333333337E-2</v>
      </c>
      <c r="AB10" s="4">
        <f>VLOOKUP($A10,[1]plot_info!$F$1:$BW$2268,26,FALSE)</f>
        <v>472653.29749999999</v>
      </c>
      <c r="AC10" s="4">
        <f>VLOOKUP($A10,[1]plot_info!$F$1:$BW$2268,27,FALSE)</f>
        <v>3294380.375</v>
      </c>
      <c r="AD10" s="4">
        <f>VLOOKUP($A10,[1]plot_info!$F$1:$BW$2268,28,FALSE)</f>
        <v>80.71708486</v>
      </c>
      <c r="AE10" s="4">
        <f>VLOOKUP($A10,[1]plot_info!$F$1:$BW$2268,29,FALSE)</f>
        <v>29.779448259999999</v>
      </c>
      <c r="AF10" s="4">
        <f>VLOOKUP($A10,[1]plot_info!$F$1:$BW$2268,37,FALSE)</f>
        <v>4</v>
      </c>
      <c r="AG10" s="4" t="str">
        <f>VLOOKUP($A10,[1]plot_info!$F$1:$BW$2268,43,FALSE)</f>
        <v>FRA 2010-2015</v>
      </c>
    </row>
    <row r="11" spans="1:33" x14ac:dyDescent="0.35">
      <c r="A11" s="23" t="str">
        <f t="shared" si="0"/>
        <v>18-100-5</v>
      </c>
      <c r="B11" s="24" t="s">
        <v>280</v>
      </c>
      <c r="C11" s="24">
        <v>18</v>
      </c>
      <c r="D11" s="24">
        <v>100</v>
      </c>
      <c r="E11" s="24">
        <v>5</v>
      </c>
      <c r="F11" s="24">
        <v>1</v>
      </c>
      <c r="G11" s="24" t="s">
        <v>34</v>
      </c>
      <c r="H11" s="24">
        <v>3</v>
      </c>
      <c r="I11" s="24">
        <v>35</v>
      </c>
      <c r="J11" s="24">
        <v>35</v>
      </c>
      <c r="K11" s="24">
        <v>1224</v>
      </c>
      <c r="L11" s="24">
        <v>1247</v>
      </c>
      <c r="M11" s="24">
        <v>23</v>
      </c>
      <c r="N11" s="24">
        <v>16</v>
      </c>
      <c r="O11" s="24">
        <v>16</v>
      </c>
      <c r="P11" s="24">
        <v>302</v>
      </c>
      <c r="Q11" s="24">
        <v>311</v>
      </c>
      <c r="R11" s="24">
        <v>9</v>
      </c>
      <c r="S11" s="24">
        <v>0.34285714285714286</v>
      </c>
      <c r="T11" s="24">
        <v>7.666666666666667</v>
      </c>
      <c r="U11" s="24">
        <v>0.4375</v>
      </c>
      <c r="V11" s="24">
        <v>3.8333333333333335</v>
      </c>
      <c r="W11" s="31">
        <f t="shared" si="1"/>
        <v>3.6033333333333331</v>
      </c>
      <c r="X11" s="24">
        <v>13.666666666666666</v>
      </c>
      <c r="Y11" s="24">
        <v>1.5</v>
      </c>
      <c r="Z11" s="32">
        <v>5.3333333333333337E-2</v>
      </c>
      <c r="AA11" s="9">
        <f t="shared" si="2"/>
        <v>5.3333333333333337E-2</v>
      </c>
      <c r="AB11" s="4">
        <f>VLOOKUP($A11,[1]plot_info!$F$1:$BW$2268,26,FALSE)</f>
        <v>472653.29749999999</v>
      </c>
      <c r="AC11" s="4">
        <f>VLOOKUP($A11,[1]plot_info!$F$1:$BW$2268,27,FALSE)</f>
        <v>3294380.375</v>
      </c>
      <c r="AD11" s="4">
        <f>VLOOKUP($A11,[1]plot_info!$F$1:$BW$2268,28,FALSE)</f>
        <v>80.71708486</v>
      </c>
      <c r="AE11" s="4">
        <f>VLOOKUP($A11,[1]plot_info!$F$1:$BW$2268,29,FALSE)</f>
        <v>29.779448259999999</v>
      </c>
      <c r="AF11" s="4">
        <f>VLOOKUP($A11,[1]plot_info!$F$1:$BW$2268,37,FALSE)</f>
        <v>4</v>
      </c>
      <c r="AG11" s="4" t="str">
        <f>VLOOKUP($A11,[1]plot_info!$F$1:$BW$2268,43,FALSE)</f>
        <v>FRA 2010-2015</v>
      </c>
    </row>
    <row r="12" spans="1:33" x14ac:dyDescent="0.35">
      <c r="A12" s="23" t="str">
        <f t="shared" si="0"/>
        <v>18-100-6</v>
      </c>
      <c r="B12" s="30">
        <v>64914</v>
      </c>
      <c r="C12" s="26">
        <v>18</v>
      </c>
      <c r="D12" s="26">
        <v>100</v>
      </c>
      <c r="E12" s="26">
        <v>6</v>
      </c>
      <c r="F12" s="26" t="s">
        <v>284</v>
      </c>
      <c r="G12" s="26" t="s">
        <v>34</v>
      </c>
      <c r="H12" s="26">
        <v>1</v>
      </c>
      <c r="I12" s="26">
        <v>94</v>
      </c>
      <c r="J12" s="26">
        <v>94</v>
      </c>
      <c r="K12" s="26">
        <v>1212</v>
      </c>
      <c r="L12" s="26">
        <v>1288</v>
      </c>
      <c r="M12" s="26">
        <v>76</v>
      </c>
      <c r="N12" s="26">
        <v>32</v>
      </c>
      <c r="O12" s="26">
        <v>32</v>
      </c>
      <c r="P12" s="26">
        <v>358</v>
      </c>
      <c r="Q12" s="26">
        <v>380</v>
      </c>
      <c r="R12" s="26">
        <v>22</v>
      </c>
      <c r="S12" s="26">
        <v>0.19148936170212766</v>
      </c>
      <c r="T12" s="26">
        <v>76</v>
      </c>
      <c r="U12" s="26">
        <v>0.3125</v>
      </c>
      <c r="V12" s="26">
        <v>38</v>
      </c>
      <c r="W12" s="31">
        <f t="shared" si="1"/>
        <v>35.72</v>
      </c>
      <c r="X12" s="26">
        <v>22</v>
      </c>
      <c r="Y12" s="26">
        <v>11</v>
      </c>
      <c r="Z12" s="32">
        <v>0.49</v>
      </c>
      <c r="AA12" s="9">
        <f t="shared" si="2"/>
        <v>0.49</v>
      </c>
      <c r="AB12" s="4">
        <f>VLOOKUP($A12,[1]plot_info!$F$1:$BW$2268,26,FALSE)</f>
        <v>472653.29749999999</v>
      </c>
      <c r="AC12" s="4">
        <f>VLOOKUP($A12,[1]plot_info!$F$1:$BW$2268,27,FALSE)</f>
        <v>3294530.375</v>
      </c>
      <c r="AD12" s="4">
        <f>VLOOKUP($A12,[1]plot_info!$F$1:$BW$2268,28,FALSE)</f>
        <v>80.717081050000004</v>
      </c>
      <c r="AE12" s="4">
        <f>VLOOKUP($A12,[1]plot_info!$F$1:$BW$2268,29,FALSE)</f>
        <v>29.78080198</v>
      </c>
      <c r="AF12" s="4">
        <f>VLOOKUP($A12,[1]plot_info!$F$1:$BW$2268,37,FALSE)</f>
        <v>4</v>
      </c>
      <c r="AG12" s="4" t="str">
        <f>VLOOKUP($A12,[1]plot_info!$F$1:$BW$2268,43,FALSE)</f>
        <v>FRA 2010-2015</v>
      </c>
    </row>
    <row r="13" spans="1:33" x14ac:dyDescent="0.35">
      <c r="A13" s="23" t="str">
        <f t="shared" si="0"/>
        <v>18-100-6</v>
      </c>
      <c r="B13" s="24" t="s">
        <v>284</v>
      </c>
      <c r="C13" s="24">
        <v>18</v>
      </c>
      <c r="D13" s="24">
        <v>100</v>
      </c>
      <c r="E13" s="24">
        <v>6</v>
      </c>
      <c r="F13" s="24">
        <v>1</v>
      </c>
      <c r="G13" s="24" t="s">
        <v>34</v>
      </c>
      <c r="H13" s="24">
        <v>1</v>
      </c>
      <c r="I13" s="24">
        <v>94</v>
      </c>
      <c r="J13" s="24">
        <v>94</v>
      </c>
      <c r="K13" s="24">
        <v>1212</v>
      </c>
      <c r="L13" s="24">
        <v>1288</v>
      </c>
      <c r="M13" s="24">
        <v>76</v>
      </c>
      <c r="N13" s="24">
        <v>32</v>
      </c>
      <c r="O13" s="24">
        <v>32</v>
      </c>
      <c r="P13" s="24">
        <v>358</v>
      </c>
      <c r="Q13" s="24">
        <v>380</v>
      </c>
      <c r="R13" s="24">
        <v>22</v>
      </c>
      <c r="S13" s="24">
        <v>0.19148936170212766</v>
      </c>
      <c r="T13" s="24">
        <v>76</v>
      </c>
      <c r="U13" s="24">
        <v>0.3125</v>
      </c>
      <c r="V13" s="24">
        <v>38</v>
      </c>
      <c r="W13" s="31">
        <f t="shared" si="1"/>
        <v>35.72</v>
      </c>
      <c r="X13" s="24">
        <v>22</v>
      </c>
      <c r="Y13" s="24">
        <v>11</v>
      </c>
      <c r="Z13" s="32">
        <v>0.49</v>
      </c>
      <c r="AA13" s="9">
        <f t="shared" si="2"/>
        <v>0.49</v>
      </c>
      <c r="AB13" s="4">
        <f>VLOOKUP($A13,[1]plot_info!$F$1:$BW$2268,26,FALSE)</f>
        <v>472653.29749999999</v>
      </c>
      <c r="AC13" s="4">
        <f>VLOOKUP($A13,[1]plot_info!$F$1:$BW$2268,27,FALSE)</f>
        <v>3294530.375</v>
      </c>
      <c r="AD13" s="4">
        <f>VLOOKUP($A13,[1]plot_info!$F$1:$BW$2268,28,FALSE)</f>
        <v>80.717081050000004</v>
      </c>
      <c r="AE13" s="4">
        <f>VLOOKUP($A13,[1]plot_info!$F$1:$BW$2268,29,FALSE)</f>
        <v>29.78080198</v>
      </c>
      <c r="AF13" s="4">
        <f>VLOOKUP($A13,[1]plot_info!$F$1:$BW$2268,37,FALSE)</f>
        <v>4</v>
      </c>
      <c r="AG13" s="4" t="str">
        <f>VLOOKUP($A13,[1]plot_info!$F$1:$BW$2268,43,FALSE)</f>
        <v>FRA 2010-2015</v>
      </c>
    </row>
    <row r="14" spans="1:33" x14ac:dyDescent="0.35">
      <c r="A14" s="23" t="str">
        <f t="shared" ref="A14:A28" si="3">CONCATENATE(C14,"-",D14,"-",E14)</f>
        <v>20-72-1</v>
      </c>
      <c r="B14" s="33"/>
      <c r="C14" s="34">
        <v>20</v>
      </c>
      <c r="D14" s="34">
        <v>72</v>
      </c>
      <c r="E14" s="34">
        <v>1</v>
      </c>
      <c r="F14" s="33"/>
      <c r="G14" s="33" t="s">
        <v>34</v>
      </c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1">
        <f t="shared" ref="W14:W15" si="4">T14*0.47</f>
        <v>0</v>
      </c>
      <c r="X14" s="33"/>
      <c r="Y14" s="33"/>
      <c r="Z14" s="32">
        <v>0.34660000000000002</v>
      </c>
      <c r="AA14" s="9">
        <f t="shared" ref="AA14:AA15" si="5">(V14+Y14)*10000/1000000</f>
        <v>0</v>
      </c>
      <c r="AB14" s="4" t="e">
        <f>VLOOKUP($A14,[1]plot_info!$F$1:$BW$2268,26,FALSE)</f>
        <v>#N/A</v>
      </c>
      <c r="AC14" s="4" t="e">
        <f>VLOOKUP($A14,[1]plot_info!$F$1:$BW$2268,27,FALSE)</f>
        <v>#N/A</v>
      </c>
      <c r="AD14" s="4" t="e">
        <f>VLOOKUP($A14,[1]plot_info!$F$1:$BW$2268,28,FALSE)</f>
        <v>#N/A</v>
      </c>
      <c r="AE14" s="4" t="e">
        <f>VLOOKUP($A14,[1]plot_info!$F$1:$BW$2268,29,FALSE)</f>
        <v>#N/A</v>
      </c>
      <c r="AF14" s="4" t="e">
        <f>VLOOKUP($A14,[1]plot_info!$F$1:$BW$2268,37,FALSE)</f>
        <v>#N/A</v>
      </c>
      <c r="AG14" s="4" t="e">
        <f>VLOOKUP($A14,[1]plot_info!$F$1:$BW$2268,43,FALSE)</f>
        <v>#N/A</v>
      </c>
    </row>
    <row r="15" spans="1:33" x14ac:dyDescent="0.35">
      <c r="A15" s="23" t="str">
        <f t="shared" si="3"/>
        <v>20-72-6</v>
      </c>
      <c r="B15" s="33"/>
      <c r="C15" s="34">
        <v>20</v>
      </c>
      <c r="D15" s="34">
        <v>72</v>
      </c>
      <c r="E15" s="34">
        <v>6</v>
      </c>
      <c r="F15" s="33"/>
      <c r="G15" s="33" t="s">
        <v>34</v>
      </c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1">
        <f t="shared" si="4"/>
        <v>0</v>
      </c>
      <c r="X15" s="33"/>
      <c r="Y15" s="33"/>
      <c r="Z15" s="32">
        <v>1.218</v>
      </c>
      <c r="AA15" s="9">
        <f t="shared" si="5"/>
        <v>0</v>
      </c>
      <c r="AB15" s="4" t="e">
        <f>VLOOKUP($A15,[1]plot_info!$F$1:$BW$2268,26,FALSE)</f>
        <v>#N/A</v>
      </c>
      <c r="AC15" s="4" t="e">
        <f>VLOOKUP($A15,[1]plot_info!$F$1:$BW$2268,27,FALSE)</f>
        <v>#N/A</v>
      </c>
      <c r="AD15" s="4" t="e">
        <f>VLOOKUP($A15,[1]plot_info!$F$1:$BW$2268,28,FALSE)</f>
        <v>#N/A</v>
      </c>
      <c r="AE15" s="4" t="e">
        <f>VLOOKUP($A15,[1]plot_info!$F$1:$BW$2268,29,FALSE)</f>
        <v>#N/A</v>
      </c>
      <c r="AF15" s="4" t="e">
        <f>VLOOKUP($A15,[1]plot_info!$F$1:$BW$2268,37,FALSE)</f>
        <v>#N/A</v>
      </c>
      <c r="AG15" s="4" t="e">
        <f>VLOOKUP($A15,[1]plot_info!$F$1:$BW$2268,43,FALSE)</f>
        <v>#N/A</v>
      </c>
    </row>
    <row r="16" spans="1:33" x14ac:dyDescent="0.35">
      <c r="A16" s="23" t="str">
        <f t="shared" si="3"/>
        <v>20-98-1</v>
      </c>
      <c r="B16" s="24" t="s">
        <v>838</v>
      </c>
      <c r="C16" s="24">
        <v>20</v>
      </c>
      <c r="D16" s="24">
        <v>98</v>
      </c>
      <c r="E16" s="24">
        <v>1</v>
      </c>
      <c r="F16" s="24">
        <v>1</v>
      </c>
      <c r="G16" s="24" t="s">
        <v>34</v>
      </c>
      <c r="H16" s="24">
        <v>3</v>
      </c>
      <c r="I16" s="24">
        <v>36</v>
      </c>
      <c r="J16" s="24">
        <v>36</v>
      </c>
      <c r="K16" s="24">
        <v>1217</v>
      </c>
      <c r="L16" s="24">
        <v>1250</v>
      </c>
      <c r="M16" s="24">
        <v>33</v>
      </c>
      <c r="N16" s="24">
        <v>58</v>
      </c>
      <c r="O16" s="24">
        <v>58</v>
      </c>
      <c r="P16" s="24">
        <v>368</v>
      </c>
      <c r="Q16" s="24">
        <v>420</v>
      </c>
      <c r="R16" s="24">
        <v>52</v>
      </c>
      <c r="S16" s="24">
        <v>8.3333333333333329E-2</v>
      </c>
      <c r="T16" s="24">
        <v>11</v>
      </c>
      <c r="U16" s="24">
        <v>0.10344827586206896</v>
      </c>
      <c r="V16" s="24">
        <v>5.5</v>
      </c>
      <c r="W16" s="31">
        <f t="shared" ref="W16:W28" si="6">T16*0.47</f>
        <v>5.17</v>
      </c>
      <c r="X16" s="24">
        <v>56</v>
      </c>
      <c r="Y16" s="24">
        <v>8.6666666666666661</v>
      </c>
      <c r="Z16" s="32">
        <v>0.14166666666666666</v>
      </c>
      <c r="AA16" s="9">
        <f t="shared" ref="AA16:AA28" si="7">(V16+Y16)*10000/1000000</f>
        <v>0.14166666666666666</v>
      </c>
      <c r="AB16" s="4">
        <f>VLOOKUP($A16,[1]plot_info!$F$1:$BW$2268,26,FALSE)</f>
        <v>480544.32390000002</v>
      </c>
      <c r="AC16" s="4">
        <f>VLOOKUP($A16,[1]plot_info!$F$1:$BW$2268,27,FALSE)</f>
        <v>3286426.0759999999</v>
      </c>
      <c r="AD16" s="4">
        <f>VLOOKUP($A16,[1]plot_info!$F$1:$BW$2268,28,FALSE)</f>
        <v>80.79886424</v>
      </c>
      <c r="AE16" s="4">
        <f>VLOOKUP($A16,[1]plot_info!$F$1:$BW$2268,29,FALSE)</f>
        <v>29.707810909999999</v>
      </c>
      <c r="AF16" s="4">
        <f>VLOOKUP($A16,[1]plot_info!$F$1:$BW$2268,37,FALSE)</f>
        <v>104</v>
      </c>
      <c r="AG16" s="4" t="str">
        <f>VLOOKUP($A16,[1]plot_info!$F$1:$BW$2268,43,FALSE)</f>
        <v>FRA 2016-2021</v>
      </c>
    </row>
    <row r="17" spans="1:33" x14ac:dyDescent="0.35">
      <c r="A17" s="23" t="str">
        <f t="shared" si="3"/>
        <v>20-98-2</v>
      </c>
      <c r="B17" s="24" t="s">
        <v>839</v>
      </c>
      <c r="C17" s="24">
        <v>20</v>
      </c>
      <c r="D17" s="24">
        <v>98</v>
      </c>
      <c r="E17" s="24">
        <v>2</v>
      </c>
      <c r="F17" s="24">
        <v>1</v>
      </c>
      <c r="G17" s="24" t="s">
        <v>34</v>
      </c>
      <c r="H17" s="24">
        <v>4</v>
      </c>
      <c r="I17" s="24">
        <v>62</v>
      </c>
      <c r="J17" s="24">
        <v>62</v>
      </c>
      <c r="K17" s="24">
        <v>1211</v>
      </c>
      <c r="L17" s="24">
        <v>1249</v>
      </c>
      <c r="M17" s="24">
        <v>38</v>
      </c>
      <c r="N17" s="24">
        <v>53</v>
      </c>
      <c r="O17" s="24">
        <v>53</v>
      </c>
      <c r="P17" s="24">
        <v>365</v>
      </c>
      <c r="Q17" s="24">
        <v>413</v>
      </c>
      <c r="R17" s="24">
        <v>48</v>
      </c>
      <c r="S17" s="24">
        <v>0.38709677419354838</v>
      </c>
      <c r="T17" s="24">
        <v>9.5</v>
      </c>
      <c r="U17" s="24">
        <v>9.4339622641509441E-2</v>
      </c>
      <c r="V17" s="24">
        <v>4.75</v>
      </c>
      <c r="W17" s="31">
        <f t="shared" si="6"/>
        <v>4.4649999999999999</v>
      </c>
      <c r="X17" s="24">
        <v>51.75</v>
      </c>
      <c r="Y17" s="24">
        <v>6</v>
      </c>
      <c r="Z17" s="32">
        <v>0.1075</v>
      </c>
      <c r="AA17" s="9">
        <f t="shared" si="7"/>
        <v>0.1075</v>
      </c>
      <c r="AB17" s="4">
        <f>VLOOKUP($A17,[1]plot_info!$F$1:$BW$2268,26,FALSE)</f>
        <v>480544.32390000002</v>
      </c>
      <c r="AC17" s="4">
        <f>VLOOKUP($A17,[1]plot_info!$F$1:$BW$2268,27,FALSE)</f>
        <v>3286576.0759999999</v>
      </c>
      <c r="AD17" s="4">
        <f>VLOOKUP($A17,[1]plot_info!$F$1:$BW$2268,28,FALSE)</f>
        <v>80.798861540000004</v>
      </c>
      <c r="AE17" s="4">
        <f>VLOOKUP($A17,[1]plot_info!$F$1:$BW$2268,29,FALSE)</f>
        <v>29.709164650000002</v>
      </c>
      <c r="AF17" s="4">
        <f>VLOOKUP($A17,[1]plot_info!$F$1:$BW$2268,37,FALSE)</f>
        <v>104</v>
      </c>
      <c r="AG17" s="4" t="str">
        <f>VLOOKUP($A17,[1]plot_info!$F$1:$BW$2268,43,FALSE)</f>
        <v>FRA 2016-2021</v>
      </c>
    </row>
    <row r="18" spans="1:33" x14ac:dyDescent="0.35">
      <c r="A18" s="23" t="str">
        <f t="shared" si="3"/>
        <v>20-98-3</v>
      </c>
      <c r="B18" s="24" t="s">
        <v>840</v>
      </c>
      <c r="C18" s="24">
        <v>20</v>
      </c>
      <c r="D18" s="24">
        <v>98</v>
      </c>
      <c r="E18" s="24">
        <v>3</v>
      </c>
      <c r="F18" s="24">
        <v>1</v>
      </c>
      <c r="G18" s="24" t="s">
        <v>34</v>
      </c>
      <c r="H18" s="24">
        <v>4</v>
      </c>
      <c r="I18" s="24">
        <v>56</v>
      </c>
      <c r="J18" s="24">
        <v>56</v>
      </c>
      <c r="K18" s="24">
        <v>1234</v>
      </c>
      <c r="L18" s="24">
        <v>1275</v>
      </c>
      <c r="M18" s="24">
        <v>41</v>
      </c>
      <c r="N18" s="24">
        <v>101</v>
      </c>
      <c r="O18" s="24">
        <v>101</v>
      </c>
      <c r="P18" s="24">
        <v>301</v>
      </c>
      <c r="Q18" s="24">
        <v>388</v>
      </c>
      <c r="R18" s="24">
        <v>87</v>
      </c>
      <c r="S18" s="24">
        <v>0.26785714285714285</v>
      </c>
      <c r="T18" s="24">
        <v>10.25</v>
      </c>
      <c r="U18" s="24">
        <v>0.13861386138613863</v>
      </c>
      <c r="V18" s="24">
        <v>5.125</v>
      </c>
      <c r="W18" s="31">
        <f t="shared" si="6"/>
        <v>4.8174999999999999</v>
      </c>
      <c r="X18" s="24">
        <v>97.5</v>
      </c>
      <c r="Y18" s="24">
        <v>10.875</v>
      </c>
      <c r="Z18" s="32">
        <v>0.16</v>
      </c>
      <c r="AA18" s="9">
        <f t="shared" si="7"/>
        <v>0.16</v>
      </c>
      <c r="AB18" s="4">
        <f>VLOOKUP($A18,[1]plot_info!$F$1:$BW$2268,26,FALSE)</f>
        <v>480544.32390000002</v>
      </c>
      <c r="AC18" s="4">
        <f>VLOOKUP($A18,[1]plot_info!$F$1:$BW$2268,27,FALSE)</f>
        <v>3286726.0759999999</v>
      </c>
      <c r="AD18" s="4">
        <f>VLOOKUP($A18,[1]plot_info!$F$1:$BW$2268,28,FALSE)</f>
        <v>80.798858839999994</v>
      </c>
      <c r="AE18" s="4">
        <f>VLOOKUP($A18,[1]plot_info!$F$1:$BW$2268,29,FALSE)</f>
        <v>29.710518400000002</v>
      </c>
      <c r="AF18" s="4">
        <f>VLOOKUP($A18,[1]plot_info!$F$1:$BW$2268,37,FALSE)</f>
        <v>104</v>
      </c>
      <c r="AG18" s="4" t="str">
        <f>VLOOKUP($A18,[1]plot_info!$F$1:$BW$2268,43,FALSE)</f>
        <v>FRA 2016-2021</v>
      </c>
    </row>
    <row r="19" spans="1:33" x14ac:dyDescent="0.35">
      <c r="A19" s="23" t="str">
        <f t="shared" si="3"/>
        <v>21-97-3</v>
      </c>
      <c r="B19" s="30">
        <v>64914</v>
      </c>
      <c r="C19" s="26">
        <v>21</v>
      </c>
      <c r="D19" s="26">
        <v>97</v>
      </c>
      <c r="E19" s="26">
        <v>3</v>
      </c>
      <c r="F19" s="26" t="s">
        <v>183</v>
      </c>
      <c r="G19" s="26" t="s">
        <v>34</v>
      </c>
      <c r="H19" s="26">
        <v>2</v>
      </c>
      <c r="I19" s="26">
        <v>26</v>
      </c>
      <c r="J19" s="26">
        <v>26</v>
      </c>
      <c r="K19" s="26">
        <v>1218</v>
      </c>
      <c r="L19" s="26">
        <v>1243</v>
      </c>
      <c r="M19" s="26">
        <v>25</v>
      </c>
      <c r="N19" s="26">
        <v>31</v>
      </c>
      <c r="O19" s="26">
        <v>31</v>
      </c>
      <c r="P19" s="26">
        <v>367</v>
      </c>
      <c r="Q19" s="26">
        <v>398</v>
      </c>
      <c r="R19" s="26">
        <v>31</v>
      </c>
      <c r="S19" s="26">
        <v>3.8461538461538464E-2</v>
      </c>
      <c r="T19" s="26">
        <v>12.5</v>
      </c>
      <c r="U19" s="26">
        <v>0</v>
      </c>
      <c r="V19" s="26">
        <v>6.25</v>
      </c>
      <c r="W19" s="31">
        <f t="shared" si="6"/>
        <v>5.875</v>
      </c>
      <c r="X19" s="26">
        <v>31</v>
      </c>
      <c r="Y19" s="26">
        <v>7.75</v>
      </c>
      <c r="Z19" s="32">
        <v>0.14000000000000001</v>
      </c>
      <c r="AA19" s="9">
        <f t="shared" si="7"/>
        <v>0.14000000000000001</v>
      </c>
      <c r="AB19" s="4">
        <f>VLOOKUP($A19,[1]plot_info!$F$1:$BW$2268,26,FALSE)</f>
        <v>484639.83720000001</v>
      </c>
      <c r="AC19" s="4">
        <f>VLOOKUP($A19,[1]plot_info!$F$1:$BW$2268,27,FALSE)</f>
        <v>3282823.926</v>
      </c>
      <c r="AD19" s="4">
        <f>VLOOKUP($A19,[1]plot_info!$F$1:$BW$2268,28,FALSE)</f>
        <v>80.841255230000002</v>
      </c>
      <c r="AE19" s="4">
        <f>VLOOKUP($A19,[1]plot_info!$F$1:$BW$2268,29,FALSE)</f>
        <v>29.675359050000001</v>
      </c>
      <c r="AF19" s="4">
        <f>VLOOKUP($A19,[1]plot_info!$F$1:$BW$2268,37,FALSE)</f>
        <v>4</v>
      </c>
      <c r="AG19" s="4" t="str">
        <f>VLOOKUP($A19,[1]plot_info!$F$1:$BW$2268,43,FALSE)</f>
        <v>FRA 2010-2015</v>
      </c>
    </row>
    <row r="20" spans="1:33" x14ac:dyDescent="0.35">
      <c r="A20" s="23" t="str">
        <f t="shared" si="3"/>
        <v>21-97-3</v>
      </c>
      <c r="B20" s="24" t="s">
        <v>183</v>
      </c>
      <c r="C20" s="24">
        <v>21</v>
      </c>
      <c r="D20" s="24">
        <v>97</v>
      </c>
      <c r="E20" s="24">
        <v>3</v>
      </c>
      <c r="F20" s="24">
        <v>1</v>
      </c>
      <c r="G20" s="24" t="s">
        <v>34</v>
      </c>
      <c r="H20" s="24">
        <v>2</v>
      </c>
      <c r="I20" s="24">
        <v>26</v>
      </c>
      <c r="J20" s="24">
        <v>26</v>
      </c>
      <c r="K20" s="24">
        <v>1218</v>
      </c>
      <c r="L20" s="24">
        <v>1243</v>
      </c>
      <c r="M20" s="24">
        <v>25</v>
      </c>
      <c r="N20" s="24">
        <v>31</v>
      </c>
      <c r="O20" s="24">
        <v>31</v>
      </c>
      <c r="P20" s="24">
        <v>367</v>
      </c>
      <c r="Q20" s="24">
        <v>398</v>
      </c>
      <c r="R20" s="24">
        <v>31</v>
      </c>
      <c r="S20" s="24">
        <v>3.8461538461538464E-2</v>
      </c>
      <c r="T20" s="24">
        <v>12.5</v>
      </c>
      <c r="U20" s="24">
        <v>0</v>
      </c>
      <c r="V20" s="24">
        <v>6.25</v>
      </c>
      <c r="W20" s="31">
        <f t="shared" si="6"/>
        <v>5.875</v>
      </c>
      <c r="X20" s="24">
        <v>31</v>
      </c>
      <c r="Y20" s="24">
        <v>7.75</v>
      </c>
      <c r="Z20" s="32">
        <v>0.14000000000000001</v>
      </c>
      <c r="AA20" s="9">
        <f t="shared" si="7"/>
        <v>0.14000000000000001</v>
      </c>
      <c r="AB20" s="4">
        <f>VLOOKUP($A20,[1]plot_info!$F$1:$BW$2268,26,FALSE)</f>
        <v>484639.83720000001</v>
      </c>
      <c r="AC20" s="4">
        <f>VLOOKUP($A20,[1]plot_info!$F$1:$BW$2268,27,FALSE)</f>
        <v>3282823.926</v>
      </c>
      <c r="AD20" s="4">
        <f>VLOOKUP($A20,[1]plot_info!$F$1:$BW$2268,28,FALSE)</f>
        <v>80.841255230000002</v>
      </c>
      <c r="AE20" s="4">
        <f>VLOOKUP($A20,[1]plot_info!$F$1:$BW$2268,29,FALSE)</f>
        <v>29.675359050000001</v>
      </c>
      <c r="AF20" s="4">
        <f>VLOOKUP($A20,[1]plot_info!$F$1:$BW$2268,37,FALSE)</f>
        <v>4</v>
      </c>
      <c r="AG20" s="4" t="str">
        <f>VLOOKUP($A20,[1]plot_info!$F$1:$BW$2268,43,FALSE)</f>
        <v>FRA 2010-2015</v>
      </c>
    </row>
    <row r="21" spans="1:33" x14ac:dyDescent="0.35">
      <c r="A21" s="23" t="str">
        <f t="shared" si="3"/>
        <v>21-97-4</v>
      </c>
      <c r="B21" s="30">
        <v>64914</v>
      </c>
      <c r="C21" s="26">
        <v>21</v>
      </c>
      <c r="D21" s="26">
        <v>97</v>
      </c>
      <c r="E21" s="26">
        <v>4</v>
      </c>
      <c r="F21" s="26" t="s">
        <v>186</v>
      </c>
      <c r="G21" s="26" t="s">
        <v>34</v>
      </c>
      <c r="H21" s="26">
        <v>1</v>
      </c>
      <c r="I21" s="26">
        <v>16</v>
      </c>
      <c r="J21" s="26">
        <v>16</v>
      </c>
      <c r="K21" s="26">
        <v>959</v>
      </c>
      <c r="L21" s="26">
        <v>975</v>
      </c>
      <c r="M21" s="26">
        <v>16</v>
      </c>
      <c r="N21" s="26">
        <v>22</v>
      </c>
      <c r="O21" s="26">
        <v>22</v>
      </c>
      <c r="P21" s="26">
        <v>349</v>
      </c>
      <c r="Q21" s="26">
        <v>371</v>
      </c>
      <c r="R21" s="26">
        <v>22</v>
      </c>
      <c r="S21" s="26">
        <v>0</v>
      </c>
      <c r="T21" s="26">
        <v>16</v>
      </c>
      <c r="U21" s="26">
        <v>0</v>
      </c>
      <c r="V21" s="26">
        <v>8</v>
      </c>
      <c r="W21" s="31">
        <f t="shared" si="6"/>
        <v>7.52</v>
      </c>
      <c r="X21" s="26">
        <v>22</v>
      </c>
      <c r="Y21" s="26">
        <v>11</v>
      </c>
      <c r="Z21" s="32">
        <v>0.19</v>
      </c>
      <c r="AA21" s="9">
        <f t="shared" si="7"/>
        <v>0.19</v>
      </c>
      <c r="AB21" s="4">
        <f>VLOOKUP($A21,[1]plot_info!$F$1:$BW$2268,26,FALSE)</f>
        <v>484939.83720000001</v>
      </c>
      <c r="AC21" s="4">
        <f>VLOOKUP($A21,[1]plot_info!$F$1:$BW$2268,27,FALSE)</f>
        <v>3282523.926</v>
      </c>
      <c r="AD21" s="4">
        <f>VLOOKUP($A21,[1]plot_info!$F$1:$BW$2268,28,FALSE)</f>
        <v>80.844359850000004</v>
      </c>
      <c r="AE21" s="4">
        <f>VLOOKUP($A21,[1]plot_info!$F$1:$BW$2268,29,FALSE)</f>
        <v>29.672655219999999</v>
      </c>
      <c r="AF21" s="4">
        <f>VLOOKUP($A21,[1]plot_info!$F$1:$BW$2268,37,FALSE)</f>
        <v>4</v>
      </c>
      <c r="AG21" s="4" t="str">
        <f>VLOOKUP($A21,[1]plot_info!$F$1:$BW$2268,43,FALSE)</f>
        <v>FRA 2010-2015</v>
      </c>
    </row>
    <row r="22" spans="1:33" x14ac:dyDescent="0.35">
      <c r="A22" s="23" t="str">
        <f t="shared" si="3"/>
        <v>21-97-4</v>
      </c>
      <c r="B22" s="24" t="s">
        <v>186</v>
      </c>
      <c r="C22" s="24">
        <v>21</v>
      </c>
      <c r="D22" s="24">
        <v>97</v>
      </c>
      <c r="E22" s="24">
        <v>4</v>
      </c>
      <c r="F22" s="24">
        <v>1</v>
      </c>
      <c r="G22" s="24" t="s">
        <v>34</v>
      </c>
      <c r="H22" s="24">
        <v>1</v>
      </c>
      <c r="I22" s="24">
        <v>16</v>
      </c>
      <c r="J22" s="24">
        <v>16</v>
      </c>
      <c r="K22" s="24">
        <v>959</v>
      </c>
      <c r="L22" s="24">
        <v>975</v>
      </c>
      <c r="M22" s="24">
        <v>16</v>
      </c>
      <c r="N22" s="24">
        <v>22</v>
      </c>
      <c r="O22" s="24">
        <v>22</v>
      </c>
      <c r="P22" s="24">
        <v>349</v>
      </c>
      <c r="Q22" s="24">
        <v>371</v>
      </c>
      <c r="R22" s="24">
        <v>22</v>
      </c>
      <c r="S22" s="24">
        <v>0</v>
      </c>
      <c r="T22" s="24">
        <v>16</v>
      </c>
      <c r="U22" s="24">
        <v>0</v>
      </c>
      <c r="V22" s="24">
        <v>8</v>
      </c>
      <c r="W22" s="31">
        <f t="shared" si="6"/>
        <v>7.52</v>
      </c>
      <c r="X22" s="24">
        <v>22</v>
      </c>
      <c r="Y22" s="24">
        <v>11</v>
      </c>
      <c r="Z22" s="32">
        <v>0.19</v>
      </c>
      <c r="AA22" s="9">
        <f t="shared" si="7"/>
        <v>0.19</v>
      </c>
      <c r="AB22" s="4">
        <f>VLOOKUP($A22,[1]plot_info!$F$1:$BW$2268,26,FALSE)</f>
        <v>484939.83720000001</v>
      </c>
      <c r="AC22" s="4">
        <f>VLOOKUP($A22,[1]plot_info!$F$1:$BW$2268,27,FALSE)</f>
        <v>3282523.926</v>
      </c>
      <c r="AD22" s="4">
        <f>VLOOKUP($A22,[1]plot_info!$F$1:$BW$2268,28,FALSE)</f>
        <v>80.844359850000004</v>
      </c>
      <c r="AE22" s="4">
        <f>VLOOKUP($A22,[1]plot_info!$F$1:$BW$2268,29,FALSE)</f>
        <v>29.672655219999999</v>
      </c>
      <c r="AF22" s="4">
        <f>VLOOKUP($A22,[1]plot_info!$F$1:$BW$2268,37,FALSE)</f>
        <v>4</v>
      </c>
      <c r="AG22" s="4" t="str">
        <f>VLOOKUP($A22,[1]plot_info!$F$1:$BW$2268,43,FALSE)</f>
        <v>FRA 2010-2015</v>
      </c>
    </row>
    <row r="23" spans="1:33" x14ac:dyDescent="0.35">
      <c r="A23" s="23" t="str">
        <f t="shared" si="3"/>
        <v>21-97-5</v>
      </c>
      <c r="B23" s="30">
        <v>64914</v>
      </c>
      <c r="C23" s="26">
        <v>21</v>
      </c>
      <c r="D23" s="26">
        <v>97</v>
      </c>
      <c r="E23" s="26">
        <v>5</v>
      </c>
      <c r="F23" s="26" t="s">
        <v>190</v>
      </c>
      <c r="G23" s="26" t="s">
        <v>34</v>
      </c>
      <c r="H23" s="26">
        <v>4</v>
      </c>
      <c r="I23" s="26">
        <v>67</v>
      </c>
      <c r="J23" s="26">
        <v>67</v>
      </c>
      <c r="K23" s="26">
        <v>1241</v>
      </c>
      <c r="L23" s="26">
        <v>1302</v>
      </c>
      <c r="M23" s="26">
        <v>61</v>
      </c>
      <c r="N23" s="26">
        <v>78</v>
      </c>
      <c r="O23" s="26">
        <v>78</v>
      </c>
      <c r="P23" s="26">
        <v>362</v>
      </c>
      <c r="Q23" s="26">
        <v>438</v>
      </c>
      <c r="R23" s="26">
        <v>76</v>
      </c>
      <c r="S23" s="26">
        <v>8.9552238805970144E-2</v>
      </c>
      <c r="T23" s="26">
        <v>15.25</v>
      </c>
      <c r="U23" s="26">
        <v>2.564102564102564E-2</v>
      </c>
      <c r="V23" s="26">
        <v>7.625</v>
      </c>
      <c r="W23" s="31">
        <f t="shared" si="6"/>
        <v>7.1674999999999995</v>
      </c>
      <c r="X23" s="26">
        <v>77.5</v>
      </c>
      <c r="Y23" s="26">
        <v>9.5</v>
      </c>
      <c r="Z23" s="32">
        <v>0.17125000000000001</v>
      </c>
      <c r="AA23" s="9">
        <f t="shared" si="7"/>
        <v>0.17125000000000001</v>
      </c>
      <c r="AB23" s="4">
        <f>VLOOKUP($A23,[1]plot_info!$F$1:$BW$2268,26,FALSE)</f>
        <v>484939.83720000001</v>
      </c>
      <c r="AC23" s="4">
        <f>VLOOKUP($A23,[1]plot_info!$F$1:$BW$2268,27,FALSE)</f>
        <v>3282673.926</v>
      </c>
      <c r="AD23" s="4">
        <f>VLOOKUP($A23,[1]plot_info!$F$1:$BW$2268,28,FALSE)</f>
        <v>80.844357759999994</v>
      </c>
      <c r="AE23" s="4">
        <f>VLOOKUP($A23,[1]plot_info!$F$1:$BW$2268,29,FALSE)</f>
        <v>29.67400898</v>
      </c>
      <c r="AF23" s="4">
        <f>VLOOKUP($A23,[1]plot_info!$F$1:$BW$2268,37,FALSE)</f>
        <v>4</v>
      </c>
      <c r="AG23" s="4" t="str">
        <f>VLOOKUP($A23,[1]plot_info!$F$1:$BW$2268,43,FALSE)</f>
        <v>FRA 2010-2015</v>
      </c>
    </row>
    <row r="24" spans="1:33" x14ac:dyDescent="0.35">
      <c r="A24" s="23" t="str">
        <f t="shared" si="3"/>
        <v>21-97-5</v>
      </c>
      <c r="B24" s="24" t="s">
        <v>190</v>
      </c>
      <c r="C24" s="24">
        <v>21</v>
      </c>
      <c r="D24" s="24">
        <v>97</v>
      </c>
      <c r="E24" s="24">
        <v>5</v>
      </c>
      <c r="F24" s="24">
        <v>1</v>
      </c>
      <c r="G24" s="24" t="s">
        <v>34</v>
      </c>
      <c r="H24" s="24">
        <v>4</v>
      </c>
      <c r="I24" s="24">
        <v>67</v>
      </c>
      <c r="J24" s="24">
        <v>67</v>
      </c>
      <c r="K24" s="24">
        <v>1241</v>
      </c>
      <c r="L24" s="24">
        <v>1302</v>
      </c>
      <c r="M24" s="24">
        <v>61</v>
      </c>
      <c r="N24" s="24">
        <v>78</v>
      </c>
      <c r="O24" s="24">
        <v>78</v>
      </c>
      <c r="P24" s="24">
        <v>362</v>
      </c>
      <c r="Q24" s="24">
        <v>438</v>
      </c>
      <c r="R24" s="24">
        <v>76</v>
      </c>
      <c r="S24" s="24">
        <v>8.9552238805970144E-2</v>
      </c>
      <c r="T24" s="24">
        <v>15.25</v>
      </c>
      <c r="U24" s="24">
        <v>2.564102564102564E-2</v>
      </c>
      <c r="V24" s="24">
        <v>7.625</v>
      </c>
      <c r="W24" s="31">
        <f t="shared" si="6"/>
        <v>7.1674999999999995</v>
      </c>
      <c r="X24" s="24">
        <v>77.5</v>
      </c>
      <c r="Y24" s="24">
        <v>9.5</v>
      </c>
      <c r="Z24" s="32">
        <v>0.17125000000000001</v>
      </c>
      <c r="AA24" s="9">
        <f t="shared" si="7"/>
        <v>0.17125000000000001</v>
      </c>
      <c r="AB24" s="4">
        <f>VLOOKUP($A24,[1]plot_info!$F$1:$BW$2268,26,FALSE)</f>
        <v>484939.83720000001</v>
      </c>
      <c r="AC24" s="4">
        <f>VLOOKUP($A24,[1]plot_info!$F$1:$BW$2268,27,FALSE)</f>
        <v>3282673.926</v>
      </c>
      <c r="AD24" s="4">
        <f>VLOOKUP($A24,[1]plot_info!$F$1:$BW$2268,28,FALSE)</f>
        <v>80.844357759999994</v>
      </c>
      <c r="AE24" s="4">
        <f>VLOOKUP($A24,[1]plot_info!$F$1:$BW$2268,29,FALSE)</f>
        <v>29.67400898</v>
      </c>
      <c r="AF24" s="4">
        <f>VLOOKUP($A24,[1]plot_info!$F$1:$BW$2268,37,FALSE)</f>
        <v>4</v>
      </c>
      <c r="AG24" s="4" t="str">
        <f>VLOOKUP($A24,[1]plot_info!$F$1:$BW$2268,43,FALSE)</f>
        <v>FRA 2010-2015</v>
      </c>
    </row>
    <row r="25" spans="1:33" x14ac:dyDescent="0.35">
      <c r="A25" s="23" t="str">
        <f t="shared" si="3"/>
        <v>21-97-6</v>
      </c>
      <c r="B25" s="30">
        <v>64914</v>
      </c>
      <c r="C25" s="26">
        <v>21</v>
      </c>
      <c r="D25" s="26">
        <v>97</v>
      </c>
      <c r="E25" s="26">
        <v>6</v>
      </c>
      <c r="F25" s="26" t="s">
        <v>194</v>
      </c>
      <c r="G25" s="26" t="s">
        <v>34</v>
      </c>
      <c r="H25" s="26">
        <v>4</v>
      </c>
      <c r="I25" s="26">
        <v>40</v>
      </c>
      <c r="J25" s="26">
        <v>40</v>
      </c>
      <c r="K25" s="26">
        <v>1440</v>
      </c>
      <c r="L25" s="26">
        <v>1474</v>
      </c>
      <c r="M25" s="26">
        <v>34</v>
      </c>
      <c r="N25" s="26">
        <v>39</v>
      </c>
      <c r="O25" s="26">
        <v>39</v>
      </c>
      <c r="P25" s="26">
        <v>367</v>
      </c>
      <c r="Q25" s="26">
        <v>405</v>
      </c>
      <c r="R25" s="26">
        <v>38</v>
      </c>
      <c r="S25" s="26">
        <v>0.15</v>
      </c>
      <c r="T25" s="26">
        <v>8.5</v>
      </c>
      <c r="U25" s="26">
        <v>2.564102564102564E-2</v>
      </c>
      <c r="V25" s="26">
        <v>4.25</v>
      </c>
      <c r="W25" s="31">
        <f t="shared" si="6"/>
        <v>3.9949999999999997</v>
      </c>
      <c r="X25" s="26">
        <v>38.75</v>
      </c>
      <c r="Y25" s="26">
        <v>4.75</v>
      </c>
      <c r="Z25" s="32">
        <v>0.09</v>
      </c>
      <c r="AA25" s="9">
        <f t="shared" si="7"/>
        <v>0.09</v>
      </c>
      <c r="AB25" s="4">
        <f>VLOOKUP($A25,[1]plot_info!$F$1:$BW$2268,26,FALSE)</f>
        <v>484939.83720000001</v>
      </c>
      <c r="AC25" s="4">
        <f>VLOOKUP($A25,[1]plot_info!$F$1:$BW$2268,27,FALSE)</f>
        <v>3282823.926</v>
      </c>
      <c r="AD25" s="4">
        <f>VLOOKUP($A25,[1]plot_info!$F$1:$BW$2268,28,FALSE)</f>
        <v>80.844355680000007</v>
      </c>
      <c r="AE25" s="4">
        <f>VLOOKUP($A25,[1]plot_info!$F$1:$BW$2268,29,FALSE)</f>
        <v>29.67536273</v>
      </c>
      <c r="AF25" s="4">
        <f>VLOOKUP($A25,[1]plot_info!$F$1:$BW$2268,37,FALSE)</f>
        <v>4</v>
      </c>
      <c r="AG25" s="4" t="str">
        <f>VLOOKUP($A25,[1]plot_info!$F$1:$BW$2268,43,FALSE)</f>
        <v>FRA 2010-2015</v>
      </c>
    </row>
    <row r="26" spans="1:33" x14ac:dyDescent="0.35">
      <c r="A26" s="23" t="str">
        <f t="shared" si="3"/>
        <v>21-97-6</v>
      </c>
      <c r="B26" s="24" t="s">
        <v>194</v>
      </c>
      <c r="C26" s="24">
        <v>21</v>
      </c>
      <c r="D26" s="24">
        <v>97</v>
      </c>
      <c r="E26" s="24">
        <v>6</v>
      </c>
      <c r="F26" s="24">
        <v>1</v>
      </c>
      <c r="G26" s="24" t="s">
        <v>34</v>
      </c>
      <c r="H26" s="24">
        <v>4</v>
      </c>
      <c r="I26" s="24">
        <v>40</v>
      </c>
      <c r="J26" s="24">
        <v>40</v>
      </c>
      <c r="K26" s="24">
        <v>1440</v>
      </c>
      <c r="L26" s="24">
        <v>1474</v>
      </c>
      <c r="M26" s="24">
        <v>34</v>
      </c>
      <c r="N26" s="24">
        <v>39</v>
      </c>
      <c r="O26" s="24">
        <v>39</v>
      </c>
      <c r="P26" s="24">
        <v>367</v>
      </c>
      <c r="Q26" s="24">
        <v>405</v>
      </c>
      <c r="R26" s="24">
        <v>38</v>
      </c>
      <c r="S26" s="24">
        <v>0.15</v>
      </c>
      <c r="T26" s="24">
        <v>8.5</v>
      </c>
      <c r="U26" s="24">
        <v>2.564102564102564E-2</v>
      </c>
      <c r="V26" s="24">
        <v>4.25</v>
      </c>
      <c r="W26" s="31">
        <f t="shared" si="6"/>
        <v>3.9949999999999997</v>
      </c>
      <c r="X26" s="24">
        <v>38.75</v>
      </c>
      <c r="Y26" s="24">
        <v>4.75</v>
      </c>
      <c r="Z26" s="32">
        <v>0.09</v>
      </c>
      <c r="AA26" s="9">
        <f t="shared" si="7"/>
        <v>0.09</v>
      </c>
      <c r="AB26" s="4">
        <f>VLOOKUP($A26,[1]plot_info!$F$1:$BW$2268,26,FALSE)</f>
        <v>484939.83720000001</v>
      </c>
      <c r="AC26" s="4">
        <f>VLOOKUP($A26,[1]plot_info!$F$1:$BW$2268,27,FALSE)</f>
        <v>3282823.926</v>
      </c>
      <c r="AD26" s="4">
        <f>VLOOKUP($A26,[1]plot_info!$F$1:$BW$2268,28,FALSE)</f>
        <v>80.844355680000007</v>
      </c>
      <c r="AE26" s="4">
        <f>VLOOKUP($A26,[1]plot_info!$F$1:$BW$2268,29,FALSE)</f>
        <v>29.67536273</v>
      </c>
      <c r="AF26" s="4">
        <f>VLOOKUP($A26,[1]plot_info!$F$1:$BW$2268,37,FALSE)</f>
        <v>4</v>
      </c>
      <c r="AG26" s="4" t="str">
        <f>VLOOKUP($A26,[1]plot_info!$F$1:$BW$2268,43,FALSE)</f>
        <v>FRA 2010-2015</v>
      </c>
    </row>
    <row r="27" spans="1:33" x14ac:dyDescent="0.35">
      <c r="A27" s="23" t="str">
        <f t="shared" si="3"/>
        <v>21-100-4</v>
      </c>
      <c r="B27" s="24" t="s">
        <v>844</v>
      </c>
      <c r="C27" s="24">
        <v>21</v>
      </c>
      <c r="D27" s="24">
        <v>100</v>
      </c>
      <c r="E27" s="24">
        <v>4</v>
      </c>
      <c r="F27" s="24">
        <v>1</v>
      </c>
      <c r="G27" s="24" t="s">
        <v>34</v>
      </c>
      <c r="H27" s="24">
        <v>3</v>
      </c>
      <c r="I27" s="24">
        <v>27</v>
      </c>
      <c r="J27" s="24">
        <v>27</v>
      </c>
      <c r="K27" s="24">
        <v>958</v>
      </c>
      <c r="L27" s="24">
        <v>977</v>
      </c>
      <c r="M27" s="24">
        <v>19</v>
      </c>
      <c r="N27" s="24">
        <v>43</v>
      </c>
      <c r="O27" s="24">
        <v>43</v>
      </c>
      <c r="P27" s="24">
        <v>366</v>
      </c>
      <c r="Q27" s="24">
        <v>394</v>
      </c>
      <c r="R27" s="24">
        <v>28</v>
      </c>
      <c r="S27" s="24">
        <v>0.29629629629629628</v>
      </c>
      <c r="T27" s="24">
        <v>6.333333333333333</v>
      </c>
      <c r="U27" s="24">
        <v>0.34883720930232559</v>
      </c>
      <c r="V27" s="24">
        <v>3.1666666666666665</v>
      </c>
      <c r="W27" s="31">
        <f t="shared" si="6"/>
        <v>2.9766666666666666</v>
      </c>
      <c r="X27" s="24">
        <v>38</v>
      </c>
      <c r="Y27" s="24">
        <v>4.666666666666667</v>
      </c>
      <c r="Z27" s="32">
        <v>7.8333333333333338E-2</v>
      </c>
      <c r="AA27" s="9">
        <f t="shared" si="7"/>
        <v>7.8333333333333338E-2</v>
      </c>
      <c r="AB27" s="4">
        <f>VLOOKUP($A27,[1]plot_info!$F$1:$BW$2268,26,FALSE)</f>
        <v>484649.7917</v>
      </c>
      <c r="AC27" s="4">
        <f>VLOOKUP($A27,[1]plot_info!$F$1:$BW$2268,27,FALSE)</f>
        <v>3294520.42</v>
      </c>
      <c r="AD27" s="4">
        <f>VLOOKUP($A27,[1]plot_info!$F$1:$BW$2268,28,FALSE)</f>
        <v>80.841191969999997</v>
      </c>
      <c r="AE27" s="4">
        <f>VLOOKUP($A27,[1]plot_info!$F$1:$BW$2268,29,FALSE)</f>
        <v>29.780919430000001</v>
      </c>
      <c r="AF27" s="4">
        <f>VLOOKUP($A27,[1]plot_info!$F$1:$BW$2268,37,FALSE)</f>
        <v>104</v>
      </c>
      <c r="AG27" s="4" t="str">
        <f>VLOOKUP($A27,[1]plot_info!$F$1:$BW$2268,43,FALSE)</f>
        <v>FRA 2016-2021</v>
      </c>
    </row>
    <row r="28" spans="1:33" x14ac:dyDescent="0.35">
      <c r="A28" s="23" t="str">
        <f t="shared" si="3"/>
        <v>21-100-5</v>
      </c>
      <c r="B28" s="24" t="s">
        <v>845</v>
      </c>
      <c r="C28" s="24">
        <v>21</v>
      </c>
      <c r="D28" s="24">
        <v>100</v>
      </c>
      <c r="E28" s="24">
        <v>5</v>
      </c>
      <c r="F28" s="24">
        <v>1</v>
      </c>
      <c r="G28" s="24" t="s">
        <v>34</v>
      </c>
      <c r="H28" s="24">
        <v>4</v>
      </c>
      <c r="I28" s="24">
        <v>29</v>
      </c>
      <c r="J28" s="24">
        <v>29</v>
      </c>
      <c r="K28" s="24">
        <v>1228</v>
      </c>
      <c r="L28" s="24">
        <v>1252</v>
      </c>
      <c r="M28" s="24">
        <v>24</v>
      </c>
      <c r="N28" s="24">
        <v>23</v>
      </c>
      <c r="O28" s="24">
        <v>23</v>
      </c>
      <c r="P28" s="24">
        <v>366</v>
      </c>
      <c r="Q28" s="24">
        <v>386</v>
      </c>
      <c r="R28" s="24">
        <v>20</v>
      </c>
      <c r="S28" s="24">
        <v>0.17241379310344829</v>
      </c>
      <c r="T28" s="24">
        <v>6</v>
      </c>
      <c r="U28" s="24">
        <v>0.13043478260869565</v>
      </c>
      <c r="V28" s="24">
        <v>3</v>
      </c>
      <c r="W28" s="31">
        <f t="shared" si="6"/>
        <v>2.82</v>
      </c>
      <c r="X28" s="24">
        <v>22.25</v>
      </c>
      <c r="Y28" s="24">
        <v>2.5</v>
      </c>
      <c r="Z28" s="32">
        <v>5.5E-2</v>
      </c>
      <c r="AA28" s="9">
        <f t="shared" si="7"/>
        <v>5.5E-2</v>
      </c>
      <c r="AB28" s="4">
        <f>VLOOKUP($A28,[1]plot_info!$F$1:$BW$2268,26,FALSE)</f>
        <v>484649.7917</v>
      </c>
      <c r="AC28" s="4">
        <f>VLOOKUP($A28,[1]plot_info!$F$1:$BW$2268,27,FALSE)</f>
        <v>3294670.42</v>
      </c>
      <c r="AD28" s="4">
        <f>VLOOKUP($A28,[1]plot_info!$F$1:$BW$2268,28,FALSE)</f>
        <v>80.841189830000005</v>
      </c>
      <c r="AE28" s="4">
        <f>VLOOKUP($A28,[1]plot_info!$F$1:$BW$2268,29,FALSE)</f>
        <v>29.782273159999999</v>
      </c>
      <c r="AF28" s="4">
        <f>VLOOKUP($A28,[1]plot_info!$F$1:$BW$2268,37,FALSE)</f>
        <v>104</v>
      </c>
      <c r="AG28" s="4" t="str">
        <f>VLOOKUP($A28,[1]plot_info!$F$1:$BW$2268,43,FALSE)</f>
        <v>FRA 2016-2021</v>
      </c>
    </row>
    <row r="29" spans="1:33" x14ac:dyDescent="0.35">
      <c r="A29" s="23" t="str">
        <f t="shared" ref="A29:A41" si="8">CONCATENATE(C29,"-",D29,"-",E29)</f>
        <v>22-99-1</v>
      </c>
      <c r="B29" s="30">
        <v>64914</v>
      </c>
      <c r="C29" s="26">
        <v>22</v>
      </c>
      <c r="D29" s="26">
        <v>99</v>
      </c>
      <c r="E29" s="26">
        <v>1</v>
      </c>
      <c r="F29" s="26" t="s">
        <v>556</v>
      </c>
      <c r="G29" s="26" t="s">
        <v>34</v>
      </c>
      <c r="H29" s="26">
        <v>3</v>
      </c>
      <c r="I29" s="26">
        <v>61</v>
      </c>
      <c r="J29" s="26">
        <v>61</v>
      </c>
      <c r="K29" s="26">
        <v>1217</v>
      </c>
      <c r="L29" s="26">
        <v>1266</v>
      </c>
      <c r="M29" s="26">
        <v>49</v>
      </c>
      <c r="N29" s="26">
        <v>46</v>
      </c>
      <c r="O29" s="26">
        <v>46</v>
      </c>
      <c r="P29" s="26">
        <v>366</v>
      </c>
      <c r="Q29" s="26">
        <v>405</v>
      </c>
      <c r="R29" s="26">
        <v>39</v>
      </c>
      <c r="S29" s="26">
        <v>0.19672131147540983</v>
      </c>
      <c r="T29" s="26">
        <v>16.333333333333332</v>
      </c>
      <c r="U29" s="26">
        <v>0.15217391304347827</v>
      </c>
      <c r="V29" s="26">
        <v>8.1666666666666661</v>
      </c>
      <c r="W29" s="31">
        <f t="shared" ref="W29:W35" si="9">T29*0.47</f>
        <v>7.6766666666666659</v>
      </c>
      <c r="X29" s="26">
        <v>43.666666666666664</v>
      </c>
      <c r="Y29" s="26">
        <v>6.5</v>
      </c>
      <c r="Z29" s="32">
        <v>0.14666666666666667</v>
      </c>
      <c r="AA29" s="9">
        <f t="shared" ref="AA29:AA35" si="10">(V29+Y29)*10000/1000000</f>
        <v>0.14666666666666667</v>
      </c>
      <c r="AB29" s="4">
        <f>VLOOKUP($A29,[1]plot_info!$F$1:$BW$2268,26,FALSE)</f>
        <v>488445.30489999999</v>
      </c>
      <c r="AC29" s="4">
        <f>VLOOKUP($A29,[1]plot_info!$F$1:$BW$2268,27,FALSE)</f>
        <v>3290618.2710000002</v>
      </c>
      <c r="AD29" s="4">
        <f>VLOOKUP($A29,[1]plot_info!$F$1:$BW$2268,28,FALSE)</f>
        <v>80.880500769999998</v>
      </c>
      <c r="AE29" s="4">
        <f>VLOOKUP($A29,[1]plot_info!$F$1:$BW$2268,29,FALSE)</f>
        <v>29.74574419</v>
      </c>
      <c r="AF29" s="4">
        <f>VLOOKUP($A29,[1]plot_info!$F$1:$BW$2268,37,FALSE)</f>
        <v>4</v>
      </c>
      <c r="AG29" s="4" t="str">
        <f>VLOOKUP($A29,[1]plot_info!$F$1:$BW$2268,43,FALSE)</f>
        <v>FRA 2010-2015</v>
      </c>
    </row>
    <row r="30" spans="1:33" x14ac:dyDescent="0.35">
      <c r="A30" s="23" t="str">
        <f t="shared" si="8"/>
        <v>22-99-1</v>
      </c>
      <c r="B30" s="24" t="s">
        <v>556</v>
      </c>
      <c r="C30" s="24">
        <v>22</v>
      </c>
      <c r="D30" s="24">
        <v>99</v>
      </c>
      <c r="E30" s="24">
        <v>1</v>
      </c>
      <c r="F30" s="24">
        <v>1</v>
      </c>
      <c r="G30" s="24" t="s">
        <v>34</v>
      </c>
      <c r="H30" s="24">
        <v>3</v>
      </c>
      <c r="I30" s="24">
        <v>61</v>
      </c>
      <c r="J30" s="24">
        <v>61</v>
      </c>
      <c r="K30" s="24">
        <v>1217</v>
      </c>
      <c r="L30" s="24">
        <v>1266</v>
      </c>
      <c r="M30" s="24">
        <v>49</v>
      </c>
      <c r="N30" s="24">
        <v>46</v>
      </c>
      <c r="O30" s="24">
        <v>46</v>
      </c>
      <c r="P30" s="24">
        <v>366</v>
      </c>
      <c r="Q30" s="24">
        <v>405</v>
      </c>
      <c r="R30" s="24">
        <v>39</v>
      </c>
      <c r="S30" s="24">
        <v>0.19672131147540983</v>
      </c>
      <c r="T30" s="24">
        <v>16.333333333333332</v>
      </c>
      <c r="U30" s="24">
        <v>0.15217391304347827</v>
      </c>
      <c r="V30" s="24">
        <v>8.1666666666666661</v>
      </c>
      <c r="W30" s="31">
        <f t="shared" si="9"/>
        <v>7.6766666666666659</v>
      </c>
      <c r="X30" s="24">
        <v>43.666666666666664</v>
      </c>
      <c r="Y30" s="24">
        <v>6.5</v>
      </c>
      <c r="Z30" s="32">
        <v>0.14666666666666667</v>
      </c>
      <c r="AA30" s="9">
        <f t="shared" si="10"/>
        <v>0.14666666666666667</v>
      </c>
      <c r="AB30" s="4">
        <f>VLOOKUP($A30,[1]plot_info!$F$1:$BW$2268,26,FALSE)</f>
        <v>488445.30489999999</v>
      </c>
      <c r="AC30" s="4">
        <f>VLOOKUP($A30,[1]plot_info!$F$1:$BW$2268,27,FALSE)</f>
        <v>3290618.2710000002</v>
      </c>
      <c r="AD30" s="4">
        <f>VLOOKUP($A30,[1]plot_info!$F$1:$BW$2268,28,FALSE)</f>
        <v>80.880500769999998</v>
      </c>
      <c r="AE30" s="4">
        <f>VLOOKUP($A30,[1]plot_info!$F$1:$BW$2268,29,FALSE)</f>
        <v>29.74574419</v>
      </c>
      <c r="AF30" s="4">
        <f>VLOOKUP($A30,[1]plot_info!$F$1:$BW$2268,37,FALSE)</f>
        <v>4</v>
      </c>
      <c r="AG30" s="4" t="str">
        <f>VLOOKUP($A30,[1]plot_info!$F$1:$BW$2268,43,FALSE)</f>
        <v>FRA 2010-2015</v>
      </c>
    </row>
    <row r="31" spans="1:33" x14ac:dyDescent="0.35">
      <c r="A31" s="23" t="str">
        <f t="shared" si="8"/>
        <v>22-99-5</v>
      </c>
      <c r="B31" s="30">
        <v>64914</v>
      </c>
      <c r="C31" s="26">
        <v>22</v>
      </c>
      <c r="D31" s="26">
        <v>99</v>
      </c>
      <c r="E31" s="26">
        <v>5</v>
      </c>
      <c r="F31" s="26" t="s">
        <v>560</v>
      </c>
      <c r="G31" s="26" t="s">
        <v>34</v>
      </c>
      <c r="H31" s="26">
        <v>3</v>
      </c>
      <c r="I31" s="26">
        <v>59</v>
      </c>
      <c r="J31" s="26">
        <v>59</v>
      </c>
      <c r="K31" s="26">
        <v>959</v>
      </c>
      <c r="L31" s="26">
        <v>1006</v>
      </c>
      <c r="M31" s="26">
        <v>47</v>
      </c>
      <c r="N31" s="26">
        <v>62</v>
      </c>
      <c r="O31" s="26">
        <v>62</v>
      </c>
      <c r="P31" s="26">
        <v>350</v>
      </c>
      <c r="Q31" s="26">
        <v>402</v>
      </c>
      <c r="R31" s="26">
        <v>52</v>
      </c>
      <c r="S31" s="26">
        <v>0.20338983050847459</v>
      </c>
      <c r="T31" s="26">
        <v>15.666666666666666</v>
      </c>
      <c r="U31" s="26">
        <v>0.16129032258064516</v>
      </c>
      <c r="V31" s="26">
        <v>7.833333333333333</v>
      </c>
      <c r="W31" s="31">
        <f t="shared" si="9"/>
        <v>7.3633333333333324</v>
      </c>
      <c r="X31" s="26">
        <v>58.666666666666664</v>
      </c>
      <c r="Y31" s="26">
        <v>8.6666666666666661</v>
      </c>
      <c r="Z31" s="32">
        <v>0.16500000000000001</v>
      </c>
      <c r="AA31" s="9">
        <f t="shared" si="10"/>
        <v>0.16500000000000001</v>
      </c>
      <c r="AB31" s="4">
        <f>VLOOKUP($A31,[1]plot_info!$F$1:$BW$2268,26,FALSE)</f>
        <v>488745.30489999999</v>
      </c>
      <c r="AC31" s="4">
        <f>VLOOKUP($A31,[1]plot_info!$F$1:$BW$2268,27,FALSE)</f>
        <v>3290768.2710000002</v>
      </c>
      <c r="AD31" s="4">
        <f>VLOOKUP($A31,[1]plot_info!$F$1:$BW$2268,28,FALSE)</f>
        <v>80.883601819999996</v>
      </c>
      <c r="AE31" s="4">
        <f>VLOOKUP($A31,[1]plot_info!$F$1:$BW$2268,29,FALSE)</f>
        <v>29.74710069</v>
      </c>
      <c r="AF31" s="4">
        <f>VLOOKUP($A31,[1]plot_info!$F$1:$BW$2268,37,FALSE)</f>
        <v>4</v>
      </c>
      <c r="AG31" s="4" t="str">
        <f>VLOOKUP($A31,[1]plot_info!$F$1:$BW$2268,43,FALSE)</f>
        <v>FRA 2010-2015</v>
      </c>
    </row>
    <row r="32" spans="1:33" x14ac:dyDescent="0.35">
      <c r="A32" s="23" t="str">
        <f t="shared" si="8"/>
        <v>22-99-5</v>
      </c>
      <c r="B32" s="24" t="s">
        <v>560</v>
      </c>
      <c r="C32" s="24">
        <v>22</v>
      </c>
      <c r="D32" s="24">
        <v>99</v>
      </c>
      <c r="E32" s="24">
        <v>5</v>
      </c>
      <c r="F32" s="24">
        <v>1</v>
      </c>
      <c r="G32" s="24" t="s">
        <v>34</v>
      </c>
      <c r="H32" s="24">
        <v>3</v>
      </c>
      <c r="I32" s="24">
        <v>59</v>
      </c>
      <c r="J32" s="24">
        <v>59</v>
      </c>
      <c r="K32" s="24">
        <v>959</v>
      </c>
      <c r="L32" s="24">
        <v>1006</v>
      </c>
      <c r="M32" s="24">
        <v>47</v>
      </c>
      <c r="N32" s="24">
        <v>62</v>
      </c>
      <c r="O32" s="24">
        <v>62</v>
      </c>
      <c r="P32" s="24">
        <v>350</v>
      </c>
      <c r="Q32" s="24">
        <v>402</v>
      </c>
      <c r="R32" s="24">
        <v>52</v>
      </c>
      <c r="S32" s="24">
        <v>0.20338983050847459</v>
      </c>
      <c r="T32" s="24">
        <v>15.666666666666666</v>
      </c>
      <c r="U32" s="24">
        <v>0.16129032258064516</v>
      </c>
      <c r="V32" s="24">
        <v>7.833333333333333</v>
      </c>
      <c r="W32" s="31">
        <f t="shared" si="9"/>
        <v>7.3633333333333324</v>
      </c>
      <c r="X32" s="24">
        <v>58.666666666666664</v>
      </c>
      <c r="Y32" s="24">
        <v>8.6666666666666661</v>
      </c>
      <c r="Z32" s="32">
        <v>0.16500000000000001</v>
      </c>
      <c r="AA32" s="9">
        <f t="shared" si="10"/>
        <v>0.16500000000000001</v>
      </c>
      <c r="AB32" s="4">
        <f>VLOOKUP($A32,[1]plot_info!$F$1:$BW$2268,26,FALSE)</f>
        <v>488745.30489999999</v>
      </c>
      <c r="AC32" s="4">
        <f>VLOOKUP($A32,[1]plot_info!$F$1:$BW$2268,27,FALSE)</f>
        <v>3290768.2710000002</v>
      </c>
      <c r="AD32" s="4">
        <f>VLOOKUP($A32,[1]plot_info!$F$1:$BW$2268,28,FALSE)</f>
        <v>80.883601819999996</v>
      </c>
      <c r="AE32" s="4">
        <f>VLOOKUP($A32,[1]plot_info!$F$1:$BW$2268,29,FALSE)</f>
        <v>29.74710069</v>
      </c>
      <c r="AF32" s="4">
        <f>VLOOKUP($A32,[1]plot_info!$F$1:$BW$2268,37,FALSE)</f>
        <v>4</v>
      </c>
      <c r="AG32" s="4" t="str">
        <f>VLOOKUP($A32,[1]plot_info!$F$1:$BW$2268,43,FALSE)</f>
        <v>FRA 2010-2015</v>
      </c>
    </row>
    <row r="33" spans="1:33" x14ac:dyDescent="0.35">
      <c r="A33" s="23" t="str">
        <f t="shared" si="8"/>
        <v>22-99-6</v>
      </c>
      <c r="B33" s="30">
        <v>64914</v>
      </c>
      <c r="C33" s="26">
        <v>22</v>
      </c>
      <c r="D33" s="26">
        <v>99</v>
      </c>
      <c r="E33" s="26">
        <v>6</v>
      </c>
      <c r="F33" s="26" t="s">
        <v>564</v>
      </c>
      <c r="G33" s="26" t="s">
        <v>34</v>
      </c>
      <c r="H33" s="26">
        <v>3</v>
      </c>
      <c r="I33" s="26">
        <v>87</v>
      </c>
      <c r="J33" s="26">
        <v>87</v>
      </c>
      <c r="K33" s="26">
        <v>1240</v>
      </c>
      <c r="L33" s="26">
        <v>1313</v>
      </c>
      <c r="M33" s="26">
        <v>73</v>
      </c>
      <c r="N33" s="26">
        <v>22</v>
      </c>
      <c r="O33" s="26">
        <v>22</v>
      </c>
      <c r="P33" s="26">
        <v>362</v>
      </c>
      <c r="Q33" s="26">
        <v>377</v>
      </c>
      <c r="R33" s="26">
        <v>15</v>
      </c>
      <c r="S33" s="26">
        <v>0.16091954022988506</v>
      </c>
      <c r="T33" s="26">
        <v>24.333333333333332</v>
      </c>
      <c r="U33" s="26">
        <v>0.31818181818181818</v>
      </c>
      <c r="V33" s="26">
        <v>12.166666666666666</v>
      </c>
      <c r="W33" s="31">
        <f t="shared" si="9"/>
        <v>11.436666666666666</v>
      </c>
      <c r="X33" s="26">
        <v>19.666666666666668</v>
      </c>
      <c r="Y33" s="26">
        <v>2.5</v>
      </c>
      <c r="Z33" s="32">
        <v>0.14666666666666667</v>
      </c>
      <c r="AA33" s="9">
        <f t="shared" si="10"/>
        <v>0.14666666666666667</v>
      </c>
      <c r="AB33" s="4">
        <f>VLOOKUP($A33,[1]plot_info!$F$1:$BW$2268,26,FALSE)</f>
        <v>488745.30489999999</v>
      </c>
      <c r="AC33" s="4">
        <f>VLOOKUP($A33,[1]plot_info!$F$1:$BW$2268,27,FALSE)</f>
        <v>3290918.2710000002</v>
      </c>
      <c r="AD33" s="4">
        <f>VLOOKUP($A33,[1]plot_info!$F$1:$BW$2268,28,FALSE)</f>
        <v>80.883600250000001</v>
      </c>
      <c r="AE33" s="4">
        <f>VLOOKUP($A33,[1]plot_info!$F$1:$BW$2268,29,FALSE)</f>
        <v>29.748454429999999</v>
      </c>
      <c r="AF33" s="4">
        <f>VLOOKUP($A33,[1]plot_info!$F$1:$BW$2268,37,FALSE)</f>
        <v>4</v>
      </c>
      <c r="AG33" s="4" t="str">
        <f>VLOOKUP($A33,[1]plot_info!$F$1:$BW$2268,43,FALSE)</f>
        <v>FRA 2010-2015</v>
      </c>
    </row>
    <row r="34" spans="1:33" x14ac:dyDescent="0.35">
      <c r="A34" s="23" t="str">
        <f t="shared" si="8"/>
        <v>22-99-6</v>
      </c>
      <c r="B34" s="24" t="s">
        <v>564</v>
      </c>
      <c r="C34" s="24">
        <v>22</v>
      </c>
      <c r="D34" s="24">
        <v>99</v>
      </c>
      <c r="E34" s="24">
        <v>6</v>
      </c>
      <c r="F34" s="24">
        <v>1</v>
      </c>
      <c r="G34" s="24" t="s">
        <v>34</v>
      </c>
      <c r="H34" s="24">
        <v>3</v>
      </c>
      <c r="I34" s="24">
        <v>87</v>
      </c>
      <c r="J34" s="24">
        <v>87</v>
      </c>
      <c r="K34" s="24">
        <v>1240</v>
      </c>
      <c r="L34" s="24">
        <v>1313</v>
      </c>
      <c r="M34" s="24">
        <v>73</v>
      </c>
      <c r="N34" s="24">
        <v>22</v>
      </c>
      <c r="O34" s="24">
        <v>22</v>
      </c>
      <c r="P34" s="24">
        <v>362</v>
      </c>
      <c r="Q34" s="24">
        <v>377</v>
      </c>
      <c r="R34" s="24">
        <v>15</v>
      </c>
      <c r="S34" s="24">
        <v>0.16091954022988506</v>
      </c>
      <c r="T34" s="24">
        <v>24.333333333333332</v>
      </c>
      <c r="U34" s="24">
        <v>0.31818181818181818</v>
      </c>
      <c r="V34" s="24">
        <v>12.166666666666666</v>
      </c>
      <c r="W34" s="31">
        <f t="shared" si="9"/>
        <v>11.436666666666666</v>
      </c>
      <c r="X34" s="24">
        <v>19.666666666666668</v>
      </c>
      <c r="Y34" s="24">
        <v>2.5</v>
      </c>
      <c r="Z34" s="32">
        <v>0.14666666666666667</v>
      </c>
      <c r="AA34" s="9">
        <f t="shared" si="10"/>
        <v>0.14666666666666667</v>
      </c>
      <c r="AB34" s="4">
        <f>VLOOKUP($A34,[1]plot_info!$F$1:$BW$2268,26,FALSE)</f>
        <v>488745.30489999999</v>
      </c>
      <c r="AC34" s="4">
        <f>VLOOKUP($A34,[1]plot_info!$F$1:$BW$2268,27,FALSE)</f>
        <v>3290918.2710000002</v>
      </c>
      <c r="AD34" s="4">
        <f>VLOOKUP($A34,[1]plot_info!$F$1:$BW$2268,28,FALSE)</f>
        <v>80.883600250000001</v>
      </c>
      <c r="AE34" s="4">
        <f>VLOOKUP($A34,[1]plot_info!$F$1:$BW$2268,29,FALSE)</f>
        <v>29.748454429999999</v>
      </c>
      <c r="AF34" s="4">
        <f>VLOOKUP($A34,[1]plot_info!$F$1:$BW$2268,37,FALSE)</f>
        <v>4</v>
      </c>
      <c r="AG34" s="4" t="str">
        <f>VLOOKUP($A34,[1]plot_info!$F$1:$BW$2268,43,FALSE)</f>
        <v>FRA 2010-2015</v>
      </c>
    </row>
    <row r="35" spans="1:33" x14ac:dyDescent="0.35">
      <c r="A35" s="23" t="str">
        <f t="shared" si="8"/>
        <v>22-102-3</v>
      </c>
      <c r="B35" s="24" t="s">
        <v>846</v>
      </c>
      <c r="C35" s="24">
        <v>22</v>
      </c>
      <c r="D35" s="24">
        <v>102</v>
      </c>
      <c r="E35" s="24">
        <v>3</v>
      </c>
      <c r="F35" s="24">
        <v>1</v>
      </c>
      <c r="G35" s="24" t="s">
        <v>34</v>
      </c>
      <c r="H35" s="24">
        <v>4</v>
      </c>
      <c r="I35" s="24">
        <v>10</v>
      </c>
      <c r="J35" s="24">
        <v>10</v>
      </c>
      <c r="K35" s="24">
        <v>955</v>
      </c>
      <c r="L35" s="24">
        <v>964</v>
      </c>
      <c r="M35" s="24">
        <v>9</v>
      </c>
      <c r="N35" s="24">
        <v>14</v>
      </c>
      <c r="O35" s="24">
        <v>14</v>
      </c>
      <c r="P35" s="24">
        <v>361</v>
      </c>
      <c r="Q35" s="24">
        <v>375</v>
      </c>
      <c r="R35" s="24">
        <v>14</v>
      </c>
      <c r="S35" s="24">
        <v>0.1</v>
      </c>
      <c r="T35" s="24">
        <v>2.25</v>
      </c>
      <c r="U35" s="24">
        <v>0</v>
      </c>
      <c r="V35" s="24">
        <v>1.125</v>
      </c>
      <c r="W35" s="31">
        <f t="shared" si="9"/>
        <v>1.0574999999999999</v>
      </c>
      <c r="X35" s="24">
        <v>14</v>
      </c>
      <c r="Y35" s="24">
        <v>1.75</v>
      </c>
      <c r="Z35" s="32">
        <v>2.8750000000000001E-2</v>
      </c>
      <c r="AA35" s="9">
        <f t="shared" si="10"/>
        <v>2.8750000000000001E-2</v>
      </c>
      <c r="AB35" s="4">
        <f>VLOOKUP($A35,[1]plot_info!$F$1:$BW$2268,26,FALSE)</f>
        <v>488155.25949999999</v>
      </c>
      <c r="AC35" s="4">
        <f>VLOOKUP($A35,[1]plot_info!$F$1:$BW$2268,27,FALSE)</f>
        <v>3302914.7650000001</v>
      </c>
      <c r="AD35" s="4">
        <f>VLOOKUP($A35,[1]plot_info!$F$1:$BW$2268,28,FALSE)</f>
        <v>80.877365830000002</v>
      </c>
      <c r="AE35" s="4">
        <f>VLOOKUP($A35,[1]plot_info!$F$1:$BW$2268,29,FALSE)</f>
        <v>29.856715609999998</v>
      </c>
      <c r="AF35" s="4">
        <f>VLOOKUP($A35,[1]plot_info!$F$1:$BW$2268,37,FALSE)</f>
        <v>104</v>
      </c>
      <c r="AG35" s="4" t="str">
        <f>VLOOKUP($A35,[1]plot_info!$F$1:$BW$2268,43,FALSE)</f>
        <v>FRA 2016-2021</v>
      </c>
    </row>
    <row r="36" spans="1:33" x14ac:dyDescent="0.35">
      <c r="A36" s="23" t="str">
        <f t="shared" si="8"/>
        <v>23-102-1</v>
      </c>
      <c r="B36" s="30">
        <v>64914</v>
      </c>
      <c r="C36" s="26">
        <v>23</v>
      </c>
      <c r="D36" s="26">
        <v>102</v>
      </c>
      <c r="E36" s="26">
        <v>1</v>
      </c>
      <c r="F36" s="26" t="s">
        <v>257</v>
      </c>
      <c r="G36" s="26" t="s">
        <v>34</v>
      </c>
      <c r="H36" s="26">
        <v>3</v>
      </c>
      <c r="I36" s="26">
        <v>48</v>
      </c>
      <c r="J36" s="26">
        <v>48</v>
      </c>
      <c r="K36" s="26">
        <v>960</v>
      </c>
      <c r="L36" s="26">
        <v>998</v>
      </c>
      <c r="M36" s="26">
        <v>38</v>
      </c>
      <c r="N36" s="26">
        <v>25</v>
      </c>
      <c r="O36" s="26">
        <v>25</v>
      </c>
      <c r="P36" s="26">
        <v>365</v>
      </c>
      <c r="Q36" s="26">
        <v>383</v>
      </c>
      <c r="R36" s="26">
        <v>18</v>
      </c>
      <c r="S36" s="26">
        <v>0.20833333333333334</v>
      </c>
      <c r="T36" s="26">
        <v>12.666666666666666</v>
      </c>
      <c r="U36" s="26">
        <v>0.28000000000000003</v>
      </c>
      <c r="V36" s="26">
        <v>6.333333333333333</v>
      </c>
      <c r="W36" s="31">
        <f t="shared" ref="W36:W41" si="11">T36*0.47</f>
        <v>5.9533333333333331</v>
      </c>
      <c r="X36" s="26">
        <v>22.666666666666668</v>
      </c>
      <c r="Y36" s="26">
        <v>3</v>
      </c>
      <c r="Z36" s="32">
        <v>9.3333333333333324E-2</v>
      </c>
      <c r="AA36" s="9">
        <f t="shared" ref="AA36:AA41" si="12">(V36+Y36)*10000/1000000</f>
        <v>9.3333333333333324E-2</v>
      </c>
      <c r="AB36" s="4">
        <f>VLOOKUP($A36,[1]plot_info!$F$1:$BW$2268,26,FALSE)</f>
        <v>492154.09090000001</v>
      </c>
      <c r="AC36" s="4">
        <f>VLOOKUP($A36,[1]plot_info!$F$1:$BW$2268,27,FALSE)</f>
        <v>3302711.4470000002</v>
      </c>
      <c r="AD36" s="4">
        <f>VLOOKUP($A36,[1]plot_info!$F$1:$BW$2268,28,FALSE)</f>
        <v>80.918769060000002</v>
      </c>
      <c r="AE36" s="4">
        <f>VLOOKUP($A36,[1]plot_info!$F$1:$BW$2268,29,FALSE)</f>
        <v>29.854912670000001</v>
      </c>
      <c r="AF36" s="4">
        <f>VLOOKUP($A36,[1]plot_info!$F$1:$BW$2268,37,FALSE)</f>
        <v>4</v>
      </c>
      <c r="AG36" s="4" t="str">
        <f>VLOOKUP($A36,[1]plot_info!$F$1:$BW$2268,43,FALSE)</f>
        <v>FRA 2010-2015</v>
      </c>
    </row>
    <row r="37" spans="1:33" x14ac:dyDescent="0.35">
      <c r="A37" s="23" t="str">
        <f t="shared" si="8"/>
        <v>23-102-1</v>
      </c>
      <c r="B37" s="24" t="s">
        <v>257</v>
      </c>
      <c r="C37" s="24">
        <v>23</v>
      </c>
      <c r="D37" s="24">
        <v>102</v>
      </c>
      <c r="E37" s="24">
        <v>1</v>
      </c>
      <c r="F37" s="24">
        <v>1</v>
      </c>
      <c r="G37" s="24" t="s">
        <v>34</v>
      </c>
      <c r="H37" s="24">
        <v>3</v>
      </c>
      <c r="I37" s="24">
        <v>48</v>
      </c>
      <c r="J37" s="24">
        <v>48</v>
      </c>
      <c r="K37" s="24">
        <v>960</v>
      </c>
      <c r="L37" s="24">
        <v>998</v>
      </c>
      <c r="M37" s="24">
        <v>38</v>
      </c>
      <c r="N37" s="24">
        <v>25</v>
      </c>
      <c r="O37" s="24">
        <v>25</v>
      </c>
      <c r="P37" s="24">
        <v>365</v>
      </c>
      <c r="Q37" s="24">
        <v>383</v>
      </c>
      <c r="R37" s="24">
        <v>18</v>
      </c>
      <c r="S37" s="24">
        <v>0.20833333333333334</v>
      </c>
      <c r="T37" s="24">
        <v>12.666666666666666</v>
      </c>
      <c r="U37" s="24">
        <v>0.28000000000000003</v>
      </c>
      <c r="V37" s="24">
        <v>6.333333333333333</v>
      </c>
      <c r="W37" s="31">
        <f t="shared" si="11"/>
        <v>5.9533333333333331</v>
      </c>
      <c r="X37" s="24">
        <v>22.666666666666668</v>
      </c>
      <c r="Y37" s="24">
        <v>3</v>
      </c>
      <c r="Z37" s="32">
        <v>9.3333333333333324E-2</v>
      </c>
      <c r="AA37" s="9">
        <f t="shared" si="12"/>
        <v>9.3333333333333324E-2</v>
      </c>
      <c r="AB37" s="4">
        <f>VLOOKUP($A37,[1]plot_info!$F$1:$BW$2268,26,FALSE)</f>
        <v>492154.09090000001</v>
      </c>
      <c r="AC37" s="4">
        <f>VLOOKUP($A37,[1]plot_info!$F$1:$BW$2268,27,FALSE)</f>
        <v>3302711.4470000002</v>
      </c>
      <c r="AD37" s="4">
        <f>VLOOKUP($A37,[1]plot_info!$F$1:$BW$2268,28,FALSE)</f>
        <v>80.918769060000002</v>
      </c>
      <c r="AE37" s="4">
        <f>VLOOKUP($A37,[1]plot_info!$F$1:$BW$2268,29,FALSE)</f>
        <v>29.854912670000001</v>
      </c>
      <c r="AF37" s="4">
        <f>VLOOKUP($A37,[1]plot_info!$F$1:$BW$2268,37,FALSE)</f>
        <v>4</v>
      </c>
      <c r="AG37" s="4" t="str">
        <f>VLOOKUP($A37,[1]plot_info!$F$1:$BW$2268,43,FALSE)</f>
        <v>FRA 2010-2015</v>
      </c>
    </row>
    <row r="38" spans="1:33" x14ac:dyDescent="0.35">
      <c r="A38" s="23" t="str">
        <f t="shared" si="8"/>
        <v>23-102-4</v>
      </c>
      <c r="B38" s="30">
        <v>64914</v>
      </c>
      <c r="C38" s="26">
        <v>23</v>
      </c>
      <c r="D38" s="26">
        <v>102</v>
      </c>
      <c r="E38" s="26">
        <v>4</v>
      </c>
      <c r="F38" s="26" t="s">
        <v>261</v>
      </c>
      <c r="G38" s="26" t="s">
        <v>34</v>
      </c>
      <c r="H38" s="26">
        <v>1</v>
      </c>
      <c r="I38" s="26">
        <v>67</v>
      </c>
      <c r="J38" s="26">
        <v>67</v>
      </c>
      <c r="K38" s="26">
        <v>1229</v>
      </c>
      <c r="L38" s="26">
        <v>1284</v>
      </c>
      <c r="M38" s="26">
        <v>55</v>
      </c>
      <c r="N38" s="26">
        <v>24</v>
      </c>
      <c r="O38" s="26">
        <v>24</v>
      </c>
      <c r="P38" s="26">
        <v>301</v>
      </c>
      <c r="Q38" s="26">
        <v>316</v>
      </c>
      <c r="R38" s="26">
        <v>15</v>
      </c>
      <c r="S38" s="26">
        <v>0.17910447761194029</v>
      </c>
      <c r="T38" s="26">
        <v>55</v>
      </c>
      <c r="U38" s="26">
        <v>0.375</v>
      </c>
      <c r="V38" s="26">
        <v>27.5</v>
      </c>
      <c r="W38" s="31">
        <f t="shared" si="11"/>
        <v>25.849999999999998</v>
      </c>
      <c r="X38" s="26">
        <v>15</v>
      </c>
      <c r="Y38" s="26">
        <v>7.5</v>
      </c>
      <c r="Z38" s="32">
        <v>0.35</v>
      </c>
      <c r="AA38" s="9">
        <f t="shared" si="12"/>
        <v>0.35</v>
      </c>
      <c r="AB38" s="4">
        <f>VLOOKUP($A38,[1]plot_info!$F$1:$BW$2268,26,FALSE)</f>
        <v>492454.09090000001</v>
      </c>
      <c r="AC38" s="4">
        <f>VLOOKUP($A38,[1]plot_info!$F$1:$BW$2268,27,FALSE)</f>
        <v>3302711.4470000002</v>
      </c>
      <c r="AD38" s="4">
        <f>VLOOKUP($A38,[1]plot_info!$F$1:$BW$2268,28,FALSE)</f>
        <v>80.921875040000003</v>
      </c>
      <c r="AE38" s="4">
        <f>VLOOKUP($A38,[1]plot_info!$F$1:$BW$2268,29,FALSE)</f>
        <v>29.854914539999999</v>
      </c>
      <c r="AF38" s="4">
        <f>VLOOKUP($A38,[1]plot_info!$F$1:$BW$2268,37,FALSE)</f>
        <v>4</v>
      </c>
      <c r="AG38" s="4" t="str">
        <f>VLOOKUP($A38,[1]plot_info!$F$1:$BW$2268,43,FALSE)</f>
        <v>FRA 2010-2015</v>
      </c>
    </row>
    <row r="39" spans="1:33" x14ac:dyDescent="0.35">
      <c r="A39" s="23" t="str">
        <f t="shared" si="8"/>
        <v>23-102-4</v>
      </c>
      <c r="B39" s="24" t="s">
        <v>261</v>
      </c>
      <c r="C39" s="24">
        <v>23</v>
      </c>
      <c r="D39" s="24">
        <v>102</v>
      </c>
      <c r="E39" s="24">
        <v>4</v>
      </c>
      <c r="F39" s="24">
        <v>1</v>
      </c>
      <c r="G39" s="24" t="s">
        <v>34</v>
      </c>
      <c r="H39" s="24">
        <v>1</v>
      </c>
      <c r="I39" s="24">
        <v>67</v>
      </c>
      <c r="J39" s="24">
        <v>67</v>
      </c>
      <c r="K39" s="24">
        <v>1229</v>
      </c>
      <c r="L39" s="24">
        <v>1284</v>
      </c>
      <c r="M39" s="24">
        <v>55</v>
      </c>
      <c r="N39" s="24">
        <v>24</v>
      </c>
      <c r="O39" s="24">
        <v>24</v>
      </c>
      <c r="P39" s="24">
        <v>301</v>
      </c>
      <c r="Q39" s="24">
        <v>316</v>
      </c>
      <c r="R39" s="24">
        <v>15</v>
      </c>
      <c r="S39" s="24">
        <v>0.17910447761194029</v>
      </c>
      <c r="T39" s="24">
        <v>55</v>
      </c>
      <c r="U39" s="24">
        <v>0.375</v>
      </c>
      <c r="V39" s="24">
        <v>27.5</v>
      </c>
      <c r="W39" s="31">
        <f t="shared" si="11"/>
        <v>25.849999999999998</v>
      </c>
      <c r="X39" s="24">
        <v>15</v>
      </c>
      <c r="Y39" s="24">
        <v>7.5</v>
      </c>
      <c r="Z39" s="32">
        <v>0.35</v>
      </c>
      <c r="AA39" s="9">
        <f t="shared" si="12"/>
        <v>0.35</v>
      </c>
      <c r="AB39" s="4">
        <f>VLOOKUP($A39,[1]plot_info!$F$1:$BW$2268,26,FALSE)</f>
        <v>492454.09090000001</v>
      </c>
      <c r="AC39" s="4">
        <f>VLOOKUP($A39,[1]plot_info!$F$1:$BW$2268,27,FALSE)</f>
        <v>3302711.4470000002</v>
      </c>
      <c r="AD39" s="4">
        <f>VLOOKUP($A39,[1]plot_info!$F$1:$BW$2268,28,FALSE)</f>
        <v>80.921875040000003</v>
      </c>
      <c r="AE39" s="4">
        <f>VLOOKUP($A39,[1]plot_info!$F$1:$BW$2268,29,FALSE)</f>
        <v>29.854914539999999</v>
      </c>
      <c r="AF39" s="4">
        <f>VLOOKUP($A39,[1]plot_info!$F$1:$BW$2268,37,FALSE)</f>
        <v>4</v>
      </c>
      <c r="AG39" s="4" t="str">
        <f>VLOOKUP($A39,[1]plot_info!$F$1:$BW$2268,43,FALSE)</f>
        <v>FRA 2010-2015</v>
      </c>
    </row>
    <row r="40" spans="1:33" x14ac:dyDescent="0.35">
      <c r="A40" s="23" t="str">
        <f t="shared" si="8"/>
        <v>23-102-5</v>
      </c>
      <c r="B40" s="30">
        <v>64914</v>
      </c>
      <c r="C40" s="26">
        <v>23</v>
      </c>
      <c r="D40" s="26">
        <v>102</v>
      </c>
      <c r="E40" s="26">
        <v>5</v>
      </c>
      <c r="F40" s="26" t="s">
        <v>265</v>
      </c>
      <c r="G40" s="26" t="s">
        <v>34</v>
      </c>
      <c r="H40" s="26">
        <v>3</v>
      </c>
      <c r="I40" s="26">
        <v>176</v>
      </c>
      <c r="J40" s="26">
        <v>176</v>
      </c>
      <c r="K40" s="26">
        <v>1223</v>
      </c>
      <c r="L40" s="26">
        <v>1384</v>
      </c>
      <c r="M40" s="26">
        <v>161</v>
      </c>
      <c r="N40" s="26">
        <v>28</v>
      </c>
      <c r="O40" s="26">
        <v>28</v>
      </c>
      <c r="P40" s="26">
        <v>366</v>
      </c>
      <c r="Q40" s="26">
        <v>387</v>
      </c>
      <c r="R40" s="26">
        <v>21</v>
      </c>
      <c r="S40" s="26">
        <v>8.5227272727272721E-2</v>
      </c>
      <c r="T40" s="26">
        <v>53.666666666666664</v>
      </c>
      <c r="U40" s="26">
        <v>0.25</v>
      </c>
      <c r="V40" s="26">
        <v>26.833333333333332</v>
      </c>
      <c r="W40" s="31">
        <f t="shared" si="11"/>
        <v>25.223333333333329</v>
      </c>
      <c r="X40" s="26">
        <v>25.666666666666668</v>
      </c>
      <c r="Y40" s="26">
        <v>3.5</v>
      </c>
      <c r="Z40" s="32">
        <v>0.30333333333333329</v>
      </c>
      <c r="AA40" s="9">
        <f t="shared" si="12"/>
        <v>0.30333333333333329</v>
      </c>
      <c r="AB40" s="4">
        <f>VLOOKUP($A40,[1]plot_info!$F$1:$BW$2268,26,FALSE)</f>
        <v>492454.09090000001</v>
      </c>
      <c r="AC40" s="4">
        <f>VLOOKUP($A40,[1]plot_info!$F$1:$BW$2268,27,FALSE)</f>
        <v>3302861.4470000002</v>
      </c>
      <c r="AD40" s="4">
        <f>VLOOKUP($A40,[1]plot_info!$F$1:$BW$2268,28,FALSE)</f>
        <v>80.921873989999995</v>
      </c>
      <c r="AE40" s="4">
        <f>VLOOKUP($A40,[1]plot_info!$F$1:$BW$2268,29,FALSE)</f>
        <v>29.85626826</v>
      </c>
      <c r="AF40" s="4">
        <f>VLOOKUP($A40,[1]plot_info!$F$1:$BW$2268,37,FALSE)</f>
        <v>4</v>
      </c>
      <c r="AG40" s="4" t="str">
        <f>VLOOKUP($A40,[1]plot_info!$F$1:$BW$2268,43,FALSE)</f>
        <v>FRA 2010-2015</v>
      </c>
    </row>
    <row r="41" spans="1:33" x14ac:dyDescent="0.35">
      <c r="A41" s="23" t="str">
        <f t="shared" si="8"/>
        <v>23-102-5</v>
      </c>
      <c r="B41" s="24" t="s">
        <v>265</v>
      </c>
      <c r="C41" s="24">
        <v>23</v>
      </c>
      <c r="D41" s="24">
        <v>102</v>
      </c>
      <c r="E41" s="24">
        <v>5</v>
      </c>
      <c r="F41" s="24">
        <v>1</v>
      </c>
      <c r="G41" s="24" t="s">
        <v>34</v>
      </c>
      <c r="H41" s="24">
        <v>3</v>
      </c>
      <c r="I41" s="24">
        <v>176</v>
      </c>
      <c r="J41" s="24">
        <v>176</v>
      </c>
      <c r="K41" s="24">
        <v>1223</v>
      </c>
      <c r="L41" s="24">
        <v>1384</v>
      </c>
      <c r="M41" s="24">
        <v>161</v>
      </c>
      <c r="N41" s="24">
        <v>28</v>
      </c>
      <c r="O41" s="24">
        <v>28</v>
      </c>
      <c r="P41" s="24">
        <v>366</v>
      </c>
      <c r="Q41" s="24">
        <v>387</v>
      </c>
      <c r="R41" s="24">
        <v>21</v>
      </c>
      <c r="S41" s="24">
        <v>8.5227272727272721E-2</v>
      </c>
      <c r="T41" s="24">
        <v>53.666666666666664</v>
      </c>
      <c r="U41" s="24">
        <v>0.25</v>
      </c>
      <c r="V41" s="24">
        <v>26.833333333333332</v>
      </c>
      <c r="W41" s="31">
        <f t="shared" si="11"/>
        <v>25.223333333333329</v>
      </c>
      <c r="X41" s="24">
        <v>25.666666666666668</v>
      </c>
      <c r="Y41" s="24">
        <v>3.5</v>
      </c>
      <c r="Z41" s="32">
        <v>0.30333333333333329</v>
      </c>
      <c r="AA41" s="9">
        <f t="shared" si="12"/>
        <v>0.30333333333333329</v>
      </c>
      <c r="AB41" s="4">
        <f>VLOOKUP($A41,[1]plot_info!$F$1:$BW$2268,26,FALSE)</f>
        <v>492454.09090000001</v>
      </c>
      <c r="AC41" s="4">
        <f>VLOOKUP($A41,[1]plot_info!$F$1:$BW$2268,27,FALSE)</f>
        <v>3302861.4470000002</v>
      </c>
      <c r="AD41" s="4">
        <f>VLOOKUP($A41,[1]plot_info!$F$1:$BW$2268,28,FALSE)</f>
        <v>80.921873989999995</v>
      </c>
      <c r="AE41" s="4">
        <f>VLOOKUP($A41,[1]plot_info!$F$1:$BW$2268,29,FALSE)</f>
        <v>29.85626826</v>
      </c>
      <c r="AF41" s="4">
        <f>VLOOKUP($A41,[1]plot_info!$F$1:$BW$2268,37,FALSE)</f>
        <v>4</v>
      </c>
      <c r="AG41" s="4" t="str">
        <f>VLOOKUP($A41,[1]plot_info!$F$1:$BW$2268,43,FALSE)</f>
        <v>FRA 2010-2015</v>
      </c>
    </row>
    <row r="42" spans="1:33" x14ac:dyDescent="0.35">
      <c r="A42" s="23" t="str">
        <f t="shared" ref="A42:A63" si="13">CONCATENATE(C42,"-",D42,"-",E42)</f>
        <v>26-89-2</v>
      </c>
      <c r="B42" s="30" t="s">
        <v>508</v>
      </c>
      <c r="C42" s="26">
        <v>26</v>
      </c>
      <c r="D42" s="26">
        <v>89</v>
      </c>
      <c r="E42" s="26">
        <v>2</v>
      </c>
      <c r="F42" s="26" t="s">
        <v>520</v>
      </c>
      <c r="G42" s="26" t="s">
        <v>34</v>
      </c>
      <c r="H42" s="26">
        <v>1</v>
      </c>
      <c r="I42" s="26">
        <v>144</v>
      </c>
      <c r="J42" s="26">
        <v>144</v>
      </c>
      <c r="K42" s="26">
        <v>1217</v>
      </c>
      <c r="L42" s="26">
        <v>1352</v>
      </c>
      <c r="M42" s="26">
        <v>135</v>
      </c>
      <c r="N42" s="26">
        <v>215</v>
      </c>
      <c r="O42" s="26">
        <v>215</v>
      </c>
      <c r="P42" s="26">
        <v>357</v>
      </c>
      <c r="Q42" s="26">
        <v>440</v>
      </c>
      <c r="R42" s="26">
        <v>83</v>
      </c>
      <c r="S42" s="26">
        <v>6.25E-2</v>
      </c>
      <c r="T42" s="26">
        <v>135</v>
      </c>
      <c r="U42" s="26">
        <v>0.61395348837209307</v>
      </c>
      <c r="V42" s="26">
        <v>67.5</v>
      </c>
      <c r="W42" s="31">
        <f t="shared" ref="W42:W55" si="14">T42*0.47</f>
        <v>63.449999999999996</v>
      </c>
      <c r="X42" s="26">
        <v>83</v>
      </c>
      <c r="Y42" s="26">
        <v>41.5</v>
      </c>
      <c r="Z42" s="32">
        <v>1.0900000000000001</v>
      </c>
      <c r="AA42" s="9">
        <f t="shared" ref="AA42:AA55" si="15">(V42+Y42)*10000/1000000</f>
        <v>1.0900000000000001</v>
      </c>
      <c r="AB42" s="4">
        <f>VLOOKUP($A42,[1]plot_info!$F$1:$BW$2268,26,FALSE)</f>
        <v>505407.44880000001</v>
      </c>
      <c r="AC42" s="4">
        <f>VLOOKUP($A42,[1]plot_info!$F$1:$BW$2268,27,FALSE)</f>
        <v>3251166.6839999999</v>
      </c>
      <c r="AD42" s="4">
        <f>VLOOKUP($A42,[1]plot_info!$F$1:$BW$2268,28,FALSE)</f>
        <v>81.05572832</v>
      </c>
      <c r="AE42" s="4">
        <f>VLOOKUP($A42,[1]plot_info!$F$1:$BW$2268,29,FALSE)</f>
        <v>29.389727990000001</v>
      </c>
      <c r="AF42" s="4">
        <f>VLOOKUP($A42,[1]plot_info!$F$1:$BW$2268,37,FALSE)</f>
        <v>104</v>
      </c>
      <c r="AG42" s="4" t="str">
        <f>VLOOKUP($A42,[1]plot_info!$F$1:$BW$2268,43,FALSE)</f>
        <v>FRA 2016-2021</v>
      </c>
    </row>
    <row r="43" spans="1:33" x14ac:dyDescent="0.35">
      <c r="A43" s="23" t="str">
        <f t="shared" si="13"/>
        <v>26-89-2</v>
      </c>
      <c r="B43" s="24" t="s">
        <v>520</v>
      </c>
      <c r="C43" s="24">
        <v>26</v>
      </c>
      <c r="D43" s="24">
        <v>89</v>
      </c>
      <c r="E43" s="24">
        <v>2</v>
      </c>
      <c r="F43" s="24">
        <v>1</v>
      </c>
      <c r="G43" s="24" t="s">
        <v>34</v>
      </c>
      <c r="H43" s="24">
        <v>1</v>
      </c>
      <c r="I43" s="24">
        <v>144</v>
      </c>
      <c r="J43" s="24">
        <v>144</v>
      </c>
      <c r="K43" s="24">
        <v>1217</v>
      </c>
      <c r="L43" s="24">
        <v>1352</v>
      </c>
      <c r="M43" s="24">
        <v>135</v>
      </c>
      <c r="N43" s="24">
        <v>215</v>
      </c>
      <c r="O43" s="24">
        <v>215</v>
      </c>
      <c r="P43" s="24">
        <v>357</v>
      </c>
      <c r="Q43" s="24">
        <v>440</v>
      </c>
      <c r="R43" s="24">
        <v>83</v>
      </c>
      <c r="S43" s="24">
        <v>6.25E-2</v>
      </c>
      <c r="T43" s="24">
        <v>135</v>
      </c>
      <c r="U43" s="24">
        <v>0.61395348837209307</v>
      </c>
      <c r="V43" s="24">
        <v>67.5</v>
      </c>
      <c r="W43" s="31">
        <f t="shared" si="14"/>
        <v>63.449999999999996</v>
      </c>
      <c r="X43" s="24">
        <v>83</v>
      </c>
      <c r="Y43" s="24">
        <v>41.5</v>
      </c>
      <c r="Z43" s="32">
        <v>1.0900000000000001</v>
      </c>
      <c r="AA43" s="9">
        <f t="shared" si="15"/>
        <v>1.0900000000000001</v>
      </c>
      <c r="AB43" s="4">
        <f>VLOOKUP($A43,[1]plot_info!$F$1:$BW$2268,26,FALSE)</f>
        <v>505407.44880000001</v>
      </c>
      <c r="AC43" s="4">
        <f>VLOOKUP($A43,[1]plot_info!$F$1:$BW$2268,27,FALSE)</f>
        <v>3251166.6839999999</v>
      </c>
      <c r="AD43" s="4">
        <f>VLOOKUP($A43,[1]plot_info!$F$1:$BW$2268,28,FALSE)</f>
        <v>81.05572832</v>
      </c>
      <c r="AE43" s="4">
        <f>VLOOKUP($A43,[1]plot_info!$F$1:$BW$2268,29,FALSE)</f>
        <v>29.389727990000001</v>
      </c>
      <c r="AF43" s="4">
        <f>VLOOKUP($A43,[1]plot_info!$F$1:$BW$2268,37,FALSE)</f>
        <v>104</v>
      </c>
      <c r="AG43" s="4" t="str">
        <f>VLOOKUP($A43,[1]plot_info!$F$1:$BW$2268,43,FALSE)</f>
        <v>FRA 2016-2021</v>
      </c>
    </row>
    <row r="44" spans="1:33" x14ac:dyDescent="0.35">
      <c r="A44" s="23" t="str">
        <f t="shared" si="13"/>
        <v>26-89-3</v>
      </c>
      <c r="B44" s="30" t="s">
        <v>508</v>
      </c>
      <c r="C44" s="26">
        <v>26</v>
      </c>
      <c r="D44" s="26">
        <v>89</v>
      </c>
      <c r="E44" s="26">
        <v>3</v>
      </c>
      <c r="F44" s="26" t="s">
        <v>516</v>
      </c>
      <c r="G44" s="26" t="s">
        <v>34</v>
      </c>
      <c r="H44" s="26">
        <v>4</v>
      </c>
      <c r="I44" s="26">
        <v>467</v>
      </c>
      <c r="J44" s="26">
        <v>467</v>
      </c>
      <c r="K44" s="26">
        <v>1218</v>
      </c>
      <c r="L44" s="26">
        <v>1537</v>
      </c>
      <c r="M44" s="26">
        <v>319</v>
      </c>
      <c r="N44" s="26">
        <v>230</v>
      </c>
      <c r="O44" s="26">
        <v>230</v>
      </c>
      <c r="P44" s="26">
        <v>365</v>
      </c>
      <c r="Q44" s="26">
        <v>518</v>
      </c>
      <c r="R44" s="26">
        <v>153</v>
      </c>
      <c r="S44" s="26">
        <v>0.31691648822269808</v>
      </c>
      <c r="T44" s="26">
        <v>79.75</v>
      </c>
      <c r="U44" s="26">
        <v>0.33478260869565218</v>
      </c>
      <c r="V44" s="26">
        <v>39.875</v>
      </c>
      <c r="W44" s="31">
        <f t="shared" si="14"/>
        <v>37.482499999999995</v>
      </c>
      <c r="X44" s="26">
        <v>210.75</v>
      </c>
      <c r="Y44" s="26">
        <v>19.125</v>
      </c>
      <c r="Z44" s="32">
        <v>0.59</v>
      </c>
      <c r="AA44" s="9">
        <f t="shared" si="15"/>
        <v>0.59</v>
      </c>
      <c r="AB44" s="4">
        <f>VLOOKUP($A44,[1]plot_info!$F$1:$BW$2268,26,FALSE)</f>
        <v>505407.44880000001</v>
      </c>
      <c r="AC44" s="4">
        <f>VLOOKUP($A44,[1]plot_info!$F$1:$BW$2268,27,FALSE)</f>
        <v>3251316.6839999999</v>
      </c>
      <c r="AD44" s="4">
        <f>VLOOKUP($A44,[1]plot_info!$F$1:$BW$2268,28,FALSE)</f>
        <v>81.055729060000004</v>
      </c>
      <c r="AE44" s="4">
        <f>VLOOKUP($A44,[1]plot_info!$F$1:$BW$2268,29,FALSE)</f>
        <v>29.391081799999998</v>
      </c>
      <c r="AF44" s="4">
        <f>VLOOKUP($A44,[1]plot_info!$F$1:$BW$2268,37,FALSE)</f>
        <v>104</v>
      </c>
      <c r="AG44" s="4" t="str">
        <f>VLOOKUP($A44,[1]plot_info!$F$1:$BW$2268,43,FALSE)</f>
        <v>FRA 2016-2021</v>
      </c>
    </row>
    <row r="45" spans="1:33" x14ac:dyDescent="0.35">
      <c r="A45" s="23" t="str">
        <f t="shared" si="13"/>
        <v>26-89-3</v>
      </c>
      <c r="B45" s="24" t="s">
        <v>516</v>
      </c>
      <c r="C45" s="24">
        <v>26</v>
      </c>
      <c r="D45" s="24">
        <v>89</v>
      </c>
      <c r="E45" s="24">
        <v>3</v>
      </c>
      <c r="F45" s="24">
        <v>1</v>
      </c>
      <c r="G45" s="24" t="s">
        <v>34</v>
      </c>
      <c r="H45" s="24">
        <v>4</v>
      </c>
      <c r="I45" s="24">
        <v>467</v>
      </c>
      <c r="J45" s="24">
        <v>467</v>
      </c>
      <c r="K45" s="24">
        <v>1218</v>
      </c>
      <c r="L45" s="24">
        <v>1537</v>
      </c>
      <c r="M45" s="24">
        <v>319</v>
      </c>
      <c r="N45" s="24">
        <v>230</v>
      </c>
      <c r="O45" s="24">
        <v>230</v>
      </c>
      <c r="P45" s="24">
        <v>365</v>
      </c>
      <c r="Q45" s="24">
        <v>518</v>
      </c>
      <c r="R45" s="24">
        <v>153</v>
      </c>
      <c r="S45" s="24">
        <v>0.31691648822269808</v>
      </c>
      <c r="T45" s="24">
        <v>79.75</v>
      </c>
      <c r="U45" s="24">
        <v>0.33478260869565218</v>
      </c>
      <c r="V45" s="24">
        <v>39.875</v>
      </c>
      <c r="W45" s="31">
        <f t="shared" si="14"/>
        <v>37.482499999999995</v>
      </c>
      <c r="X45" s="24">
        <v>210.75</v>
      </c>
      <c r="Y45" s="24">
        <v>19.125</v>
      </c>
      <c r="Z45" s="32">
        <v>0.59</v>
      </c>
      <c r="AA45" s="9">
        <f t="shared" si="15"/>
        <v>0.59</v>
      </c>
      <c r="AB45" s="4">
        <f>VLOOKUP($A45,[1]plot_info!$F$1:$BW$2268,26,FALSE)</f>
        <v>505407.44880000001</v>
      </c>
      <c r="AC45" s="4">
        <f>VLOOKUP($A45,[1]plot_info!$F$1:$BW$2268,27,FALSE)</f>
        <v>3251316.6839999999</v>
      </c>
      <c r="AD45" s="4">
        <f>VLOOKUP($A45,[1]plot_info!$F$1:$BW$2268,28,FALSE)</f>
        <v>81.055729060000004</v>
      </c>
      <c r="AE45" s="4">
        <f>VLOOKUP($A45,[1]plot_info!$F$1:$BW$2268,29,FALSE)</f>
        <v>29.391081799999998</v>
      </c>
      <c r="AF45" s="4">
        <f>VLOOKUP($A45,[1]plot_info!$F$1:$BW$2268,37,FALSE)</f>
        <v>104</v>
      </c>
      <c r="AG45" s="4" t="str">
        <f>VLOOKUP($A45,[1]plot_info!$F$1:$BW$2268,43,FALSE)</f>
        <v>FRA 2016-2021</v>
      </c>
    </row>
    <row r="46" spans="1:33" x14ac:dyDescent="0.35">
      <c r="A46" s="23" t="str">
        <f t="shared" si="13"/>
        <v>26-89-4</v>
      </c>
      <c r="B46" s="30" t="s">
        <v>508</v>
      </c>
      <c r="C46" s="26">
        <v>26</v>
      </c>
      <c r="D46" s="26">
        <v>89</v>
      </c>
      <c r="E46" s="26">
        <v>4</v>
      </c>
      <c r="F46" s="26" t="s">
        <v>512</v>
      </c>
      <c r="G46" s="26" t="s">
        <v>34</v>
      </c>
      <c r="H46" s="26">
        <v>1</v>
      </c>
      <c r="I46" s="26">
        <v>169</v>
      </c>
      <c r="J46" s="26">
        <v>169</v>
      </c>
      <c r="K46" s="26">
        <v>1211</v>
      </c>
      <c r="L46" s="26">
        <v>1304</v>
      </c>
      <c r="M46" s="26">
        <v>93</v>
      </c>
      <c r="N46" s="26">
        <v>145</v>
      </c>
      <c r="O46" s="26">
        <v>145</v>
      </c>
      <c r="P46" s="26">
        <v>366</v>
      </c>
      <c r="Q46" s="26">
        <v>465</v>
      </c>
      <c r="R46" s="26">
        <v>99</v>
      </c>
      <c r="S46" s="26">
        <v>0.44970414201183434</v>
      </c>
      <c r="T46" s="26">
        <v>93</v>
      </c>
      <c r="U46" s="26">
        <v>0.31724137931034485</v>
      </c>
      <c r="V46" s="26">
        <v>46.5</v>
      </c>
      <c r="W46" s="31">
        <f t="shared" si="14"/>
        <v>43.71</v>
      </c>
      <c r="X46" s="26">
        <v>99</v>
      </c>
      <c r="Y46" s="26">
        <v>49.5</v>
      </c>
      <c r="Z46" s="32">
        <v>0.96</v>
      </c>
      <c r="AA46" s="9">
        <f t="shared" si="15"/>
        <v>0.96</v>
      </c>
      <c r="AB46" s="4">
        <f>VLOOKUP($A46,[1]plot_info!$F$1:$BW$2268,26,FALSE)</f>
        <v>505707.44880000001</v>
      </c>
      <c r="AC46" s="4">
        <f>VLOOKUP($A46,[1]plot_info!$F$1:$BW$2268,27,FALSE)</f>
        <v>3251016.6839999999</v>
      </c>
      <c r="AD46" s="4">
        <f>VLOOKUP($A46,[1]plot_info!$F$1:$BW$2268,28,FALSE)</f>
        <v>81.058819290000002</v>
      </c>
      <c r="AE46" s="4">
        <f>VLOOKUP($A46,[1]plot_info!$F$1:$BW$2268,29,FALSE)</f>
        <v>29.388372839999999</v>
      </c>
      <c r="AF46" s="4">
        <f>VLOOKUP($A46,[1]plot_info!$F$1:$BW$2268,37,FALSE)</f>
        <v>104</v>
      </c>
      <c r="AG46" s="4" t="str">
        <f>VLOOKUP($A46,[1]plot_info!$F$1:$BW$2268,43,FALSE)</f>
        <v>FRA 2016-2021</v>
      </c>
    </row>
    <row r="47" spans="1:33" x14ac:dyDescent="0.35">
      <c r="A47" s="23" t="str">
        <f t="shared" si="13"/>
        <v>26-89-4</v>
      </c>
      <c r="B47" s="24" t="s">
        <v>512</v>
      </c>
      <c r="C47" s="24">
        <v>26</v>
      </c>
      <c r="D47" s="24">
        <v>89</v>
      </c>
      <c r="E47" s="24">
        <v>4</v>
      </c>
      <c r="F47" s="24">
        <v>1</v>
      </c>
      <c r="G47" s="24" t="s">
        <v>34</v>
      </c>
      <c r="H47" s="24">
        <v>1</v>
      </c>
      <c r="I47" s="24">
        <v>169</v>
      </c>
      <c r="J47" s="24">
        <v>169</v>
      </c>
      <c r="K47" s="24">
        <v>1211</v>
      </c>
      <c r="L47" s="24">
        <v>1304</v>
      </c>
      <c r="M47" s="24">
        <v>93</v>
      </c>
      <c r="N47" s="24">
        <v>145</v>
      </c>
      <c r="O47" s="24">
        <v>145</v>
      </c>
      <c r="P47" s="24">
        <v>366</v>
      </c>
      <c r="Q47" s="24">
        <v>465</v>
      </c>
      <c r="R47" s="24">
        <v>99</v>
      </c>
      <c r="S47" s="24">
        <v>0.44970414201183434</v>
      </c>
      <c r="T47" s="24">
        <v>93</v>
      </c>
      <c r="U47" s="24">
        <v>0.31724137931034485</v>
      </c>
      <c r="V47" s="24">
        <v>46.5</v>
      </c>
      <c r="W47" s="31">
        <f t="shared" si="14"/>
        <v>43.71</v>
      </c>
      <c r="X47" s="24">
        <v>99</v>
      </c>
      <c r="Y47" s="24">
        <v>49.5</v>
      </c>
      <c r="Z47" s="32">
        <v>0.96</v>
      </c>
      <c r="AA47" s="9">
        <f t="shared" si="15"/>
        <v>0.96</v>
      </c>
      <c r="AB47" s="4">
        <f>VLOOKUP($A47,[1]plot_info!$F$1:$BW$2268,26,FALSE)</f>
        <v>505707.44880000001</v>
      </c>
      <c r="AC47" s="4">
        <f>VLOOKUP($A47,[1]plot_info!$F$1:$BW$2268,27,FALSE)</f>
        <v>3251016.6839999999</v>
      </c>
      <c r="AD47" s="4">
        <f>VLOOKUP($A47,[1]plot_info!$F$1:$BW$2268,28,FALSE)</f>
        <v>81.058819290000002</v>
      </c>
      <c r="AE47" s="4">
        <f>VLOOKUP($A47,[1]plot_info!$F$1:$BW$2268,29,FALSE)</f>
        <v>29.388372839999999</v>
      </c>
      <c r="AF47" s="4">
        <f>VLOOKUP($A47,[1]plot_info!$F$1:$BW$2268,37,FALSE)</f>
        <v>104</v>
      </c>
      <c r="AG47" s="4" t="str">
        <f>VLOOKUP($A47,[1]plot_info!$F$1:$BW$2268,43,FALSE)</f>
        <v>FRA 2016-2021</v>
      </c>
    </row>
    <row r="48" spans="1:33" x14ac:dyDescent="0.35">
      <c r="A48" s="23" t="str">
        <f t="shared" si="13"/>
        <v>26-89-5</v>
      </c>
      <c r="B48" s="30" t="s">
        <v>508</v>
      </c>
      <c r="C48" s="26">
        <v>26</v>
      </c>
      <c r="D48" s="26">
        <v>89</v>
      </c>
      <c r="E48" s="26">
        <v>5</v>
      </c>
      <c r="F48" s="26" t="s">
        <v>507</v>
      </c>
      <c r="G48" s="26" t="s">
        <v>34</v>
      </c>
      <c r="H48" s="26">
        <v>4</v>
      </c>
      <c r="I48" s="26">
        <v>600</v>
      </c>
      <c r="J48" s="26">
        <v>600</v>
      </c>
      <c r="K48" s="26">
        <v>1235</v>
      </c>
      <c r="L48" s="26">
        <v>1668</v>
      </c>
      <c r="M48" s="26">
        <v>433</v>
      </c>
      <c r="N48" s="26">
        <v>419</v>
      </c>
      <c r="O48" s="26">
        <v>419</v>
      </c>
      <c r="P48" s="26">
        <v>366</v>
      </c>
      <c r="Q48" s="26">
        <v>633</v>
      </c>
      <c r="R48" s="26">
        <v>267</v>
      </c>
      <c r="S48" s="26">
        <v>0.27833333333333332</v>
      </c>
      <c r="T48" s="26">
        <v>108.25</v>
      </c>
      <c r="U48" s="26">
        <v>0.36276849642004771</v>
      </c>
      <c r="V48" s="26">
        <v>54.125</v>
      </c>
      <c r="W48" s="31">
        <f t="shared" si="14"/>
        <v>50.877499999999998</v>
      </c>
      <c r="X48" s="26">
        <v>381</v>
      </c>
      <c r="Y48" s="26">
        <v>33.375</v>
      </c>
      <c r="Z48" s="32">
        <v>0.875</v>
      </c>
      <c r="AA48" s="9">
        <f t="shared" si="15"/>
        <v>0.875</v>
      </c>
      <c r="AB48" s="4">
        <f>VLOOKUP($A48,[1]plot_info!$F$1:$BW$2268,26,FALSE)</f>
        <v>505707.44880000001</v>
      </c>
      <c r="AC48" s="4">
        <f>VLOOKUP($A48,[1]plot_info!$F$1:$BW$2268,27,FALSE)</f>
        <v>3251166.6839999999</v>
      </c>
      <c r="AD48" s="4">
        <f>VLOOKUP($A48,[1]plot_info!$F$1:$BW$2268,28,FALSE)</f>
        <v>81.058820069999996</v>
      </c>
      <c r="AE48" s="4">
        <f>VLOOKUP($A48,[1]plot_info!$F$1:$BW$2268,29,FALSE)</f>
        <v>29.389726660000001</v>
      </c>
      <c r="AF48" s="4">
        <f>VLOOKUP($A48,[1]plot_info!$F$1:$BW$2268,37,FALSE)</f>
        <v>104</v>
      </c>
      <c r="AG48" s="4" t="str">
        <f>VLOOKUP($A48,[1]plot_info!$F$1:$BW$2268,43,FALSE)</f>
        <v>FRA 2016-2021</v>
      </c>
    </row>
    <row r="49" spans="1:33" x14ac:dyDescent="0.35">
      <c r="A49" s="23" t="str">
        <f t="shared" si="13"/>
        <v>26-89-5</v>
      </c>
      <c r="B49" s="24" t="s">
        <v>507</v>
      </c>
      <c r="C49" s="24">
        <v>26</v>
      </c>
      <c r="D49" s="24">
        <v>89</v>
      </c>
      <c r="E49" s="24">
        <v>5</v>
      </c>
      <c r="F49" s="24">
        <v>1</v>
      </c>
      <c r="G49" s="24" t="s">
        <v>34</v>
      </c>
      <c r="H49" s="24">
        <v>4</v>
      </c>
      <c r="I49" s="24">
        <v>600</v>
      </c>
      <c r="J49" s="24">
        <v>600</v>
      </c>
      <c r="K49" s="24">
        <v>1235</v>
      </c>
      <c r="L49" s="24">
        <v>1668</v>
      </c>
      <c r="M49" s="24">
        <v>433</v>
      </c>
      <c r="N49" s="24">
        <v>419</v>
      </c>
      <c r="O49" s="24">
        <v>419</v>
      </c>
      <c r="P49" s="24">
        <v>366</v>
      </c>
      <c r="Q49" s="24">
        <v>633</v>
      </c>
      <c r="R49" s="24">
        <v>267</v>
      </c>
      <c r="S49" s="24">
        <v>0.27833333333333332</v>
      </c>
      <c r="T49" s="24">
        <v>108.25</v>
      </c>
      <c r="U49" s="24">
        <v>0.36276849642004771</v>
      </c>
      <c r="V49" s="24">
        <v>54.125</v>
      </c>
      <c r="W49" s="31">
        <f t="shared" si="14"/>
        <v>50.877499999999998</v>
      </c>
      <c r="X49" s="24">
        <v>381</v>
      </c>
      <c r="Y49" s="24">
        <v>33.375</v>
      </c>
      <c r="Z49" s="32">
        <v>0.875</v>
      </c>
      <c r="AA49" s="9">
        <f t="shared" si="15"/>
        <v>0.875</v>
      </c>
      <c r="AB49" s="4">
        <f>VLOOKUP($A49,[1]plot_info!$F$1:$BW$2268,26,FALSE)</f>
        <v>505707.44880000001</v>
      </c>
      <c r="AC49" s="4">
        <f>VLOOKUP($A49,[1]plot_info!$F$1:$BW$2268,27,FALSE)</f>
        <v>3251166.6839999999</v>
      </c>
      <c r="AD49" s="4">
        <f>VLOOKUP($A49,[1]plot_info!$F$1:$BW$2268,28,FALSE)</f>
        <v>81.058820069999996</v>
      </c>
      <c r="AE49" s="4">
        <f>VLOOKUP($A49,[1]plot_info!$F$1:$BW$2268,29,FALSE)</f>
        <v>29.389726660000001</v>
      </c>
      <c r="AF49" s="4">
        <f>VLOOKUP($A49,[1]plot_info!$F$1:$BW$2268,37,FALSE)</f>
        <v>104</v>
      </c>
      <c r="AG49" s="4" t="str">
        <f>VLOOKUP($A49,[1]plot_info!$F$1:$BW$2268,43,FALSE)</f>
        <v>FRA 2016-2021</v>
      </c>
    </row>
    <row r="50" spans="1:33" x14ac:dyDescent="0.35">
      <c r="A50" s="23" t="str">
        <f t="shared" si="13"/>
        <v>26-89-6</v>
      </c>
      <c r="B50" s="30" t="s">
        <v>508</v>
      </c>
      <c r="C50" s="26">
        <v>26</v>
      </c>
      <c r="D50" s="26">
        <v>89</v>
      </c>
      <c r="E50" s="26">
        <v>6</v>
      </c>
      <c r="F50" s="26" t="s">
        <v>524</v>
      </c>
      <c r="G50" s="26" t="s">
        <v>34</v>
      </c>
      <c r="H50" s="26">
        <v>3</v>
      </c>
      <c r="I50" s="26">
        <v>611</v>
      </c>
      <c r="J50" s="26">
        <v>611</v>
      </c>
      <c r="K50" s="26">
        <v>1222</v>
      </c>
      <c r="L50" s="26">
        <v>1649</v>
      </c>
      <c r="M50" s="26">
        <v>427</v>
      </c>
      <c r="N50" s="26">
        <v>390</v>
      </c>
      <c r="O50" s="26">
        <v>390</v>
      </c>
      <c r="P50" s="26">
        <v>365</v>
      </c>
      <c r="Q50" s="26">
        <v>654</v>
      </c>
      <c r="R50" s="26">
        <v>289</v>
      </c>
      <c r="S50" s="26">
        <v>0.30114566284779049</v>
      </c>
      <c r="T50" s="26">
        <v>142.33333333333334</v>
      </c>
      <c r="U50" s="26">
        <v>0.258974358974359</v>
      </c>
      <c r="V50" s="26">
        <v>71.166666666666671</v>
      </c>
      <c r="W50" s="31">
        <f t="shared" si="14"/>
        <v>66.896666666666661</v>
      </c>
      <c r="X50" s="26">
        <v>356.33333333333331</v>
      </c>
      <c r="Y50" s="26">
        <v>48.166666666666664</v>
      </c>
      <c r="Z50" s="32">
        <v>1.1933333333333336</v>
      </c>
      <c r="AA50" s="9">
        <f t="shared" si="15"/>
        <v>1.1933333333333336</v>
      </c>
      <c r="AB50" s="4">
        <f>VLOOKUP($A50,[1]plot_info!$F$1:$BW$2268,26,FALSE)</f>
        <v>505707.44880000001</v>
      </c>
      <c r="AC50" s="4">
        <f>VLOOKUP($A50,[1]plot_info!$F$1:$BW$2268,27,FALSE)</f>
        <v>3251316.6839999999</v>
      </c>
      <c r="AD50" s="4">
        <f>VLOOKUP($A50,[1]plot_info!$F$1:$BW$2268,28,FALSE)</f>
        <v>81.058820850000004</v>
      </c>
      <c r="AE50" s="4">
        <f>VLOOKUP($A50,[1]plot_info!$F$1:$BW$2268,29,FALSE)</f>
        <v>29.391080469999999</v>
      </c>
      <c r="AF50" s="4">
        <f>VLOOKUP($A50,[1]plot_info!$F$1:$BW$2268,37,FALSE)</f>
        <v>104</v>
      </c>
      <c r="AG50" s="4" t="str">
        <f>VLOOKUP($A50,[1]plot_info!$F$1:$BW$2268,43,FALSE)</f>
        <v>FRA 2016-2021</v>
      </c>
    </row>
    <row r="51" spans="1:33" x14ac:dyDescent="0.35">
      <c r="A51" s="23" t="str">
        <f t="shared" si="13"/>
        <v>26-89-6</v>
      </c>
      <c r="B51" s="24" t="s">
        <v>524</v>
      </c>
      <c r="C51" s="24">
        <v>26</v>
      </c>
      <c r="D51" s="24">
        <v>89</v>
      </c>
      <c r="E51" s="24">
        <v>6</v>
      </c>
      <c r="F51" s="24">
        <v>1</v>
      </c>
      <c r="G51" s="24" t="s">
        <v>34</v>
      </c>
      <c r="H51" s="24">
        <v>3</v>
      </c>
      <c r="I51" s="24">
        <v>611</v>
      </c>
      <c r="J51" s="24">
        <v>611</v>
      </c>
      <c r="K51" s="24">
        <v>1222</v>
      </c>
      <c r="L51" s="24">
        <v>1649</v>
      </c>
      <c r="M51" s="24">
        <v>427</v>
      </c>
      <c r="N51" s="24">
        <v>390</v>
      </c>
      <c r="O51" s="24">
        <v>390</v>
      </c>
      <c r="P51" s="24">
        <v>365</v>
      </c>
      <c r="Q51" s="24">
        <v>654</v>
      </c>
      <c r="R51" s="24">
        <v>289</v>
      </c>
      <c r="S51" s="24">
        <v>0.30114566284779049</v>
      </c>
      <c r="T51" s="24">
        <v>142.33333333333334</v>
      </c>
      <c r="U51" s="24">
        <v>0.258974358974359</v>
      </c>
      <c r="V51" s="24">
        <v>71.166666666666671</v>
      </c>
      <c r="W51" s="31">
        <f t="shared" si="14"/>
        <v>66.896666666666661</v>
      </c>
      <c r="X51" s="24">
        <v>356.33333333333331</v>
      </c>
      <c r="Y51" s="24">
        <v>48.166666666666664</v>
      </c>
      <c r="Z51" s="32">
        <v>1.1933333333333336</v>
      </c>
      <c r="AA51" s="9">
        <f t="shared" si="15"/>
        <v>1.1933333333333336</v>
      </c>
      <c r="AB51" s="4">
        <f>VLOOKUP($A51,[1]plot_info!$F$1:$BW$2268,26,FALSE)</f>
        <v>505707.44880000001</v>
      </c>
      <c r="AC51" s="4">
        <f>VLOOKUP($A51,[1]plot_info!$F$1:$BW$2268,27,FALSE)</f>
        <v>3251316.6839999999</v>
      </c>
      <c r="AD51" s="4">
        <f>VLOOKUP($A51,[1]plot_info!$F$1:$BW$2268,28,FALSE)</f>
        <v>81.058820850000004</v>
      </c>
      <c r="AE51" s="4">
        <f>VLOOKUP($A51,[1]plot_info!$F$1:$BW$2268,29,FALSE)</f>
        <v>29.391080469999999</v>
      </c>
      <c r="AF51" s="4">
        <f>VLOOKUP($A51,[1]plot_info!$F$1:$BW$2268,37,FALSE)</f>
        <v>104</v>
      </c>
      <c r="AG51" s="4" t="str">
        <f>VLOOKUP($A51,[1]plot_info!$F$1:$BW$2268,43,FALSE)</f>
        <v>FRA 2016-2021</v>
      </c>
    </row>
    <row r="52" spans="1:33" x14ac:dyDescent="0.35">
      <c r="A52" s="23" t="str">
        <f t="shared" si="13"/>
        <v>27-94-1</v>
      </c>
      <c r="B52" s="30">
        <v>64914</v>
      </c>
      <c r="C52" s="26">
        <v>27</v>
      </c>
      <c r="D52" s="26">
        <v>94</v>
      </c>
      <c r="E52" s="26">
        <v>1</v>
      </c>
      <c r="F52" s="26" t="s">
        <v>163</v>
      </c>
      <c r="G52" s="26" t="s">
        <v>34</v>
      </c>
      <c r="H52" s="26">
        <v>4</v>
      </c>
      <c r="I52" s="26">
        <v>36</v>
      </c>
      <c r="J52" s="26">
        <v>36</v>
      </c>
      <c r="K52" s="26">
        <v>1224</v>
      </c>
      <c r="L52" s="26">
        <v>1258</v>
      </c>
      <c r="M52" s="26">
        <v>34</v>
      </c>
      <c r="N52" s="26">
        <v>86</v>
      </c>
      <c r="O52" s="26">
        <v>86</v>
      </c>
      <c r="P52" s="26">
        <v>363</v>
      </c>
      <c r="Q52" s="26">
        <v>444</v>
      </c>
      <c r="R52" s="26">
        <v>81</v>
      </c>
      <c r="S52" s="26">
        <v>5.5555555555555552E-2</v>
      </c>
      <c r="T52" s="26">
        <v>8.5</v>
      </c>
      <c r="U52" s="26">
        <v>5.8139534883720929E-2</v>
      </c>
      <c r="V52" s="26">
        <v>4.25</v>
      </c>
      <c r="W52" s="31">
        <f t="shared" si="14"/>
        <v>3.9949999999999997</v>
      </c>
      <c r="X52" s="26">
        <v>84.75</v>
      </c>
      <c r="Y52" s="26">
        <v>10.125</v>
      </c>
      <c r="Z52" s="32">
        <v>0.14374999999999999</v>
      </c>
      <c r="AA52" s="9">
        <f t="shared" si="15"/>
        <v>0.14374999999999999</v>
      </c>
      <c r="AB52" s="4">
        <f>VLOOKUP($A52,[1]plot_info!$F$1:$BW$2268,26,FALSE)</f>
        <v>508922.87109999999</v>
      </c>
      <c r="AC52" s="4">
        <f>VLOOKUP($A52,[1]plot_info!$F$1:$BW$2268,27,FALSE)</f>
        <v>3271107.523</v>
      </c>
      <c r="AD52" s="4">
        <f>VLOOKUP($A52,[1]plot_info!$F$1:$BW$2268,28,FALSE)</f>
        <v>81.092120280000003</v>
      </c>
      <c r="AE52" s="4">
        <f>VLOOKUP($A52,[1]plot_info!$F$1:$BW$2268,29,FALSE)</f>
        <v>29.569680160000001</v>
      </c>
      <c r="AF52" s="4">
        <f>VLOOKUP($A52,[1]plot_info!$F$1:$BW$2268,37,FALSE)</f>
        <v>4</v>
      </c>
      <c r="AG52" s="4" t="str">
        <f>VLOOKUP($A52,[1]plot_info!$F$1:$BW$2268,43,FALSE)</f>
        <v>FRA 2010-2015</v>
      </c>
    </row>
    <row r="53" spans="1:33" x14ac:dyDescent="0.35">
      <c r="A53" s="23" t="str">
        <f t="shared" si="13"/>
        <v>27-94-1</v>
      </c>
      <c r="B53" s="24" t="s">
        <v>163</v>
      </c>
      <c r="C53" s="24">
        <v>27</v>
      </c>
      <c r="D53" s="24">
        <v>94</v>
      </c>
      <c r="E53" s="24">
        <v>1</v>
      </c>
      <c r="F53" s="24">
        <v>1</v>
      </c>
      <c r="G53" s="24" t="s">
        <v>34</v>
      </c>
      <c r="H53" s="24">
        <v>4</v>
      </c>
      <c r="I53" s="24">
        <v>36</v>
      </c>
      <c r="J53" s="24">
        <v>36</v>
      </c>
      <c r="K53" s="24">
        <v>1224</v>
      </c>
      <c r="L53" s="24">
        <v>1258</v>
      </c>
      <c r="M53" s="24">
        <v>34</v>
      </c>
      <c r="N53" s="24">
        <v>86</v>
      </c>
      <c r="O53" s="24">
        <v>86</v>
      </c>
      <c r="P53" s="24">
        <v>363</v>
      </c>
      <c r="Q53" s="24">
        <v>444</v>
      </c>
      <c r="R53" s="24">
        <v>81</v>
      </c>
      <c r="S53" s="24">
        <v>5.5555555555555552E-2</v>
      </c>
      <c r="T53" s="24">
        <v>8.5</v>
      </c>
      <c r="U53" s="24">
        <v>5.8139534883720929E-2</v>
      </c>
      <c r="V53" s="24">
        <v>4.25</v>
      </c>
      <c r="W53" s="31">
        <f t="shared" si="14"/>
        <v>3.9949999999999997</v>
      </c>
      <c r="X53" s="24">
        <v>84.75</v>
      </c>
      <c r="Y53" s="24">
        <v>10.125</v>
      </c>
      <c r="Z53" s="32">
        <v>0.14374999999999999</v>
      </c>
      <c r="AA53" s="9">
        <f t="shared" si="15"/>
        <v>0.14374999999999999</v>
      </c>
      <c r="AB53" s="4">
        <f>VLOOKUP($A53,[1]plot_info!$F$1:$BW$2268,26,FALSE)</f>
        <v>508922.87109999999</v>
      </c>
      <c r="AC53" s="4">
        <f>VLOOKUP($A53,[1]plot_info!$F$1:$BW$2268,27,FALSE)</f>
        <v>3271107.523</v>
      </c>
      <c r="AD53" s="4">
        <f>VLOOKUP($A53,[1]plot_info!$F$1:$BW$2268,28,FALSE)</f>
        <v>81.092120280000003</v>
      </c>
      <c r="AE53" s="4">
        <f>VLOOKUP($A53,[1]plot_info!$F$1:$BW$2268,29,FALSE)</f>
        <v>29.569680160000001</v>
      </c>
      <c r="AF53" s="4">
        <f>VLOOKUP($A53,[1]plot_info!$F$1:$BW$2268,37,FALSE)</f>
        <v>4</v>
      </c>
      <c r="AG53" s="4" t="str">
        <f>VLOOKUP($A53,[1]plot_info!$F$1:$BW$2268,43,FALSE)</f>
        <v>FRA 2010-2015</v>
      </c>
    </row>
    <row r="54" spans="1:33" x14ac:dyDescent="0.35">
      <c r="A54" s="23" t="str">
        <f t="shared" si="13"/>
        <v>27-94-2</v>
      </c>
      <c r="B54" s="30">
        <v>64914</v>
      </c>
      <c r="C54" s="26">
        <v>27</v>
      </c>
      <c r="D54" s="26">
        <v>94</v>
      </c>
      <c r="E54" s="26">
        <v>2</v>
      </c>
      <c r="F54" s="26" t="s">
        <v>167</v>
      </c>
      <c r="G54" s="26" t="s">
        <v>34</v>
      </c>
      <c r="H54" s="26">
        <v>4</v>
      </c>
      <c r="I54" s="26">
        <v>37</v>
      </c>
      <c r="J54" s="26">
        <v>37</v>
      </c>
      <c r="K54" s="26">
        <v>1223</v>
      </c>
      <c r="L54" s="26">
        <v>1260</v>
      </c>
      <c r="M54" s="26">
        <v>37</v>
      </c>
      <c r="N54" s="26">
        <v>84</v>
      </c>
      <c r="O54" s="26">
        <v>84</v>
      </c>
      <c r="P54" s="26">
        <v>302</v>
      </c>
      <c r="Q54" s="26">
        <v>383</v>
      </c>
      <c r="R54" s="26">
        <v>81</v>
      </c>
      <c r="S54" s="26">
        <v>0</v>
      </c>
      <c r="T54" s="26">
        <v>9.25</v>
      </c>
      <c r="U54" s="26">
        <v>3.5714285714285712E-2</v>
      </c>
      <c r="V54" s="26">
        <v>4.625</v>
      </c>
      <c r="W54" s="31">
        <f t="shared" si="14"/>
        <v>4.3475000000000001</v>
      </c>
      <c r="X54" s="26">
        <v>83.25</v>
      </c>
      <c r="Y54" s="26">
        <v>10.125</v>
      </c>
      <c r="Z54" s="32">
        <v>0.14749999999999999</v>
      </c>
      <c r="AA54" s="9">
        <f t="shared" si="15"/>
        <v>0.14749999999999999</v>
      </c>
      <c r="AB54" s="4">
        <f>VLOOKUP($A54,[1]plot_info!$F$1:$BW$2268,26,FALSE)</f>
        <v>508922.87109999999</v>
      </c>
      <c r="AC54" s="4">
        <f>VLOOKUP($A54,[1]plot_info!$F$1:$BW$2268,27,FALSE)</f>
        <v>3271257.523</v>
      </c>
      <c r="AD54" s="4">
        <f>VLOOKUP($A54,[1]plot_info!$F$1:$BW$2268,28,FALSE)</f>
        <v>81.092121509999998</v>
      </c>
      <c r="AE54" s="4">
        <f>VLOOKUP($A54,[1]plot_info!$F$1:$BW$2268,29,FALSE)</f>
        <v>29.571033929999999</v>
      </c>
      <c r="AF54" s="4">
        <f>VLOOKUP($A54,[1]plot_info!$F$1:$BW$2268,37,FALSE)</f>
        <v>4</v>
      </c>
      <c r="AG54" s="4" t="str">
        <f>VLOOKUP($A54,[1]plot_info!$F$1:$BW$2268,43,FALSE)</f>
        <v>FRA 2010-2015</v>
      </c>
    </row>
    <row r="55" spans="1:33" x14ac:dyDescent="0.35">
      <c r="A55" s="23" t="str">
        <f t="shared" si="13"/>
        <v>27-94-2</v>
      </c>
      <c r="B55" s="24" t="s">
        <v>167</v>
      </c>
      <c r="C55" s="24">
        <v>27</v>
      </c>
      <c r="D55" s="24">
        <v>94</v>
      </c>
      <c r="E55" s="24">
        <v>2</v>
      </c>
      <c r="F55" s="24">
        <v>1</v>
      </c>
      <c r="G55" s="24" t="s">
        <v>34</v>
      </c>
      <c r="H55" s="24">
        <v>4</v>
      </c>
      <c r="I55" s="24">
        <v>37</v>
      </c>
      <c r="J55" s="24">
        <v>37</v>
      </c>
      <c r="K55" s="24">
        <v>1223</v>
      </c>
      <c r="L55" s="24">
        <v>1260</v>
      </c>
      <c r="M55" s="24">
        <v>37</v>
      </c>
      <c r="N55" s="24">
        <v>84</v>
      </c>
      <c r="O55" s="24">
        <v>84</v>
      </c>
      <c r="P55" s="24">
        <v>302</v>
      </c>
      <c r="Q55" s="24">
        <v>383</v>
      </c>
      <c r="R55" s="24">
        <v>81</v>
      </c>
      <c r="S55" s="24">
        <v>0</v>
      </c>
      <c r="T55" s="24">
        <v>9.25</v>
      </c>
      <c r="U55" s="24">
        <v>3.5714285714285712E-2</v>
      </c>
      <c r="V55" s="24">
        <v>4.625</v>
      </c>
      <c r="W55" s="31">
        <f t="shared" si="14"/>
        <v>4.3475000000000001</v>
      </c>
      <c r="X55" s="24">
        <v>83.25</v>
      </c>
      <c r="Y55" s="24">
        <v>10.125</v>
      </c>
      <c r="Z55" s="32">
        <v>0.14749999999999999</v>
      </c>
      <c r="AA55" s="9">
        <f t="shared" si="15"/>
        <v>0.14749999999999999</v>
      </c>
      <c r="AB55" s="4">
        <f>VLOOKUP($A55,[1]plot_info!$F$1:$BW$2268,26,FALSE)</f>
        <v>508922.87109999999</v>
      </c>
      <c r="AC55" s="4">
        <f>VLOOKUP($A55,[1]plot_info!$F$1:$BW$2268,27,FALSE)</f>
        <v>3271257.523</v>
      </c>
      <c r="AD55" s="4">
        <f>VLOOKUP($A55,[1]plot_info!$F$1:$BW$2268,28,FALSE)</f>
        <v>81.092121509999998</v>
      </c>
      <c r="AE55" s="4">
        <f>VLOOKUP($A55,[1]plot_info!$F$1:$BW$2268,29,FALSE)</f>
        <v>29.571033929999999</v>
      </c>
      <c r="AF55" s="4">
        <f>VLOOKUP($A55,[1]plot_info!$F$1:$BW$2268,37,FALSE)</f>
        <v>4</v>
      </c>
      <c r="AG55" s="4" t="str">
        <f>VLOOKUP($A55,[1]plot_info!$F$1:$BW$2268,43,FALSE)</f>
        <v>FRA 2010-2015</v>
      </c>
    </row>
    <row r="56" spans="1:33" x14ac:dyDescent="0.35">
      <c r="A56" s="23" t="str">
        <f t="shared" si="13"/>
        <v>27-94-3</v>
      </c>
      <c r="B56" s="30">
        <v>64914</v>
      </c>
      <c r="C56" s="26">
        <v>27</v>
      </c>
      <c r="D56" s="26">
        <v>94</v>
      </c>
      <c r="E56" s="26">
        <v>3</v>
      </c>
      <c r="F56" s="26" t="s">
        <v>171</v>
      </c>
      <c r="G56" s="26" t="s">
        <v>34</v>
      </c>
      <c r="H56" s="26">
        <v>4</v>
      </c>
      <c r="I56" s="26">
        <v>43</v>
      </c>
      <c r="J56" s="26">
        <v>43</v>
      </c>
      <c r="K56" s="26">
        <v>1211</v>
      </c>
      <c r="L56" s="26">
        <v>1254</v>
      </c>
      <c r="M56" s="26">
        <v>43</v>
      </c>
      <c r="N56" s="26">
        <v>99</v>
      </c>
      <c r="O56" s="26">
        <v>99</v>
      </c>
      <c r="P56" s="26">
        <v>358</v>
      </c>
      <c r="Q56" s="26">
        <v>456</v>
      </c>
      <c r="R56" s="26">
        <v>98</v>
      </c>
      <c r="S56" s="26">
        <v>0</v>
      </c>
      <c r="T56" s="26">
        <v>10.75</v>
      </c>
      <c r="U56" s="26">
        <v>1.0101010101010102E-2</v>
      </c>
      <c r="V56" s="26">
        <v>5.375</v>
      </c>
      <c r="W56" s="31">
        <f t="shared" ref="W56:W68" si="16">T56*0.47</f>
        <v>5.0524999999999993</v>
      </c>
      <c r="X56" s="26">
        <v>98.75</v>
      </c>
      <c r="Y56" s="26">
        <v>12.25</v>
      </c>
      <c r="Z56" s="32">
        <v>0.17624999999999999</v>
      </c>
      <c r="AA56" s="9">
        <f t="shared" ref="AA56:AA68" si="17">(V56+Y56)*10000/1000000</f>
        <v>0.17624999999999999</v>
      </c>
      <c r="AB56" s="4">
        <f>VLOOKUP($A56,[1]plot_info!$F$1:$BW$2268,26,FALSE)</f>
        <v>508922.87109999999</v>
      </c>
      <c r="AC56" s="4">
        <f>VLOOKUP($A56,[1]plot_info!$F$1:$BW$2268,27,FALSE)</f>
        <v>3271407.523</v>
      </c>
      <c r="AD56" s="4">
        <f>VLOOKUP($A56,[1]plot_info!$F$1:$BW$2268,28,FALSE)</f>
        <v>81.092122739999994</v>
      </c>
      <c r="AE56" s="4">
        <f>VLOOKUP($A56,[1]plot_info!$F$1:$BW$2268,29,FALSE)</f>
        <v>29.572387710000001</v>
      </c>
      <c r="AF56" s="4">
        <f>VLOOKUP($A56,[1]plot_info!$F$1:$BW$2268,37,FALSE)</f>
        <v>4</v>
      </c>
      <c r="AG56" s="4" t="str">
        <f>VLOOKUP($A56,[1]plot_info!$F$1:$BW$2268,43,FALSE)</f>
        <v>FRA 2010-2015</v>
      </c>
    </row>
    <row r="57" spans="1:33" x14ac:dyDescent="0.35">
      <c r="A57" s="23" t="str">
        <f t="shared" si="13"/>
        <v>27-94-3</v>
      </c>
      <c r="B57" s="24" t="s">
        <v>171</v>
      </c>
      <c r="C57" s="24">
        <v>27</v>
      </c>
      <c r="D57" s="24">
        <v>94</v>
      </c>
      <c r="E57" s="24">
        <v>3</v>
      </c>
      <c r="F57" s="24">
        <v>1</v>
      </c>
      <c r="G57" s="24" t="s">
        <v>34</v>
      </c>
      <c r="H57" s="24">
        <v>4</v>
      </c>
      <c r="I57" s="24">
        <v>43</v>
      </c>
      <c r="J57" s="24">
        <v>43</v>
      </c>
      <c r="K57" s="24">
        <v>1211</v>
      </c>
      <c r="L57" s="24">
        <v>1254</v>
      </c>
      <c r="M57" s="24">
        <v>43</v>
      </c>
      <c r="N57" s="24">
        <v>99</v>
      </c>
      <c r="O57" s="24">
        <v>99</v>
      </c>
      <c r="P57" s="24">
        <v>358</v>
      </c>
      <c r="Q57" s="24">
        <v>456</v>
      </c>
      <c r="R57" s="24">
        <v>98</v>
      </c>
      <c r="S57" s="24">
        <v>0</v>
      </c>
      <c r="T57" s="24">
        <v>10.75</v>
      </c>
      <c r="U57" s="24">
        <v>1.0101010101010102E-2</v>
      </c>
      <c r="V57" s="24">
        <v>5.375</v>
      </c>
      <c r="W57" s="31">
        <f t="shared" si="16"/>
        <v>5.0524999999999993</v>
      </c>
      <c r="X57" s="24">
        <v>98.75</v>
      </c>
      <c r="Y57" s="24">
        <v>12.25</v>
      </c>
      <c r="Z57" s="32">
        <v>0.17624999999999999</v>
      </c>
      <c r="AA57" s="9">
        <f t="shared" si="17"/>
        <v>0.17624999999999999</v>
      </c>
      <c r="AB57" s="4">
        <f>VLOOKUP($A57,[1]plot_info!$F$1:$BW$2268,26,FALSE)</f>
        <v>508922.87109999999</v>
      </c>
      <c r="AC57" s="4">
        <f>VLOOKUP($A57,[1]plot_info!$F$1:$BW$2268,27,FALSE)</f>
        <v>3271407.523</v>
      </c>
      <c r="AD57" s="4">
        <f>VLOOKUP($A57,[1]plot_info!$F$1:$BW$2268,28,FALSE)</f>
        <v>81.092122739999994</v>
      </c>
      <c r="AE57" s="4">
        <f>VLOOKUP($A57,[1]plot_info!$F$1:$BW$2268,29,FALSE)</f>
        <v>29.572387710000001</v>
      </c>
      <c r="AF57" s="4">
        <f>VLOOKUP($A57,[1]plot_info!$F$1:$BW$2268,37,FALSE)</f>
        <v>4</v>
      </c>
      <c r="AG57" s="4" t="str">
        <f>VLOOKUP($A57,[1]plot_info!$F$1:$BW$2268,43,FALSE)</f>
        <v>FRA 2010-2015</v>
      </c>
    </row>
    <row r="58" spans="1:33" x14ac:dyDescent="0.35">
      <c r="A58" s="23" t="str">
        <f t="shared" si="13"/>
        <v>27-94-4</v>
      </c>
      <c r="B58" s="30">
        <v>64914</v>
      </c>
      <c r="C58" s="26">
        <v>27</v>
      </c>
      <c r="D58" s="26">
        <v>94</v>
      </c>
      <c r="E58" s="26">
        <v>4</v>
      </c>
      <c r="F58" s="26" t="s">
        <v>175</v>
      </c>
      <c r="G58" s="26" t="s">
        <v>34</v>
      </c>
      <c r="H58" s="26">
        <v>4</v>
      </c>
      <c r="I58" s="26">
        <v>38</v>
      </c>
      <c r="J58" s="26">
        <v>38</v>
      </c>
      <c r="K58" s="26">
        <v>1450</v>
      </c>
      <c r="L58" s="26">
        <v>1485</v>
      </c>
      <c r="M58" s="26">
        <v>35</v>
      </c>
      <c r="N58" s="26">
        <v>87</v>
      </c>
      <c r="O58" s="26">
        <v>87</v>
      </c>
      <c r="P58" s="26">
        <v>364</v>
      </c>
      <c r="Q58" s="26">
        <v>450</v>
      </c>
      <c r="R58" s="26">
        <v>86</v>
      </c>
      <c r="S58" s="26">
        <v>7.8947368421052627E-2</v>
      </c>
      <c r="T58" s="26">
        <v>8.75</v>
      </c>
      <c r="U58" s="26">
        <v>1.1494252873563218E-2</v>
      </c>
      <c r="V58" s="26">
        <v>4.375</v>
      </c>
      <c r="W58" s="31">
        <f t="shared" si="16"/>
        <v>4.1124999999999998</v>
      </c>
      <c r="X58" s="26">
        <v>86.75</v>
      </c>
      <c r="Y58" s="26">
        <v>10.75</v>
      </c>
      <c r="Z58" s="32">
        <v>0.15125</v>
      </c>
      <c r="AA58" s="9">
        <f t="shared" si="17"/>
        <v>0.15125</v>
      </c>
      <c r="AB58" s="4">
        <f>VLOOKUP($A58,[1]plot_info!$F$1:$BW$2268,26,FALSE)</f>
        <v>509222.87109999999</v>
      </c>
      <c r="AC58" s="4">
        <f>VLOOKUP($A58,[1]plot_info!$F$1:$BW$2268,27,FALSE)</f>
        <v>3271107.523</v>
      </c>
      <c r="AD58" s="4">
        <f>VLOOKUP($A58,[1]plot_info!$F$1:$BW$2268,28,FALSE)</f>
        <v>81.095217489999996</v>
      </c>
      <c r="AE58" s="4">
        <f>VLOOKUP($A58,[1]plot_info!$F$1:$BW$2268,29,FALSE)</f>
        <v>29.569677970000001</v>
      </c>
      <c r="AF58" s="4">
        <f>VLOOKUP($A58,[1]plot_info!$F$1:$BW$2268,37,FALSE)</f>
        <v>4</v>
      </c>
      <c r="AG58" s="4" t="str">
        <f>VLOOKUP($A58,[1]plot_info!$F$1:$BW$2268,43,FALSE)</f>
        <v>FRA 2010-2015</v>
      </c>
    </row>
    <row r="59" spans="1:33" x14ac:dyDescent="0.35">
      <c r="A59" s="23" t="str">
        <f t="shared" si="13"/>
        <v>27-94-4</v>
      </c>
      <c r="B59" s="24" t="s">
        <v>175</v>
      </c>
      <c r="C59" s="24">
        <v>27</v>
      </c>
      <c r="D59" s="24">
        <v>94</v>
      </c>
      <c r="E59" s="24">
        <v>4</v>
      </c>
      <c r="F59" s="24">
        <v>1</v>
      </c>
      <c r="G59" s="24" t="s">
        <v>34</v>
      </c>
      <c r="H59" s="24">
        <v>4</v>
      </c>
      <c r="I59" s="24">
        <v>38</v>
      </c>
      <c r="J59" s="24">
        <v>38</v>
      </c>
      <c r="K59" s="24">
        <v>1450</v>
      </c>
      <c r="L59" s="24">
        <v>1485</v>
      </c>
      <c r="M59" s="24">
        <v>35</v>
      </c>
      <c r="N59" s="24">
        <v>87</v>
      </c>
      <c r="O59" s="24">
        <v>87</v>
      </c>
      <c r="P59" s="24">
        <v>364</v>
      </c>
      <c r="Q59" s="24">
        <v>450</v>
      </c>
      <c r="R59" s="24">
        <v>86</v>
      </c>
      <c r="S59" s="24">
        <v>7.8947368421052627E-2</v>
      </c>
      <c r="T59" s="24">
        <v>8.75</v>
      </c>
      <c r="U59" s="24">
        <v>1.1494252873563218E-2</v>
      </c>
      <c r="V59" s="24">
        <v>4.375</v>
      </c>
      <c r="W59" s="31">
        <f t="shared" si="16"/>
        <v>4.1124999999999998</v>
      </c>
      <c r="X59" s="24">
        <v>86.75</v>
      </c>
      <c r="Y59" s="24">
        <v>10.75</v>
      </c>
      <c r="Z59" s="32">
        <v>0.15125</v>
      </c>
      <c r="AA59" s="9">
        <f t="shared" si="17"/>
        <v>0.15125</v>
      </c>
      <c r="AB59" s="4">
        <f>VLOOKUP($A59,[1]plot_info!$F$1:$BW$2268,26,FALSE)</f>
        <v>509222.87109999999</v>
      </c>
      <c r="AC59" s="4">
        <f>VLOOKUP($A59,[1]plot_info!$F$1:$BW$2268,27,FALSE)</f>
        <v>3271107.523</v>
      </c>
      <c r="AD59" s="4">
        <f>VLOOKUP($A59,[1]plot_info!$F$1:$BW$2268,28,FALSE)</f>
        <v>81.095217489999996</v>
      </c>
      <c r="AE59" s="4">
        <f>VLOOKUP($A59,[1]plot_info!$F$1:$BW$2268,29,FALSE)</f>
        <v>29.569677970000001</v>
      </c>
      <c r="AF59" s="4">
        <f>VLOOKUP($A59,[1]plot_info!$F$1:$BW$2268,37,FALSE)</f>
        <v>4</v>
      </c>
      <c r="AG59" s="4" t="str">
        <f>VLOOKUP($A59,[1]plot_info!$F$1:$BW$2268,43,FALSE)</f>
        <v>FRA 2010-2015</v>
      </c>
    </row>
    <row r="60" spans="1:33" x14ac:dyDescent="0.35">
      <c r="A60" s="23" t="str">
        <f t="shared" si="13"/>
        <v>27-94-5</v>
      </c>
      <c r="B60" s="30">
        <v>64914</v>
      </c>
      <c r="C60" s="26">
        <v>27</v>
      </c>
      <c r="D60" s="26">
        <v>94</v>
      </c>
      <c r="E60" s="26">
        <v>5</v>
      </c>
      <c r="F60" s="26" t="s">
        <v>179</v>
      </c>
      <c r="G60" s="26" t="s">
        <v>34</v>
      </c>
      <c r="H60" s="26">
        <v>4</v>
      </c>
      <c r="I60" s="26">
        <v>21</v>
      </c>
      <c r="J60" s="26">
        <v>21</v>
      </c>
      <c r="K60" s="26">
        <v>963</v>
      </c>
      <c r="L60" s="26">
        <v>984</v>
      </c>
      <c r="M60" s="26">
        <v>21</v>
      </c>
      <c r="N60" s="26">
        <v>79</v>
      </c>
      <c r="O60" s="26">
        <v>79</v>
      </c>
      <c r="P60" s="26">
        <v>366</v>
      </c>
      <c r="Q60" s="26">
        <v>444</v>
      </c>
      <c r="R60" s="26">
        <v>78</v>
      </c>
      <c r="S60" s="26">
        <v>0</v>
      </c>
      <c r="T60" s="26">
        <v>5.25</v>
      </c>
      <c r="U60" s="26">
        <v>1.2658227848101266E-2</v>
      </c>
      <c r="V60" s="26">
        <v>2.625</v>
      </c>
      <c r="W60" s="31">
        <f t="shared" si="16"/>
        <v>2.4674999999999998</v>
      </c>
      <c r="X60" s="26">
        <v>78.75</v>
      </c>
      <c r="Y60" s="26">
        <v>9.75</v>
      </c>
      <c r="Z60" s="32">
        <v>0.12375</v>
      </c>
      <c r="AA60" s="9">
        <f t="shared" si="17"/>
        <v>0.12375</v>
      </c>
      <c r="AB60" s="4">
        <f>VLOOKUP($A60,[1]plot_info!$F$1:$BW$2268,26,FALSE)</f>
        <v>509222.87109999999</v>
      </c>
      <c r="AC60" s="4">
        <f>VLOOKUP($A60,[1]plot_info!$F$1:$BW$2268,27,FALSE)</f>
        <v>3271257.523</v>
      </c>
      <c r="AD60" s="4">
        <f>VLOOKUP($A60,[1]plot_info!$F$1:$BW$2268,28,FALSE)</f>
        <v>81.095218759999995</v>
      </c>
      <c r="AE60" s="4">
        <f>VLOOKUP($A60,[1]plot_info!$F$1:$BW$2268,29,FALSE)</f>
        <v>29.57103175</v>
      </c>
      <c r="AF60" s="4">
        <f>VLOOKUP($A60,[1]plot_info!$F$1:$BW$2268,37,FALSE)</f>
        <v>4</v>
      </c>
      <c r="AG60" s="4" t="str">
        <f>VLOOKUP($A60,[1]plot_info!$F$1:$BW$2268,43,FALSE)</f>
        <v>FRA 2010-2015</v>
      </c>
    </row>
    <row r="61" spans="1:33" x14ac:dyDescent="0.35">
      <c r="A61" s="23" t="str">
        <f t="shared" si="13"/>
        <v>27-94-5</v>
      </c>
      <c r="B61" s="24" t="s">
        <v>179</v>
      </c>
      <c r="C61" s="24">
        <v>27</v>
      </c>
      <c r="D61" s="24">
        <v>94</v>
      </c>
      <c r="E61" s="24">
        <v>5</v>
      </c>
      <c r="F61" s="24">
        <v>1</v>
      </c>
      <c r="G61" s="24" t="s">
        <v>34</v>
      </c>
      <c r="H61" s="24">
        <v>4</v>
      </c>
      <c r="I61" s="24">
        <v>21</v>
      </c>
      <c r="J61" s="24">
        <v>21</v>
      </c>
      <c r="K61" s="24">
        <v>963</v>
      </c>
      <c r="L61" s="24">
        <v>984</v>
      </c>
      <c r="M61" s="24">
        <v>21</v>
      </c>
      <c r="N61" s="24">
        <v>79</v>
      </c>
      <c r="O61" s="24">
        <v>79</v>
      </c>
      <c r="P61" s="24">
        <v>366</v>
      </c>
      <c r="Q61" s="24">
        <v>444</v>
      </c>
      <c r="R61" s="24">
        <v>78</v>
      </c>
      <c r="S61" s="24">
        <v>0</v>
      </c>
      <c r="T61" s="24">
        <v>5.25</v>
      </c>
      <c r="U61" s="24">
        <v>1.2658227848101266E-2</v>
      </c>
      <c r="V61" s="24">
        <v>2.625</v>
      </c>
      <c r="W61" s="31">
        <f t="shared" si="16"/>
        <v>2.4674999999999998</v>
      </c>
      <c r="X61" s="24">
        <v>78.75</v>
      </c>
      <c r="Y61" s="24">
        <v>9.75</v>
      </c>
      <c r="Z61" s="32">
        <v>0.12375</v>
      </c>
      <c r="AA61" s="9">
        <f t="shared" si="17"/>
        <v>0.12375</v>
      </c>
      <c r="AB61" s="4">
        <f>VLOOKUP($A61,[1]plot_info!$F$1:$BW$2268,26,FALSE)</f>
        <v>509222.87109999999</v>
      </c>
      <c r="AC61" s="4">
        <f>VLOOKUP($A61,[1]plot_info!$F$1:$BW$2268,27,FALSE)</f>
        <v>3271257.523</v>
      </c>
      <c r="AD61" s="4">
        <f>VLOOKUP($A61,[1]plot_info!$F$1:$BW$2268,28,FALSE)</f>
        <v>81.095218759999995</v>
      </c>
      <c r="AE61" s="4">
        <f>VLOOKUP($A61,[1]plot_info!$F$1:$BW$2268,29,FALSE)</f>
        <v>29.57103175</v>
      </c>
      <c r="AF61" s="4">
        <f>VLOOKUP($A61,[1]plot_info!$F$1:$BW$2268,37,FALSE)</f>
        <v>4</v>
      </c>
      <c r="AG61" s="4" t="str">
        <f>VLOOKUP($A61,[1]plot_info!$F$1:$BW$2268,43,FALSE)</f>
        <v>FRA 2010-2015</v>
      </c>
    </row>
    <row r="62" spans="1:33" x14ac:dyDescent="0.35">
      <c r="A62" s="23" t="str">
        <f t="shared" si="13"/>
        <v>29-96-1</v>
      </c>
      <c r="B62" s="30">
        <v>64914</v>
      </c>
      <c r="C62" s="26">
        <v>29</v>
      </c>
      <c r="D62" s="26">
        <v>96</v>
      </c>
      <c r="E62" s="26">
        <v>1</v>
      </c>
      <c r="F62" s="26" t="s">
        <v>157</v>
      </c>
      <c r="G62" s="26" t="s">
        <v>34</v>
      </c>
      <c r="H62" s="26">
        <v>4</v>
      </c>
      <c r="I62" s="26">
        <v>32</v>
      </c>
      <c r="J62" s="26">
        <v>32</v>
      </c>
      <c r="K62" s="26">
        <v>960</v>
      </c>
      <c r="L62" s="26">
        <v>984</v>
      </c>
      <c r="M62" s="26">
        <v>24</v>
      </c>
      <c r="N62" s="26">
        <v>66</v>
      </c>
      <c r="O62" s="26">
        <v>66</v>
      </c>
      <c r="P62" s="26">
        <v>300</v>
      </c>
      <c r="Q62" s="26">
        <v>355</v>
      </c>
      <c r="R62" s="26">
        <v>55</v>
      </c>
      <c r="S62" s="26">
        <v>0.25</v>
      </c>
      <c r="T62" s="26">
        <v>6</v>
      </c>
      <c r="U62" s="26">
        <v>0.16666666666666666</v>
      </c>
      <c r="V62" s="26">
        <v>3</v>
      </c>
      <c r="W62" s="31">
        <f t="shared" si="16"/>
        <v>2.82</v>
      </c>
      <c r="X62" s="26">
        <v>63.25</v>
      </c>
      <c r="Y62" s="26">
        <v>6.875</v>
      </c>
      <c r="Z62" s="32">
        <v>9.8750000000000004E-2</v>
      </c>
      <c r="AA62" s="9">
        <f t="shared" si="17"/>
        <v>9.8750000000000004E-2</v>
      </c>
      <c r="AB62" s="4">
        <f>VLOOKUP($A62,[1]plot_info!$F$1:$BW$2268,26,FALSE)</f>
        <v>516727.1703</v>
      </c>
      <c r="AC62" s="4">
        <f>VLOOKUP($A62,[1]plot_info!$F$1:$BW$2268,27,FALSE)</f>
        <v>3279298.5490000001</v>
      </c>
      <c r="AD62" s="4">
        <f>VLOOKUP($A62,[1]plot_info!$F$1:$BW$2268,28,FALSE)</f>
        <v>81.172818129999996</v>
      </c>
      <c r="AE62" s="4">
        <f>VLOOKUP($A62,[1]plot_info!$F$1:$BW$2268,29,FALSE)</f>
        <v>29.643524729999999</v>
      </c>
      <c r="AF62" s="4">
        <f>VLOOKUP($A62,[1]plot_info!$F$1:$BW$2268,37,FALSE)</f>
        <v>4</v>
      </c>
      <c r="AG62" s="4" t="str">
        <f>VLOOKUP($A62,[1]plot_info!$F$1:$BW$2268,43,FALSE)</f>
        <v>FRA 2010-2015</v>
      </c>
    </row>
    <row r="63" spans="1:33" x14ac:dyDescent="0.35">
      <c r="A63" s="23" t="str">
        <f t="shared" si="13"/>
        <v>29-96-1</v>
      </c>
      <c r="B63" s="24" t="s">
        <v>157</v>
      </c>
      <c r="C63" s="24">
        <v>29</v>
      </c>
      <c r="D63" s="24">
        <v>96</v>
      </c>
      <c r="E63" s="24">
        <v>1</v>
      </c>
      <c r="F63" s="24">
        <v>1</v>
      </c>
      <c r="G63" s="24" t="s">
        <v>34</v>
      </c>
      <c r="H63" s="24">
        <v>4</v>
      </c>
      <c r="I63" s="24">
        <v>32</v>
      </c>
      <c r="J63" s="24">
        <v>32</v>
      </c>
      <c r="K63" s="24">
        <v>960</v>
      </c>
      <c r="L63" s="24">
        <v>984</v>
      </c>
      <c r="M63" s="24">
        <v>24</v>
      </c>
      <c r="N63" s="24">
        <v>66</v>
      </c>
      <c r="O63" s="24">
        <v>66</v>
      </c>
      <c r="P63" s="24">
        <v>300</v>
      </c>
      <c r="Q63" s="24">
        <v>355</v>
      </c>
      <c r="R63" s="24">
        <v>55</v>
      </c>
      <c r="S63" s="24">
        <v>0.25</v>
      </c>
      <c r="T63" s="24">
        <v>6</v>
      </c>
      <c r="U63" s="24">
        <v>0.16666666666666666</v>
      </c>
      <c r="V63" s="24">
        <v>3</v>
      </c>
      <c r="W63" s="31">
        <f t="shared" si="16"/>
        <v>2.82</v>
      </c>
      <c r="X63" s="24">
        <v>63.25</v>
      </c>
      <c r="Y63" s="24">
        <v>6.875</v>
      </c>
      <c r="Z63" s="32">
        <v>9.8750000000000004E-2</v>
      </c>
      <c r="AA63" s="9">
        <f t="shared" si="17"/>
        <v>9.8750000000000004E-2</v>
      </c>
      <c r="AB63" s="4">
        <f>VLOOKUP($A63,[1]plot_info!$F$1:$BW$2268,26,FALSE)</f>
        <v>516727.1703</v>
      </c>
      <c r="AC63" s="4">
        <f>VLOOKUP($A63,[1]plot_info!$F$1:$BW$2268,27,FALSE)</f>
        <v>3279298.5490000001</v>
      </c>
      <c r="AD63" s="4">
        <f>VLOOKUP($A63,[1]plot_info!$F$1:$BW$2268,28,FALSE)</f>
        <v>81.172818129999996</v>
      </c>
      <c r="AE63" s="4">
        <f>VLOOKUP($A63,[1]plot_info!$F$1:$BW$2268,29,FALSE)</f>
        <v>29.643524729999999</v>
      </c>
      <c r="AF63" s="4">
        <f>VLOOKUP($A63,[1]plot_info!$F$1:$BW$2268,37,FALSE)</f>
        <v>4</v>
      </c>
      <c r="AG63" s="4" t="str">
        <f>VLOOKUP($A63,[1]plot_info!$F$1:$BW$2268,43,FALSE)</f>
        <v>FRA 2010-2015</v>
      </c>
    </row>
    <row r="64" spans="1:33" x14ac:dyDescent="0.35">
      <c r="A64" s="23" t="str">
        <f t="shared" ref="A64:A101" si="18">CONCATENATE(C64,"-",D64,"-",E64)</f>
        <v>29-96-2</v>
      </c>
      <c r="B64" s="30">
        <v>64914</v>
      </c>
      <c r="C64" s="26">
        <v>29</v>
      </c>
      <c r="D64" s="26">
        <v>96</v>
      </c>
      <c r="E64" s="26">
        <v>2</v>
      </c>
      <c r="F64" s="26" t="s">
        <v>159</v>
      </c>
      <c r="G64" s="26" t="s">
        <v>34</v>
      </c>
      <c r="H64" s="26">
        <v>4</v>
      </c>
      <c r="I64" s="26">
        <v>57</v>
      </c>
      <c r="J64" s="26">
        <v>57</v>
      </c>
      <c r="K64" s="26">
        <v>1231</v>
      </c>
      <c r="L64" s="26">
        <v>1272</v>
      </c>
      <c r="M64" s="26">
        <v>41</v>
      </c>
      <c r="N64" s="26">
        <v>54</v>
      </c>
      <c r="O64" s="26">
        <v>54</v>
      </c>
      <c r="P64" s="26">
        <v>365</v>
      </c>
      <c r="Q64" s="26">
        <v>415</v>
      </c>
      <c r="R64" s="26">
        <v>50</v>
      </c>
      <c r="S64" s="26">
        <v>0.2807017543859649</v>
      </c>
      <c r="T64" s="26">
        <v>10.25</v>
      </c>
      <c r="U64" s="26">
        <v>7.407407407407407E-2</v>
      </c>
      <c r="V64" s="26">
        <v>5.125</v>
      </c>
      <c r="W64" s="31">
        <f t="shared" si="16"/>
        <v>4.8174999999999999</v>
      </c>
      <c r="X64" s="26">
        <v>53</v>
      </c>
      <c r="Y64" s="26">
        <v>6.25</v>
      </c>
      <c r="Z64" s="32">
        <v>0.11375</v>
      </c>
      <c r="AA64" s="9">
        <f t="shared" si="17"/>
        <v>0.11375</v>
      </c>
      <c r="AB64" s="4">
        <f>VLOOKUP($A64,[1]plot_info!$F$1:$BW$2268,26,FALSE)</f>
        <v>516727.1703</v>
      </c>
      <c r="AC64" s="4">
        <f>VLOOKUP($A64,[1]plot_info!$F$1:$BW$2268,27,FALSE)</f>
        <v>3279448.5490000001</v>
      </c>
      <c r="AD64" s="4">
        <f>VLOOKUP($A64,[1]plot_info!$F$1:$BW$2268,28,FALSE)</f>
        <v>81.172820439999995</v>
      </c>
      <c r="AE64" s="4">
        <f>VLOOKUP($A64,[1]plot_info!$F$1:$BW$2268,29,FALSE)</f>
        <v>29.644878479999999</v>
      </c>
      <c r="AF64" s="4">
        <f>VLOOKUP($A64,[1]plot_info!$F$1:$BW$2268,37,FALSE)</f>
        <v>4</v>
      </c>
      <c r="AG64" s="4" t="str">
        <f>VLOOKUP($A64,[1]plot_info!$F$1:$BW$2268,43,FALSE)</f>
        <v>FRA 2010-2015</v>
      </c>
    </row>
    <row r="65" spans="1:33" x14ac:dyDescent="0.35">
      <c r="A65" s="23" t="str">
        <f t="shared" si="18"/>
        <v>29-96-2</v>
      </c>
      <c r="B65" s="24" t="s">
        <v>159</v>
      </c>
      <c r="C65" s="24">
        <v>29</v>
      </c>
      <c r="D65" s="24">
        <v>96</v>
      </c>
      <c r="E65" s="24">
        <v>2</v>
      </c>
      <c r="F65" s="24">
        <v>1</v>
      </c>
      <c r="G65" s="24" t="s">
        <v>34</v>
      </c>
      <c r="H65" s="24">
        <v>4</v>
      </c>
      <c r="I65" s="24">
        <v>57</v>
      </c>
      <c r="J65" s="24">
        <v>57</v>
      </c>
      <c r="K65" s="24">
        <v>1231</v>
      </c>
      <c r="L65" s="24">
        <v>1272</v>
      </c>
      <c r="M65" s="24">
        <v>41</v>
      </c>
      <c r="N65" s="24">
        <v>54</v>
      </c>
      <c r="O65" s="24">
        <v>54</v>
      </c>
      <c r="P65" s="24">
        <v>365</v>
      </c>
      <c r="Q65" s="24">
        <v>415</v>
      </c>
      <c r="R65" s="24">
        <v>50</v>
      </c>
      <c r="S65" s="24">
        <v>0.2807017543859649</v>
      </c>
      <c r="T65" s="24">
        <v>10.25</v>
      </c>
      <c r="U65" s="24">
        <v>7.407407407407407E-2</v>
      </c>
      <c r="V65" s="24">
        <v>5.125</v>
      </c>
      <c r="W65" s="31">
        <f t="shared" si="16"/>
        <v>4.8174999999999999</v>
      </c>
      <c r="X65" s="24">
        <v>53</v>
      </c>
      <c r="Y65" s="24">
        <v>6.25</v>
      </c>
      <c r="Z65" s="32">
        <v>0.11375</v>
      </c>
      <c r="AA65" s="9">
        <f t="shared" si="17"/>
        <v>0.11375</v>
      </c>
      <c r="AB65" s="4">
        <f>VLOOKUP($A65,[1]plot_info!$F$1:$BW$2268,26,FALSE)</f>
        <v>516727.1703</v>
      </c>
      <c r="AC65" s="4">
        <f>VLOOKUP($A65,[1]plot_info!$F$1:$BW$2268,27,FALSE)</f>
        <v>3279448.5490000001</v>
      </c>
      <c r="AD65" s="4">
        <f>VLOOKUP($A65,[1]plot_info!$F$1:$BW$2268,28,FALSE)</f>
        <v>81.172820439999995</v>
      </c>
      <c r="AE65" s="4">
        <f>VLOOKUP($A65,[1]plot_info!$F$1:$BW$2268,29,FALSE)</f>
        <v>29.644878479999999</v>
      </c>
      <c r="AF65" s="4">
        <f>VLOOKUP($A65,[1]plot_info!$F$1:$BW$2268,37,FALSE)</f>
        <v>4</v>
      </c>
      <c r="AG65" s="4" t="str">
        <f>VLOOKUP($A65,[1]plot_info!$F$1:$BW$2268,43,FALSE)</f>
        <v>FRA 2010-2015</v>
      </c>
    </row>
    <row r="66" spans="1:33" x14ac:dyDescent="0.35">
      <c r="A66" s="23" t="str">
        <f t="shared" si="18"/>
        <v>29-96-3</v>
      </c>
      <c r="B66" s="30">
        <v>64914</v>
      </c>
      <c r="C66" s="26">
        <v>29</v>
      </c>
      <c r="D66" s="26">
        <v>96</v>
      </c>
      <c r="E66" s="26">
        <v>3</v>
      </c>
      <c r="F66" s="26" t="s">
        <v>160</v>
      </c>
      <c r="G66" s="26" t="s">
        <v>34</v>
      </c>
      <c r="H66" s="26">
        <v>4</v>
      </c>
      <c r="I66" s="26">
        <v>62</v>
      </c>
      <c r="J66" s="26">
        <v>62</v>
      </c>
      <c r="K66" s="26">
        <v>1224</v>
      </c>
      <c r="L66" s="26">
        <v>1280</v>
      </c>
      <c r="M66" s="26">
        <v>56</v>
      </c>
      <c r="N66" s="26">
        <v>53</v>
      </c>
      <c r="O66" s="26">
        <v>53</v>
      </c>
      <c r="P66" s="26">
        <v>365</v>
      </c>
      <c r="Q66" s="26">
        <v>418</v>
      </c>
      <c r="R66" s="26">
        <v>53</v>
      </c>
      <c r="S66" s="26">
        <v>9.6774193548387094E-2</v>
      </c>
      <c r="T66" s="26">
        <v>14</v>
      </c>
      <c r="U66" s="26">
        <v>0</v>
      </c>
      <c r="V66" s="26">
        <v>7</v>
      </c>
      <c r="W66" s="31">
        <f t="shared" si="16"/>
        <v>6.58</v>
      </c>
      <c r="X66" s="26">
        <v>53</v>
      </c>
      <c r="Y66" s="26">
        <v>6.625</v>
      </c>
      <c r="Z66" s="32">
        <v>0.13625000000000001</v>
      </c>
      <c r="AA66" s="9">
        <f t="shared" si="17"/>
        <v>0.13625000000000001</v>
      </c>
      <c r="AB66" s="4">
        <f>VLOOKUP($A66,[1]plot_info!$F$1:$BW$2268,26,FALSE)</f>
        <v>516727.1703</v>
      </c>
      <c r="AC66" s="4">
        <f>VLOOKUP($A66,[1]plot_info!$F$1:$BW$2268,27,FALSE)</f>
        <v>3279598.5490000001</v>
      </c>
      <c r="AD66" s="4">
        <f>VLOOKUP($A66,[1]plot_info!$F$1:$BW$2268,28,FALSE)</f>
        <v>81.172822760000003</v>
      </c>
      <c r="AE66" s="4">
        <f>VLOOKUP($A66,[1]plot_info!$F$1:$BW$2268,29,FALSE)</f>
        <v>29.64623224</v>
      </c>
      <c r="AF66" s="4">
        <f>VLOOKUP($A66,[1]plot_info!$F$1:$BW$2268,37,FALSE)</f>
        <v>4</v>
      </c>
      <c r="AG66" s="4" t="str">
        <f>VLOOKUP($A66,[1]plot_info!$F$1:$BW$2268,43,FALSE)</f>
        <v>FRA 2010-2015</v>
      </c>
    </row>
    <row r="67" spans="1:33" x14ac:dyDescent="0.35">
      <c r="A67" s="23" t="str">
        <f t="shared" si="18"/>
        <v>29-96-3</v>
      </c>
      <c r="B67" s="24" t="s">
        <v>160</v>
      </c>
      <c r="C67" s="24">
        <v>29</v>
      </c>
      <c r="D67" s="24">
        <v>96</v>
      </c>
      <c r="E67" s="24">
        <v>3</v>
      </c>
      <c r="F67" s="24">
        <v>1</v>
      </c>
      <c r="G67" s="24" t="s">
        <v>34</v>
      </c>
      <c r="H67" s="24">
        <v>4</v>
      </c>
      <c r="I67" s="24">
        <v>62</v>
      </c>
      <c r="J67" s="24">
        <v>62</v>
      </c>
      <c r="K67" s="24">
        <v>1224</v>
      </c>
      <c r="L67" s="24">
        <v>1280</v>
      </c>
      <c r="M67" s="24">
        <v>56</v>
      </c>
      <c r="N67" s="24">
        <v>53</v>
      </c>
      <c r="O67" s="24">
        <v>53</v>
      </c>
      <c r="P67" s="24">
        <v>365</v>
      </c>
      <c r="Q67" s="24">
        <v>418</v>
      </c>
      <c r="R67" s="24">
        <v>53</v>
      </c>
      <c r="S67" s="24">
        <v>9.6774193548387094E-2</v>
      </c>
      <c r="T67" s="24">
        <v>14</v>
      </c>
      <c r="U67" s="24">
        <v>0</v>
      </c>
      <c r="V67" s="24">
        <v>7</v>
      </c>
      <c r="W67" s="31">
        <f t="shared" si="16"/>
        <v>6.58</v>
      </c>
      <c r="X67" s="24">
        <v>53</v>
      </c>
      <c r="Y67" s="24">
        <v>6.625</v>
      </c>
      <c r="Z67" s="32">
        <v>0.13625000000000001</v>
      </c>
      <c r="AA67" s="9">
        <f t="shared" si="17"/>
        <v>0.13625000000000001</v>
      </c>
      <c r="AB67" s="4">
        <f>VLOOKUP($A67,[1]plot_info!$F$1:$BW$2268,26,FALSE)</f>
        <v>516727.1703</v>
      </c>
      <c r="AC67" s="4">
        <f>VLOOKUP($A67,[1]plot_info!$F$1:$BW$2268,27,FALSE)</f>
        <v>3279598.5490000001</v>
      </c>
      <c r="AD67" s="4">
        <f>VLOOKUP($A67,[1]plot_info!$F$1:$BW$2268,28,FALSE)</f>
        <v>81.172822760000003</v>
      </c>
      <c r="AE67" s="4">
        <f>VLOOKUP($A67,[1]plot_info!$F$1:$BW$2268,29,FALSE)</f>
        <v>29.64623224</v>
      </c>
      <c r="AF67" s="4">
        <f>VLOOKUP($A67,[1]plot_info!$F$1:$BW$2268,37,FALSE)</f>
        <v>4</v>
      </c>
      <c r="AG67" s="4" t="str">
        <f>VLOOKUP($A67,[1]plot_info!$F$1:$BW$2268,43,FALSE)</f>
        <v>FRA 2010-2015</v>
      </c>
    </row>
    <row r="68" spans="1:33" x14ac:dyDescent="0.35">
      <c r="A68" s="23" t="str">
        <f t="shared" si="18"/>
        <v>29-96-4</v>
      </c>
      <c r="B68" s="30">
        <v>64914</v>
      </c>
      <c r="C68" s="26">
        <v>29</v>
      </c>
      <c r="D68" s="26">
        <v>96</v>
      </c>
      <c r="E68" s="26">
        <v>4</v>
      </c>
      <c r="F68" s="26" t="s">
        <v>161</v>
      </c>
      <c r="G68" s="26" t="s">
        <v>34</v>
      </c>
      <c r="H68" s="26">
        <v>4</v>
      </c>
      <c r="I68" s="26">
        <v>57</v>
      </c>
      <c r="J68" s="26">
        <v>57</v>
      </c>
      <c r="K68" s="26">
        <v>1226</v>
      </c>
      <c r="L68" s="26">
        <v>1277</v>
      </c>
      <c r="M68" s="26">
        <v>51</v>
      </c>
      <c r="N68" s="26">
        <v>46</v>
      </c>
      <c r="O68" s="26">
        <v>46</v>
      </c>
      <c r="P68" s="26">
        <v>463</v>
      </c>
      <c r="Q68" s="26">
        <v>499</v>
      </c>
      <c r="R68" s="26">
        <v>36</v>
      </c>
      <c r="S68" s="26">
        <v>0.10526315789473684</v>
      </c>
      <c r="T68" s="26">
        <v>12.75</v>
      </c>
      <c r="U68" s="26">
        <v>0.21739130434782608</v>
      </c>
      <c r="V68" s="26">
        <v>6.375</v>
      </c>
      <c r="W68" s="31">
        <f t="shared" si="16"/>
        <v>5.9924999999999997</v>
      </c>
      <c r="X68" s="26">
        <v>43.5</v>
      </c>
      <c r="Y68" s="26">
        <v>4.5</v>
      </c>
      <c r="Z68" s="32">
        <v>0.10875</v>
      </c>
      <c r="AA68" s="9">
        <f t="shared" si="17"/>
        <v>0.10875</v>
      </c>
      <c r="AB68" s="4">
        <f>VLOOKUP($A68,[1]plot_info!$F$1:$BW$2268,26,FALSE)</f>
        <v>517027.1703</v>
      </c>
      <c r="AC68" s="4">
        <f>VLOOKUP($A68,[1]plot_info!$F$1:$BW$2268,27,FALSE)</f>
        <v>3279298.5490000001</v>
      </c>
      <c r="AD68" s="4">
        <f>VLOOKUP($A68,[1]plot_info!$F$1:$BW$2268,28,FALSE)</f>
        <v>81.175917589999997</v>
      </c>
      <c r="AE68" s="4">
        <f>VLOOKUP($A68,[1]plot_info!$F$1:$BW$2268,29,FALSE)</f>
        <v>29.643520649999999</v>
      </c>
      <c r="AF68" s="4">
        <f>VLOOKUP($A68,[1]plot_info!$F$1:$BW$2268,37,FALSE)</f>
        <v>4</v>
      </c>
      <c r="AG68" s="4" t="str">
        <f>VLOOKUP($A68,[1]plot_info!$F$1:$BW$2268,43,FALSE)</f>
        <v>FRA 2010-2015</v>
      </c>
    </row>
    <row r="69" spans="1:33" x14ac:dyDescent="0.35">
      <c r="A69" s="23" t="str">
        <f t="shared" si="18"/>
        <v>29-96-4</v>
      </c>
      <c r="B69" s="24" t="s">
        <v>161</v>
      </c>
      <c r="C69" s="24">
        <v>29</v>
      </c>
      <c r="D69" s="24">
        <v>96</v>
      </c>
      <c r="E69" s="24">
        <v>4</v>
      </c>
      <c r="F69" s="24">
        <v>1</v>
      </c>
      <c r="G69" s="24" t="s">
        <v>34</v>
      </c>
      <c r="H69" s="24">
        <v>4</v>
      </c>
      <c r="I69" s="24">
        <v>57</v>
      </c>
      <c r="J69" s="24">
        <v>57</v>
      </c>
      <c r="K69" s="24">
        <v>1226</v>
      </c>
      <c r="L69" s="24">
        <v>1277</v>
      </c>
      <c r="M69" s="24">
        <v>51</v>
      </c>
      <c r="N69" s="24">
        <v>46</v>
      </c>
      <c r="O69" s="24">
        <v>46</v>
      </c>
      <c r="P69" s="24">
        <v>463</v>
      </c>
      <c r="Q69" s="24">
        <v>499</v>
      </c>
      <c r="R69" s="24">
        <v>36</v>
      </c>
      <c r="S69" s="24">
        <v>0.10526315789473684</v>
      </c>
      <c r="T69" s="24">
        <v>12.75</v>
      </c>
      <c r="U69" s="24">
        <v>0.21739130434782608</v>
      </c>
      <c r="V69" s="24">
        <v>6.375</v>
      </c>
      <c r="W69" s="31">
        <f t="shared" ref="W69:W77" si="19">T69*0.47</f>
        <v>5.9924999999999997</v>
      </c>
      <c r="X69" s="24">
        <v>43.5</v>
      </c>
      <c r="Y69" s="24">
        <v>4.5</v>
      </c>
      <c r="Z69" s="32">
        <v>0.10875</v>
      </c>
      <c r="AA69" s="9">
        <f t="shared" ref="AA69:AA77" si="20">(V69+Y69)*10000/1000000</f>
        <v>0.10875</v>
      </c>
      <c r="AB69" s="4">
        <f>VLOOKUP($A69,[1]plot_info!$F$1:$BW$2268,26,FALSE)</f>
        <v>517027.1703</v>
      </c>
      <c r="AC69" s="4">
        <f>VLOOKUP($A69,[1]plot_info!$F$1:$BW$2268,27,FALSE)</f>
        <v>3279298.5490000001</v>
      </c>
      <c r="AD69" s="4">
        <f>VLOOKUP($A69,[1]plot_info!$F$1:$BW$2268,28,FALSE)</f>
        <v>81.175917589999997</v>
      </c>
      <c r="AE69" s="4">
        <f>VLOOKUP($A69,[1]plot_info!$F$1:$BW$2268,29,FALSE)</f>
        <v>29.643520649999999</v>
      </c>
      <c r="AF69" s="4">
        <f>VLOOKUP($A69,[1]plot_info!$F$1:$BW$2268,37,FALSE)</f>
        <v>4</v>
      </c>
      <c r="AG69" s="4" t="str">
        <f>VLOOKUP($A69,[1]plot_info!$F$1:$BW$2268,43,FALSE)</f>
        <v>FRA 2010-2015</v>
      </c>
    </row>
    <row r="70" spans="1:33" x14ac:dyDescent="0.35">
      <c r="A70" s="23" t="str">
        <f t="shared" si="18"/>
        <v>29-96-5</v>
      </c>
      <c r="B70" s="30">
        <v>64914</v>
      </c>
      <c r="C70" s="26">
        <v>29</v>
      </c>
      <c r="D70" s="26">
        <v>96</v>
      </c>
      <c r="E70" s="26">
        <v>5</v>
      </c>
      <c r="F70" s="26" t="s">
        <v>153</v>
      </c>
      <c r="G70" s="26" t="s">
        <v>34</v>
      </c>
      <c r="H70" s="26">
        <v>2</v>
      </c>
      <c r="I70" s="26">
        <v>63</v>
      </c>
      <c r="J70" s="26">
        <v>63</v>
      </c>
      <c r="K70" s="26">
        <v>892</v>
      </c>
      <c r="L70" s="26">
        <v>950</v>
      </c>
      <c r="M70" s="26">
        <v>58</v>
      </c>
      <c r="N70" s="26">
        <v>179</v>
      </c>
      <c r="O70" s="26">
        <v>179</v>
      </c>
      <c r="P70" s="26">
        <v>364</v>
      </c>
      <c r="Q70" s="26">
        <v>460</v>
      </c>
      <c r="R70" s="26">
        <v>96</v>
      </c>
      <c r="S70" s="26">
        <v>7.9365079365079361E-2</v>
      </c>
      <c r="T70" s="26">
        <v>29</v>
      </c>
      <c r="U70" s="26">
        <v>0.46368715083798884</v>
      </c>
      <c r="V70" s="26">
        <v>14.5</v>
      </c>
      <c r="W70" s="31">
        <f t="shared" si="19"/>
        <v>13.629999999999999</v>
      </c>
      <c r="X70" s="26">
        <v>137.5</v>
      </c>
      <c r="Y70" s="26">
        <v>24</v>
      </c>
      <c r="Z70" s="32">
        <v>0.38500000000000001</v>
      </c>
      <c r="AA70" s="9">
        <f t="shared" si="20"/>
        <v>0.38500000000000001</v>
      </c>
      <c r="AB70" s="4">
        <f>VLOOKUP($A70,[1]plot_info!$F$1:$BW$2268,26,FALSE)</f>
        <v>517027.1703</v>
      </c>
      <c r="AC70" s="4">
        <f>VLOOKUP($A70,[1]plot_info!$F$1:$BW$2268,27,FALSE)</f>
        <v>3279448.5490000001</v>
      </c>
      <c r="AD70" s="4">
        <f>VLOOKUP($A70,[1]plot_info!$F$1:$BW$2268,28,FALSE)</f>
        <v>81.175919949999994</v>
      </c>
      <c r="AE70" s="4">
        <f>VLOOKUP($A70,[1]plot_info!$F$1:$BW$2268,29,FALSE)</f>
        <v>29.64487441</v>
      </c>
      <c r="AF70" s="4">
        <f>VLOOKUP($A70,[1]plot_info!$F$1:$BW$2268,37,FALSE)</f>
        <v>4</v>
      </c>
      <c r="AG70" s="4" t="str">
        <f>VLOOKUP($A70,[1]plot_info!$F$1:$BW$2268,43,FALSE)</f>
        <v>FRA 2010-2015</v>
      </c>
    </row>
    <row r="71" spans="1:33" x14ac:dyDescent="0.35">
      <c r="A71" s="23" t="str">
        <f t="shared" si="18"/>
        <v>29-96-5</v>
      </c>
      <c r="B71" s="24" t="s">
        <v>153</v>
      </c>
      <c r="C71" s="24">
        <v>29</v>
      </c>
      <c r="D71" s="24">
        <v>96</v>
      </c>
      <c r="E71" s="24">
        <v>5</v>
      </c>
      <c r="F71" s="24">
        <v>1</v>
      </c>
      <c r="G71" s="24" t="s">
        <v>34</v>
      </c>
      <c r="H71" s="24">
        <v>2</v>
      </c>
      <c r="I71" s="24">
        <v>63</v>
      </c>
      <c r="J71" s="24">
        <v>63</v>
      </c>
      <c r="K71" s="24">
        <v>892</v>
      </c>
      <c r="L71" s="24">
        <v>950</v>
      </c>
      <c r="M71" s="24">
        <v>58</v>
      </c>
      <c r="N71" s="24">
        <v>179</v>
      </c>
      <c r="O71" s="24">
        <v>179</v>
      </c>
      <c r="P71" s="24">
        <v>364</v>
      </c>
      <c r="Q71" s="24">
        <v>460</v>
      </c>
      <c r="R71" s="24">
        <v>96</v>
      </c>
      <c r="S71" s="24">
        <v>7.9365079365079361E-2</v>
      </c>
      <c r="T71" s="24">
        <v>29</v>
      </c>
      <c r="U71" s="24">
        <v>0.46368715083798884</v>
      </c>
      <c r="V71" s="24">
        <v>14.5</v>
      </c>
      <c r="W71" s="31">
        <f t="shared" si="19"/>
        <v>13.629999999999999</v>
      </c>
      <c r="X71" s="24">
        <v>137.5</v>
      </c>
      <c r="Y71" s="24">
        <v>24</v>
      </c>
      <c r="Z71" s="32">
        <v>0.38500000000000001</v>
      </c>
      <c r="AA71" s="9">
        <f t="shared" si="20"/>
        <v>0.38500000000000001</v>
      </c>
      <c r="AB71" s="4">
        <f>VLOOKUP($A71,[1]plot_info!$F$1:$BW$2268,26,FALSE)</f>
        <v>517027.1703</v>
      </c>
      <c r="AC71" s="4">
        <f>VLOOKUP($A71,[1]plot_info!$F$1:$BW$2268,27,FALSE)</f>
        <v>3279448.5490000001</v>
      </c>
      <c r="AD71" s="4">
        <f>VLOOKUP($A71,[1]plot_info!$F$1:$BW$2268,28,FALSE)</f>
        <v>81.175919949999994</v>
      </c>
      <c r="AE71" s="4">
        <f>VLOOKUP($A71,[1]plot_info!$F$1:$BW$2268,29,FALSE)</f>
        <v>29.64487441</v>
      </c>
      <c r="AF71" s="4">
        <f>VLOOKUP($A71,[1]plot_info!$F$1:$BW$2268,37,FALSE)</f>
        <v>4</v>
      </c>
      <c r="AG71" s="4" t="str">
        <f>VLOOKUP($A71,[1]plot_info!$F$1:$BW$2268,43,FALSE)</f>
        <v>FRA 2010-2015</v>
      </c>
    </row>
    <row r="72" spans="1:33" x14ac:dyDescent="0.35">
      <c r="A72" s="23" t="str">
        <f t="shared" si="18"/>
        <v>29-96-6</v>
      </c>
      <c r="B72" s="30">
        <v>64914</v>
      </c>
      <c r="C72" s="26">
        <v>29</v>
      </c>
      <c r="D72" s="26">
        <v>96</v>
      </c>
      <c r="E72" s="26">
        <v>6</v>
      </c>
      <c r="F72" s="26" t="s">
        <v>162</v>
      </c>
      <c r="G72" s="26" t="s">
        <v>34</v>
      </c>
      <c r="H72" s="26">
        <v>4</v>
      </c>
      <c r="I72" s="26">
        <v>81</v>
      </c>
      <c r="J72" s="26">
        <v>81</v>
      </c>
      <c r="K72" s="26">
        <v>1440</v>
      </c>
      <c r="L72" s="26">
        <v>1515</v>
      </c>
      <c r="M72" s="26">
        <v>75</v>
      </c>
      <c r="N72" s="26">
        <v>113</v>
      </c>
      <c r="O72" s="26">
        <v>113</v>
      </c>
      <c r="P72" s="26">
        <v>367</v>
      </c>
      <c r="Q72" s="26">
        <v>473</v>
      </c>
      <c r="R72" s="26">
        <v>106</v>
      </c>
      <c r="S72" s="26">
        <v>7.407407407407407E-2</v>
      </c>
      <c r="T72" s="26">
        <v>18.75</v>
      </c>
      <c r="U72" s="26">
        <v>6.1946902654867256E-2</v>
      </c>
      <c r="V72" s="26">
        <v>9.375</v>
      </c>
      <c r="W72" s="31">
        <f t="shared" si="19"/>
        <v>8.8125</v>
      </c>
      <c r="X72" s="26">
        <v>111.25</v>
      </c>
      <c r="Y72" s="26">
        <v>13.25</v>
      </c>
      <c r="Z72" s="32">
        <v>0.22625000000000001</v>
      </c>
      <c r="AA72" s="9">
        <f t="shared" si="20"/>
        <v>0.22625000000000001</v>
      </c>
      <c r="AB72" s="4">
        <f>VLOOKUP($A72,[1]plot_info!$F$1:$BW$2268,26,FALSE)</f>
        <v>517027.1703</v>
      </c>
      <c r="AC72" s="4">
        <f>VLOOKUP($A72,[1]plot_info!$F$1:$BW$2268,27,FALSE)</f>
        <v>3279598.5490000001</v>
      </c>
      <c r="AD72" s="4">
        <f>VLOOKUP($A72,[1]plot_info!$F$1:$BW$2268,28,FALSE)</f>
        <v>81.175922299999996</v>
      </c>
      <c r="AE72" s="4">
        <f>VLOOKUP($A72,[1]plot_info!$F$1:$BW$2268,29,FALSE)</f>
        <v>29.646228170000001</v>
      </c>
      <c r="AF72" s="4">
        <f>VLOOKUP($A72,[1]plot_info!$F$1:$BW$2268,37,FALSE)</f>
        <v>4</v>
      </c>
      <c r="AG72" s="4" t="str">
        <f>VLOOKUP($A72,[1]plot_info!$F$1:$BW$2268,43,FALSE)</f>
        <v>FRA 2010-2015</v>
      </c>
    </row>
    <row r="73" spans="1:33" x14ac:dyDescent="0.35">
      <c r="A73" s="23" t="str">
        <f t="shared" si="18"/>
        <v>29-96-6</v>
      </c>
      <c r="B73" s="24" t="s">
        <v>162</v>
      </c>
      <c r="C73" s="24">
        <v>29</v>
      </c>
      <c r="D73" s="24">
        <v>96</v>
      </c>
      <c r="E73" s="24">
        <v>6</v>
      </c>
      <c r="F73" s="24">
        <v>1</v>
      </c>
      <c r="G73" s="24" t="s">
        <v>34</v>
      </c>
      <c r="H73" s="24">
        <v>4</v>
      </c>
      <c r="I73" s="24">
        <v>81</v>
      </c>
      <c r="J73" s="24">
        <v>81</v>
      </c>
      <c r="K73" s="24">
        <v>1440</v>
      </c>
      <c r="L73" s="24">
        <v>1515</v>
      </c>
      <c r="M73" s="24">
        <v>75</v>
      </c>
      <c r="N73" s="24">
        <v>113</v>
      </c>
      <c r="O73" s="24">
        <v>113</v>
      </c>
      <c r="P73" s="24">
        <v>367</v>
      </c>
      <c r="Q73" s="24">
        <v>473</v>
      </c>
      <c r="R73" s="24">
        <v>106</v>
      </c>
      <c r="S73" s="24">
        <v>7.407407407407407E-2</v>
      </c>
      <c r="T73" s="24">
        <v>18.75</v>
      </c>
      <c r="U73" s="24">
        <v>6.1946902654867256E-2</v>
      </c>
      <c r="V73" s="24">
        <v>9.375</v>
      </c>
      <c r="W73" s="31">
        <f t="shared" si="19"/>
        <v>8.8125</v>
      </c>
      <c r="X73" s="24">
        <v>111.25</v>
      </c>
      <c r="Y73" s="24">
        <v>13.25</v>
      </c>
      <c r="Z73" s="32">
        <v>0.22625000000000001</v>
      </c>
      <c r="AA73" s="9">
        <f t="shared" si="20"/>
        <v>0.22625000000000001</v>
      </c>
      <c r="AB73" s="4">
        <f>VLOOKUP($A73,[1]plot_info!$F$1:$BW$2268,26,FALSE)</f>
        <v>517027.1703</v>
      </c>
      <c r="AC73" s="4">
        <f>VLOOKUP($A73,[1]plot_info!$F$1:$BW$2268,27,FALSE)</f>
        <v>3279598.5490000001</v>
      </c>
      <c r="AD73" s="4">
        <f>VLOOKUP($A73,[1]plot_info!$F$1:$BW$2268,28,FALSE)</f>
        <v>81.175922299999996</v>
      </c>
      <c r="AE73" s="4">
        <f>VLOOKUP($A73,[1]plot_info!$F$1:$BW$2268,29,FALSE)</f>
        <v>29.646228170000001</v>
      </c>
      <c r="AF73" s="4">
        <f>VLOOKUP($A73,[1]plot_info!$F$1:$BW$2268,37,FALSE)</f>
        <v>4</v>
      </c>
      <c r="AG73" s="4" t="str">
        <f>VLOOKUP($A73,[1]plot_info!$F$1:$BW$2268,43,FALSE)</f>
        <v>FRA 2010-2015</v>
      </c>
    </row>
    <row r="74" spans="1:33" x14ac:dyDescent="0.35">
      <c r="A74" s="23" t="str">
        <f t="shared" si="18"/>
        <v>30-64-4</v>
      </c>
      <c r="B74" s="33"/>
      <c r="C74" s="34">
        <v>30</v>
      </c>
      <c r="D74" s="34">
        <v>64</v>
      </c>
      <c r="E74" s="34">
        <v>4</v>
      </c>
      <c r="F74" s="33"/>
      <c r="G74" s="33" t="s">
        <v>34</v>
      </c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1">
        <f t="shared" si="19"/>
        <v>0</v>
      </c>
      <c r="X74" s="33"/>
      <c r="Y74" s="33"/>
      <c r="Z74" s="32">
        <v>0.2165</v>
      </c>
      <c r="AA74" s="9">
        <f t="shared" si="20"/>
        <v>0</v>
      </c>
      <c r="AB74" s="4" t="e">
        <f>VLOOKUP($A74,[1]plot_info!$F$1:$BW$2268,26,FALSE)</f>
        <v>#N/A</v>
      </c>
      <c r="AC74" s="4" t="e">
        <f>VLOOKUP($A74,[1]plot_info!$F$1:$BW$2268,27,FALSE)</f>
        <v>#N/A</v>
      </c>
      <c r="AD74" s="4" t="e">
        <f>VLOOKUP($A74,[1]plot_info!$F$1:$BW$2268,28,FALSE)</f>
        <v>#N/A</v>
      </c>
      <c r="AE74" s="4" t="e">
        <f>VLOOKUP($A74,[1]plot_info!$F$1:$BW$2268,29,FALSE)</f>
        <v>#N/A</v>
      </c>
      <c r="AF74" s="4" t="e">
        <f>VLOOKUP($A74,[1]plot_info!$F$1:$BW$2268,37,FALSE)</f>
        <v>#N/A</v>
      </c>
      <c r="AG74" s="4" t="e">
        <f>VLOOKUP($A74,[1]plot_info!$F$1:$BW$2268,43,FALSE)</f>
        <v>#N/A</v>
      </c>
    </row>
    <row r="75" spans="1:33" x14ac:dyDescent="0.35">
      <c r="A75" s="23" t="str">
        <f t="shared" si="18"/>
        <v>30-64-6</v>
      </c>
      <c r="B75" s="33"/>
      <c r="C75" s="34">
        <v>30</v>
      </c>
      <c r="D75" s="34">
        <v>64</v>
      </c>
      <c r="E75" s="34">
        <v>6</v>
      </c>
      <c r="F75" s="33"/>
      <c r="G75" s="33" t="s">
        <v>34</v>
      </c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1">
        <f t="shared" si="19"/>
        <v>0</v>
      </c>
      <c r="X75" s="33"/>
      <c r="Y75" s="33"/>
      <c r="Z75" s="32">
        <v>0.32274999999999998</v>
      </c>
      <c r="AA75" s="9">
        <f t="shared" si="20"/>
        <v>0</v>
      </c>
      <c r="AB75" s="4" t="e">
        <f>VLOOKUP($A75,[1]plot_info!$F$1:$BW$2268,26,FALSE)</f>
        <v>#N/A</v>
      </c>
      <c r="AC75" s="4" t="e">
        <f>VLOOKUP($A75,[1]plot_info!$F$1:$BW$2268,27,FALSE)</f>
        <v>#N/A</v>
      </c>
      <c r="AD75" s="4" t="e">
        <f>VLOOKUP($A75,[1]plot_info!$F$1:$BW$2268,28,FALSE)</f>
        <v>#N/A</v>
      </c>
      <c r="AE75" s="4" t="e">
        <f>VLOOKUP($A75,[1]plot_info!$F$1:$BW$2268,29,FALSE)</f>
        <v>#N/A</v>
      </c>
      <c r="AF75" s="4" t="e">
        <f>VLOOKUP($A75,[1]plot_info!$F$1:$BW$2268,37,FALSE)</f>
        <v>#N/A</v>
      </c>
      <c r="AG75" s="4" t="e">
        <f>VLOOKUP($A75,[1]plot_info!$F$1:$BW$2268,43,FALSE)</f>
        <v>#N/A</v>
      </c>
    </row>
    <row r="76" spans="1:33" x14ac:dyDescent="0.35">
      <c r="A76" s="23" t="str">
        <f t="shared" si="18"/>
        <v>31-99-6</v>
      </c>
      <c r="B76" s="30">
        <v>64914</v>
      </c>
      <c r="C76" s="26">
        <v>31</v>
      </c>
      <c r="D76" s="26">
        <v>99</v>
      </c>
      <c r="E76" s="26">
        <v>6</v>
      </c>
      <c r="F76" s="26" t="s">
        <v>198</v>
      </c>
      <c r="G76" s="26" t="s">
        <v>34</v>
      </c>
      <c r="H76" s="26">
        <v>4</v>
      </c>
      <c r="I76" s="26">
        <v>739</v>
      </c>
      <c r="J76" s="26">
        <v>739</v>
      </c>
      <c r="K76" s="26">
        <v>950</v>
      </c>
      <c r="L76" s="26">
        <v>1017</v>
      </c>
      <c r="M76" s="26">
        <v>67</v>
      </c>
      <c r="N76" s="26">
        <v>1019</v>
      </c>
      <c r="O76" s="26">
        <v>1019</v>
      </c>
      <c r="P76" s="26">
        <v>363</v>
      </c>
      <c r="Q76" s="26">
        <v>458</v>
      </c>
      <c r="R76" s="26">
        <v>95</v>
      </c>
      <c r="S76" s="26">
        <v>0.90933694181326119</v>
      </c>
      <c r="T76" s="26">
        <v>16.75</v>
      </c>
      <c r="U76" s="26">
        <v>0.90677134445534835</v>
      </c>
      <c r="V76" s="26">
        <v>8.375</v>
      </c>
      <c r="W76" s="31">
        <f t="shared" si="19"/>
        <v>7.8724999999999996</v>
      </c>
      <c r="X76" s="26">
        <v>788</v>
      </c>
      <c r="Y76" s="26">
        <v>11.875</v>
      </c>
      <c r="Z76" s="32">
        <v>0.20250000000000001</v>
      </c>
      <c r="AA76" s="9">
        <f t="shared" si="20"/>
        <v>0.20250000000000001</v>
      </c>
      <c r="AB76" s="4">
        <f>VLOOKUP($A76,[1]plot_info!$F$1:$BW$2268,26,FALSE)</f>
        <v>524734.78760000004</v>
      </c>
      <c r="AC76" s="4">
        <f>VLOOKUP($A76,[1]plot_info!$F$1:$BW$2268,27,FALSE)</f>
        <v>3291788.4070000001</v>
      </c>
      <c r="AD76" s="4">
        <f>VLOOKUP($A76,[1]plot_info!$F$1:$BW$2268,28,FALSE)</f>
        <v>81.255834379999996</v>
      </c>
      <c r="AE76" s="4">
        <f>VLOOKUP($A76,[1]plot_info!$F$1:$BW$2268,29,FALSE)</f>
        <v>29.756111220000001</v>
      </c>
      <c r="AF76" s="4">
        <f>VLOOKUP($A76,[1]plot_info!$F$1:$BW$2268,37,FALSE)</f>
        <v>4</v>
      </c>
      <c r="AG76" s="4" t="str">
        <f>VLOOKUP($A76,[1]plot_info!$F$1:$BW$2268,43,FALSE)</f>
        <v>FRA 2010-2015</v>
      </c>
    </row>
    <row r="77" spans="1:33" x14ac:dyDescent="0.35">
      <c r="A77" s="23" t="str">
        <f t="shared" si="18"/>
        <v>31-99-6</v>
      </c>
      <c r="B77" s="24" t="s">
        <v>198</v>
      </c>
      <c r="C77" s="24">
        <v>31</v>
      </c>
      <c r="D77" s="24">
        <v>99</v>
      </c>
      <c r="E77" s="24">
        <v>6</v>
      </c>
      <c r="F77" s="24">
        <v>1</v>
      </c>
      <c r="G77" s="24" t="s">
        <v>34</v>
      </c>
      <c r="H77" s="24">
        <v>4</v>
      </c>
      <c r="I77" s="24">
        <v>739</v>
      </c>
      <c r="J77" s="24">
        <v>739</v>
      </c>
      <c r="K77" s="24">
        <v>950</v>
      </c>
      <c r="L77" s="24">
        <v>1017</v>
      </c>
      <c r="M77" s="24">
        <v>67</v>
      </c>
      <c r="N77" s="24">
        <v>1019</v>
      </c>
      <c r="O77" s="24">
        <v>1019</v>
      </c>
      <c r="P77" s="24">
        <v>363</v>
      </c>
      <c r="Q77" s="24">
        <v>458</v>
      </c>
      <c r="R77" s="24">
        <v>95</v>
      </c>
      <c r="S77" s="24">
        <v>0.90933694181326119</v>
      </c>
      <c r="T77" s="24">
        <v>16.75</v>
      </c>
      <c r="U77" s="24">
        <v>0.90677134445534835</v>
      </c>
      <c r="V77" s="24">
        <v>8.375</v>
      </c>
      <c r="W77" s="31">
        <f t="shared" si="19"/>
        <v>7.8724999999999996</v>
      </c>
      <c r="X77" s="24">
        <v>788</v>
      </c>
      <c r="Y77" s="24">
        <v>11.875</v>
      </c>
      <c r="Z77" s="32">
        <v>0.20250000000000001</v>
      </c>
      <c r="AA77" s="9">
        <f t="shared" si="20"/>
        <v>0.20250000000000001</v>
      </c>
      <c r="AB77" s="4">
        <f>VLOOKUP($A77,[1]plot_info!$F$1:$BW$2268,26,FALSE)</f>
        <v>524734.78760000004</v>
      </c>
      <c r="AC77" s="4">
        <f>VLOOKUP($A77,[1]plot_info!$F$1:$BW$2268,27,FALSE)</f>
        <v>3291788.4070000001</v>
      </c>
      <c r="AD77" s="4">
        <f>VLOOKUP($A77,[1]plot_info!$F$1:$BW$2268,28,FALSE)</f>
        <v>81.255834379999996</v>
      </c>
      <c r="AE77" s="4">
        <f>VLOOKUP($A77,[1]plot_info!$F$1:$BW$2268,29,FALSE)</f>
        <v>29.756111220000001</v>
      </c>
      <c r="AF77" s="4">
        <f>VLOOKUP($A77,[1]plot_info!$F$1:$BW$2268,37,FALSE)</f>
        <v>4</v>
      </c>
      <c r="AG77" s="4" t="str">
        <f>VLOOKUP($A77,[1]plot_info!$F$1:$BW$2268,43,FALSE)</f>
        <v>FRA 2010-2015</v>
      </c>
    </row>
    <row r="78" spans="1:33" x14ac:dyDescent="0.35">
      <c r="A78" s="23" t="str">
        <f t="shared" si="18"/>
        <v>33-94-1</v>
      </c>
      <c r="B78" s="30">
        <v>64914</v>
      </c>
      <c r="C78" s="24">
        <v>33</v>
      </c>
      <c r="D78" s="24">
        <v>94</v>
      </c>
      <c r="E78" s="24">
        <v>1</v>
      </c>
      <c r="F78" s="24">
        <v>1</v>
      </c>
      <c r="G78" s="24" t="s">
        <v>34</v>
      </c>
      <c r="H78" s="24">
        <v>3</v>
      </c>
      <c r="I78" s="24">
        <v>63</v>
      </c>
      <c r="J78" s="24">
        <v>63</v>
      </c>
      <c r="K78" s="24">
        <v>890</v>
      </c>
      <c r="L78" s="24">
        <v>939</v>
      </c>
      <c r="M78" s="24">
        <v>49</v>
      </c>
      <c r="N78" s="24">
        <v>111</v>
      </c>
      <c r="O78" s="24">
        <v>111</v>
      </c>
      <c r="P78" s="24">
        <v>367</v>
      </c>
      <c r="Q78" s="24">
        <v>470</v>
      </c>
      <c r="R78" s="24">
        <v>103</v>
      </c>
      <c r="S78" s="24">
        <v>0.22222222222222221</v>
      </c>
      <c r="T78" s="24">
        <v>16.333333333333332</v>
      </c>
      <c r="U78" s="24">
        <v>7.2072072072072071E-2</v>
      </c>
      <c r="V78" s="24">
        <v>8.1666666666666661</v>
      </c>
      <c r="W78" s="31">
        <f t="shared" ref="W78:W104" si="21">T78*0.47</f>
        <v>7.6766666666666659</v>
      </c>
      <c r="X78" s="24">
        <v>108.33333333333333</v>
      </c>
      <c r="Y78" s="24">
        <v>17.166666666666668</v>
      </c>
      <c r="Z78" s="32">
        <v>0.25333333333333335</v>
      </c>
      <c r="AA78" s="9">
        <f t="shared" ref="AA78:AA104" si="22">(V78+Y78)*10000/1000000</f>
        <v>0.25333333333333335</v>
      </c>
      <c r="AB78" s="4">
        <f>VLOOKUP($A78,[1]plot_info!$F$1:$BW$2268,26,FALSE)</f>
        <v>532915.85950000002</v>
      </c>
      <c r="AC78" s="4">
        <f>VLOOKUP($A78,[1]plot_info!$F$1:$BW$2268,27,FALSE)</f>
        <v>3271687.6140000001</v>
      </c>
      <c r="AD78" s="4">
        <f>VLOOKUP($A78,[1]plot_info!$F$1:$BW$2268,28,FALSE)</f>
        <v>81.339840620000004</v>
      </c>
      <c r="AE78" s="4">
        <f>VLOOKUP($A78,[1]plot_info!$F$1:$BW$2268,29,FALSE)</f>
        <v>29.5745127</v>
      </c>
      <c r="AF78" s="4">
        <f>VLOOKUP($A78,[1]plot_info!$F$1:$BW$2268,37,FALSE)</f>
        <v>4</v>
      </c>
      <c r="AG78" s="4" t="str">
        <f>VLOOKUP($A78,[1]plot_info!$F$1:$BW$2268,43,FALSE)</f>
        <v>FRA 2010-2015</v>
      </c>
    </row>
    <row r="79" spans="1:33" x14ac:dyDescent="0.35">
      <c r="A79" s="23" t="str">
        <f t="shared" si="18"/>
        <v>33-94-1</v>
      </c>
      <c r="B79" s="30">
        <v>64914</v>
      </c>
      <c r="C79" s="26">
        <v>33</v>
      </c>
      <c r="D79" s="26">
        <v>94</v>
      </c>
      <c r="E79" s="26">
        <v>1</v>
      </c>
      <c r="F79" s="26" t="s">
        <v>202</v>
      </c>
      <c r="G79" s="26" t="s">
        <v>34</v>
      </c>
      <c r="H79" s="26">
        <v>4</v>
      </c>
      <c r="I79" s="26">
        <v>63</v>
      </c>
      <c r="J79" s="26">
        <v>63</v>
      </c>
      <c r="K79" s="26">
        <v>890</v>
      </c>
      <c r="L79" s="26">
        <v>939</v>
      </c>
      <c r="M79" s="26">
        <v>49</v>
      </c>
      <c r="N79" s="26">
        <v>111</v>
      </c>
      <c r="O79" s="26">
        <v>111</v>
      </c>
      <c r="P79" s="26">
        <v>367</v>
      </c>
      <c r="Q79" s="26">
        <v>470</v>
      </c>
      <c r="R79" s="26">
        <v>103</v>
      </c>
      <c r="S79" s="26">
        <v>0.22222222222222221</v>
      </c>
      <c r="T79" s="26">
        <v>12.25</v>
      </c>
      <c r="U79" s="26">
        <v>7.2072072072072071E-2</v>
      </c>
      <c r="V79" s="26">
        <v>6.125</v>
      </c>
      <c r="W79" s="31">
        <f t="shared" si="21"/>
        <v>5.7574999999999994</v>
      </c>
      <c r="X79" s="26">
        <v>109</v>
      </c>
      <c r="Y79" s="26">
        <v>12.875</v>
      </c>
      <c r="Z79" s="32">
        <v>0.19</v>
      </c>
      <c r="AA79" s="9">
        <f t="shared" si="22"/>
        <v>0.19</v>
      </c>
      <c r="AB79" s="4">
        <f>VLOOKUP($A79,[1]plot_info!$F$1:$BW$2268,26,FALSE)</f>
        <v>532915.85950000002</v>
      </c>
      <c r="AC79" s="4">
        <f>VLOOKUP($A79,[1]plot_info!$F$1:$BW$2268,27,FALSE)</f>
        <v>3271687.6140000001</v>
      </c>
      <c r="AD79" s="4">
        <f>VLOOKUP($A79,[1]plot_info!$F$1:$BW$2268,28,FALSE)</f>
        <v>81.339840620000004</v>
      </c>
      <c r="AE79" s="4">
        <f>VLOOKUP($A79,[1]plot_info!$F$1:$BW$2268,29,FALSE)</f>
        <v>29.5745127</v>
      </c>
      <c r="AF79" s="4">
        <f>VLOOKUP($A79,[1]plot_info!$F$1:$BW$2268,37,FALSE)</f>
        <v>4</v>
      </c>
      <c r="AG79" s="4" t="str">
        <f>VLOOKUP($A79,[1]plot_info!$F$1:$BW$2268,43,FALSE)</f>
        <v>FRA 2010-2015</v>
      </c>
    </row>
    <row r="80" spans="1:33" x14ac:dyDescent="0.35">
      <c r="A80" s="23" t="str">
        <f t="shared" si="18"/>
        <v>33-94-1</v>
      </c>
      <c r="B80" s="30">
        <v>64914</v>
      </c>
      <c r="C80" s="26">
        <v>33</v>
      </c>
      <c r="D80" s="26">
        <v>94</v>
      </c>
      <c r="E80" s="26">
        <v>1</v>
      </c>
      <c r="F80" s="26" t="s">
        <v>202</v>
      </c>
      <c r="G80" s="26" t="s">
        <v>34</v>
      </c>
      <c r="H80" s="26">
        <v>3</v>
      </c>
      <c r="I80" s="26">
        <v>63</v>
      </c>
      <c r="J80" s="26">
        <v>63</v>
      </c>
      <c r="K80" s="26">
        <v>890</v>
      </c>
      <c r="L80" s="26">
        <v>939</v>
      </c>
      <c r="M80" s="26">
        <v>49</v>
      </c>
      <c r="N80" s="26">
        <v>111</v>
      </c>
      <c r="O80" s="26">
        <v>111</v>
      </c>
      <c r="P80" s="26">
        <v>367</v>
      </c>
      <c r="Q80" s="26">
        <v>470</v>
      </c>
      <c r="R80" s="26">
        <v>103</v>
      </c>
      <c r="S80" s="26">
        <v>0.22222222222222221</v>
      </c>
      <c r="T80" s="26">
        <v>16.333333333333332</v>
      </c>
      <c r="U80" s="26">
        <v>7.2072072072072071E-2</v>
      </c>
      <c r="V80" s="26">
        <v>8.1666666666666661</v>
      </c>
      <c r="W80" s="31">
        <f t="shared" si="21"/>
        <v>7.6766666666666659</v>
      </c>
      <c r="X80" s="26">
        <v>108.33333333333333</v>
      </c>
      <c r="Y80" s="26">
        <v>17.166666666666668</v>
      </c>
      <c r="Z80" s="32">
        <v>0.25333333333333335</v>
      </c>
      <c r="AA80" s="9">
        <f t="shared" si="22"/>
        <v>0.25333333333333335</v>
      </c>
      <c r="AB80" s="4">
        <f>VLOOKUP($A80,[1]plot_info!$F$1:$BW$2268,26,FALSE)</f>
        <v>532915.85950000002</v>
      </c>
      <c r="AC80" s="4">
        <f>VLOOKUP($A80,[1]plot_info!$F$1:$BW$2268,27,FALSE)</f>
        <v>3271687.6140000001</v>
      </c>
      <c r="AD80" s="4">
        <f>VLOOKUP($A80,[1]plot_info!$F$1:$BW$2268,28,FALSE)</f>
        <v>81.339840620000004</v>
      </c>
      <c r="AE80" s="4">
        <f>VLOOKUP($A80,[1]plot_info!$F$1:$BW$2268,29,FALSE)</f>
        <v>29.5745127</v>
      </c>
      <c r="AF80" s="4">
        <f>VLOOKUP($A80,[1]plot_info!$F$1:$BW$2268,37,FALSE)</f>
        <v>4</v>
      </c>
      <c r="AG80" s="4" t="str">
        <f>VLOOKUP($A80,[1]plot_info!$F$1:$BW$2268,43,FALSE)</f>
        <v>FRA 2010-2015</v>
      </c>
    </row>
    <row r="81" spans="1:33" x14ac:dyDescent="0.35">
      <c r="A81" s="23" t="str">
        <f t="shared" si="18"/>
        <v>33-94-1</v>
      </c>
      <c r="B81" s="24" t="s">
        <v>202</v>
      </c>
      <c r="C81" s="24">
        <v>33</v>
      </c>
      <c r="D81" s="24">
        <v>94</v>
      </c>
      <c r="E81" s="24">
        <v>1</v>
      </c>
      <c r="F81" s="24">
        <v>1</v>
      </c>
      <c r="G81" s="24" t="s">
        <v>34</v>
      </c>
      <c r="H81" s="24">
        <v>4</v>
      </c>
      <c r="I81" s="24">
        <v>63</v>
      </c>
      <c r="J81" s="24">
        <v>63</v>
      </c>
      <c r="K81" s="24">
        <v>890</v>
      </c>
      <c r="L81" s="24">
        <v>939</v>
      </c>
      <c r="M81" s="24">
        <v>49</v>
      </c>
      <c r="N81" s="24">
        <v>111</v>
      </c>
      <c r="O81" s="24">
        <v>111</v>
      </c>
      <c r="P81" s="24">
        <v>367</v>
      </c>
      <c r="Q81" s="24">
        <v>470</v>
      </c>
      <c r="R81" s="24">
        <v>103</v>
      </c>
      <c r="S81" s="24">
        <v>0.22222222222222221</v>
      </c>
      <c r="T81" s="24">
        <v>12.25</v>
      </c>
      <c r="U81" s="24">
        <v>7.2072072072072071E-2</v>
      </c>
      <c r="V81" s="24">
        <v>6.125</v>
      </c>
      <c r="W81" s="31">
        <f t="shared" si="21"/>
        <v>5.7574999999999994</v>
      </c>
      <c r="X81" s="24">
        <v>109</v>
      </c>
      <c r="Y81" s="24">
        <v>12.875</v>
      </c>
      <c r="Z81" s="32">
        <v>0.19</v>
      </c>
      <c r="AA81" s="9">
        <f t="shared" si="22"/>
        <v>0.19</v>
      </c>
      <c r="AB81" s="4">
        <f>VLOOKUP($A81,[1]plot_info!$F$1:$BW$2268,26,FALSE)</f>
        <v>532915.85950000002</v>
      </c>
      <c r="AC81" s="4">
        <f>VLOOKUP($A81,[1]plot_info!$F$1:$BW$2268,27,FALSE)</f>
        <v>3271687.6140000001</v>
      </c>
      <c r="AD81" s="4">
        <f>VLOOKUP($A81,[1]plot_info!$F$1:$BW$2268,28,FALSE)</f>
        <v>81.339840620000004</v>
      </c>
      <c r="AE81" s="4">
        <f>VLOOKUP($A81,[1]plot_info!$F$1:$BW$2268,29,FALSE)</f>
        <v>29.5745127</v>
      </c>
      <c r="AF81" s="4">
        <f>VLOOKUP($A81,[1]plot_info!$F$1:$BW$2268,37,FALSE)</f>
        <v>4</v>
      </c>
      <c r="AG81" s="4" t="str">
        <f>VLOOKUP($A81,[1]plot_info!$F$1:$BW$2268,43,FALSE)</f>
        <v>FRA 2010-2015</v>
      </c>
    </row>
    <row r="82" spans="1:33" x14ac:dyDescent="0.35">
      <c r="A82" s="23" t="str">
        <f t="shared" si="18"/>
        <v>33-94-1</v>
      </c>
      <c r="B82" s="24" t="s">
        <v>202</v>
      </c>
      <c r="C82" s="24">
        <v>33</v>
      </c>
      <c r="D82" s="24">
        <v>94</v>
      </c>
      <c r="E82" s="24">
        <v>1</v>
      </c>
      <c r="F82" s="24">
        <v>1</v>
      </c>
      <c r="G82" s="24" t="s">
        <v>34</v>
      </c>
      <c r="H82" s="24">
        <v>3</v>
      </c>
      <c r="I82" s="24">
        <v>63</v>
      </c>
      <c r="J82" s="24">
        <v>63</v>
      </c>
      <c r="K82" s="24">
        <v>890</v>
      </c>
      <c r="L82" s="24">
        <v>939</v>
      </c>
      <c r="M82" s="24">
        <v>49</v>
      </c>
      <c r="N82" s="24">
        <v>111</v>
      </c>
      <c r="O82" s="24">
        <v>111</v>
      </c>
      <c r="P82" s="24">
        <v>367</v>
      </c>
      <c r="Q82" s="24">
        <v>470</v>
      </c>
      <c r="R82" s="24">
        <v>103</v>
      </c>
      <c r="S82" s="24">
        <v>0.22222222222222221</v>
      </c>
      <c r="T82" s="24">
        <v>16.333333333333332</v>
      </c>
      <c r="U82" s="24">
        <v>7.2072072072072071E-2</v>
      </c>
      <c r="V82" s="24">
        <v>8.1666666666666661</v>
      </c>
      <c r="W82" s="31">
        <f t="shared" si="21"/>
        <v>7.6766666666666659</v>
      </c>
      <c r="X82" s="24">
        <v>108.33333333333333</v>
      </c>
      <c r="Y82" s="24">
        <v>17.166666666666668</v>
      </c>
      <c r="Z82" s="32">
        <v>0.25333333333333335</v>
      </c>
      <c r="AA82" s="9">
        <f t="shared" si="22"/>
        <v>0.25333333333333335</v>
      </c>
      <c r="AB82" s="4">
        <f>VLOOKUP($A82,[1]plot_info!$F$1:$BW$2268,26,FALSE)</f>
        <v>532915.85950000002</v>
      </c>
      <c r="AC82" s="4">
        <f>VLOOKUP($A82,[1]plot_info!$F$1:$BW$2268,27,FALSE)</f>
        <v>3271687.6140000001</v>
      </c>
      <c r="AD82" s="4">
        <f>VLOOKUP($A82,[1]plot_info!$F$1:$BW$2268,28,FALSE)</f>
        <v>81.339840620000004</v>
      </c>
      <c r="AE82" s="4">
        <f>VLOOKUP($A82,[1]plot_info!$F$1:$BW$2268,29,FALSE)</f>
        <v>29.5745127</v>
      </c>
      <c r="AF82" s="4">
        <f>VLOOKUP($A82,[1]plot_info!$F$1:$BW$2268,37,FALSE)</f>
        <v>4</v>
      </c>
      <c r="AG82" s="4" t="str">
        <f>VLOOKUP($A82,[1]plot_info!$F$1:$BW$2268,43,FALSE)</f>
        <v>FRA 2010-2015</v>
      </c>
    </row>
    <row r="83" spans="1:33" s="10" customFormat="1" x14ac:dyDescent="0.35">
      <c r="A83" s="23" t="str">
        <f t="shared" si="18"/>
        <v>33-94-2</v>
      </c>
      <c r="B83" s="30">
        <v>64914</v>
      </c>
      <c r="C83" s="24">
        <v>33</v>
      </c>
      <c r="D83" s="24">
        <v>94</v>
      </c>
      <c r="E83" s="24">
        <v>2</v>
      </c>
      <c r="F83" s="24">
        <v>1</v>
      </c>
      <c r="G83" s="24" t="s">
        <v>34</v>
      </c>
      <c r="H83" s="24">
        <v>3</v>
      </c>
      <c r="I83" s="24">
        <v>86</v>
      </c>
      <c r="J83" s="24">
        <v>86</v>
      </c>
      <c r="K83" s="24">
        <v>960</v>
      </c>
      <c r="L83" s="24">
        <v>1037</v>
      </c>
      <c r="M83" s="24">
        <v>77</v>
      </c>
      <c r="N83" s="24">
        <v>456</v>
      </c>
      <c r="O83" s="24">
        <v>485</v>
      </c>
      <c r="P83" s="24">
        <v>365</v>
      </c>
      <c r="Q83" s="24">
        <v>406</v>
      </c>
      <c r="R83" s="24">
        <v>41</v>
      </c>
      <c r="S83" s="24">
        <v>0.10465116279069768</v>
      </c>
      <c r="T83" s="24">
        <v>25.666666666666668</v>
      </c>
      <c r="U83" s="24">
        <v>0.91546391752577316</v>
      </c>
      <c r="V83" s="24">
        <v>12.833333333333334</v>
      </c>
      <c r="W83" s="31">
        <f t="shared" si="21"/>
        <v>12.063333333333333</v>
      </c>
      <c r="X83" s="24">
        <v>316.84948453608251</v>
      </c>
      <c r="Y83" s="24">
        <v>6.833333333333333</v>
      </c>
      <c r="Z83" s="32">
        <v>0.19666666666666668</v>
      </c>
      <c r="AA83" s="9">
        <f t="shared" si="22"/>
        <v>0.19666666666666668</v>
      </c>
      <c r="AB83" s="4">
        <f>VLOOKUP($A83,[1]plot_info!$F$1:$BW$2268,26,FALSE)</f>
        <v>532915.85950000002</v>
      </c>
      <c r="AC83" s="4">
        <f>VLOOKUP($A83,[1]plot_info!$F$1:$BW$2268,27,FALSE)</f>
        <v>3271837.6140000001</v>
      </c>
      <c r="AD83" s="4">
        <f>VLOOKUP($A83,[1]plot_info!$F$1:$BW$2268,28,FALSE)</f>
        <v>81.339845150000002</v>
      </c>
      <c r="AE83" s="4">
        <f>VLOOKUP($A83,[1]plot_info!$F$1:$BW$2268,29,FALSE)</f>
        <v>29.57586646</v>
      </c>
      <c r="AF83" s="4">
        <f>VLOOKUP($A83,[1]plot_info!$F$1:$BW$2268,37,FALSE)</f>
        <v>4</v>
      </c>
      <c r="AG83" s="4" t="str">
        <f>VLOOKUP($A83,[1]plot_info!$F$1:$BW$2268,43,FALSE)</f>
        <v>FRA 2010-2015</v>
      </c>
    </row>
    <row r="84" spans="1:33" s="10" customFormat="1" x14ac:dyDescent="0.35">
      <c r="A84" s="23" t="str">
        <f t="shared" si="18"/>
        <v>33-94-2</v>
      </c>
      <c r="B84" s="30">
        <v>64914</v>
      </c>
      <c r="C84" s="26">
        <v>33</v>
      </c>
      <c r="D84" s="26">
        <v>94</v>
      </c>
      <c r="E84" s="26">
        <v>2</v>
      </c>
      <c r="F84" s="26" t="s">
        <v>203</v>
      </c>
      <c r="G84" s="26" t="s">
        <v>34</v>
      </c>
      <c r="H84" s="26">
        <v>3</v>
      </c>
      <c r="I84" s="26">
        <v>86</v>
      </c>
      <c r="J84" s="26">
        <v>86</v>
      </c>
      <c r="K84" s="26">
        <v>960</v>
      </c>
      <c r="L84" s="26">
        <v>1037</v>
      </c>
      <c r="M84" s="26">
        <v>77</v>
      </c>
      <c r="N84" s="26">
        <v>45</v>
      </c>
      <c r="O84" s="26">
        <v>45</v>
      </c>
      <c r="P84" s="26">
        <v>365</v>
      </c>
      <c r="Q84" s="26">
        <v>406</v>
      </c>
      <c r="R84" s="26">
        <v>41</v>
      </c>
      <c r="S84" s="26">
        <v>0.10465116279069768</v>
      </c>
      <c r="T84" s="26">
        <v>25.666666666666668</v>
      </c>
      <c r="U84" s="26">
        <v>8.8888888888888892E-2</v>
      </c>
      <c r="V84" s="26">
        <v>12.833333333333334</v>
      </c>
      <c r="W84" s="31">
        <f t="shared" si="21"/>
        <v>12.063333333333333</v>
      </c>
      <c r="X84" s="26">
        <v>43.666666666666664</v>
      </c>
      <c r="Y84" s="26">
        <v>6.833333333333333</v>
      </c>
      <c r="Z84" s="32">
        <v>0.19666666666666668</v>
      </c>
      <c r="AA84" s="9">
        <f t="shared" si="22"/>
        <v>0.19666666666666668</v>
      </c>
      <c r="AB84" s="4">
        <f>VLOOKUP($A84,[1]plot_info!$F$1:$BW$2268,26,FALSE)</f>
        <v>532915.85950000002</v>
      </c>
      <c r="AC84" s="4">
        <f>VLOOKUP($A84,[1]plot_info!$F$1:$BW$2268,27,FALSE)</f>
        <v>3271837.6140000001</v>
      </c>
      <c r="AD84" s="4">
        <f>VLOOKUP($A84,[1]plot_info!$F$1:$BW$2268,28,FALSE)</f>
        <v>81.339845150000002</v>
      </c>
      <c r="AE84" s="4">
        <f>VLOOKUP($A84,[1]plot_info!$F$1:$BW$2268,29,FALSE)</f>
        <v>29.57586646</v>
      </c>
      <c r="AF84" s="4">
        <f>VLOOKUP($A84,[1]plot_info!$F$1:$BW$2268,37,FALSE)</f>
        <v>4</v>
      </c>
      <c r="AG84" s="4" t="str">
        <f>VLOOKUP($A84,[1]plot_info!$F$1:$BW$2268,43,FALSE)</f>
        <v>FRA 2010-2015</v>
      </c>
    </row>
    <row r="85" spans="1:33" s="10" customFormat="1" x14ac:dyDescent="0.35">
      <c r="A85" s="23" t="str">
        <f t="shared" si="18"/>
        <v>33-94-2</v>
      </c>
      <c r="B85" s="30">
        <v>64914</v>
      </c>
      <c r="C85" s="26">
        <v>33</v>
      </c>
      <c r="D85" s="26">
        <v>94</v>
      </c>
      <c r="E85" s="26">
        <v>2</v>
      </c>
      <c r="F85" s="26" t="s">
        <v>203</v>
      </c>
      <c r="G85" s="26" t="s">
        <v>34</v>
      </c>
      <c r="H85" s="26">
        <v>3</v>
      </c>
      <c r="I85" s="26">
        <v>86</v>
      </c>
      <c r="J85" s="26">
        <v>86</v>
      </c>
      <c r="K85" s="26">
        <v>960</v>
      </c>
      <c r="L85" s="26">
        <v>1037</v>
      </c>
      <c r="M85" s="26">
        <v>77</v>
      </c>
      <c r="N85" s="26">
        <v>456</v>
      </c>
      <c r="O85" s="26">
        <v>485</v>
      </c>
      <c r="P85" s="26">
        <v>365</v>
      </c>
      <c r="Q85" s="26">
        <v>406</v>
      </c>
      <c r="R85" s="26">
        <v>41</v>
      </c>
      <c r="S85" s="26">
        <v>0.10465116279069768</v>
      </c>
      <c r="T85" s="26">
        <v>25.666666666666668</v>
      </c>
      <c r="U85" s="26">
        <v>0.91546391752577316</v>
      </c>
      <c r="V85" s="26">
        <v>12.833333333333334</v>
      </c>
      <c r="W85" s="31">
        <f t="shared" si="21"/>
        <v>12.063333333333333</v>
      </c>
      <c r="X85" s="26">
        <v>316.84948453608251</v>
      </c>
      <c r="Y85" s="26">
        <v>6.833333333333333</v>
      </c>
      <c r="Z85" s="32">
        <v>0.19666666666666668</v>
      </c>
      <c r="AA85" s="9">
        <f t="shared" si="22"/>
        <v>0.19666666666666668</v>
      </c>
      <c r="AB85" s="4">
        <f>VLOOKUP($A85,[1]plot_info!$F$1:$BW$2268,26,FALSE)</f>
        <v>532915.85950000002</v>
      </c>
      <c r="AC85" s="4">
        <f>VLOOKUP($A85,[1]plot_info!$F$1:$BW$2268,27,FALSE)</f>
        <v>3271837.6140000001</v>
      </c>
      <c r="AD85" s="4">
        <f>VLOOKUP($A85,[1]plot_info!$F$1:$BW$2268,28,FALSE)</f>
        <v>81.339845150000002</v>
      </c>
      <c r="AE85" s="4">
        <f>VLOOKUP($A85,[1]plot_info!$F$1:$BW$2268,29,FALSE)</f>
        <v>29.57586646</v>
      </c>
      <c r="AF85" s="4">
        <f>VLOOKUP($A85,[1]plot_info!$F$1:$BW$2268,37,FALSE)</f>
        <v>4</v>
      </c>
      <c r="AG85" s="4" t="str">
        <f>VLOOKUP($A85,[1]plot_info!$F$1:$BW$2268,43,FALSE)</f>
        <v>FRA 2010-2015</v>
      </c>
    </row>
    <row r="86" spans="1:33" x14ac:dyDescent="0.35">
      <c r="A86" s="23" t="str">
        <f t="shared" si="18"/>
        <v>33-94-2</v>
      </c>
      <c r="B86" s="24" t="s">
        <v>203</v>
      </c>
      <c r="C86" s="24">
        <v>33</v>
      </c>
      <c r="D86" s="24">
        <v>94</v>
      </c>
      <c r="E86" s="24">
        <v>2</v>
      </c>
      <c r="F86" s="24">
        <v>1</v>
      </c>
      <c r="G86" s="24" t="s">
        <v>34</v>
      </c>
      <c r="H86" s="24">
        <v>3</v>
      </c>
      <c r="I86" s="24">
        <v>86</v>
      </c>
      <c r="J86" s="24">
        <v>86</v>
      </c>
      <c r="K86" s="24">
        <v>960</v>
      </c>
      <c r="L86" s="24">
        <v>1037</v>
      </c>
      <c r="M86" s="24">
        <v>77</v>
      </c>
      <c r="N86" s="24">
        <v>45</v>
      </c>
      <c r="O86" s="24">
        <v>45</v>
      </c>
      <c r="P86" s="24">
        <v>365</v>
      </c>
      <c r="Q86" s="24">
        <v>406</v>
      </c>
      <c r="R86" s="24">
        <v>41</v>
      </c>
      <c r="S86" s="24">
        <v>0.10465116279069768</v>
      </c>
      <c r="T86" s="24">
        <v>25.666666666666668</v>
      </c>
      <c r="U86" s="24">
        <v>8.8888888888888892E-2</v>
      </c>
      <c r="V86" s="24">
        <v>12.833333333333334</v>
      </c>
      <c r="W86" s="31">
        <f t="shared" si="21"/>
        <v>12.063333333333333</v>
      </c>
      <c r="X86" s="24">
        <v>43.666666666666664</v>
      </c>
      <c r="Y86" s="24">
        <v>6.833333333333333</v>
      </c>
      <c r="Z86" s="32">
        <v>0.19666666666666668</v>
      </c>
      <c r="AA86" s="9">
        <f t="shared" si="22"/>
        <v>0.19666666666666668</v>
      </c>
      <c r="AB86" s="4">
        <f>VLOOKUP($A86,[1]plot_info!$F$1:$BW$2268,26,FALSE)</f>
        <v>532915.85950000002</v>
      </c>
      <c r="AC86" s="4">
        <f>VLOOKUP($A86,[1]plot_info!$F$1:$BW$2268,27,FALSE)</f>
        <v>3271837.6140000001</v>
      </c>
      <c r="AD86" s="4">
        <f>VLOOKUP($A86,[1]plot_info!$F$1:$BW$2268,28,FALSE)</f>
        <v>81.339845150000002</v>
      </c>
      <c r="AE86" s="4">
        <f>VLOOKUP($A86,[1]plot_info!$F$1:$BW$2268,29,FALSE)</f>
        <v>29.57586646</v>
      </c>
      <c r="AF86" s="4">
        <f>VLOOKUP($A86,[1]plot_info!$F$1:$BW$2268,37,FALSE)</f>
        <v>4</v>
      </c>
      <c r="AG86" s="4" t="str">
        <f>VLOOKUP($A86,[1]plot_info!$F$1:$BW$2268,43,FALSE)</f>
        <v>FRA 2010-2015</v>
      </c>
    </row>
    <row r="87" spans="1:33" x14ac:dyDescent="0.35">
      <c r="A87" s="23" t="str">
        <f t="shared" si="18"/>
        <v>33-94-2</v>
      </c>
      <c r="B87" s="24" t="s">
        <v>203</v>
      </c>
      <c r="C87" s="24">
        <v>33</v>
      </c>
      <c r="D87" s="24">
        <v>94</v>
      </c>
      <c r="E87" s="24">
        <v>2</v>
      </c>
      <c r="F87" s="24">
        <v>1</v>
      </c>
      <c r="G87" s="24" t="s">
        <v>34</v>
      </c>
      <c r="H87" s="24">
        <v>3</v>
      </c>
      <c r="I87" s="24">
        <v>86</v>
      </c>
      <c r="J87" s="24">
        <v>86</v>
      </c>
      <c r="K87" s="24">
        <v>960</v>
      </c>
      <c r="L87" s="24">
        <v>1037</v>
      </c>
      <c r="M87" s="24">
        <v>77</v>
      </c>
      <c r="N87" s="24">
        <v>456</v>
      </c>
      <c r="O87" s="24">
        <v>485</v>
      </c>
      <c r="P87" s="24">
        <v>365</v>
      </c>
      <c r="Q87" s="24">
        <v>406</v>
      </c>
      <c r="R87" s="24">
        <v>41</v>
      </c>
      <c r="S87" s="24">
        <v>0.10465116279069768</v>
      </c>
      <c r="T87" s="24">
        <v>25.666666666666668</v>
      </c>
      <c r="U87" s="24">
        <v>0.91546391752577316</v>
      </c>
      <c r="V87" s="24">
        <v>12.833333333333334</v>
      </c>
      <c r="W87" s="31">
        <f t="shared" si="21"/>
        <v>12.063333333333333</v>
      </c>
      <c r="X87" s="24">
        <v>316.84948453608251</v>
      </c>
      <c r="Y87" s="24">
        <v>6.833333333333333</v>
      </c>
      <c r="Z87" s="32">
        <v>0.19666666666666668</v>
      </c>
      <c r="AA87" s="9">
        <f t="shared" si="22"/>
        <v>0.19666666666666668</v>
      </c>
      <c r="AB87" s="4">
        <f>VLOOKUP($A87,[1]plot_info!$F$1:$BW$2268,26,FALSE)</f>
        <v>532915.85950000002</v>
      </c>
      <c r="AC87" s="4">
        <f>VLOOKUP($A87,[1]plot_info!$F$1:$BW$2268,27,FALSE)</f>
        <v>3271837.6140000001</v>
      </c>
      <c r="AD87" s="4">
        <f>VLOOKUP($A87,[1]plot_info!$F$1:$BW$2268,28,FALSE)</f>
        <v>81.339845150000002</v>
      </c>
      <c r="AE87" s="4">
        <f>VLOOKUP($A87,[1]plot_info!$F$1:$BW$2268,29,FALSE)</f>
        <v>29.57586646</v>
      </c>
      <c r="AF87" s="4">
        <f>VLOOKUP($A87,[1]plot_info!$F$1:$BW$2268,37,FALSE)</f>
        <v>4</v>
      </c>
      <c r="AG87" s="4" t="str">
        <f>VLOOKUP($A87,[1]plot_info!$F$1:$BW$2268,43,FALSE)</f>
        <v>FRA 2010-2015</v>
      </c>
    </row>
    <row r="88" spans="1:33" x14ac:dyDescent="0.35">
      <c r="A88" s="23" t="str">
        <f t="shared" si="18"/>
        <v>33-94-4</v>
      </c>
      <c r="B88" s="30">
        <v>64914</v>
      </c>
      <c r="C88" s="24">
        <v>33</v>
      </c>
      <c r="D88" s="24">
        <v>94</v>
      </c>
      <c r="E88" s="24">
        <v>4</v>
      </c>
      <c r="F88" s="24">
        <v>1</v>
      </c>
      <c r="G88" s="24" t="s">
        <v>34</v>
      </c>
      <c r="H88" s="24">
        <v>4</v>
      </c>
      <c r="I88" s="24">
        <v>65</v>
      </c>
      <c r="J88" s="24">
        <v>65</v>
      </c>
      <c r="K88" s="24">
        <v>1229</v>
      </c>
      <c r="L88" s="24">
        <v>1290</v>
      </c>
      <c r="M88" s="24">
        <v>61</v>
      </c>
      <c r="N88" s="24">
        <v>145</v>
      </c>
      <c r="O88" s="24">
        <v>145</v>
      </c>
      <c r="P88" s="24">
        <v>301</v>
      </c>
      <c r="Q88" s="24">
        <v>440</v>
      </c>
      <c r="R88" s="24">
        <v>139</v>
      </c>
      <c r="S88" s="24">
        <v>6.1538461538461542E-2</v>
      </c>
      <c r="T88" s="24">
        <v>15.25</v>
      </c>
      <c r="U88" s="24">
        <v>4.1379310344827586E-2</v>
      </c>
      <c r="V88" s="24">
        <v>7.625</v>
      </c>
      <c r="W88" s="31">
        <f t="shared" si="21"/>
        <v>7.1674999999999995</v>
      </c>
      <c r="X88" s="24">
        <v>143.5</v>
      </c>
      <c r="Y88" s="24">
        <v>17.375</v>
      </c>
      <c r="Z88" s="32">
        <v>0.25</v>
      </c>
      <c r="AA88" s="9">
        <f t="shared" si="22"/>
        <v>0.25</v>
      </c>
      <c r="AB88" s="4">
        <f>VLOOKUP($A88,[1]plot_info!$F$1:$BW$2268,26,FALSE)</f>
        <v>533215.85950000002</v>
      </c>
      <c r="AC88" s="4">
        <f>VLOOKUP($A88,[1]plot_info!$F$1:$BW$2268,27,FALSE)</f>
        <v>3271687.6140000001</v>
      </c>
      <c r="AD88" s="4">
        <f>VLOOKUP($A88,[1]plot_info!$F$1:$BW$2268,28,FALSE)</f>
        <v>81.342937930000005</v>
      </c>
      <c r="AE88" s="4">
        <f>VLOOKUP($A88,[1]plot_info!$F$1:$BW$2268,29,FALSE)</f>
        <v>29.574504739999998</v>
      </c>
      <c r="AF88" s="4">
        <f>VLOOKUP($A88,[1]plot_info!$F$1:$BW$2268,37,FALSE)</f>
        <v>4</v>
      </c>
      <c r="AG88" s="4" t="str">
        <f>VLOOKUP($A88,[1]plot_info!$F$1:$BW$2268,43,FALSE)</f>
        <v>FRA 2010-2015</v>
      </c>
    </row>
    <row r="89" spans="1:33" x14ac:dyDescent="0.35">
      <c r="A89" s="23" t="str">
        <f t="shared" si="18"/>
        <v>33-94-4</v>
      </c>
      <c r="B89" s="30">
        <v>64914</v>
      </c>
      <c r="C89" s="26">
        <v>33</v>
      </c>
      <c r="D89" s="26">
        <v>94</v>
      </c>
      <c r="E89" s="26">
        <v>4</v>
      </c>
      <c r="F89" s="26" t="s">
        <v>204</v>
      </c>
      <c r="G89" s="26" t="s">
        <v>34</v>
      </c>
      <c r="H89" s="26">
        <v>4</v>
      </c>
      <c r="I89" s="26">
        <v>65</v>
      </c>
      <c r="J89" s="26">
        <v>65</v>
      </c>
      <c r="K89" s="26">
        <v>1229</v>
      </c>
      <c r="L89" s="26">
        <v>1290</v>
      </c>
      <c r="M89" s="26">
        <v>61</v>
      </c>
      <c r="N89" s="26">
        <v>145</v>
      </c>
      <c r="O89" s="26">
        <v>145</v>
      </c>
      <c r="P89" s="26">
        <v>301</v>
      </c>
      <c r="Q89" s="26">
        <v>440</v>
      </c>
      <c r="R89" s="26">
        <v>139</v>
      </c>
      <c r="S89" s="26">
        <v>6.1538461538461542E-2</v>
      </c>
      <c r="T89" s="26">
        <v>15.25</v>
      </c>
      <c r="U89" s="26">
        <v>4.1379310344827586E-2</v>
      </c>
      <c r="V89" s="26">
        <v>7.625</v>
      </c>
      <c r="W89" s="31">
        <f t="shared" si="21"/>
        <v>7.1674999999999995</v>
      </c>
      <c r="X89" s="26">
        <v>143.5</v>
      </c>
      <c r="Y89" s="26">
        <v>17.375</v>
      </c>
      <c r="Z89" s="32">
        <v>0.25</v>
      </c>
      <c r="AA89" s="9">
        <f t="shared" si="22"/>
        <v>0.25</v>
      </c>
      <c r="AB89" s="4">
        <f>VLOOKUP($A89,[1]plot_info!$F$1:$BW$2268,26,FALSE)</f>
        <v>533215.85950000002</v>
      </c>
      <c r="AC89" s="4">
        <f>VLOOKUP($A89,[1]plot_info!$F$1:$BW$2268,27,FALSE)</f>
        <v>3271687.6140000001</v>
      </c>
      <c r="AD89" s="4">
        <f>VLOOKUP($A89,[1]plot_info!$F$1:$BW$2268,28,FALSE)</f>
        <v>81.342937930000005</v>
      </c>
      <c r="AE89" s="4">
        <f>VLOOKUP($A89,[1]plot_info!$F$1:$BW$2268,29,FALSE)</f>
        <v>29.574504739999998</v>
      </c>
      <c r="AF89" s="4">
        <f>VLOOKUP($A89,[1]plot_info!$F$1:$BW$2268,37,FALSE)</f>
        <v>4</v>
      </c>
      <c r="AG89" s="4" t="str">
        <f>VLOOKUP($A89,[1]plot_info!$F$1:$BW$2268,43,FALSE)</f>
        <v>FRA 2010-2015</v>
      </c>
    </row>
    <row r="90" spans="1:33" x14ac:dyDescent="0.35">
      <c r="A90" s="23" t="str">
        <f t="shared" si="18"/>
        <v>33-94-4</v>
      </c>
      <c r="B90" s="30">
        <v>64914</v>
      </c>
      <c r="C90" s="26">
        <v>33</v>
      </c>
      <c r="D90" s="26">
        <v>94</v>
      </c>
      <c r="E90" s="26">
        <v>4</v>
      </c>
      <c r="F90" s="26" t="s">
        <v>204</v>
      </c>
      <c r="G90" s="26" t="s">
        <v>34</v>
      </c>
      <c r="H90" s="26">
        <v>4</v>
      </c>
      <c r="I90" s="26">
        <v>65</v>
      </c>
      <c r="J90" s="26">
        <v>65</v>
      </c>
      <c r="K90" s="26">
        <v>1229</v>
      </c>
      <c r="L90" s="26">
        <v>1290</v>
      </c>
      <c r="M90" s="26">
        <v>61</v>
      </c>
      <c r="N90" s="26">
        <v>145</v>
      </c>
      <c r="O90" s="26">
        <v>145</v>
      </c>
      <c r="P90" s="26">
        <v>301</v>
      </c>
      <c r="Q90" s="26">
        <v>440</v>
      </c>
      <c r="R90" s="26">
        <v>139</v>
      </c>
      <c r="S90" s="26">
        <v>6.1538461538461542E-2</v>
      </c>
      <c r="T90" s="26">
        <v>15.25</v>
      </c>
      <c r="U90" s="26">
        <v>4.1379310344827586E-2</v>
      </c>
      <c r="V90" s="26">
        <v>7.625</v>
      </c>
      <c r="W90" s="31">
        <f t="shared" si="21"/>
        <v>7.1674999999999995</v>
      </c>
      <c r="X90" s="26">
        <v>143.5</v>
      </c>
      <c r="Y90" s="26">
        <v>17.375</v>
      </c>
      <c r="Z90" s="32">
        <v>0.25</v>
      </c>
      <c r="AA90" s="9">
        <f t="shared" si="22"/>
        <v>0.25</v>
      </c>
      <c r="AB90" s="4">
        <f>VLOOKUP($A90,[1]plot_info!$F$1:$BW$2268,26,FALSE)</f>
        <v>533215.85950000002</v>
      </c>
      <c r="AC90" s="4">
        <f>VLOOKUP($A90,[1]plot_info!$F$1:$BW$2268,27,FALSE)</f>
        <v>3271687.6140000001</v>
      </c>
      <c r="AD90" s="4">
        <f>VLOOKUP($A90,[1]plot_info!$F$1:$BW$2268,28,FALSE)</f>
        <v>81.342937930000005</v>
      </c>
      <c r="AE90" s="4">
        <f>VLOOKUP($A90,[1]plot_info!$F$1:$BW$2268,29,FALSE)</f>
        <v>29.574504739999998</v>
      </c>
      <c r="AF90" s="4">
        <f>VLOOKUP($A90,[1]plot_info!$F$1:$BW$2268,37,FALSE)</f>
        <v>4</v>
      </c>
      <c r="AG90" s="4" t="str">
        <f>VLOOKUP($A90,[1]plot_info!$F$1:$BW$2268,43,FALSE)</f>
        <v>FRA 2010-2015</v>
      </c>
    </row>
    <row r="91" spans="1:33" x14ac:dyDescent="0.35">
      <c r="A91" s="23" t="str">
        <f t="shared" si="18"/>
        <v>33-94-4</v>
      </c>
      <c r="B91" s="24" t="s">
        <v>204</v>
      </c>
      <c r="C91" s="24">
        <v>33</v>
      </c>
      <c r="D91" s="24">
        <v>94</v>
      </c>
      <c r="E91" s="24">
        <v>4</v>
      </c>
      <c r="F91" s="24">
        <v>1</v>
      </c>
      <c r="G91" s="24" t="s">
        <v>34</v>
      </c>
      <c r="H91" s="24">
        <v>4</v>
      </c>
      <c r="I91" s="24">
        <v>65</v>
      </c>
      <c r="J91" s="24">
        <v>65</v>
      </c>
      <c r="K91" s="24">
        <v>1229</v>
      </c>
      <c r="L91" s="24">
        <v>1290</v>
      </c>
      <c r="M91" s="24">
        <v>61</v>
      </c>
      <c r="N91" s="24">
        <v>145</v>
      </c>
      <c r="O91" s="24">
        <v>145</v>
      </c>
      <c r="P91" s="24">
        <v>301</v>
      </c>
      <c r="Q91" s="24">
        <v>440</v>
      </c>
      <c r="R91" s="24">
        <v>139</v>
      </c>
      <c r="S91" s="24">
        <v>6.1538461538461542E-2</v>
      </c>
      <c r="T91" s="24">
        <v>15.25</v>
      </c>
      <c r="U91" s="24">
        <v>4.1379310344827586E-2</v>
      </c>
      <c r="V91" s="24">
        <v>7.625</v>
      </c>
      <c r="W91" s="31">
        <f t="shared" si="21"/>
        <v>7.1674999999999995</v>
      </c>
      <c r="X91" s="24">
        <v>143.5</v>
      </c>
      <c r="Y91" s="24">
        <v>17.375</v>
      </c>
      <c r="Z91" s="32">
        <v>0.25</v>
      </c>
      <c r="AA91" s="9">
        <f t="shared" si="22"/>
        <v>0.25</v>
      </c>
      <c r="AB91" s="4">
        <f>VLOOKUP($A91,[1]plot_info!$F$1:$BW$2268,26,FALSE)</f>
        <v>533215.85950000002</v>
      </c>
      <c r="AC91" s="4">
        <f>VLOOKUP($A91,[1]plot_info!$F$1:$BW$2268,27,FALSE)</f>
        <v>3271687.6140000001</v>
      </c>
      <c r="AD91" s="4">
        <f>VLOOKUP($A91,[1]plot_info!$F$1:$BW$2268,28,FALSE)</f>
        <v>81.342937930000005</v>
      </c>
      <c r="AE91" s="4">
        <f>VLOOKUP($A91,[1]plot_info!$F$1:$BW$2268,29,FALSE)</f>
        <v>29.574504739999998</v>
      </c>
      <c r="AF91" s="4">
        <f>VLOOKUP($A91,[1]plot_info!$F$1:$BW$2268,37,FALSE)</f>
        <v>4</v>
      </c>
      <c r="AG91" s="4" t="str">
        <f>VLOOKUP($A91,[1]plot_info!$F$1:$BW$2268,43,FALSE)</f>
        <v>FRA 2010-2015</v>
      </c>
    </row>
    <row r="92" spans="1:33" x14ac:dyDescent="0.35">
      <c r="A92" s="23" t="str">
        <f t="shared" si="18"/>
        <v>33-94-4</v>
      </c>
      <c r="B92" s="24" t="s">
        <v>204</v>
      </c>
      <c r="C92" s="24">
        <v>33</v>
      </c>
      <c r="D92" s="24">
        <v>94</v>
      </c>
      <c r="E92" s="24">
        <v>4</v>
      </c>
      <c r="F92" s="24">
        <v>1</v>
      </c>
      <c r="G92" s="24" t="s">
        <v>34</v>
      </c>
      <c r="H92" s="24">
        <v>4</v>
      </c>
      <c r="I92" s="24">
        <v>65</v>
      </c>
      <c r="J92" s="24">
        <v>65</v>
      </c>
      <c r="K92" s="24">
        <v>1229</v>
      </c>
      <c r="L92" s="24">
        <v>1290</v>
      </c>
      <c r="M92" s="24">
        <v>61</v>
      </c>
      <c r="N92" s="24">
        <v>145</v>
      </c>
      <c r="O92" s="24">
        <v>145</v>
      </c>
      <c r="P92" s="24">
        <v>301</v>
      </c>
      <c r="Q92" s="24">
        <v>440</v>
      </c>
      <c r="R92" s="24">
        <v>139</v>
      </c>
      <c r="S92" s="24">
        <v>6.1538461538461542E-2</v>
      </c>
      <c r="T92" s="24">
        <v>15.25</v>
      </c>
      <c r="U92" s="24">
        <v>4.1379310344827586E-2</v>
      </c>
      <c r="V92" s="24">
        <v>7.625</v>
      </c>
      <c r="W92" s="31">
        <f t="shared" si="21"/>
        <v>7.1674999999999995</v>
      </c>
      <c r="X92" s="24">
        <v>143.5</v>
      </c>
      <c r="Y92" s="24">
        <v>17.375</v>
      </c>
      <c r="Z92" s="32">
        <v>0.25</v>
      </c>
      <c r="AA92" s="9">
        <f t="shared" si="22"/>
        <v>0.25</v>
      </c>
      <c r="AB92" s="4">
        <f>VLOOKUP($A92,[1]plot_info!$F$1:$BW$2268,26,FALSE)</f>
        <v>533215.85950000002</v>
      </c>
      <c r="AC92" s="4">
        <f>VLOOKUP($A92,[1]plot_info!$F$1:$BW$2268,27,FALSE)</f>
        <v>3271687.6140000001</v>
      </c>
      <c r="AD92" s="4">
        <f>VLOOKUP($A92,[1]plot_info!$F$1:$BW$2268,28,FALSE)</f>
        <v>81.342937930000005</v>
      </c>
      <c r="AE92" s="4">
        <f>VLOOKUP($A92,[1]plot_info!$F$1:$BW$2268,29,FALSE)</f>
        <v>29.574504739999998</v>
      </c>
      <c r="AF92" s="4">
        <f>VLOOKUP($A92,[1]plot_info!$F$1:$BW$2268,37,FALSE)</f>
        <v>4</v>
      </c>
      <c r="AG92" s="4" t="str">
        <f>VLOOKUP($A92,[1]plot_info!$F$1:$BW$2268,43,FALSE)</f>
        <v>FRA 2010-2015</v>
      </c>
    </row>
    <row r="93" spans="1:33" x14ac:dyDescent="0.35">
      <c r="A93" s="23" t="str">
        <f t="shared" si="18"/>
        <v>33-94-5</v>
      </c>
      <c r="B93" s="30">
        <v>64914</v>
      </c>
      <c r="C93" s="24">
        <v>33</v>
      </c>
      <c r="D93" s="24">
        <v>94</v>
      </c>
      <c r="E93" s="24">
        <v>5</v>
      </c>
      <c r="F93" s="24">
        <v>1</v>
      </c>
      <c r="G93" s="24" t="s">
        <v>34</v>
      </c>
      <c r="H93" s="24">
        <v>3</v>
      </c>
      <c r="I93" s="24">
        <v>71</v>
      </c>
      <c r="J93" s="24">
        <v>71</v>
      </c>
      <c r="K93" s="24">
        <v>1222</v>
      </c>
      <c r="L93" s="24">
        <v>1286</v>
      </c>
      <c r="M93" s="24">
        <v>64</v>
      </c>
      <c r="N93" s="24">
        <v>78</v>
      </c>
      <c r="O93" s="24">
        <v>78</v>
      </c>
      <c r="P93" s="24">
        <v>366</v>
      </c>
      <c r="Q93" s="24">
        <v>432</v>
      </c>
      <c r="R93" s="24">
        <v>66</v>
      </c>
      <c r="S93" s="24">
        <v>9.8591549295774641E-2</v>
      </c>
      <c r="T93" s="24">
        <v>21.333333333333332</v>
      </c>
      <c r="U93" s="24">
        <v>0.15384615384615385</v>
      </c>
      <c r="V93" s="24">
        <v>10.666666666666666</v>
      </c>
      <c r="W93" s="31">
        <f t="shared" si="21"/>
        <v>10.026666666666666</v>
      </c>
      <c r="X93" s="24">
        <v>74</v>
      </c>
      <c r="Y93" s="24">
        <v>11</v>
      </c>
      <c r="Z93" s="32">
        <v>0.21666666666666665</v>
      </c>
      <c r="AA93" s="9">
        <f t="shared" si="22"/>
        <v>0.21666666666666665</v>
      </c>
      <c r="AB93" s="4">
        <f>VLOOKUP($A93,[1]plot_info!$F$1:$BW$2268,26,FALSE)</f>
        <v>533215.85950000002</v>
      </c>
      <c r="AC93" s="4">
        <f>VLOOKUP($A93,[1]plot_info!$F$1:$BW$2268,27,FALSE)</f>
        <v>3271837.6140000001</v>
      </c>
      <c r="AD93" s="4">
        <f>VLOOKUP($A93,[1]plot_info!$F$1:$BW$2268,28,FALSE)</f>
        <v>81.342942500000007</v>
      </c>
      <c r="AE93" s="4">
        <f>VLOOKUP($A93,[1]plot_info!$F$1:$BW$2268,29,FALSE)</f>
        <v>29.575858499999999</v>
      </c>
      <c r="AF93" s="4">
        <f>VLOOKUP($A93,[1]plot_info!$F$1:$BW$2268,37,FALSE)</f>
        <v>4</v>
      </c>
      <c r="AG93" s="4" t="str">
        <f>VLOOKUP($A93,[1]plot_info!$F$1:$BW$2268,43,FALSE)</f>
        <v>FRA 2010-2015</v>
      </c>
    </row>
    <row r="94" spans="1:33" x14ac:dyDescent="0.35">
      <c r="A94" s="23" t="str">
        <f t="shared" si="18"/>
        <v>33-94-5</v>
      </c>
      <c r="B94" s="30">
        <v>64914</v>
      </c>
      <c r="C94" s="26">
        <v>33</v>
      </c>
      <c r="D94" s="26">
        <v>94</v>
      </c>
      <c r="E94" s="26">
        <v>5</v>
      </c>
      <c r="F94" s="26" t="s">
        <v>205</v>
      </c>
      <c r="G94" s="26" t="s">
        <v>34</v>
      </c>
      <c r="H94" s="26">
        <v>4</v>
      </c>
      <c r="I94" s="26">
        <v>71</v>
      </c>
      <c r="J94" s="26">
        <v>71</v>
      </c>
      <c r="K94" s="26">
        <v>1222</v>
      </c>
      <c r="L94" s="26">
        <v>1286</v>
      </c>
      <c r="M94" s="26">
        <v>64</v>
      </c>
      <c r="N94" s="26">
        <v>78</v>
      </c>
      <c r="O94" s="26">
        <v>78</v>
      </c>
      <c r="P94" s="26">
        <v>366</v>
      </c>
      <c r="Q94" s="26">
        <v>432</v>
      </c>
      <c r="R94" s="26">
        <v>66</v>
      </c>
      <c r="S94" s="26">
        <v>9.8591549295774641E-2</v>
      </c>
      <c r="T94" s="26">
        <v>16</v>
      </c>
      <c r="U94" s="26">
        <v>0.15384615384615385</v>
      </c>
      <c r="V94" s="26">
        <v>8</v>
      </c>
      <c r="W94" s="31">
        <f t="shared" si="21"/>
        <v>7.52</v>
      </c>
      <c r="X94" s="26">
        <v>75</v>
      </c>
      <c r="Y94" s="26">
        <v>8.25</v>
      </c>
      <c r="Z94" s="32">
        <v>0.16250000000000001</v>
      </c>
      <c r="AA94" s="9">
        <f t="shared" si="22"/>
        <v>0.16250000000000001</v>
      </c>
      <c r="AB94" s="4">
        <f>VLOOKUP($A94,[1]plot_info!$F$1:$BW$2268,26,FALSE)</f>
        <v>533215.85950000002</v>
      </c>
      <c r="AC94" s="4">
        <f>VLOOKUP($A94,[1]plot_info!$F$1:$BW$2268,27,FALSE)</f>
        <v>3271837.6140000001</v>
      </c>
      <c r="AD94" s="4">
        <f>VLOOKUP($A94,[1]plot_info!$F$1:$BW$2268,28,FALSE)</f>
        <v>81.342942500000007</v>
      </c>
      <c r="AE94" s="4">
        <f>VLOOKUP($A94,[1]plot_info!$F$1:$BW$2268,29,FALSE)</f>
        <v>29.575858499999999</v>
      </c>
      <c r="AF94" s="4">
        <f>VLOOKUP($A94,[1]plot_info!$F$1:$BW$2268,37,FALSE)</f>
        <v>4</v>
      </c>
      <c r="AG94" s="4" t="str">
        <f>VLOOKUP($A94,[1]plot_info!$F$1:$BW$2268,43,FALSE)</f>
        <v>FRA 2010-2015</v>
      </c>
    </row>
    <row r="95" spans="1:33" x14ac:dyDescent="0.35">
      <c r="A95" s="23" t="str">
        <f t="shared" si="18"/>
        <v>33-94-5</v>
      </c>
      <c r="B95" s="30">
        <v>64914</v>
      </c>
      <c r="C95" s="26">
        <v>33</v>
      </c>
      <c r="D95" s="26">
        <v>94</v>
      </c>
      <c r="E95" s="26">
        <v>5</v>
      </c>
      <c r="F95" s="26" t="s">
        <v>205</v>
      </c>
      <c r="G95" s="26" t="s">
        <v>34</v>
      </c>
      <c r="H95" s="26">
        <v>3</v>
      </c>
      <c r="I95" s="26">
        <v>71</v>
      </c>
      <c r="J95" s="26">
        <v>71</v>
      </c>
      <c r="K95" s="26">
        <v>1222</v>
      </c>
      <c r="L95" s="26">
        <v>1286</v>
      </c>
      <c r="M95" s="26">
        <v>64</v>
      </c>
      <c r="N95" s="26">
        <v>78</v>
      </c>
      <c r="O95" s="26">
        <v>78</v>
      </c>
      <c r="P95" s="26">
        <v>366</v>
      </c>
      <c r="Q95" s="26">
        <v>432</v>
      </c>
      <c r="R95" s="26">
        <v>66</v>
      </c>
      <c r="S95" s="26">
        <v>9.8591549295774641E-2</v>
      </c>
      <c r="T95" s="26">
        <v>21.333333333333332</v>
      </c>
      <c r="U95" s="26">
        <v>0.15384615384615385</v>
      </c>
      <c r="V95" s="26">
        <v>10.666666666666666</v>
      </c>
      <c r="W95" s="31">
        <f t="shared" si="21"/>
        <v>10.026666666666666</v>
      </c>
      <c r="X95" s="26">
        <v>74</v>
      </c>
      <c r="Y95" s="26">
        <v>11</v>
      </c>
      <c r="Z95" s="32">
        <v>0.21666666666666665</v>
      </c>
      <c r="AA95" s="9">
        <f t="shared" si="22"/>
        <v>0.21666666666666665</v>
      </c>
      <c r="AB95" s="4">
        <f>VLOOKUP($A95,[1]plot_info!$F$1:$BW$2268,26,FALSE)</f>
        <v>533215.85950000002</v>
      </c>
      <c r="AC95" s="4">
        <f>VLOOKUP($A95,[1]plot_info!$F$1:$BW$2268,27,FALSE)</f>
        <v>3271837.6140000001</v>
      </c>
      <c r="AD95" s="4">
        <f>VLOOKUP($A95,[1]plot_info!$F$1:$BW$2268,28,FALSE)</f>
        <v>81.342942500000007</v>
      </c>
      <c r="AE95" s="4">
        <f>VLOOKUP($A95,[1]plot_info!$F$1:$BW$2268,29,FALSE)</f>
        <v>29.575858499999999</v>
      </c>
      <c r="AF95" s="4">
        <f>VLOOKUP($A95,[1]plot_info!$F$1:$BW$2268,37,FALSE)</f>
        <v>4</v>
      </c>
      <c r="AG95" s="4" t="str">
        <f>VLOOKUP($A95,[1]plot_info!$F$1:$BW$2268,43,FALSE)</f>
        <v>FRA 2010-2015</v>
      </c>
    </row>
    <row r="96" spans="1:33" x14ac:dyDescent="0.35">
      <c r="A96" s="23" t="str">
        <f t="shared" si="18"/>
        <v>33-94-5</v>
      </c>
      <c r="B96" s="24" t="s">
        <v>205</v>
      </c>
      <c r="C96" s="24">
        <v>33</v>
      </c>
      <c r="D96" s="24">
        <v>94</v>
      </c>
      <c r="E96" s="24">
        <v>5</v>
      </c>
      <c r="F96" s="24">
        <v>1</v>
      </c>
      <c r="G96" s="24" t="s">
        <v>34</v>
      </c>
      <c r="H96" s="24">
        <v>4</v>
      </c>
      <c r="I96" s="24">
        <v>71</v>
      </c>
      <c r="J96" s="24">
        <v>71</v>
      </c>
      <c r="K96" s="24">
        <v>1222</v>
      </c>
      <c r="L96" s="24">
        <v>1286</v>
      </c>
      <c r="M96" s="24">
        <v>64</v>
      </c>
      <c r="N96" s="24">
        <v>78</v>
      </c>
      <c r="O96" s="24">
        <v>78</v>
      </c>
      <c r="P96" s="24">
        <v>366</v>
      </c>
      <c r="Q96" s="24">
        <v>432</v>
      </c>
      <c r="R96" s="24">
        <v>66</v>
      </c>
      <c r="S96" s="24">
        <v>9.8591549295774641E-2</v>
      </c>
      <c r="T96" s="24">
        <v>16</v>
      </c>
      <c r="U96" s="24">
        <v>0.15384615384615385</v>
      </c>
      <c r="V96" s="24">
        <v>8</v>
      </c>
      <c r="W96" s="31">
        <f t="shared" si="21"/>
        <v>7.52</v>
      </c>
      <c r="X96" s="24">
        <v>75</v>
      </c>
      <c r="Y96" s="24">
        <v>8.25</v>
      </c>
      <c r="Z96" s="32">
        <v>0.16250000000000001</v>
      </c>
      <c r="AA96" s="9">
        <f t="shared" si="22"/>
        <v>0.16250000000000001</v>
      </c>
      <c r="AB96" s="4">
        <f>VLOOKUP($A96,[1]plot_info!$F$1:$BW$2268,26,FALSE)</f>
        <v>533215.85950000002</v>
      </c>
      <c r="AC96" s="4">
        <f>VLOOKUP($A96,[1]plot_info!$F$1:$BW$2268,27,FALSE)</f>
        <v>3271837.6140000001</v>
      </c>
      <c r="AD96" s="4">
        <f>VLOOKUP($A96,[1]plot_info!$F$1:$BW$2268,28,FALSE)</f>
        <v>81.342942500000007</v>
      </c>
      <c r="AE96" s="4">
        <f>VLOOKUP($A96,[1]plot_info!$F$1:$BW$2268,29,FALSE)</f>
        <v>29.575858499999999</v>
      </c>
      <c r="AF96" s="4">
        <f>VLOOKUP($A96,[1]plot_info!$F$1:$BW$2268,37,FALSE)</f>
        <v>4</v>
      </c>
      <c r="AG96" s="4" t="str">
        <f>VLOOKUP($A96,[1]plot_info!$F$1:$BW$2268,43,FALSE)</f>
        <v>FRA 2010-2015</v>
      </c>
    </row>
    <row r="97" spans="1:33" x14ac:dyDescent="0.35">
      <c r="A97" s="23" t="str">
        <f t="shared" si="18"/>
        <v>33-94-5</v>
      </c>
      <c r="B97" s="24" t="s">
        <v>205</v>
      </c>
      <c r="C97" s="24">
        <v>33</v>
      </c>
      <c r="D97" s="24">
        <v>94</v>
      </c>
      <c r="E97" s="24">
        <v>5</v>
      </c>
      <c r="F97" s="24">
        <v>1</v>
      </c>
      <c r="G97" s="24" t="s">
        <v>34</v>
      </c>
      <c r="H97" s="24">
        <v>3</v>
      </c>
      <c r="I97" s="24">
        <v>71</v>
      </c>
      <c r="J97" s="24">
        <v>71</v>
      </c>
      <c r="K97" s="24">
        <v>1222</v>
      </c>
      <c r="L97" s="24">
        <v>1286</v>
      </c>
      <c r="M97" s="24">
        <v>64</v>
      </c>
      <c r="N97" s="24">
        <v>78</v>
      </c>
      <c r="O97" s="24">
        <v>78</v>
      </c>
      <c r="P97" s="24">
        <v>366</v>
      </c>
      <c r="Q97" s="24">
        <v>432</v>
      </c>
      <c r="R97" s="24">
        <v>66</v>
      </c>
      <c r="S97" s="24">
        <v>9.8591549295774641E-2</v>
      </c>
      <c r="T97" s="24">
        <v>21.333333333333332</v>
      </c>
      <c r="U97" s="24">
        <v>0.15384615384615385</v>
      </c>
      <c r="V97" s="24">
        <v>10.666666666666666</v>
      </c>
      <c r="W97" s="31">
        <f t="shared" si="21"/>
        <v>10.026666666666666</v>
      </c>
      <c r="X97" s="24">
        <v>74</v>
      </c>
      <c r="Y97" s="24">
        <v>11</v>
      </c>
      <c r="Z97" s="32">
        <v>0.21666666666666665</v>
      </c>
      <c r="AA97" s="9">
        <f t="shared" si="22"/>
        <v>0.21666666666666665</v>
      </c>
      <c r="AB97" s="4">
        <f>VLOOKUP($A97,[1]plot_info!$F$1:$BW$2268,26,FALSE)</f>
        <v>533215.85950000002</v>
      </c>
      <c r="AC97" s="4">
        <f>VLOOKUP($A97,[1]plot_info!$F$1:$BW$2268,27,FALSE)</f>
        <v>3271837.6140000001</v>
      </c>
      <c r="AD97" s="4">
        <f>VLOOKUP($A97,[1]plot_info!$F$1:$BW$2268,28,FALSE)</f>
        <v>81.342942500000007</v>
      </c>
      <c r="AE97" s="4">
        <f>VLOOKUP($A97,[1]plot_info!$F$1:$BW$2268,29,FALSE)</f>
        <v>29.575858499999999</v>
      </c>
      <c r="AF97" s="4">
        <f>VLOOKUP($A97,[1]plot_info!$F$1:$BW$2268,37,FALSE)</f>
        <v>4</v>
      </c>
      <c r="AG97" s="4" t="str">
        <f>VLOOKUP($A97,[1]plot_info!$F$1:$BW$2268,43,FALSE)</f>
        <v>FRA 2010-2015</v>
      </c>
    </row>
    <row r="98" spans="1:33" x14ac:dyDescent="0.35">
      <c r="A98" s="23" t="str">
        <f t="shared" si="18"/>
        <v>33-94-6</v>
      </c>
      <c r="B98" s="30">
        <v>64914</v>
      </c>
      <c r="C98" s="24">
        <v>33</v>
      </c>
      <c r="D98" s="24">
        <v>94</v>
      </c>
      <c r="E98" s="24">
        <v>6</v>
      </c>
      <c r="F98" s="24">
        <v>1</v>
      </c>
      <c r="G98" s="24" t="s">
        <v>34</v>
      </c>
      <c r="H98" s="24">
        <v>3</v>
      </c>
      <c r="I98" s="24">
        <v>42</v>
      </c>
      <c r="J98" s="24">
        <v>42</v>
      </c>
      <c r="K98" s="24">
        <v>958</v>
      </c>
      <c r="L98" s="24">
        <v>994</v>
      </c>
      <c r="M98" s="24">
        <v>36</v>
      </c>
      <c r="N98" s="24">
        <v>50</v>
      </c>
      <c r="O98" s="24">
        <v>50</v>
      </c>
      <c r="P98" s="24">
        <v>366</v>
      </c>
      <c r="Q98" s="24">
        <v>408</v>
      </c>
      <c r="R98" s="24">
        <v>42</v>
      </c>
      <c r="S98" s="24">
        <v>0.14285714285714285</v>
      </c>
      <c r="T98" s="24">
        <v>12</v>
      </c>
      <c r="U98" s="24">
        <v>0.16</v>
      </c>
      <c r="V98" s="24">
        <v>6</v>
      </c>
      <c r="W98" s="31">
        <f t="shared" si="21"/>
        <v>5.64</v>
      </c>
      <c r="X98" s="24">
        <v>47.333333333333336</v>
      </c>
      <c r="Y98" s="24">
        <v>7</v>
      </c>
      <c r="Z98" s="32">
        <v>0.13</v>
      </c>
      <c r="AA98" s="9">
        <f t="shared" si="22"/>
        <v>0.13</v>
      </c>
      <c r="AB98" s="4">
        <f>VLOOKUP($A98,[1]plot_info!$F$1:$BW$2268,26,FALSE)</f>
        <v>533215.85950000002</v>
      </c>
      <c r="AC98" s="4">
        <f>VLOOKUP($A98,[1]plot_info!$F$1:$BW$2268,27,FALSE)</f>
        <v>3271987.6140000001</v>
      </c>
      <c r="AD98" s="4">
        <f>VLOOKUP($A98,[1]plot_info!$F$1:$BW$2268,28,FALSE)</f>
        <v>81.342947080000002</v>
      </c>
      <c r="AE98" s="4">
        <f>VLOOKUP($A98,[1]plot_info!$F$1:$BW$2268,29,FALSE)</f>
        <v>29.577212249999999</v>
      </c>
      <c r="AF98" s="4">
        <f>VLOOKUP($A98,[1]plot_info!$F$1:$BW$2268,37,FALSE)</f>
        <v>4</v>
      </c>
      <c r="AG98" s="4" t="str">
        <f>VLOOKUP($A98,[1]plot_info!$F$1:$BW$2268,43,FALSE)</f>
        <v>FRA 2010-2015</v>
      </c>
    </row>
    <row r="99" spans="1:33" x14ac:dyDescent="0.35">
      <c r="A99" s="23" t="str">
        <f t="shared" si="18"/>
        <v>33-94-6</v>
      </c>
      <c r="B99" s="30">
        <v>64914</v>
      </c>
      <c r="C99" s="26">
        <v>33</v>
      </c>
      <c r="D99" s="26">
        <v>94</v>
      </c>
      <c r="E99" s="26">
        <v>6</v>
      </c>
      <c r="F99" s="26" t="s">
        <v>206</v>
      </c>
      <c r="G99" s="26" t="s">
        <v>34</v>
      </c>
      <c r="H99" s="26">
        <v>3</v>
      </c>
      <c r="I99" s="26">
        <v>42</v>
      </c>
      <c r="J99" s="26">
        <v>42</v>
      </c>
      <c r="K99" s="26">
        <v>958</v>
      </c>
      <c r="L99" s="26">
        <v>994</v>
      </c>
      <c r="M99" s="26">
        <v>36</v>
      </c>
      <c r="N99" s="26">
        <v>50</v>
      </c>
      <c r="O99" s="26">
        <v>50</v>
      </c>
      <c r="P99" s="26">
        <v>366</v>
      </c>
      <c r="Q99" s="26">
        <v>408</v>
      </c>
      <c r="R99" s="26">
        <v>42</v>
      </c>
      <c r="S99" s="26">
        <v>0.14285714285714285</v>
      </c>
      <c r="T99" s="26">
        <v>12</v>
      </c>
      <c r="U99" s="26">
        <v>0.16</v>
      </c>
      <c r="V99" s="26">
        <v>6</v>
      </c>
      <c r="W99" s="31">
        <f t="shared" si="21"/>
        <v>5.64</v>
      </c>
      <c r="X99" s="26">
        <v>47.333333333333336</v>
      </c>
      <c r="Y99" s="26">
        <v>7</v>
      </c>
      <c r="Z99" s="32">
        <v>0.13</v>
      </c>
      <c r="AA99" s="9">
        <f t="shared" si="22"/>
        <v>0.13</v>
      </c>
      <c r="AB99" s="4">
        <f>VLOOKUP($A99,[1]plot_info!$F$1:$BW$2268,26,FALSE)</f>
        <v>533215.85950000002</v>
      </c>
      <c r="AC99" s="4">
        <f>VLOOKUP($A99,[1]plot_info!$F$1:$BW$2268,27,FALSE)</f>
        <v>3271987.6140000001</v>
      </c>
      <c r="AD99" s="4">
        <f>VLOOKUP($A99,[1]plot_info!$F$1:$BW$2268,28,FALSE)</f>
        <v>81.342947080000002</v>
      </c>
      <c r="AE99" s="4">
        <f>VLOOKUP($A99,[1]plot_info!$F$1:$BW$2268,29,FALSE)</f>
        <v>29.577212249999999</v>
      </c>
      <c r="AF99" s="4">
        <f>VLOOKUP($A99,[1]plot_info!$F$1:$BW$2268,37,FALSE)</f>
        <v>4</v>
      </c>
      <c r="AG99" s="4" t="str">
        <f>VLOOKUP($A99,[1]plot_info!$F$1:$BW$2268,43,FALSE)</f>
        <v>FRA 2010-2015</v>
      </c>
    </row>
    <row r="100" spans="1:33" x14ac:dyDescent="0.35">
      <c r="A100" s="23" t="str">
        <f t="shared" si="18"/>
        <v>33-94-6</v>
      </c>
      <c r="B100" s="30">
        <v>64914</v>
      </c>
      <c r="C100" s="26">
        <v>33</v>
      </c>
      <c r="D100" s="26">
        <v>94</v>
      </c>
      <c r="E100" s="26">
        <v>6</v>
      </c>
      <c r="F100" s="26" t="s">
        <v>206</v>
      </c>
      <c r="G100" s="26" t="s">
        <v>34</v>
      </c>
      <c r="H100" s="26">
        <v>3</v>
      </c>
      <c r="I100" s="26">
        <v>42</v>
      </c>
      <c r="J100" s="26">
        <v>42</v>
      </c>
      <c r="K100" s="26">
        <v>958</v>
      </c>
      <c r="L100" s="26">
        <v>994</v>
      </c>
      <c r="M100" s="26">
        <v>36</v>
      </c>
      <c r="N100" s="26">
        <v>50</v>
      </c>
      <c r="O100" s="26">
        <v>50</v>
      </c>
      <c r="P100" s="26">
        <v>366</v>
      </c>
      <c r="Q100" s="26">
        <v>408</v>
      </c>
      <c r="R100" s="26">
        <v>42</v>
      </c>
      <c r="S100" s="26">
        <v>0.14285714285714285</v>
      </c>
      <c r="T100" s="26">
        <v>12</v>
      </c>
      <c r="U100" s="26">
        <v>0.16</v>
      </c>
      <c r="V100" s="26">
        <v>6</v>
      </c>
      <c r="W100" s="31">
        <f t="shared" si="21"/>
        <v>5.64</v>
      </c>
      <c r="X100" s="26">
        <v>47.333333333333336</v>
      </c>
      <c r="Y100" s="26">
        <v>7</v>
      </c>
      <c r="Z100" s="32">
        <v>0.13</v>
      </c>
      <c r="AA100" s="9">
        <f t="shared" si="22"/>
        <v>0.13</v>
      </c>
      <c r="AB100" s="4">
        <f>VLOOKUP($A100,[1]plot_info!$F$1:$BW$2268,26,FALSE)</f>
        <v>533215.85950000002</v>
      </c>
      <c r="AC100" s="4">
        <f>VLOOKUP($A100,[1]plot_info!$F$1:$BW$2268,27,FALSE)</f>
        <v>3271987.6140000001</v>
      </c>
      <c r="AD100" s="4">
        <f>VLOOKUP($A100,[1]plot_info!$F$1:$BW$2268,28,FALSE)</f>
        <v>81.342947080000002</v>
      </c>
      <c r="AE100" s="4">
        <f>VLOOKUP($A100,[1]plot_info!$F$1:$BW$2268,29,FALSE)</f>
        <v>29.577212249999999</v>
      </c>
      <c r="AF100" s="4">
        <f>VLOOKUP($A100,[1]plot_info!$F$1:$BW$2268,37,FALSE)</f>
        <v>4</v>
      </c>
      <c r="AG100" s="4" t="str">
        <f>VLOOKUP($A100,[1]plot_info!$F$1:$BW$2268,43,FALSE)</f>
        <v>FRA 2010-2015</v>
      </c>
    </row>
    <row r="101" spans="1:33" x14ac:dyDescent="0.35">
      <c r="A101" s="23" t="str">
        <f t="shared" si="18"/>
        <v>33-94-6</v>
      </c>
      <c r="B101" s="24" t="s">
        <v>206</v>
      </c>
      <c r="C101" s="24">
        <v>33</v>
      </c>
      <c r="D101" s="24">
        <v>94</v>
      </c>
      <c r="E101" s="24">
        <v>6</v>
      </c>
      <c r="F101" s="24">
        <v>1</v>
      </c>
      <c r="G101" s="24" t="s">
        <v>34</v>
      </c>
      <c r="H101" s="24">
        <v>3</v>
      </c>
      <c r="I101" s="24">
        <v>42</v>
      </c>
      <c r="J101" s="24">
        <v>42</v>
      </c>
      <c r="K101" s="24">
        <v>958</v>
      </c>
      <c r="L101" s="24">
        <v>994</v>
      </c>
      <c r="M101" s="24">
        <v>36</v>
      </c>
      <c r="N101" s="24">
        <v>50</v>
      </c>
      <c r="O101" s="24">
        <v>50</v>
      </c>
      <c r="P101" s="24">
        <v>366</v>
      </c>
      <c r="Q101" s="24">
        <v>408</v>
      </c>
      <c r="R101" s="24">
        <v>42</v>
      </c>
      <c r="S101" s="24">
        <v>0.14285714285714285</v>
      </c>
      <c r="T101" s="24">
        <v>12</v>
      </c>
      <c r="U101" s="24">
        <v>0.16</v>
      </c>
      <c r="V101" s="24">
        <v>6</v>
      </c>
      <c r="W101" s="31">
        <f t="shared" si="21"/>
        <v>5.64</v>
      </c>
      <c r="X101" s="24">
        <v>47.333333333333336</v>
      </c>
      <c r="Y101" s="24">
        <v>7</v>
      </c>
      <c r="Z101" s="32">
        <v>0.13</v>
      </c>
      <c r="AA101" s="9">
        <f t="shared" si="22"/>
        <v>0.13</v>
      </c>
      <c r="AB101" s="4">
        <f>VLOOKUP($A101,[1]plot_info!$F$1:$BW$2268,26,FALSE)</f>
        <v>533215.85950000002</v>
      </c>
      <c r="AC101" s="4">
        <f>VLOOKUP($A101,[1]plot_info!$F$1:$BW$2268,27,FALSE)</f>
        <v>3271987.6140000001</v>
      </c>
      <c r="AD101" s="4">
        <f>VLOOKUP($A101,[1]plot_info!$F$1:$BW$2268,28,FALSE)</f>
        <v>81.342947080000002</v>
      </c>
      <c r="AE101" s="4">
        <f>VLOOKUP($A101,[1]plot_info!$F$1:$BW$2268,29,FALSE)</f>
        <v>29.577212249999999</v>
      </c>
      <c r="AF101" s="4">
        <f>VLOOKUP($A101,[1]plot_info!$F$1:$BW$2268,37,FALSE)</f>
        <v>4</v>
      </c>
      <c r="AG101" s="4" t="str">
        <f>VLOOKUP($A101,[1]plot_info!$F$1:$BW$2268,43,FALSE)</f>
        <v>FRA 2010-2015</v>
      </c>
    </row>
    <row r="102" spans="1:33" x14ac:dyDescent="0.35">
      <c r="A102" s="23" t="str">
        <f t="shared" ref="A102:A113" si="23">CONCATENATE(C102,"-",D102,"-",E102)</f>
        <v>33-94-6</v>
      </c>
      <c r="B102" s="24" t="s">
        <v>206</v>
      </c>
      <c r="C102" s="24">
        <v>33</v>
      </c>
      <c r="D102" s="24">
        <v>94</v>
      </c>
      <c r="E102" s="24">
        <v>6</v>
      </c>
      <c r="F102" s="24">
        <v>1</v>
      </c>
      <c r="G102" s="24" t="s">
        <v>34</v>
      </c>
      <c r="H102" s="24">
        <v>3</v>
      </c>
      <c r="I102" s="24">
        <v>42</v>
      </c>
      <c r="J102" s="24">
        <v>42</v>
      </c>
      <c r="K102" s="24">
        <v>958</v>
      </c>
      <c r="L102" s="24">
        <v>994</v>
      </c>
      <c r="M102" s="24">
        <v>36</v>
      </c>
      <c r="N102" s="24">
        <v>50</v>
      </c>
      <c r="O102" s="24">
        <v>50</v>
      </c>
      <c r="P102" s="24">
        <v>366</v>
      </c>
      <c r="Q102" s="24">
        <v>408</v>
      </c>
      <c r="R102" s="24">
        <v>42</v>
      </c>
      <c r="S102" s="24">
        <v>0.14285714285714285</v>
      </c>
      <c r="T102" s="24">
        <v>12</v>
      </c>
      <c r="U102" s="24">
        <v>0.16</v>
      </c>
      <c r="V102" s="24">
        <v>6</v>
      </c>
      <c r="W102" s="31">
        <f t="shared" si="21"/>
        <v>5.64</v>
      </c>
      <c r="X102" s="24">
        <v>47.333333333333336</v>
      </c>
      <c r="Y102" s="24">
        <v>7</v>
      </c>
      <c r="Z102" s="32">
        <v>0.13</v>
      </c>
      <c r="AA102" s="9">
        <f t="shared" si="22"/>
        <v>0.13</v>
      </c>
      <c r="AB102" s="4">
        <f>VLOOKUP($A102,[1]plot_info!$F$1:$BW$2268,26,FALSE)</f>
        <v>533215.85950000002</v>
      </c>
      <c r="AC102" s="4">
        <f>VLOOKUP($A102,[1]plot_info!$F$1:$BW$2268,27,FALSE)</f>
        <v>3271987.6140000001</v>
      </c>
      <c r="AD102" s="4">
        <f>VLOOKUP($A102,[1]plot_info!$F$1:$BW$2268,28,FALSE)</f>
        <v>81.342947080000002</v>
      </c>
      <c r="AE102" s="4">
        <f>VLOOKUP($A102,[1]plot_info!$F$1:$BW$2268,29,FALSE)</f>
        <v>29.577212249999999</v>
      </c>
      <c r="AF102" s="4">
        <f>VLOOKUP($A102,[1]plot_info!$F$1:$BW$2268,37,FALSE)</f>
        <v>4</v>
      </c>
      <c r="AG102" s="4" t="str">
        <f>VLOOKUP($A102,[1]plot_info!$F$1:$BW$2268,43,FALSE)</f>
        <v>FRA 2010-2015</v>
      </c>
    </row>
    <row r="103" spans="1:33" x14ac:dyDescent="0.35">
      <c r="A103" s="23" t="str">
        <f t="shared" si="23"/>
        <v>33-95-1</v>
      </c>
      <c r="B103" s="30" t="s">
        <v>208</v>
      </c>
      <c r="C103" s="26">
        <v>33</v>
      </c>
      <c r="D103" s="26">
        <v>95</v>
      </c>
      <c r="E103" s="26">
        <v>1</v>
      </c>
      <c r="F103" s="26" t="s">
        <v>207</v>
      </c>
      <c r="G103" s="26" t="s">
        <v>34</v>
      </c>
      <c r="H103" s="26">
        <v>1</v>
      </c>
      <c r="I103" s="26">
        <v>126</v>
      </c>
      <c r="J103" s="26">
        <v>126</v>
      </c>
      <c r="K103" s="26">
        <v>1241</v>
      </c>
      <c r="L103" s="26">
        <v>1352</v>
      </c>
      <c r="M103" s="26">
        <v>111</v>
      </c>
      <c r="N103" s="26">
        <v>372</v>
      </c>
      <c r="O103" s="26">
        <v>452</v>
      </c>
      <c r="P103" s="26"/>
      <c r="Q103" s="26"/>
      <c r="R103" s="26">
        <v>0</v>
      </c>
      <c r="S103" s="26">
        <v>0.11904761904761904</v>
      </c>
      <c r="T103" s="26">
        <v>111</v>
      </c>
      <c r="U103" s="26">
        <v>1</v>
      </c>
      <c r="V103" s="26">
        <v>55.5</v>
      </c>
      <c r="W103" s="31">
        <f t="shared" si="21"/>
        <v>52.169999999999995</v>
      </c>
      <c r="X103" s="26">
        <v>0</v>
      </c>
      <c r="Y103" s="26">
        <v>0</v>
      </c>
      <c r="Z103" s="32">
        <v>0.55500000000000005</v>
      </c>
      <c r="AA103" s="9">
        <f t="shared" si="22"/>
        <v>0.55500000000000005</v>
      </c>
      <c r="AB103" s="4">
        <f>VLOOKUP($A103,[1]plot_info!$F$1:$BW$2268,26,FALSE)</f>
        <v>532819.1777</v>
      </c>
      <c r="AC103" s="4">
        <f>VLOOKUP($A103,[1]plot_info!$F$1:$BW$2268,27,FALSE)</f>
        <v>3275686.4449999998</v>
      </c>
      <c r="AD103" s="4">
        <f>VLOOKUP($A103,[1]plot_info!$F$1:$BW$2268,28,FALSE)</f>
        <v>81.338963059999998</v>
      </c>
      <c r="AE103" s="4">
        <f>VLOOKUP($A103,[1]plot_info!$F$1:$BW$2268,29,FALSE)</f>
        <v>29.61060475</v>
      </c>
      <c r="AF103" s="4">
        <f>VLOOKUP($A103,[1]plot_info!$F$1:$BW$2268,37,FALSE)</f>
        <v>104</v>
      </c>
      <c r="AG103" s="4" t="str">
        <f>VLOOKUP($A103,[1]plot_info!$F$1:$BW$2268,43,FALSE)</f>
        <v>FRA 2016-2021</v>
      </c>
    </row>
    <row r="104" spans="1:33" s="2" customFormat="1" x14ac:dyDescent="0.35">
      <c r="A104" s="23" t="str">
        <f t="shared" si="23"/>
        <v>33-95-1</v>
      </c>
      <c r="B104" s="24" t="s">
        <v>207</v>
      </c>
      <c r="C104" s="24">
        <v>33</v>
      </c>
      <c r="D104" s="24">
        <v>95</v>
      </c>
      <c r="E104" s="24">
        <v>1</v>
      </c>
      <c r="F104" s="24">
        <v>1</v>
      </c>
      <c r="G104" s="24" t="s">
        <v>34</v>
      </c>
      <c r="H104" s="24">
        <v>1</v>
      </c>
      <c r="I104" s="24">
        <v>126</v>
      </c>
      <c r="J104" s="24">
        <v>126</v>
      </c>
      <c r="K104" s="24">
        <v>1241</v>
      </c>
      <c r="L104" s="24">
        <v>1352</v>
      </c>
      <c r="M104" s="24">
        <v>111</v>
      </c>
      <c r="N104" s="24">
        <v>372</v>
      </c>
      <c r="O104" s="24">
        <v>452</v>
      </c>
      <c r="P104" s="24"/>
      <c r="Q104" s="24"/>
      <c r="R104" s="24">
        <v>0</v>
      </c>
      <c r="S104" s="24">
        <v>0.11904761904761904</v>
      </c>
      <c r="T104" s="24">
        <v>111</v>
      </c>
      <c r="U104" s="24">
        <v>1</v>
      </c>
      <c r="V104" s="24">
        <v>55.5</v>
      </c>
      <c r="W104" s="31">
        <f t="shared" si="21"/>
        <v>52.169999999999995</v>
      </c>
      <c r="X104" s="24">
        <v>0</v>
      </c>
      <c r="Y104" s="24">
        <v>0</v>
      </c>
      <c r="Z104" s="32">
        <v>0.55500000000000005</v>
      </c>
      <c r="AA104" s="9">
        <f t="shared" si="22"/>
        <v>0.55500000000000005</v>
      </c>
      <c r="AB104" s="4">
        <f>VLOOKUP($A104,[1]plot_info!$F$1:$BW$2268,26,FALSE)</f>
        <v>532819.1777</v>
      </c>
      <c r="AC104" s="4">
        <f>VLOOKUP($A104,[1]plot_info!$F$1:$BW$2268,27,FALSE)</f>
        <v>3275686.4449999998</v>
      </c>
      <c r="AD104" s="4">
        <f>VLOOKUP($A104,[1]plot_info!$F$1:$BW$2268,28,FALSE)</f>
        <v>81.338963059999998</v>
      </c>
      <c r="AE104" s="4">
        <f>VLOOKUP($A104,[1]plot_info!$F$1:$BW$2268,29,FALSE)</f>
        <v>29.61060475</v>
      </c>
      <c r="AF104" s="4">
        <f>VLOOKUP($A104,[1]plot_info!$F$1:$BW$2268,37,FALSE)</f>
        <v>104</v>
      </c>
      <c r="AG104" s="4" t="str">
        <f>VLOOKUP($A104,[1]plot_info!$F$1:$BW$2268,43,FALSE)</f>
        <v>FRA 2016-2021</v>
      </c>
    </row>
    <row r="105" spans="1:33" s="2" customFormat="1" x14ac:dyDescent="0.35">
      <c r="A105" s="23" t="str">
        <f t="shared" si="23"/>
        <v>34-95-1</v>
      </c>
      <c r="B105" s="24" t="s">
        <v>820</v>
      </c>
      <c r="C105" s="24">
        <v>34</v>
      </c>
      <c r="D105" s="24">
        <v>95</v>
      </c>
      <c r="E105" s="24">
        <v>1</v>
      </c>
      <c r="F105" s="24">
        <v>1</v>
      </c>
      <c r="G105" s="24" t="s">
        <v>34</v>
      </c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31"/>
      <c r="X105" s="24"/>
      <c r="Y105" s="24"/>
      <c r="Z105" s="32"/>
      <c r="AA105" s="11"/>
      <c r="AB105" s="4">
        <f>VLOOKUP($A105,[1]plot_info!$F$1:$BW$2268,26,FALSE)</f>
        <v>536818.00910000002</v>
      </c>
      <c r="AC105" s="4">
        <f>VLOOKUP($A105,[1]plot_info!$F$1:$BW$2268,27,FALSE)</f>
        <v>3275783.1269999999</v>
      </c>
      <c r="AD105" s="4">
        <f>VLOOKUP($A105,[1]plot_info!$F$1:$BW$2268,28,FALSE)</f>
        <v>81.380266349999999</v>
      </c>
      <c r="AE105" s="4">
        <f>VLOOKUP($A105,[1]plot_info!$F$1:$BW$2268,29,FALSE)</f>
        <v>29.611365370000001</v>
      </c>
      <c r="AF105" s="4">
        <f>VLOOKUP($A105,[1]plot_info!$F$1:$BW$2268,37,FALSE)</f>
        <v>104</v>
      </c>
      <c r="AG105" s="4" t="str">
        <f>VLOOKUP($A105,[1]plot_info!$F$1:$BW$2268,43,FALSE)</f>
        <v>FRA 2016-2021</v>
      </c>
    </row>
    <row r="106" spans="1:33" s="2" customFormat="1" x14ac:dyDescent="0.35">
      <c r="A106" s="23" t="str">
        <f t="shared" si="23"/>
        <v>34-95-2</v>
      </c>
      <c r="B106" s="24" t="s">
        <v>821</v>
      </c>
      <c r="C106" s="24">
        <v>34</v>
      </c>
      <c r="D106" s="24">
        <v>95</v>
      </c>
      <c r="E106" s="24">
        <v>2</v>
      </c>
      <c r="F106" s="24">
        <v>1</v>
      </c>
      <c r="G106" s="24" t="s">
        <v>34</v>
      </c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31"/>
      <c r="X106" s="24"/>
      <c r="Y106" s="24"/>
      <c r="Z106" s="32"/>
      <c r="AA106" s="11"/>
      <c r="AB106" s="4">
        <f>VLOOKUP($A106,[1]plot_info!$F$1:$BW$2268,26,FALSE)</f>
        <v>536818.00910000002</v>
      </c>
      <c r="AC106" s="4">
        <f>VLOOKUP($A106,[1]plot_info!$F$1:$BW$2268,27,FALSE)</f>
        <v>3275933.1269999999</v>
      </c>
      <c r="AD106" s="4">
        <f>VLOOKUP($A106,[1]plot_info!$F$1:$BW$2268,28,FALSE)</f>
        <v>81.380271429999993</v>
      </c>
      <c r="AE106" s="4">
        <f>VLOOKUP($A106,[1]plot_info!$F$1:$BW$2268,29,FALSE)</f>
        <v>29.61271911</v>
      </c>
      <c r="AF106" s="4">
        <f>VLOOKUP($A106,[1]plot_info!$F$1:$BW$2268,37,FALSE)</f>
        <v>104</v>
      </c>
      <c r="AG106" s="4" t="str">
        <f>VLOOKUP($A106,[1]plot_info!$F$1:$BW$2268,43,FALSE)</f>
        <v>FRA 2016-2021</v>
      </c>
    </row>
    <row r="107" spans="1:33" s="2" customFormat="1" x14ac:dyDescent="0.35">
      <c r="A107" s="23" t="str">
        <f t="shared" si="23"/>
        <v>34-95-3</v>
      </c>
      <c r="B107" s="24" t="s">
        <v>822</v>
      </c>
      <c r="C107" s="24">
        <v>34</v>
      </c>
      <c r="D107" s="24">
        <v>95</v>
      </c>
      <c r="E107" s="24">
        <v>3</v>
      </c>
      <c r="F107" s="24">
        <v>1</v>
      </c>
      <c r="G107" s="24" t="s">
        <v>34</v>
      </c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31"/>
      <c r="X107" s="24"/>
      <c r="Y107" s="24"/>
      <c r="Z107" s="32"/>
      <c r="AA107" s="11"/>
      <c r="AB107" s="4">
        <f>VLOOKUP($A107,[1]plot_info!$F$1:$BW$2268,26,FALSE)</f>
        <v>536818.00910000002</v>
      </c>
      <c r="AC107" s="4">
        <f>VLOOKUP($A107,[1]plot_info!$F$1:$BW$2268,27,FALSE)</f>
        <v>3276083.1269999999</v>
      </c>
      <c r="AD107" s="4">
        <f>VLOOKUP($A107,[1]plot_info!$F$1:$BW$2268,28,FALSE)</f>
        <v>81.380276510000002</v>
      </c>
      <c r="AE107" s="4">
        <f>VLOOKUP($A107,[1]plot_info!$F$1:$BW$2268,29,FALSE)</f>
        <v>29.614072849999999</v>
      </c>
      <c r="AF107" s="4">
        <f>VLOOKUP($A107,[1]plot_info!$F$1:$BW$2268,37,FALSE)</f>
        <v>104</v>
      </c>
      <c r="AG107" s="4" t="str">
        <f>VLOOKUP($A107,[1]plot_info!$F$1:$BW$2268,43,FALSE)</f>
        <v>FRA 2016-2021</v>
      </c>
    </row>
    <row r="108" spans="1:33" s="2" customFormat="1" x14ac:dyDescent="0.35">
      <c r="A108" s="23" t="str">
        <f t="shared" si="23"/>
        <v>34-95-4</v>
      </c>
      <c r="B108" s="24" t="s">
        <v>823</v>
      </c>
      <c r="C108" s="24">
        <v>34</v>
      </c>
      <c r="D108" s="24">
        <v>95</v>
      </c>
      <c r="E108" s="24">
        <v>4</v>
      </c>
      <c r="F108" s="24">
        <v>1</v>
      </c>
      <c r="G108" s="24" t="s">
        <v>34</v>
      </c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31"/>
      <c r="X108" s="24"/>
      <c r="Y108" s="24"/>
      <c r="Z108" s="32"/>
      <c r="AA108" s="11"/>
      <c r="AB108" s="4">
        <f>VLOOKUP($A108,[1]plot_info!$F$1:$BW$2268,26,FALSE)</f>
        <v>537118.00910000002</v>
      </c>
      <c r="AC108" s="4">
        <f>VLOOKUP($A108,[1]plot_info!$F$1:$BW$2268,27,FALSE)</f>
        <v>3275783.1269999999</v>
      </c>
      <c r="AD108" s="4">
        <f>VLOOKUP($A108,[1]plot_info!$F$1:$BW$2268,28,FALSE)</f>
        <v>81.38336477</v>
      </c>
      <c r="AE108" s="4">
        <f>VLOOKUP($A108,[1]plot_info!$F$1:$BW$2268,29,FALSE)</f>
        <v>29.61135646</v>
      </c>
      <c r="AF108" s="4">
        <f>VLOOKUP($A108,[1]plot_info!$F$1:$BW$2268,37,FALSE)</f>
        <v>104</v>
      </c>
      <c r="AG108" s="4" t="str">
        <f>VLOOKUP($A108,[1]plot_info!$F$1:$BW$2268,43,FALSE)</f>
        <v>FRA 2016-2021</v>
      </c>
    </row>
    <row r="109" spans="1:33" s="2" customFormat="1" x14ac:dyDescent="0.35">
      <c r="A109" s="23" t="str">
        <f t="shared" si="23"/>
        <v>34-95-5</v>
      </c>
      <c r="B109" s="24" t="s">
        <v>824</v>
      </c>
      <c r="C109" s="24">
        <v>34</v>
      </c>
      <c r="D109" s="24">
        <v>95</v>
      </c>
      <c r="E109" s="24">
        <v>5</v>
      </c>
      <c r="F109" s="24">
        <v>1</v>
      </c>
      <c r="G109" s="24" t="s">
        <v>34</v>
      </c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31"/>
      <c r="X109" s="24"/>
      <c r="Y109" s="24"/>
      <c r="Z109" s="32"/>
      <c r="AA109" s="11"/>
      <c r="AB109" s="4">
        <f>VLOOKUP($A109,[1]plot_info!$F$1:$BW$2268,26,FALSE)</f>
        <v>537118.00910000002</v>
      </c>
      <c r="AC109" s="4">
        <f>VLOOKUP($A109,[1]plot_info!$F$1:$BW$2268,27,FALSE)</f>
        <v>3275933.1269999999</v>
      </c>
      <c r="AD109" s="4">
        <f>VLOOKUP($A109,[1]plot_info!$F$1:$BW$2268,28,FALSE)</f>
        <v>81.383369889999997</v>
      </c>
      <c r="AE109" s="4">
        <f>VLOOKUP($A109,[1]plot_info!$F$1:$BW$2268,29,FALSE)</f>
        <v>29.612710199999999</v>
      </c>
      <c r="AF109" s="4">
        <f>VLOOKUP($A109,[1]plot_info!$F$1:$BW$2268,37,FALSE)</f>
        <v>104</v>
      </c>
      <c r="AG109" s="4" t="str">
        <f>VLOOKUP($A109,[1]plot_info!$F$1:$BW$2268,43,FALSE)</f>
        <v>FRA 2016-2021</v>
      </c>
    </row>
    <row r="110" spans="1:33" s="2" customFormat="1" x14ac:dyDescent="0.35">
      <c r="A110" s="23" t="str">
        <f t="shared" si="23"/>
        <v>34-95-6</v>
      </c>
      <c r="B110" s="24" t="s">
        <v>825</v>
      </c>
      <c r="C110" s="24">
        <v>34</v>
      </c>
      <c r="D110" s="24">
        <v>95</v>
      </c>
      <c r="E110" s="24">
        <v>6</v>
      </c>
      <c r="F110" s="24">
        <v>1</v>
      </c>
      <c r="G110" s="24" t="s">
        <v>34</v>
      </c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31"/>
      <c r="X110" s="24"/>
      <c r="Y110" s="24"/>
      <c r="Z110" s="32"/>
      <c r="AA110" s="11"/>
      <c r="AB110" s="4">
        <f>VLOOKUP($A110,[1]plot_info!$F$1:$BW$2268,26,FALSE)</f>
        <v>537118.00910000002</v>
      </c>
      <c r="AC110" s="4">
        <f>VLOOKUP($A110,[1]plot_info!$F$1:$BW$2268,27,FALSE)</f>
        <v>3276083.1269999999</v>
      </c>
      <c r="AD110" s="4">
        <f>VLOOKUP($A110,[1]plot_info!$F$1:$BW$2268,28,FALSE)</f>
        <v>81.383375020000003</v>
      </c>
      <c r="AE110" s="4">
        <f>VLOOKUP($A110,[1]plot_info!$F$1:$BW$2268,29,FALSE)</f>
        <v>29.614063940000001</v>
      </c>
      <c r="AF110" s="4">
        <f>VLOOKUP($A110,[1]plot_info!$F$1:$BW$2268,37,FALSE)</f>
        <v>104</v>
      </c>
      <c r="AG110" s="4" t="str">
        <f>VLOOKUP($A110,[1]plot_info!$F$1:$BW$2268,43,FALSE)</f>
        <v>FRA 2016-2021</v>
      </c>
    </row>
    <row r="111" spans="1:33" s="2" customFormat="1" x14ac:dyDescent="0.35">
      <c r="A111" s="23" t="str">
        <f t="shared" si="23"/>
        <v>35-56-1</v>
      </c>
      <c r="B111" s="33"/>
      <c r="C111" s="34">
        <v>35</v>
      </c>
      <c r="D111" s="34">
        <v>56</v>
      </c>
      <c r="E111" s="34">
        <v>1</v>
      </c>
      <c r="F111" s="33"/>
      <c r="G111" s="33" t="s">
        <v>34</v>
      </c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1">
        <f t="shared" ref="W111:W113" si="24">T111*0.47</f>
        <v>0</v>
      </c>
      <c r="X111" s="33"/>
      <c r="Y111" s="33"/>
      <c r="Z111" s="32">
        <v>0.69774999999999998</v>
      </c>
      <c r="AA111" s="9">
        <f t="shared" ref="AA111:AA113" si="25">(V111+Y111)*10000/1000000</f>
        <v>0</v>
      </c>
      <c r="AB111" s="4" t="e">
        <f>VLOOKUP($A111,[1]plot_info!$F$1:$BW$2268,26,FALSE)</f>
        <v>#N/A</v>
      </c>
      <c r="AC111" s="4" t="e">
        <f>VLOOKUP($A111,[1]plot_info!$F$1:$BW$2268,27,FALSE)</f>
        <v>#N/A</v>
      </c>
      <c r="AD111" s="4" t="e">
        <f>VLOOKUP($A111,[1]plot_info!$F$1:$BW$2268,28,FALSE)</f>
        <v>#N/A</v>
      </c>
      <c r="AE111" s="4" t="e">
        <f>VLOOKUP($A111,[1]plot_info!$F$1:$BW$2268,29,FALSE)</f>
        <v>#N/A</v>
      </c>
      <c r="AF111" s="4" t="e">
        <f>VLOOKUP($A111,[1]plot_info!$F$1:$BW$2268,37,FALSE)</f>
        <v>#N/A</v>
      </c>
      <c r="AG111" s="4" t="e">
        <f>VLOOKUP($A111,[1]plot_info!$F$1:$BW$2268,43,FALSE)</f>
        <v>#N/A</v>
      </c>
    </row>
    <row r="112" spans="1:33" s="2" customFormat="1" x14ac:dyDescent="0.35">
      <c r="A112" s="23" t="str">
        <f t="shared" si="23"/>
        <v>35-69-1</v>
      </c>
      <c r="B112" s="35" t="s">
        <v>37</v>
      </c>
      <c r="C112" s="35">
        <v>35</v>
      </c>
      <c r="D112" s="35">
        <v>69</v>
      </c>
      <c r="E112" s="35">
        <v>1</v>
      </c>
      <c r="F112" s="35">
        <v>1</v>
      </c>
      <c r="G112" s="35" t="s">
        <v>34</v>
      </c>
      <c r="H112" s="35">
        <v>4</v>
      </c>
      <c r="I112" s="35">
        <v>56</v>
      </c>
      <c r="J112" s="35">
        <v>56</v>
      </c>
      <c r="K112" s="35">
        <v>957</v>
      </c>
      <c r="L112" s="35">
        <v>1010</v>
      </c>
      <c r="M112" s="35">
        <v>53</v>
      </c>
      <c r="N112" s="35">
        <v>51.2</v>
      </c>
      <c r="O112" s="35">
        <v>51.2</v>
      </c>
      <c r="P112" s="35">
        <v>887</v>
      </c>
      <c r="Q112" s="35">
        <v>934</v>
      </c>
      <c r="R112" s="35">
        <v>47</v>
      </c>
      <c r="S112" s="35">
        <v>5.3571428571428568E-2</v>
      </c>
      <c r="T112" s="35">
        <v>13.25</v>
      </c>
      <c r="U112" s="35">
        <v>8.2031250000000056E-2</v>
      </c>
      <c r="V112" s="35">
        <v>6.625</v>
      </c>
      <c r="W112" s="31">
        <f t="shared" si="24"/>
        <v>6.2275</v>
      </c>
      <c r="X112" s="35">
        <v>50.150000000000006</v>
      </c>
      <c r="Y112" s="35">
        <v>5.875</v>
      </c>
      <c r="Z112" s="32">
        <v>0.125</v>
      </c>
      <c r="AA112" s="9">
        <f t="shared" si="25"/>
        <v>0.125</v>
      </c>
      <c r="AB112" s="4" t="e">
        <f>VLOOKUP($A112,[1]plot_info!$F$1:$BW$2268,26,FALSE)</f>
        <v>#N/A</v>
      </c>
      <c r="AC112" s="4" t="e">
        <f>VLOOKUP($A112,[1]plot_info!$F$1:$BW$2268,27,FALSE)</f>
        <v>#N/A</v>
      </c>
      <c r="AD112" s="4" t="e">
        <f>VLOOKUP($A112,[1]plot_info!$F$1:$BW$2268,28,FALSE)</f>
        <v>#N/A</v>
      </c>
      <c r="AE112" s="4" t="e">
        <f>VLOOKUP($A112,[1]plot_info!$F$1:$BW$2268,29,FALSE)</f>
        <v>#N/A</v>
      </c>
      <c r="AF112" s="4" t="e">
        <f>VLOOKUP($A112,[1]plot_info!$F$1:$BW$2268,37,FALSE)</f>
        <v>#N/A</v>
      </c>
      <c r="AG112" s="4" t="e">
        <f>VLOOKUP($A112,[1]plot_info!$F$1:$BW$2268,43,FALSE)</f>
        <v>#N/A</v>
      </c>
    </row>
    <row r="113" spans="1:33" s="2" customFormat="1" x14ac:dyDescent="0.35">
      <c r="A113" s="23" t="str">
        <f t="shared" si="23"/>
        <v>35-69-1</v>
      </c>
      <c r="B113" s="24" t="s">
        <v>37</v>
      </c>
      <c r="C113" s="24">
        <v>35</v>
      </c>
      <c r="D113" s="24">
        <v>69</v>
      </c>
      <c r="E113" s="24">
        <v>1</v>
      </c>
      <c r="F113" s="24">
        <v>1</v>
      </c>
      <c r="G113" s="24" t="s">
        <v>34</v>
      </c>
      <c r="H113" s="24">
        <v>4</v>
      </c>
      <c r="I113" s="24">
        <v>56</v>
      </c>
      <c r="J113" s="24">
        <v>56</v>
      </c>
      <c r="K113" s="24">
        <v>957</v>
      </c>
      <c r="L113" s="24">
        <v>1010</v>
      </c>
      <c r="M113" s="24">
        <v>53</v>
      </c>
      <c r="N113" s="24">
        <v>51.2</v>
      </c>
      <c r="O113" s="24">
        <v>51.2</v>
      </c>
      <c r="P113" s="24">
        <v>887</v>
      </c>
      <c r="Q113" s="24">
        <v>934</v>
      </c>
      <c r="R113" s="24">
        <v>47</v>
      </c>
      <c r="S113" s="24">
        <v>5.3571428571428568E-2</v>
      </c>
      <c r="T113" s="24">
        <v>13.25</v>
      </c>
      <c r="U113" s="24">
        <v>8.2031250000000056E-2</v>
      </c>
      <c r="V113" s="24">
        <v>6.625</v>
      </c>
      <c r="W113" s="31">
        <f t="shared" si="24"/>
        <v>6.2275</v>
      </c>
      <c r="X113" s="24">
        <v>50.150000000000006</v>
      </c>
      <c r="Y113" s="24">
        <v>5.875</v>
      </c>
      <c r="Z113" s="32">
        <v>0.125</v>
      </c>
      <c r="AA113" s="9">
        <f t="shared" si="25"/>
        <v>0.125</v>
      </c>
      <c r="AB113" s="4" t="e">
        <f>VLOOKUP($A113,[1]plot_info!$F$1:$BW$2268,26,FALSE)</f>
        <v>#N/A</v>
      </c>
      <c r="AC113" s="4" t="e">
        <f>VLOOKUP($A113,[1]plot_info!$F$1:$BW$2268,27,FALSE)</f>
        <v>#N/A</v>
      </c>
      <c r="AD113" s="4" t="e">
        <f>VLOOKUP($A113,[1]plot_info!$F$1:$BW$2268,28,FALSE)</f>
        <v>#N/A</v>
      </c>
      <c r="AE113" s="4" t="e">
        <f>VLOOKUP($A113,[1]plot_info!$F$1:$BW$2268,29,FALSE)</f>
        <v>#N/A</v>
      </c>
      <c r="AF113" s="4" t="e">
        <f>VLOOKUP($A113,[1]plot_info!$F$1:$BW$2268,37,FALSE)</f>
        <v>#N/A</v>
      </c>
      <c r="AG113" s="4" t="e">
        <f>VLOOKUP($A113,[1]plot_info!$F$1:$BW$2268,43,FALSE)</f>
        <v>#N/A</v>
      </c>
    </row>
    <row r="114" spans="1:33" s="2" customFormat="1" x14ac:dyDescent="0.35">
      <c r="A114" s="23" t="str">
        <f t="shared" ref="A114:A124" si="26">CONCATENATE(C114,"-",D114,"-",E114)</f>
        <v>40-107-3</v>
      </c>
      <c r="B114" s="24" t="s">
        <v>897</v>
      </c>
      <c r="C114" s="24">
        <v>40</v>
      </c>
      <c r="D114" s="24">
        <v>107</v>
      </c>
      <c r="E114" s="24">
        <v>3</v>
      </c>
      <c r="F114" s="24">
        <v>1</v>
      </c>
      <c r="G114" s="24" t="s">
        <v>34</v>
      </c>
      <c r="H114" s="24">
        <v>4</v>
      </c>
      <c r="I114" s="24">
        <v>174</v>
      </c>
      <c r="J114" s="24">
        <v>174</v>
      </c>
      <c r="K114" s="24">
        <v>1218</v>
      </c>
      <c r="L114" s="24">
        <v>1375</v>
      </c>
      <c r="M114" s="24">
        <v>157</v>
      </c>
      <c r="N114" s="24">
        <v>137</v>
      </c>
      <c r="O114" s="24">
        <v>137</v>
      </c>
      <c r="P114" s="24">
        <v>365</v>
      </c>
      <c r="Q114" s="24">
        <v>493</v>
      </c>
      <c r="R114" s="24">
        <v>128</v>
      </c>
      <c r="S114" s="24">
        <v>9.7701149425287362E-2</v>
      </c>
      <c r="T114" s="24">
        <v>39.25</v>
      </c>
      <c r="U114" s="24">
        <v>6.569343065693431E-2</v>
      </c>
      <c r="V114" s="24">
        <v>19.625</v>
      </c>
      <c r="W114" s="31">
        <f t="shared" ref="W114:W129" si="27">T114*0.47</f>
        <v>18.447499999999998</v>
      </c>
      <c r="X114" s="24">
        <v>134.75</v>
      </c>
      <c r="Y114" s="24">
        <v>16</v>
      </c>
      <c r="Z114" s="32">
        <v>0.35625000000000001</v>
      </c>
      <c r="AA114" s="9">
        <f t="shared" ref="AA114:AA129" si="28">(V114+Y114)*10000/1000000</f>
        <v>0.35625000000000001</v>
      </c>
      <c r="AB114" s="4">
        <f>VLOOKUP($A114,[1]plot_info!$F$1:$BW$2268,26,FALSE)</f>
        <v>559650.81570000004</v>
      </c>
      <c r="AC114" s="4">
        <f>VLOOKUP($A114,[1]plot_info!$F$1:$BW$2268,27,FALSE)</f>
        <v>3324649.1949999998</v>
      </c>
      <c r="AD114" s="4">
        <f>VLOOKUP($A114,[1]plot_info!$F$1:$BW$2268,28,FALSE)</f>
        <v>81.618791939999994</v>
      </c>
      <c r="AE114" s="4">
        <f>VLOOKUP($A114,[1]plot_info!$F$1:$BW$2268,29,FALSE)</f>
        <v>30.051462919999999</v>
      </c>
      <c r="AF114" s="4">
        <f>VLOOKUP($A114,[1]plot_info!$F$1:$BW$2268,37,FALSE)</f>
        <v>104</v>
      </c>
      <c r="AG114" s="4" t="str">
        <f>VLOOKUP($A114,[1]plot_info!$F$1:$BW$2268,43,FALSE)</f>
        <v>FRA 2016-2021</v>
      </c>
    </row>
    <row r="115" spans="1:33" s="2" customFormat="1" x14ac:dyDescent="0.35">
      <c r="A115" s="23" t="str">
        <f t="shared" si="26"/>
        <v>42-76-1</v>
      </c>
      <c r="B115" s="30">
        <v>64914</v>
      </c>
      <c r="C115" s="26">
        <v>42</v>
      </c>
      <c r="D115" s="26">
        <v>76</v>
      </c>
      <c r="E115" s="26">
        <v>1</v>
      </c>
      <c r="F115" s="26" t="s">
        <v>221</v>
      </c>
      <c r="G115" s="26" t="s">
        <v>34</v>
      </c>
      <c r="H115" s="26">
        <v>4</v>
      </c>
      <c r="I115" s="26">
        <v>98</v>
      </c>
      <c r="J115" s="26">
        <v>98</v>
      </c>
      <c r="K115" s="26">
        <v>1449</v>
      </c>
      <c r="L115" s="26">
        <v>1540</v>
      </c>
      <c r="M115" s="26">
        <v>91</v>
      </c>
      <c r="N115" s="26">
        <v>101</v>
      </c>
      <c r="O115" s="26">
        <v>101</v>
      </c>
      <c r="P115" s="26">
        <v>364</v>
      </c>
      <c r="Q115" s="26">
        <v>450</v>
      </c>
      <c r="R115" s="26">
        <v>86</v>
      </c>
      <c r="S115" s="26">
        <v>7.1428571428571425E-2</v>
      </c>
      <c r="T115" s="26">
        <v>22.75</v>
      </c>
      <c r="U115" s="26">
        <v>0.14851485148514851</v>
      </c>
      <c r="V115" s="26">
        <v>11.375</v>
      </c>
      <c r="W115" s="31">
        <f t="shared" si="27"/>
        <v>10.692499999999999</v>
      </c>
      <c r="X115" s="26">
        <v>97.25</v>
      </c>
      <c r="Y115" s="26">
        <v>10.75</v>
      </c>
      <c r="Z115" s="32">
        <v>0.22125</v>
      </c>
      <c r="AA115" s="9">
        <f t="shared" si="28"/>
        <v>0.22125</v>
      </c>
      <c r="AB115" s="4">
        <f>VLOOKUP($A115,[1]plot_info!$F$1:$BW$2268,26,FALSE)</f>
        <v>570645.61499999999</v>
      </c>
      <c r="AC115" s="4">
        <f>VLOOKUP($A115,[1]plot_info!$F$1:$BW$2268,27,FALSE)</f>
        <v>3200578.7850000001</v>
      </c>
      <c r="AD115" s="4">
        <f>VLOOKUP($A115,[1]plot_info!$F$1:$BW$2268,28,FALSE)</f>
        <v>81.72482497</v>
      </c>
      <c r="AE115" s="4">
        <f>VLOOKUP($A115,[1]plot_info!$F$1:$BW$2268,29,FALSE)</f>
        <v>28.931194609999999</v>
      </c>
      <c r="AF115" s="4">
        <f>VLOOKUP($A115,[1]plot_info!$F$1:$BW$2268,37,FALSE)</f>
        <v>4</v>
      </c>
      <c r="AG115" s="4" t="str">
        <f>VLOOKUP($A115,[1]plot_info!$F$1:$BW$2268,43,FALSE)</f>
        <v>FRA 2010-2015</v>
      </c>
    </row>
    <row r="116" spans="1:33" s="2" customFormat="1" x14ac:dyDescent="0.35">
      <c r="A116" s="23" t="str">
        <f t="shared" si="26"/>
        <v>42-76-1</v>
      </c>
      <c r="B116" s="24" t="s">
        <v>221</v>
      </c>
      <c r="C116" s="24">
        <v>42</v>
      </c>
      <c r="D116" s="24">
        <v>76</v>
      </c>
      <c r="E116" s="24">
        <v>1</v>
      </c>
      <c r="F116" s="24">
        <v>1</v>
      </c>
      <c r="G116" s="24" t="s">
        <v>34</v>
      </c>
      <c r="H116" s="24">
        <v>4</v>
      </c>
      <c r="I116" s="24">
        <v>98</v>
      </c>
      <c r="J116" s="24">
        <v>98</v>
      </c>
      <c r="K116" s="24">
        <v>1449</v>
      </c>
      <c r="L116" s="24">
        <v>1540</v>
      </c>
      <c r="M116" s="24">
        <v>91</v>
      </c>
      <c r="N116" s="24">
        <v>101</v>
      </c>
      <c r="O116" s="24">
        <v>101</v>
      </c>
      <c r="P116" s="24">
        <v>364</v>
      </c>
      <c r="Q116" s="24">
        <v>450</v>
      </c>
      <c r="R116" s="24">
        <v>86</v>
      </c>
      <c r="S116" s="24">
        <v>7.1428571428571425E-2</v>
      </c>
      <c r="T116" s="24">
        <v>22.75</v>
      </c>
      <c r="U116" s="24">
        <v>0.14851485148514851</v>
      </c>
      <c r="V116" s="24">
        <v>11.375</v>
      </c>
      <c r="W116" s="31">
        <f t="shared" si="27"/>
        <v>10.692499999999999</v>
      </c>
      <c r="X116" s="24">
        <v>97.25</v>
      </c>
      <c r="Y116" s="24">
        <v>10.75</v>
      </c>
      <c r="Z116" s="32">
        <v>0.22125</v>
      </c>
      <c r="AA116" s="9">
        <f t="shared" si="28"/>
        <v>0.22125</v>
      </c>
      <c r="AB116" s="4">
        <f>VLOOKUP($A116,[1]plot_info!$F$1:$BW$2268,26,FALSE)</f>
        <v>570645.61499999999</v>
      </c>
      <c r="AC116" s="4">
        <f>VLOOKUP($A116,[1]plot_info!$F$1:$BW$2268,27,FALSE)</f>
        <v>3200578.7850000001</v>
      </c>
      <c r="AD116" s="4">
        <f>VLOOKUP($A116,[1]plot_info!$F$1:$BW$2268,28,FALSE)</f>
        <v>81.72482497</v>
      </c>
      <c r="AE116" s="4">
        <f>VLOOKUP($A116,[1]plot_info!$F$1:$BW$2268,29,FALSE)</f>
        <v>28.931194609999999</v>
      </c>
      <c r="AF116" s="4">
        <f>VLOOKUP($A116,[1]plot_info!$F$1:$BW$2268,37,FALSE)</f>
        <v>4</v>
      </c>
      <c r="AG116" s="4" t="str">
        <f>VLOOKUP($A116,[1]plot_info!$F$1:$BW$2268,43,FALSE)</f>
        <v>FRA 2010-2015</v>
      </c>
    </row>
    <row r="117" spans="1:33" s="2" customFormat="1" x14ac:dyDescent="0.35">
      <c r="A117" s="23" t="str">
        <f t="shared" si="26"/>
        <v>42-76-2</v>
      </c>
      <c r="B117" s="30">
        <v>64914</v>
      </c>
      <c r="C117" s="26">
        <v>42</v>
      </c>
      <c r="D117" s="26">
        <v>76</v>
      </c>
      <c r="E117" s="26">
        <v>2</v>
      </c>
      <c r="F117" s="26" t="s">
        <v>225</v>
      </c>
      <c r="G117" s="26" t="s">
        <v>34</v>
      </c>
      <c r="H117" s="26">
        <v>5</v>
      </c>
      <c r="I117" s="26">
        <v>226</v>
      </c>
      <c r="J117" s="26">
        <v>226</v>
      </c>
      <c r="K117" s="26">
        <v>964</v>
      </c>
      <c r="L117" s="26">
        <v>1055</v>
      </c>
      <c r="M117" s="26">
        <v>91</v>
      </c>
      <c r="N117" s="26">
        <v>144</v>
      </c>
      <c r="O117" s="26">
        <v>144</v>
      </c>
      <c r="P117" s="26">
        <v>366</v>
      </c>
      <c r="Q117" s="26">
        <v>466</v>
      </c>
      <c r="R117" s="26">
        <v>100</v>
      </c>
      <c r="S117" s="26">
        <v>0.59734513274336287</v>
      </c>
      <c r="T117" s="26">
        <v>18.2</v>
      </c>
      <c r="U117" s="26">
        <v>0.30555555555555558</v>
      </c>
      <c r="V117" s="26">
        <v>9.1</v>
      </c>
      <c r="W117" s="31">
        <f t="shared" si="27"/>
        <v>8.5539999999999985</v>
      </c>
      <c r="X117" s="26">
        <v>135.19999999999999</v>
      </c>
      <c r="Y117" s="26">
        <v>10</v>
      </c>
      <c r="Z117" s="32">
        <v>0.191</v>
      </c>
      <c r="AA117" s="9">
        <f t="shared" si="28"/>
        <v>0.191</v>
      </c>
      <c r="AB117" s="4">
        <f>VLOOKUP($A117,[1]plot_info!$F$1:$BW$2268,26,FALSE)</f>
        <v>570645.61499999999</v>
      </c>
      <c r="AC117" s="4">
        <f>VLOOKUP($A117,[1]plot_info!$F$1:$BW$2268,27,FALSE)</f>
        <v>3200728.7850000001</v>
      </c>
      <c r="AD117" s="4">
        <f>VLOOKUP($A117,[1]plot_info!$F$1:$BW$2268,28,FALSE)</f>
        <v>81.724834389999998</v>
      </c>
      <c r="AE117" s="4">
        <f>VLOOKUP($A117,[1]plot_info!$F$1:$BW$2268,29,FALSE)</f>
        <v>28.932548409999999</v>
      </c>
      <c r="AF117" s="4">
        <f>VLOOKUP($A117,[1]plot_info!$F$1:$BW$2268,37,FALSE)</f>
        <v>4</v>
      </c>
      <c r="AG117" s="4" t="str">
        <f>VLOOKUP($A117,[1]plot_info!$F$1:$BW$2268,43,FALSE)</f>
        <v>FRA 2010-2015</v>
      </c>
    </row>
    <row r="118" spans="1:33" s="2" customFormat="1" x14ac:dyDescent="0.35">
      <c r="A118" s="23" t="str">
        <f t="shared" si="26"/>
        <v>42-76-2</v>
      </c>
      <c r="B118" s="24" t="s">
        <v>225</v>
      </c>
      <c r="C118" s="24">
        <v>42</v>
      </c>
      <c r="D118" s="24">
        <v>76</v>
      </c>
      <c r="E118" s="24">
        <v>2</v>
      </c>
      <c r="F118" s="24">
        <v>1</v>
      </c>
      <c r="G118" s="24" t="s">
        <v>34</v>
      </c>
      <c r="H118" s="24">
        <v>5</v>
      </c>
      <c r="I118" s="24">
        <v>226</v>
      </c>
      <c r="J118" s="24">
        <v>226</v>
      </c>
      <c r="K118" s="24">
        <v>964</v>
      </c>
      <c r="L118" s="24">
        <v>1055</v>
      </c>
      <c r="M118" s="24">
        <v>91</v>
      </c>
      <c r="N118" s="24">
        <v>144</v>
      </c>
      <c r="O118" s="24">
        <v>144</v>
      </c>
      <c r="P118" s="24">
        <v>366</v>
      </c>
      <c r="Q118" s="24">
        <v>466</v>
      </c>
      <c r="R118" s="24">
        <v>100</v>
      </c>
      <c r="S118" s="24">
        <v>0.59734513274336287</v>
      </c>
      <c r="T118" s="24">
        <v>18.2</v>
      </c>
      <c r="U118" s="24">
        <v>0.30555555555555558</v>
      </c>
      <c r="V118" s="24">
        <v>9.1</v>
      </c>
      <c r="W118" s="31">
        <f t="shared" si="27"/>
        <v>8.5539999999999985</v>
      </c>
      <c r="X118" s="24">
        <v>135.19999999999999</v>
      </c>
      <c r="Y118" s="24">
        <v>10</v>
      </c>
      <c r="Z118" s="32">
        <v>0.191</v>
      </c>
      <c r="AA118" s="9">
        <f t="shared" si="28"/>
        <v>0.191</v>
      </c>
      <c r="AB118" s="4">
        <f>VLOOKUP($A118,[1]plot_info!$F$1:$BW$2268,26,FALSE)</f>
        <v>570645.61499999999</v>
      </c>
      <c r="AC118" s="4">
        <f>VLOOKUP($A118,[1]plot_info!$F$1:$BW$2268,27,FALSE)</f>
        <v>3200728.7850000001</v>
      </c>
      <c r="AD118" s="4">
        <f>VLOOKUP($A118,[1]plot_info!$F$1:$BW$2268,28,FALSE)</f>
        <v>81.724834389999998</v>
      </c>
      <c r="AE118" s="4">
        <f>VLOOKUP($A118,[1]plot_info!$F$1:$BW$2268,29,FALSE)</f>
        <v>28.932548409999999</v>
      </c>
      <c r="AF118" s="4">
        <f>VLOOKUP($A118,[1]plot_info!$F$1:$BW$2268,37,FALSE)</f>
        <v>4</v>
      </c>
      <c r="AG118" s="4" t="str">
        <f>VLOOKUP($A118,[1]plot_info!$F$1:$BW$2268,43,FALSE)</f>
        <v>FRA 2010-2015</v>
      </c>
    </row>
    <row r="119" spans="1:33" s="2" customFormat="1" x14ac:dyDescent="0.35">
      <c r="A119" s="23" t="str">
        <f t="shared" si="26"/>
        <v>42-76-3</v>
      </c>
      <c r="B119" s="30">
        <v>64914</v>
      </c>
      <c r="C119" s="26">
        <v>42</v>
      </c>
      <c r="D119" s="26">
        <v>76</v>
      </c>
      <c r="E119" s="26">
        <v>3</v>
      </c>
      <c r="F119" s="26" t="s">
        <v>229</v>
      </c>
      <c r="G119" s="26" t="s">
        <v>34</v>
      </c>
      <c r="H119" s="26">
        <v>4</v>
      </c>
      <c r="I119" s="26">
        <v>153</v>
      </c>
      <c r="J119" s="26">
        <v>153</v>
      </c>
      <c r="K119" s="26">
        <v>1218</v>
      </c>
      <c r="L119" s="26">
        <v>1323</v>
      </c>
      <c r="M119" s="26">
        <v>105</v>
      </c>
      <c r="N119" s="26">
        <v>133</v>
      </c>
      <c r="O119" s="26">
        <v>133</v>
      </c>
      <c r="P119" s="26">
        <v>367</v>
      </c>
      <c r="Q119" s="26">
        <v>453</v>
      </c>
      <c r="R119" s="26">
        <v>86</v>
      </c>
      <c r="S119" s="26">
        <v>0.31372549019607843</v>
      </c>
      <c r="T119" s="26">
        <v>26.25</v>
      </c>
      <c r="U119" s="26">
        <v>0.35338345864661652</v>
      </c>
      <c r="V119" s="26">
        <v>13.125</v>
      </c>
      <c r="W119" s="31">
        <f t="shared" si="27"/>
        <v>12.337499999999999</v>
      </c>
      <c r="X119" s="26">
        <v>121.25</v>
      </c>
      <c r="Y119" s="26">
        <v>10.75</v>
      </c>
      <c r="Z119" s="32">
        <v>0.23874999999999999</v>
      </c>
      <c r="AA119" s="9">
        <f t="shared" si="28"/>
        <v>0.23874999999999999</v>
      </c>
      <c r="AB119" s="4">
        <f>VLOOKUP($A119,[1]plot_info!$F$1:$BW$2268,26,FALSE)</f>
        <v>570645.61499999999</v>
      </c>
      <c r="AC119" s="4">
        <f>VLOOKUP($A119,[1]plot_info!$F$1:$BW$2268,27,FALSE)</f>
        <v>3200878.7850000001</v>
      </c>
      <c r="AD119" s="4">
        <f>VLOOKUP($A119,[1]plot_info!$F$1:$BW$2268,28,FALSE)</f>
        <v>81.724843809999996</v>
      </c>
      <c r="AE119" s="4">
        <f>VLOOKUP($A119,[1]plot_info!$F$1:$BW$2268,29,FALSE)</f>
        <v>28.933902209999999</v>
      </c>
      <c r="AF119" s="4">
        <f>VLOOKUP($A119,[1]plot_info!$F$1:$BW$2268,37,FALSE)</f>
        <v>4</v>
      </c>
      <c r="AG119" s="4" t="str">
        <f>VLOOKUP($A119,[1]plot_info!$F$1:$BW$2268,43,FALSE)</f>
        <v>FRA 2010-2015</v>
      </c>
    </row>
    <row r="120" spans="1:33" s="12" customFormat="1" x14ac:dyDescent="0.35">
      <c r="A120" s="23" t="str">
        <f t="shared" si="26"/>
        <v>42-76-3</v>
      </c>
      <c r="B120" s="24" t="s">
        <v>229</v>
      </c>
      <c r="C120" s="24">
        <v>42</v>
      </c>
      <c r="D120" s="24">
        <v>76</v>
      </c>
      <c r="E120" s="24">
        <v>3</v>
      </c>
      <c r="F120" s="24">
        <v>1</v>
      </c>
      <c r="G120" s="24" t="s">
        <v>34</v>
      </c>
      <c r="H120" s="24">
        <v>4</v>
      </c>
      <c r="I120" s="24">
        <v>153</v>
      </c>
      <c r="J120" s="24">
        <v>153</v>
      </c>
      <c r="K120" s="24">
        <v>1218</v>
      </c>
      <c r="L120" s="24">
        <v>1323</v>
      </c>
      <c r="M120" s="24">
        <v>105</v>
      </c>
      <c r="N120" s="24">
        <v>133</v>
      </c>
      <c r="O120" s="24">
        <v>133</v>
      </c>
      <c r="P120" s="24">
        <v>367</v>
      </c>
      <c r="Q120" s="24">
        <v>453</v>
      </c>
      <c r="R120" s="24">
        <v>86</v>
      </c>
      <c r="S120" s="24">
        <v>0.31372549019607843</v>
      </c>
      <c r="T120" s="24">
        <v>26.25</v>
      </c>
      <c r="U120" s="24">
        <v>0.35338345864661652</v>
      </c>
      <c r="V120" s="24">
        <v>13.125</v>
      </c>
      <c r="W120" s="31">
        <f t="shared" si="27"/>
        <v>12.337499999999999</v>
      </c>
      <c r="X120" s="24">
        <v>121.25</v>
      </c>
      <c r="Y120" s="24">
        <v>10.75</v>
      </c>
      <c r="Z120" s="32">
        <v>0.23874999999999999</v>
      </c>
      <c r="AA120" s="9">
        <f t="shared" si="28"/>
        <v>0.23874999999999999</v>
      </c>
      <c r="AB120" s="4">
        <f>VLOOKUP($A120,[1]plot_info!$F$1:$BW$2268,26,FALSE)</f>
        <v>570645.61499999999</v>
      </c>
      <c r="AC120" s="4">
        <f>VLOOKUP($A120,[1]plot_info!$F$1:$BW$2268,27,FALSE)</f>
        <v>3200878.7850000001</v>
      </c>
      <c r="AD120" s="4">
        <f>VLOOKUP($A120,[1]plot_info!$F$1:$BW$2268,28,FALSE)</f>
        <v>81.724843809999996</v>
      </c>
      <c r="AE120" s="4">
        <f>VLOOKUP($A120,[1]plot_info!$F$1:$BW$2268,29,FALSE)</f>
        <v>28.933902209999999</v>
      </c>
      <c r="AF120" s="4">
        <f>VLOOKUP($A120,[1]plot_info!$F$1:$BW$2268,37,FALSE)</f>
        <v>4</v>
      </c>
      <c r="AG120" s="4" t="str">
        <f>VLOOKUP($A120,[1]plot_info!$F$1:$BW$2268,43,FALSE)</f>
        <v>FRA 2010-2015</v>
      </c>
    </row>
    <row r="121" spans="1:33" s="12" customFormat="1" x14ac:dyDescent="0.35">
      <c r="A121" s="23" t="str">
        <f t="shared" si="26"/>
        <v>42-76-5</v>
      </c>
      <c r="B121" s="30">
        <v>64914</v>
      </c>
      <c r="C121" s="26">
        <v>42</v>
      </c>
      <c r="D121" s="26">
        <v>76</v>
      </c>
      <c r="E121" s="26">
        <v>5</v>
      </c>
      <c r="F121" s="26" t="s">
        <v>233</v>
      </c>
      <c r="G121" s="26" t="s">
        <v>34</v>
      </c>
      <c r="H121" s="26">
        <v>5</v>
      </c>
      <c r="I121" s="26">
        <v>155</v>
      </c>
      <c r="J121" s="26">
        <v>155</v>
      </c>
      <c r="K121" s="26">
        <v>959</v>
      </c>
      <c r="L121" s="26">
        <v>1102</v>
      </c>
      <c r="M121" s="26">
        <v>143</v>
      </c>
      <c r="N121" s="26">
        <v>102</v>
      </c>
      <c r="O121" s="26">
        <v>102</v>
      </c>
      <c r="P121" s="26">
        <v>350</v>
      </c>
      <c r="Q121" s="26">
        <v>408</v>
      </c>
      <c r="R121" s="26">
        <v>58</v>
      </c>
      <c r="S121" s="26">
        <v>7.7419354838709681E-2</v>
      </c>
      <c r="T121" s="26">
        <v>28.6</v>
      </c>
      <c r="U121" s="26">
        <v>0.43137254901960786</v>
      </c>
      <c r="V121" s="26">
        <v>14.3</v>
      </c>
      <c r="W121" s="31">
        <f t="shared" si="27"/>
        <v>13.442</v>
      </c>
      <c r="X121" s="26">
        <v>93.2</v>
      </c>
      <c r="Y121" s="26">
        <v>5.8</v>
      </c>
      <c r="Z121" s="32">
        <v>0.20100000000000001</v>
      </c>
      <c r="AA121" s="9">
        <f t="shared" si="28"/>
        <v>0.20100000000000001</v>
      </c>
      <c r="AB121" s="4">
        <f>VLOOKUP($A121,[1]plot_info!$F$1:$BW$2268,26,FALSE)</f>
        <v>570945.61499999999</v>
      </c>
      <c r="AC121" s="4">
        <f>VLOOKUP($A121,[1]plot_info!$F$1:$BW$2268,27,FALSE)</f>
        <v>3200728.7850000001</v>
      </c>
      <c r="AD121" s="4">
        <f>VLOOKUP($A121,[1]plot_info!$F$1:$BW$2268,28,FALSE)</f>
        <v>81.727912230000001</v>
      </c>
      <c r="AE121" s="4">
        <f>VLOOKUP($A121,[1]plot_info!$F$1:$BW$2268,29,FALSE)</f>
        <v>28.9325318</v>
      </c>
      <c r="AF121" s="4">
        <f>VLOOKUP($A121,[1]plot_info!$F$1:$BW$2268,37,FALSE)</f>
        <v>4</v>
      </c>
      <c r="AG121" s="4" t="str">
        <f>VLOOKUP($A121,[1]plot_info!$F$1:$BW$2268,43,FALSE)</f>
        <v>FRA 2010-2015</v>
      </c>
    </row>
    <row r="122" spans="1:33" s="2" customFormat="1" x14ac:dyDescent="0.35">
      <c r="A122" s="23" t="str">
        <f t="shared" si="26"/>
        <v>42-76-5</v>
      </c>
      <c r="B122" s="24" t="s">
        <v>233</v>
      </c>
      <c r="C122" s="24">
        <v>42</v>
      </c>
      <c r="D122" s="24">
        <v>76</v>
      </c>
      <c r="E122" s="24">
        <v>5</v>
      </c>
      <c r="F122" s="24">
        <v>1</v>
      </c>
      <c r="G122" s="24" t="s">
        <v>34</v>
      </c>
      <c r="H122" s="24">
        <v>5</v>
      </c>
      <c r="I122" s="24">
        <v>155</v>
      </c>
      <c r="J122" s="24">
        <v>155</v>
      </c>
      <c r="K122" s="24">
        <v>959</v>
      </c>
      <c r="L122" s="24">
        <v>1102</v>
      </c>
      <c r="M122" s="24">
        <v>143</v>
      </c>
      <c r="N122" s="24">
        <v>102</v>
      </c>
      <c r="O122" s="24">
        <v>102</v>
      </c>
      <c r="P122" s="24">
        <v>350</v>
      </c>
      <c r="Q122" s="24">
        <v>408</v>
      </c>
      <c r="R122" s="24">
        <v>58</v>
      </c>
      <c r="S122" s="24">
        <v>7.7419354838709681E-2</v>
      </c>
      <c r="T122" s="24">
        <v>28.6</v>
      </c>
      <c r="U122" s="24">
        <v>0.43137254901960786</v>
      </c>
      <c r="V122" s="24">
        <v>14.3</v>
      </c>
      <c r="W122" s="31">
        <f t="shared" si="27"/>
        <v>13.442</v>
      </c>
      <c r="X122" s="24">
        <v>93.2</v>
      </c>
      <c r="Y122" s="24">
        <v>5.8</v>
      </c>
      <c r="Z122" s="32">
        <v>0.20100000000000001</v>
      </c>
      <c r="AA122" s="9">
        <f t="shared" si="28"/>
        <v>0.20100000000000001</v>
      </c>
      <c r="AB122" s="4">
        <f>VLOOKUP($A122,[1]plot_info!$F$1:$BW$2268,26,FALSE)</f>
        <v>570945.61499999999</v>
      </c>
      <c r="AC122" s="4">
        <f>VLOOKUP($A122,[1]plot_info!$F$1:$BW$2268,27,FALSE)</f>
        <v>3200728.7850000001</v>
      </c>
      <c r="AD122" s="4">
        <f>VLOOKUP($A122,[1]plot_info!$F$1:$BW$2268,28,FALSE)</f>
        <v>81.727912230000001</v>
      </c>
      <c r="AE122" s="4">
        <f>VLOOKUP($A122,[1]plot_info!$F$1:$BW$2268,29,FALSE)</f>
        <v>28.9325318</v>
      </c>
      <c r="AF122" s="4">
        <f>VLOOKUP($A122,[1]plot_info!$F$1:$BW$2268,37,FALSE)</f>
        <v>4</v>
      </c>
      <c r="AG122" s="4" t="str">
        <f>VLOOKUP($A122,[1]plot_info!$F$1:$BW$2268,43,FALSE)</f>
        <v>FRA 2010-2015</v>
      </c>
    </row>
    <row r="123" spans="1:33" s="2" customFormat="1" x14ac:dyDescent="0.35">
      <c r="A123" s="23" t="str">
        <f t="shared" si="26"/>
        <v>42-76-6</v>
      </c>
      <c r="B123" s="30">
        <v>64914</v>
      </c>
      <c r="C123" s="26">
        <v>42</v>
      </c>
      <c r="D123" s="26">
        <v>76</v>
      </c>
      <c r="E123" s="26">
        <v>6</v>
      </c>
      <c r="F123" s="26" t="s">
        <v>237</v>
      </c>
      <c r="G123" s="26" t="s">
        <v>34</v>
      </c>
      <c r="H123" s="26">
        <v>5</v>
      </c>
      <c r="I123" s="26">
        <v>173</v>
      </c>
      <c r="J123" s="26">
        <v>173</v>
      </c>
      <c r="K123" s="26">
        <v>1240</v>
      </c>
      <c r="L123" s="26">
        <v>1412</v>
      </c>
      <c r="M123" s="26">
        <v>172</v>
      </c>
      <c r="N123" s="26">
        <v>182</v>
      </c>
      <c r="O123" s="26">
        <v>182</v>
      </c>
      <c r="P123" s="26">
        <v>362</v>
      </c>
      <c r="Q123" s="26">
        <v>541</v>
      </c>
      <c r="R123" s="26">
        <v>179</v>
      </c>
      <c r="S123" s="26">
        <v>5.7803468208092483E-3</v>
      </c>
      <c r="T123" s="26">
        <v>34.4</v>
      </c>
      <c r="U123" s="26">
        <v>1.6483516483516484E-2</v>
      </c>
      <c r="V123" s="26">
        <v>17.2</v>
      </c>
      <c r="W123" s="31">
        <f t="shared" si="27"/>
        <v>16.167999999999999</v>
      </c>
      <c r="X123" s="26">
        <v>181.4</v>
      </c>
      <c r="Y123" s="26">
        <v>17.899999999999999</v>
      </c>
      <c r="Z123" s="32">
        <v>0.35099999999999992</v>
      </c>
      <c r="AA123" s="9">
        <f t="shared" si="28"/>
        <v>0.35099999999999992</v>
      </c>
      <c r="AB123" s="4">
        <f>VLOOKUP($A123,[1]plot_info!$F$1:$BW$2268,26,FALSE)</f>
        <v>570945.61499999999</v>
      </c>
      <c r="AC123" s="4">
        <f>VLOOKUP($A123,[1]plot_info!$F$1:$BW$2268,27,FALSE)</f>
        <v>3200878.7850000001</v>
      </c>
      <c r="AD123" s="4">
        <f>VLOOKUP($A123,[1]plot_info!$F$1:$BW$2268,28,FALSE)</f>
        <v>81.727921679999994</v>
      </c>
      <c r="AE123" s="4">
        <f>VLOOKUP($A123,[1]plot_info!$F$1:$BW$2268,29,FALSE)</f>
        <v>28.9338856</v>
      </c>
      <c r="AF123" s="4">
        <f>VLOOKUP($A123,[1]plot_info!$F$1:$BW$2268,37,FALSE)</f>
        <v>4</v>
      </c>
      <c r="AG123" s="4" t="str">
        <f>VLOOKUP($A123,[1]plot_info!$F$1:$BW$2268,43,FALSE)</f>
        <v>FRA 2010-2015</v>
      </c>
    </row>
    <row r="124" spans="1:33" s="2" customFormat="1" x14ac:dyDescent="0.35">
      <c r="A124" s="23" t="str">
        <f t="shared" si="26"/>
        <v>42-76-6</v>
      </c>
      <c r="B124" s="24" t="s">
        <v>237</v>
      </c>
      <c r="C124" s="24">
        <v>42</v>
      </c>
      <c r="D124" s="24">
        <v>76</v>
      </c>
      <c r="E124" s="24">
        <v>6</v>
      </c>
      <c r="F124" s="24">
        <v>1</v>
      </c>
      <c r="G124" s="24" t="s">
        <v>34</v>
      </c>
      <c r="H124" s="24">
        <v>5</v>
      </c>
      <c r="I124" s="24">
        <v>173</v>
      </c>
      <c r="J124" s="24">
        <v>173</v>
      </c>
      <c r="K124" s="24">
        <v>1240</v>
      </c>
      <c r="L124" s="24">
        <v>1412</v>
      </c>
      <c r="M124" s="24">
        <v>172</v>
      </c>
      <c r="N124" s="24">
        <v>182</v>
      </c>
      <c r="O124" s="24">
        <v>182</v>
      </c>
      <c r="P124" s="24">
        <v>362</v>
      </c>
      <c r="Q124" s="24">
        <v>541</v>
      </c>
      <c r="R124" s="24">
        <v>179</v>
      </c>
      <c r="S124" s="24">
        <v>5.7803468208092483E-3</v>
      </c>
      <c r="T124" s="24">
        <v>34.4</v>
      </c>
      <c r="U124" s="24">
        <v>1.6483516483516484E-2</v>
      </c>
      <c r="V124" s="24">
        <v>17.2</v>
      </c>
      <c r="W124" s="31">
        <f t="shared" si="27"/>
        <v>16.167999999999999</v>
      </c>
      <c r="X124" s="24">
        <v>181.4</v>
      </c>
      <c r="Y124" s="24">
        <v>17.899999999999999</v>
      </c>
      <c r="Z124" s="32">
        <v>0.35099999999999992</v>
      </c>
      <c r="AA124" s="9">
        <f t="shared" si="28"/>
        <v>0.35099999999999992</v>
      </c>
      <c r="AB124" s="4">
        <f>VLOOKUP($A124,[1]plot_info!$F$1:$BW$2268,26,FALSE)</f>
        <v>570945.61499999999</v>
      </c>
      <c r="AC124" s="4">
        <f>VLOOKUP($A124,[1]plot_info!$F$1:$BW$2268,27,FALSE)</f>
        <v>3200878.7850000001</v>
      </c>
      <c r="AD124" s="4">
        <f>VLOOKUP($A124,[1]plot_info!$F$1:$BW$2268,28,FALSE)</f>
        <v>81.727921679999994</v>
      </c>
      <c r="AE124" s="4">
        <f>VLOOKUP($A124,[1]plot_info!$F$1:$BW$2268,29,FALSE)</f>
        <v>28.9338856</v>
      </c>
      <c r="AF124" s="4">
        <f>VLOOKUP($A124,[1]plot_info!$F$1:$BW$2268,37,FALSE)</f>
        <v>4</v>
      </c>
      <c r="AG124" s="4" t="str">
        <f>VLOOKUP($A124,[1]plot_info!$F$1:$BW$2268,43,FALSE)</f>
        <v>FRA 2010-2015</v>
      </c>
    </row>
    <row r="125" spans="1:33" s="2" customFormat="1" x14ac:dyDescent="0.35">
      <c r="A125" s="23" t="str">
        <f t="shared" ref="A125:A140" si="29">CONCATENATE(C125,"-",D125,"-",E125)</f>
        <v>43-101-4</v>
      </c>
      <c r="B125" s="30">
        <v>64914</v>
      </c>
      <c r="C125" s="26">
        <v>43</v>
      </c>
      <c r="D125" s="26">
        <v>101</v>
      </c>
      <c r="E125" s="26">
        <v>4</v>
      </c>
      <c r="F125" s="26" t="s">
        <v>215</v>
      </c>
      <c r="G125" s="26" t="s">
        <v>34</v>
      </c>
      <c r="H125" s="26">
        <v>4</v>
      </c>
      <c r="I125" s="26">
        <v>119</v>
      </c>
      <c r="J125" s="26">
        <v>119</v>
      </c>
      <c r="K125" s="26">
        <v>950</v>
      </c>
      <c r="L125" s="26">
        <v>1065</v>
      </c>
      <c r="M125" s="26">
        <v>115</v>
      </c>
      <c r="N125" s="26">
        <v>463</v>
      </c>
      <c r="O125" s="26">
        <v>463</v>
      </c>
      <c r="P125" s="26">
        <v>364</v>
      </c>
      <c r="Q125" s="26">
        <v>514</v>
      </c>
      <c r="R125" s="26">
        <v>150</v>
      </c>
      <c r="S125" s="26">
        <v>3.3613445378151259E-2</v>
      </c>
      <c r="T125" s="26">
        <v>28.75</v>
      </c>
      <c r="U125" s="26">
        <v>0.67602591792656586</v>
      </c>
      <c r="V125" s="26">
        <v>14.375</v>
      </c>
      <c r="W125" s="31">
        <f t="shared" si="27"/>
        <v>13.512499999999999</v>
      </c>
      <c r="X125" s="26">
        <v>384.75</v>
      </c>
      <c r="Y125" s="26">
        <v>18.75</v>
      </c>
      <c r="Z125" s="32">
        <v>0.33124999999999999</v>
      </c>
      <c r="AA125" s="9">
        <f t="shared" si="28"/>
        <v>0.33124999999999999</v>
      </c>
      <c r="AB125" s="4">
        <f>VLOOKUP($A125,[1]plot_info!$F$1:$BW$2268,26,FALSE)</f>
        <v>572527.40079999994</v>
      </c>
      <c r="AC125" s="4">
        <f>VLOOKUP($A125,[1]plot_info!$F$1:$BW$2268,27,FALSE)</f>
        <v>3300646.2519999999</v>
      </c>
      <c r="AD125" s="4">
        <f>VLOOKUP($A125,[1]plot_info!$F$1:$BW$2268,28,FALSE)</f>
        <v>81.750730950000005</v>
      </c>
      <c r="AE125" s="4">
        <f>VLOOKUP($A125,[1]plot_info!$F$1:$BW$2268,29,FALSE)</f>
        <v>29.834166230000001</v>
      </c>
      <c r="AF125" s="4">
        <f>VLOOKUP($A125,[1]plot_info!$F$1:$BW$2268,37,FALSE)</f>
        <v>4</v>
      </c>
      <c r="AG125" s="4" t="str">
        <f>VLOOKUP($A125,[1]plot_info!$F$1:$BW$2268,43,FALSE)</f>
        <v>FRA 2010-2015</v>
      </c>
    </row>
    <row r="126" spans="1:33" s="2" customFormat="1" x14ac:dyDescent="0.35">
      <c r="A126" s="23" t="str">
        <f t="shared" si="29"/>
        <v>43-101-4</v>
      </c>
      <c r="B126" s="24" t="s">
        <v>215</v>
      </c>
      <c r="C126" s="24">
        <v>43</v>
      </c>
      <c r="D126" s="24">
        <v>101</v>
      </c>
      <c r="E126" s="24">
        <v>4</v>
      </c>
      <c r="F126" s="24">
        <v>1</v>
      </c>
      <c r="G126" s="24" t="s">
        <v>34</v>
      </c>
      <c r="H126" s="24">
        <v>4</v>
      </c>
      <c r="I126" s="24">
        <v>119</v>
      </c>
      <c r="J126" s="24">
        <v>119</v>
      </c>
      <c r="K126" s="24">
        <v>950</v>
      </c>
      <c r="L126" s="24">
        <v>1065</v>
      </c>
      <c r="M126" s="24">
        <v>115</v>
      </c>
      <c r="N126" s="24">
        <v>463</v>
      </c>
      <c r="O126" s="24">
        <v>463</v>
      </c>
      <c r="P126" s="24">
        <v>364</v>
      </c>
      <c r="Q126" s="24">
        <v>514</v>
      </c>
      <c r="R126" s="24">
        <v>150</v>
      </c>
      <c r="S126" s="24">
        <v>3.3613445378151259E-2</v>
      </c>
      <c r="T126" s="24">
        <v>28.75</v>
      </c>
      <c r="U126" s="24">
        <v>0.67602591792656586</v>
      </c>
      <c r="V126" s="24">
        <v>14.375</v>
      </c>
      <c r="W126" s="31">
        <f t="shared" si="27"/>
        <v>13.512499999999999</v>
      </c>
      <c r="X126" s="24">
        <v>384.75</v>
      </c>
      <c r="Y126" s="24">
        <v>18.75</v>
      </c>
      <c r="Z126" s="32">
        <v>0.33124999999999999</v>
      </c>
      <c r="AA126" s="9">
        <f t="shared" si="28"/>
        <v>0.33124999999999999</v>
      </c>
      <c r="AB126" s="4">
        <f>VLOOKUP($A126,[1]plot_info!$F$1:$BW$2268,26,FALSE)</f>
        <v>572527.40079999994</v>
      </c>
      <c r="AC126" s="4">
        <f>VLOOKUP($A126,[1]plot_info!$F$1:$BW$2268,27,FALSE)</f>
        <v>3300646.2519999999</v>
      </c>
      <c r="AD126" s="4">
        <f>VLOOKUP($A126,[1]plot_info!$F$1:$BW$2268,28,FALSE)</f>
        <v>81.750730950000005</v>
      </c>
      <c r="AE126" s="4">
        <f>VLOOKUP($A126,[1]plot_info!$F$1:$BW$2268,29,FALSE)</f>
        <v>29.834166230000001</v>
      </c>
      <c r="AF126" s="4">
        <f>VLOOKUP($A126,[1]plot_info!$F$1:$BW$2268,37,FALSE)</f>
        <v>4</v>
      </c>
      <c r="AG126" s="4" t="str">
        <f>VLOOKUP($A126,[1]plot_info!$F$1:$BW$2268,43,FALSE)</f>
        <v>FRA 2010-2015</v>
      </c>
    </row>
    <row r="127" spans="1:33" s="2" customFormat="1" x14ac:dyDescent="0.35">
      <c r="A127" s="23" t="str">
        <f t="shared" si="29"/>
        <v>43-101-5</v>
      </c>
      <c r="B127" s="30">
        <v>64914</v>
      </c>
      <c r="C127" s="26">
        <v>43</v>
      </c>
      <c r="D127" s="26">
        <v>101</v>
      </c>
      <c r="E127" s="26">
        <v>5</v>
      </c>
      <c r="F127" s="26" t="s">
        <v>219</v>
      </c>
      <c r="G127" s="26" t="s">
        <v>34</v>
      </c>
      <c r="H127" s="26">
        <v>4</v>
      </c>
      <c r="I127" s="26">
        <v>162</v>
      </c>
      <c r="J127" s="26">
        <v>162</v>
      </c>
      <c r="K127" s="26">
        <v>890</v>
      </c>
      <c r="L127" s="26">
        <v>1049</v>
      </c>
      <c r="M127" s="26">
        <v>159</v>
      </c>
      <c r="N127" s="26">
        <v>673</v>
      </c>
      <c r="O127" s="26">
        <v>673</v>
      </c>
      <c r="P127" s="26">
        <v>368</v>
      </c>
      <c r="Q127" s="26">
        <v>545</v>
      </c>
      <c r="R127" s="26">
        <v>177</v>
      </c>
      <c r="S127" s="26">
        <v>1.8518518518518517E-2</v>
      </c>
      <c r="T127" s="26">
        <v>39.75</v>
      </c>
      <c r="U127" s="26">
        <v>0.73699851411589901</v>
      </c>
      <c r="V127" s="26">
        <v>19.875</v>
      </c>
      <c r="W127" s="31">
        <f t="shared" si="27"/>
        <v>18.682499999999997</v>
      </c>
      <c r="X127" s="26">
        <v>549</v>
      </c>
      <c r="Y127" s="26">
        <v>22.125</v>
      </c>
      <c r="Z127" s="32">
        <v>0.42</v>
      </c>
      <c r="AA127" s="9">
        <f t="shared" si="28"/>
        <v>0.42</v>
      </c>
      <c r="AB127" s="4">
        <f>VLOOKUP($A127,[1]plot_info!$F$1:$BW$2268,26,FALSE)</f>
        <v>572527.40079999994</v>
      </c>
      <c r="AC127" s="4">
        <f>VLOOKUP($A127,[1]plot_info!$F$1:$BW$2268,27,FALSE)</f>
        <v>3300796.2519999999</v>
      </c>
      <c r="AD127" s="4">
        <f>VLOOKUP($A127,[1]plot_info!$F$1:$BW$2268,28,FALSE)</f>
        <v>81.750741070000004</v>
      </c>
      <c r="AE127" s="4">
        <f>VLOOKUP($A127,[1]plot_info!$F$1:$BW$2268,29,FALSE)</f>
        <v>29.83551984</v>
      </c>
      <c r="AF127" s="4">
        <f>VLOOKUP($A127,[1]plot_info!$F$1:$BW$2268,37,FALSE)</f>
        <v>4</v>
      </c>
      <c r="AG127" s="4" t="str">
        <f>VLOOKUP($A127,[1]plot_info!$F$1:$BW$2268,43,FALSE)</f>
        <v>FRA 2010-2015</v>
      </c>
    </row>
    <row r="128" spans="1:33" s="2" customFormat="1" x14ac:dyDescent="0.35">
      <c r="A128" s="23" t="str">
        <f t="shared" si="29"/>
        <v>43-101-5</v>
      </c>
      <c r="B128" s="24" t="s">
        <v>219</v>
      </c>
      <c r="C128" s="24">
        <v>43</v>
      </c>
      <c r="D128" s="24">
        <v>101</v>
      </c>
      <c r="E128" s="24">
        <v>5</v>
      </c>
      <c r="F128" s="24">
        <v>1</v>
      </c>
      <c r="G128" s="24" t="s">
        <v>34</v>
      </c>
      <c r="H128" s="24">
        <v>4</v>
      </c>
      <c r="I128" s="24">
        <v>162</v>
      </c>
      <c r="J128" s="24">
        <v>162</v>
      </c>
      <c r="K128" s="24">
        <v>890</v>
      </c>
      <c r="L128" s="24">
        <v>1049</v>
      </c>
      <c r="M128" s="24">
        <v>159</v>
      </c>
      <c r="N128" s="24">
        <v>673</v>
      </c>
      <c r="O128" s="24">
        <v>673</v>
      </c>
      <c r="P128" s="24">
        <v>368</v>
      </c>
      <c r="Q128" s="24">
        <v>545</v>
      </c>
      <c r="R128" s="24">
        <v>177</v>
      </c>
      <c r="S128" s="24">
        <v>1.8518518518518517E-2</v>
      </c>
      <c r="T128" s="24">
        <v>39.75</v>
      </c>
      <c r="U128" s="24">
        <v>0.73699851411589901</v>
      </c>
      <c r="V128" s="24">
        <v>19.875</v>
      </c>
      <c r="W128" s="31">
        <f t="shared" si="27"/>
        <v>18.682499999999997</v>
      </c>
      <c r="X128" s="24">
        <v>549</v>
      </c>
      <c r="Y128" s="24">
        <v>22.125</v>
      </c>
      <c r="Z128" s="32">
        <v>0.42</v>
      </c>
      <c r="AA128" s="9">
        <f t="shared" si="28"/>
        <v>0.42</v>
      </c>
      <c r="AB128" s="4">
        <f>VLOOKUP($A128,[1]plot_info!$F$1:$BW$2268,26,FALSE)</f>
        <v>572527.40079999994</v>
      </c>
      <c r="AC128" s="4">
        <f>VLOOKUP($A128,[1]plot_info!$F$1:$BW$2268,27,FALSE)</f>
        <v>3300796.2519999999</v>
      </c>
      <c r="AD128" s="4">
        <f>VLOOKUP($A128,[1]plot_info!$F$1:$BW$2268,28,FALSE)</f>
        <v>81.750741070000004</v>
      </c>
      <c r="AE128" s="4">
        <f>VLOOKUP($A128,[1]plot_info!$F$1:$BW$2268,29,FALSE)</f>
        <v>29.83551984</v>
      </c>
      <c r="AF128" s="4">
        <f>VLOOKUP($A128,[1]plot_info!$F$1:$BW$2268,37,FALSE)</f>
        <v>4</v>
      </c>
      <c r="AG128" s="4" t="str">
        <f>VLOOKUP($A128,[1]plot_info!$F$1:$BW$2268,43,FALSE)</f>
        <v>FRA 2010-2015</v>
      </c>
    </row>
    <row r="129" spans="1:33" s="2" customFormat="1" x14ac:dyDescent="0.35">
      <c r="A129" s="23" t="str">
        <f t="shared" si="29"/>
        <v>43-101-6</v>
      </c>
      <c r="B129" s="30">
        <v>64914</v>
      </c>
      <c r="C129" s="26">
        <v>43</v>
      </c>
      <c r="D129" s="26">
        <v>101</v>
      </c>
      <c r="E129" s="26">
        <v>6</v>
      </c>
      <c r="F129" s="26" t="s">
        <v>220</v>
      </c>
      <c r="G129" s="26" t="s">
        <v>34</v>
      </c>
      <c r="H129" s="26">
        <v>4</v>
      </c>
      <c r="I129" s="26">
        <v>208</v>
      </c>
      <c r="J129" s="26">
        <v>208</v>
      </c>
      <c r="K129" s="26">
        <v>960</v>
      </c>
      <c r="L129" s="26">
        <v>1159</v>
      </c>
      <c r="M129" s="26">
        <v>199</v>
      </c>
      <c r="N129" s="26">
        <v>645</v>
      </c>
      <c r="O129" s="26">
        <v>645</v>
      </c>
      <c r="P129" s="26">
        <v>365</v>
      </c>
      <c r="Q129" s="26">
        <v>538</v>
      </c>
      <c r="R129" s="26">
        <v>173</v>
      </c>
      <c r="S129" s="26">
        <v>4.3269230769230768E-2</v>
      </c>
      <c r="T129" s="26">
        <v>49.75</v>
      </c>
      <c r="U129" s="26">
        <v>0.7317829457364341</v>
      </c>
      <c r="V129" s="26">
        <v>24.875</v>
      </c>
      <c r="W129" s="31">
        <f t="shared" si="27"/>
        <v>23.3825</v>
      </c>
      <c r="X129" s="26">
        <v>527</v>
      </c>
      <c r="Y129" s="26">
        <v>21.625</v>
      </c>
      <c r="Z129" s="32">
        <v>0.46500000000000002</v>
      </c>
      <c r="AA129" s="9">
        <f t="shared" si="28"/>
        <v>0.46500000000000002</v>
      </c>
      <c r="AB129" s="4">
        <f>VLOOKUP($A129,[1]plot_info!$F$1:$BW$2268,26,FALSE)</f>
        <v>572527.40079999994</v>
      </c>
      <c r="AC129" s="4">
        <f>VLOOKUP($A129,[1]plot_info!$F$1:$BW$2268,27,FALSE)</f>
        <v>3300946.2519999999</v>
      </c>
      <c r="AD129" s="4">
        <f>VLOOKUP($A129,[1]plot_info!$F$1:$BW$2268,28,FALSE)</f>
        <v>81.750751190000003</v>
      </c>
      <c r="AE129" s="4">
        <f>VLOOKUP($A129,[1]plot_info!$F$1:$BW$2268,29,FALSE)</f>
        <v>29.836873449999999</v>
      </c>
      <c r="AF129" s="4">
        <f>VLOOKUP($A129,[1]plot_info!$F$1:$BW$2268,37,FALSE)</f>
        <v>4</v>
      </c>
      <c r="AG129" s="4" t="str">
        <f>VLOOKUP($A129,[1]plot_info!$F$1:$BW$2268,43,FALSE)</f>
        <v>FRA 2010-2015</v>
      </c>
    </row>
    <row r="130" spans="1:33" s="2" customFormat="1" x14ac:dyDescent="0.35">
      <c r="A130" s="23" t="str">
        <f t="shared" si="29"/>
        <v>43-101-6</v>
      </c>
      <c r="B130" s="24" t="s">
        <v>220</v>
      </c>
      <c r="C130" s="24">
        <v>43</v>
      </c>
      <c r="D130" s="24">
        <v>101</v>
      </c>
      <c r="E130" s="24">
        <v>6</v>
      </c>
      <c r="F130" s="24">
        <v>1</v>
      </c>
      <c r="G130" s="24" t="s">
        <v>34</v>
      </c>
      <c r="H130" s="24">
        <v>4</v>
      </c>
      <c r="I130" s="24">
        <v>208</v>
      </c>
      <c r="J130" s="24">
        <v>208</v>
      </c>
      <c r="K130" s="24">
        <v>960</v>
      </c>
      <c r="L130" s="24">
        <v>1159</v>
      </c>
      <c r="M130" s="24">
        <v>199</v>
      </c>
      <c r="N130" s="24">
        <v>645</v>
      </c>
      <c r="O130" s="24">
        <v>645</v>
      </c>
      <c r="P130" s="24">
        <v>365</v>
      </c>
      <c r="Q130" s="24">
        <v>538</v>
      </c>
      <c r="R130" s="24">
        <v>173</v>
      </c>
      <c r="S130" s="24">
        <v>4.3269230769230768E-2</v>
      </c>
      <c r="T130" s="24">
        <v>49.75</v>
      </c>
      <c r="U130" s="24">
        <v>0.7317829457364341</v>
      </c>
      <c r="V130" s="24">
        <v>24.875</v>
      </c>
      <c r="W130" s="31">
        <f t="shared" ref="W130:W150" si="30">T130*0.47</f>
        <v>23.3825</v>
      </c>
      <c r="X130" s="24">
        <v>527</v>
      </c>
      <c r="Y130" s="24">
        <v>21.625</v>
      </c>
      <c r="Z130" s="32">
        <v>0.46500000000000002</v>
      </c>
      <c r="AA130" s="9">
        <f t="shared" ref="AA130:AA150" si="31">(V130+Y130)*10000/1000000</f>
        <v>0.46500000000000002</v>
      </c>
      <c r="AB130" s="4">
        <f>VLOOKUP($A130,[1]plot_info!$F$1:$BW$2268,26,FALSE)</f>
        <v>572527.40079999994</v>
      </c>
      <c r="AC130" s="4">
        <f>VLOOKUP($A130,[1]plot_info!$F$1:$BW$2268,27,FALSE)</f>
        <v>3300946.2519999999</v>
      </c>
      <c r="AD130" s="4">
        <f>VLOOKUP($A130,[1]plot_info!$F$1:$BW$2268,28,FALSE)</f>
        <v>81.750751190000003</v>
      </c>
      <c r="AE130" s="4">
        <f>VLOOKUP($A130,[1]plot_info!$F$1:$BW$2268,29,FALSE)</f>
        <v>29.836873449999999</v>
      </c>
      <c r="AF130" s="4">
        <f>VLOOKUP($A130,[1]plot_info!$F$1:$BW$2268,37,FALSE)</f>
        <v>4</v>
      </c>
      <c r="AG130" s="4" t="str">
        <f>VLOOKUP($A130,[1]plot_info!$F$1:$BW$2268,43,FALSE)</f>
        <v>FRA 2010-2015</v>
      </c>
    </row>
    <row r="131" spans="1:33" s="2" customFormat="1" x14ac:dyDescent="0.35">
      <c r="A131" s="23" t="str">
        <f t="shared" si="29"/>
        <v>44-97-1</v>
      </c>
      <c r="B131" s="24" t="s">
        <v>877</v>
      </c>
      <c r="C131" s="24">
        <v>44</v>
      </c>
      <c r="D131" s="24">
        <v>97</v>
      </c>
      <c r="E131" s="24">
        <v>1</v>
      </c>
      <c r="F131" s="24">
        <v>1</v>
      </c>
      <c r="G131" s="24" t="s">
        <v>34</v>
      </c>
      <c r="H131" s="24">
        <v>1</v>
      </c>
      <c r="I131" s="24">
        <v>80</v>
      </c>
      <c r="J131" s="24">
        <v>80</v>
      </c>
      <c r="K131" s="24">
        <v>955</v>
      </c>
      <c r="L131" s="24">
        <v>1030</v>
      </c>
      <c r="M131" s="24">
        <v>75</v>
      </c>
      <c r="N131" s="24">
        <v>80</v>
      </c>
      <c r="O131" s="24">
        <v>80</v>
      </c>
      <c r="P131" s="24">
        <v>462</v>
      </c>
      <c r="Q131" s="24">
        <v>532</v>
      </c>
      <c r="R131" s="24">
        <v>70</v>
      </c>
      <c r="S131" s="24">
        <v>6.25E-2</v>
      </c>
      <c r="T131" s="24">
        <v>75</v>
      </c>
      <c r="U131" s="24">
        <v>0.125</v>
      </c>
      <c r="V131" s="24">
        <v>37.5</v>
      </c>
      <c r="W131" s="31">
        <f t="shared" si="30"/>
        <v>35.25</v>
      </c>
      <c r="X131" s="24">
        <v>70</v>
      </c>
      <c r="Y131" s="24">
        <v>35</v>
      </c>
      <c r="Z131" s="32">
        <v>0.72499999999999998</v>
      </c>
      <c r="AA131" s="9">
        <f t="shared" si="31"/>
        <v>0.72499999999999998</v>
      </c>
      <c r="AB131" s="4">
        <f>VLOOKUP($A131,[1]plot_info!$F$1:$BW$2268,26,FALSE)</f>
        <v>576612.9595</v>
      </c>
      <c r="AC131" s="4">
        <f>VLOOKUP($A131,[1]plot_info!$F$1:$BW$2268,27,FALSE)</f>
        <v>3284747.608</v>
      </c>
      <c r="AD131" s="4">
        <f>VLOOKUP($A131,[1]plot_info!$F$1:$BW$2268,28,FALSE)</f>
        <v>81.791888229999998</v>
      </c>
      <c r="AE131" s="4">
        <f>VLOOKUP($A131,[1]plot_info!$F$1:$BW$2268,29,FALSE)</f>
        <v>29.69044865</v>
      </c>
      <c r="AF131" s="4">
        <f>VLOOKUP($A131,[1]plot_info!$F$1:$BW$2268,37,FALSE)</f>
        <v>104</v>
      </c>
      <c r="AG131" s="4" t="str">
        <f>VLOOKUP($A131,[1]plot_info!$F$1:$BW$2268,43,FALSE)</f>
        <v>FRA 2016-2021</v>
      </c>
    </row>
    <row r="132" spans="1:33" s="2" customFormat="1" x14ac:dyDescent="0.35">
      <c r="A132" s="23" t="str">
        <f t="shared" si="29"/>
        <v>45-76-1</v>
      </c>
      <c r="B132" s="30">
        <v>64914</v>
      </c>
      <c r="C132" s="26">
        <v>45</v>
      </c>
      <c r="D132" s="26">
        <v>76</v>
      </c>
      <c r="E132" s="26">
        <v>1</v>
      </c>
      <c r="F132" s="26" t="s">
        <v>241</v>
      </c>
      <c r="G132" s="26" t="s">
        <v>34</v>
      </c>
      <c r="H132" s="26">
        <v>5</v>
      </c>
      <c r="I132" s="26">
        <v>185</v>
      </c>
      <c r="J132" s="26">
        <v>185</v>
      </c>
      <c r="K132" s="26">
        <v>1440</v>
      </c>
      <c r="L132" s="26">
        <v>1598</v>
      </c>
      <c r="M132" s="26">
        <v>158</v>
      </c>
      <c r="N132" s="26">
        <v>238</v>
      </c>
      <c r="O132" s="26">
        <v>238</v>
      </c>
      <c r="P132" s="26">
        <v>368</v>
      </c>
      <c r="Q132" s="26">
        <v>551</v>
      </c>
      <c r="R132" s="26">
        <v>183</v>
      </c>
      <c r="S132" s="26">
        <v>0.14594594594594595</v>
      </c>
      <c r="T132" s="26">
        <v>31.6</v>
      </c>
      <c r="U132" s="26">
        <v>0.23109243697478993</v>
      </c>
      <c r="V132" s="26">
        <v>15.8</v>
      </c>
      <c r="W132" s="31">
        <f t="shared" si="30"/>
        <v>14.852</v>
      </c>
      <c r="X132" s="26">
        <v>227</v>
      </c>
      <c r="Y132" s="26">
        <v>18.3</v>
      </c>
      <c r="Z132" s="32">
        <v>0.34100000000000003</v>
      </c>
      <c r="AA132" s="9">
        <f t="shared" si="31"/>
        <v>0.34100000000000003</v>
      </c>
      <c r="AB132" s="4">
        <f>VLOOKUP($A132,[1]plot_info!$F$1:$BW$2268,26,FALSE)</f>
        <v>582642.10930000001</v>
      </c>
      <c r="AC132" s="4">
        <f>VLOOKUP($A132,[1]plot_info!$F$1:$BW$2268,27,FALSE)</f>
        <v>3200868.83</v>
      </c>
      <c r="AD132" s="4">
        <f>VLOOKUP($A132,[1]plot_info!$F$1:$BW$2268,28,FALSE)</f>
        <v>81.847920149999993</v>
      </c>
      <c r="AE132" s="4">
        <f>VLOOKUP($A132,[1]plot_info!$F$1:$BW$2268,29,FALSE)</f>
        <v>28.933093400000001</v>
      </c>
      <c r="AF132" s="4">
        <f>VLOOKUP($A132,[1]plot_info!$F$1:$BW$2268,37,FALSE)</f>
        <v>4</v>
      </c>
      <c r="AG132" s="4" t="str">
        <f>VLOOKUP($A132,[1]plot_info!$F$1:$BW$2268,43,FALSE)</f>
        <v>FRA 2010-2015</v>
      </c>
    </row>
    <row r="133" spans="1:33" s="2" customFormat="1" x14ac:dyDescent="0.35">
      <c r="A133" s="23" t="str">
        <f t="shared" si="29"/>
        <v>45-76-1</v>
      </c>
      <c r="B133" s="24" t="s">
        <v>241</v>
      </c>
      <c r="C133" s="24">
        <v>45</v>
      </c>
      <c r="D133" s="24">
        <v>76</v>
      </c>
      <c r="E133" s="24">
        <v>1</v>
      </c>
      <c r="F133" s="24">
        <v>1</v>
      </c>
      <c r="G133" s="24" t="s">
        <v>34</v>
      </c>
      <c r="H133" s="24">
        <v>5</v>
      </c>
      <c r="I133" s="24">
        <v>185</v>
      </c>
      <c r="J133" s="24">
        <v>185</v>
      </c>
      <c r="K133" s="24">
        <v>1440</v>
      </c>
      <c r="L133" s="24">
        <v>1598</v>
      </c>
      <c r="M133" s="24">
        <v>158</v>
      </c>
      <c r="N133" s="24">
        <v>238</v>
      </c>
      <c r="O133" s="24">
        <v>238</v>
      </c>
      <c r="P133" s="24">
        <v>368</v>
      </c>
      <c r="Q133" s="24">
        <v>551</v>
      </c>
      <c r="R133" s="24">
        <v>183</v>
      </c>
      <c r="S133" s="24">
        <v>0.14594594594594595</v>
      </c>
      <c r="T133" s="24">
        <v>31.6</v>
      </c>
      <c r="U133" s="24">
        <v>0.23109243697478993</v>
      </c>
      <c r="V133" s="24">
        <v>15.8</v>
      </c>
      <c r="W133" s="31">
        <f t="shared" si="30"/>
        <v>14.852</v>
      </c>
      <c r="X133" s="24">
        <v>227</v>
      </c>
      <c r="Y133" s="24">
        <v>18.3</v>
      </c>
      <c r="Z133" s="32">
        <v>0.34100000000000003</v>
      </c>
      <c r="AA133" s="9">
        <f t="shared" si="31"/>
        <v>0.34100000000000003</v>
      </c>
      <c r="AB133" s="4">
        <f>VLOOKUP($A133,[1]plot_info!$F$1:$BW$2268,26,FALSE)</f>
        <v>582642.10930000001</v>
      </c>
      <c r="AC133" s="4">
        <f>VLOOKUP($A133,[1]plot_info!$F$1:$BW$2268,27,FALSE)</f>
        <v>3200868.83</v>
      </c>
      <c r="AD133" s="4">
        <f>VLOOKUP($A133,[1]plot_info!$F$1:$BW$2268,28,FALSE)</f>
        <v>81.847920149999993</v>
      </c>
      <c r="AE133" s="4">
        <f>VLOOKUP($A133,[1]plot_info!$F$1:$BW$2268,29,FALSE)</f>
        <v>28.933093400000001</v>
      </c>
      <c r="AF133" s="4">
        <f>VLOOKUP($A133,[1]plot_info!$F$1:$BW$2268,37,FALSE)</f>
        <v>4</v>
      </c>
      <c r="AG133" s="4" t="str">
        <f>VLOOKUP($A133,[1]plot_info!$F$1:$BW$2268,43,FALSE)</f>
        <v>FRA 2010-2015</v>
      </c>
    </row>
    <row r="134" spans="1:33" s="2" customFormat="1" x14ac:dyDescent="0.35">
      <c r="A134" s="23" t="str">
        <f t="shared" si="29"/>
        <v>45-76-6</v>
      </c>
      <c r="B134" s="30">
        <v>64914</v>
      </c>
      <c r="C134" s="26">
        <v>45</v>
      </c>
      <c r="D134" s="26">
        <v>76</v>
      </c>
      <c r="E134" s="26">
        <v>6</v>
      </c>
      <c r="F134" s="26" t="s">
        <v>245</v>
      </c>
      <c r="G134" s="26" t="s">
        <v>34</v>
      </c>
      <c r="H134" s="26">
        <v>5</v>
      </c>
      <c r="I134" s="26">
        <v>263</v>
      </c>
      <c r="J134" s="26">
        <v>263</v>
      </c>
      <c r="K134" s="26">
        <v>952</v>
      </c>
      <c r="L134" s="26">
        <v>1158</v>
      </c>
      <c r="M134" s="26">
        <v>206</v>
      </c>
      <c r="N134" s="26">
        <v>292</v>
      </c>
      <c r="O134" s="26">
        <v>292</v>
      </c>
      <c r="P134" s="26">
        <v>364</v>
      </c>
      <c r="Q134" s="26">
        <v>599</v>
      </c>
      <c r="R134" s="26">
        <v>235</v>
      </c>
      <c r="S134" s="26">
        <v>0.21673003802281368</v>
      </c>
      <c r="T134" s="26">
        <v>41.2</v>
      </c>
      <c r="U134" s="26">
        <v>0.1952054794520548</v>
      </c>
      <c r="V134" s="26">
        <v>20.6</v>
      </c>
      <c r="W134" s="31">
        <f t="shared" si="30"/>
        <v>19.364000000000001</v>
      </c>
      <c r="X134" s="26">
        <v>280.60000000000002</v>
      </c>
      <c r="Y134" s="26">
        <v>23.5</v>
      </c>
      <c r="Z134" s="32">
        <v>0.441</v>
      </c>
      <c r="AA134" s="9">
        <f t="shared" si="31"/>
        <v>0.441</v>
      </c>
      <c r="AB134" s="4">
        <f>VLOOKUP($A134,[1]plot_info!$F$1:$BW$2268,26,FALSE)</f>
        <v>582942.10930000001</v>
      </c>
      <c r="AC134" s="4">
        <f>VLOOKUP($A134,[1]plot_info!$F$1:$BW$2268,27,FALSE)</f>
        <v>3201168.83</v>
      </c>
      <c r="AD134" s="4">
        <f>VLOOKUP($A134,[1]plot_info!$F$1:$BW$2268,28,FALSE)</f>
        <v>81.851020030000001</v>
      </c>
      <c r="AE134" s="4">
        <f>VLOOKUP($A134,[1]plot_info!$F$1:$BW$2268,29,FALSE)</f>
        <v>28.935781500000001</v>
      </c>
      <c r="AF134" s="4">
        <f>VLOOKUP($A134,[1]plot_info!$F$1:$BW$2268,37,FALSE)</f>
        <v>4</v>
      </c>
      <c r="AG134" s="4" t="str">
        <f>VLOOKUP($A134,[1]plot_info!$F$1:$BW$2268,43,FALSE)</f>
        <v>FRA 2010-2015</v>
      </c>
    </row>
    <row r="135" spans="1:33" s="2" customFormat="1" x14ac:dyDescent="0.35">
      <c r="A135" s="23" t="str">
        <f t="shared" si="29"/>
        <v>45-76-6</v>
      </c>
      <c r="B135" s="24" t="s">
        <v>245</v>
      </c>
      <c r="C135" s="24">
        <v>45</v>
      </c>
      <c r="D135" s="24">
        <v>76</v>
      </c>
      <c r="E135" s="24">
        <v>6</v>
      </c>
      <c r="F135" s="24">
        <v>1</v>
      </c>
      <c r="G135" s="24" t="s">
        <v>34</v>
      </c>
      <c r="H135" s="24">
        <v>5</v>
      </c>
      <c r="I135" s="24">
        <v>263</v>
      </c>
      <c r="J135" s="24">
        <v>263</v>
      </c>
      <c r="K135" s="24">
        <v>952</v>
      </c>
      <c r="L135" s="24">
        <v>1158</v>
      </c>
      <c r="M135" s="24">
        <v>206</v>
      </c>
      <c r="N135" s="24">
        <v>292</v>
      </c>
      <c r="O135" s="24">
        <v>292</v>
      </c>
      <c r="P135" s="24">
        <v>364</v>
      </c>
      <c r="Q135" s="24">
        <v>599</v>
      </c>
      <c r="R135" s="24">
        <v>235</v>
      </c>
      <c r="S135" s="24">
        <v>0.21673003802281368</v>
      </c>
      <c r="T135" s="24">
        <v>41.2</v>
      </c>
      <c r="U135" s="24">
        <v>0.1952054794520548</v>
      </c>
      <c r="V135" s="24">
        <v>20.6</v>
      </c>
      <c r="W135" s="31">
        <f t="shared" si="30"/>
        <v>19.364000000000001</v>
      </c>
      <c r="X135" s="24">
        <v>280.60000000000002</v>
      </c>
      <c r="Y135" s="24">
        <v>23.5</v>
      </c>
      <c r="Z135" s="32">
        <v>0.441</v>
      </c>
      <c r="AA135" s="9">
        <f t="shared" si="31"/>
        <v>0.441</v>
      </c>
      <c r="AB135" s="4">
        <f>VLOOKUP($A135,[1]plot_info!$F$1:$BW$2268,26,FALSE)</f>
        <v>582942.10930000001</v>
      </c>
      <c r="AC135" s="4">
        <f>VLOOKUP($A135,[1]plot_info!$F$1:$BW$2268,27,FALSE)</f>
        <v>3201168.83</v>
      </c>
      <c r="AD135" s="4">
        <f>VLOOKUP($A135,[1]plot_info!$F$1:$BW$2268,28,FALSE)</f>
        <v>81.851020030000001</v>
      </c>
      <c r="AE135" s="4">
        <f>VLOOKUP($A135,[1]plot_info!$F$1:$BW$2268,29,FALSE)</f>
        <v>28.935781500000001</v>
      </c>
      <c r="AF135" s="4">
        <f>VLOOKUP($A135,[1]plot_info!$F$1:$BW$2268,37,FALSE)</f>
        <v>4</v>
      </c>
      <c r="AG135" s="4" t="str">
        <f>VLOOKUP($A135,[1]plot_info!$F$1:$BW$2268,43,FALSE)</f>
        <v>FRA 2010-2015</v>
      </c>
    </row>
    <row r="136" spans="1:33" s="2" customFormat="1" x14ac:dyDescent="0.35">
      <c r="A136" s="23" t="str">
        <f t="shared" si="29"/>
        <v>45-86-1</v>
      </c>
      <c r="B136" s="30">
        <v>64914</v>
      </c>
      <c r="C136" s="26">
        <v>45</v>
      </c>
      <c r="D136" s="26">
        <v>86</v>
      </c>
      <c r="E136" s="26">
        <v>1</v>
      </c>
      <c r="F136" s="26" t="s">
        <v>499</v>
      </c>
      <c r="G136" s="26" t="s">
        <v>34</v>
      </c>
      <c r="H136" s="26">
        <v>4</v>
      </c>
      <c r="I136" s="26">
        <v>86</v>
      </c>
      <c r="J136" s="26">
        <v>86</v>
      </c>
      <c r="K136" s="26">
        <v>1222</v>
      </c>
      <c r="L136" s="26">
        <v>1257</v>
      </c>
      <c r="M136" s="26">
        <v>35</v>
      </c>
      <c r="N136" s="26">
        <v>122</v>
      </c>
      <c r="O136" s="26">
        <v>122</v>
      </c>
      <c r="P136" s="26">
        <v>367</v>
      </c>
      <c r="Q136" s="26">
        <v>482</v>
      </c>
      <c r="R136" s="26">
        <v>115</v>
      </c>
      <c r="S136" s="26">
        <v>0.59302325581395354</v>
      </c>
      <c r="T136" s="26">
        <v>8.7499999999999982</v>
      </c>
      <c r="U136" s="26">
        <v>5.737704918032787E-2</v>
      </c>
      <c r="V136" s="26">
        <v>4.375</v>
      </c>
      <c r="W136" s="31">
        <f t="shared" si="30"/>
        <v>4.1124999999999989</v>
      </c>
      <c r="X136" s="26">
        <v>120.25</v>
      </c>
      <c r="Y136" s="26">
        <v>14.375</v>
      </c>
      <c r="Z136" s="32">
        <v>0.1875</v>
      </c>
      <c r="AA136" s="9">
        <f t="shared" si="31"/>
        <v>0.1875</v>
      </c>
      <c r="AB136" s="4">
        <f>VLOOKUP($A136,[1]plot_info!$F$1:$BW$2268,26,FALSE)</f>
        <v>581675.29099999997</v>
      </c>
      <c r="AC136" s="4">
        <f>VLOOKUP($A136,[1]plot_info!$F$1:$BW$2268,27,FALSE)</f>
        <v>3240857.1439999999</v>
      </c>
      <c r="AD136" s="4">
        <f>VLOOKUP($A136,[1]plot_info!$F$1:$BW$2268,28,FALSE)</f>
        <v>81.840931130000001</v>
      </c>
      <c r="AE136" s="4">
        <f>VLOOKUP($A136,[1]plot_info!$F$1:$BW$2268,29,FALSE)</f>
        <v>29.294043779999999</v>
      </c>
      <c r="AF136" s="4">
        <f>VLOOKUP($A136,[1]plot_info!$F$1:$BW$2268,37,FALSE)</f>
        <v>4</v>
      </c>
      <c r="AG136" s="4" t="str">
        <f>VLOOKUP($A136,[1]plot_info!$F$1:$BW$2268,43,FALSE)</f>
        <v>FRA 2010-2015</v>
      </c>
    </row>
    <row r="137" spans="1:33" s="2" customFormat="1" x14ac:dyDescent="0.35">
      <c r="A137" s="23" t="str">
        <f t="shared" si="29"/>
        <v>45-86-1</v>
      </c>
      <c r="B137" s="24" t="s">
        <v>499</v>
      </c>
      <c r="C137" s="24">
        <v>45</v>
      </c>
      <c r="D137" s="24">
        <v>86</v>
      </c>
      <c r="E137" s="24">
        <v>1</v>
      </c>
      <c r="F137" s="24">
        <v>1</v>
      </c>
      <c r="G137" s="24" t="s">
        <v>34</v>
      </c>
      <c r="H137" s="24">
        <v>4</v>
      </c>
      <c r="I137" s="24">
        <v>86</v>
      </c>
      <c r="J137" s="24">
        <v>86</v>
      </c>
      <c r="K137" s="24">
        <v>1222</v>
      </c>
      <c r="L137" s="24">
        <v>1257</v>
      </c>
      <c r="M137" s="24">
        <v>35</v>
      </c>
      <c r="N137" s="24">
        <v>122</v>
      </c>
      <c r="O137" s="24">
        <v>122</v>
      </c>
      <c r="P137" s="24">
        <v>367</v>
      </c>
      <c r="Q137" s="24">
        <v>482</v>
      </c>
      <c r="R137" s="24">
        <v>115</v>
      </c>
      <c r="S137" s="24">
        <v>0.59302325581395354</v>
      </c>
      <c r="T137" s="24">
        <v>8.7499999999999982</v>
      </c>
      <c r="U137" s="24">
        <v>5.737704918032787E-2</v>
      </c>
      <c r="V137" s="24">
        <v>4.375</v>
      </c>
      <c r="W137" s="31">
        <f t="shared" si="30"/>
        <v>4.1124999999999989</v>
      </c>
      <c r="X137" s="24">
        <v>120.25</v>
      </c>
      <c r="Y137" s="24">
        <v>14.375</v>
      </c>
      <c r="Z137" s="32">
        <v>0.1875</v>
      </c>
      <c r="AA137" s="9">
        <f t="shared" si="31"/>
        <v>0.1875</v>
      </c>
      <c r="AB137" s="4">
        <f>VLOOKUP($A137,[1]plot_info!$F$1:$BW$2268,26,FALSE)</f>
        <v>581675.29099999997</v>
      </c>
      <c r="AC137" s="4">
        <f>VLOOKUP($A137,[1]plot_info!$F$1:$BW$2268,27,FALSE)</f>
        <v>3240857.1439999999</v>
      </c>
      <c r="AD137" s="4">
        <f>VLOOKUP($A137,[1]plot_info!$F$1:$BW$2268,28,FALSE)</f>
        <v>81.840931130000001</v>
      </c>
      <c r="AE137" s="4">
        <f>VLOOKUP($A137,[1]plot_info!$F$1:$BW$2268,29,FALSE)</f>
        <v>29.294043779999999</v>
      </c>
      <c r="AF137" s="4">
        <f>VLOOKUP($A137,[1]plot_info!$F$1:$BW$2268,37,FALSE)</f>
        <v>4</v>
      </c>
      <c r="AG137" s="4" t="str">
        <f>VLOOKUP($A137,[1]plot_info!$F$1:$BW$2268,43,FALSE)</f>
        <v>FRA 2010-2015</v>
      </c>
    </row>
    <row r="138" spans="1:33" s="2" customFormat="1" x14ac:dyDescent="0.35">
      <c r="A138" s="23" t="str">
        <f t="shared" si="29"/>
        <v>45-86-3</v>
      </c>
      <c r="B138" s="30">
        <v>64914</v>
      </c>
      <c r="C138" s="26">
        <v>45</v>
      </c>
      <c r="D138" s="26">
        <v>86</v>
      </c>
      <c r="E138" s="26">
        <v>3</v>
      </c>
      <c r="F138" s="26" t="s">
        <v>503</v>
      </c>
      <c r="G138" s="26" t="s">
        <v>34</v>
      </c>
      <c r="H138" s="26">
        <v>4</v>
      </c>
      <c r="I138" s="26">
        <v>39</v>
      </c>
      <c r="J138" s="26">
        <v>39</v>
      </c>
      <c r="K138" s="26">
        <v>958</v>
      </c>
      <c r="L138" s="26">
        <v>997</v>
      </c>
      <c r="M138" s="26">
        <v>39</v>
      </c>
      <c r="N138" s="26">
        <v>22</v>
      </c>
      <c r="O138" s="26">
        <v>22</v>
      </c>
      <c r="P138" s="26">
        <v>367</v>
      </c>
      <c r="Q138" s="26">
        <v>385</v>
      </c>
      <c r="R138" s="26">
        <v>18</v>
      </c>
      <c r="S138" s="26">
        <v>0</v>
      </c>
      <c r="T138" s="26">
        <v>9.75</v>
      </c>
      <c r="U138" s="26">
        <v>0.18181818181818182</v>
      </c>
      <c r="V138" s="26">
        <v>4.875</v>
      </c>
      <c r="W138" s="31">
        <f t="shared" si="30"/>
        <v>4.5824999999999996</v>
      </c>
      <c r="X138" s="26">
        <v>21</v>
      </c>
      <c r="Y138" s="26">
        <v>2.25</v>
      </c>
      <c r="Z138" s="32">
        <v>7.1249999999999994E-2</v>
      </c>
      <c r="AA138" s="9">
        <f t="shared" si="31"/>
        <v>7.1249999999999994E-2</v>
      </c>
      <c r="AB138" s="4">
        <f>VLOOKUP($A138,[1]plot_info!$F$1:$BW$2268,26,FALSE)</f>
        <v>581675.29099999997</v>
      </c>
      <c r="AC138" s="4">
        <f>VLOOKUP($A138,[1]plot_info!$F$1:$BW$2268,27,FALSE)</f>
        <v>3241157.1439999999</v>
      </c>
      <c r="AD138" s="4">
        <f>VLOOKUP($A138,[1]plot_info!$F$1:$BW$2268,28,FALSE)</f>
        <v>81.840953319999997</v>
      </c>
      <c r="AE138" s="4">
        <f>VLOOKUP($A138,[1]plot_info!$F$1:$BW$2268,29,FALSE)</f>
        <v>29.296751159999999</v>
      </c>
      <c r="AF138" s="4">
        <f>VLOOKUP($A138,[1]plot_info!$F$1:$BW$2268,37,FALSE)</f>
        <v>4</v>
      </c>
      <c r="AG138" s="4" t="str">
        <f>VLOOKUP($A138,[1]plot_info!$F$1:$BW$2268,43,FALSE)</f>
        <v>FRA 2010-2015</v>
      </c>
    </row>
    <row r="139" spans="1:33" s="2" customFormat="1" x14ac:dyDescent="0.35">
      <c r="A139" s="23" t="str">
        <f t="shared" si="29"/>
        <v>45-86-3</v>
      </c>
      <c r="B139" s="24" t="s">
        <v>503</v>
      </c>
      <c r="C139" s="24">
        <v>45</v>
      </c>
      <c r="D139" s="24">
        <v>86</v>
      </c>
      <c r="E139" s="24">
        <v>3</v>
      </c>
      <c r="F139" s="24">
        <v>1</v>
      </c>
      <c r="G139" s="24" t="s">
        <v>34</v>
      </c>
      <c r="H139" s="24">
        <v>4</v>
      </c>
      <c r="I139" s="24">
        <v>39</v>
      </c>
      <c r="J139" s="24">
        <v>39</v>
      </c>
      <c r="K139" s="24">
        <v>958</v>
      </c>
      <c r="L139" s="24">
        <v>997</v>
      </c>
      <c r="M139" s="24">
        <v>39</v>
      </c>
      <c r="N139" s="24">
        <v>22</v>
      </c>
      <c r="O139" s="24">
        <v>22</v>
      </c>
      <c r="P139" s="24">
        <v>367</v>
      </c>
      <c r="Q139" s="24">
        <v>385</v>
      </c>
      <c r="R139" s="24">
        <v>18</v>
      </c>
      <c r="S139" s="24">
        <v>0</v>
      </c>
      <c r="T139" s="24">
        <v>9.75</v>
      </c>
      <c r="U139" s="24">
        <v>0.18181818181818182</v>
      </c>
      <c r="V139" s="24">
        <v>4.875</v>
      </c>
      <c r="W139" s="31">
        <f t="shared" si="30"/>
        <v>4.5824999999999996</v>
      </c>
      <c r="X139" s="24">
        <v>21</v>
      </c>
      <c r="Y139" s="24">
        <v>2.25</v>
      </c>
      <c r="Z139" s="32">
        <v>7.1249999999999994E-2</v>
      </c>
      <c r="AA139" s="9">
        <f t="shared" si="31"/>
        <v>7.1249999999999994E-2</v>
      </c>
      <c r="AB139" s="4">
        <f>VLOOKUP($A139,[1]plot_info!$F$1:$BW$2268,26,FALSE)</f>
        <v>581675.29099999997</v>
      </c>
      <c r="AC139" s="4">
        <f>VLOOKUP($A139,[1]plot_info!$F$1:$BW$2268,27,FALSE)</f>
        <v>3241157.1439999999</v>
      </c>
      <c r="AD139" s="4">
        <f>VLOOKUP($A139,[1]plot_info!$F$1:$BW$2268,28,FALSE)</f>
        <v>81.840953319999997</v>
      </c>
      <c r="AE139" s="4">
        <f>VLOOKUP($A139,[1]plot_info!$F$1:$BW$2268,29,FALSE)</f>
        <v>29.296751159999999</v>
      </c>
      <c r="AF139" s="4">
        <f>VLOOKUP($A139,[1]plot_info!$F$1:$BW$2268,37,FALSE)</f>
        <v>4</v>
      </c>
      <c r="AG139" s="4" t="str">
        <f>VLOOKUP($A139,[1]plot_info!$F$1:$BW$2268,43,FALSE)</f>
        <v>FRA 2010-2015</v>
      </c>
    </row>
    <row r="140" spans="1:33" s="2" customFormat="1" x14ac:dyDescent="0.35">
      <c r="A140" s="23" t="str">
        <f t="shared" si="29"/>
        <v>45-107-5</v>
      </c>
      <c r="B140" s="24" t="s">
        <v>889</v>
      </c>
      <c r="C140" s="24">
        <v>45</v>
      </c>
      <c r="D140" s="24">
        <v>107</v>
      </c>
      <c r="E140" s="24">
        <v>5</v>
      </c>
      <c r="F140" s="24">
        <v>1</v>
      </c>
      <c r="G140" s="24" t="s">
        <v>34</v>
      </c>
      <c r="H140" s="24">
        <v>3</v>
      </c>
      <c r="I140" s="24">
        <v>160</v>
      </c>
      <c r="J140" s="24">
        <v>160</v>
      </c>
      <c r="K140" s="24">
        <v>1233</v>
      </c>
      <c r="L140" s="24">
        <v>1366</v>
      </c>
      <c r="M140" s="24">
        <v>133</v>
      </c>
      <c r="N140" s="24">
        <v>206</v>
      </c>
      <c r="O140" s="24">
        <v>206</v>
      </c>
      <c r="P140" s="24">
        <v>357</v>
      </c>
      <c r="Q140" s="24">
        <v>534</v>
      </c>
      <c r="R140" s="24">
        <v>177</v>
      </c>
      <c r="S140" s="24">
        <v>0.16875000000000001</v>
      </c>
      <c r="T140" s="24">
        <v>44.333333333333336</v>
      </c>
      <c r="U140" s="24">
        <v>0.14077669902912621</v>
      </c>
      <c r="V140" s="24">
        <v>22.166666666666668</v>
      </c>
      <c r="W140" s="31">
        <f t="shared" si="30"/>
        <v>20.836666666666666</v>
      </c>
      <c r="X140" s="24">
        <v>196.33333333333334</v>
      </c>
      <c r="Y140" s="24">
        <v>29.5</v>
      </c>
      <c r="Z140" s="32">
        <v>0.51666666666666672</v>
      </c>
      <c r="AA140" s="9">
        <f t="shared" si="31"/>
        <v>0.51666666666666672</v>
      </c>
      <c r="AB140" s="4">
        <f>VLOOKUP($A140,[1]plot_info!$F$1:$BW$2268,26,FALSE)</f>
        <v>579944.97270000004</v>
      </c>
      <c r="AC140" s="4">
        <f>VLOOKUP($A140,[1]plot_info!$F$1:$BW$2268,27,FALSE)</f>
        <v>3324982.6039999998</v>
      </c>
      <c r="AD140" s="4">
        <f>VLOOKUP($A140,[1]plot_info!$F$1:$BW$2268,28,FALSE)</f>
        <v>81.829323779999996</v>
      </c>
      <c r="AE140" s="4">
        <f>VLOOKUP($A140,[1]plot_info!$F$1:$BW$2268,29,FALSE)</f>
        <v>30.053312519999999</v>
      </c>
      <c r="AF140" s="4">
        <f>VLOOKUP($A140,[1]plot_info!$F$1:$BW$2268,37,FALSE)</f>
        <v>104</v>
      </c>
      <c r="AG140" s="4" t="str">
        <f>VLOOKUP($A140,[1]plot_info!$F$1:$BW$2268,43,FALSE)</f>
        <v>FRA 2016-2021</v>
      </c>
    </row>
    <row r="141" spans="1:33" s="2" customFormat="1" x14ac:dyDescent="0.35">
      <c r="A141" s="23" t="str">
        <f t="shared" ref="A141:A162" si="32">CONCATENATE(C141,"-",D141,"-",E141)</f>
        <v>46-91-2</v>
      </c>
      <c r="B141" s="30">
        <v>64914</v>
      </c>
      <c r="C141" s="26">
        <v>46</v>
      </c>
      <c r="D141" s="26">
        <v>91</v>
      </c>
      <c r="E141" s="26">
        <v>2</v>
      </c>
      <c r="F141" s="26" t="s">
        <v>608</v>
      </c>
      <c r="G141" s="26" t="s">
        <v>34</v>
      </c>
      <c r="H141" s="26">
        <v>4</v>
      </c>
      <c r="I141" s="26">
        <v>248</v>
      </c>
      <c r="J141" s="26">
        <v>248</v>
      </c>
      <c r="K141" s="26">
        <v>964</v>
      </c>
      <c r="L141" s="26">
        <v>1194</v>
      </c>
      <c r="M141" s="26">
        <v>230</v>
      </c>
      <c r="N141" s="26">
        <v>202</v>
      </c>
      <c r="O141" s="26">
        <v>202</v>
      </c>
      <c r="P141" s="26">
        <v>366</v>
      </c>
      <c r="Q141" s="26">
        <v>556</v>
      </c>
      <c r="R141" s="26">
        <v>190</v>
      </c>
      <c r="S141" s="26">
        <v>7.2580645161290328E-2</v>
      </c>
      <c r="T141" s="26">
        <v>57.5</v>
      </c>
      <c r="U141" s="26">
        <v>5.9405940594059403E-2</v>
      </c>
      <c r="V141" s="26">
        <v>28.75</v>
      </c>
      <c r="W141" s="31">
        <f t="shared" si="30"/>
        <v>27.024999999999999</v>
      </c>
      <c r="X141" s="26">
        <v>199</v>
      </c>
      <c r="Y141" s="26">
        <v>23.75</v>
      </c>
      <c r="Z141" s="32">
        <v>0.52500000000000002</v>
      </c>
      <c r="AA141" s="9">
        <f t="shared" si="31"/>
        <v>0.52500000000000002</v>
      </c>
      <c r="AB141" s="4">
        <f>VLOOKUP($A141,[1]plot_info!$F$1:$BW$2268,26,FALSE)</f>
        <v>585190.71329999994</v>
      </c>
      <c r="AC141" s="4">
        <f>VLOOKUP($A141,[1]plot_info!$F$1:$BW$2268,27,FALSE)</f>
        <v>3261097.983</v>
      </c>
      <c r="AD141" s="4">
        <f>VLOOKUP($A141,[1]plot_info!$F$1:$BW$2268,28,FALSE)</f>
        <v>81.878690770000006</v>
      </c>
      <c r="AE141" s="4">
        <f>VLOOKUP($A141,[1]plot_info!$F$1:$BW$2268,29,FALSE)</f>
        <v>29.476472170000001</v>
      </c>
      <c r="AF141" s="4">
        <f>VLOOKUP($A141,[1]plot_info!$F$1:$BW$2268,37,FALSE)</f>
        <v>4</v>
      </c>
      <c r="AG141" s="4" t="str">
        <f>VLOOKUP($A141,[1]plot_info!$F$1:$BW$2268,43,FALSE)</f>
        <v>FRA 2010-2015</v>
      </c>
    </row>
    <row r="142" spans="1:33" s="2" customFormat="1" x14ac:dyDescent="0.35">
      <c r="A142" s="23" t="str">
        <f t="shared" si="32"/>
        <v>46-91-2</v>
      </c>
      <c r="B142" s="24" t="s">
        <v>608</v>
      </c>
      <c r="C142" s="24">
        <v>46</v>
      </c>
      <c r="D142" s="24">
        <v>91</v>
      </c>
      <c r="E142" s="24">
        <v>2</v>
      </c>
      <c r="F142" s="24">
        <v>1</v>
      </c>
      <c r="G142" s="24" t="s">
        <v>34</v>
      </c>
      <c r="H142" s="24">
        <v>4</v>
      </c>
      <c r="I142" s="24">
        <v>248</v>
      </c>
      <c r="J142" s="24">
        <v>248</v>
      </c>
      <c r="K142" s="24">
        <v>964</v>
      </c>
      <c r="L142" s="24">
        <v>1194</v>
      </c>
      <c r="M142" s="24">
        <v>230</v>
      </c>
      <c r="N142" s="24">
        <v>202</v>
      </c>
      <c r="O142" s="24">
        <v>202</v>
      </c>
      <c r="P142" s="24">
        <v>366</v>
      </c>
      <c r="Q142" s="24">
        <v>556</v>
      </c>
      <c r="R142" s="24">
        <v>190</v>
      </c>
      <c r="S142" s="24">
        <v>7.2580645161290328E-2</v>
      </c>
      <c r="T142" s="24">
        <v>57.5</v>
      </c>
      <c r="U142" s="24">
        <v>5.9405940594059403E-2</v>
      </c>
      <c r="V142" s="24">
        <v>28.75</v>
      </c>
      <c r="W142" s="31">
        <f t="shared" si="30"/>
        <v>27.024999999999999</v>
      </c>
      <c r="X142" s="24">
        <v>199</v>
      </c>
      <c r="Y142" s="24">
        <v>23.75</v>
      </c>
      <c r="Z142" s="32">
        <v>0.52500000000000002</v>
      </c>
      <c r="AA142" s="9">
        <f t="shared" si="31"/>
        <v>0.52500000000000002</v>
      </c>
      <c r="AB142" s="4">
        <f>VLOOKUP($A142,[1]plot_info!$F$1:$BW$2268,26,FALSE)</f>
        <v>585190.71329999994</v>
      </c>
      <c r="AC142" s="4">
        <f>VLOOKUP($A142,[1]plot_info!$F$1:$BW$2268,27,FALSE)</f>
        <v>3261097.983</v>
      </c>
      <c r="AD142" s="4">
        <f>VLOOKUP($A142,[1]plot_info!$F$1:$BW$2268,28,FALSE)</f>
        <v>81.878690770000006</v>
      </c>
      <c r="AE142" s="4">
        <f>VLOOKUP($A142,[1]plot_info!$F$1:$BW$2268,29,FALSE)</f>
        <v>29.476472170000001</v>
      </c>
      <c r="AF142" s="4">
        <f>VLOOKUP($A142,[1]plot_info!$F$1:$BW$2268,37,FALSE)</f>
        <v>4</v>
      </c>
      <c r="AG142" s="4" t="str">
        <f>VLOOKUP($A142,[1]plot_info!$F$1:$BW$2268,43,FALSE)</f>
        <v>FRA 2010-2015</v>
      </c>
    </row>
    <row r="143" spans="1:33" s="2" customFormat="1" x14ac:dyDescent="0.35">
      <c r="A143" s="23" t="str">
        <f t="shared" si="32"/>
        <v>46-91-4</v>
      </c>
      <c r="B143" s="30">
        <v>64914</v>
      </c>
      <c r="C143" s="26">
        <v>46</v>
      </c>
      <c r="D143" s="26">
        <v>91</v>
      </c>
      <c r="E143" s="26">
        <v>4</v>
      </c>
      <c r="F143" s="26" t="s">
        <v>612</v>
      </c>
      <c r="G143" s="26" t="s">
        <v>34</v>
      </c>
      <c r="H143" s="26">
        <v>4</v>
      </c>
      <c r="I143" s="26">
        <v>125</v>
      </c>
      <c r="J143" s="26">
        <v>125</v>
      </c>
      <c r="K143" s="26">
        <v>1219</v>
      </c>
      <c r="L143" s="26">
        <v>1344</v>
      </c>
      <c r="M143" s="26">
        <v>125</v>
      </c>
      <c r="N143" s="26">
        <v>179</v>
      </c>
      <c r="O143" s="26">
        <v>179</v>
      </c>
      <c r="P143" s="26">
        <v>367</v>
      </c>
      <c r="Q143" s="26">
        <v>542</v>
      </c>
      <c r="R143" s="26">
        <v>175</v>
      </c>
      <c r="S143" s="26">
        <v>0</v>
      </c>
      <c r="T143" s="26">
        <v>31.25</v>
      </c>
      <c r="U143" s="26">
        <v>2.23463687150838E-2</v>
      </c>
      <c r="V143" s="26">
        <v>15.625</v>
      </c>
      <c r="W143" s="31">
        <f t="shared" si="30"/>
        <v>14.6875</v>
      </c>
      <c r="X143" s="26">
        <v>178</v>
      </c>
      <c r="Y143" s="26">
        <v>21.875</v>
      </c>
      <c r="Z143" s="32">
        <v>0.375</v>
      </c>
      <c r="AA143" s="9">
        <f t="shared" si="31"/>
        <v>0.375</v>
      </c>
      <c r="AB143" s="4">
        <f>VLOOKUP($A143,[1]plot_info!$F$1:$BW$2268,26,FALSE)</f>
        <v>585490.71329999994</v>
      </c>
      <c r="AC143" s="4">
        <f>VLOOKUP($A143,[1]plot_info!$F$1:$BW$2268,27,FALSE)</f>
        <v>3260947.983</v>
      </c>
      <c r="AD143" s="4">
        <f>VLOOKUP($A143,[1]plot_info!$F$1:$BW$2268,28,FALSE)</f>
        <v>81.881773069999994</v>
      </c>
      <c r="AE143" s="4">
        <f>VLOOKUP($A143,[1]plot_info!$F$1:$BW$2268,29,FALSE)</f>
        <v>29.475098060000001</v>
      </c>
      <c r="AF143" s="4">
        <f>VLOOKUP($A143,[1]plot_info!$F$1:$BW$2268,37,FALSE)</f>
        <v>4</v>
      </c>
      <c r="AG143" s="4" t="str">
        <f>VLOOKUP($A143,[1]plot_info!$F$1:$BW$2268,43,FALSE)</f>
        <v>FRA 2010-2015</v>
      </c>
    </row>
    <row r="144" spans="1:33" s="2" customFormat="1" x14ac:dyDescent="0.35">
      <c r="A144" s="23" t="str">
        <f t="shared" si="32"/>
        <v>46-91-4</v>
      </c>
      <c r="B144" s="24" t="s">
        <v>612</v>
      </c>
      <c r="C144" s="24">
        <v>46</v>
      </c>
      <c r="D144" s="24">
        <v>91</v>
      </c>
      <c r="E144" s="24">
        <v>4</v>
      </c>
      <c r="F144" s="24">
        <v>1</v>
      </c>
      <c r="G144" s="24" t="s">
        <v>34</v>
      </c>
      <c r="H144" s="24">
        <v>4</v>
      </c>
      <c r="I144" s="24">
        <v>125</v>
      </c>
      <c r="J144" s="24">
        <v>125</v>
      </c>
      <c r="K144" s="24">
        <v>1219</v>
      </c>
      <c r="L144" s="24">
        <v>1344</v>
      </c>
      <c r="M144" s="24">
        <v>125</v>
      </c>
      <c r="N144" s="24">
        <v>179</v>
      </c>
      <c r="O144" s="24">
        <v>179</v>
      </c>
      <c r="P144" s="24">
        <v>367</v>
      </c>
      <c r="Q144" s="24">
        <v>542</v>
      </c>
      <c r="R144" s="24">
        <v>175</v>
      </c>
      <c r="S144" s="24">
        <v>0</v>
      </c>
      <c r="T144" s="24">
        <v>31.25</v>
      </c>
      <c r="U144" s="24">
        <v>2.23463687150838E-2</v>
      </c>
      <c r="V144" s="24">
        <v>15.625</v>
      </c>
      <c r="W144" s="31">
        <f t="shared" si="30"/>
        <v>14.6875</v>
      </c>
      <c r="X144" s="24">
        <v>178</v>
      </c>
      <c r="Y144" s="24">
        <v>21.875</v>
      </c>
      <c r="Z144" s="32">
        <v>0.375</v>
      </c>
      <c r="AA144" s="9">
        <f t="shared" si="31"/>
        <v>0.375</v>
      </c>
      <c r="AB144" s="4">
        <f>VLOOKUP($A144,[1]plot_info!$F$1:$BW$2268,26,FALSE)</f>
        <v>585490.71329999994</v>
      </c>
      <c r="AC144" s="4">
        <f>VLOOKUP($A144,[1]plot_info!$F$1:$BW$2268,27,FALSE)</f>
        <v>3260947.983</v>
      </c>
      <c r="AD144" s="4">
        <f>VLOOKUP($A144,[1]plot_info!$F$1:$BW$2268,28,FALSE)</f>
        <v>81.881773069999994</v>
      </c>
      <c r="AE144" s="4">
        <f>VLOOKUP($A144,[1]plot_info!$F$1:$BW$2268,29,FALSE)</f>
        <v>29.475098060000001</v>
      </c>
      <c r="AF144" s="4">
        <f>VLOOKUP($A144,[1]plot_info!$F$1:$BW$2268,37,FALSE)</f>
        <v>4</v>
      </c>
      <c r="AG144" s="4" t="str">
        <f>VLOOKUP($A144,[1]plot_info!$F$1:$BW$2268,43,FALSE)</f>
        <v>FRA 2010-2015</v>
      </c>
    </row>
    <row r="145" spans="1:33" s="2" customFormat="1" x14ac:dyDescent="0.35">
      <c r="A145" s="23" t="str">
        <f t="shared" si="32"/>
        <v>46-91-6</v>
      </c>
      <c r="B145" s="30">
        <v>64914</v>
      </c>
      <c r="C145" s="26">
        <v>46</v>
      </c>
      <c r="D145" s="26">
        <v>91</v>
      </c>
      <c r="E145" s="26">
        <v>6</v>
      </c>
      <c r="F145" s="26" t="s">
        <v>616</v>
      </c>
      <c r="G145" s="26" t="s">
        <v>34</v>
      </c>
      <c r="H145" s="26">
        <v>4</v>
      </c>
      <c r="I145" s="26">
        <v>321</v>
      </c>
      <c r="J145" s="26">
        <v>321</v>
      </c>
      <c r="K145" s="26">
        <v>960</v>
      </c>
      <c r="L145" s="26">
        <v>1173</v>
      </c>
      <c r="M145" s="26">
        <v>213</v>
      </c>
      <c r="N145" s="26">
        <v>201</v>
      </c>
      <c r="O145" s="26">
        <v>201</v>
      </c>
      <c r="P145" s="26">
        <v>350</v>
      </c>
      <c r="Q145" s="26">
        <v>545</v>
      </c>
      <c r="R145" s="26">
        <v>195</v>
      </c>
      <c r="S145" s="26">
        <v>0.3364485981308411</v>
      </c>
      <c r="T145" s="26">
        <v>53.25</v>
      </c>
      <c r="U145" s="26">
        <v>2.9850746268656716E-2</v>
      </c>
      <c r="V145" s="26">
        <v>26.625</v>
      </c>
      <c r="W145" s="31">
        <f t="shared" si="30"/>
        <v>25.0275</v>
      </c>
      <c r="X145" s="26">
        <v>199.5</v>
      </c>
      <c r="Y145" s="26">
        <v>24.375</v>
      </c>
      <c r="Z145" s="32">
        <v>0.51</v>
      </c>
      <c r="AA145" s="9">
        <f t="shared" si="31"/>
        <v>0.51</v>
      </c>
      <c r="AB145" s="4">
        <f>VLOOKUP($A145,[1]plot_info!$F$1:$BW$2268,26,FALSE)</f>
        <v>585490.71329999994</v>
      </c>
      <c r="AC145" s="4">
        <f>VLOOKUP($A145,[1]plot_info!$F$1:$BW$2268,27,FALSE)</f>
        <v>3261247.983</v>
      </c>
      <c r="AD145" s="4">
        <f>VLOOKUP($A145,[1]plot_info!$F$1:$BW$2268,28,FALSE)</f>
        <v>81.881796499999993</v>
      </c>
      <c r="AE145" s="4">
        <f>VLOOKUP($A145,[1]plot_info!$F$1:$BW$2268,29,FALSE)</f>
        <v>29.47780534</v>
      </c>
      <c r="AF145" s="4">
        <f>VLOOKUP($A145,[1]plot_info!$F$1:$BW$2268,37,FALSE)</f>
        <v>4</v>
      </c>
      <c r="AG145" s="4" t="str">
        <f>VLOOKUP($A145,[1]plot_info!$F$1:$BW$2268,43,FALSE)</f>
        <v>FRA 2010-2015</v>
      </c>
    </row>
    <row r="146" spans="1:33" s="2" customFormat="1" x14ac:dyDescent="0.35">
      <c r="A146" s="23" t="str">
        <f t="shared" si="32"/>
        <v>46-91-6</v>
      </c>
      <c r="B146" s="24" t="s">
        <v>616</v>
      </c>
      <c r="C146" s="24">
        <v>46</v>
      </c>
      <c r="D146" s="24">
        <v>91</v>
      </c>
      <c r="E146" s="24">
        <v>6</v>
      </c>
      <c r="F146" s="24">
        <v>1</v>
      </c>
      <c r="G146" s="24" t="s">
        <v>34</v>
      </c>
      <c r="H146" s="24">
        <v>4</v>
      </c>
      <c r="I146" s="24">
        <v>321</v>
      </c>
      <c r="J146" s="24">
        <v>321</v>
      </c>
      <c r="K146" s="24">
        <v>960</v>
      </c>
      <c r="L146" s="24">
        <v>1173</v>
      </c>
      <c r="M146" s="24">
        <v>213</v>
      </c>
      <c r="N146" s="24">
        <v>201</v>
      </c>
      <c r="O146" s="24">
        <v>201</v>
      </c>
      <c r="P146" s="24">
        <v>350</v>
      </c>
      <c r="Q146" s="24">
        <v>545</v>
      </c>
      <c r="R146" s="24">
        <v>195</v>
      </c>
      <c r="S146" s="24">
        <v>0.3364485981308411</v>
      </c>
      <c r="T146" s="24">
        <v>53.25</v>
      </c>
      <c r="U146" s="24">
        <v>2.9850746268656716E-2</v>
      </c>
      <c r="V146" s="24">
        <v>26.625</v>
      </c>
      <c r="W146" s="31">
        <f t="shared" si="30"/>
        <v>25.0275</v>
      </c>
      <c r="X146" s="24">
        <v>199.5</v>
      </c>
      <c r="Y146" s="24">
        <v>24.375</v>
      </c>
      <c r="Z146" s="32">
        <v>0.51</v>
      </c>
      <c r="AA146" s="9">
        <f t="shared" si="31"/>
        <v>0.51</v>
      </c>
      <c r="AB146" s="4">
        <f>VLOOKUP($A146,[1]plot_info!$F$1:$BW$2268,26,FALSE)</f>
        <v>585490.71329999994</v>
      </c>
      <c r="AC146" s="4">
        <f>VLOOKUP($A146,[1]plot_info!$F$1:$BW$2268,27,FALSE)</f>
        <v>3261247.983</v>
      </c>
      <c r="AD146" s="4">
        <f>VLOOKUP($A146,[1]plot_info!$F$1:$BW$2268,28,FALSE)</f>
        <v>81.881796499999993</v>
      </c>
      <c r="AE146" s="4">
        <f>VLOOKUP($A146,[1]plot_info!$F$1:$BW$2268,29,FALSE)</f>
        <v>29.47780534</v>
      </c>
      <c r="AF146" s="4">
        <f>VLOOKUP($A146,[1]plot_info!$F$1:$BW$2268,37,FALSE)</f>
        <v>4</v>
      </c>
      <c r="AG146" s="4" t="str">
        <f>VLOOKUP($A146,[1]plot_info!$F$1:$BW$2268,43,FALSE)</f>
        <v>FRA 2010-2015</v>
      </c>
    </row>
    <row r="147" spans="1:33" s="2" customFormat="1" x14ac:dyDescent="0.35">
      <c r="A147" s="23" t="str">
        <f t="shared" si="32"/>
        <v>46-103-6</v>
      </c>
      <c r="B147" s="24" t="s">
        <v>893</v>
      </c>
      <c r="C147" s="24">
        <v>46</v>
      </c>
      <c r="D147" s="24">
        <v>103</v>
      </c>
      <c r="E147" s="24">
        <v>6</v>
      </c>
      <c r="F147" s="24">
        <v>1</v>
      </c>
      <c r="G147" s="24" t="s">
        <v>34</v>
      </c>
      <c r="H147" s="24">
        <v>4</v>
      </c>
      <c r="I147" s="24">
        <v>122</v>
      </c>
      <c r="J147" s="24">
        <v>122</v>
      </c>
      <c r="K147" s="24">
        <v>1212</v>
      </c>
      <c r="L147" s="24">
        <v>1327</v>
      </c>
      <c r="M147" s="24">
        <v>115</v>
      </c>
      <c r="N147" s="24">
        <v>100</v>
      </c>
      <c r="O147" s="24">
        <v>100</v>
      </c>
      <c r="P147" s="24">
        <v>364</v>
      </c>
      <c r="Q147" s="24">
        <v>455</v>
      </c>
      <c r="R147" s="24">
        <v>91</v>
      </c>
      <c r="S147" s="24">
        <v>5.737704918032787E-2</v>
      </c>
      <c r="T147" s="24">
        <v>28.75</v>
      </c>
      <c r="U147" s="24">
        <v>0.09</v>
      </c>
      <c r="V147" s="24">
        <v>14.375</v>
      </c>
      <c r="W147" s="31">
        <f t="shared" si="30"/>
        <v>13.512499999999999</v>
      </c>
      <c r="X147" s="24">
        <v>97.75</v>
      </c>
      <c r="Y147" s="24">
        <v>11.375</v>
      </c>
      <c r="Z147" s="32">
        <v>0.25750000000000001</v>
      </c>
      <c r="AA147" s="9">
        <f t="shared" si="31"/>
        <v>0.25750000000000001</v>
      </c>
      <c r="AB147" s="4">
        <f>VLOOKUP($A147,[1]plot_info!$F$1:$BW$2268,26,FALSE)</f>
        <v>584330.53139999998</v>
      </c>
      <c r="AC147" s="4">
        <f>VLOOKUP($A147,[1]plot_info!$F$1:$BW$2268,27,FALSE)</f>
        <v>3309233.96</v>
      </c>
      <c r="AD147" s="4">
        <f>VLOOKUP($A147,[1]plot_info!$F$1:$BW$2268,28,FALSE)</f>
        <v>81.873569130000007</v>
      </c>
      <c r="AE147" s="4">
        <f>VLOOKUP($A147,[1]plot_info!$F$1:$BW$2268,29,FALSE)</f>
        <v>29.910908599999999</v>
      </c>
      <c r="AF147" s="4">
        <f>VLOOKUP($A147,[1]plot_info!$F$1:$BW$2268,37,FALSE)</f>
        <v>104</v>
      </c>
      <c r="AG147" s="4" t="str">
        <f>VLOOKUP($A147,[1]plot_info!$F$1:$BW$2268,43,FALSE)</f>
        <v>FRA 2016-2021</v>
      </c>
    </row>
    <row r="148" spans="1:33" s="2" customFormat="1" x14ac:dyDescent="0.35">
      <c r="A148" s="23" t="str">
        <f t="shared" si="32"/>
        <v>47-55-4</v>
      </c>
      <c r="B148" s="36">
        <v>65377</v>
      </c>
      <c r="C148" s="37">
        <v>47</v>
      </c>
      <c r="D148" s="37">
        <v>55</v>
      </c>
      <c r="E148" s="37">
        <v>4</v>
      </c>
      <c r="F148" s="37">
        <v>1</v>
      </c>
      <c r="G148" s="37" t="s">
        <v>34</v>
      </c>
      <c r="H148" s="38">
        <v>1</v>
      </c>
      <c r="I148" s="38">
        <v>74</v>
      </c>
      <c r="J148" s="38">
        <v>74</v>
      </c>
      <c r="K148" s="38">
        <v>1218</v>
      </c>
      <c r="L148" s="38">
        <v>1290.5</v>
      </c>
      <c r="M148" s="37">
        <v>72.5</v>
      </c>
      <c r="N148" s="38">
        <v>102</v>
      </c>
      <c r="O148" s="38">
        <v>102</v>
      </c>
      <c r="P148" s="38">
        <v>363</v>
      </c>
      <c r="Q148" s="38">
        <v>465</v>
      </c>
      <c r="R148" s="37">
        <v>102</v>
      </c>
      <c r="S148" s="37">
        <v>2.0270270270270271E-2</v>
      </c>
      <c r="T148" s="37">
        <v>72.5</v>
      </c>
      <c r="U148" s="37">
        <v>0</v>
      </c>
      <c r="V148" s="37">
        <v>72.5</v>
      </c>
      <c r="W148" s="31">
        <f t="shared" si="30"/>
        <v>34.074999999999996</v>
      </c>
      <c r="X148" s="37">
        <v>102</v>
      </c>
      <c r="Y148" s="37">
        <v>102</v>
      </c>
      <c r="Z148" s="39">
        <v>1.7450000000000001</v>
      </c>
      <c r="AA148" s="9">
        <f t="shared" si="31"/>
        <v>1.7450000000000001</v>
      </c>
      <c r="AB148" s="4" t="e">
        <f>VLOOKUP($A148,[1]plot_info!$F$1:$BW$2268,26,FALSE)</f>
        <v>#N/A</v>
      </c>
      <c r="AC148" s="4" t="e">
        <f>VLOOKUP($A148,[1]plot_info!$F$1:$BW$2268,27,FALSE)</f>
        <v>#N/A</v>
      </c>
      <c r="AD148" s="4" t="e">
        <f>VLOOKUP($A148,[1]plot_info!$F$1:$BW$2268,28,FALSE)</f>
        <v>#N/A</v>
      </c>
      <c r="AE148" s="4" t="e">
        <f>VLOOKUP($A148,[1]plot_info!$F$1:$BW$2268,29,FALSE)</f>
        <v>#N/A</v>
      </c>
      <c r="AF148" s="4" t="e">
        <f>VLOOKUP($A148,[1]plot_info!$F$1:$BW$2268,37,FALSE)</f>
        <v>#N/A</v>
      </c>
      <c r="AG148" s="4" t="e">
        <f>VLOOKUP($A148,[1]plot_info!$F$1:$BW$2268,43,FALSE)</f>
        <v>#N/A</v>
      </c>
    </row>
    <row r="149" spans="1:33" s="2" customFormat="1" x14ac:dyDescent="0.35">
      <c r="A149" s="23" t="str">
        <f t="shared" si="32"/>
        <v>47-55-4</v>
      </c>
      <c r="B149" s="30">
        <v>65377</v>
      </c>
      <c r="C149" s="24">
        <v>47</v>
      </c>
      <c r="D149" s="24">
        <v>55</v>
      </c>
      <c r="E149" s="24">
        <v>4</v>
      </c>
      <c r="F149" s="24">
        <v>1</v>
      </c>
      <c r="G149" s="24" t="s">
        <v>34</v>
      </c>
      <c r="H149" s="24">
        <v>1</v>
      </c>
      <c r="I149" s="24">
        <v>74</v>
      </c>
      <c r="J149" s="24">
        <v>74</v>
      </c>
      <c r="K149" s="24">
        <v>1218</v>
      </c>
      <c r="L149" s="24">
        <v>1290.5</v>
      </c>
      <c r="M149" s="24">
        <v>72.5</v>
      </c>
      <c r="N149" s="24">
        <v>102</v>
      </c>
      <c r="O149" s="24">
        <v>102</v>
      </c>
      <c r="P149" s="24">
        <v>363</v>
      </c>
      <c r="Q149" s="24">
        <v>465</v>
      </c>
      <c r="R149" s="24">
        <v>102</v>
      </c>
      <c r="S149" s="24">
        <v>2.0299999999999999E-2</v>
      </c>
      <c r="T149" s="24">
        <v>72.5</v>
      </c>
      <c r="U149" s="24">
        <v>0</v>
      </c>
      <c r="V149" s="31">
        <v>34.074999999999996</v>
      </c>
      <c r="W149" s="31">
        <f t="shared" si="30"/>
        <v>34.074999999999996</v>
      </c>
      <c r="X149" s="24">
        <v>102</v>
      </c>
      <c r="Y149" s="24">
        <f>X149*0.47</f>
        <v>47.94</v>
      </c>
      <c r="Z149" s="32">
        <v>0.82014999999999993</v>
      </c>
      <c r="AA149" s="9">
        <f t="shared" si="31"/>
        <v>0.82014999999999993</v>
      </c>
      <c r="AB149" s="4" t="e">
        <f>VLOOKUP($A149,[1]plot_info!$F$1:$BW$2268,26,FALSE)</f>
        <v>#N/A</v>
      </c>
      <c r="AC149" s="4" t="e">
        <f>VLOOKUP($A149,[1]plot_info!$F$1:$BW$2268,27,FALSE)</f>
        <v>#N/A</v>
      </c>
      <c r="AD149" s="4" t="e">
        <f>VLOOKUP($A149,[1]plot_info!$F$1:$BW$2268,28,FALSE)</f>
        <v>#N/A</v>
      </c>
      <c r="AE149" s="4" t="e">
        <f>VLOOKUP($A149,[1]plot_info!$F$1:$BW$2268,29,FALSE)</f>
        <v>#N/A</v>
      </c>
      <c r="AF149" s="4" t="e">
        <f>VLOOKUP($A149,[1]plot_info!$F$1:$BW$2268,37,FALSE)</f>
        <v>#N/A</v>
      </c>
      <c r="AG149" s="4" t="e">
        <f>VLOOKUP($A149,[1]plot_info!$F$1:$BW$2268,43,FALSE)</f>
        <v>#N/A</v>
      </c>
    </row>
    <row r="150" spans="1:33" s="2" customFormat="1" x14ac:dyDescent="0.35">
      <c r="A150" s="23" t="str">
        <f t="shared" si="32"/>
        <v>47-55-4</v>
      </c>
      <c r="B150" s="30">
        <v>65377</v>
      </c>
      <c r="C150" s="24">
        <v>47</v>
      </c>
      <c r="D150" s="24">
        <v>55</v>
      </c>
      <c r="E150" s="24">
        <v>4</v>
      </c>
      <c r="F150" s="24">
        <v>1</v>
      </c>
      <c r="G150" s="24" t="s">
        <v>34</v>
      </c>
      <c r="H150" s="24">
        <v>1</v>
      </c>
      <c r="I150" s="24">
        <v>74</v>
      </c>
      <c r="J150" s="24">
        <v>74</v>
      </c>
      <c r="K150" s="24">
        <v>1218</v>
      </c>
      <c r="L150" s="24">
        <v>1290.5</v>
      </c>
      <c r="M150" s="24">
        <v>72.5</v>
      </c>
      <c r="N150" s="24">
        <v>102</v>
      </c>
      <c r="O150" s="24">
        <v>102</v>
      </c>
      <c r="P150" s="24">
        <v>363</v>
      </c>
      <c r="Q150" s="24">
        <v>465</v>
      </c>
      <c r="R150" s="24">
        <v>102</v>
      </c>
      <c r="S150" s="24">
        <v>2.0299999999999999E-2</v>
      </c>
      <c r="T150" s="24">
        <v>72.5</v>
      </c>
      <c r="U150" s="24">
        <v>0</v>
      </c>
      <c r="V150" s="31">
        <v>34.074999999999996</v>
      </c>
      <c r="W150" s="31">
        <f t="shared" si="30"/>
        <v>34.074999999999996</v>
      </c>
      <c r="X150" s="24">
        <v>102</v>
      </c>
      <c r="Y150" s="24">
        <f>X150*0.47</f>
        <v>47.94</v>
      </c>
      <c r="Z150" s="32">
        <v>0.82014999999999993</v>
      </c>
      <c r="AA150" s="9">
        <f t="shared" si="31"/>
        <v>0.82014999999999993</v>
      </c>
      <c r="AB150" s="4" t="e">
        <f>VLOOKUP($A150,[1]plot_info!$F$1:$BW$2268,26,FALSE)</f>
        <v>#N/A</v>
      </c>
      <c r="AC150" s="4" t="e">
        <f>VLOOKUP($A150,[1]plot_info!$F$1:$BW$2268,27,FALSE)</f>
        <v>#N/A</v>
      </c>
      <c r="AD150" s="4" t="e">
        <f>VLOOKUP($A150,[1]plot_info!$F$1:$BW$2268,28,FALSE)</f>
        <v>#N/A</v>
      </c>
      <c r="AE150" s="4" t="e">
        <f>VLOOKUP($A150,[1]plot_info!$F$1:$BW$2268,29,FALSE)</f>
        <v>#N/A</v>
      </c>
      <c r="AF150" s="4" t="e">
        <f>VLOOKUP($A150,[1]plot_info!$F$1:$BW$2268,37,FALSE)</f>
        <v>#N/A</v>
      </c>
      <c r="AG150" s="4" t="e">
        <f>VLOOKUP($A150,[1]plot_info!$F$1:$BW$2268,43,FALSE)</f>
        <v>#N/A</v>
      </c>
    </row>
    <row r="151" spans="1:33" s="2" customFormat="1" x14ac:dyDescent="0.35">
      <c r="A151" s="23" t="str">
        <f t="shared" si="32"/>
        <v>47-55-4</v>
      </c>
      <c r="B151" s="30">
        <v>65377</v>
      </c>
      <c r="C151" s="24">
        <v>47</v>
      </c>
      <c r="D151" s="24">
        <v>55</v>
      </c>
      <c r="E151" s="24">
        <v>4</v>
      </c>
      <c r="F151" s="24">
        <v>1</v>
      </c>
      <c r="G151" s="24" t="s">
        <v>34</v>
      </c>
      <c r="H151" s="24">
        <v>1</v>
      </c>
      <c r="I151" s="24">
        <v>74</v>
      </c>
      <c r="J151" s="24">
        <v>74</v>
      </c>
      <c r="K151" s="24">
        <v>1218</v>
      </c>
      <c r="L151" s="24">
        <v>1290.5</v>
      </c>
      <c r="M151" s="24">
        <v>72.5</v>
      </c>
      <c r="N151" s="24">
        <v>102</v>
      </c>
      <c r="O151" s="24">
        <v>102</v>
      </c>
      <c r="P151" s="24">
        <v>363</v>
      </c>
      <c r="Q151" s="24">
        <v>465</v>
      </c>
      <c r="R151" s="24">
        <v>102</v>
      </c>
      <c r="S151" s="24">
        <v>2.0299999999999999E-2</v>
      </c>
      <c r="T151" s="24">
        <v>72.5</v>
      </c>
      <c r="U151" s="24">
        <v>0</v>
      </c>
      <c r="V151" s="31">
        <v>34.074999999999996</v>
      </c>
      <c r="W151" s="31">
        <f t="shared" ref="W151:W169" si="33">T151*0.47</f>
        <v>34.074999999999996</v>
      </c>
      <c r="X151" s="24">
        <v>102</v>
      </c>
      <c r="Y151" s="24">
        <f>X151*0.47</f>
        <v>47.94</v>
      </c>
      <c r="Z151" s="32">
        <v>0.82014999999999993</v>
      </c>
      <c r="AA151" s="9">
        <f t="shared" ref="AA151:AA169" si="34">(V151+Y151)*10000/1000000</f>
        <v>0.82014999999999993</v>
      </c>
      <c r="AB151" s="4" t="e">
        <f>VLOOKUP($A151,[1]plot_info!$F$1:$BW$2268,26,FALSE)</f>
        <v>#N/A</v>
      </c>
      <c r="AC151" s="4" t="e">
        <f>VLOOKUP($A151,[1]plot_info!$F$1:$BW$2268,27,FALSE)</f>
        <v>#N/A</v>
      </c>
      <c r="AD151" s="4" t="e">
        <f>VLOOKUP($A151,[1]plot_info!$F$1:$BW$2268,28,FALSE)</f>
        <v>#N/A</v>
      </c>
      <c r="AE151" s="4" t="e">
        <f>VLOOKUP($A151,[1]plot_info!$F$1:$BW$2268,29,FALSE)</f>
        <v>#N/A</v>
      </c>
      <c r="AF151" s="4" t="e">
        <f>VLOOKUP($A151,[1]plot_info!$F$1:$BW$2268,37,FALSE)</f>
        <v>#N/A</v>
      </c>
      <c r="AG151" s="4" t="e">
        <f>VLOOKUP($A151,[1]plot_info!$F$1:$BW$2268,43,FALSE)</f>
        <v>#N/A</v>
      </c>
    </row>
    <row r="152" spans="1:33" s="2" customFormat="1" x14ac:dyDescent="0.35">
      <c r="A152" s="23" t="str">
        <f t="shared" si="32"/>
        <v>47-55-4</v>
      </c>
      <c r="B152" s="35" t="s">
        <v>37</v>
      </c>
      <c r="C152" s="35">
        <v>47</v>
      </c>
      <c r="D152" s="35">
        <v>55</v>
      </c>
      <c r="E152" s="35">
        <v>4</v>
      </c>
      <c r="F152" s="35">
        <v>1</v>
      </c>
      <c r="G152" s="35" t="s">
        <v>34</v>
      </c>
      <c r="H152" s="35">
        <v>3</v>
      </c>
      <c r="I152" s="35">
        <v>250.5</v>
      </c>
      <c r="J152" s="35">
        <v>250.5</v>
      </c>
      <c r="K152" s="35">
        <v>1447</v>
      </c>
      <c r="L152" s="35">
        <v>1663</v>
      </c>
      <c r="M152" s="35">
        <v>216</v>
      </c>
      <c r="N152" s="35">
        <v>47.5</v>
      </c>
      <c r="O152" s="35">
        <v>47.5</v>
      </c>
      <c r="P152" s="35">
        <v>1446</v>
      </c>
      <c r="Q152" s="35">
        <v>1490</v>
      </c>
      <c r="R152" s="35">
        <v>44</v>
      </c>
      <c r="S152" s="35">
        <v>0.1377245508982036</v>
      </c>
      <c r="T152" s="35">
        <v>72</v>
      </c>
      <c r="U152" s="35">
        <v>7.3684210526315783E-2</v>
      </c>
      <c r="V152" s="35">
        <v>36</v>
      </c>
      <c r="W152" s="31">
        <f t="shared" si="33"/>
        <v>33.839999999999996</v>
      </c>
      <c r="X152" s="35">
        <v>46.333333333333336</v>
      </c>
      <c r="Y152" s="35">
        <v>7.333333333333333</v>
      </c>
      <c r="Z152" s="32">
        <v>0.43333333333333335</v>
      </c>
      <c r="AA152" s="9">
        <f t="shared" si="34"/>
        <v>0.43333333333333335</v>
      </c>
      <c r="AB152" s="4" t="e">
        <f>VLOOKUP($A152,[1]plot_info!$F$1:$BW$2268,26,FALSE)</f>
        <v>#N/A</v>
      </c>
      <c r="AC152" s="4" t="e">
        <f>VLOOKUP($A152,[1]plot_info!$F$1:$BW$2268,27,FALSE)</f>
        <v>#N/A</v>
      </c>
      <c r="AD152" s="4" t="e">
        <f>VLOOKUP($A152,[1]plot_info!$F$1:$BW$2268,28,FALSE)</f>
        <v>#N/A</v>
      </c>
      <c r="AE152" s="4" t="e">
        <f>VLOOKUP($A152,[1]plot_info!$F$1:$BW$2268,29,FALSE)</f>
        <v>#N/A</v>
      </c>
      <c r="AF152" s="4" t="e">
        <f>VLOOKUP($A152,[1]plot_info!$F$1:$BW$2268,37,FALSE)</f>
        <v>#N/A</v>
      </c>
      <c r="AG152" s="4" t="e">
        <f>VLOOKUP($A152,[1]plot_info!$F$1:$BW$2268,43,FALSE)</f>
        <v>#N/A</v>
      </c>
    </row>
    <row r="153" spans="1:33" s="2" customFormat="1" x14ac:dyDescent="0.35">
      <c r="A153" s="23" t="str">
        <f t="shared" si="32"/>
        <v>47-55-4</v>
      </c>
      <c r="B153" s="24" t="s">
        <v>37</v>
      </c>
      <c r="C153" s="24">
        <v>47</v>
      </c>
      <c r="D153" s="24">
        <v>55</v>
      </c>
      <c r="E153" s="24">
        <v>4</v>
      </c>
      <c r="F153" s="24">
        <v>1</v>
      </c>
      <c r="G153" s="24" t="s">
        <v>34</v>
      </c>
      <c r="H153" s="24">
        <v>3</v>
      </c>
      <c r="I153" s="24">
        <v>250.5</v>
      </c>
      <c r="J153" s="24">
        <v>250.5</v>
      </c>
      <c r="K153" s="24">
        <v>1447</v>
      </c>
      <c r="L153" s="24">
        <v>1663</v>
      </c>
      <c r="M153" s="24">
        <v>216</v>
      </c>
      <c r="N153" s="24">
        <v>47.5</v>
      </c>
      <c r="O153" s="24">
        <v>47.5</v>
      </c>
      <c r="P153" s="24">
        <v>1446</v>
      </c>
      <c r="Q153" s="24">
        <v>1490</v>
      </c>
      <c r="R153" s="24">
        <v>44</v>
      </c>
      <c r="S153" s="24">
        <v>0.1377245508982036</v>
      </c>
      <c r="T153" s="24">
        <v>72</v>
      </c>
      <c r="U153" s="24">
        <v>7.3684210526315783E-2</v>
      </c>
      <c r="V153" s="24">
        <v>36</v>
      </c>
      <c r="W153" s="31">
        <f t="shared" si="33"/>
        <v>33.839999999999996</v>
      </c>
      <c r="X153" s="24">
        <v>46.333333333333336</v>
      </c>
      <c r="Y153" s="24">
        <v>7.333333333333333</v>
      </c>
      <c r="Z153" s="32">
        <v>0.43333333333333335</v>
      </c>
      <c r="AA153" s="9">
        <f t="shared" si="34"/>
        <v>0.43333333333333335</v>
      </c>
      <c r="AB153" s="4" t="e">
        <f>VLOOKUP($A153,[1]plot_info!$F$1:$BW$2268,26,FALSE)</f>
        <v>#N/A</v>
      </c>
      <c r="AC153" s="4" t="e">
        <f>VLOOKUP($A153,[1]plot_info!$F$1:$BW$2268,27,FALSE)</f>
        <v>#N/A</v>
      </c>
      <c r="AD153" s="4" t="e">
        <f>VLOOKUP($A153,[1]plot_info!$F$1:$BW$2268,28,FALSE)</f>
        <v>#N/A</v>
      </c>
      <c r="AE153" s="4" t="e">
        <f>VLOOKUP($A153,[1]plot_info!$F$1:$BW$2268,29,FALSE)</f>
        <v>#N/A</v>
      </c>
      <c r="AF153" s="4" t="e">
        <f>VLOOKUP($A153,[1]plot_info!$F$1:$BW$2268,37,FALSE)</f>
        <v>#N/A</v>
      </c>
      <c r="AG153" s="4" t="e">
        <f>VLOOKUP($A153,[1]plot_info!$F$1:$BW$2268,43,FALSE)</f>
        <v>#N/A</v>
      </c>
    </row>
    <row r="154" spans="1:33" s="2" customFormat="1" x14ac:dyDescent="0.35">
      <c r="A154" s="23" t="str">
        <f t="shared" si="32"/>
        <v>47-92-5</v>
      </c>
      <c r="B154" s="30">
        <v>64914</v>
      </c>
      <c r="C154" s="26">
        <v>47</v>
      </c>
      <c r="D154" s="26">
        <v>92</v>
      </c>
      <c r="E154" s="26">
        <v>5</v>
      </c>
      <c r="F154" s="26" t="s">
        <v>622</v>
      </c>
      <c r="G154" s="26" t="s">
        <v>34</v>
      </c>
      <c r="H154" s="26">
        <v>4</v>
      </c>
      <c r="I154" s="26">
        <v>119</v>
      </c>
      <c r="J154" s="26">
        <v>119</v>
      </c>
      <c r="K154" s="26">
        <v>1229</v>
      </c>
      <c r="L154" s="26">
        <v>1339</v>
      </c>
      <c r="M154" s="26">
        <v>110</v>
      </c>
      <c r="N154" s="26">
        <v>84</v>
      </c>
      <c r="O154" s="26">
        <v>84</v>
      </c>
      <c r="P154" s="26">
        <v>301</v>
      </c>
      <c r="Q154" s="26">
        <v>385</v>
      </c>
      <c r="R154" s="26">
        <v>84</v>
      </c>
      <c r="S154" s="26">
        <v>7.5630252100840331E-2</v>
      </c>
      <c r="T154" s="26">
        <v>27.5</v>
      </c>
      <c r="U154" s="26">
        <v>0</v>
      </c>
      <c r="V154" s="26">
        <v>13.75</v>
      </c>
      <c r="W154" s="31">
        <f t="shared" si="33"/>
        <v>12.924999999999999</v>
      </c>
      <c r="X154" s="26">
        <v>84</v>
      </c>
      <c r="Y154" s="26">
        <v>10.5</v>
      </c>
      <c r="Z154" s="32">
        <v>0.24249999999999999</v>
      </c>
      <c r="AA154" s="9">
        <f t="shared" si="34"/>
        <v>0.24249999999999999</v>
      </c>
      <c r="AB154" s="4">
        <f>VLOOKUP($A154,[1]plot_info!$F$1:$BW$2268,26,FALSE)</f>
        <v>589392.86289999995</v>
      </c>
      <c r="AC154" s="4">
        <f>VLOOKUP($A154,[1]plot_info!$F$1:$BW$2268,27,FALSE)</f>
        <v>3265193.4959999998</v>
      </c>
      <c r="AD154" s="4">
        <f>VLOOKUP($A154,[1]plot_info!$F$1:$BW$2268,28,FALSE)</f>
        <v>81.922363649999994</v>
      </c>
      <c r="AE154" s="4">
        <f>VLOOKUP($A154,[1]plot_info!$F$1:$BW$2268,29,FALSE)</f>
        <v>29.513137350000001</v>
      </c>
      <c r="AF154" s="4">
        <f>VLOOKUP($A154,[1]plot_info!$F$1:$BW$2268,37,FALSE)</f>
        <v>4</v>
      </c>
      <c r="AG154" s="4" t="str">
        <f>VLOOKUP($A154,[1]plot_info!$F$1:$BW$2268,43,FALSE)</f>
        <v>FRA 2010-2015</v>
      </c>
    </row>
    <row r="155" spans="1:33" s="2" customFormat="1" x14ac:dyDescent="0.35">
      <c r="A155" s="23" t="str">
        <f t="shared" si="32"/>
        <v>47-92-5</v>
      </c>
      <c r="B155" s="24" t="s">
        <v>622</v>
      </c>
      <c r="C155" s="24">
        <v>47</v>
      </c>
      <c r="D155" s="24">
        <v>92</v>
      </c>
      <c r="E155" s="24">
        <v>5</v>
      </c>
      <c r="F155" s="24">
        <v>1</v>
      </c>
      <c r="G155" s="24" t="s">
        <v>34</v>
      </c>
      <c r="H155" s="24">
        <v>4</v>
      </c>
      <c r="I155" s="24">
        <v>119</v>
      </c>
      <c r="J155" s="24">
        <v>119</v>
      </c>
      <c r="K155" s="24">
        <v>1229</v>
      </c>
      <c r="L155" s="24">
        <v>1339</v>
      </c>
      <c r="M155" s="24">
        <v>110</v>
      </c>
      <c r="N155" s="24">
        <v>84</v>
      </c>
      <c r="O155" s="24">
        <v>84</v>
      </c>
      <c r="P155" s="24">
        <v>301</v>
      </c>
      <c r="Q155" s="24">
        <v>385</v>
      </c>
      <c r="R155" s="24">
        <v>84</v>
      </c>
      <c r="S155" s="24">
        <v>7.5630252100840331E-2</v>
      </c>
      <c r="T155" s="24">
        <v>27.5</v>
      </c>
      <c r="U155" s="24">
        <v>0</v>
      </c>
      <c r="V155" s="24">
        <v>13.75</v>
      </c>
      <c r="W155" s="31">
        <f t="shared" si="33"/>
        <v>12.924999999999999</v>
      </c>
      <c r="X155" s="24">
        <v>84</v>
      </c>
      <c r="Y155" s="24">
        <v>10.5</v>
      </c>
      <c r="Z155" s="32">
        <v>0.24249999999999999</v>
      </c>
      <c r="AA155" s="9">
        <f t="shared" si="34"/>
        <v>0.24249999999999999</v>
      </c>
      <c r="AB155" s="4">
        <f>VLOOKUP($A155,[1]plot_info!$F$1:$BW$2268,26,FALSE)</f>
        <v>589392.86289999995</v>
      </c>
      <c r="AC155" s="4">
        <f>VLOOKUP($A155,[1]plot_info!$F$1:$BW$2268,27,FALSE)</f>
        <v>3265193.4959999998</v>
      </c>
      <c r="AD155" s="4">
        <f>VLOOKUP($A155,[1]plot_info!$F$1:$BW$2268,28,FALSE)</f>
        <v>81.922363649999994</v>
      </c>
      <c r="AE155" s="4">
        <f>VLOOKUP($A155,[1]plot_info!$F$1:$BW$2268,29,FALSE)</f>
        <v>29.513137350000001</v>
      </c>
      <c r="AF155" s="4">
        <f>VLOOKUP($A155,[1]plot_info!$F$1:$BW$2268,37,FALSE)</f>
        <v>4</v>
      </c>
      <c r="AG155" s="4" t="str">
        <f>VLOOKUP($A155,[1]plot_info!$F$1:$BW$2268,43,FALSE)</f>
        <v>FRA 2010-2015</v>
      </c>
    </row>
    <row r="156" spans="1:33" s="2" customFormat="1" x14ac:dyDescent="0.35">
      <c r="A156" s="23" t="str">
        <f t="shared" si="32"/>
        <v>47-97-2</v>
      </c>
      <c r="B156" s="24" t="s">
        <v>881</v>
      </c>
      <c r="C156" s="24">
        <v>47</v>
      </c>
      <c r="D156" s="24">
        <v>97</v>
      </c>
      <c r="E156" s="24">
        <v>2</v>
      </c>
      <c r="F156" s="24">
        <v>1</v>
      </c>
      <c r="G156" s="24" t="s">
        <v>34</v>
      </c>
      <c r="H156" s="24">
        <v>1</v>
      </c>
      <c r="I156" s="24">
        <v>114</v>
      </c>
      <c r="J156" s="24">
        <v>114</v>
      </c>
      <c r="K156" s="24">
        <v>1229</v>
      </c>
      <c r="L156" s="24">
        <v>1332</v>
      </c>
      <c r="M156" s="24">
        <v>103</v>
      </c>
      <c r="N156" s="24">
        <v>125</v>
      </c>
      <c r="O156" s="24">
        <v>125</v>
      </c>
      <c r="P156" s="24">
        <v>360</v>
      </c>
      <c r="Q156" s="24">
        <v>473</v>
      </c>
      <c r="R156" s="24">
        <v>113</v>
      </c>
      <c r="S156" s="24">
        <v>9.6491228070175433E-2</v>
      </c>
      <c r="T156" s="24">
        <v>103</v>
      </c>
      <c r="U156" s="24">
        <v>9.6000000000000002E-2</v>
      </c>
      <c r="V156" s="24">
        <v>51.5</v>
      </c>
      <c r="W156" s="31">
        <f t="shared" si="33"/>
        <v>48.41</v>
      </c>
      <c r="X156" s="24">
        <v>113</v>
      </c>
      <c r="Y156" s="24">
        <v>56.5</v>
      </c>
      <c r="Z156" s="32">
        <v>1.08</v>
      </c>
      <c r="AA156" s="9">
        <f t="shared" si="34"/>
        <v>1.08</v>
      </c>
      <c r="AB156" s="4" t="e">
        <f>VLOOKUP($A156,[1]plot_info!$F$1:$BW$2268,26,FALSE)</f>
        <v>#N/A</v>
      </c>
      <c r="AC156" s="4" t="e">
        <f>VLOOKUP($A156,[1]plot_info!$F$1:$BW$2268,27,FALSE)</f>
        <v>#N/A</v>
      </c>
      <c r="AD156" s="4" t="e">
        <f>VLOOKUP($A156,[1]plot_info!$F$1:$BW$2268,28,FALSE)</f>
        <v>#N/A</v>
      </c>
      <c r="AE156" s="4" t="e">
        <f>VLOOKUP($A156,[1]plot_info!$F$1:$BW$2268,29,FALSE)</f>
        <v>#N/A</v>
      </c>
      <c r="AF156" s="4" t="e">
        <f>VLOOKUP($A156,[1]plot_info!$F$1:$BW$2268,37,FALSE)</f>
        <v>#N/A</v>
      </c>
      <c r="AG156" s="4" t="e">
        <f>VLOOKUP($A156,[1]plot_info!$F$1:$BW$2268,43,FALSE)</f>
        <v>#N/A</v>
      </c>
    </row>
    <row r="157" spans="1:33" s="2" customFormat="1" x14ac:dyDescent="0.35">
      <c r="A157" s="23" t="str">
        <f t="shared" si="32"/>
        <v>47-102-2</v>
      </c>
      <c r="B157" s="24" t="s">
        <v>885</v>
      </c>
      <c r="C157" s="24">
        <v>47</v>
      </c>
      <c r="D157" s="24">
        <v>102</v>
      </c>
      <c r="E157" s="24">
        <v>2</v>
      </c>
      <c r="F157" s="24">
        <v>1</v>
      </c>
      <c r="G157" s="24" t="s">
        <v>34</v>
      </c>
      <c r="H157" s="24">
        <v>2</v>
      </c>
      <c r="I157" s="24">
        <v>172</v>
      </c>
      <c r="J157" s="24">
        <v>172</v>
      </c>
      <c r="K157" s="24">
        <v>957</v>
      </c>
      <c r="L157" s="24">
        <v>1085</v>
      </c>
      <c r="M157" s="24">
        <v>128</v>
      </c>
      <c r="N157" s="24">
        <v>150</v>
      </c>
      <c r="O157" s="24">
        <v>150</v>
      </c>
      <c r="P157" s="24">
        <v>297</v>
      </c>
      <c r="Q157" s="24">
        <v>419</v>
      </c>
      <c r="R157" s="24">
        <v>122</v>
      </c>
      <c r="S157" s="24">
        <v>0.2558139534883721</v>
      </c>
      <c r="T157" s="24">
        <v>64</v>
      </c>
      <c r="U157" s="24">
        <v>0.18666666666666668</v>
      </c>
      <c r="V157" s="24">
        <v>32</v>
      </c>
      <c r="W157" s="31">
        <f t="shared" si="33"/>
        <v>30.08</v>
      </c>
      <c r="X157" s="24">
        <v>136</v>
      </c>
      <c r="Y157" s="24">
        <v>30.5</v>
      </c>
      <c r="Z157" s="32">
        <v>0.625</v>
      </c>
      <c r="AA157" s="9">
        <f t="shared" si="34"/>
        <v>0.625</v>
      </c>
      <c r="AB157" s="4">
        <f>VLOOKUP($A157,[1]plot_info!$F$1:$BW$2268,26,FALSE)</f>
        <v>588126.04460000002</v>
      </c>
      <c r="AC157" s="4">
        <f>VLOOKUP($A157,[1]plot_info!$F$1:$BW$2268,27,FALSE)</f>
        <v>3305181.81</v>
      </c>
      <c r="AD157" s="4">
        <f>VLOOKUP($A157,[1]plot_info!$F$1:$BW$2268,28,FALSE)</f>
        <v>81.91254911</v>
      </c>
      <c r="AE157" s="4">
        <f>VLOOKUP($A157,[1]plot_info!$F$1:$BW$2268,29,FALSE)</f>
        <v>29.874077320000001</v>
      </c>
      <c r="AF157" s="4">
        <f>VLOOKUP($A157,[1]plot_info!$F$1:$BW$2268,37,FALSE)</f>
        <v>105</v>
      </c>
      <c r="AG157" s="4" t="str">
        <f>VLOOKUP($A157,[1]plot_info!$F$1:$BW$2268,43,FALSE)</f>
        <v>FRA 2016-2021</v>
      </c>
    </row>
    <row r="158" spans="1:33" s="2" customFormat="1" x14ac:dyDescent="0.35">
      <c r="A158" s="23" t="str">
        <f t="shared" si="32"/>
        <v>48-96-2</v>
      </c>
      <c r="B158" s="24" t="s">
        <v>968</v>
      </c>
      <c r="C158" s="24">
        <v>48</v>
      </c>
      <c r="D158" s="24">
        <v>96</v>
      </c>
      <c r="E158" s="24">
        <v>2</v>
      </c>
      <c r="F158" s="24">
        <v>1</v>
      </c>
      <c r="G158" s="24" t="s">
        <v>34</v>
      </c>
      <c r="H158" s="24">
        <v>4</v>
      </c>
      <c r="I158" s="24">
        <v>64</v>
      </c>
      <c r="J158" s="24">
        <v>64</v>
      </c>
      <c r="K158" s="24">
        <v>955</v>
      </c>
      <c r="L158" s="24">
        <v>1008</v>
      </c>
      <c r="M158" s="24">
        <v>53</v>
      </c>
      <c r="N158" s="24">
        <v>95</v>
      </c>
      <c r="O158" s="24">
        <v>95</v>
      </c>
      <c r="P158" s="24">
        <v>350</v>
      </c>
      <c r="Q158" s="24">
        <v>435</v>
      </c>
      <c r="R158" s="24">
        <v>85</v>
      </c>
      <c r="S158" s="24">
        <v>0.171875</v>
      </c>
      <c r="T158" s="24">
        <v>13.25</v>
      </c>
      <c r="U158" s="24">
        <v>0.10526315789473684</v>
      </c>
      <c r="V158" s="24">
        <v>6.625</v>
      </c>
      <c r="W158" s="31">
        <f t="shared" si="33"/>
        <v>6.2275</v>
      </c>
      <c r="X158" s="24">
        <v>92.5</v>
      </c>
      <c r="Y158" s="24">
        <v>10.625</v>
      </c>
      <c r="Z158" s="32">
        <v>0.17249999999999999</v>
      </c>
      <c r="AA158" s="9">
        <f t="shared" si="34"/>
        <v>0.17249999999999999</v>
      </c>
      <c r="AB158" s="4">
        <f>VLOOKUP($A158,[1]plot_info!$F$1:$BW$2268,26,FALSE)</f>
        <v>592704.96699999995</v>
      </c>
      <c r="AC158" s="4">
        <f>VLOOKUP($A158,[1]plot_info!$F$1:$BW$2268,27,FALSE)</f>
        <v>3281285.5040000002</v>
      </c>
      <c r="AD158" s="4">
        <f>VLOOKUP($A158,[1]plot_info!$F$1:$BW$2268,28,FALSE)</f>
        <v>81.957904859999999</v>
      </c>
      <c r="AE158" s="4">
        <f>VLOOKUP($A158,[1]plot_info!$F$1:$BW$2268,29,FALSE)</f>
        <v>29.65810879</v>
      </c>
      <c r="AF158" s="4">
        <f>VLOOKUP($A158,[1]plot_info!$F$1:$BW$2268,37,FALSE)</f>
        <v>104</v>
      </c>
      <c r="AG158" s="4" t="str">
        <f>VLOOKUP($A158,[1]plot_info!$F$1:$BW$2268,43,FALSE)</f>
        <v>FRA 2016-2021</v>
      </c>
    </row>
    <row r="159" spans="1:33" s="2" customFormat="1" x14ac:dyDescent="0.35">
      <c r="A159" s="23" t="str">
        <f t="shared" si="32"/>
        <v>48-96-4</v>
      </c>
      <c r="B159" s="24" t="s">
        <v>948</v>
      </c>
      <c r="C159" s="24">
        <v>48</v>
      </c>
      <c r="D159" s="24">
        <v>96</v>
      </c>
      <c r="E159" s="24">
        <v>4</v>
      </c>
      <c r="F159" s="24">
        <v>1</v>
      </c>
      <c r="G159" s="24" t="s">
        <v>34</v>
      </c>
      <c r="H159" s="24">
        <v>3</v>
      </c>
      <c r="I159" s="24">
        <v>149</v>
      </c>
      <c r="J159" s="24">
        <v>149</v>
      </c>
      <c r="K159" s="24">
        <v>964</v>
      </c>
      <c r="L159" s="24">
        <v>1096</v>
      </c>
      <c r="M159" s="24">
        <v>132</v>
      </c>
      <c r="N159" s="24">
        <v>114</v>
      </c>
      <c r="O159" s="24">
        <v>114</v>
      </c>
      <c r="P159" s="24">
        <v>360</v>
      </c>
      <c r="Q159" s="24">
        <v>465</v>
      </c>
      <c r="R159" s="24">
        <v>105</v>
      </c>
      <c r="S159" s="24">
        <v>0.11409395973154363</v>
      </c>
      <c r="T159" s="24">
        <v>44</v>
      </c>
      <c r="U159" s="24">
        <v>7.8947368421052627E-2</v>
      </c>
      <c r="V159" s="24">
        <v>22</v>
      </c>
      <c r="W159" s="31">
        <f t="shared" si="33"/>
        <v>20.68</v>
      </c>
      <c r="X159" s="24">
        <v>111</v>
      </c>
      <c r="Y159" s="24">
        <v>17.5</v>
      </c>
      <c r="Z159" s="32">
        <v>0.39500000000000002</v>
      </c>
      <c r="AA159" s="9">
        <f t="shared" si="34"/>
        <v>0.39500000000000002</v>
      </c>
      <c r="AB159" s="4">
        <f>VLOOKUP($A159,[1]plot_info!$F$1:$BW$2268,26,FALSE)</f>
        <v>593004.96699999995</v>
      </c>
      <c r="AC159" s="4">
        <f>VLOOKUP($A159,[1]plot_info!$F$1:$BW$2268,27,FALSE)</f>
        <v>3281135.5040000002</v>
      </c>
      <c r="AD159" s="4">
        <f>VLOOKUP($A159,[1]plot_info!$F$1:$BW$2268,28,FALSE)</f>
        <v>81.960991489999998</v>
      </c>
      <c r="AE159" s="4">
        <f>VLOOKUP($A159,[1]plot_info!$F$1:$BW$2268,29,FALSE)</f>
        <v>29.656732779999999</v>
      </c>
      <c r="AF159" s="4">
        <f>VLOOKUP($A159,[1]plot_info!$F$1:$BW$2268,37,FALSE)</f>
        <v>104</v>
      </c>
      <c r="AG159" s="4" t="str">
        <f>VLOOKUP($A159,[1]plot_info!$F$1:$BW$2268,43,FALSE)</f>
        <v>FRA 2016-2021</v>
      </c>
    </row>
    <row r="160" spans="1:33" s="2" customFormat="1" x14ac:dyDescent="0.35">
      <c r="A160" s="23" t="str">
        <f t="shared" si="32"/>
        <v>48-96-5</v>
      </c>
      <c r="B160" s="24" t="s">
        <v>952</v>
      </c>
      <c r="C160" s="24">
        <v>48</v>
      </c>
      <c r="D160" s="24">
        <v>96</v>
      </c>
      <c r="E160" s="24">
        <v>5</v>
      </c>
      <c r="F160" s="24">
        <v>1</v>
      </c>
      <c r="G160" s="24" t="s">
        <v>34</v>
      </c>
      <c r="H160" s="24">
        <v>3</v>
      </c>
      <c r="I160" s="24">
        <v>83</v>
      </c>
      <c r="J160" s="24">
        <v>83</v>
      </c>
      <c r="K160" s="24">
        <v>1223</v>
      </c>
      <c r="L160" s="24">
        <v>1296</v>
      </c>
      <c r="M160" s="24">
        <v>73</v>
      </c>
      <c r="N160" s="24">
        <v>106</v>
      </c>
      <c r="O160" s="24">
        <v>106</v>
      </c>
      <c r="P160" s="24">
        <v>298</v>
      </c>
      <c r="Q160" s="24">
        <v>388</v>
      </c>
      <c r="R160" s="24">
        <v>90</v>
      </c>
      <c r="S160" s="24">
        <v>0.12048192771084337</v>
      </c>
      <c r="T160" s="24">
        <v>24.333333333333332</v>
      </c>
      <c r="U160" s="24">
        <v>0.15094339622641509</v>
      </c>
      <c r="V160" s="24">
        <v>12.166666666666666</v>
      </c>
      <c r="W160" s="31">
        <f t="shared" si="33"/>
        <v>11.436666666666666</v>
      </c>
      <c r="X160" s="24">
        <v>100.66666666666667</v>
      </c>
      <c r="Y160" s="24">
        <v>15</v>
      </c>
      <c r="Z160" s="32">
        <v>0.27166666666666661</v>
      </c>
      <c r="AA160" s="9">
        <f t="shared" si="34"/>
        <v>0.27166666666666661</v>
      </c>
      <c r="AB160" s="4">
        <f>VLOOKUP($A160,[1]plot_info!$F$1:$BW$2268,26,FALSE)</f>
        <v>593004.96699999995</v>
      </c>
      <c r="AC160" s="4">
        <f>VLOOKUP($A160,[1]plot_info!$F$1:$BW$2268,27,FALSE)</f>
        <v>3281285.5040000002</v>
      </c>
      <c r="AD160" s="4">
        <f>VLOOKUP($A160,[1]plot_info!$F$1:$BW$2268,28,FALSE)</f>
        <v>81.961004349999996</v>
      </c>
      <c r="AE160" s="4">
        <f>VLOOKUP($A160,[1]plot_info!$F$1:$BW$2268,29,FALSE)</f>
        <v>29.658086350000001</v>
      </c>
      <c r="AF160" s="4">
        <f>VLOOKUP($A160,[1]plot_info!$F$1:$BW$2268,37,FALSE)</f>
        <v>104</v>
      </c>
      <c r="AG160" s="4" t="str">
        <f>VLOOKUP($A160,[1]plot_info!$F$1:$BW$2268,43,FALSE)</f>
        <v>FRA 2016-2021</v>
      </c>
    </row>
    <row r="161" spans="1:33" s="2" customFormat="1" x14ac:dyDescent="0.35">
      <c r="A161" s="23" t="str">
        <f t="shared" si="32"/>
        <v>49-85-3</v>
      </c>
      <c r="B161" s="24" t="s">
        <v>903</v>
      </c>
      <c r="C161" s="24">
        <v>49</v>
      </c>
      <c r="D161" s="24">
        <v>85</v>
      </c>
      <c r="E161" s="24">
        <v>3</v>
      </c>
      <c r="F161" s="24">
        <v>1</v>
      </c>
      <c r="G161" s="24" t="s">
        <v>34</v>
      </c>
      <c r="H161" s="24">
        <v>1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120</v>
      </c>
      <c r="O161" s="24">
        <v>120</v>
      </c>
      <c r="P161" s="24">
        <v>462</v>
      </c>
      <c r="Q161" s="24">
        <v>561</v>
      </c>
      <c r="R161" s="24">
        <v>99</v>
      </c>
      <c r="S161" s="24" t="e">
        <v>#DIV/0!</v>
      </c>
      <c r="T161" s="24">
        <v>0</v>
      </c>
      <c r="U161" s="24">
        <v>0.17499999999999999</v>
      </c>
      <c r="V161" s="24">
        <v>0</v>
      </c>
      <c r="W161" s="31">
        <f t="shared" si="33"/>
        <v>0</v>
      </c>
      <c r="X161" s="24">
        <v>99</v>
      </c>
      <c r="Y161" s="24">
        <v>49.5</v>
      </c>
      <c r="Z161" s="32">
        <v>0.495</v>
      </c>
      <c r="AA161" s="9">
        <f t="shared" si="34"/>
        <v>0.495</v>
      </c>
      <c r="AB161" s="4">
        <f>VLOOKUP($A161,[1]plot_info!$F$1:$BW$2268,26,FALSE)</f>
        <v>597767.29850000003</v>
      </c>
      <c r="AC161" s="4">
        <f>VLOOKUP($A161,[1]plot_info!$F$1:$BW$2268,27,FALSE)</f>
        <v>3237545.04</v>
      </c>
      <c r="AD161" s="4">
        <f>VLOOKUP($A161,[1]plot_info!$F$1:$BW$2268,28,FALSE)</f>
        <v>82.006302559999995</v>
      </c>
      <c r="AE161" s="4">
        <f>VLOOKUP($A161,[1]plot_info!$F$1:$BW$2268,29,FALSE)</f>
        <v>29.263009019999998</v>
      </c>
      <c r="AF161" s="4">
        <f>VLOOKUP($A161,[1]plot_info!$F$1:$BW$2268,37,FALSE)</f>
        <v>104</v>
      </c>
      <c r="AG161" s="4" t="str">
        <f>VLOOKUP($A161,[1]plot_info!$F$1:$BW$2268,43,FALSE)</f>
        <v>FRA 2016-2021</v>
      </c>
    </row>
    <row r="162" spans="1:33" s="2" customFormat="1" x14ac:dyDescent="0.35">
      <c r="A162" s="23" t="str">
        <f t="shared" si="32"/>
        <v>49-85-4</v>
      </c>
      <c r="B162" s="24" t="s">
        <v>908</v>
      </c>
      <c r="C162" s="24">
        <v>49</v>
      </c>
      <c r="D162" s="24">
        <v>85</v>
      </c>
      <c r="E162" s="24">
        <v>4</v>
      </c>
      <c r="F162" s="24">
        <v>1</v>
      </c>
      <c r="G162" s="24" t="s">
        <v>34</v>
      </c>
      <c r="H162" s="24">
        <v>1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200</v>
      </c>
      <c r="O162" s="24">
        <v>200</v>
      </c>
      <c r="P162" s="24">
        <v>366</v>
      </c>
      <c r="Q162" s="24">
        <v>538</v>
      </c>
      <c r="R162" s="24">
        <v>172</v>
      </c>
      <c r="S162" s="24" t="e">
        <v>#DIV/0!</v>
      </c>
      <c r="T162" s="24">
        <v>0</v>
      </c>
      <c r="U162" s="24">
        <v>0.14000000000000001</v>
      </c>
      <c r="V162" s="24">
        <v>0</v>
      </c>
      <c r="W162" s="31">
        <f t="shared" si="33"/>
        <v>0</v>
      </c>
      <c r="X162" s="24">
        <v>172</v>
      </c>
      <c r="Y162" s="24">
        <v>86</v>
      </c>
      <c r="Z162" s="32">
        <v>0.86</v>
      </c>
      <c r="AA162" s="9">
        <f t="shared" si="34"/>
        <v>0.86</v>
      </c>
      <c r="AB162" s="4">
        <f>VLOOKUP($A162,[1]plot_info!$F$1:$BW$2268,26,FALSE)</f>
        <v>598067.29850000003</v>
      </c>
      <c r="AC162" s="4">
        <f>VLOOKUP($A162,[1]plot_info!$F$1:$BW$2268,27,FALSE)</f>
        <v>3237245.04</v>
      </c>
      <c r="AD162" s="4">
        <f>VLOOKUP($A162,[1]plot_info!$F$1:$BW$2268,28,FALSE)</f>
        <v>82.00936342</v>
      </c>
      <c r="AE162" s="4">
        <f>VLOOKUP($A162,[1]plot_info!$F$1:$BW$2268,29,FALSE)</f>
        <v>29.260278469999999</v>
      </c>
      <c r="AF162" s="4">
        <f>VLOOKUP($A162,[1]plot_info!$F$1:$BW$2268,37,FALSE)</f>
        <v>104</v>
      </c>
      <c r="AG162" s="4" t="str">
        <f>VLOOKUP($A162,[1]plot_info!$F$1:$BW$2268,43,FALSE)</f>
        <v>FRA 2016-2021</v>
      </c>
    </row>
    <row r="163" spans="1:33" s="2" customFormat="1" x14ac:dyDescent="0.35">
      <c r="A163" s="23" t="str">
        <f t="shared" ref="A163:A185" si="35">CONCATENATE(C163,"-",D163,"-",E163)</f>
        <v>49-90-1</v>
      </c>
      <c r="B163" s="24" t="s">
        <v>912</v>
      </c>
      <c r="C163" s="24">
        <v>49</v>
      </c>
      <c r="D163" s="24">
        <v>90</v>
      </c>
      <c r="E163" s="24">
        <v>1</v>
      </c>
      <c r="F163" s="24">
        <v>1</v>
      </c>
      <c r="G163" s="24" t="s">
        <v>34</v>
      </c>
      <c r="H163" s="24">
        <v>1</v>
      </c>
      <c r="I163" s="24">
        <v>57</v>
      </c>
      <c r="J163" s="24">
        <v>57</v>
      </c>
      <c r="K163" s="24">
        <v>1239</v>
      </c>
      <c r="L163" s="24">
        <v>1289</v>
      </c>
      <c r="M163" s="24">
        <v>50</v>
      </c>
      <c r="N163" s="24">
        <v>120</v>
      </c>
      <c r="O163" s="24">
        <v>120</v>
      </c>
      <c r="P163" s="24">
        <v>362</v>
      </c>
      <c r="Q163" s="24">
        <v>469</v>
      </c>
      <c r="R163" s="24">
        <v>107</v>
      </c>
      <c r="S163" s="24">
        <v>0.12280701754385964</v>
      </c>
      <c r="T163" s="24">
        <v>50</v>
      </c>
      <c r="U163" s="24">
        <v>0.10833333333333334</v>
      </c>
      <c r="V163" s="24">
        <v>25</v>
      </c>
      <c r="W163" s="31">
        <f t="shared" si="33"/>
        <v>23.5</v>
      </c>
      <c r="X163" s="24">
        <v>107</v>
      </c>
      <c r="Y163" s="24">
        <v>53.5</v>
      </c>
      <c r="Z163" s="32">
        <v>0.78500000000000003</v>
      </c>
      <c r="AA163" s="9">
        <f t="shared" si="34"/>
        <v>0.78500000000000003</v>
      </c>
      <c r="AB163" s="4">
        <f>VLOOKUP($A163,[1]plot_info!$F$1:$BW$2268,26,FALSE)</f>
        <v>597283.88930000004</v>
      </c>
      <c r="AC163" s="4">
        <f>VLOOKUP($A163,[1]plot_info!$F$1:$BW$2268,27,FALSE)</f>
        <v>3257239.1970000002</v>
      </c>
      <c r="AD163" s="4">
        <f>VLOOKUP($A163,[1]plot_info!$F$1:$BW$2268,28,FALSE)</f>
        <v>82.003067020000003</v>
      </c>
      <c r="AE163" s="4">
        <f>VLOOKUP($A163,[1]plot_info!$F$1:$BW$2268,29,FALSE)</f>
        <v>29.44076858</v>
      </c>
      <c r="AF163" s="4">
        <f>VLOOKUP($A163,[1]plot_info!$F$1:$BW$2268,37,FALSE)</f>
        <v>104</v>
      </c>
      <c r="AG163" s="4" t="str">
        <f>VLOOKUP($A163,[1]plot_info!$F$1:$BW$2268,43,FALSE)</f>
        <v>FRA 2016-2021</v>
      </c>
    </row>
    <row r="164" spans="1:33" s="2" customFormat="1" x14ac:dyDescent="0.35">
      <c r="A164" s="23" t="str">
        <f t="shared" si="35"/>
        <v>49-90-4</v>
      </c>
      <c r="B164" s="24" t="s">
        <v>956</v>
      </c>
      <c r="C164" s="24">
        <v>49</v>
      </c>
      <c r="D164" s="24">
        <v>90</v>
      </c>
      <c r="E164" s="24">
        <v>4</v>
      </c>
      <c r="F164" s="24">
        <v>1</v>
      </c>
      <c r="G164" s="24" t="s">
        <v>34</v>
      </c>
      <c r="H164" s="24">
        <v>3</v>
      </c>
      <c r="I164" s="24">
        <v>80</v>
      </c>
      <c r="J164" s="24">
        <v>80</v>
      </c>
      <c r="K164" s="24">
        <v>1210</v>
      </c>
      <c r="L164" s="24">
        <v>1278</v>
      </c>
      <c r="M164" s="24">
        <v>68</v>
      </c>
      <c r="N164" s="24">
        <v>48</v>
      </c>
      <c r="O164" s="24">
        <v>48</v>
      </c>
      <c r="P164" s="24">
        <v>357</v>
      </c>
      <c r="Q164" s="24">
        <v>400</v>
      </c>
      <c r="R164" s="24">
        <v>43</v>
      </c>
      <c r="S164" s="24">
        <v>0.15</v>
      </c>
      <c r="T164" s="24">
        <v>22.666666666666668</v>
      </c>
      <c r="U164" s="24">
        <v>0.10416666666666667</v>
      </c>
      <c r="V164" s="24">
        <v>11.333333333333334</v>
      </c>
      <c r="W164" s="31">
        <f t="shared" si="33"/>
        <v>10.653333333333332</v>
      </c>
      <c r="X164" s="24">
        <v>46.333333333333336</v>
      </c>
      <c r="Y164" s="24">
        <v>7.166666666666667</v>
      </c>
      <c r="Z164" s="32">
        <v>0.185</v>
      </c>
      <c r="AA164" s="9">
        <f t="shared" si="34"/>
        <v>0.185</v>
      </c>
      <c r="AB164" s="4">
        <f>VLOOKUP($A164,[1]plot_info!$F$1:$BW$2268,26,FALSE)</f>
        <v>597583.88930000004</v>
      </c>
      <c r="AC164" s="4">
        <f>VLOOKUP($A164,[1]plot_info!$F$1:$BW$2268,27,FALSE)</f>
        <v>3257239.1970000002</v>
      </c>
      <c r="AD164" s="4">
        <f>VLOOKUP($A164,[1]plot_info!$F$1:$BW$2268,28,FALSE)</f>
        <v>82.006159839999995</v>
      </c>
      <c r="AE164" s="4">
        <f>VLOOKUP($A164,[1]plot_info!$F$1:$BW$2268,29,FALSE)</f>
        <v>29.440745249999999</v>
      </c>
      <c r="AF164" s="4">
        <f>VLOOKUP($A164,[1]plot_info!$F$1:$BW$2268,37,FALSE)</f>
        <v>104</v>
      </c>
      <c r="AG164" s="4" t="str">
        <f>VLOOKUP($A164,[1]plot_info!$F$1:$BW$2268,43,FALSE)</f>
        <v>FRA 2016-2021</v>
      </c>
    </row>
    <row r="165" spans="1:33" s="2" customFormat="1" x14ac:dyDescent="0.35">
      <c r="A165" s="23" t="str">
        <f t="shared" si="35"/>
        <v>49-93-2</v>
      </c>
      <c r="B165" s="24" t="s">
        <v>972</v>
      </c>
      <c r="C165" s="24">
        <v>49</v>
      </c>
      <c r="D165" s="24">
        <v>93</v>
      </c>
      <c r="E165" s="24">
        <v>2</v>
      </c>
      <c r="F165" s="24">
        <v>1</v>
      </c>
      <c r="G165" s="24" t="s">
        <v>34</v>
      </c>
      <c r="H165" s="24">
        <v>4</v>
      </c>
      <c r="I165" s="24">
        <v>56</v>
      </c>
      <c r="J165" s="24">
        <v>56</v>
      </c>
      <c r="K165" s="24">
        <v>957</v>
      </c>
      <c r="L165" s="24">
        <v>1008</v>
      </c>
      <c r="M165" s="24">
        <v>51</v>
      </c>
      <c r="N165" s="24">
        <v>138</v>
      </c>
      <c r="O165" s="24">
        <v>138</v>
      </c>
      <c r="P165" s="24">
        <v>367</v>
      </c>
      <c r="Q165" s="24">
        <v>498</v>
      </c>
      <c r="R165" s="24">
        <v>131</v>
      </c>
      <c r="S165" s="24">
        <v>8.9285714285714288E-2</v>
      </c>
      <c r="T165" s="24">
        <v>12.75</v>
      </c>
      <c r="U165" s="24">
        <v>5.0724637681159424E-2</v>
      </c>
      <c r="V165" s="24">
        <v>6.375</v>
      </c>
      <c r="W165" s="31">
        <f t="shared" si="33"/>
        <v>5.9924999999999997</v>
      </c>
      <c r="X165" s="24">
        <v>136.25</v>
      </c>
      <c r="Y165" s="24">
        <v>16.375</v>
      </c>
      <c r="Z165" s="32">
        <v>0.22750000000000001</v>
      </c>
      <c r="AA165" s="9">
        <f t="shared" si="34"/>
        <v>0.22750000000000001</v>
      </c>
      <c r="AB165" s="4">
        <f>VLOOKUP($A165,[1]plot_info!$F$1:$BW$2268,26,FALSE)</f>
        <v>596993.84389999998</v>
      </c>
      <c r="AC165" s="4">
        <f>VLOOKUP($A165,[1]plot_info!$F$1:$BW$2268,27,FALSE)</f>
        <v>3269385.6910000001</v>
      </c>
      <c r="AD165" s="4">
        <f>VLOOKUP($A165,[1]plot_info!$F$1:$BW$2268,28,FALSE)</f>
        <v>82.001154240000005</v>
      </c>
      <c r="AE165" s="4">
        <f>VLOOKUP($A165,[1]plot_info!$F$1:$BW$2268,29,FALSE)</f>
        <v>29.55040004</v>
      </c>
      <c r="AF165" s="4">
        <f>VLOOKUP($A165,[1]plot_info!$F$1:$BW$2268,37,FALSE)</f>
        <v>104</v>
      </c>
      <c r="AG165" s="4" t="str">
        <f>VLOOKUP($A165,[1]plot_info!$F$1:$BW$2268,43,FALSE)</f>
        <v>FRA 2016-2021</v>
      </c>
    </row>
    <row r="166" spans="1:33" s="2" customFormat="1" x14ac:dyDescent="0.35">
      <c r="A166" s="23" t="str">
        <f t="shared" si="35"/>
        <v>49-94-2</v>
      </c>
      <c r="B166" s="30">
        <v>64914</v>
      </c>
      <c r="C166" s="26">
        <v>49</v>
      </c>
      <c r="D166" s="26">
        <v>94</v>
      </c>
      <c r="E166" s="26">
        <v>2</v>
      </c>
      <c r="F166" s="26" t="s">
        <v>620</v>
      </c>
      <c r="G166" s="26" t="s">
        <v>34</v>
      </c>
      <c r="H166" s="26">
        <v>4</v>
      </c>
      <c r="I166" s="26">
        <v>143</v>
      </c>
      <c r="J166" s="26">
        <v>143</v>
      </c>
      <c r="K166" s="26">
        <v>1240</v>
      </c>
      <c r="L166" s="26">
        <v>1365</v>
      </c>
      <c r="M166" s="26">
        <v>125</v>
      </c>
      <c r="N166" s="26">
        <v>116</v>
      </c>
      <c r="O166" s="26">
        <v>116</v>
      </c>
      <c r="P166" s="26">
        <v>362</v>
      </c>
      <c r="Q166" s="26">
        <v>469</v>
      </c>
      <c r="R166" s="26">
        <v>107</v>
      </c>
      <c r="S166" s="26">
        <v>0.12587412587412589</v>
      </c>
      <c r="T166" s="26">
        <v>31.25</v>
      </c>
      <c r="U166" s="26">
        <v>7.7586206896551727E-2</v>
      </c>
      <c r="V166" s="26">
        <v>15.625</v>
      </c>
      <c r="W166" s="31">
        <f t="shared" si="33"/>
        <v>14.6875</v>
      </c>
      <c r="X166" s="26">
        <v>113.75</v>
      </c>
      <c r="Y166" s="26">
        <v>13.375</v>
      </c>
      <c r="Z166" s="32">
        <v>0.28999999999999998</v>
      </c>
      <c r="AA166" s="9">
        <f t="shared" si="34"/>
        <v>0.28999999999999998</v>
      </c>
      <c r="AB166" s="4">
        <f>VLOOKUP($A166,[1]plot_info!$F$1:$BW$2268,26,FALSE)</f>
        <v>596897.16200000001</v>
      </c>
      <c r="AC166" s="4">
        <f>VLOOKUP($A166,[1]plot_info!$F$1:$BW$2268,27,FALSE)</f>
        <v>3273384.523</v>
      </c>
      <c r="AD166" s="4">
        <f>VLOOKUP($A166,[1]plot_info!$F$1:$BW$2268,28,FALSE)</f>
        <v>82.000512099999995</v>
      </c>
      <c r="AE166" s="4">
        <f>VLOOKUP($A166,[1]plot_info!$F$1:$BW$2268,29,FALSE)</f>
        <v>29.586492289999999</v>
      </c>
      <c r="AF166" s="4">
        <f>VLOOKUP($A166,[1]plot_info!$F$1:$BW$2268,37,FALSE)</f>
        <v>4</v>
      </c>
      <c r="AG166" s="4" t="str">
        <f>VLOOKUP($A166,[1]plot_info!$F$1:$BW$2268,43,FALSE)</f>
        <v>FRA 2010-2015</v>
      </c>
    </row>
    <row r="167" spans="1:33" s="2" customFormat="1" x14ac:dyDescent="0.35">
      <c r="A167" s="23" t="str">
        <f t="shared" si="35"/>
        <v>49-94-2</v>
      </c>
      <c r="B167" s="24" t="s">
        <v>620</v>
      </c>
      <c r="C167" s="24">
        <v>49</v>
      </c>
      <c r="D167" s="24">
        <v>94</v>
      </c>
      <c r="E167" s="24">
        <v>2</v>
      </c>
      <c r="F167" s="24">
        <v>1</v>
      </c>
      <c r="G167" s="24" t="s">
        <v>34</v>
      </c>
      <c r="H167" s="24">
        <v>4</v>
      </c>
      <c r="I167" s="24">
        <v>143</v>
      </c>
      <c r="J167" s="24">
        <v>143</v>
      </c>
      <c r="K167" s="24">
        <v>1240</v>
      </c>
      <c r="L167" s="24">
        <v>1365</v>
      </c>
      <c r="M167" s="24">
        <v>125</v>
      </c>
      <c r="N167" s="24">
        <v>116</v>
      </c>
      <c r="O167" s="24">
        <v>116</v>
      </c>
      <c r="P167" s="24">
        <v>362</v>
      </c>
      <c r="Q167" s="24">
        <v>469</v>
      </c>
      <c r="R167" s="24">
        <v>107</v>
      </c>
      <c r="S167" s="24">
        <v>0.12587412587412589</v>
      </c>
      <c r="T167" s="24">
        <v>31.25</v>
      </c>
      <c r="U167" s="24">
        <v>7.7586206896551727E-2</v>
      </c>
      <c r="V167" s="24">
        <v>15.625</v>
      </c>
      <c r="W167" s="31">
        <f t="shared" si="33"/>
        <v>14.6875</v>
      </c>
      <c r="X167" s="24">
        <v>113.75</v>
      </c>
      <c r="Y167" s="24">
        <v>13.375</v>
      </c>
      <c r="Z167" s="32">
        <v>0.28999999999999998</v>
      </c>
      <c r="AA167" s="9">
        <f t="shared" si="34"/>
        <v>0.28999999999999998</v>
      </c>
      <c r="AB167" s="4">
        <f>VLOOKUP($A167,[1]plot_info!$F$1:$BW$2268,26,FALSE)</f>
        <v>596897.16200000001</v>
      </c>
      <c r="AC167" s="4">
        <f>VLOOKUP($A167,[1]plot_info!$F$1:$BW$2268,27,FALSE)</f>
        <v>3273384.523</v>
      </c>
      <c r="AD167" s="4">
        <f>VLOOKUP($A167,[1]plot_info!$F$1:$BW$2268,28,FALSE)</f>
        <v>82.000512099999995</v>
      </c>
      <c r="AE167" s="4">
        <f>VLOOKUP($A167,[1]plot_info!$F$1:$BW$2268,29,FALSE)</f>
        <v>29.586492289999999</v>
      </c>
      <c r="AF167" s="4">
        <f>VLOOKUP($A167,[1]plot_info!$F$1:$BW$2268,37,FALSE)</f>
        <v>4</v>
      </c>
      <c r="AG167" s="4" t="str">
        <f>VLOOKUP($A167,[1]plot_info!$F$1:$BW$2268,43,FALSE)</f>
        <v>FRA 2010-2015</v>
      </c>
    </row>
    <row r="168" spans="1:33" s="2" customFormat="1" x14ac:dyDescent="0.35">
      <c r="A168" s="23" t="str">
        <f t="shared" si="35"/>
        <v>49-94-3</v>
      </c>
      <c r="B168" s="30">
        <v>64914</v>
      </c>
      <c r="C168" s="26">
        <v>49</v>
      </c>
      <c r="D168" s="26">
        <v>94</v>
      </c>
      <c r="E168" s="26">
        <v>3</v>
      </c>
      <c r="F168" s="26" t="s">
        <v>621</v>
      </c>
      <c r="G168" s="26" t="s">
        <v>34</v>
      </c>
      <c r="H168" s="26">
        <v>3</v>
      </c>
      <c r="I168" s="26">
        <v>87</v>
      </c>
      <c r="J168" s="26">
        <v>87</v>
      </c>
      <c r="K168" s="26">
        <v>1339</v>
      </c>
      <c r="L168" s="26">
        <v>1426</v>
      </c>
      <c r="M168" s="26">
        <v>87</v>
      </c>
      <c r="N168" s="26">
        <v>87</v>
      </c>
      <c r="O168" s="26">
        <v>87</v>
      </c>
      <c r="P168" s="26">
        <v>368</v>
      </c>
      <c r="Q168" s="26">
        <v>448</v>
      </c>
      <c r="R168" s="26">
        <v>80</v>
      </c>
      <c r="S168" s="26">
        <v>0</v>
      </c>
      <c r="T168" s="26">
        <v>29</v>
      </c>
      <c r="U168" s="26">
        <v>8.0459770114942528E-2</v>
      </c>
      <c r="V168" s="26">
        <v>14.5</v>
      </c>
      <c r="W168" s="31">
        <f t="shared" si="33"/>
        <v>13.629999999999999</v>
      </c>
      <c r="X168" s="26">
        <v>84.666666666666671</v>
      </c>
      <c r="Y168" s="26">
        <v>13.333333333333334</v>
      </c>
      <c r="Z168" s="32">
        <v>0.27833333333333338</v>
      </c>
      <c r="AA168" s="9">
        <f t="shared" si="34"/>
        <v>0.27833333333333338</v>
      </c>
      <c r="AB168" s="4">
        <f>VLOOKUP($A168,[1]plot_info!$F$1:$BW$2268,26,FALSE)</f>
        <v>596897.16200000001</v>
      </c>
      <c r="AC168" s="4">
        <f>VLOOKUP($A168,[1]plot_info!$F$1:$BW$2268,27,FALSE)</f>
        <v>3273534.523</v>
      </c>
      <c r="AD168" s="4">
        <f>VLOOKUP($A168,[1]plot_info!$F$1:$BW$2268,28,FALSE)</f>
        <v>82.000525449999998</v>
      </c>
      <c r="AE168" s="4">
        <f>VLOOKUP($A168,[1]plot_info!$F$1:$BW$2268,29,FALSE)</f>
        <v>29.587845860000002</v>
      </c>
      <c r="AF168" s="4">
        <f>VLOOKUP($A168,[1]plot_info!$F$1:$BW$2268,37,FALSE)</f>
        <v>4</v>
      </c>
      <c r="AG168" s="4" t="str">
        <f>VLOOKUP($A168,[1]plot_info!$F$1:$BW$2268,43,FALSE)</f>
        <v>FRA 2010-2015</v>
      </c>
    </row>
    <row r="169" spans="1:33" s="2" customFormat="1" x14ac:dyDescent="0.35">
      <c r="A169" s="23" t="str">
        <f t="shared" si="35"/>
        <v>49-94-3</v>
      </c>
      <c r="B169" s="24" t="s">
        <v>621</v>
      </c>
      <c r="C169" s="24">
        <v>49</v>
      </c>
      <c r="D169" s="24">
        <v>94</v>
      </c>
      <c r="E169" s="24">
        <v>3</v>
      </c>
      <c r="F169" s="24">
        <v>1</v>
      </c>
      <c r="G169" s="24" t="s">
        <v>34</v>
      </c>
      <c r="H169" s="24">
        <v>3</v>
      </c>
      <c r="I169" s="24">
        <v>87</v>
      </c>
      <c r="J169" s="24">
        <v>87</v>
      </c>
      <c r="K169" s="24">
        <v>1339</v>
      </c>
      <c r="L169" s="24">
        <v>1426</v>
      </c>
      <c r="M169" s="24">
        <v>87</v>
      </c>
      <c r="N169" s="24">
        <v>87</v>
      </c>
      <c r="O169" s="24">
        <v>87</v>
      </c>
      <c r="P169" s="24">
        <v>368</v>
      </c>
      <c r="Q169" s="24">
        <v>448</v>
      </c>
      <c r="R169" s="24">
        <v>80</v>
      </c>
      <c r="S169" s="24">
        <v>0</v>
      </c>
      <c r="T169" s="24">
        <v>29</v>
      </c>
      <c r="U169" s="24">
        <v>8.0459770114942528E-2</v>
      </c>
      <c r="V169" s="24">
        <v>14.5</v>
      </c>
      <c r="W169" s="31">
        <f t="shared" si="33"/>
        <v>13.629999999999999</v>
      </c>
      <c r="X169" s="24">
        <v>84.666666666666671</v>
      </c>
      <c r="Y169" s="24">
        <v>13.333333333333334</v>
      </c>
      <c r="Z169" s="32">
        <v>0.27833333333333338</v>
      </c>
      <c r="AA169" s="9">
        <f t="shared" si="34"/>
        <v>0.27833333333333338</v>
      </c>
      <c r="AB169" s="4">
        <f>VLOOKUP($A169,[1]plot_info!$F$1:$BW$2268,26,FALSE)</f>
        <v>596897.16200000001</v>
      </c>
      <c r="AC169" s="4">
        <f>VLOOKUP($A169,[1]plot_info!$F$1:$BW$2268,27,FALSE)</f>
        <v>3273534.523</v>
      </c>
      <c r="AD169" s="4">
        <f>VLOOKUP($A169,[1]plot_info!$F$1:$BW$2268,28,FALSE)</f>
        <v>82.000525449999998</v>
      </c>
      <c r="AE169" s="4">
        <f>VLOOKUP($A169,[1]plot_info!$F$1:$BW$2268,29,FALSE)</f>
        <v>29.587845860000002</v>
      </c>
      <c r="AF169" s="4">
        <f>VLOOKUP($A169,[1]plot_info!$F$1:$BW$2268,37,FALSE)</f>
        <v>4</v>
      </c>
      <c r="AG169" s="4" t="str">
        <f>VLOOKUP($A169,[1]plot_info!$F$1:$BW$2268,43,FALSE)</f>
        <v>FRA 2010-2015</v>
      </c>
    </row>
    <row r="170" spans="1:33" s="2" customFormat="1" x14ac:dyDescent="0.35">
      <c r="A170" s="23" t="str">
        <f t="shared" si="35"/>
        <v>50-79-1</v>
      </c>
      <c r="B170" s="30">
        <v>64914</v>
      </c>
      <c r="C170" s="26">
        <v>50</v>
      </c>
      <c r="D170" s="26">
        <v>79</v>
      </c>
      <c r="E170" s="26">
        <v>1</v>
      </c>
      <c r="F170" s="26" t="s">
        <v>461</v>
      </c>
      <c r="G170" s="26" t="s">
        <v>34</v>
      </c>
      <c r="H170" s="26">
        <v>4</v>
      </c>
      <c r="I170" s="26">
        <v>96</v>
      </c>
      <c r="J170" s="26">
        <v>96</v>
      </c>
      <c r="K170" s="26">
        <v>958</v>
      </c>
      <c r="L170" s="26">
        <v>1050</v>
      </c>
      <c r="M170" s="26">
        <v>92</v>
      </c>
      <c r="N170" s="26">
        <v>106</v>
      </c>
      <c r="O170" s="26">
        <v>106</v>
      </c>
      <c r="P170" s="26">
        <v>367</v>
      </c>
      <c r="Q170" s="26">
        <v>465</v>
      </c>
      <c r="R170" s="26">
        <v>98</v>
      </c>
      <c r="S170" s="26">
        <v>4.1666666666666664E-2</v>
      </c>
      <c r="T170" s="26">
        <v>23</v>
      </c>
      <c r="U170" s="26">
        <v>7.5471698113207544E-2</v>
      </c>
      <c r="V170" s="26">
        <v>11.5</v>
      </c>
      <c r="W170" s="31">
        <f t="shared" ref="W170:W185" si="36">T170*0.47</f>
        <v>10.809999999999999</v>
      </c>
      <c r="X170" s="26">
        <v>104</v>
      </c>
      <c r="Y170" s="26">
        <v>12.25</v>
      </c>
      <c r="Z170" s="32">
        <v>0.23749999999999999</v>
      </c>
      <c r="AA170" s="9">
        <f t="shared" ref="AA170:AA185" si="37">(V170+Y170)*10000/1000000</f>
        <v>0.23749999999999999</v>
      </c>
      <c r="AB170" s="4">
        <f>VLOOKUP($A170,[1]plot_info!$F$1:$BW$2268,26,FALSE)</f>
        <v>602346.22080000001</v>
      </c>
      <c r="AC170" s="4">
        <f>VLOOKUP($A170,[1]plot_info!$F$1:$BW$2268,27,FALSE)</f>
        <v>3213348.7340000002</v>
      </c>
      <c r="AD170" s="4">
        <f>VLOOKUP($A170,[1]plot_info!$F$1:$BW$2268,28,FALSE)</f>
        <v>82.051200339999994</v>
      </c>
      <c r="AE170" s="4">
        <f>VLOOKUP($A170,[1]plot_info!$F$1:$BW$2268,29,FALSE)</f>
        <v>29.04429279</v>
      </c>
      <c r="AF170" s="4">
        <f>VLOOKUP($A170,[1]plot_info!$F$1:$BW$2268,37,FALSE)</f>
        <v>4</v>
      </c>
      <c r="AG170" s="4" t="str">
        <f>VLOOKUP($A170,[1]plot_info!$F$1:$BW$2268,43,FALSE)</f>
        <v>FRA 2010-2015</v>
      </c>
    </row>
    <row r="171" spans="1:33" s="2" customFormat="1" x14ac:dyDescent="0.35">
      <c r="A171" s="23" t="str">
        <f t="shared" si="35"/>
        <v>50-79-1</v>
      </c>
      <c r="B171" s="24" t="s">
        <v>461</v>
      </c>
      <c r="C171" s="24">
        <v>50</v>
      </c>
      <c r="D171" s="24">
        <v>79</v>
      </c>
      <c r="E171" s="24">
        <v>1</v>
      </c>
      <c r="F171" s="24">
        <v>1</v>
      </c>
      <c r="G171" s="24" t="s">
        <v>34</v>
      </c>
      <c r="H171" s="24">
        <v>4</v>
      </c>
      <c r="I171" s="24">
        <v>96</v>
      </c>
      <c r="J171" s="24">
        <v>96</v>
      </c>
      <c r="K171" s="24">
        <v>958</v>
      </c>
      <c r="L171" s="24">
        <v>1050</v>
      </c>
      <c r="M171" s="24">
        <v>92</v>
      </c>
      <c r="N171" s="24">
        <v>106</v>
      </c>
      <c r="O171" s="24">
        <v>106</v>
      </c>
      <c r="P171" s="24">
        <v>367</v>
      </c>
      <c r="Q171" s="24">
        <v>465</v>
      </c>
      <c r="R171" s="24">
        <v>98</v>
      </c>
      <c r="S171" s="24">
        <v>4.1666666666666664E-2</v>
      </c>
      <c r="T171" s="24">
        <v>23</v>
      </c>
      <c r="U171" s="24">
        <v>7.5471698113207544E-2</v>
      </c>
      <c r="V171" s="24">
        <v>11.5</v>
      </c>
      <c r="W171" s="31">
        <f t="shared" si="36"/>
        <v>10.809999999999999</v>
      </c>
      <c r="X171" s="24">
        <v>104</v>
      </c>
      <c r="Y171" s="24">
        <v>12.25</v>
      </c>
      <c r="Z171" s="32">
        <v>0.23749999999999999</v>
      </c>
      <c r="AA171" s="9">
        <f t="shared" si="37"/>
        <v>0.23749999999999999</v>
      </c>
      <c r="AB171" s="4">
        <f>VLOOKUP($A171,[1]plot_info!$F$1:$BW$2268,26,FALSE)</f>
        <v>602346.22080000001</v>
      </c>
      <c r="AC171" s="4">
        <f>VLOOKUP($A171,[1]plot_info!$F$1:$BW$2268,27,FALSE)</f>
        <v>3213348.7340000002</v>
      </c>
      <c r="AD171" s="4">
        <f>VLOOKUP($A171,[1]plot_info!$F$1:$BW$2268,28,FALSE)</f>
        <v>82.051200339999994</v>
      </c>
      <c r="AE171" s="4">
        <f>VLOOKUP($A171,[1]plot_info!$F$1:$BW$2268,29,FALSE)</f>
        <v>29.04429279</v>
      </c>
      <c r="AF171" s="4">
        <f>VLOOKUP($A171,[1]plot_info!$F$1:$BW$2268,37,FALSE)</f>
        <v>4</v>
      </c>
      <c r="AG171" s="4" t="str">
        <f>VLOOKUP($A171,[1]plot_info!$F$1:$BW$2268,43,FALSE)</f>
        <v>FRA 2010-2015</v>
      </c>
    </row>
    <row r="172" spans="1:33" s="2" customFormat="1" x14ac:dyDescent="0.35">
      <c r="A172" s="23" t="str">
        <f t="shared" si="35"/>
        <v>50-79-2</v>
      </c>
      <c r="B172" s="30">
        <v>64914</v>
      </c>
      <c r="C172" s="26">
        <v>50</v>
      </c>
      <c r="D172" s="26">
        <v>79</v>
      </c>
      <c r="E172" s="26">
        <v>2</v>
      </c>
      <c r="F172" s="26" t="s">
        <v>465</v>
      </c>
      <c r="G172" s="26" t="s">
        <v>34</v>
      </c>
      <c r="H172" s="26">
        <v>4</v>
      </c>
      <c r="I172" s="26">
        <v>66</v>
      </c>
      <c r="J172" s="26">
        <v>66</v>
      </c>
      <c r="K172" s="26">
        <v>1227</v>
      </c>
      <c r="L172" s="26">
        <v>1279</v>
      </c>
      <c r="M172" s="26">
        <v>52</v>
      </c>
      <c r="N172" s="26">
        <v>76</v>
      </c>
      <c r="O172" s="26">
        <v>76</v>
      </c>
      <c r="P172" s="26">
        <v>463</v>
      </c>
      <c r="Q172" s="26">
        <v>531</v>
      </c>
      <c r="R172" s="26">
        <v>68</v>
      </c>
      <c r="S172" s="26">
        <v>0.21212121212121213</v>
      </c>
      <c r="T172" s="26">
        <v>13</v>
      </c>
      <c r="U172" s="26">
        <v>0.10526315789473684</v>
      </c>
      <c r="V172" s="26">
        <v>6.5</v>
      </c>
      <c r="W172" s="31">
        <f t="shared" si="36"/>
        <v>6.1099999999999994</v>
      </c>
      <c r="X172" s="26">
        <v>74</v>
      </c>
      <c r="Y172" s="26">
        <v>8.5</v>
      </c>
      <c r="Z172" s="32">
        <v>0.15</v>
      </c>
      <c r="AA172" s="9">
        <f t="shared" si="37"/>
        <v>0.15</v>
      </c>
      <c r="AB172" s="4">
        <f>VLOOKUP($A172,[1]plot_info!$F$1:$BW$2268,26,FALSE)</f>
        <v>602346.22080000001</v>
      </c>
      <c r="AC172" s="4">
        <f>VLOOKUP($A172,[1]plot_info!$F$1:$BW$2268,27,FALSE)</f>
        <v>3213498.7340000002</v>
      </c>
      <c r="AD172" s="4">
        <f>VLOOKUP($A172,[1]plot_info!$F$1:$BW$2268,28,FALSE)</f>
        <v>82.05121407</v>
      </c>
      <c r="AE172" s="4">
        <f>VLOOKUP($A172,[1]plot_info!$F$1:$BW$2268,29,FALSE)</f>
        <v>29.04564645</v>
      </c>
      <c r="AF172" s="4">
        <f>VLOOKUP($A172,[1]plot_info!$F$1:$BW$2268,37,FALSE)</f>
        <v>4</v>
      </c>
      <c r="AG172" s="4" t="str">
        <f>VLOOKUP($A172,[1]plot_info!$F$1:$BW$2268,43,FALSE)</f>
        <v>FRA 2010-2015</v>
      </c>
    </row>
    <row r="173" spans="1:33" s="2" customFormat="1" x14ac:dyDescent="0.35">
      <c r="A173" s="23" t="str">
        <f t="shared" si="35"/>
        <v>50-79-2</v>
      </c>
      <c r="B173" s="24" t="s">
        <v>465</v>
      </c>
      <c r="C173" s="24">
        <v>50</v>
      </c>
      <c r="D173" s="24">
        <v>79</v>
      </c>
      <c r="E173" s="24">
        <v>2</v>
      </c>
      <c r="F173" s="24">
        <v>1</v>
      </c>
      <c r="G173" s="24" t="s">
        <v>34</v>
      </c>
      <c r="H173" s="24">
        <v>4</v>
      </c>
      <c r="I173" s="24">
        <v>66</v>
      </c>
      <c r="J173" s="24">
        <v>66</v>
      </c>
      <c r="K173" s="24">
        <v>1227</v>
      </c>
      <c r="L173" s="24">
        <v>1279</v>
      </c>
      <c r="M173" s="24">
        <v>52</v>
      </c>
      <c r="N173" s="24">
        <v>76</v>
      </c>
      <c r="O173" s="24">
        <v>76</v>
      </c>
      <c r="P173" s="24">
        <v>463</v>
      </c>
      <c r="Q173" s="24">
        <v>531</v>
      </c>
      <c r="R173" s="24">
        <v>68</v>
      </c>
      <c r="S173" s="24">
        <v>0.21212121212121213</v>
      </c>
      <c r="T173" s="24">
        <v>13</v>
      </c>
      <c r="U173" s="24">
        <v>0.10526315789473684</v>
      </c>
      <c r="V173" s="24">
        <v>6.5</v>
      </c>
      <c r="W173" s="31">
        <f t="shared" si="36"/>
        <v>6.1099999999999994</v>
      </c>
      <c r="X173" s="24">
        <v>74</v>
      </c>
      <c r="Y173" s="24">
        <v>8.5</v>
      </c>
      <c r="Z173" s="32">
        <v>0.15</v>
      </c>
      <c r="AA173" s="9">
        <f t="shared" si="37"/>
        <v>0.15</v>
      </c>
      <c r="AB173" s="4">
        <f>VLOOKUP($A173,[1]plot_info!$F$1:$BW$2268,26,FALSE)</f>
        <v>602346.22080000001</v>
      </c>
      <c r="AC173" s="4">
        <f>VLOOKUP($A173,[1]plot_info!$F$1:$BW$2268,27,FALSE)</f>
        <v>3213498.7340000002</v>
      </c>
      <c r="AD173" s="4">
        <f>VLOOKUP($A173,[1]plot_info!$F$1:$BW$2268,28,FALSE)</f>
        <v>82.05121407</v>
      </c>
      <c r="AE173" s="4">
        <f>VLOOKUP($A173,[1]plot_info!$F$1:$BW$2268,29,FALSE)</f>
        <v>29.04564645</v>
      </c>
      <c r="AF173" s="4">
        <f>VLOOKUP($A173,[1]plot_info!$F$1:$BW$2268,37,FALSE)</f>
        <v>4</v>
      </c>
      <c r="AG173" s="4" t="str">
        <f>VLOOKUP($A173,[1]plot_info!$F$1:$BW$2268,43,FALSE)</f>
        <v>FRA 2010-2015</v>
      </c>
    </row>
    <row r="174" spans="1:33" s="2" customFormat="1" x14ac:dyDescent="0.35">
      <c r="A174" s="23" t="str">
        <f t="shared" si="35"/>
        <v>50-79-4</v>
      </c>
      <c r="B174" s="30">
        <v>64914</v>
      </c>
      <c r="C174" s="26">
        <v>50</v>
      </c>
      <c r="D174" s="26">
        <v>79</v>
      </c>
      <c r="E174" s="26">
        <v>4</v>
      </c>
      <c r="F174" s="26" t="s">
        <v>469</v>
      </c>
      <c r="G174" s="26" t="s">
        <v>34</v>
      </c>
      <c r="H174" s="26">
        <v>4</v>
      </c>
      <c r="I174" s="26">
        <v>70</v>
      </c>
      <c r="J174" s="26">
        <v>70</v>
      </c>
      <c r="K174" s="26">
        <v>1223</v>
      </c>
      <c r="L174" s="26">
        <v>1287</v>
      </c>
      <c r="M174" s="26">
        <v>64</v>
      </c>
      <c r="N174" s="26">
        <v>117</v>
      </c>
      <c r="O174" s="26">
        <v>117</v>
      </c>
      <c r="P174" s="26">
        <v>361</v>
      </c>
      <c r="Q174" s="26">
        <v>462</v>
      </c>
      <c r="R174" s="26">
        <v>101</v>
      </c>
      <c r="S174" s="26">
        <v>8.5714285714285715E-2</v>
      </c>
      <c r="T174" s="26">
        <v>16</v>
      </c>
      <c r="U174" s="26">
        <v>0.13675213675213677</v>
      </c>
      <c r="V174" s="26">
        <v>8</v>
      </c>
      <c r="W174" s="31">
        <f t="shared" si="36"/>
        <v>7.52</v>
      </c>
      <c r="X174" s="26">
        <v>113</v>
      </c>
      <c r="Y174" s="26">
        <v>12.625</v>
      </c>
      <c r="Z174" s="32">
        <v>0.20624999999999999</v>
      </c>
      <c r="AA174" s="9">
        <f t="shared" si="37"/>
        <v>0.20624999999999999</v>
      </c>
      <c r="AB174" s="4">
        <f>VLOOKUP($A174,[1]plot_info!$F$1:$BW$2268,26,FALSE)</f>
        <v>602646.22080000001</v>
      </c>
      <c r="AC174" s="4">
        <f>VLOOKUP($A174,[1]plot_info!$F$1:$BW$2268,27,FALSE)</f>
        <v>3213348.7340000002</v>
      </c>
      <c r="AD174" s="4">
        <f>VLOOKUP($A174,[1]plot_info!$F$1:$BW$2268,28,FALSE)</f>
        <v>82.054281219999993</v>
      </c>
      <c r="AE174" s="4">
        <f>VLOOKUP($A174,[1]plot_info!$F$1:$BW$2268,29,FALSE)</f>
        <v>29.044268639999999</v>
      </c>
      <c r="AF174" s="4">
        <f>VLOOKUP($A174,[1]plot_info!$F$1:$BW$2268,37,FALSE)</f>
        <v>4</v>
      </c>
      <c r="AG174" s="4" t="str">
        <f>VLOOKUP($A174,[1]plot_info!$F$1:$BW$2268,43,FALSE)</f>
        <v>FRA 2010-2015</v>
      </c>
    </row>
    <row r="175" spans="1:33" s="2" customFormat="1" x14ac:dyDescent="0.35">
      <c r="A175" s="23" t="str">
        <f t="shared" si="35"/>
        <v>50-79-4</v>
      </c>
      <c r="B175" s="24" t="s">
        <v>469</v>
      </c>
      <c r="C175" s="24">
        <v>50</v>
      </c>
      <c r="D175" s="24">
        <v>79</v>
      </c>
      <c r="E175" s="24">
        <v>4</v>
      </c>
      <c r="F175" s="24">
        <v>1</v>
      </c>
      <c r="G175" s="24" t="s">
        <v>34</v>
      </c>
      <c r="H175" s="24">
        <v>4</v>
      </c>
      <c r="I175" s="24">
        <v>70</v>
      </c>
      <c r="J175" s="24">
        <v>70</v>
      </c>
      <c r="K175" s="24">
        <v>1223</v>
      </c>
      <c r="L175" s="24">
        <v>1287</v>
      </c>
      <c r="M175" s="24">
        <v>64</v>
      </c>
      <c r="N175" s="24">
        <v>117</v>
      </c>
      <c r="O175" s="24">
        <v>117</v>
      </c>
      <c r="P175" s="24">
        <v>361</v>
      </c>
      <c r="Q175" s="24">
        <v>462</v>
      </c>
      <c r="R175" s="24">
        <v>101</v>
      </c>
      <c r="S175" s="24">
        <v>8.5714285714285715E-2</v>
      </c>
      <c r="T175" s="24">
        <v>16</v>
      </c>
      <c r="U175" s="24">
        <v>0.13675213675213677</v>
      </c>
      <c r="V175" s="24">
        <v>8</v>
      </c>
      <c r="W175" s="31">
        <f t="shared" si="36"/>
        <v>7.52</v>
      </c>
      <c r="X175" s="24">
        <v>113</v>
      </c>
      <c r="Y175" s="24">
        <v>12.625</v>
      </c>
      <c r="Z175" s="32">
        <v>0.20624999999999999</v>
      </c>
      <c r="AA175" s="9">
        <f t="shared" si="37"/>
        <v>0.20624999999999999</v>
      </c>
      <c r="AB175" s="4">
        <f>VLOOKUP($A175,[1]plot_info!$F$1:$BW$2268,26,FALSE)</f>
        <v>602646.22080000001</v>
      </c>
      <c r="AC175" s="4">
        <f>VLOOKUP($A175,[1]plot_info!$F$1:$BW$2268,27,FALSE)</f>
        <v>3213348.7340000002</v>
      </c>
      <c r="AD175" s="4">
        <f>VLOOKUP($A175,[1]plot_info!$F$1:$BW$2268,28,FALSE)</f>
        <v>82.054281219999993</v>
      </c>
      <c r="AE175" s="4">
        <f>VLOOKUP($A175,[1]plot_info!$F$1:$BW$2268,29,FALSE)</f>
        <v>29.044268639999999</v>
      </c>
      <c r="AF175" s="4">
        <f>VLOOKUP($A175,[1]plot_info!$F$1:$BW$2268,37,FALSE)</f>
        <v>4</v>
      </c>
      <c r="AG175" s="4" t="str">
        <f>VLOOKUP($A175,[1]plot_info!$F$1:$BW$2268,43,FALSE)</f>
        <v>FRA 2010-2015</v>
      </c>
    </row>
    <row r="176" spans="1:33" s="2" customFormat="1" x14ac:dyDescent="0.35">
      <c r="A176" s="23" t="str">
        <f t="shared" si="35"/>
        <v>50-79-5</v>
      </c>
      <c r="B176" s="30">
        <v>64914</v>
      </c>
      <c r="C176" s="26">
        <v>50</v>
      </c>
      <c r="D176" s="26">
        <v>79</v>
      </c>
      <c r="E176" s="26">
        <v>5</v>
      </c>
      <c r="F176" s="26" t="s">
        <v>473</v>
      </c>
      <c r="G176" s="26" t="s">
        <v>34</v>
      </c>
      <c r="H176" s="26">
        <v>3</v>
      </c>
      <c r="I176" s="26">
        <v>72</v>
      </c>
      <c r="J176" s="26">
        <v>72</v>
      </c>
      <c r="K176" s="26">
        <v>1223</v>
      </c>
      <c r="L176" s="26">
        <v>1286</v>
      </c>
      <c r="M176" s="26">
        <v>63</v>
      </c>
      <c r="N176" s="26">
        <v>106</v>
      </c>
      <c r="O176" s="26">
        <v>106</v>
      </c>
      <c r="P176" s="26">
        <v>302</v>
      </c>
      <c r="Q176" s="26">
        <v>398</v>
      </c>
      <c r="R176" s="26">
        <v>96</v>
      </c>
      <c r="S176" s="26">
        <v>0.125</v>
      </c>
      <c r="T176" s="26">
        <v>21</v>
      </c>
      <c r="U176" s="26">
        <v>9.4339622641509441E-2</v>
      </c>
      <c r="V176" s="26">
        <v>10.5</v>
      </c>
      <c r="W176" s="31">
        <f t="shared" si="36"/>
        <v>9.8699999999999992</v>
      </c>
      <c r="X176" s="26">
        <v>102.66666666666667</v>
      </c>
      <c r="Y176" s="26">
        <v>16</v>
      </c>
      <c r="Z176" s="32">
        <v>0.26500000000000001</v>
      </c>
      <c r="AA176" s="9">
        <f t="shared" si="37"/>
        <v>0.26500000000000001</v>
      </c>
      <c r="AB176" s="4">
        <f>VLOOKUP($A176,[1]plot_info!$F$1:$BW$2268,26,FALSE)</f>
        <v>602646.22080000001</v>
      </c>
      <c r="AC176" s="4">
        <f>VLOOKUP($A176,[1]plot_info!$F$1:$BW$2268,27,FALSE)</f>
        <v>3213498.7340000002</v>
      </c>
      <c r="AD176" s="4">
        <f>VLOOKUP($A176,[1]plot_info!$F$1:$BW$2268,28,FALSE)</f>
        <v>82.054294979999995</v>
      </c>
      <c r="AE176" s="4">
        <f>VLOOKUP($A176,[1]plot_info!$F$1:$BW$2268,29,FALSE)</f>
        <v>29.045622290000001</v>
      </c>
      <c r="AF176" s="4">
        <f>VLOOKUP($A176,[1]plot_info!$F$1:$BW$2268,37,FALSE)</f>
        <v>4</v>
      </c>
      <c r="AG176" s="4" t="str">
        <f>VLOOKUP($A176,[1]plot_info!$F$1:$BW$2268,43,FALSE)</f>
        <v>FRA 2010-2015</v>
      </c>
    </row>
    <row r="177" spans="1:33" s="2" customFormat="1" x14ac:dyDescent="0.35">
      <c r="A177" s="23" t="str">
        <f t="shared" si="35"/>
        <v>50-79-5</v>
      </c>
      <c r="B177" s="24" t="s">
        <v>473</v>
      </c>
      <c r="C177" s="24">
        <v>50</v>
      </c>
      <c r="D177" s="24">
        <v>79</v>
      </c>
      <c r="E177" s="24">
        <v>5</v>
      </c>
      <c r="F177" s="24">
        <v>1</v>
      </c>
      <c r="G177" s="24" t="s">
        <v>34</v>
      </c>
      <c r="H177" s="24">
        <v>3</v>
      </c>
      <c r="I177" s="24">
        <v>72</v>
      </c>
      <c r="J177" s="24">
        <v>72</v>
      </c>
      <c r="K177" s="24">
        <v>1223</v>
      </c>
      <c r="L177" s="24">
        <v>1286</v>
      </c>
      <c r="M177" s="24">
        <v>63</v>
      </c>
      <c r="N177" s="24">
        <v>106</v>
      </c>
      <c r="O177" s="24">
        <v>106</v>
      </c>
      <c r="P177" s="24">
        <v>302</v>
      </c>
      <c r="Q177" s="24">
        <v>398</v>
      </c>
      <c r="R177" s="24">
        <v>96</v>
      </c>
      <c r="S177" s="24">
        <v>0.125</v>
      </c>
      <c r="T177" s="24">
        <v>21</v>
      </c>
      <c r="U177" s="24">
        <v>9.4339622641509441E-2</v>
      </c>
      <c r="V177" s="24">
        <v>10.5</v>
      </c>
      <c r="W177" s="31">
        <f t="shared" si="36"/>
        <v>9.8699999999999992</v>
      </c>
      <c r="X177" s="24">
        <v>102.66666666666667</v>
      </c>
      <c r="Y177" s="24">
        <v>16</v>
      </c>
      <c r="Z177" s="32">
        <v>0.26500000000000001</v>
      </c>
      <c r="AA177" s="9">
        <f t="shared" si="37"/>
        <v>0.26500000000000001</v>
      </c>
      <c r="AB177" s="4">
        <f>VLOOKUP($A177,[1]plot_info!$F$1:$BW$2268,26,FALSE)</f>
        <v>602646.22080000001</v>
      </c>
      <c r="AC177" s="4">
        <f>VLOOKUP($A177,[1]plot_info!$F$1:$BW$2268,27,FALSE)</f>
        <v>3213498.7340000002</v>
      </c>
      <c r="AD177" s="4">
        <f>VLOOKUP($A177,[1]plot_info!$F$1:$BW$2268,28,FALSE)</f>
        <v>82.054294979999995</v>
      </c>
      <c r="AE177" s="4">
        <f>VLOOKUP($A177,[1]plot_info!$F$1:$BW$2268,29,FALSE)</f>
        <v>29.045622290000001</v>
      </c>
      <c r="AF177" s="4">
        <f>VLOOKUP($A177,[1]plot_info!$F$1:$BW$2268,37,FALSE)</f>
        <v>4</v>
      </c>
      <c r="AG177" s="4" t="str">
        <f>VLOOKUP($A177,[1]plot_info!$F$1:$BW$2268,43,FALSE)</f>
        <v>FRA 2010-2015</v>
      </c>
    </row>
    <row r="178" spans="1:33" s="2" customFormat="1" x14ac:dyDescent="0.35">
      <c r="A178" s="23" t="str">
        <f t="shared" si="35"/>
        <v>50-79-6</v>
      </c>
      <c r="B178" s="30">
        <v>64914</v>
      </c>
      <c r="C178" s="26">
        <v>50</v>
      </c>
      <c r="D178" s="26">
        <v>79</v>
      </c>
      <c r="E178" s="26">
        <v>6</v>
      </c>
      <c r="F178" s="26" t="s">
        <v>477</v>
      </c>
      <c r="G178" s="26" t="s">
        <v>34</v>
      </c>
      <c r="H178" s="26">
        <v>4</v>
      </c>
      <c r="I178" s="26">
        <v>54</v>
      </c>
      <c r="J178" s="26">
        <v>54</v>
      </c>
      <c r="K178" s="26">
        <v>1211</v>
      </c>
      <c r="L178" s="26">
        <v>1252</v>
      </c>
      <c r="M178" s="26">
        <v>41</v>
      </c>
      <c r="N178" s="26">
        <v>103</v>
      </c>
      <c r="O178" s="26">
        <v>103</v>
      </c>
      <c r="P178" s="26">
        <v>358</v>
      </c>
      <c r="Q178" s="26">
        <v>451</v>
      </c>
      <c r="R178" s="26">
        <v>93</v>
      </c>
      <c r="S178" s="26">
        <v>0.24074074074074073</v>
      </c>
      <c r="T178" s="26">
        <v>10.25</v>
      </c>
      <c r="U178" s="26">
        <v>9.7087378640776698E-2</v>
      </c>
      <c r="V178" s="26">
        <v>5.125</v>
      </c>
      <c r="W178" s="31">
        <f t="shared" si="36"/>
        <v>4.8174999999999999</v>
      </c>
      <c r="X178" s="26">
        <v>100.5</v>
      </c>
      <c r="Y178" s="26">
        <v>11.625</v>
      </c>
      <c r="Z178" s="32">
        <v>0.16750000000000001</v>
      </c>
      <c r="AA178" s="9">
        <f t="shared" si="37"/>
        <v>0.16750000000000001</v>
      </c>
      <c r="AB178" s="4">
        <f>VLOOKUP($A178,[1]plot_info!$F$1:$BW$2268,26,FALSE)</f>
        <v>602646.22080000001</v>
      </c>
      <c r="AC178" s="4">
        <f>VLOOKUP($A178,[1]plot_info!$F$1:$BW$2268,27,FALSE)</f>
        <v>3213648.7340000002</v>
      </c>
      <c r="AD178" s="4">
        <f>VLOOKUP($A178,[1]plot_info!$F$1:$BW$2268,28,FALSE)</f>
        <v>82.054308750000004</v>
      </c>
      <c r="AE178" s="4">
        <f>VLOOKUP($A178,[1]plot_info!$F$1:$BW$2268,29,FALSE)</f>
        <v>29.04697595</v>
      </c>
      <c r="AF178" s="4">
        <f>VLOOKUP($A178,[1]plot_info!$F$1:$BW$2268,37,FALSE)</f>
        <v>4</v>
      </c>
      <c r="AG178" s="4" t="str">
        <f>VLOOKUP($A178,[1]plot_info!$F$1:$BW$2268,43,FALSE)</f>
        <v>FRA 2010-2015</v>
      </c>
    </row>
    <row r="179" spans="1:33" s="2" customFormat="1" x14ac:dyDescent="0.35">
      <c r="A179" s="23" t="str">
        <f t="shared" si="35"/>
        <v>50-79-6</v>
      </c>
      <c r="B179" s="24" t="s">
        <v>477</v>
      </c>
      <c r="C179" s="24">
        <v>50</v>
      </c>
      <c r="D179" s="24">
        <v>79</v>
      </c>
      <c r="E179" s="24">
        <v>6</v>
      </c>
      <c r="F179" s="24">
        <v>1</v>
      </c>
      <c r="G179" s="24" t="s">
        <v>34</v>
      </c>
      <c r="H179" s="24">
        <v>4</v>
      </c>
      <c r="I179" s="24">
        <v>54</v>
      </c>
      <c r="J179" s="24">
        <v>54</v>
      </c>
      <c r="K179" s="24">
        <v>1211</v>
      </c>
      <c r="L179" s="24">
        <v>1252</v>
      </c>
      <c r="M179" s="24">
        <v>41</v>
      </c>
      <c r="N179" s="24">
        <v>103</v>
      </c>
      <c r="O179" s="24">
        <v>103</v>
      </c>
      <c r="P179" s="24">
        <v>358</v>
      </c>
      <c r="Q179" s="24">
        <v>451</v>
      </c>
      <c r="R179" s="24">
        <v>93</v>
      </c>
      <c r="S179" s="24">
        <v>0.24074074074074073</v>
      </c>
      <c r="T179" s="24">
        <v>10.25</v>
      </c>
      <c r="U179" s="24">
        <v>9.7087378640776698E-2</v>
      </c>
      <c r="V179" s="24">
        <v>5.125</v>
      </c>
      <c r="W179" s="31">
        <f t="shared" si="36"/>
        <v>4.8174999999999999</v>
      </c>
      <c r="X179" s="24">
        <v>100.5</v>
      </c>
      <c r="Y179" s="24">
        <v>11.625</v>
      </c>
      <c r="Z179" s="32">
        <v>0.16750000000000001</v>
      </c>
      <c r="AA179" s="9">
        <f t="shared" si="37"/>
        <v>0.16750000000000001</v>
      </c>
      <c r="AB179" s="4">
        <f>VLOOKUP($A179,[1]plot_info!$F$1:$BW$2268,26,FALSE)</f>
        <v>602646.22080000001</v>
      </c>
      <c r="AC179" s="4">
        <f>VLOOKUP($A179,[1]plot_info!$F$1:$BW$2268,27,FALSE)</f>
        <v>3213648.7340000002</v>
      </c>
      <c r="AD179" s="4">
        <f>VLOOKUP($A179,[1]plot_info!$F$1:$BW$2268,28,FALSE)</f>
        <v>82.054308750000004</v>
      </c>
      <c r="AE179" s="4">
        <f>VLOOKUP($A179,[1]plot_info!$F$1:$BW$2268,29,FALSE)</f>
        <v>29.04697595</v>
      </c>
      <c r="AF179" s="4">
        <f>VLOOKUP($A179,[1]plot_info!$F$1:$BW$2268,37,FALSE)</f>
        <v>4</v>
      </c>
      <c r="AG179" s="4" t="str">
        <f>VLOOKUP($A179,[1]plot_info!$F$1:$BW$2268,43,FALSE)</f>
        <v>FRA 2010-2015</v>
      </c>
    </row>
    <row r="180" spans="1:33" s="2" customFormat="1" x14ac:dyDescent="0.35">
      <c r="A180" s="23" t="str">
        <f t="shared" si="35"/>
        <v>50-90-3</v>
      </c>
      <c r="B180" s="30">
        <v>64914</v>
      </c>
      <c r="C180" s="26">
        <v>50</v>
      </c>
      <c r="D180" s="26">
        <v>90</v>
      </c>
      <c r="E180" s="26">
        <v>3</v>
      </c>
      <c r="F180" s="26" t="s">
        <v>481</v>
      </c>
      <c r="G180" s="26" t="s">
        <v>34</v>
      </c>
      <c r="H180" s="26">
        <v>3</v>
      </c>
      <c r="I180" s="26">
        <v>75</v>
      </c>
      <c r="J180" s="26">
        <v>75</v>
      </c>
      <c r="K180" s="26">
        <v>1446</v>
      </c>
      <c r="L180" s="26">
        <v>1513</v>
      </c>
      <c r="M180" s="26">
        <v>67</v>
      </c>
      <c r="N180" s="26">
        <v>191</v>
      </c>
      <c r="O180" s="26">
        <v>191</v>
      </c>
      <c r="P180" s="26">
        <v>364</v>
      </c>
      <c r="Q180" s="26">
        <v>538</v>
      </c>
      <c r="R180" s="26">
        <v>174</v>
      </c>
      <c r="S180" s="26">
        <v>0.10666666666666667</v>
      </c>
      <c r="T180" s="26">
        <v>22.333333333333332</v>
      </c>
      <c r="U180" s="26">
        <v>8.9005235602094238E-2</v>
      </c>
      <c r="V180" s="26">
        <v>11.166666666666666</v>
      </c>
      <c r="W180" s="31">
        <f t="shared" si="36"/>
        <v>10.496666666666666</v>
      </c>
      <c r="X180" s="26">
        <v>185.33333333333334</v>
      </c>
      <c r="Y180" s="26">
        <v>29</v>
      </c>
      <c r="Z180" s="32">
        <v>0.40166666666666662</v>
      </c>
      <c r="AA180" s="9">
        <f t="shared" si="37"/>
        <v>0.40166666666666662</v>
      </c>
      <c r="AB180" s="4">
        <f>VLOOKUP($A180,[1]plot_info!$F$1:$BW$2268,26,FALSE)</f>
        <v>601282.72080000001</v>
      </c>
      <c r="AC180" s="4">
        <f>VLOOKUP($A180,[1]plot_info!$F$1:$BW$2268,27,FALSE)</f>
        <v>3257635.8790000002</v>
      </c>
      <c r="AD180" s="4">
        <f>VLOOKUP($A180,[1]plot_info!$F$1:$BW$2268,28,FALSE)</f>
        <v>82.044328919999998</v>
      </c>
      <c r="AE180" s="4">
        <f>VLOOKUP($A180,[1]plot_info!$F$1:$BW$2268,29,FALSE)</f>
        <v>29.444031259999999</v>
      </c>
      <c r="AF180" s="4">
        <f>VLOOKUP($A180,[1]plot_info!$F$1:$BW$2268,37,FALSE)</f>
        <v>4</v>
      </c>
      <c r="AG180" s="4" t="str">
        <f>VLOOKUP($A180,[1]plot_info!$F$1:$BW$2268,43,FALSE)</f>
        <v>FRA 2010-2015</v>
      </c>
    </row>
    <row r="181" spans="1:33" s="2" customFormat="1" x14ac:dyDescent="0.35">
      <c r="A181" s="23" t="str">
        <f t="shared" si="35"/>
        <v>50-90-3</v>
      </c>
      <c r="B181" s="24" t="s">
        <v>481</v>
      </c>
      <c r="C181" s="24">
        <v>50</v>
      </c>
      <c r="D181" s="24">
        <v>90</v>
      </c>
      <c r="E181" s="24">
        <v>3</v>
      </c>
      <c r="F181" s="24">
        <v>1</v>
      </c>
      <c r="G181" s="24" t="s">
        <v>34</v>
      </c>
      <c r="H181" s="24">
        <v>3</v>
      </c>
      <c r="I181" s="24">
        <v>75</v>
      </c>
      <c r="J181" s="24">
        <v>75</v>
      </c>
      <c r="K181" s="24">
        <v>1446</v>
      </c>
      <c r="L181" s="24">
        <v>1513</v>
      </c>
      <c r="M181" s="24">
        <v>67</v>
      </c>
      <c r="N181" s="24">
        <v>191</v>
      </c>
      <c r="O181" s="24">
        <v>191</v>
      </c>
      <c r="P181" s="24">
        <v>364</v>
      </c>
      <c r="Q181" s="24">
        <v>538</v>
      </c>
      <c r="R181" s="24">
        <v>174</v>
      </c>
      <c r="S181" s="24">
        <v>0.10666666666666667</v>
      </c>
      <c r="T181" s="24">
        <v>22.333333333333332</v>
      </c>
      <c r="U181" s="24">
        <v>8.9005235602094238E-2</v>
      </c>
      <c r="V181" s="24">
        <v>11.166666666666666</v>
      </c>
      <c r="W181" s="31">
        <f t="shared" si="36"/>
        <v>10.496666666666666</v>
      </c>
      <c r="X181" s="24">
        <v>185.33333333333334</v>
      </c>
      <c r="Y181" s="24">
        <v>29</v>
      </c>
      <c r="Z181" s="32">
        <v>0.40166666666666662</v>
      </c>
      <c r="AA181" s="9">
        <f t="shared" si="37"/>
        <v>0.40166666666666662</v>
      </c>
      <c r="AB181" s="4">
        <f>VLOOKUP($A181,[1]plot_info!$F$1:$BW$2268,26,FALSE)</f>
        <v>601282.72080000001</v>
      </c>
      <c r="AC181" s="4">
        <f>VLOOKUP($A181,[1]plot_info!$F$1:$BW$2268,27,FALSE)</f>
        <v>3257635.8790000002</v>
      </c>
      <c r="AD181" s="4">
        <f>VLOOKUP($A181,[1]plot_info!$F$1:$BW$2268,28,FALSE)</f>
        <v>82.044328919999998</v>
      </c>
      <c r="AE181" s="4">
        <f>VLOOKUP($A181,[1]plot_info!$F$1:$BW$2268,29,FALSE)</f>
        <v>29.444031259999999</v>
      </c>
      <c r="AF181" s="4">
        <f>VLOOKUP($A181,[1]plot_info!$F$1:$BW$2268,37,FALSE)</f>
        <v>4</v>
      </c>
      <c r="AG181" s="4" t="str">
        <f>VLOOKUP($A181,[1]plot_info!$F$1:$BW$2268,43,FALSE)</f>
        <v>FRA 2010-2015</v>
      </c>
    </row>
    <row r="182" spans="1:33" s="2" customFormat="1" x14ac:dyDescent="0.35">
      <c r="A182" s="23" t="str">
        <f t="shared" si="35"/>
        <v>50-90-4</v>
      </c>
      <c r="B182" s="30">
        <v>64914</v>
      </c>
      <c r="C182" s="26">
        <v>50</v>
      </c>
      <c r="D182" s="26">
        <v>90</v>
      </c>
      <c r="E182" s="26">
        <v>4</v>
      </c>
      <c r="F182" s="26" t="s">
        <v>485</v>
      </c>
      <c r="G182" s="26" t="s">
        <v>34</v>
      </c>
      <c r="H182" s="26">
        <v>4</v>
      </c>
      <c r="I182" s="26">
        <v>152</v>
      </c>
      <c r="J182" s="26">
        <v>152</v>
      </c>
      <c r="K182" s="26">
        <v>963</v>
      </c>
      <c r="L182" s="26">
        <v>1109</v>
      </c>
      <c r="M182" s="26">
        <v>146</v>
      </c>
      <c r="N182" s="26">
        <v>143</v>
      </c>
      <c r="O182" s="26">
        <v>143</v>
      </c>
      <c r="P182" s="26">
        <v>366</v>
      </c>
      <c r="Q182" s="26">
        <v>501</v>
      </c>
      <c r="R182" s="26">
        <v>135</v>
      </c>
      <c r="S182" s="26">
        <v>3.9473684210526314E-2</v>
      </c>
      <c r="T182" s="26">
        <v>36.5</v>
      </c>
      <c r="U182" s="26">
        <v>5.5944055944055944E-2</v>
      </c>
      <c r="V182" s="26">
        <v>18.25</v>
      </c>
      <c r="W182" s="31">
        <f t="shared" si="36"/>
        <v>17.154999999999998</v>
      </c>
      <c r="X182" s="26">
        <v>141</v>
      </c>
      <c r="Y182" s="26">
        <v>16.875</v>
      </c>
      <c r="Z182" s="32">
        <v>0.35125000000000001</v>
      </c>
      <c r="AA182" s="9">
        <f t="shared" si="37"/>
        <v>0.35125000000000001</v>
      </c>
      <c r="AB182" s="4">
        <f>VLOOKUP($A182,[1]plot_info!$F$1:$BW$2268,26,FALSE)</f>
        <v>601582.72080000001</v>
      </c>
      <c r="AC182" s="4">
        <f>VLOOKUP($A182,[1]plot_info!$F$1:$BW$2268,27,FALSE)</f>
        <v>3257335.8790000002</v>
      </c>
      <c r="AD182" s="4">
        <f>VLOOKUP($A182,[1]plot_info!$F$1:$BW$2268,28,FALSE)</f>
        <v>82.047393999999997</v>
      </c>
      <c r="AE182" s="4">
        <f>VLOOKUP($A182,[1]plot_info!$F$1:$BW$2268,29,FALSE)</f>
        <v>29.44129981</v>
      </c>
      <c r="AF182" s="4">
        <f>VLOOKUP($A182,[1]plot_info!$F$1:$BW$2268,37,FALSE)</f>
        <v>4</v>
      </c>
      <c r="AG182" s="4" t="str">
        <f>VLOOKUP($A182,[1]plot_info!$F$1:$BW$2268,43,FALSE)</f>
        <v>FRA 2010-2015</v>
      </c>
    </row>
    <row r="183" spans="1:33" s="2" customFormat="1" x14ac:dyDescent="0.35">
      <c r="A183" s="23" t="str">
        <f t="shared" si="35"/>
        <v>50-90-4</v>
      </c>
      <c r="B183" s="24" t="s">
        <v>485</v>
      </c>
      <c r="C183" s="24">
        <v>50</v>
      </c>
      <c r="D183" s="24">
        <v>90</v>
      </c>
      <c r="E183" s="24">
        <v>4</v>
      </c>
      <c r="F183" s="24">
        <v>1</v>
      </c>
      <c r="G183" s="24" t="s">
        <v>34</v>
      </c>
      <c r="H183" s="24">
        <v>4</v>
      </c>
      <c r="I183" s="24">
        <v>152</v>
      </c>
      <c r="J183" s="24">
        <v>152</v>
      </c>
      <c r="K183" s="24">
        <v>963</v>
      </c>
      <c r="L183" s="24">
        <v>1109</v>
      </c>
      <c r="M183" s="24">
        <v>146</v>
      </c>
      <c r="N183" s="24">
        <v>143</v>
      </c>
      <c r="O183" s="24">
        <v>143</v>
      </c>
      <c r="P183" s="24">
        <v>366</v>
      </c>
      <c r="Q183" s="24">
        <v>501</v>
      </c>
      <c r="R183" s="24">
        <v>135</v>
      </c>
      <c r="S183" s="24">
        <v>3.9473684210526314E-2</v>
      </c>
      <c r="T183" s="24">
        <v>36.5</v>
      </c>
      <c r="U183" s="24">
        <v>5.5944055944055944E-2</v>
      </c>
      <c r="V183" s="24">
        <v>18.25</v>
      </c>
      <c r="W183" s="31">
        <f t="shared" si="36"/>
        <v>17.154999999999998</v>
      </c>
      <c r="X183" s="24">
        <v>141</v>
      </c>
      <c r="Y183" s="24">
        <v>16.875</v>
      </c>
      <c r="Z183" s="32">
        <v>0.35125000000000001</v>
      </c>
      <c r="AA183" s="9">
        <f t="shared" si="37"/>
        <v>0.35125000000000001</v>
      </c>
      <c r="AB183" s="4">
        <f>VLOOKUP($A183,[1]plot_info!$F$1:$BW$2268,26,FALSE)</f>
        <v>601582.72080000001</v>
      </c>
      <c r="AC183" s="4">
        <f>VLOOKUP($A183,[1]plot_info!$F$1:$BW$2268,27,FALSE)</f>
        <v>3257335.8790000002</v>
      </c>
      <c r="AD183" s="4">
        <f>VLOOKUP($A183,[1]plot_info!$F$1:$BW$2268,28,FALSE)</f>
        <v>82.047393999999997</v>
      </c>
      <c r="AE183" s="4">
        <f>VLOOKUP($A183,[1]plot_info!$F$1:$BW$2268,29,FALSE)</f>
        <v>29.44129981</v>
      </c>
      <c r="AF183" s="4">
        <f>VLOOKUP($A183,[1]plot_info!$F$1:$BW$2268,37,FALSE)</f>
        <v>4</v>
      </c>
      <c r="AG183" s="4" t="str">
        <f>VLOOKUP($A183,[1]plot_info!$F$1:$BW$2268,43,FALSE)</f>
        <v>FRA 2010-2015</v>
      </c>
    </row>
    <row r="184" spans="1:33" s="2" customFormat="1" x14ac:dyDescent="0.35">
      <c r="A184" s="23" t="str">
        <f t="shared" si="35"/>
        <v>50-90-5</v>
      </c>
      <c r="B184" s="30">
        <v>64914</v>
      </c>
      <c r="C184" s="26">
        <v>50</v>
      </c>
      <c r="D184" s="26">
        <v>90</v>
      </c>
      <c r="E184" s="26">
        <v>5</v>
      </c>
      <c r="F184" s="26" t="s">
        <v>489</v>
      </c>
      <c r="G184" s="26" t="s">
        <v>34</v>
      </c>
      <c r="H184" s="26">
        <v>4</v>
      </c>
      <c r="I184" s="26">
        <v>150</v>
      </c>
      <c r="J184" s="26">
        <v>150</v>
      </c>
      <c r="K184" s="26">
        <v>1217</v>
      </c>
      <c r="L184" s="26">
        <v>1355</v>
      </c>
      <c r="M184" s="26">
        <v>138</v>
      </c>
      <c r="N184" s="26">
        <v>212</v>
      </c>
      <c r="O184" s="26">
        <v>212</v>
      </c>
      <c r="P184" s="26">
        <v>367</v>
      </c>
      <c r="Q184" s="26">
        <v>558</v>
      </c>
      <c r="R184" s="26">
        <v>191</v>
      </c>
      <c r="S184" s="26">
        <v>0.08</v>
      </c>
      <c r="T184" s="26">
        <v>34.5</v>
      </c>
      <c r="U184" s="26">
        <v>9.9056603773584911E-2</v>
      </c>
      <c r="V184" s="26">
        <v>17.25</v>
      </c>
      <c r="W184" s="31">
        <f t="shared" si="36"/>
        <v>16.215</v>
      </c>
      <c r="X184" s="26">
        <v>206.75</v>
      </c>
      <c r="Y184" s="26">
        <v>23.875</v>
      </c>
      <c r="Z184" s="32">
        <v>0.41125</v>
      </c>
      <c r="AA184" s="9">
        <f t="shared" si="37"/>
        <v>0.41125</v>
      </c>
      <c r="AB184" s="4">
        <f>VLOOKUP($A184,[1]plot_info!$F$1:$BW$2268,26,FALSE)</f>
        <v>601582.72080000001</v>
      </c>
      <c r="AC184" s="4">
        <f>VLOOKUP($A184,[1]plot_info!$F$1:$BW$2268,27,FALSE)</f>
        <v>3257485.8790000002</v>
      </c>
      <c r="AD184" s="4">
        <f>VLOOKUP($A184,[1]plot_info!$F$1:$BW$2268,28,FALSE)</f>
        <v>82.047407899999996</v>
      </c>
      <c r="AE184" s="4">
        <f>VLOOKUP($A184,[1]plot_info!$F$1:$BW$2268,29,FALSE)</f>
        <v>29.44265339</v>
      </c>
      <c r="AF184" s="4">
        <f>VLOOKUP($A184,[1]plot_info!$F$1:$BW$2268,37,FALSE)</f>
        <v>4</v>
      </c>
      <c r="AG184" s="4" t="str">
        <f>VLOOKUP($A184,[1]plot_info!$F$1:$BW$2268,43,FALSE)</f>
        <v>FRA 2010-2015</v>
      </c>
    </row>
    <row r="185" spans="1:33" s="2" customFormat="1" x14ac:dyDescent="0.35">
      <c r="A185" s="23" t="str">
        <f t="shared" si="35"/>
        <v>50-90-5</v>
      </c>
      <c r="B185" s="24" t="s">
        <v>489</v>
      </c>
      <c r="C185" s="24">
        <v>50</v>
      </c>
      <c r="D185" s="24">
        <v>90</v>
      </c>
      <c r="E185" s="24">
        <v>5</v>
      </c>
      <c r="F185" s="24">
        <v>1</v>
      </c>
      <c r="G185" s="24" t="s">
        <v>34</v>
      </c>
      <c r="H185" s="24">
        <v>4</v>
      </c>
      <c r="I185" s="24">
        <v>150</v>
      </c>
      <c r="J185" s="24">
        <v>150</v>
      </c>
      <c r="K185" s="24">
        <v>1217</v>
      </c>
      <c r="L185" s="24">
        <v>1355</v>
      </c>
      <c r="M185" s="24">
        <v>138</v>
      </c>
      <c r="N185" s="24">
        <v>212</v>
      </c>
      <c r="O185" s="24">
        <v>212</v>
      </c>
      <c r="P185" s="24">
        <v>367</v>
      </c>
      <c r="Q185" s="24">
        <v>558</v>
      </c>
      <c r="R185" s="24">
        <v>191</v>
      </c>
      <c r="S185" s="24">
        <v>0.08</v>
      </c>
      <c r="T185" s="24">
        <v>34.5</v>
      </c>
      <c r="U185" s="24">
        <v>9.9056603773584911E-2</v>
      </c>
      <c r="V185" s="24">
        <v>17.25</v>
      </c>
      <c r="W185" s="31">
        <f t="shared" si="36"/>
        <v>16.215</v>
      </c>
      <c r="X185" s="24">
        <v>206.75</v>
      </c>
      <c r="Y185" s="24">
        <v>23.875</v>
      </c>
      <c r="Z185" s="32">
        <v>0.41125</v>
      </c>
      <c r="AA185" s="9">
        <f t="shared" si="37"/>
        <v>0.41125</v>
      </c>
      <c r="AB185" s="4">
        <f>VLOOKUP($A185,[1]plot_info!$F$1:$BW$2268,26,FALSE)</f>
        <v>601582.72080000001</v>
      </c>
      <c r="AC185" s="4">
        <f>VLOOKUP($A185,[1]plot_info!$F$1:$BW$2268,27,FALSE)</f>
        <v>3257485.8790000002</v>
      </c>
      <c r="AD185" s="4">
        <f>VLOOKUP($A185,[1]plot_info!$F$1:$BW$2268,28,FALSE)</f>
        <v>82.047407899999996</v>
      </c>
      <c r="AE185" s="4">
        <f>VLOOKUP($A185,[1]plot_info!$F$1:$BW$2268,29,FALSE)</f>
        <v>29.44265339</v>
      </c>
      <c r="AF185" s="4">
        <f>VLOOKUP($A185,[1]plot_info!$F$1:$BW$2268,37,FALSE)</f>
        <v>4</v>
      </c>
      <c r="AG185" s="4" t="str">
        <f>VLOOKUP($A185,[1]plot_info!$F$1:$BW$2268,43,FALSE)</f>
        <v>FRA 2010-2015</v>
      </c>
    </row>
    <row r="186" spans="1:33" s="1" customFormat="1" x14ac:dyDescent="0.35">
      <c r="A186" s="23" t="str">
        <f t="shared" ref="A186:A224" si="38">CONCATENATE(C186,"-",D186,"-",E186)</f>
        <v>52-92-3</v>
      </c>
      <c r="B186" s="24" t="s">
        <v>976</v>
      </c>
      <c r="C186" s="24">
        <v>52</v>
      </c>
      <c r="D186" s="24">
        <v>92</v>
      </c>
      <c r="E186" s="24">
        <v>3</v>
      </c>
      <c r="F186" s="24">
        <v>1</v>
      </c>
      <c r="G186" s="24" t="s">
        <v>34</v>
      </c>
      <c r="H186" s="24">
        <v>2</v>
      </c>
      <c r="I186" s="24">
        <v>92</v>
      </c>
      <c r="J186" s="24">
        <v>92</v>
      </c>
      <c r="K186" s="24">
        <v>1232</v>
      </c>
      <c r="L186" s="24">
        <v>1313</v>
      </c>
      <c r="M186" s="24">
        <v>81</v>
      </c>
      <c r="N186" s="24">
        <v>224</v>
      </c>
      <c r="O186" s="24">
        <v>224</v>
      </c>
      <c r="P186" s="24">
        <v>363</v>
      </c>
      <c r="Q186" s="24">
        <v>568</v>
      </c>
      <c r="R186" s="24">
        <v>205</v>
      </c>
      <c r="S186" s="24">
        <v>0.11956521739130435</v>
      </c>
      <c r="T186" s="24">
        <v>40.5</v>
      </c>
      <c r="U186" s="24">
        <v>8.4821428571428575E-2</v>
      </c>
      <c r="V186" s="24">
        <v>20.25</v>
      </c>
      <c r="W186" s="31">
        <f>T186*0.47</f>
        <v>19.035</v>
      </c>
      <c r="X186" s="24">
        <v>214.5</v>
      </c>
      <c r="Y186" s="24">
        <v>51.25</v>
      </c>
      <c r="Z186" s="32">
        <v>0.71499999999999997</v>
      </c>
      <c r="AA186" s="9">
        <f>(V186+Y186)*10000/1000000</f>
        <v>0.71499999999999997</v>
      </c>
      <c r="AB186" s="4">
        <f>VLOOKUP($A186,[1]plot_info!$F$1:$BW$2268,26,FALSE)</f>
        <v>609087.01989999996</v>
      </c>
      <c r="AC186" s="4">
        <f>VLOOKUP($A186,[1]plot_info!$F$1:$BW$2268,27,FALSE)</f>
        <v>3265826.906</v>
      </c>
      <c r="AD186" s="4">
        <f>VLOOKUP($A186,[1]plot_info!$F$1:$BW$2268,28,FALSE)</f>
        <v>82.125603359999999</v>
      </c>
      <c r="AE186" s="4">
        <f>VLOOKUP($A186,[1]plot_info!$F$1:$BW$2268,29,FALSE)</f>
        <v>29.517288220000001</v>
      </c>
      <c r="AF186" s="4">
        <f>VLOOKUP($A186,[1]plot_info!$F$1:$BW$2268,37,FALSE)</f>
        <v>104</v>
      </c>
      <c r="AG186" s="4" t="str">
        <f>VLOOKUP($A186,[1]plot_info!$F$1:$BW$2268,43,FALSE)</f>
        <v>FRA 2016-2021</v>
      </c>
    </row>
    <row r="187" spans="1:33" s="1" customFormat="1" x14ac:dyDescent="0.35">
      <c r="A187" s="23" t="str">
        <f t="shared" si="38"/>
        <v>52-92-4</v>
      </c>
      <c r="B187" s="24" t="s">
        <v>960</v>
      </c>
      <c r="C187" s="24">
        <v>52</v>
      </c>
      <c r="D187" s="24">
        <v>92</v>
      </c>
      <c r="E187" s="24">
        <v>4</v>
      </c>
      <c r="F187" s="24">
        <v>1</v>
      </c>
      <c r="G187" s="24" t="s">
        <v>34</v>
      </c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31"/>
      <c r="X187" s="24"/>
      <c r="Y187" s="24"/>
      <c r="Z187" s="32"/>
      <c r="AA187" s="11"/>
      <c r="AB187" s="4" t="e">
        <f>VLOOKUP($A187,[1]plot_info!$F$1:$BW$2268,26,FALSE)</f>
        <v>#N/A</v>
      </c>
      <c r="AC187" s="4" t="e">
        <f>VLOOKUP($A187,[1]plot_info!$F$1:$BW$2268,27,FALSE)</f>
        <v>#N/A</v>
      </c>
      <c r="AD187" s="4" t="e">
        <f>VLOOKUP($A187,[1]plot_info!$F$1:$BW$2268,28,FALSE)</f>
        <v>#N/A</v>
      </c>
      <c r="AE187" s="4" t="e">
        <f>VLOOKUP($A187,[1]plot_info!$F$1:$BW$2268,29,FALSE)</f>
        <v>#N/A</v>
      </c>
      <c r="AF187" s="4" t="e">
        <f>VLOOKUP($A187,[1]plot_info!$F$1:$BW$2268,37,FALSE)</f>
        <v>#N/A</v>
      </c>
      <c r="AG187" s="4" t="e">
        <f>VLOOKUP($A187,[1]plot_info!$F$1:$BW$2268,43,FALSE)</f>
        <v>#N/A</v>
      </c>
    </row>
    <row r="188" spans="1:33" s="1" customFormat="1" x14ac:dyDescent="0.35">
      <c r="A188" s="23" t="str">
        <f t="shared" si="38"/>
        <v>52-92-5</v>
      </c>
      <c r="B188" s="24" t="s">
        <v>964</v>
      </c>
      <c r="C188" s="24">
        <v>52</v>
      </c>
      <c r="D188" s="24">
        <v>92</v>
      </c>
      <c r="E188" s="24">
        <v>5</v>
      </c>
      <c r="F188" s="24">
        <v>1</v>
      </c>
      <c r="G188" s="24" t="s">
        <v>34</v>
      </c>
      <c r="H188" s="24">
        <v>3</v>
      </c>
      <c r="I188" s="24">
        <v>99</v>
      </c>
      <c r="J188" s="24">
        <v>99</v>
      </c>
      <c r="K188" s="24">
        <v>957</v>
      </c>
      <c r="L188" s="24">
        <v>1048</v>
      </c>
      <c r="M188" s="24">
        <v>91</v>
      </c>
      <c r="N188" s="24">
        <v>115</v>
      </c>
      <c r="O188" s="24">
        <v>115</v>
      </c>
      <c r="P188" s="24">
        <v>366</v>
      </c>
      <c r="Q188" s="24">
        <v>475</v>
      </c>
      <c r="R188" s="24">
        <v>109</v>
      </c>
      <c r="S188" s="24">
        <v>8.0808080808080815E-2</v>
      </c>
      <c r="T188" s="24">
        <v>30.333333333333332</v>
      </c>
      <c r="U188" s="24">
        <v>5.2173913043478258E-2</v>
      </c>
      <c r="V188" s="24">
        <v>15.166666666666666</v>
      </c>
      <c r="W188" s="31">
        <f>T188*0.47</f>
        <v>14.256666666666666</v>
      </c>
      <c r="X188" s="24">
        <v>113</v>
      </c>
      <c r="Y188" s="24">
        <v>18.166666666666668</v>
      </c>
      <c r="Z188" s="32">
        <v>0.33333333333333337</v>
      </c>
      <c r="AA188" s="9">
        <f>(V188+Y188)*10000/1000000</f>
        <v>0.33333333333333337</v>
      </c>
      <c r="AB188" s="4">
        <f>VLOOKUP($A188,[1]plot_info!$F$1:$BW$2268,26,FALSE)</f>
        <v>609387.01989999996</v>
      </c>
      <c r="AC188" s="4">
        <f>VLOOKUP($A188,[1]plot_info!$F$1:$BW$2268,27,FALSE)</f>
        <v>3265676.906</v>
      </c>
      <c r="AD188" s="4">
        <f>VLOOKUP($A188,[1]plot_info!$F$1:$BW$2268,28,FALSE)</f>
        <v>82.128683359999997</v>
      </c>
      <c r="AE188" s="4">
        <f>VLOOKUP($A188,[1]plot_info!$F$1:$BW$2268,29,FALSE)</f>
        <v>29.515908450000001</v>
      </c>
      <c r="AF188" s="4">
        <f>VLOOKUP($A188,[1]plot_info!$F$1:$BW$2268,37,FALSE)</f>
        <v>104</v>
      </c>
      <c r="AG188" s="4" t="str">
        <f>VLOOKUP($A188,[1]plot_info!$F$1:$BW$2268,43,FALSE)</f>
        <v>FRA 2016-2021</v>
      </c>
    </row>
    <row r="189" spans="1:33" s="1" customFormat="1" x14ac:dyDescent="0.35">
      <c r="A189" s="23" t="str">
        <f t="shared" si="38"/>
        <v>53-78-1</v>
      </c>
      <c r="B189" s="30" t="s">
        <v>208</v>
      </c>
      <c r="C189" s="26">
        <v>53</v>
      </c>
      <c r="D189" s="26">
        <v>78</v>
      </c>
      <c r="E189" s="26">
        <v>1</v>
      </c>
      <c r="F189" s="26" t="s">
        <v>389</v>
      </c>
      <c r="G189" s="26" t="s">
        <v>34</v>
      </c>
      <c r="H189" s="26">
        <v>4</v>
      </c>
      <c r="I189" s="26">
        <v>88</v>
      </c>
      <c r="J189" s="26">
        <v>88</v>
      </c>
      <c r="K189" s="26">
        <v>1221</v>
      </c>
      <c r="L189" s="26">
        <v>1308</v>
      </c>
      <c r="M189" s="26">
        <v>87</v>
      </c>
      <c r="N189" s="26">
        <v>65</v>
      </c>
      <c r="O189" s="26">
        <v>65</v>
      </c>
      <c r="P189" s="26">
        <v>463</v>
      </c>
      <c r="Q189" s="26">
        <v>525</v>
      </c>
      <c r="R189" s="26">
        <v>62</v>
      </c>
      <c r="S189" s="26">
        <v>1.1363636363636364E-2</v>
      </c>
      <c r="T189" s="26">
        <v>21.75</v>
      </c>
      <c r="U189" s="26">
        <v>4.6153846153846156E-2</v>
      </c>
      <c r="V189" s="26">
        <v>10.875</v>
      </c>
      <c r="W189" s="31">
        <f t="shared" ref="W189:W202" si="39">T189*0.47</f>
        <v>10.2225</v>
      </c>
      <c r="X189" s="26">
        <v>64.25</v>
      </c>
      <c r="Y189" s="26">
        <v>7.75</v>
      </c>
      <c r="Z189" s="32">
        <v>0.18625</v>
      </c>
      <c r="AA189" s="9">
        <f t="shared" ref="AA189:AA202" si="40">(V189+Y189)*10000/1000000</f>
        <v>0.18625</v>
      </c>
      <c r="AB189" s="4">
        <f>VLOOKUP($A189,[1]plot_info!$F$1:$BW$2268,26,FALSE)</f>
        <v>614439.39690000005</v>
      </c>
      <c r="AC189" s="4">
        <f>VLOOKUP($A189,[1]plot_info!$F$1:$BW$2268,27,FALSE)</f>
        <v>3209639.9479999999</v>
      </c>
      <c r="AD189" s="4">
        <f>VLOOKUP($A189,[1]plot_info!$F$1:$BW$2268,28,FALSE)</f>
        <v>82.175010139999998</v>
      </c>
      <c r="AE189" s="4">
        <f>VLOOKUP($A189,[1]plot_info!$F$1:$BW$2268,29,FALSE)</f>
        <v>29.009795019999999</v>
      </c>
      <c r="AF189" s="4">
        <f>VLOOKUP($A189,[1]plot_info!$F$1:$BW$2268,37,FALSE)</f>
        <v>104</v>
      </c>
      <c r="AG189" s="4" t="str">
        <f>VLOOKUP($A189,[1]plot_info!$F$1:$BW$2268,43,FALSE)</f>
        <v>FRA 2016-2021</v>
      </c>
    </row>
    <row r="190" spans="1:33" s="1" customFormat="1" x14ac:dyDescent="0.35">
      <c r="A190" s="23" t="str">
        <f t="shared" si="38"/>
        <v>53-78-1</v>
      </c>
      <c r="B190" s="24" t="s">
        <v>389</v>
      </c>
      <c r="C190" s="24">
        <v>53</v>
      </c>
      <c r="D190" s="24">
        <v>78</v>
      </c>
      <c r="E190" s="24">
        <v>1</v>
      </c>
      <c r="F190" s="24">
        <v>1</v>
      </c>
      <c r="G190" s="24" t="s">
        <v>34</v>
      </c>
      <c r="H190" s="24">
        <v>4</v>
      </c>
      <c r="I190" s="24">
        <v>88</v>
      </c>
      <c r="J190" s="24">
        <v>88</v>
      </c>
      <c r="K190" s="24">
        <v>1221</v>
      </c>
      <c r="L190" s="24">
        <v>1308</v>
      </c>
      <c r="M190" s="24">
        <v>87</v>
      </c>
      <c r="N190" s="24">
        <v>65</v>
      </c>
      <c r="O190" s="24">
        <v>65</v>
      </c>
      <c r="P190" s="24">
        <v>463</v>
      </c>
      <c r="Q190" s="24">
        <v>525</v>
      </c>
      <c r="R190" s="24">
        <v>62</v>
      </c>
      <c r="S190" s="24">
        <v>1.1363636363636364E-2</v>
      </c>
      <c r="T190" s="24">
        <v>21.75</v>
      </c>
      <c r="U190" s="24">
        <v>4.6153846153846156E-2</v>
      </c>
      <c r="V190" s="24">
        <v>10.875</v>
      </c>
      <c r="W190" s="31">
        <f t="shared" si="39"/>
        <v>10.2225</v>
      </c>
      <c r="X190" s="24">
        <v>64.25</v>
      </c>
      <c r="Y190" s="24">
        <v>7.75</v>
      </c>
      <c r="Z190" s="32">
        <v>0.18625</v>
      </c>
      <c r="AA190" s="9">
        <f t="shared" si="40"/>
        <v>0.18625</v>
      </c>
      <c r="AB190" s="4">
        <f>VLOOKUP($A190,[1]plot_info!$F$1:$BW$2268,26,FALSE)</f>
        <v>614439.39690000005</v>
      </c>
      <c r="AC190" s="4">
        <f>VLOOKUP($A190,[1]plot_info!$F$1:$BW$2268,27,FALSE)</f>
        <v>3209639.9479999999</v>
      </c>
      <c r="AD190" s="4">
        <f>VLOOKUP($A190,[1]plot_info!$F$1:$BW$2268,28,FALSE)</f>
        <v>82.175010139999998</v>
      </c>
      <c r="AE190" s="4">
        <f>VLOOKUP($A190,[1]plot_info!$F$1:$BW$2268,29,FALSE)</f>
        <v>29.009795019999999</v>
      </c>
      <c r="AF190" s="4">
        <f>VLOOKUP($A190,[1]plot_info!$F$1:$BW$2268,37,FALSE)</f>
        <v>104</v>
      </c>
      <c r="AG190" s="4" t="str">
        <f>VLOOKUP($A190,[1]plot_info!$F$1:$BW$2268,43,FALSE)</f>
        <v>FRA 2016-2021</v>
      </c>
    </row>
    <row r="191" spans="1:33" s="1" customFormat="1" x14ac:dyDescent="0.35">
      <c r="A191" s="23" t="str">
        <f t="shared" si="38"/>
        <v>53-78-2</v>
      </c>
      <c r="B191" s="30" t="s">
        <v>208</v>
      </c>
      <c r="C191" s="26">
        <v>53</v>
      </c>
      <c r="D191" s="26">
        <v>78</v>
      </c>
      <c r="E191" s="26">
        <v>2</v>
      </c>
      <c r="F191" s="26" t="s">
        <v>393</v>
      </c>
      <c r="G191" s="26" t="s">
        <v>34</v>
      </c>
      <c r="H191" s="26">
        <v>3</v>
      </c>
      <c r="I191" s="26">
        <v>118</v>
      </c>
      <c r="J191" s="26">
        <v>118</v>
      </c>
      <c r="K191" s="26">
        <v>1214</v>
      </c>
      <c r="L191" s="26">
        <v>1329</v>
      </c>
      <c r="M191" s="26">
        <v>115</v>
      </c>
      <c r="N191" s="26">
        <v>59</v>
      </c>
      <c r="O191" s="26">
        <v>59</v>
      </c>
      <c r="P191" s="26">
        <v>3360</v>
      </c>
      <c r="Q191" s="26">
        <v>424</v>
      </c>
      <c r="R191" s="26">
        <v>96</v>
      </c>
      <c r="S191" s="26">
        <v>2.5423728813559324E-2</v>
      </c>
      <c r="T191" s="26">
        <v>38.333333333333336</v>
      </c>
      <c r="U191" s="26">
        <v>50.762711864406782</v>
      </c>
      <c r="V191" s="26">
        <v>19.166666666666668</v>
      </c>
      <c r="W191" s="31">
        <f t="shared" si="39"/>
        <v>18.016666666666666</v>
      </c>
      <c r="X191" s="26">
        <v>93</v>
      </c>
      <c r="Y191" s="26">
        <v>10.5</v>
      </c>
      <c r="Z191" s="32">
        <v>0.20624999999999999</v>
      </c>
      <c r="AA191" s="9">
        <f t="shared" si="40"/>
        <v>0.29666666666666669</v>
      </c>
      <c r="AB191" s="4">
        <f>VLOOKUP($A191,[1]plot_info!$F$1:$BW$2268,26,FALSE)</f>
        <v>614439.39690000005</v>
      </c>
      <c r="AC191" s="4">
        <f>VLOOKUP($A191,[1]plot_info!$F$1:$BW$2268,27,FALSE)</f>
        <v>3209789.9479999999</v>
      </c>
      <c r="AD191" s="4">
        <f>VLOOKUP($A191,[1]plot_info!$F$1:$BW$2268,28,FALSE)</f>
        <v>82.175025450000007</v>
      </c>
      <c r="AE191" s="4">
        <f>VLOOKUP($A191,[1]plot_info!$F$1:$BW$2268,29,FALSE)</f>
        <v>29.011148630000001</v>
      </c>
      <c r="AF191" s="4">
        <f>VLOOKUP($A191,[1]plot_info!$F$1:$BW$2268,37,FALSE)</f>
        <v>104</v>
      </c>
      <c r="AG191" s="4" t="str">
        <f>VLOOKUP($A191,[1]plot_info!$F$1:$BW$2268,43,FALSE)</f>
        <v>FRA 2016-2021</v>
      </c>
    </row>
    <row r="192" spans="1:33" s="1" customFormat="1" x14ac:dyDescent="0.35">
      <c r="A192" s="23" t="str">
        <f t="shared" si="38"/>
        <v>53-78-2</v>
      </c>
      <c r="B192" s="24" t="s">
        <v>393</v>
      </c>
      <c r="C192" s="24">
        <v>53</v>
      </c>
      <c r="D192" s="24">
        <v>78</v>
      </c>
      <c r="E192" s="24">
        <v>2</v>
      </c>
      <c r="F192" s="24">
        <v>1</v>
      </c>
      <c r="G192" s="24" t="s">
        <v>34</v>
      </c>
      <c r="H192" s="24">
        <v>3</v>
      </c>
      <c r="I192" s="24">
        <v>118</v>
      </c>
      <c r="J192" s="24">
        <v>118</v>
      </c>
      <c r="K192" s="24">
        <v>1214</v>
      </c>
      <c r="L192" s="24">
        <v>1329</v>
      </c>
      <c r="M192" s="24">
        <v>115</v>
      </c>
      <c r="N192" s="24">
        <v>59</v>
      </c>
      <c r="O192" s="24">
        <v>59</v>
      </c>
      <c r="P192" s="24">
        <v>3360</v>
      </c>
      <c r="Q192" s="24">
        <v>424</v>
      </c>
      <c r="R192" s="24">
        <v>159</v>
      </c>
      <c r="S192" s="24">
        <v>0.16967509025270758</v>
      </c>
      <c r="T192" s="24">
        <v>57.5</v>
      </c>
      <c r="U192" s="24">
        <v>0.13114754098360656</v>
      </c>
      <c r="V192" s="24">
        <v>28.75</v>
      </c>
      <c r="W192" s="31">
        <f t="shared" si="39"/>
        <v>27.024999999999999</v>
      </c>
      <c r="X192" s="24">
        <v>177</v>
      </c>
      <c r="Y192" s="24">
        <v>19.875</v>
      </c>
      <c r="Z192" s="32">
        <v>0.48625000000000002</v>
      </c>
      <c r="AA192" s="9">
        <f t="shared" si="40"/>
        <v>0.48625000000000002</v>
      </c>
      <c r="AB192" s="4">
        <f>VLOOKUP($A192,[1]plot_info!$F$1:$BW$2268,26,FALSE)</f>
        <v>614439.39690000005</v>
      </c>
      <c r="AC192" s="4">
        <f>VLOOKUP($A192,[1]plot_info!$F$1:$BW$2268,27,FALSE)</f>
        <v>3209789.9479999999</v>
      </c>
      <c r="AD192" s="4">
        <f>VLOOKUP($A192,[1]plot_info!$F$1:$BW$2268,28,FALSE)</f>
        <v>82.175025450000007</v>
      </c>
      <c r="AE192" s="4">
        <f>VLOOKUP($A192,[1]plot_info!$F$1:$BW$2268,29,FALSE)</f>
        <v>29.011148630000001</v>
      </c>
      <c r="AF192" s="4">
        <f>VLOOKUP($A192,[1]plot_info!$F$1:$BW$2268,37,FALSE)</f>
        <v>104</v>
      </c>
      <c r="AG192" s="4" t="str">
        <f>VLOOKUP($A192,[1]plot_info!$F$1:$BW$2268,43,FALSE)</f>
        <v>FRA 2016-2021</v>
      </c>
    </row>
    <row r="193" spans="1:33" s="1" customFormat="1" x14ac:dyDescent="0.35">
      <c r="A193" s="23" t="str">
        <f t="shared" si="38"/>
        <v>53-78-3</v>
      </c>
      <c r="B193" s="30" t="s">
        <v>208</v>
      </c>
      <c r="C193" s="26">
        <v>53</v>
      </c>
      <c r="D193" s="26">
        <v>78</v>
      </c>
      <c r="E193" s="26">
        <v>3</v>
      </c>
      <c r="F193" s="26" t="s">
        <v>397</v>
      </c>
      <c r="G193" s="26" t="s">
        <v>34</v>
      </c>
      <c r="H193" s="26">
        <v>3</v>
      </c>
      <c r="I193" s="26">
        <v>162</v>
      </c>
      <c r="J193" s="26">
        <v>162</v>
      </c>
      <c r="K193" s="26">
        <v>1216</v>
      </c>
      <c r="L193" s="26">
        <v>1375</v>
      </c>
      <c r="M193" s="26">
        <v>159</v>
      </c>
      <c r="N193" s="26">
        <v>90</v>
      </c>
      <c r="O193" s="26">
        <v>90</v>
      </c>
      <c r="P193" s="26">
        <v>338</v>
      </c>
      <c r="Q193" s="26">
        <v>425</v>
      </c>
      <c r="R193" s="26">
        <v>87</v>
      </c>
      <c r="S193" s="26">
        <v>1.8518518518518517E-2</v>
      </c>
      <c r="T193" s="26">
        <v>53</v>
      </c>
      <c r="U193" s="26">
        <v>3.3333333333333333E-2</v>
      </c>
      <c r="V193" s="26">
        <v>26.5</v>
      </c>
      <c r="W193" s="31">
        <f t="shared" si="39"/>
        <v>24.91</v>
      </c>
      <c r="X193" s="26">
        <v>89</v>
      </c>
      <c r="Y193" s="26">
        <v>14.5</v>
      </c>
      <c r="Z193" s="32">
        <v>0.41</v>
      </c>
      <c r="AA193" s="9">
        <f t="shared" si="40"/>
        <v>0.41</v>
      </c>
      <c r="AB193" s="4">
        <f>VLOOKUP($A193,[1]plot_info!$F$1:$BW$2268,26,FALSE)</f>
        <v>614439.39690000005</v>
      </c>
      <c r="AC193" s="4">
        <f>VLOOKUP($A193,[1]plot_info!$F$1:$BW$2268,27,FALSE)</f>
        <v>3209939.9479999999</v>
      </c>
      <c r="AD193" s="4">
        <f>VLOOKUP($A193,[1]plot_info!$F$1:$BW$2268,28,FALSE)</f>
        <v>82.175040769999995</v>
      </c>
      <c r="AE193" s="4">
        <f>VLOOKUP($A193,[1]plot_info!$F$1:$BW$2268,29,FALSE)</f>
        <v>29.01250224</v>
      </c>
      <c r="AF193" s="4">
        <f>VLOOKUP($A193,[1]plot_info!$F$1:$BW$2268,37,FALSE)</f>
        <v>104</v>
      </c>
      <c r="AG193" s="4" t="str">
        <f>VLOOKUP($A193,[1]plot_info!$F$1:$BW$2268,43,FALSE)</f>
        <v>FRA 2016-2021</v>
      </c>
    </row>
    <row r="194" spans="1:33" s="1" customFormat="1" x14ac:dyDescent="0.35">
      <c r="A194" s="23" t="str">
        <f t="shared" si="38"/>
        <v>53-78-3</v>
      </c>
      <c r="B194" s="24" t="s">
        <v>397</v>
      </c>
      <c r="C194" s="24">
        <v>53</v>
      </c>
      <c r="D194" s="24">
        <v>78</v>
      </c>
      <c r="E194" s="24">
        <v>3</v>
      </c>
      <c r="F194" s="24">
        <v>1</v>
      </c>
      <c r="G194" s="24" t="s">
        <v>34</v>
      </c>
      <c r="H194" s="24">
        <v>3</v>
      </c>
      <c r="I194" s="24">
        <v>162</v>
      </c>
      <c r="J194" s="24">
        <v>162</v>
      </c>
      <c r="K194" s="24">
        <v>1216</v>
      </c>
      <c r="L194" s="24">
        <v>1375</v>
      </c>
      <c r="M194" s="24">
        <v>159</v>
      </c>
      <c r="N194" s="24">
        <v>90</v>
      </c>
      <c r="O194" s="24">
        <v>90</v>
      </c>
      <c r="P194" s="24">
        <v>338</v>
      </c>
      <c r="Q194" s="24">
        <v>425</v>
      </c>
      <c r="R194" s="24">
        <v>87</v>
      </c>
      <c r="S194" s="24">
        <v>1.8518518518518517E-2</v>
      </c>
      <c r="T194" s="24">
        <v>53</v>
      </c>
      <c r="U194" s="24">
        <v>3.3333333333333333E-2</v>
      </c>
      <c r="V194" s="24">
        <v>26.5</v>
      </c>
      <c r="W194" s="31">
        <f t="shared" si="39"/>
        <v>24.91</v>
      </c>
      <c r="X194" s="24">
        <v>89</v>
      </c>
      <c r="Y194" s="24">
        <v>14.5</v>
      </c>
      <c r="Z194" s="32">
        <v>0.41</v>
      </c>
      <c r="AA194" s="9">
        <f t="shared" si="40"/>
        <v>0.41</v>
      </c>
      <c r="AB194" s="4">
        <f>VLOOKUP($A194,[1]plot_info!$F$1:$BW$2268,26,FALSE)</f>
        <v>614439.39690000005</v>
      </c>
      <c r="AC194" s="4">
        <f>VLOOKUP($A194,[1]plot_info!$F$1:$BW$2268,27,FALSE)</f>
        <v>3209939.9479999999</v>
      </c>
      <c r="AD194" s="4">
        <f>VLOOKUP($A194,[1]plot_info!$F$1:$BW$2268,28,FALSE)</f>
        <v>82.175040769999995</v>
      </c>
      <c r="AE194" s="4">
        <f>VLOOKUP($A194,[1]plot_info!$F$1:$BW$2268,29,FALSE)</f>
        <v>29.01250224</v>
      </c>
      <c r="AF194" s="4">
        <f>VLOOKUP($A194,[1]plot_info!$F$1:$BW$2268,37,FALSE)</f>
        <v>104</v>
      </c>
      <c r="AG194" s="4" t="str">
        <f>VLOOKUP($A194,[1]plot_info!$F$1:$BW$2268,43,FALSE)</f>
        <v>FRA 2016-2021</v>
      </c>
    </row>
    <row r="195" spans="1:33" s="1" customFormat="1" x14ac:dyDescent="0.35">
      <c r="A195" s="23" t="str">
        <f t="shared" si="38"/>
        <v>53-78-4</v>
      </c>
      <c r="B195" s="30" t="s">
        <v>208</v>
      </c>
      <c r="C195" s="26">
        <v>53</v>
      </c>
      <c r="D195" s="26">
        <v>78</v>
      </c>
      <c r="E195" s="26">
        <v>4</v>
      </c>
      <c r="F195" s="26" t="s">
        <v>401</v>
      </c>
      <c r="G195" s="26" t="s">
        <v>34</v>
      </c>
      <c r="H195" s="26">
        <v>4</v>
      </c>
      <c r="I195" s="26">
        <v>81</v>
      </c>
      <c r="J195" s="26">
        <v>81</v>
      </c>
      <c r="K195" s="26">
        <v>1212</v>
      </c>
      <c r="L195" s="26">
        <v>1290</v>
      </c>
      <c r="M195" s="26">
        <v>78</v>
      </c>
      <c r="N195" s="26">
        <v>62</v>
      </c>
      <c r="O195" s="26">
        <v>62</v>
      </c>
      <c r="P195" s="26">
        <v>299</v>
      </c>
      <c r="Q195" s="26">
        <v>360</v>
      </c>
      <c r="R195" s="26">
        <v>61</v>
      </c>
      <c r="S195" s="26">
        <v>3.7037037037037035E-2</v>
      </c>
      <c r="T195" s="26">
        <v>19.5</v>
      </c>
      <c r="U195" s="26">
        <v>1.6129032258064516E-2</v>
      </c>
      <c r="V195" s="26">
        <v>9.75</v>
      </c>
      <c r="W195" s="31">
        <f t="shared" si="39"/>
        <v>9.1649999999999991</v>
      </c>
      <c r="X195" s="26">
        <v>61.75</v>
      </c>
      <c r="Y195" s="26">
        <v>7.625</v>
      </c>
      <c r="Z195" s="32">
        <v>0.17374999999999999</v>
      </c>
      <c r="AA195" s="9">
        <f t="shared" si="40"/>
        <v>0.17374999999999999</v>
      </c>
      <c r="AB195" s="4">
        <f>VLOOKUP($A195,[1]plot_info!$F$1:$BW$2268,26,FALSE)</f>
        <v>614739.39690000005</v>
      </c>
      <c r="AC195" s="4">
        <f>VLOOKUP($A195,[1]plot_info!$F$1:$BW$2268,27,FALSE)</f>
        <v>3209639.9479999999</v>
      </c>
      <c r="AD195" s="4">
        <f>VLOOKUP($A195,[1]plot_info!$F$1:$BW$2268,28,FALSE)</f>
        <v>82.17808986</v>
      </c>
      <c r="AE195" s="4">
        <f>VLOOKUP($A195,[1]plot_info!$F$1:$BW$2268,29,FALSE)</f>
        <v>29.009768059999999</v>
      </c>
      <c r="AF195" s="4">
        <f>VLOOKUP($A195,[1]plot_info!$F$1:$BW$2268,37,FALSE)</f>
        <v>104</v>
      </c>
      <c r="AG195" s="4" t="str">
        <f>VLOOKUP($A195,[1]plot_info!$F$1:$BW$2268,43,FALSE)</f>
        <v>FRA 2016-2021</v>
      </c>
    </row>
    <row r="196" spans="1:33" s="1" customFormat="1" x14ac:dyDescent="0.35">
      <c r="A196" s="23" t="str">
        <f t="shared" si="38"/>
        <v>53-78-4</v>
      </c>
      <c r="B196" s="24" t="s">
        <v>401</v>
      </c>
      <c r="C196" s="24">
        <v>53</v>
      </c>
      <c r="D196" s="24">
        <v>78</v>
      </c>
      <c r="E196" s="24">
        <v>4</v>
      </c>
      <c r="F196" s="24">
        <v>1</v>
      </c>
      <c r="G196" s="24" t="s">
        <v>34</v>
      </c>
      <c r="H196" s="24">
        <v>4</v>
      </c>
      <c r="I196" s="24">
        <v>81</v>
      </c>
      <c r="J196" s="24">
        <v>81</v>
      </c>
      <c r="K196" s="24">
        <v>1212</v>
      </c>
      <c r="L196" s="24">
        <v>1290</v>
      </c>
      <c r="M196" s="24">
        <v>78</v>
      </c>
      <c r="N196" s="24">
        <v>62</v>
      </c>
      <c r="O196" s="24">
        <v>62</v>
      </c>
      <c r="P196" s="24">
        <v>299</v>
      </c>
      <c r="Q196" s="24">
        <v>360</v>
      </c>
      <c r="R196" s="24">
        <v>61</v>
      </c>
      <c r="S196" s="24">
        <v>3.7037037037037035E-2</v>
      </c>
      <c r="T196" s="24">
        <v>19.5</v>
      </c>
      <c r="U196" s="24">
        <v>1.6129032258064516E-2</v>
      </c>
      <c r="V196" s="24">
        <v>9.75</v>
      </c>
      <c r="W196" s="31">
        <f t="shared" si="39"/>
        <v>9.1649999999999991</v>
      </c>
      <c r="X196" s="24">
        <v>61.75</v>
      </c>
      <c r="Y196" s="24">
        <v>7.625</v>
      </c>
      <c r="Z196" s="32">
        <v>0.17374999999999999</v>
      </c>
      <c r="AA196" s="9">
        <f t="shared" si="40"/>
        <v>0.17374999999999999</v>
      </c>
      <c r="AB196" s="4">
        <f>VLOOKUP($A196,[1]plot_info!$F$1:$BW$2268,26,FALSE)</f>
        <v>614739.39690000005</v>
      </c>
      <c r="AC196" s="4">
        <f>VLOOKUP($A196,[1]plot_info!$F$1:$BW$2268,27,FALSE)</f>
        <v>3209639.9479999999</v>
      </c>
      <c r="AD196" s="4">
        <f>VLOOKUP($A196,[1]plot_info!$F$1:$BW$2268,28,FALSE)</f>
        <v>82.17808986</v>
      </c>
      <c r="AE196" s="4">
        <f>VLOOKUP($A196,[1]plot_info!$F$1:$BW$2268,29,FALSE)</f>
        <v>29.009768059999999</v>
      </c>
      <c r="AF196" s="4">
        <f>VLOOKUP($A196,[1]plot_info!$F$1:$BW$2268,37,FALSE)</f>
        <v>104</v>
      </c>
      <c r="AG196" s="4" t="str">
        <f>VLOOKUP($A196,[1]plot_info!$F$1:$BW$2268,43,FALSE)</f>
        <v>FRA 2016-2021</v>
      </c>
    </row>
    <row r="197" spans="1:33" s="1" customFormat="1" x14ac:dyDescent="0.35">
      <c r="A197" s="23" t="str">
        <f t="shared" si="38"/>
        <v>53-78-5</v>
      </c>
      <c r="B197" s="30" t="s">
        <v>208</v>
      </c>
      <c r="C197" s="26">
        <v>53</v>
      </c>
      <c r="D197" s="26">
        <v>78</v>
      </c>
      <c r="E197" s="26">
        <v>5</v>
      </c>
      <c r="F197" s="26" t="s">
        <v>405</v>
      </c>
      <c r="G197" s="26" t="s">
        <v>34</v>
      </c>
      <c r="H197" s="26">
        <v>4</v>
      </c>
      <c r="I197" s="26">
        <v>131</v>
      </c>
      <c r="J197" s="26">
        <v>131</v>
      </c>
      <c r="K197" s="26">
        <v>1202</v>
      </c>
      <c r="L197" s="26">
        <v>1322</v>
      </c>
      <c r="M197" s="26">
        <v>120</v>
      </c>
      <c r="N197" s="26">
        <v>49</v>
      </c>
      <c r="O197" s="26">
        <v>49</v>
      </c>
      <c r="P197" s="26">
        <v>299</v>
      </c>
      <c r="Q197" s="26">
        <v>345</v>
      </c>
      <c r="R197" s="26">
        <v>46</v>
      </c>
      <c r="S197" s="26">
        <v>8.3969465648854963E-2</v>
      </c>
      <c r="T197" s="26">
        <v>30</v>
      </c>
      <c r="U197" s="26">
        <v>6.1224489795918366E-2</v>
      </c>
      <c r="V197" s="26">
        <v>15</v>
      </c>
      <c r="W197" s="31">
        <f t="shared" si="39"/>
        <v>14.1</v>
      </c>
      <c r="X197" s="26">
        <v>48.25</v>
      </c>
      <c r="Y197" s="26">
        <v>5.75</v>
      </c>
      <c r="Z197" s="32">
        <v>0.20749999999999999</v>
      </c>
      <c r="AA197" s="9">
        <f t="shared" si="40"/>
        <v>0.20749999999999999</v>
      </c>
      <c r="AB197" s="4">
        <f>VLOOKUP($A197,[1]plot_info!$F$1:$BW$2268,26,FALSE)</f>
        <v>614739.39690000005</v>
      </c>
      <c r="AC197" s="4">
        <f>VLOOKUP($A197,[1]plot_info!$F$1:$BW$2268,27,FALSE)</f>
        <v>3209789.9479999999</v>
      </c>
      <c r="AD197" s="4">
        <f>VLOOKUP($A197,[1]plot_info!$F$1:$BW$2268,28,FALSE)</f>
        <v>82.178105220000006</v>
      </c>
      <c r="AE197" s="4">
        <f>VLOOKUP($A197,[1]plot_info!$F$1:$BW$2268,29,FALSE)</f>
        <v>29.011121660000001</v>
      </c>
      <c r="AF197" s="4">
        <f>VLOOKUP($A197,[1]plot_info!$F$1:$BW$2268,37,FALSE)</f>
        <v>104</v>
      </c>
      <c r="AG197" s="4" t="str">
        <f>VLOOKUP($A197,[1]plot_info!$F$1:$BW$2268,43,FALSE)</f>
        <v>FRA 2016-2021</v>
      </c>
    </row>
    <row r="198" spans="1:33" s="1" customFormat="1" x14ac:dyDescent="0.35">
      <c r="A198" s="23" t="str">
        <f t="shared" si="38"/>
        <v>53-78-5</v>
      </c>
      <c r="B198" s="24" t="s">
        <v>405</v>
      </c>
      <c r="C198" s="24">
        <v>53</v>
      </c>
      <c r="D198" s="24">
        <v>78</v>
      </c>
      <c r="E198" s="24">
        <v>5</v>
      </c>
      <c r="F198" s="24">
        <v>1</v>
      </c>
      <c r="G198" s="24" t="s">
        <v>34</v>
      </c>
      <c r="H198" s="24">
        <v>4</v>
      </c>
      <c r="I198" s="24">
        <v>131</v>
      </c>
      <c r="J198" s="24">
        <v>131</v>
      </c>
      <c r="K198" s="24">
        <v>1202</v>
      </c>
      <c r="L198" s="24">
        <v>1322</v>
      </c>
      <c r="M198" s="24">
        <v>120</v>
      </c>
      <c r="N198" s="24">
        <v>49</v>
      </c>
      <c r="O198" s="24">
        <v>49</v>
      </c>
      <c r="P198" s="24">
        <v>299</v>
      </c>
      <c r="Q198" s="24">
        <v>345</v>
      </c>
      <c r="R198" s="24">
        <v>46</v>
      </c>
      <c r="S198" s="24">
        <v>8.3969465648854963E-2</v>
      </c>
      <c r="T198" s="24">
        <v>30</v>
      </c>
      <c r="U198" s="24">
        <v>6.1224489795918366E-2</v>
      </c>
      <c r="V198" s="24">
        <v>15</v>
      </c>
      <c r="W198" s="31">
        <f t="shared" si="39"/>
        <v>14.1</v>
      </c>
      <c r="X198" s="24">
        <v>48.25</v>
      </c>
      <c r="Y198" s="24">
        <v>5.75</v>
      </c>
      <c r="Z198" s="32">
        <v>0.20749999999999999</v>
      </c>
      <c r="AA198" s="9">
        <f t="shared" si="40"/>
        <v>0.20749999999999999</v>
      </c>
      <c r="AB198" s="4">
        <f>VLOOKUP($A198,[1]plot_info!$F$1:$BW$2268,26,FALSE)</f>
        <v>614739.39690000005</v>
      </c>
      <c r="AC198" s="4">
        <f>VLOOKUP($A198,[1]plot_info!$F$1:$BW$2268,27,FALSE)</f>
        <v>3209789.9479999999</v>
      </c>
      <c r="AD198" s="4">
        <f>VLOOKUP($A198,[1]plot_info!$F$1:$BW$2268,28,FALSE)</f>
        <v>82.178105220000006</v>
      </c>
      <c r="AE198" s="4">
        <f>VLOOKUP($A198,[1]plot_info!$F$1:$BW$2268,29,FALSE)</f>
        <v>29.011121660000001</v>
      </c>
      <c r="AF198" s="4">
        <f>VLOOKUP($A198,[1]plot_info!$F$1:$BW$2268,37,FALSE)</f>
        <v>104</v>
      </c>
      <c r="AG198" s="4" t="str">
        <f>VLOOKUP($A198,[1]plot_info!$F$1:$BW$2268,43,FALSE)</f>
        <v>FRA 2016-2021</v>
      </c>
    </row>
    <row r="199" spans="1:33" s="1" customFormat="1" x14ac:dyDescent="0.35">
      <c r="A199" s="23" t="str">
        <f t="shared" si="38"/>
        <v>53-78-6</v>
      </c>
      <c r="B199" s="30" t="s">
        <v>208</v>
      </c>
      <c r="C199" s="26">
        <v>53</v>
      </c>
      <c r="D199" s="26">
        <v>78</v>
      </c>
      <c r="E199" s="26">
        <v>6</v>
      </c>
      <c r="F199" s="26" t="s">
        <v>409</v>
      </c>
      <c r="G199" s="26" t="s">
        <v>34</v>
      </c>
      <c r="H199" s="26">
        <v>4</v>
      </c>
      <c r="I199" s="26">
        <v>76</v>
      </c>
      <c r="J199" s="26">
        <v>76</v>
      </c>
      <c r="K199" s="26">
        <v>965</v>
      </c>
      <c r="L199" s="26">
        <v>1040</v>
      </c>
      <c r="M199" s="26">
        <v>75</v>
      </c>
      <c r="N199" s="26">
        <v>57</v>
      </c>
      <c r="O199" s="26">
        <v>57</v>
      </c>
      <c r="P199" s="26">
        <v>302</v>
      </c>
      <c r="Q199" s="26">
        <v>358</v>
      </c>
      <c r="R199" s="26">
        <v>56</v>
      </c>
      <c r="S199" s="26">
        <v>1.3157894736842105E-2</v>
      </c>
      <c r="T199" s="26">
        <v>18.75</v>
      </c>
      <c r="U199" s="26">
        <v>1.7543859649122806E-2</v>
      </c>
      <c r="V199" s="26">
        <v>9.375</v>
      </c>
      <c r="W199" s="31">
        <f t="shared" si="39"/>
        <v>8.8125</v>
      </c>
      <c r="X199" s="26">
        <v>56.75</v>
      </c>
      <c r="Y199" s="26">
        <v>7</v>
      </c>
      <c r="Z199" s="32">
        <v>0.16375000000000001</v>
      </c>
      <c r="AA199" s="9">
        <f t="shared" si="40"/>
        <v>0.16375000000000001</v>
      </c>
      <c r="AB199" s="4">
        <f>VLOOKUP($A199,[1]plot_info!$F$1:$BW$2268,26,FALSE)</f>
        <v>614739.39690000005</v>
      </c>
      <c r="AC199" s="4">
        <f>VLOOKUP($A199,[1]plot_info!$F$1:$BW$2268,27,FALSE)</f>
        <v>3209939.9479999999</v>
      </c>
      <c r="AD199" s="4">
        <f>VLOOKUP($A199,[1]plot_info!$F$1:$BW$2268,28,FALSE)</f>
        <v>82.178120570000004</v>
      </c>
      <c r="AE199" s="4">
        <f>VLOOKUP($A199,[1]plot_info!$F$1:$BW$2268,29,FALSE)</f>
        <v>29.012475269999999</v>
      </c>
      <c r="AF199" s="4">
        <f>VLOOKUP($A199,[1]plot_info!$F$1:$BW$2268,37,FALSE)</f>
        <v>104</v>
      </c>
      <c r="AG199" s="4" t="str">
        <f>VLOOKUP($A199,[1]plot_info!$F$1:$BW$2268,43,FALSE)</f>
        <v>FRA 2016-2021</v>
      </c>
    </row>
    <row r="200" spans="1:33" s="1" customFormat="1" x14ac:dyDescent="0.35">
      <c r="A200" s="23" t="str">
        <f t="shared" si="38"/>
        <v>53-78-6</v>
      </c>
      <c r="B200" s="24" t="s">
        <v>409</v>
      </c>
      <c r="C200" s="24">
        <v>53</v>
      </c>
      <c r="D200" s="24">
        <v>78</v>
      </c>
      <c r="E200" s="24">
        <v>6</v>
      </c>
      <c r="F200" s="24">
        <v>1</v>
      </c>
      <c r="G200" s="24" t="s">
        <v>34</v>
      </c>
      <c r="H200" s="24">
        <v>4</v>
      </c>
      <c r="I200" s="24">
        <v>76</v>
      </c>
      <c r="J200" s="24">
        <v>76</v>
      </c>
      <c r="K200" s="24">
        <v>965</v>
      </c>
      <c r="L200" s="24">
        <v>1040</v>
      </c>
      <c r="M200" s="24">
        <v>75</v>
      </c>
      <c r="N200" s="24">
        <v>57</v>
      </c>
      <c r="O200" s="24">
        <v>57</v>
      </c>
      <c r="P200" s="24">
        <v>302</v>
      </c>
      <c r="Q200" s="24">
        <v>358</v>
      </c>
      <c r="R200" s="24">
        <v>56</v>
      </c>
      <c r="S200" s="24">
        <v>1.3157894736842105E-2</v>
      </c>
      <c r="T200" s="24">
        <v>18.75</v>
      </c>
      <c r="U200" s="24">
        <v>1.7543859649122806E-2</v>
      </c>
      <c r="V200" s="24">
        <v>9.375</v>
      </c>
      <c r="W200" s="31">
        <f t="shared" si="39"/>
        <v>8.8125</v>
      </c>
      <c r="X200" s="24">
        <v>56.75</v>
      </c>
      <c r="Y200" s="24">
        <v>7</v>
      </c>
      <c r="Z200" s="32">
        <v>0.16375000000000001</v>
      </c>
      <c r="AA200" s="9">
        <f t="shared" si="40"/>
        <v>0.16375000000000001</v>
      </c>
      <c r="AB200" s="4">
        <f>VLOOKUP($A200,[1]plot_info!$F$1:$BW$2268,26,FALSE)</f>
        <v>614739.39690000005</v>
      </c>
      <c r="AC200" s="4">
        <f>VLOOKUP($A200,[1]plot_info!$F$1:$BW$2268,27,FALSE)</f>
        <v>3209939.9479999999</v>
      </c>
      <c r="AD200" s="4">
        <f>VLOOKUP($A200,[1]plot_info!$F$1:$BW$2268,28,FALSE)</f>
        <v>82.178120570000004</v>
      </c>
      <c r="AE200" s="4">
        <f>VLOOKUP($A200,[1]plot_info!$F$1:$BW$2268,29,FALSE)</f>
        <v>29.012475269999999</v>
      </c>
      <c r="AF200" s="4">
        <f>VLOOKUP($A200,[1]plot_info!$F$1:$BW$2268,37,FALSE)</f>
        <v>104</v>
      </c>
      <c r="AG200" s="4" t="str">
        <f>VLOOKUP($A200,[1]plot_info!$F$1:$BW$2268,43,FALSE)</f>
        <v>FRA 2016-2021</v>
      </c>
    </row>
    <row r="201" spans="1:33" s="1" customFormat="1" x14ac:dyDescent="0.35">
      <c r="A201" s="23" t="str">
        <f t="shared" si="38"/>
        <v>53-89-2</v>
      </c>
      <c r="B201" s="30">
        <v>64914</v>
      </c>
      <c r="C201" s="26">
        <v>53</v>
      </c>
      <c r="D201" s="26">
        <v>89</v>
      </c>
      <c r="E201" s="26">
        <v>2</v>
      </c>
      <c r="F201" s="26" t="s">
        <v>493</v>
      </c>
      <c r="G201" s="26" t="s">
        <v>34</v>
      </c>
      <c r="H201" s="26">
        <v>3</v>
      </c>
      <c r="I201" s="26">
        <v>137</v>
      </c>
      <c r="J201" s="26">
        <v>137</v>
      </c>
      <c r="K201" s="26">
        <v>959</v>
      </c>
      <c r="L201" s="26">
        <v>1090</v>
      </c>
      <c r="M201" s="26">
        <v>131</v>
      </c>
      <c r="N201" s="26">
        <v>215</v>
      </c>
      <c r="O201" s="26">
        <v>215</v>
      </c>
      <c r="P201" s="26">
        <v>350</v>
      </c>
      <c r="Q201" s="26">
        <v>561</v>
      </c>
      <c r="R201" s="26">
        <v>211</v>
      </c>
      <c r="S201" s="26">
        <v>4.3795620437956206E-2</v>
      </c>
      <c r="T201" s="26">
        <v>43.666666666666664</v>
      </c>
      <c r="U201" s="26">
        <v>1.8604651162790697E-2</v>
      </c>
      <c r="V201" s="26">
        <v>21.833333333333332</v>
      </c>
      <c r="W201" s="31">
        <f t="shared" si="39"/>
        <v>20.52333333333333</v>
      </c>
      <c r="X201" s="26">
        <v>213.66666666666666</v>
      </c>
      <c r="Y201" s="26">
        <v>35.166666666666664</v>
      </c>
      <c r="Z201" s="32">
        <v>0.56999999999999995</v>
      </c>
      <c r="AA201" s="9">
        <f t="shared" si="40"/>
        <v>0.56999999999999995</v>
      </c>
      <c r="AB201" s="4">
        <f>VLOOKUP($A201,[1]plot_info!$F$1:$BW$2268,26,FALSE)</f>
        <v>613375.89679999999</v>
      </c>
      <c r="AC201" s="4">
        <f>VLOOKUP($A201,[1]plot_info!$F$1:$BW$2268,27,FALSE)</f>
        <v>3253777.0929999999</v>
      </c>
      <c r="AD201" s="4">
        <f>VLOOKUP($A201,[1]plot_info!$F$1:$BW$2268,28,FALSE)</f>
        <v>82.168602919999998</v>
      </c>
      <c r="AE201" s="4">
        <f>VLOOKUP($A201,[1]plot_info!$F$1:$BW$2268,29,FALSE)</f>
        <v>29.408175249999999</v>
      </c>
      <c r="AF201" s="4">
        <f>VLOOKUP($A201,[1]plot_info!$F$1:$BW$2268,37,FALSE)</f>
        <v>4</v>
      </c>
      <c r="AG201" s="4" t="str">
        <f>VLOOKUP($A201,[1]plot_info!$F$1:$BW$2268,43,FALSE)</f>
        <v>FRA 2010-2015</v>
      </c>
    </row>
    <row r="202" spans="1:33" s="1" customFormat="1" x14ac:dyDescent="0.35">
      <c r="A202" s="23" t="str">
        <f t="shared" si="38"/>
        <v>53-89-2</v>
      </c>
      <c r="B202" s="24" t="s">
        <v>493</v>
      </c>
      <c r="C202" s="24">
        <v>53</v>
      </c>
      <c r="D202" s="24">
        <v>89</v>
      </c>
      <c r="E202" s="24">
        <v>2</v>
      </c>
      <c r="F202" s="24">
        <v>1</v>
      </c>
      <c r="G202" s="24" t="s">
        <v>34</v>
      </c>
      <c r="H202" s="24">
        <v>3</v>
      </c>
      <c r="I202" s="24">
        <v>137</v>
      </c>
      <c r="J202" s="24">
        <v>137</v>
      </c>
      <c r="K202" s="24">
        <v>959</v>
      </c>
      <c r="L202" s="24">
        <v>1090</v>
      </c>
      <c r="M202" s="24">
        <v>131</v>
      </c>
      <c r="N202" s="24">
        <v>215</v>
      </c>
      <c r="O202" s="24">
        <v>215</v>
      </c>
      <c r="P202" s="24">
        <v>350</v>
      </c>
      <c r="Q202" s="24">
        <v>561</v>
      </c>
      <c r="R202" s="24">
        <v>211</v>
      </c>
      <c r="S202" s="24">
        <v>4.3795620437956206E-2</v>
      </c>
      <c r="T202" s="24">
        <v>43.666666666666664</v>
      </c>
      <c r="U202" s="24">
        <v>1.8604651162790697E-2</v>
      </c>
      <c r="V202" s="24">
        <v>21.833333333333332</v>
      </c>
      <c r="W202" s="31">
        <f t="shared" si="39"/>
        <v>20.52333333333333</v>
      </c>
      <c r="X202" s="24">
        <v>213.66666666666666</v>
      </c>
      <c r="Y202" s="24">
        <v>35.166666666666664</v>
      </c>
      <c r="Z202" s="32">
        <v>0.56999999999999995</v>
      </c>
      <c r="AA202" s="9">
        <f t="shared" si="40"/>
        <v>0.56999999999999995</v>
      </c>
      <c r="AB202" s="4">
        <f>VLOOKUP($A202,[1]plot_info!$F$1:$BW$2268,26,FALSE)</f>
        <v>613375.89679999999</v>
      </c>
      <c r="AC202" s="4">
        <f>VLOOKUP($A202,[1]plot_info!$F$1:$BW$2268,27,FALSE)</f>
        <v>3253777.0929999999</v>
      </c>
      <c r="AD202" s="4">
        <f>VLOOKUP($A202,[1]plot_info!$F$1:$BW$2268,28,FALSE)</f>
        <v>82.168602919999998</v>
      </c>
      <c r="AE202" s="4">
        <f>VLOOKUP($A202,[1]plot_info!$F$1:$BW$2268,29,FALSE)</f>
        <v>29.408175249999999</v>
      </c>
      <c r="AF202" s="4">
        <f>VLOOKUP($A202,[1]plot_info!$F$1:$BW$2268,37,FALSE)</f>
        <v>4</v>
      </c>
      <c r="AG202" s="4" t="str">
        <f>VLOOKUP($A202,[1]plot_info!$F$1:$BW$2268,43,FALSE)</f>
        <v>FRA 2010-2015</v>
      </c>
    </row>
    <row r="203" spans="1:33" s="1" customFormat="1" x14ac:dyDescent="0.35">
      <c r="A203" s="23" t="str">
        <f t="shared" si="38"/>
        <v>54-74-2</v>
      </c>
      <c r="B203" s="30" t="s">
        <v>208</v>
      </c>
      <c r="C203" s="26">
        <v>54</v>
      </c>
      <c r="D203" s="26">
        <v>74</v>
      </c>
      <c r="E203" s="26">
        <v>2</v>
      </c>
      <c r="F203" s="26" t="s">
        <v>441</v>
      </c>
      <c r="G203" s="26" t="s">
        <v>34</v>
      </c>
      <c r="H203" s="26">
        <v>4</v>
      </c>
      <c r="I203" s="26">
        <v>84</v>
      </c>
      <c r="J203" s="26">
        <v>84</v>
      </c>
      <c r="K203" s="26">
        <v>1221</v>
      </c>
      <c r="L203" s="26">
        <v>1301</v>
      </c>
      <c r="M203" s="26">
        <v>80</v>
      </c>
      <c r="N203" s="26">
        <v>49</v>
      </c>
      <c r="O203" s="26">
        <v>49</v>
      </c>
      <c r="P203" s="26">
        <v>463</v>
      </c>
      <c r="Q203" s="26">
        <v>512</v>
      </c>
      <c r="R203" s="26">
        <v>49</v>
      </c>
      <c r="S203" s="26">
        <v>4.7619047619047616E-2</v>
      </c>
      <c r="T203" s="26">
        <v>20</v>
      </c>
      <c r="U203" s="26">
        <v>0</v>
      </c>
      <c r="V203" s="26">
        <v>10</v>
      </c>
      <c r="W203" s="31">
        <f t="shared" ref="W203:W218" si="41">T203*0.47</f>
        <v>9.3999999999999986</v>
      </c>
      <c r="X203" s="26">
        <v>49</v>
      </c>
      <c r="Y203" s="26">
        <v>6.125</v>
      </c>
      <c r="Z203" s="32">
        <v>0.16125</v>
      </c>
      <c r="AA203" s="9">
        <f t="shared" ref="AA203:AA218" si="42">(V203+Y203)*10000/1000000</f>
        <v>0.16125</v>
      </c>
      <c r="AB203" s="4">
        <f>VLOOKUP($A203,[1]plot_info!$F$1:$BW$2268,26,FALSE)</f>
        <v>618824.95559999999</v>
      </c>
      <c r="AC203" s="4">
        <f>VLOOKUP($A203,[1]plot_info!$F$1:$BW$2268,27,FALSE)</f>
        <v>3193891.304</v>
      </c>
      <c r="AD203" s="4">
        <f>VLOOKUP($A203,[1]plot_info!$F$1:$BW$2268,28,FALSE)</f>
        <v>82.218367029999996</v>
      </c>
      <c r="AE203" s="4">
        <f>VLOOKUP($A203,[1]plot_info!$F$1:$BW$2268,29,FALSE)</f>
        <v>28.867278070000001</v>
      </c>
      <c r="AF203" s="4">
        <f>VLOOKUP($A203,[1]plot_info!$F$1:$BW$2268,37,FALSE)</f>
        <v>104</v>
      </c>
      <c r="AG203" s="4" t="str">
        <f>VLOOKUP($A203,[1]plot_info!$F$1:$BW$2268,43,FALSE)</f>
        <v>FRA 2016-2021</v>
      </c>
    </row>
    <row r="204" spans="1:33" s="1" customFormat="1" x14ac:dyDescent="0.35">
      <c r="A204" s="23" t="str">
        <f t="shared" si="38"/>
        <v>54-74-2</v>
      </c>
      <c r="B204" s="24" t="s">
        <v>441</v>
      </c>
      <c r="C204" s="24">
        <v>54</v>
      </c>
      <c r="D204" s="24">
        <v>74</v>
      </c>
      <c r="E204" s="24">
        <v>2</v>
      </c>
      <c r="F204" s="24">
        <v>1</v>
      </c>
      <c r="G204" s="24" t="s">
        <v>34</v>
      </c>
      <c r="H204" s="24">
        <v>4</v>
      </c>
      <c r="I204" s="24">
        <v>84</v>
      </c>
      <c r="J204" s="24">
        <v>84</v>
      </c>
      <c r="K204" s="24">
        <v>1221</v>
      </c>
      <c r="L204" s="24">
        <v>1301</v>
      </c>
      <c r="M204" s="24">
        <v>80</v>
      </c>
      <c r="N204" s="24">
        <v>49</v>
      </c>
      <c r="O204" s="24">
        <v>49</v>
      </c>
      <c r="P204" s="24">
        <v>463</v>
      </c>
      <c r="Q204" s="24">
        <v>512</v>
      </c>
      <c r="R204" s="24">
        <v>49</v>
      </c>
      <c r="S204" s="24">
        <v>4.7619047619047616E-2</v>
      </c>
      <c r="T204" s="24">
        <v>20</v>
      </c>
      <c r="U204" s="24">
        <v>0</v>
      </c>
      <c r="V204" s="24">
        <v>10</v>
      </c>
      <c r="W204" s="31">
        <f t="shared" si="41"/>
        <v>9.3999999999999986</v>
      </c>
      <c r="X204" s="24">
        <v>49</v>
      </c>
      <c r="Y204" s="24">
        <v>6.125</v>
      </c>
      <c r="Z204" s="32">
        <v>0.16125</v>
      </c>
      <c r="AA204" s="9">
        <f t="shared" si="42"/>
        <v>0.16125</v>
      </c>
      <c r="AB204" s="4">
        <f>VLOOKUP($A204,[1]plot_info!$F$1:$BW$2268,26,FALSE)</f>
        <v>618824.95559999999</v>
      </c>
      <c r="AC204" s="4">
        <f>VLOOKUP($A204,[1]plot_info!$F$1:$BW$2268,27,FALSE)</f>
        <v>3193891.304</v>
      </c>
      <c r="AD204" s="4">
        <f>VLOOKUP($A204,[1]plot_info!$F$1:$BW$2268,28,FALSE)</f>
        <v>82.218367029999996</v>
      </c>
      <c r="AE204" s="4">
        <f>VLOOKUP($A204,[1]plot_info!$F$1:$BW$2268,29,FALSE)</f>
        <v>28.867278070000001</v>
      </c>
      <c r="AF204" s="4">
        <f>VLOOKUP($A204,[1]plot_info!$F$1:$BW$2268,37,FALSE)</f>
        <v>104</v>
      </c>
      <c r="AG204" s="4" t="str">
        <f>VLOOKUP($A204,[1]plot_info!$F$1:$BW$2268,43,FALSE)</f>
        <v>FRA 2016-2021</v>
      </c>
    </row>
    <row r="205" spans="1:33" s="1" customFormat="1" x14ac:dyDescent="0.35">
      <c r="A205" s="23" t="str">
        <f t="shared" si="38"/>
        <v>54-74-3</v>
      </c>
      <c r="B205" s="30" t="s">
        <v>208</v>
      </c>
      <c r="C205" s="26">
        <v>54</v>
      </c>
      <c r="D205" s="26">
        <v>74</v>
      </c>
      <c r="E205" s="26">
        <v>3</v>
      </c>
      <c r="F205" s="26" t="s">
        <v>445</v>
      </c>
      <c r="G205" s="26" t="s">
        <v>34</v>
      </c>
      <c r="H205" s="26">
        <v>3</v>
      </c>
      <c r="I205" s="26">
        <v>36</v>
      </c>
      <c r="J205" s="26">
        <v>36</v>
      </c>
      <c r="K205" s="26">
        <v>1214</v>
      </c>
      <c r="L205" s="26">
        <v>1247</v>
      </c>
      <c r="M205" s="26">
        <v>33</v>
      </c>
      <c r="N205" s="26">
        <v>48</v>
      </c>
      <c r="O205" s="26">
        <v>48</v>
      </c>
      <c r="P205" s="26">
        <v>361</v>
      </c>
      <c r="Q205" s="26">
        <v>409</v>
      </c>
      <c r="R205" s="26">
        <v>48</v>
      </c>
      <c r="S205" s="26">
        <v>8.3333333333333329E-2</v>
      </c>
      <c r="T205" s="26">
        <v>11</v>
      </c>
      <c r="U205" s="26">
        <v>0</v>
      </c>
      <c r="V205" s="26">
        <v>5.5</v>
      </c>
      <c r="W205" s="31">
        <f t="shared" si="41"/>
        <v>5.17</v>
      </c>
      <c r="X205" s="26">
        <v>48</v>
      </c>
      <c r="Y205" s="26">
        <v>8</v>
      </c>
      <c r="Z205" s="32">
        <v>0.13500000000000001</v>
      </c>
      <c r="AA205" s="9">
        <f t="shared" si="42"/>
        <v>0.13500000000000001</v>
      </c>
      <c r="AB205" s="4">
        <f>VLOOKUP($A205,[1]plot_info!$F$1:$BW$2268,26,FALSE)</f>
        <v>618824.95559999999</v>
      </c>
      <c r="AC205" s="4">
        <f>VLOOKUP($A205,[1]plot_info!$F$1:$BW$2268,27,FALSE)</f>
        <v>3194041.304</v>
      </c>
      <c r="AD205" s="4">
        <f>VLOOKUP($A205,[1]plot_info!$F$1:$BW$2268,28,FALSE)</f>
        <v>82.218382820000002</v>
      </c>
      <c r="AE205" s="4">
        <f>VLOOKUP($A205,[1]plot_info!$F$1:$BW$2268,29,FALSE)</f>
        <v>28.86863168</v>
      </c>
      <c r="AF205" s="4">
        <f>VLOOKUP($A205,[1]plot_info!$F$1:$BW$2268,37,FALSE)</f>
        <v>104</v>
      </c>
      <c r="AG205" s="4" t="str">
        <f>VLOOKUP($A205,[1]plot_info!$F$1:$BW$2268,43,FALSE)</f>
        <v>FRA 2016-2021</v>
      </c>
    </row>
    <row r="206" spans="1:33" s="1" customFormat="1" x14ac:dyDescent="0.35">
      <c r="A206" s="23" t="str">
        <f t="shared" si="38"/>
        <v>54-74-3</v>
      </c>
      <c r="B206" s="24" t="s">
        <v>445</v>
      </c>
      <c r="C206" s="24">
        <v>54</v>
      </c>
      <c r="D206" s="24">
        <v>74</v>
      </c>
      <c r="E206" s="24">
        <v>3</v>
      </c>
      <c r="F206" s="24">
        <v>1</v>
      </c>
      <c r="G206" s="24" t="s">
        <v>34</v>
      </c>
      <c r="H206" s="24">
        <v>3</v>
      </c>
      <c r="I206" s="24">
        <v>36</v>
      </c>
      <c r="J206" s="24">
        <v>36</v>
      </c>
      <c r="K206" s="24">
        <v>1214</v>
      </c>
      <c r="L206" s="24">
        <v>1247</v>
      </c>
      <c r="M206" s="24">
        <v>33</v>
      </c>
      <c r="N206" s="24">
        <v>48</v>
      </c>
      <c r="O206" s="24">
        <v>48</v>
      </c>
      <c r="P206" s="24">
        <v>361</v>
      </c>
      <c r="Q206" s="24">
        <v>409</v>
      </c>
      <c r="R206" s="24">
        <v>48</v>
      </c>
      <c r="S206" s="24">
        <v>8.3333333333333329E-2</v>
      </c>
      <c r="T206" s="24">
        <v>11</v>
      </c>
      <c r="U206" s="24">
        <v>0</v>
      </c>
      <c r="V206" s="24">
        <v>5.5</v>
      </c>
      <c r="W206" s="31">
        <f t="shared" si="41"/>
        <v>5.17</v>
      </c>
      <c r="X206" s="24">
        <v>48</v>
      </c>
      <c r="Y206" s="24">
        <v>8</v>
      </c>
      <c r="Z206" s="32">
        <v>0.13500000000000001</v>
      </c>
      <c r="AA206" s="9">
        <f t="shared" si="42"/>
        <v>0.13500000000000001</v>
      </c>
      <c r="AB206" s="4">
        <f>VLOOKUP($A206,[1]plot_info!$F$1:$BW$2268,26,FALSE)</f>
        <v>618824.95559999999</v>
      </c>
      <c r="AC206" s="4">
        <f>VLOOKUP($A206,[1]plot_info!$F$1:$BW$2268,27,FALSE)</f>
        <v>3194041.304</v>
      </c>
      <c r="AD206" s="4">
        <f>VLOOKUP($A206,[1]plot_info!$F$1:$BW$2268,28,FALSE)</f>
        <v>82.218382820000002</v>
      </c>
      <c r="AE206" s="4">
        <f>VLOOKUP($A206,[1]plot_info!$F$1:$BW$2268,29,FALSE)</f>
        <v>28.86863168</v>
      </c>
      <c r="AF206" s="4">
        <f>VLOOKUP($A206,[1]plot_info!$F$1:$BW$2268,37,FALSE)</f>
        <v>104</v>
      </c>
      <c r="AG206" s="4" t="str">
        <f>VLOOKUP($A206,[1]plot_info!$F$1:$BW$2268,43,FALSE)</f>
        <v>FRA 2016-2021</v>
      </c>
    </row>
    <row r="207" spans="1:33" s="1" customFormat="1" x14ac:dyDescent="0.35">
      <c r="A207" s="23" t="str">
        <f t="shared" si="38"/>
        <v>54-74-4</v>
      </c>
      <c r="B207" s="30" t="s">
        <v>208</v>
      </c>
      <c r="C207" s="26">
        <v>54</v>
      </c>
      <c r="D207" s="26">
        <v>74</v>
      </c>
      <c r="E207" s="26">
        <v>4</v>
      </c>
      <c r="F207" s="26" t="s">
        <v>449</v>
      </c>
      <c r="G207" s="26" t="s">
        <v>34</v>
      </c>
      <c r="H207" s="26">
        <v>2</v>
      </c>
      <c r="I207" s="26">
        <v>114</v>
      </c>
      <c r="J207" s="26">
        <v>114</v>
      </c>
      <c r="K207" s="26">
        <v>1224</v>
      </c>
      <c r="L207" s="26">
        <v>1332</v>
      </c>
      <c r="M207" s="26">
        <v>108</v>
      </c>
      <c r="N207" s="26">
        <v>47</v>
      </c>
      <c r="O207" s="26">
        <v>47</v>
      </c>
      <c r="P207" s="26">
        <v>338</v>
      </c>
      <c r="Q207" s="26">
        <v>384</v>
      </c>
      <c r="R207" s="26">
        <v>46</v>
      </c>
      <c r="S207" s="26">
        <v>5.2631578947368418E-2</v>
      </c>
      <c r="T207" s="26">
        <v>54</v>
      </c>
      <c r="U207" s="26">
        <v>2.1276595744680851E-2</v>
      </c>
      <c r="V207" s="26">
        <v>27</v>
      </c>
      <c r="W207" s="31">
        <f t="shared" si="41"/>
        <v>25.38</v>
      </c>
      <c r="X207" s="26">
        <v>46.5</v>
      </c>
      <c r="Y207" s="26">
        <v>11.5</v>
      </c>
      <c r="Z207" s="32">
        <v>0.38500000000000001</v>
      </c>
      <c r="AA207" s="9">
        <f t="shared" si="42"/>
        <v>0.38500000000000001</v>
      </c>
      <c r="AB207" s="4">
        <f>VLOOKUP($A207,[1]plot_info!$F$1:$BW$2268,26,FALSE)</f>
        <v>619124.95559999999</v>
      </c>
      <c r="AC207" s="4">
        <f>VLOOKUP($A207,[1]plot_info!$F$1:$BW$2268,27,FALSE)</f>
        <v>3193741.304</v>
      </c>
      <c r="AD207" s="4">
        <f>VLOOKUP($A207,[1]plot_info!$F$1:$BW$2268,28,FALSE)</f>
        <v>82.221426660000006</v>
      </c>
      <c r="AE207" s="4">
        <f>VLOOKUP($A207,[1]plot_info!$F$1:$BW$2268,29,FALSE)</f>
        <v>28.865896620000001</v>
      </c>
      <c r="AF207" s="4">
        <f>VLOOKUP($A207,[1]plot_info!$F$1:$BW$2268,37,FALSE)</f>
        <v>104</v>
      </c>
      <c r="AG207" s="4" t="str">
        <f>VLOOKUP($A207,[1]plot_info!$F$1:$BW$2268,43,FALSE)</f>
        <v>FRA 2016-2021</v>
      </c>
    </row>
    <row r="208" spans="1:33" s="1" customFormat="1" x14ac:dyDescent="0.35">
      <c r="A208" s="23" t="str">
        <f t="shared" si="38"/>
        <v>54-74-4</v>
      </c>
      <c r="B208" s="24" t="s">
        <v>449</v>
      </c>
      <c r="C208" s="24">
        <v>54</v>
      </c>
      <c r="D208" s="24">
        <v>74</v>
      </c>
      <c r="E208" s="24">
        <v>4</v>
      </c>
      <c r="F208" s="24">
        <v>1</v>
      </c>
      <c r="G208" s="24" t="s">
        <v>34</v>
      </c>
      <c r="H208" s="24">
        <v>2</v>
      </c>
      <c r="I208" s="24">
        <v>114</v>
      </c>
      <c r="J208" s="24">
        <v>114</v>
      </c>
      <c r="K208" s="24">
        <v>1224</v>
      </c>
      <c r="L208" s="24">
        <v>1332</v>
      </c>
      <c r="M208" s="24">
        <v>108</v>
      </c>
      <c r="N208" s="24">
        <v>47</v>
      </c>
      <c r="O208" s="24">
        <v>47</v>
      </c>
      <c r="P208" s="24">
        <v>338</v>
      </c>
      <c r="Q208" s="24">
        <v>384</v>
      </c>
      <c r="R208" s="24">
        <v>46</v>
      </c>
      <c r="S208" s="24">
        <v>5.2631578947368418E-2</v>
      </c>
      <c r="T208" s="24">
        <v>54</v>
      </c>
      <c r="U208" s="24">
        <v>2.1276595744680851E-2</v>
      </c>
      <c r="V208" s="24">
        <v>27</v>
      </c>
      <c r="W208" s="31">
        <f t="shared" si="41"/>
        <v>25.38</v>
      </c>
      <c r="X208" s="24">
        <v>46.5</v>
      </c>
      <c r="Y208" s="24">
        <v>11.5</v>
      </c>
      <c r="Z208" s="32">
        <v>0.38500000000000001</v>
      </c>
      <c r="AA208" s="9">
        <f t="shared" si="42"/>
        <v>0.38500000000000001</v>
      </c>
      <c r="AB208" s="4">
        <f>VLOOKUP($A208,[1]plot_info!$F$1:$BW$2268,26,FALSE)</f>
        <v>619124.95559999999</v>
      </c>
      <c r="AC208" s="4">
        <f>VLOOKUP($A208,[1]plot_info!$F$1:$BW$2268,27,FALSE)</f>
        <v>3193741.304</v>
      </c>
      <c r="AD208" s="4">
        <f>VLOOKUP($A208,[1]plot_info!$F$1:$BW$2268,28,FALSE)</f>
        <v>82.221426660000006</v>
      </c>
      <c r="AE208" s="4">
        <f>VLOOKUP($A208,[1]plot_info!$F$1:$BW$2268,29,FALSE)</f>
        <v>28.865896620000001</v>
      </c>
      <c r="AF208" s="4">
        <f>VLOOKUP($A208,[1]plot_info!$F$1:$BW$2268,37,FALSE)</f>
        <v>104</v>
      </c>
      <c r="AG208" s="4" t="str">
        <f>VLOOKUP($A208,[1]plot_info!$F$1:$BW$2268,43,FALSE)</f>
        <v>FRA 2016-2021</v>
      </c>
    </row>
    <row r="209" spans="1:33" s="1" customFormat="1" x14ac:dyDescent="0.35">
      <c r="A209" s="23" t="str">
        <f t="shared" si="38"/>
        <v>54-74-5</v>
      </c>
      <c r="B209" s="30" t="s">
        <v>208</v>
      </c>
      <c r="C209" s="26">
        <v>54</v>
      </c>
      <c r="D209" s="26">
        <v>74</v>
      </c>
      <c r="E209" s="26">
        <v>5</v>
      </c>
      <c r="F209" s="26" t="s">
        <v>453</v>
      </c>
      <c r="G209" s="26" t="s">
        <v>34</v>
      </c>
      <c r="H209" s="26">
        <v>1</v>
      </c>
      <c r="I209" s="26">
        <v>84</v>
      </c>
      <c r="J209" s="26">
        <v>84</v>
      </c>
      <c r="K209" s="26">
        <v>1211</v>
      </c>
      <c r="L209" s="26">
        <v>1295</v>
      </c>
      <c r="M209" s="26">
        <v>84</v>
      </c>
      <c r="N209" s="26">
        <v>59</v>
      </c>
      <c r="O209" s="26">
        <v>59</v>
      </c>
      <c r="P209" s="26">
        <v>299</v>
      </c>
      <c r="Q209" s="26">
        <v>317</v>
      </c>
      <c r="R209" s="26">
        <v>18</v>
      </c>
      <c r="S209" s="26">
        <v>0</v>
      </c>
      <c r="T209" s="26">
        <v>84</v>
      </c>
      <c r="U209" s="26">
        <v>0.69491525423728817</v>
      </c>
      <c r="V209" s="26">
        <v>42</v>
      </c>
      <c r="W209" s="31">
        <f t="shared" si="41"/>
        <v>39.479999999999997</v>
      </c>
      <c r="X209" s="26">
        <v>18</v>
      </c>
      <c r="Y209" s="26">
        <v>9</v>
      </c>
      <c r="Z209" s="32">
        <v>0.51</v>
      </c>
      <c r="AA209" s="9">
        <f t="shared" si="42"/>
        <v>0.51</v>
      </c>
      <c r="AB209" s="4">
        <f>VLOOKUP($A209,[1]plot_info!$F$1:$BW$2268,26,FALSE)</f>
        <v>619124.95559999999</v>
      </c>
      <c r="AC209" s="4">
        <f>VLOOKUP($A209,[1]plot_info!$F$1:$BW$2268,27,FALSE)</f>
        <v>3193891.304</v>
      </c>
      <c r="AD209" s="4">
        <f>VLOOKUP($A209,[1]plot_info!$F$1:$BW$2268,28,FALSE)</f>
        <v>82.221442490000001</v>
      </c>
      <c r="AE209" s="4">
        <f>VLOOKUP($A209,[1]plot_info!$F$1:$BW$2268,29,FALSE)</f>
        <v>28.867250240000001</v>
      </c>
      <c r="AF209" s="4">
        <f>VLOOKUP($A209,[1]plot_info!$F$1:$BW$2268,37,FALSE)</f>
        <v>104</v>
      </c>
      <c r="AG209" s="4" t="str">
        <f>VLOOKUP($A209,[1]plot_info!$F$1:$BW$2268,43,FALSE)</f>
        <v>FRA 2016-2021</v>
      </c>
    </row>
    <row r="210" spans="1:33" s="1" customFormat="1" x14ac:dyDescent="0.35">
      <c r="A210" s="23" t="str">
        <f t="shared" si="38"/>
        <v>54-74-5</v>
      </c>
      <c r="B210" s="24" t="s">
        <v>453</v>
      </c>
      <c r="C210" s="24">
        <v>54</v>
      </c>
      <c r="D210" s="24">
        <v>74</v>
      </c>
      <c r="E210" s="24">
        <v>5</v>
      </c>
      <c r="F210" s="24">
        <v>1</v>
      </c>
      <c r="G210" s="24" t="s">
        <v>34</v>
      </c>
      <c r="H210" s="24">
        <v>1</v>
      </c>
      <c r="I210" s="24">
        <v>84</v>
      </c>
      <c r="J210" s="24">
        <v>84</v>
      </c>
      <c r="K210" s="24">
        <v>1211</v>
      </c>
      <c r="L210" s="24">
        <v>1295</v>
      </c>
      <c r="M210" s="24">
        <v>84</v>
      </c>
      <c r="N210" s="24">
        <v>59</v>
      </c>
      <c r="O210" s="24">
        <v>59</v>
      </c>
      <c r="P210" s="24">
        <v>299</v>
      </c>
      <c r="Q210" s="24">
        <v>317</v>
      </c>
      <c r="R210" s="24">
        <v>18</v>
      </c>
      <c r="S210" s="24">
        <v>0</v>
      </c>
      <c r="T210" s="24">
        <v>84</v>
      </c>
      <c r="U210" s="24">
        <v>0.69491525423728817</v>
      </c>
      <c r="V210" s="24">
        <v>42</v>
      </c>
      <c r="W210" s="31">
        <f t="shared" si="41"/>
        <v>39.479999999999997</v>
      </c>
      <c r="X210" s="24">
        <v>18</v>
      </c>
      <c r="Y210" s="24">
        <v>9</v>
      </c>
      <c r="Z210" s="32">
        <v>0.51</v>
      </c>
      <c r="AA210" s="9">
        <f t="shared" si="42"/>
        <v>0.51</v>
      </c>
      <c r="AB210" s="4">
        <f>VLOOKUP($A210,[1]plot_info!$F$1:$BW$2268,26,FALSE)</f>
        <v>619124.95559999999</v>
      </c>
      <c r="AC210" s="4">
        <f>VLOOKUP($A210,[1]plot_info!$F$1:$BW$2268,27,FALSE)</f>
        <v>3193891.304</v>
      </c>
      <c r="AD210" s="4">
        <f>VLOOKUP($A210,[1]plot_info!$F$1:$BW$2268,28,FALSE)</f>
        <v>82.221442490000001</v>
      </c>
      <c r="AE210" s="4">
        <f>VLOOKUP($A210,[1]plot_info!$F$1:$BW$2268,29,FALSE)</f>
        <v>28.867250240000001</v>
      </c>
      <c r="AF210" s="4">
        <f>VLOOKUP($A210,[1]plot_info!$F$1:$BW$2268,37,FALSE)</f>
        <v>104</v>
      </c>
      <c r="AG210" s="4" t="str">
        <f>VLOOKUP($A210,[1]plot_info!$F$1:$BW$2268,43,FALSE)</f>
        <v>FRA 2016-2021</v>
      </c>
    </row>
    <row r="211" spans="1:33" s="1" customFormat="1" x14ac:dyDescent="0.35">
      <c r="A211" s="23" t="str">
        <f t="shared" si="38"/>
        <v>54-74-6</v>
      </c>
      <c r="B211" s="30" t="s">
        <v>208</v>
      </c>
      <c r="C211" s="26">
        <v>54</v>
      </c>
      <c r="D211" s="26">
        <v>74</v>
      </c>
      <c r="E211" s="26">
        <v>6</v>
      </c>
      <c r="F211" s="26" t="s">
        <v>457</v>
      </c>
      <c r="G211" s="26" t="s">
        <v>34</v>
      </c>
      <c r="H211" s="26">
        <v>1</v>
      </c>
      <c r="I211" s="26">
        <v>13</v>
      </c>
      <c r="J211" s="26">
        <v>13</v>
      </c>
      <c r="K211" s="26">
        <v>1202</v>
      </c>
      <c r="L211" s="26">
        <v>1210</v>
      </c>
      <c r="M211" s="26">
        <v>8</v>
      </c>
      <c r="N211" s="26">
        <v>66</v>
      </c>
      <c r="O211" s="26">
        <v>66</v>
      </c>
      <c r="P211" s="26">
        <v>300</v>
      </c>
      <c r="Q211" s="26">
        <v>344</v>
      </c>
      <c r="R211" s="26">
        <v>44</v>
      </c>
      <c r="S211" s="26">
        <v>0.38461538461538464</v>
      </c>
      <c r="T211" s="26">
        <v>8</v>
      </c>
      <c r="U211" s="26">
        <v>0.33333333333333331</v>
      </c>
      <c r="V211" s="26">
        <v>4</v>
      </c>
      <c r="W211" s="31">
        <f t="shared" si="41"/>
        <v>3.76</v>
      </c>
      <c r="X211" s="26">
        <v>44</v>
      </c>
      <c r="Y211" s="26">
        <v>22</v>
      </c>
      <c r="Z211" s="32">
        <v>0.26</v>
      </c>
      <c r="AA211" s="9">
        <f t="shared" si="42"/>
        <v>0.26</v>
      </c>
      <c r="AB211" s="4">
        <f>VLOOKUP($A211,[1]plot_info!$F$1:$BW$2268,26,FALSE)</f>
        <v>619124.95559999999</v>
      </c>
      <c r="AC211" s="4">
        <f>VLOOKUP($A211,[1]plot_info!$F$1:$BW$2268,27,FALSE)</f>
        <v>3194041.304</v>
      </c>
      <c r="AD211" s="4">
        <f>VLOOKUP($A211,[1]plot_info!$F$1:$BW$2268,28,FALSE)</f>
        <v>82.221458319999996</v>
      </c>
      <c r="AE211" s="4">
        <f>VLOOKUP($A211,[1]plot_info!$F$1:$BW$2268,29,FALSE)</f>
        <v>28.86860385</v>
      </c>
      <c r="AF211" s="4">
        <f>VLOOKUP($A211,[1]plot_info!$F$1:$BW$2268,37,FALSE)</f>
        <v>104</v>
      </c>
      <c r="AG211" s="4" t="str">
        <f>VLOOKUP($A211,[1]plot_info!$F$1:$BW$2268,43,FALSE)</f>
        <v>FRA 2016-2021</v>
      </c>
    </row>
    <row r="212" spans="1:33" s="1" customFormat="1" x14ac:dyDescent="0.35">
      <c r="A212" s="23" t="str">
        <f t="shared" si="38"/>
        <v>54-74-6</v>
      </c>
      <c r="B212" s="24" t="s">
        <v>457</v>
      </c>
      <c r="C212" s="24">
        <v>54</v>
      </c>
      <c r="D212" s="24">
        <v>74</v>
      </c>
      <c r="E212" s="24">
        <v>6</v>
      </c>
      <c r="F212" s="24">
        <v>1</v>
      </c>
      <c r="G212" s="24" t="s">
        <v>34</v>
      </c>
      <c r="H212" s="24">
        <v>1</v>
      </c>
      <c r="I212" s="24">
        <v>13</v>
      </c>
      <c r="J212" s="24">
        <v>13</v>
      </c>
      <c r="K212" s="24">
        <v>1202</v>
      </c>
      <c r="L212" s="24">
        <v>1210</v>
      </c>
      <c r="M212" s="24">
        <v>8</v>
      </c>
      <c r="N212" s="24">
        <v>66</v>
      </c>
      <c r="O212" s="24">
        <v>66</v>
      </c>
      <c r="P212" s="24">
        <v>300</v>
      </c>
      <c r="Q212" s="24">
        <v>344</v>
      </c>
      <c r="R212" s="24">
        <v>44</v>
      </c>
      <c r="S212" s="24">
        <v>0.38461538461538464</v>
      </c>
      <c r="T212" s="24">
        <v>8</v>
      </c>
      <c r="U212" s="24">
        <v>0.33333333333333331</v>
      </c>
      <c r="V212" s="24">
        <v>4</v>
      </c>
      <c r="W212" s="31">
        <f t="shared" si="41"/>
        <v>3.76</v>
      </c>
      <c r="X212" s="24">
        <v>44</v>
      </c>
      <c r="Y212" s="24">
        <v>22</v>
      </c>
      <c r="Z212" s="32">
        <v>0.26</v>
      </c>
      <c r="AA212" s="9">
        <f t="shared" si="42"/>
        <v>0.26</v>
      </c>
      <c r="AB212" s="4">
        <f>VLOOKUP($A212,[1]plot_info!$F$1:$BW$2268,26,FALSE)</f>
        <v>619124.95559999999</v>
      </c>
      <c r="AC212" s="4">
        <f>VLOOKUP($A212,[1]plot_info!$F$1:$BW$2268,27,FALSE)</f>
        <v>3194041.304</v>
      </c>
      <c r="AD212" s="4">
        <f>VLOOKUP($A212,[1]plot_info!$F$1:$BW$2268,28,FALSE)</f>
        <v>82.221458319999996</v>
      </c>
      <c r="AE212" s="4">
        <f>VLOOKUP($A212,[1]plot_info!$F$1:$BW$2268,29,FALSE)</f>
        <v>28.86860385</v>
      </c>
      <c r="AF212" s="4">
        <f>VLOOKUP($A212,[1]plot_info!$F$1:$BW$2268,37,FALSE)</f>
        <v>104</v>
      </c>
      <c r="AG212" s="4" t="str">
        <f>VLOOKUP($A212,[1]plot_info!$F$1:$BW$2268,43,FALSE)</f>
        <v>FRA 2016-2021</v>
      </c>
    </row>
    <row r="213" spans="1:33" s="1" customFormat="1" x14ac:dyDescent="0.35">
      <c r="A213" s="23" t="str">
        <f t="shared" si="38"/>
        <v>54-75-1</v>
      </c>
      <c r="B213" s="30" t="s">
        <v>208</v>
      </c>
      <c r="C213" s="26">
        <v>54</v>
      </c>
      <c r="D213" s="26">
        <v>75</v>
      </c>
      <c r="E213" s="26">
        <v>1</v>
      </c>
      <c r="F213" s="26" t="s">
        <v>413</v>
      </c>
      <c r="G213" s="26" t="s">
        <v>34</v>
      </c>
      <c r="H213" s="26">
        <v>3</v>
      </c>
      <c r="I213" s="26">
        <v>96</v>
      </c>
      <c r="J213" s="26">
        <v>96</v>
      </c>
      <c r="K213" s="26">
        <v>1225</v>
      </c>
      <c r="L213" s="26">
        <v>1315</v>
      </c>
      <c r="M213" s="26">
        <v>90</v>
      </c>
      <c r="N213" s="26">
        <v>17</v>
      </c>
      <c r="O213" s="26">
        <v>17</v>
      </c>
      <c r="P213" s="26">
        <v>298</v>
      </c>
      <c r="Q213" s="26">
        <v>312</v>
      </c>
      <c r="R213" s="26">
        <v>14</v>
      </c>
      <c r="S213" s="26">
        <v>6.25E-2</v>
      </c>
      <c r="T213" s="26">
        <v>30</v>
      </c>
      <c r="U213" s="26">
        <v>0.17647058823529413</v>
      </c>
      <c r="V213" s="26">
        <v>15</v>
      </c>
      <c r="W213" s="31">
        <f t="shared" si="41"/>
        <v>14.1</v>
      </c>
      <c r="X213" s="26">
        <v>16</v>
      </c>
      <c r="Y213" s="26">
        <v>2.3333333333333335</v>
      </c>
      <c r="Z213" s="32">
        <v>0.17333333333333331</v>
      </c>
      <c r="AA213" s="9">
        <f t="shared" si="42"/>
        <v>0.17333333333333331</v>
      </c>
      <c r="AB213" s="4">
        <f>VLOOKUP($A213,[1]plot_info!$F$1:$BW$2268,26,FALSE)</f>
        <v>618728.27370000002</v>
      </c>
      <c r="AC213" s="4">
        <f>VLOOKUP($A213,[1]plot_info!$F$1:$BW$2268,27,FALSE)</f>
        <v>3197740.1349999998</v>
      </c>
      <c r="AD213" s="4">
        <f>VLOOKUP($A213,[1]plot_info!$F$1:$BW$2268,28,FALSE)</f>
        <v>82.217781040000006</v>
      </c>
      <c r="AE213" s="4">
        <f>VLOOKUP($A213,[1]plot_info!$F$1:$BW$2268,29,FALSE)</f>
        <v>28.90201918</v>
      </c>
      <c r="AF213" s="4">
        <f>VLOOKUP($A213,[1]plot_info!$F$1:$BW$2268,37,FALSE)</f>
        <v>104</v>
      </c>
      <c r="AG213" s="4" t="str">
        <f>VLOOKUP($A213,[1]plot_info!$F$1:$BW$2268,43,FALSE)</f>
        <v>FRA 2016-2021</v>
      </c>
    </row>
    <row r="214" spans="1:33" s="1" customFormat="1" x14ac:dyDescent="0.35">
      <c r="A214" s="23" t="str">
        <f t="shared" si="38"/>
        <v>54-75-1</v>
      </c>
      <c r="B214" s="24" t="s">
        <v>413</v>
      </c>
      <c r="C214" s="24">
        <v>54</v>
      </c>
      <c r="D214" s="24">
        <v>75</v>
      </c>
      <c r="E214" s="24">
        <v>1</v>
      </c>
      <c r="F214" s="24">
        <v>1</v>
      </c>
      <c r="G214" s="24" t="s">
        <v>34</v>
      </c>
      <c r="H214" s="24">
        <v>3</v>
      </c>
      <c r="I214" s="24">
        <v>96</v>
      </c>
      <c r="J214" s="24">
        <v>96</v>
      </c>
      <c r="K214" s="24">
        <v>1225</v>
      </c>
      <c r="L214" s="24">
        <v>1315</v>
      </c>
      <c r="M214" s="24">
        <v>90</v>
      </c>
      <c r="N214" s="24">
        <v>17</v>
      </c>
      <c r="O214" s="24">
        <v>17</v>
      </c>
      <c r="P214" s="24">
        <v>298</v>
      </c>
      <c r="Q214" s="24">
        <v>312</v>
      </c>
      <c r="R214" s="24">
        <v>14</v>
      </c>
      <c r="S214" s="24">
        <v>6.25E-2</v>
      </c>
      <c r="T214" s="24">
        <v>30</v>
      </c>
      <c r="U214" s="24">
        <v>0.17647058823529413</v>
      </c>
      <c r="V214" s="24">
        <v>15</v>
      </c>
      <c r="W214" s="31">
        <f t="shared" si="41"/>
        <v>14.1</v>
      </c>
      <c r="X214" s="24">
        <v>16</v>
      </c>
      <c r="Y214" s="24">
        <v>2.3333333333333335</v>
      </c>
      <c r="Z214" s="32">
        <v>0.17333333333333331</v>
      </c>
      <c r="AA214" s="9">
        <f t="shared" si="42"/>
        <v>0.17333333333333331</v>
      </c>
      <c r="AB214" s="4">
        <f>VLOOKUP($A214,[1]plot_info!$F$1:$BW$2268,26,FALSE)</f>
        <v>618728.27370000002</v>
      </c>
      <c r="AC214" s="4">
        <f>VLOOKUP($A214,[1]plot_info!$F$1:$BW$2268,27,FALSE)</f>
        <v>3197740.1349999998</v>
      </c>
      <c r="AD214" s="4">
        <f>VLOOKUP($A214,[1]plot_info!$F$1:$BW$2268,28,FALSE)</f>
        <v>82.217781040000006</v>
      </c>
      <c r="AE214" s="4">
        <f>VLOOKUP($A214,[1]plot_info!$F$1:$BW$2268,29,FALSE)</f>
        <v>28.90201918</v>
      </c>
      <c r="AF214" s="4">
        <f>VLOOKUP($A214,[1]plot_info!$F$1:$BW$2268,37,FALSE)</f>
        <v>104</v>
      </c>
      <c r="AG214" s="4" t="str">
        <f>VLOOKUP($A214,[1]plot_info!$F$1:$BW$2268,43,FALSE)</f>
        <v>FRA 2016-2021</v>
      </c>
    </row>
    <row r="215" spans="1:33" s="1" customFormat="1" x14ac:dyDescent="0.35">
      <c r="A215" s="23" t="str">
        <f t="shared" si="38"/>
        <v>54-75-2</v>
      </c>
      <c r="B215" s="30" t="s">
        <v>208</v>
      </c>
      <c r="C215" s="26">
        <v>54</v>
      </c>
      <c r="D215" s="26">
        <v>75</v>
      </c>
      <c r="E215" s="26">
        <v>2</v>
      </c>
      <c r="F215" s="26" t="s">
        <v>417</v>
      </c>
      <c r="G215" s="26" t="s">
        <v>34</v>
      </c>
      <c r="H215" s="26">
        <v>4</v>
      </c>
      <c r="I215" s="26">
        <v>102</v>
      </c>
      <c r="J215" s="26">
        <v>102</v>
      </c>
      <c r="K215" s="26">
        <v>958</v>
      </c>
      <c r="L215" s="26">
        <v>1060</v>
      </c>
      <c r="M215" s="26">
        <v>102</v>
      </c>
      <c r="N215" s="26">
        <v>4</v>
      </c>
      <c r="O215" s="26">
        <v>4</v>
      </c>
      <c r="P215" s="26">
        <v>372</v>
      </c>
      <c r="Q215" s="26">
        <v>375</v>
      </c>
      <c r="R215" s="26">
        <v>3</v>
      </c>
      <c r="S215" s="26">
        <v>0</v>
      </c>
      <c r="T215" s="26">
        <v>25.5</v>
      </c>
      <c r="U215" s="26">
        <v>0.25</v>
      </c>
      <c r="V215" s="26">
        <v>12.75</v>
      </c>
      <c r="W215" s="31">
        <f t="shared" si="41"/>
        <v>11.984999999999999</v>
      </c>
      <c r="X215" s="26">
        <v>3.75</v>
      </c>
      <c r="Y215" s="26">
        <v>0.375</v>
      </c>
      <c r="Z215" s="32">
        <v>0.13125000000000001</v>
      </c>
      <c r="AA215" s="9">
        <f t="shared" si="42"/>
        <v>0.13125000000000001</v>
      </c>
      <c r="AB215" s="4">
        <f>VLOOKUP($A215,[1]plot_info!$F$1:$BW$2268,26,FALSE)</f>
        <v>618728.27370000002</v>
      </c>
      <c r="AC215" s="4">
        <f>VLOOKUP($A215,[1]plot_info!$F$1:$BW$2268,27,FALSE)</f>
        <v>3197890.1349999998</v>
      </c>
      <c r="AD215" s="4">
        <f>VLOOKUP($A215,[1]plot_info!$F$1:$BW$2268,28,FALSE)</f>
        <v>82.217796849999999</v>
      </c>
      <c r="AE215" s="4">
        <f>VLOOKUP($A215,[1]plot_info!$F$1:$BW$2268,29,FALSE)</f>
        <v>28.903372780000002</v>
      </c>
      <c r="AF215" s="4">
        <f>VLOOKUP($A215,[1]plot_info!$F$1:$BW$2268,37,FALSE)</f>
        <v>104</v>
      </c>
      <c r="AG215" s="4" t="str">
        <f>VLOOKUP($A215,[1]plot_info!$F$1:$BW$2268,43,FALSE)</f>
        <v>FRA 2016-2021</v>
      </c>
    </row>
    <row r="216" spans="1:33" s="1" customFormat="1" x14ac:dyDescent="0.35">
      <c r="A216" s="23" t="str">
        <f t="shared" si="38"/>
        <v>54-75-2</v>
      </c>
      <c r="B216" s="24" t="s">
        <v>417</v>
      </c>
      <c r="C216" s="24">
        <v>54</v>
      </c>
      <c r="D216" s="24">
        <v>75</v>
      </c>
      <c r="E216" s="24">
        <v>2</v>
      </c>
      <c r="F216" s="24">
        <v>1</v>
      </c>
      <c r="G216" s="24" t="s">
        <v>34</v>
      </c>
      <c r="H216" s="24">
        <v>4</v>
      </c>
      <c r="I216" s="24">
        <v>102</v>
      </c>
      <c r="J216" s="24">
        <v>102</v>
      </c>
      <c r="K216" s="24">
        <v>958</v>
      </c>
      <c r="L216" s="24">
        <v>1060</v>
      </c>
      <c r="M216" s="24">
        <v>102</v>
      </c>
      <c r="N216" s="24">
        <v>4</v>
      </c>
      <c r="O216" s="24">
        <v>4</v>
      </c>
      <c r="P216" s="24">
        <v>372</v>
      </c>
      <c r="Q216" s="24">
        <v>375</v>
      </c>
      <c r="R216" s="24">
        <v>3</v>
      </c>
      <c r="S216" s="24">
        <v>0</v>
      </c>
      <c r="T216" s="24">
        <v>25.5</v>
      </c>
      <c r="U216" s="24">
        <v>0.25</v>
      </c>
      <c r="V216" s="24">
        <v>12.75</v>
      </c>
      <c r="W216" s="31">
        <f t="shared" si="41"/>
        <v>11.984999999999999</v>
      </c>
      <c r="X216" s="24">
        <v>3.75</v>
      </c>
      <c r="Y216" s="24">
        <v>0.375</v>
      </c>
      <c r="Z216" s="32">
        <v>0.13125000000000001</v>
      </c>
      <c r="AA216" s="9">
        <f t="shared" si="42"/>
        <v>0.13125000000000001</v>
      </c>
      <c r="AB216" s="4">
        <f>VLOOKUP($A216,[1]plot_info!$F$1:$BW$2268,26,FALSE)</f>
        <v>618728.27370000002</v>
      </c>
      <c r="AC216" s="4">
        <f>VLOOKUP($A216,[1]plot_info!$F$1:$BW$2268,27,FALSE)</f>
        <v>3197890.1349999998</v>
      </c>
      <c r="AD216" s="4">
        <f>VLOOKUP($A216,[1]plot_info!$F$1:$BW$2268,28,FALSE)</f>
        <v>82.217796849999999</v>
      </c>
      <c r="AE216" s="4">
        <f>VLOOKUP($A216,[1]plot_info!$F$1:$BW$2268,29,FALSE)</f>
        <v>28.903372780000002</v>
      </c>
      <c r="AF216" s="4">
        <f>VLOOKUP($A216,[1]plot_info!$F$1:$BW$2268,37,FALSE)</f>
        <v>104</v>
      </c>
      <c r="AG216" s="4" t="str">
        <f>VLOOKUP($A216,[1]plot_info!$F$1:$BW$2268,43,FALSE)</f>
        <v>FRA 2016-2021</v>
      </c>
    </row>
    <row r="217" spans="1:33" s="1" customFormat="1" x14ac:dyDescent="0.35">
      <c r="A217" s="23" t="str">
        <f t="shared" si="38"/>
        <v>54-75-3</v>
      </c>
      <c r="B217" s="30" t="s">
        <v>208</v>
      </c>
      <c r="C217" s="26">
        <v>54</v>
      </c>
      <c r="D217" s="26">
        <v>75</v>
      </c>
      <c r="E217" s="26">
        <v>3</v>
      </c>
      <c r="F217" s="26" t="s">
        <v>421</v>
      </c>
      <c r="G217" s="26" t="s">
        <v>34</v>
      </c>
      <c r="H217" s="26">
        <v>2</v>
      </c>
      <c r="I217" s="26">
        <v>84</v>
      </c>
      <c r="J217" s="26">
        <v>84</v>
      </c>
      <c r="K217" s="26">
        <v>1240</v>
      </c>
      <c r="L217" s="26">
        <v>1319</v>
      </c>
      <c r="M217" s="26">
        <v>79</v>
      </c>
      <c r="N217" s="26">
        <v>39</v>
      </c>
      <c r="O217" s="26">
        <v>39</v>
      </c>
      <c r="P217" s="26">
        <v>376</v>
      </c>
      <c r="Q217" s="26">
        <v>410</v>
      </c>
      <c r="R217" s="26">
        <v>34</v>
      </c>
      <c r="S217" s="26">
        <v>5.9523809523809521E-2</v>
      </c>
      <c r="T217" s="26">
        <v>39.5</v>
      </c>
      <c r="U217" s="26">
        <v>0.12820512820512819</v>
      </c>
      <c r="V217" s="26">
        <v>19.75</v>
      </c>
      <c r="W217" s="31">
        <f t="shared" si="41"/>
        <v>18.564999999999998</v>
      </c>
      <c r="X217" s="26">
        <v>36.5</v>
      </c>
      <c r="Y217" s="26">
        <v>8.5</v>
      </c>
      <c r="Z217" s="32">
        <v>0.28249999999999997</v>
      </c>
      <c r="AA217" s="9">
        <f t="shared" si="42"/>
        <v>0.28249999999999997</v>
      </c>
      <c r="AB217" s="4">
        <f>VLOOKUP($A217,[1]plot_info!$F$1:$BW$2268,26,FALSE)</f>
        <v>618728.27370000002</v>
      </c>
      <c r="AC217" s="4">
        <f>VLOOKUP($A217,[1]plot_info!$F$1:$BW$2268,27,FALSE)</f>
        <v>3198040.1349999998</v>
      </c>
      <c r="AD217" s="4">
        <f>VLOOKUP($A217,[1]plot_info!$F$1:$BW$2268,28,FALSE)</f>
        <v>82.217812649999999</v>
      </c>
      <c r="AE217" s="4">
        <f>VLOOKUP($A217,[1]plot_info!$F$1:$BW$2268,29,FALSE)</f>
        <v>28.90472639</v>
      </c>
      <c r="AF217" s="4">
        <f>VLOOKUP($A217,[1]plot_info!$F$1:$BW$2268,37,FALSE)</f>
        <v>104</v>
      </c>
      <c r="AG217" s="4" t="str">
        <f>VLOOKUP($A217,[1]plot_info!$F$1:$BW$2268,43,FALSE)</f>
        <v>FRA 2016-2021</v>
      </c>
    </row>
    <row r="218" spans="1:33" s="1" customFormat="1" x14ac:dyDescent="0.35">
      <c r="A218" s="23" t="str">
        <f t="shared" si="38"/>
        <v>54-75-3</v>
      </c>
      <c r="B218" s="24" t="s">
        <v>421</v>
      </c>
      <c r="C218" s="24">
        <v>54</v>
      </c>
      <c r="D218" s="24">
        <v>75</v>
      </c>
      <c r="E218" s="24">
        <v>3</v>
      </c>
      <c r="F218" s="24">
        <v>1</v>
      </c>
      <c r="G218" s="24" t="s">
        <v>34</v>
      </c>
      <c r="H218" s="24">
        <v>2</v>
      </c>
      <c r="I218" s="24">
        <v>84</v>
      </c>
      <c r="J218" s="24">
        <v>84</v>
      </c>
      <c r="K218" s="24">
        <v>1240</v>
      </c>
      <c r="L218" s="24">
        <v>1319</v>
      </c>
      <c r="M218" s="24">
        <v>79</v>
      </c>
      <c r="N218" s="24">
        <v>39</v>
      </c>
      <c r="O218" s="24">
        <v>39</v>
      </c>
      <c r="P218" s="24">
        <v>376</v>
      </c>
      <c r="Q218" s="24">
        <v>410</v>
      </c>
      <c r="R218" s="24">
        <v>34</v>
      </c>
      <c r="S218" s="24">
        <v>5.9523809523809521E-2</v>
      </c>
      <c r="T218" s="24">
        <v>39.5</v>
      </c>
      <c r="U218" s="24">
        <v>0.12820512820512819</v>
      </c>
      <c r="V218" s="24">
        <v>19.75</v>
      </c>
      <c r="W218" s="31">
        <f t="shared" si="41"/>
        <v>18.564999999999998</v>
      </c>
      <c r="X218" s="24">
        <v>36.5</v>
      </c>
      <c r="Y218" s="24">
        <v>8.5</v>
      </c>
      <c r="Z218" s="32">
        <v>0.28249999999999997</v>
      </c>
      <c r="AA218" s="9">
        <f t="shared" si="42"/>
        <v>0.28249999999999997</v>
      </c>
      <c r="AB218" s="4">
        <f>VLOOKUP($A218,[1]plot_info!$F$1:$BW$2268,26,FALSE)</f>
        <v>618728.27370000002</v>
      </c>
      <c r="AC218" s="4">
        <f>VLOOKUP($A218,[1]plot_info!$F$1:$BW$2268,27,FALSE)</f>
        <v>3198040.1349999998</v>
      </c>
      <c r="AD218" s="4">
        <f>VLOOKUP($A218,[1]plot_info!$F$1:$BW$2268,28,FALSE)</f>
        <v>82.217812649999999</v>
      </c>
      <c r="AE218" s="4">
        <f>VLOOKUP($A218,[1]plot_info!$F$1:$BW$2268,29,FALSE)</f>
        <v>28.90472639</v>
      </c>
      <c r="AF218" s="4">
        <f>VLOOKUP($A218,[1]plot_info!$F$1:$BW$2268,37,FALSE)</f>
        <v>104</v>
      </c>
      <c r="AG218" s="4" t="str">
        <f>VLOOKUP($A218,[1]plot_info!$F$1:$BW$2268,43,FALSE)</f>
        <v>FRA 2016-2021</v>
      </c>
    </row>
    <row r="219" spans="1:33" s="1" customFormat="1" x14ac:dyDescent="0.35">
      <c r="A219" s="23" t="str">
        <f t="shared" si="38"/>
        <v>56-77-1</v>
      </c>
      <c r="B219" s="30" t="s">
        <v>208</v>
      </c>
      <c r="C219" s="26">
        <v>56</v>
      </c>
      <c r="D219" s="26">
        <v>77</v>
      </c>
      <c r="E219" s="26">
        <v>1</v>
      </c>
      <c r="F219" s="26" t="s">
        <v>425</v>
      </c>
      <c r="G219" s="26" t="s">
        <v>34</v>
      </c>
      <c r="H219" s="26">
        <v>4</v>
      </c>
      <c r="I219" s="26">
        <v>72</v>
      </c>
      <c r="J219" s="26">
        <v>72</v>
      </c>
      <c r="K219" s="26">
        <v>958</v>
      </c>
      <c r="L219" s="26">
        <v>1018</v>
      </c>
      <c r="M219" s="26">
        <v>60</v>
      </c>
      <c r="N219" s="26">
        <v>47</v>
      </c>
      <c r="O219" s="26">
        <v>47</v>
      </c>
      <c r="P219" s="26">
        <v>371</v>
      </c>
      <c r="Q219" s="26">
        <v>417</v>
      </c>
      <c r="R219" s="26">
        <v>46</v>
      </c>
      <c r="S219" s="26">
        <v>0.16666666666666666</v>
      </c>
      <c r="T219" s="26">
        <v>15</v>
      </c>
      <c r="U219" s="26">
        <v>2.1276595744680851E-2</v>
      </c>
      <c r="V219" s="26">
        <v>7.5</v>
      </c>
      <c r="W219" s="31">
        <f t="shared" ref="W219:W227" si="43">T219*0.47</f>
        <v>7.05</v>
      </c>
      <c r="X219" s="26">
        <v>46.75</v>
      </c>
      <c r="Y219" s="26">
        <v>5.75</v>
      </c>
      <c r="Z219" s="32">
        <v>0.13250000000000001</v>
      </c>
      <c r="AA219" s="9">
        <f t="shared" ref="AA219:AA227" si="44">(V219+Y219)*10000/1000000</f>
        <v>0.13250000000000001</v>
      </c>
      <c r="AB219" s="4">
        <f>VLOOKUP($A219,[1]plot_info!$F$1:$BW$2268,26,FALSE)</f>
        <v>626532.57290000003</v>
      </c>
      <c r="AC219" s="4">
        <f>VLOOKUP($A219,[1]plot_info!$F$1:$BW$2268,27,FALSE)</f>
        <v>3205931.162</v>
      </c>
      <c r="AD219" s="4">
        <f>VLOOKUP($A219,[1]plot_info!$F$1:$BW$2268,28,FALSE)</f>
        <v>82.298733760000005</v>
      </c>
      <c r="AE219" s="4">
        <f>VLOOKUP($A219,[1]plot_info!$F$1:$BW$2268,29,FALSE)</f>
        <v>28.975185419999999</v>
      </c>
      <c r="AF219" s="4">
        <f>VLOOKUP($A219,[1]plot_info!$F$1:$BW$2268,37,FALSE)</f>
        <v>104</v>
      </c>
      <c r="AG219" s="4" t="str">
        <f>VLOOKUP($A219,[1]plot_info!$F$1:$BW$2268,43,FALSE)</f>
        <v>FRA 2016-2021</v>
      </c>
    </row>
    <row r="220" spans="1:33" s="1" customFormat="1" x14ac:dyDescent="0.35">
      <c r="A220" s="23" t="str">
        <f t="shared" si="38"/>
        <v>56-77-1</v>
      </c>
      <c r="B220" s="24" t="s">
        <v>425</v>
      </c>
      <c r="C220" s="24">
        <v>56</v>
      </c>
      <c r="D220" s="24">
        <v>77</v>
      </c>
      <c r="E220" s="24">
        <v>1</v>
      </c>
      <c r="F220" s="24">
        <v>1</v>
      </c>
      <c r="G220" s="24" t="s">
        <v>34</v>
      </c>
      <c r="H220" s="24">
        <v>4</v>
      </c>
      <c r="I220" s="24">
        <v>72</v>
      </c>
      <c r="J220" s="24">
        <v>72</v>
      </c>
      <c r="K220" s="24">
        <v>958</v>
      </c>
      <c r="L220" s="24">
        <v>1018</v>
      </c>
      <c r="M220" s="24">
        <v>60</v>
      </c>
      <c r="N220" s="24">
        <v>47</v>
      </c>
      <c r="O220" s="24">
        <v>47</v>
      </c>
      <c r="P220" s="24">
        <v>371</v>
      </c>
      <c r="Q220" s="24">
        <v>417</v>
      </c>
      <c r="R220" s="24">
        <v>46</v>
      </c>
      <c r="S220" s="24">
        <v>0.16666666666666666</v>
      </c>
      <c r="T220" s="24">
        <v>15</v>
      </c>
      <c r="U220" s="24">
        <v>2.1276595744680851E-2</v>
      </c>
      <c r="V220" s="24">
        <v>7.5</v>
      </c>
      <c r="W220" s="31">
        <f t="shared" si="43"/>
        <v>7.05</v>
      </c>
      <c r="X220" s="24">
        <v>46.75</v>
      </c>
      <c r="Y220" s="24">
        <v>5.75</v>
      </c>
      <c r="Z220" s="32">
        <v>0.13250000000000001</v>
      </c>
      <c r="AA220" s="9">
        <f t="shared" si="44"/>
        <v>0.13250000000000001</v>
      </c>
      <c r="AB220" s="4">
        <f>VLOOKUP($A220,[1]plot_info!$F$1:$BW$2268,26,FALSE)</f>
        <v>626532.57290000003</v>
      </c>
      <c r="AC220" s="4">
        <f>VLOOKUP($A220,[1]plot_info!$F$1:$BW$2268,27,FALSE)</f>
        <v>3205931.162</v>
      </c>
      <c r="AD220" s="4">
        <f>VLOOKUP($A220,[1]plot_info!$F$1:$BW$2268,28,FALSE)</f>
        <v>82.298733760000005</v>
      </c>
      <c r="AE220" s="4">
        <f>VLOOKUP($A220,[1]plot_info!$F$1:$BW$2268,29,FALSE)</f>
        <v>28.975185419999999</v>
      </c>
      <c r="AF220" s="4">
        <f>VLOOKUP($A220,[1]plot_info!$F$1:$BW$2268,37,FALSE)</f>
        <v>104</v>
      </c>
      <c r="AG220" s="4" t="str">
        <f>VLOOKUP($A220,[1]plot_info!$F$1:$BW$2268,43,FALSE)</f>
        <v>FRA 2016-2021</v>
      </c>
    </row>
    <row r="221" spans="1:33" s="1" customFormat="1" x14ac:dyDescent="0.35">
      <c r="A221" s="23" t="str">
        <f t="shared" si="38"/>
        <v>56-77-2</v>
      </c>
      <c r="B221" s="30" t="s">
        <v>208</v>
      </c>
      <c r="C221" s="26">
        <v>56</v>
      </c>
      <c r="D221" s="26">
        <v>77</v>
      </c>
      <c r="E221" s="26">
        <v>2</v>
      </c>
      <c r="F221" s="26" t="s">
        <v>429</v>
      </c>
      <c r="G221" s="26" t="s">
        <v>34</v>
      </c>
      <c r="H221" s="26">
        <v>1</v>
      </c>
      <c r="I221" s="26">
        <v>42</v>
      </c>
      <c r="J221" s="26">
        <v>42</v>
      </c>
      <c r="K221" s="26">
        <v>1232</v>
      </c>
      <c r="L221" s="26">
        <v>1272</v>
      </c>
      <c r="M221" s="26">
        <v>40</v>
      </c>
      <c r="N221" s="26">
        <v>16</v>
      </c>
      <c r="O221" s="26">
        <v>16</v>
      </c>
      <c r="P221" s="26">
        <v>366</v>
      </c>
      <c r="Q221" s="26">
        <v>380</v>
      </c>
      <c r="R221" s="26">
        <v>14</v>
      </c>
      <c r="S221" s="26">
        <v>4.7619047619047616E-2</v>
      </c>
      <c r="T221" s="26">
        <v>40</v>
      </c>
      <c r="U221" s="26">
        <v>0.125</v>
      </c>
      <c r="V221" s="26">
        <v>20</v>
      </c>
      <c r="W221" s="31">
        <f t="shared" si="43"/>
        <v>18.799999999999997</v>
      </c>
      <c r="X221" s="26">
        <v>14</v>
      </c>
      <c r="Y221" s="26">
        <v>7</v>
      </c>
      <c r="Z221" s="32">
        <v>0.27</v>
      </c>
      <c r="AA221" s="9">
        <f t="shared" si="44"/>
        <v>0.27</v>
      </c>
      <c r="AB221" s="4">
        <f>VLOOKUP($A221,[1]plot_info!$F$1:$BW$2268,26,FALSE)</f>
        <v>626532.57290000003</v>
      </c>
      <c r="AC221" s="4">
        <f>VLOOKUP($A221,[1]plot_info!$F$1:$BW$2268,27,FALSE)</f>
        <v>3206081.162</v>
      </c>
      <c r="AD221" s="4">
        <f>VLOOKUP($A221,[1]plot_info!$F$1:$BW$2268,28,FALSE)</f>
        <v>82.298750659999996</v>
      </c>
      <c r="AE221" s="4">
        <f>VLOOKUP($A221,[1]plot_info!$F$1:$BW$2268,29,FALSE)</f>
        <v>28.97653897</v>
      </c>
      <c r="AF221" s="4">
        <f>VLOOKUP($A221,[1]plot_info!$F$1:$BW$2268,37,FALSE)</f>
        <v>104</v>
      </c>
      <c r="AG221" s="4" t="str">
        <f>VLOOKUP($A221,[1]plot_info!$F$1:$BW$2268,43,FALSE)</f>
        <v>FRA 2016-2021</v>
      </c>
    </row>
    <row r="222" spans="1:33" s="1" customFormat="1" x14ac:dyDescent="0.35">
      <c r="A222" s="23" t="str">
        <f t="shared" si="38"/>
        <v>56-77-2</v>
      </c>
      <c r="B222" s="24" t="s">
        <v>429</v>
      </c>
      <c r="C222" s="24">
        <v>56</v>
      </c>
      <c r="D222" s="24">
        <v>77</v>
      </c>
      <c r="E222" s="24">
        <v>2</v>
      </c>
      <c r="F222" s="24">
        <v>1</v>
      </c>
      <c r="G222" s="24" t="s">
        <v>34</v>
      </c>
      <c r="H222" s="24">
        <v>1</v>
      </c>
      <c r="I222" s="24">
        <v>42</v>
      </c>
      <c r="J222" s="24">
        <v>42</v>
      </c>
      <c r="K222" s="24">
        <v>1232</v>
      </c>
      <c r="L222" s="24">
        <v>1272</v>
      </c>
      <c r="M222" s="24">
        <v>40</v>
      </c>
      <c r="N222" s="24">
        <v>16</v>
      </c>
      <c r="O222" s="24">
        <v>16</v>
      </c>
      <c r="P222" s="24">
        <v>366</v>
      </c>
      <c r="Q222" s="24">
        <v>380</v>
      </c>
      <c r="R222" s="24">
        <v>14</v>
      </c>
      <c r="S222" s="24">
        <v>4.7619047619047616E-2</v>
      </c>
      <c r="T222" s="24">
        <v>40</v>
      </c>
      <c r="U222" s="24">
        <v>0.125</v>
      </c>
      <c r="V222" s="24">
        <v>20</v>
      </c>
      <c r="W222" s="31">
        <f t="shared" si="43"/>
        <v>18.799999999999997</v>
      </c>
      <c r="X222" s="24">
        <v>14</v>
      </c>
      <c r="Y222" s="24">
        <v>7</v>
      </c>
      <c r="Z222" s="32">
        <v>0.27</v>
      </c>
      <c r="AA222" s="9">
        <f t="shared" si="44"/>
        <v>0.27</v>
      </c>
      <c r="AB222" s="4">
        <f>VLOOKUP($A222,[1]plot_info!$F$1:$BW$2268,26,FALSE)</f>
        <v>626532.57290000003</v>
      </c>
      <c r="AC222" s="4">
        <f>VLOOKUP($A222,[1]plot_info!$F$1:$BW$2268,27,FALSE)</f>
        <v>3206081.162</v>
      </c>
      <c r="AD222" s="4">
        <f>VLOOKUP($A222,[1]plot_info!$F$1:$BW$2268,28,FALSE)</f>
        <v>82.298750659999996</v>
      </c>
      <c r="AE222" s="4">
        <f>VLOOKUP($A222,[1]plot_info!$F$1:$BW$2268,29,FALSE)</f>
        <v>28.97653897</v>
      </c>
      <c r="AF222" s="4">
        <f>VLOOKUP($A222,[1]plot_info!$F$1:$BW$2268,37,FALSE)</f>
        <v>104</v>
      </c>
      <c r="AG222" s="4" t="str">
        <f>VLOOKUP($A222,[1]plot_info!$F$1:$BW$2268,43,FALSE)</f>
        <v>FRA 2016-2021</v>
      </c>
    </row>
    <row r="223" spans="1:33" s="1" customFormat="1" x14ac:dyDescent="0.35">
      <c r="A223" s="23" t="str">
        <f t="shared" si="38"/>
        <v>56-77-5</v>
      </c>
      <c r="B223" s="30" t="s">
        <v>208</v>
      </c>
      <c r="C223" s="26">
        <v>56</v>
      </c>
      <c r="D223" s="26">
        <v>77</v>
      </c>
      <c r="E223" s="26">
        <v>5</v>
      </c>
      <c r="F223" s="26" t="s">
        <v>433</v>
      </c>
      <c r="G223" s="26" t="s">
        <v>34</v>
      </c>
      <c r="H223" s="26">
        <v>4</v>
      </c>
      <c r="I223" s="26">
        <v>46</v>
      </c>
      <c r="J223" s="26">
        <v>46</v>
      </c>
      <c r="K223" s="26">
        <v>1212</v>
      </c>
      <c r="L223" s="26">
        <v>1255</v>
      </c>
      <c r="M223" s="26">
        <v>43</v>
      </c>
      <c r="N223" s="26">
        <v>45</v>
      </c>
      <c r="O223" s="26">
        <v>45</v>
      </c>
      <c r="P223" s="26">
        <v>367</v>
      </c>
      <c r="Q223" s="26">
        <v>410</v>
      </c>
      <c r="R223" s="26">
        <v>43</v>
      </c>
      <c r="S223" s="26">
        <v>6.5217391304347824E-2</v>
      </c>
      <c r="T223" s="26">
        <v>10.75</v>
      </c>
      <c r="U223" s="26">
        <v>4.4444444444444446E-2</v>
      </c>
      <c r="V223" s="26">
        <v>5.375</v>
      </c>
      <c r="W223" s="31">
        <f t="shared" si="43"/>
        <v>5.0524999999999993</v>
      </c>
      <c r="X223" s="26">
        <v>44.5</v>
      </c>
      <c r="Y223" s="26">
        <v>5.375</v>
      </c>
      <c r="Z223" s="32">
        <v>0.1075</v>
      </c>
      <c r="AA223" s="9">
        <f t="shared" si="44"/>
        <v>0.1075</v>
      </c>
      <c r="AB223" s="4">
        <f>VLOOKUP($A223,[1]plot_info!$F$1:$BW$2268,26,FALSE)</f>
        <v>626832.57290000003</v>
      </c>
      <c r="AC223" s="4">
        <f>VLOOKUP($A223,[1]plot_info!$F$1:$BW$2268,27,FALSE)</f>
        <v>3206081.162</v>
      </c>
      <c r="AD223" s="4">
        <f>VLOOKUP($A223,[1]plot_info!$F$1:$BW$2268,28,FALSE)</f>
        <v>82.301829249999997</v>
      </c>
      <c r="AE223" s="4">
        <f>VLOOKUP($A223,[1]plot_info!$F$1:$BW$2268,29,FALSE)</f>
        <v>28.97650921</v>
      </c>
      <c r="AF223" s="4">
        <f>VLOOKUP($A223,[1]plot_info!$F$1:$BW$2268,37,FALSE)</f>
        <v>104</v>
      </c>
      <c r="AG223" s="4" t="str">
        <f>VLOOKUP($A223,[1]plot_info!$F$1:$BW$2268,43,FALSE)</f>
        <v>FRA 2016-2021</v>
      </c>
    </row>
    <row r="224" spans="1:33" s="1" customFormat="1" x14ac:dyDescent="0.35">
      <c r="A224" s="23" t="str">
        <f t="shared" si="38"/>
        <v>56-77-5</v>
      </c>
      <c r="B224" s="24" t="s">
        <v>433</v>
      </c>
      <c r="C224" s="24">
        <v>56</v>
      </c>
      <c r="D224" s="24">
        <v>77</v>
      </c>
      <c r="E224" s="24">
        <v>5</v>
      </c>
      <c r="F224" s="24">
        <v>1</v>
      </c>
      <c r="G224" s="24" t="s">
        <v>34</v>
      </c>
      <c r="H224" s="24">
        <v>4</v>
      </c>
      <c r="I224" s="24">
        <v>46</v>
      </c>
      <c r="J224" s="24">
        <v>46</v>
      </c>
      <c r="K224" s="24">
        <v>1212</v>
      </c>
      <c r="L224" s="24">
        <v>1255</v>
      </c>
      <c r="M224" s="24">
        <v>43</v>
      </c>
      <c r="N224" s="24">
        <v>45</v>
      </c>
      <c r="O224" s="24">
        <v>45</v>
      </c>
      <c r="P224" s="24">
        <v>367</v>
      </c>
      <c r="Q224" s="24">
        <v>410</v>
      </c>
      <c r="R224" s="24">
        <v>43</v>
      </c>
      <c r="S224" s="24">
        <v>6.5217391304347824E-2</v>
      </c>
      <c r="T224" s="24">
        <v>10.75</v>
      </c>
      <c r="U224" s="24">
        <v>4.4444444444444446E-2</v>
      </c>
      <c r="V224" s="24">
        <v>5.375</v>
      </c>
      <c r="W224" s="31">
        <f t="shared" si="43"/>
        <v>5.0524999999999993</v>
      </c>
      <c r="X224" s="24">
        <v>44.5</v>
      </c>
      <c r="Y224" s="24">
        <v>5.375</v>
      </c>
      <c r="Z224" s="32">
        <v>0.1075</v>
      </c>
      <c r="AA224" s="9">
        <f t="shared" si="44"/>
        <v>0.1075</v>
      </c>
      <c r="AB224" s="4">
        <f>VLOOKUP($A224,[1]plot_info!$F$1:$BW$2268,26,FALSE)</f>
        <v>626832.57290000003</v>
      </c>
      <c r="AC224" s="4">
        <f>VLOOKUP($A224,[1]plot_info!$F$1:$BW$2268,27,FALSE)</f>
        <v>3206081.162</v>
      </c>
      <c r="AD224" s="4">
        <f>VLOOKUP($A224,[1]plot_info!$F$1:$BW$2268,28,FALSE)</f>
        <v>82.301829249999997</v>
      </c>
      <c r="AE224" s="4">
        <f>VLOOKUP($A224,[1]plot_info!$F$1:$BW$2268,29,FALSE)</f>
        <v>28.97650921</v>
      </c>
      <c r="AF224" s="4">
        <f>VLOOKUP($A224,[1]plot_info!$F$1:$BW$2268,37,FALSE)</f>
        <v>104</v>
      </c>
      <c r="AG224" s="4" t="str">
        <f>VLOOKUP($A224,[1]plot_info!$F$1:$BW$2268,43,FALSE)</f>
        <v>FRA 2016-2021</v>
      </c>
    </row>
    <row r="225" spans="1:33" s="1" customFormat="1" x14ac:dyDescent="0.35">
      <c r="A225" s="23" t="str">
        <f t="shared" ref="A225:A237" si="45">CONCATENATE(C225,"-",D225,"-",E225)</f>
        <v>56-77-6</v>
      </c>
      <c r="B225" s="30" t="s">
        <v>208</v>
      </c>
      <c r="C225" s="26">
        <v>56</v>
      </c>
      <c r="D225" s="26">
        <v>77</v>
      </c>
      <c r="E225" s="26">
        <v>6</v>
      </c>
      <c r="F225" s="26" t="s">
        <v>437</v>
      </c>
      <c r="G225" s="26" t="s">
        <v>34</v>
      </c>
      <c r="H225" s="26">
        <v>4</v>
      </c>
      <c r="I225" s="26">
        <v>16</v>
      </c>
      <c r="J225" s="26">
        <v>16</v>
      </c>
      <c r="K225" s="26">
        <v>1218</v>
      </c>
      <c r="L225" s="26">
        <v>1230</v>
      </c>
      <c r="M225" s="26">
        <v>12</v>
      </c>
      <c r="N225" s="26">
        <v>45</v>
      </c>
      <c r="O225" s="26">
        <v>45</v>
      </c>
      <c r="P225" s="26">
        <v>366</v>
      </c>
      <c r="Q225" s="26">
        <v>410</v>
      </c>
      <c r="R225" s="26">
        <v>44</v>
      </c>
      <c r="S225" s="26">
        <v>0.25</v>
      </c>
      <c r="T225" s="26">
        <v>3</v>
      </c>
      <c r="U225" s="26">
        <v>2.2222222222222223E-2</v>
      </c>
      <c r="V225" s="26">
        <v>1.5</v>
      </c>
      <c r="W225" s="31">
        <f t="shared" si="43"/>
        <v>1.41</v>
      </c>
      <c r="X225" s="26">
        <v>44.75</v>
      </c>
      <c r="Y225" s="26">
        <v>5.5</v>
      </c>
      <c r="Z225" s="32">
        <v>7.0000000000000007E-2</v>
      </c>
      <c r="AA225" s="9">
        <f t="shared" si="44"/>
        <v>7.0000000000000007E-2</v>
      </c>
      <c r="AB225" s="4">
        <f>VLOOKUP($A225,[1]plot_info!$F$1:$BW$2268,26,FALSE)</f>
        <v>626832.57290000003</v>
      </c>
      <c r="AC225" s="4">
        <f>VLOOKUP($A225,[1]plot_info!$F$1:$BW$2268,27,FALSE)</f>
        <v>3206231.162</v>
      </c>
      <c r="AD225" s="4">
        <f>VLOOKUP($A225,[1]plot_info!$F$1:$BW$2268,28,FALSE)</f>
        <v>82.3018462</v>
      </c>
      <c r="AE225" s="4">
        <f>VLOOKUP($A225,[1]plot_info!$F$1:$BW$2268,29,FALSE)</f>
        <v>28.977862760000001</v>
      </c>
      <c r="AF225" s="4">
        <f>VLOOKUP($A225,[1]plot_info!$F$1:$BW$2268,37,FALSE)</f>
        <v>104</v>
      </c>
      <c r="AG225" s="4" t="str">
        <f>VLOOKUP($A225,[1]plot_info!$F$1:$BW$2268,43,FALSE)</f>
        <v>FRA 2016-2021</v>
      </c>
    </row>
    <row r="226" spans="1:33" s="1" customFormat="1" x14ac:dyDescent="0.35">
      <c r="A226" s="23" t="str">
        <f t="shared" si="45"/>
        <v>56-77-6</v>
      </c>
      <c r="B226" s="24" t="s">
        <v>437</v>
      </c>
      <c r="C226" s="24">
        <v>56</v>
      </c>
      <c r="D226" s="24">
        <v>77</v>
      </c>
      <c r="E226" s="24">
        <v>6</v>
      </c>
      <c r="F226" s="24">
        <v>1</v>
      </c>
      <c r="G226" s="24" t="s">
        <v>34</v>
      </c>
      <c r="H226" s="24">
        <v>4</v>
      </c>
      <c r="I226" s="24">
        <v>16</v>
      </c>
      <c r="J226" s="24">
        <v>16</v>
      </c>
      <c r="K226" s="24">
        <v>1218</v>
      </c>
      <c r="L226" s="24">
        <v>1230</v>
      </c>
      <c r="M226" s="24">
        <v>12</v>
      </c>
      <c r="N226" s="24">
        <v>45</v>
      </c>
      <c r="O226" s="24">
        <v>45</v>
      </c>
      <c r="P226" s="24">
        <v>366</v>
      </c>
      <c r="Q226" s="24">
        <v>410</v>
      </c>
      <c r="R226" s="24">
        <v>44</v>
      </c>
      <c r="S226" s="24">
        <v>0.25</v>
      </c>
      <c r="T226" s="24">
        <v>3</v>
      </c>
      <c r="U226" s="24">
        <v>2.2222222222222223E-2</v>
      </c>
      <c r="V226" s="24">
        <v>1.5</v>
      </c>
      <c r="W226" s="31">
        <f t="shared" si="43"/>
        <v>1.41</v>
      </c>
      <c r="X226" s="24">
        <v>44.75</v>
      </c>
      <c r="Y226" s="24">
        <v>5.5</v>
      </c>
      <c r="Z226" s="32">
        <v>7.0000000000000007E-2</v>
      </c>
      <c r="AA226" s="9">
        <f t="shared" si="44"/>
        <v>7.0000000000000007E-2</v>
      </c>
      <c r="AB226" s="4">
        <f>VLOOKUP($A226,[1]plot_info!$F$1:$BW$2268,26,FALSE)</f>
        <v>626832.57290000003</v>
      </c>
      <c r="AC226" s="4">
        <f>VLOOKUP($A226,[1]plot_info!$F$1:$BW$2268,27,FALSE)</f>
        <v>3206231.162</v>
      </c>
      <c r="AD226" s="4">
        <f>VLOOKUP($A226,[1]plot_info!$F$1:$BW$2268,28,FALSE)</f>
        <v>82.3018462</v>
      </c>
      <c r="AE226" s="4">
        <f>VLOOKUP($A226,[1]plot_info!$F$1:$BW$2268,29,FALSE)</f>
        <v>28.977862760000001</v>
      </c>
      <c r="AF226" s="4">
        <f>VLOOKUP($A226,[1]plot_info!$F$1:$BW$2268,37,FALSE)</f>
        <v>104</v>
      </c>
      <c r="AG226" s="4" t="str">
        <f>VLOOKUP($A226,[1]plot_info!$F$1:$BW$2268,43,FALSE)</f>
        <v>FRA 2016-2021</v>
      </c>
    </row>
    <row r="227" spans="1:33" s="1" customFormat="1" x14ac:dyDescent="0.35">
      <c r="A227" s="23" t="str">
        <f t="shared" si="45"/>
        <v>57-48-1</v>
      </c>
      <c r="B227" s="35" t="s">
        <v>37</v>
      </c>
      <c r="C227" s="35">
        <v>57</v>
      </c>
      <c r="D227" s="35">
        <v>48</v>
      </c>
      <c r="E227" s="35">
        <v>1</v>
      </c>
      <c r="F227" s="35">
        <v>1</v>
      </c>
      <c r="G227" s="35" t="s">
        <v>34</v>
      </c>
      <c r="H227" s="35">
        <v>3</v>
      </c>
      <c r="I227" s="35">
        <v>154.30000000000001</v>
      </c>
      <c r="J227" s="35">
        <v>154.30000000000001</v>
      </c>
      <c r="K227" s="35">
        <v>1185</v>
      </c>
      <c r="L227" s="35">
        <v>1326</v>
      </c>
      <c r="M227" s="35">
        <v>141</v>
      </c>
      <c r="N227" s="35">
        <v>288.39999999999998</v>
      </c>
      <c r="O227" s="35">
        <v>288.39999999999998</v>
      </c>
      <c r="P227" s="35">
        <v>929</v>
      </c>
      <c r="Q227" s="35">
        <v>1203</v>
      </c>
      <c r="R227" s="35">
        <v>274</v>
      </c>
      <c r="S227" s="35">
        <v>8.6195722618276155E-2</v>
      </c>
      <c r="T227" s="35">
        <v>47</v>
      </c>
      <c r="U227" s="35">
        <v>4.9930651872399368E-2</v>
      </c>
      <c r="V227" s="35">
        <v>23.5</v>
      </c>
      <c r="W227" s="31">
        <f t="shared" si="43"/>
        <v>22.09</v>
      </c>
      <c r="X227" s="35">
        <v>283.59999999999997</v>
      </c>
      <c r="Y227" s="35">
        <v>45.666666666666664</v>
      </c>
      <c r="Z227" s="32">
        <v>0.69166666666666665</v>
      </c>
      <c r="AA227" s="9">
        <f t="shared" si="44"/>
        <v>0.69166666666666665</v>
      </c>
      <c r="AB227" s="4" t="e">
        <f>VLOOKUP($A227,[1]plot_info!$F$1:$BW$2268,26,FALSE)</f>
        <v>#N/A</v>
      </c>
      <c r="AC227" s="4" t="e">
        <f>VLOOKUP($A227,[1]plot_info!$F$1:$BW$2268,27,FALSE)</f>
        <v>#N/A</v>
      </c>
      <c r="AD227" s="4" t="e">
        <f>VLOOKUP($A227,[1]plot_info!$F$1:$BW$2268,28,FALSE)</f>
        <v>#N/A</v>
      </c>
      <c r="AE227" s="4" t="e">
        <f>VLOOKUP($A227,[1]plot_info!$F$1:$BW$2268,29,FALSE)</f>
        <v>#N/A</v>
      </c>
      <c r="AF227" s="4" t="e">
        <f>VLOOKUP($A227,[1]plot_info!$F$1:$BW$2268,37,FALSE)</f>
        <v>#N/A</v>
      </c>
      <c r="AG227" s="4" t="e">
        <f>VLOOKUP($A227,[1]plot_info!$F$1:$BW$2268,43,FALSE)</f>
        <v>#N/A</v>
      </c>
    </row>
    <row r="228" spans="1:33" s="1" customFormat="1" x14ac:dyDescent="0.35">
      <c r="A228" s="23" t="str">
        <f t="shared" si="45"/>
        <v>57-79-1</v>
      </c>
      <c r="B228" s="30">
        <v>64915</v>
      </c>
      <c r="C228" s="26">
        <v>57</v>
      </c>
      <c r="D228" s="26">
        <v>79</v>
      </c>
      <c r="E228" s="26">
        <v>1</v>
      </c>
      <c r="F228" s="26" t="s">
        <v>369</v>
      </c>
      <c r="G228" s="26" t="s">
        <v>34</v>
      </c>
      <c r="H228" s="26">
        <v>2</v>
      </c>
      <c r="I228" s="26">
        <v>10</v>
      </c>
      <c r="J228" s="26">
        <v>10</v>
      </c>
      <c r="K228" s="26">
        <v>960</v>
      </c>
      <c r="L228" s="26">
        <v>969</v>
      </c>
      <c r="M228" s="26">
        <v>9</v>
      </c>
      <c r="N228" s="26">
        <v>55</v>
      </c>
      <c r="O228" s="26">
        <v>55</v>
      </c>
      <c r="P228" s="26">
        <v>364</v>
      </c>
      <c r="Q228" s="26">
        <v>415</v>
      </c>
      <c r="R228" s="26">
        <v>51</v>
      </c>
      <c r="S228" s="26">
        <v>0.1</v>
      </c>
      <c r="T228" s="26">
        <v>4.5</v>
      </c>
      <c r="U228" s="26">
        <v>7.2727272727272724E-2</v>
      </c>
      <c r="V228" s="26">
        <v>2.25</v>
      </c>
      <c r="W228" s="31">
        <f t="shared" ref="W228:W237" si="46">T228*0.47</f>
        <v>2.1149999999999998</v>
      </c>
      <c r="X228" s="26">
        <v>53</v>
      </c>
      <c r="Y228" s="26">
        <v>12.75</v>
      </c>
      <c r="Z228" s="32">
        <v>0.15</v>
      </c>
      <c r="AA228" s="9">
        <f t="shared" ref="AA228:AA237" si="47">(V228+Y228)*10000/1000000</f>
        <v>0.15</v>
      </c>
      <c r="AB228" s="4">
        <f>VLOOKUP($A228,[1]plot_info!$F$1:$BW$2268,26,FALSE)</f>
        <v>630338.04070000001</v>
      </c>
      <c r="AC228" s="4">
        <f>VLOOKUP($A228,[1]plot_info!$F$1:$BW$2268,27,FALSE)</f>
        <v>3214025.5060000001</v>
      </c>
      <c r="AD228" s="4">
        <f>VLOOKUP($A228,[1]plot_info!$F$1:$BW$2268,28,FALSE)</f>
        <v>82.338725920000002</v>
      </c>
      <c r="AE228" s="4">
        <f>VLOOKUP($A228,[1]plot_info!$F$1:$BW$2268,29,FALSE)</f>
        <v>29.0478418</v>
      </c>
      <c r="AF228" s="4">
        <f>VLOOKUP($A228,[1]plot_info!$F$1:$BW$2268,37,FALSE)</f>
        <v>4</v>
      </c>
      <c r="AG228" s="4" t="str">
        <f>VLOOKUP($A228,[1]plot_info!$F$1:$BW$2268,43,FALSE)</f>
        <v>FRA 2010-2015</v>
      </c>
    </row>
    <row r="229" spans="1:33" s="1" customFormat="1" x14ac:dyDescent="0.35">
      <c r="A229" s="23" t="str">
        <f t="shared" si="45"/>
        <v>57-79-1</v>
      </c>
      <c r="B229" s="24" t="s">
        <v>369</v>
      </c>
      <c r="C229" s="24">
        <v>57</v>
      </c>
      <c r="D229" s="24">
        <v>79</v>
      </c>
      <c r="E229" s="24">
        <v>1</v>
      </c>
      <c r="F229" s="24">
        <v>1</v>
      </c>
      <c r="G229" s="24" t="s">
        <v>34</v>
      </c>
      <c r="H229" s="24">
        <v>2</v>
      </c>
      <c r="I229" s="24">
        <v>10</v>
      </c>
      <c r="J229" s="24">
        <v>10</v>
      </c>
      <c r="K229" s="24">
        <v>960</v>
      </c>
      <c r="L229" s="24">
        <v>969</v>
      </c>
      <c r="M229" s="24">
        <v>9</v>
      </c>
      <c r="N229" s="24">
        <v>55</v>
      </c>
      <c r="O229" s="24">
        <v>55</v>
      </c>
      <c r="P229" s="24">
        <v>364</v>
      </c>
      <c r="Q229" s="24">
        <v>415</v>
      </c>
      <c r="R229" s="24">
        <v>51</v>
      </c>
      <c r="S229" s="24">
        <v>0.1</v>
      </c>
      <c r="T229" s="24">
        <v>4.5</v>
      </c>
      <c r="U229" s="24">
        <v>7.2727272727272724E-2</v>
      </c>
      <c r="V229" s="24">
        <v>2.25</v>
      </c>
      <c r="W229" s="31">
        <f t="shared" si="46"/>
        <v>2.1149999999999998</v>
      </c>
      <c r="X229" s="24">
        <v>53</v>
      </c>
      <c r="Y229" s="24">
        <v>12.75</v>
      </c>
      <c r="Z229" s="32">
        <v>0.15</v>
      </c>
      <c r="AA229" s="9">
        <f t="shared" si="47"/>
        <v>0.15</v>
      </c>
      <c r="AB229" s="4">
        <f>VLOOKUP($A229,[1]plot_info!$F$1:$BW$2268,26,FALSE)</f>
        <v>630338.04070000001</v>
      </c>
      <c r="AC229" s="4">
        <f>VLOOKUP($A229,[1]plot_info!$F$1:$BW$2268,27,FALSE)</f>
        <v>3214025.5060000001</v>
      </c>
      <c r="AD229" s="4">
        <f>VLOOKUP($A229,[1]plot_info!$F$1:$BW$2268,28,FALSE)</f>
        <v>82.338725920000002</v>
      </c>
      <c r="AE229" s="4">
        <f>VLOOKUP($A229,[1]plot_info!$F$1:$BW$2268,29,FALSE)</f>
        <v>29.0478418</v>
      </c>
      <c r="AF229" s="4">
        <f>VLOOKUP($A229,[1]plot_info!$F$1:$BW$2268,37,FALSE)</f>
        <v>4</v>
      </c>
      <c r="AG229" s="4" t="str">
        <f>VLOOKUP($A229,[1]plot_info!$F$1:$BW$2268,43,FALSE)</f>
        <v>FRA 2010-2015</v>
      </c>
    </row>
    <row r="230" spans="1:33" s="1" customFormat="1" x14ac:dyDescent="0.35">
      <c r="A230" s="23" t="str">
        <f t="shared" si="45"/>
        <v>57-79-2</v>
      </c>
      <c r="B230" s="30">
        <v>64915</v>
      </c>
      <c r="C230" s="26">
        <v>57</v>
      </c>
      <c r="D230" s="26">
        <v>79</v>
      </c>
      <c r="E230" s="26">
        <v>2</v>
      </c>
      <c r="F230" s="26" t="s">
        <v>373</v>
      </c>
      <c r="G230" s="26" t="s">
        <v>34</v>
      </c>
      <c r="H230" s="26">
        <v>2</v>
      </c>
      <c r="I230" s="26">
        <v>43</v>
      </c>
      <c r="J230" s="26">
        <v>43</v>
      </c>
      <c r="K230" s="26">
        <v>1229</v>
      </c>
      <c r="L230" s="26">
        <v>1258</v>
      </c>
      <c r="M230" s="26">
        <v>29</v>
      </c>
      <c r="N230" s="26">
        <v>30</v>
      </c>
      <c r="O230" s="26">
        <v>30</v>
      </c>
      <c r="P230" s="26">
        <v>301</v>
      </c>
      <c r="Q230" s="26">
        <v>323</v>
      </c>
      <c r="R230" s="26">
        <v>22</v>
      </c>
      <c r="S230" s="26">
        <v>0.32558139534883723</v>
      </c>
      <c r="T230" s="26">
        <v>14.5</v>
      </c>
      <c r="U230" s="26">
        <v>0.26666666666666666</v>
      </c>
      <c r="V230" s="26">
        <v>7.25</v>
      </c>
      <c r="W230" s="31">
        <f t="shared" si="46"/>
        <v>6.8149999999999995</v>
      </c>
      <c r="X230" s="26">
        <v>26</v>
      </c>
      <c r="Y230" s="26">
        <v>5.5</v>
      </c>
      <c r="Z230" s="32">
        <v>0.1275</v>
      </c>
      <c r="AA230" s="9">
        <f t="shared" si="47"/>
        <v>0.1275</v>
      </c>
      <c r="AB230" s="4">
        <f>VLOOKUP($A230,[1]plot_info!$F$1:$BW$2268,26,FALSE)</f>
        <v>630338.04070000001</v>
      </c>
      <c r="AC230" s="4">
        <f>VLOOKUP($A230,[1]plot_info!$F$1:$BW$2268,27,FALSE)</f>
        <v>3214175.5060000001</v>
      </c>
      <c r="AD230" s="4">
        <f>VLOOKUP($A230,[1]plot_info!$F$1:$BW$2268,28,FALSE)</f>
        <v>82.338743390000005</v>
      </c>
      <c r="AE230" s="4">
        <f>VLOOKUP($A230,[1]plot_info!$F$1:$BW$2268,29,FALSE)</f>
        <v>29.049195310000002</v>
      </c>
      <c r="AF230" s="4">
        <f>VLOOKUP($A230,[1]plot_info!$F$1:$BW$2268,37,FALSE)</f>
        <v>4</v>
      </c>
      <c r="AG230" s="4" t="str">
        <f>VLOOKUP($A230,[1]plot_info!$F$1:$BW$2268,43,FALSE)</f>
        <v>FRA 2010-2015</v>
      </c>
    </row>
    <row r="231" spans="1:33" s="1" customFormat="1" x14ac:dyDescent="0.35">
      <c r="A231" s="23" t="str">
        <f t="shared" si="45"/>
        <v>57-79-2</v>
      </c>
      <c r="B231" s="24" t="s">
        <v>373</v>
      </c>
      <c r="C231" s="24">
        <v>57</v>
      </c>
      <c r="D231" s="24">
        <v>79</v>
      </c>
      <c r="E231" s="24">
        <v>2</v>
      </c>
      <c r="F231" s="24">
        <v>1</v>
      </c>
      <c r="G231" s="24" t="s">
        <v>34</v>
      </c>
      <c r="H231" s="24">
        <v>2</v>
      </c>
      <c r="I231" s="24">
        <v>43</v>
      </c>
      <c r="J231" s="24">
        <v>43</v>
      </c>
      <c r="K231" s="24">
        <v>1229</v>
      </c>
      <c r="L231" s="24">
        <v>1258</v>
      </c>
      <c r="M231" s="24">
        <v>29</v>
      </c>
      <c r="N231" s="24">
        <v>30</v>
      </c>
      <c r="O231" s="24">
        <v>30</v>
      </c>
      <c r="P231" s="24">
        <v>301</v>
      </c>
      <c r="Q231" s="24">
        <v>323</v>
      </c>
      <c r="R231" s="24">
        <v>22</v>
      </c>
      <c r="S231" s="24">
        <v>0.32558139534883723</v>
      </c>
      <c r="T231" s="24">
        <v>14.5</v>
      </c>
      <c r="U231" s="24">
        <v>0.26666666666666666</v>
      </c>
      <c r="V231" s="24">
        <v>7.25</v>
      </c>
      <c r="W231" s="31">
        <f t="shared" si="46"/>
        <v>6.8149999999999995</v>
      </c>
      <c r="X231" s="24">
        <v>26</v>
      </c>
      <c r="Y231" s="24">
        <v>5.5</v>
      </c>
      <c r="Z231" s="32">
        <v>0.1275</v>
      </c>
      <c r="AA231" s="9">
        <f t="shared" si="47"/>
        <v>0.1275</v>
      </c>
      <c r="AB231" s="4">
        <f>VLOOKUP($A231,[1]plot_info!$F$1:$BW$2268,26,FALSE)</f>
        <v>630338.04070000001</v>
      </c>
      <c r="AC231" s="4">
        <f>VLOOKUP($A231,[1]plot_info!$F$1:$BW$2268,27,FALSE)</f>
        <v>3214175.5060000001</v>
      </c>
      <c r="AD231" s="4">
        <f>VLOOKUP($A231,[1]plot_info!$F$1:$BW$2268,28,FALSE)</f>
        <v>82.338743390000005</v>
      </c>
      <c r="AE231" s="4">
        <f>VLOOKUP($A231,[1]plot_info!$F$1:$BW$2268,29,FALSE)</f>
        <v>29.049195310000002</v>
      </c>
      <c r="AF231" s="4">
        <f>VLOOKUP($A231,[1]plot_info!$F$1:$BW$2268,37,FALSE)</f>
        <v>4</v>
      </c>
      <c r="AG231" s="4" t="str">
        <f>VLOOKUP($A231,[1]plot_info!$F$1:$BW$2268,43,FALSE)</f>
        <v>FRA 2010-2015</v>
      </c>
    </row>
    <row r="232" spans="1:33" s="1" customFormat="1" x14ac:dyDescent="0.35">
      <c r="A232" s="23" t="str">
        <f t="shared" si="45"/>
        <v>57-79-3</v>
      </c>
      <c r="B232" s="30">
        <v>64915</v>
      </c>
      <c r="C232" s="26">
        <v>57</v>
      </c>
      <c r="D232" s="26">
        <v>79</v>
      </c>
      <c r="E232" s="26">
        <v>3</v>
      </c>
      <c r="F232" s="26" t="s">
        <v>377</v>
      </c>
      <c r="G232" s="26" t="s">
        <v>34</v>
      </c>
      <c r="H232" s="26">
        <v>2</v>
      </c>
      <c r="I232" s="26">
        <v>14</v>
      </c>
      <c r="J232" s="26">
        <v>14</v>
      </c>
      <c r="K232" s="26">
        <v>1222</v>
      </c>
      <c r="L232" s="26">
        <v>1234</v>
      </c>
      <c r="M232" s="26">
        <v>12</v>
      </c>
      <c r="N232" s="26">
        <v>43</v>
      </c>
      <c r="O232" s="26">
        <v>43</v>
      </c>
      <c r="P232" s="26">
        <v>366</v>
      </c>
      <c r="Q232" s="26">
        <v>403</v>
      </c>
      <c r="R232" s="26">
        <v>37</v>
      </c>
      <c r="S232" s="26">
        <v>0.14285714285714285</v>
      </c>
      <c r="T232" s="26">
        <v>6</v>
      </c>
      <c r="U232" s="26">
        <v>0.13953488372093023</v>
      </c>
      <c r="V232" s="26">
        <v>3</v>
      </c>
      <c r="W232" s="31">
        <f t="shared" si="46"/>
        <v>2.82</v>
      </c>
      <c r="X232" s="26">
        <v>40</v>
      </c>
      <c r="Y232" s="26">
        <v>9.25</v>
      </c>
      <c r="Z232" s="32">
        <v>0.1225</v>
      </c>
      <c r="AA232" s="9">
        <f t="shared" si="47"/>
        <v>0.1225</v>
      </c>
      <c r="AB232" s="4">
        <f>VLOOKUP($A232,[1]plot_info!$F$1:$BW$2268,26,FALSE)</f>
        <v>630338.04070000001</v>
      </c>
      <c r="AC232" s="4">
        <f>VLOOKUP($A232,[1]plot_info!$F$1:$BW$2268,27,FALSE)</f>
        <v>3214325.5060000001</v>
      </c>
      <c r="AD232" s="4">
        <f>VLOOKUP($A232,[1]plot_info!$F$1:$BW$2268,28,FALSE)</f>
        <v>82.338760870000002</v>
      </c>
      <c r="AE232" s="4">
        <f>VLOOKUP($A232,[1]plot_info!$F$1:$BW$2268,29,FALSE)</f>
        <v>29.050548819999999</v>
      </c>
      <c r="AF232" s="4">
        <f>VLOOKUP($A232,[1]plot_info!$F$1:$BW$2268,37,FALSE)</f>
        <v>4</v>
      </c>
      <c r="AG232" s="4" t="str">
        <f>VLOOKUP($A232,[1]plot_info!$F$1:$BW$2268,43,FALSE)</f>
        <v>FRA 2010-2015</v>
      </c>
    </row>
    <row r="233" spans="1:33" s="1" customFormat="1" x14ac:dyDescent="0.35">
      <c r="A233" s="23" t="str">
        <f t="shared" si="45"/>
        <v>57-79-3</v>
      </c>
      <c r="B233" s="24" t="s">
        <v>377</v>
      </c>
      <c r="C233" s="24">
        <v>57</v>
      </c>
      <c r="D233" s="24">
        <v>79</v>
      </c>
      <c r="E233" s="24">
        <v>3</v>
      </c>
      <c r="F233" s="24">
        <v>1</v>
      </c>
      <c r="G233" s="24" t="s">
        <v>34</v>
      </c>
      <c r="H233" s="24">
        <v>2</v>
      </c>
      <c r="I233" s="24">
        <v>14</v>
      </c>
      <c r="J233" s="24">
        <v>14</v>
      </c>
      <c r="K233" s="24">
        <v>1222</v>
      </c>
      <c r="L233" s="24">
        <v>1234</v>
      </c>
      <c r="M233" s="24">
        <v>12</v>
      </c>
      <c r="N233" s="24">
        <v>43</v>
      </c>
      <c r="O233" s="24">
        <v>43</v>
      </c>
      <c r="P233" s="24">
        <v>366</v>
      </c>
      <c r="Q233" s="24">
        <v>403</v>
      </c>
      <c r="R233" s="24">
        <v>37</v>
      </c>
      <c r="S233" s="24">
        <v>0.14285714285714285</v>
      </c>
      <c r="T233" s="24">
        <v>6</v>
      </c>
      <c r="U233" s="24">
        <v>0.13953488372093023</v>
      </c>
      <c r="V233" s="24">
        <v>3</v>
      </c>
      <c r="W233" s="31">
        <f t="shared" si="46"/>
        <v>2.82</v>
      </c>
      <c r="X233" s="24">
        <v>40</v>
      </c>
      <c r="Y233" s="24">
        <v>9.25</v>
      </c>
      <c r="Z233" s="32">
        <v>0.1225</v>
      </c>
      <c r="AA233" s="9">
        <f t="shared" si="47"/>
        <v>0.1225</v>
      </c>
      <c r="AB233" s="4">
        <f>VLOOKUP($A233,[1]plot_info!$F$1:$BW$2268,26,FALSE)</f>
        <v>630338.04070000001</v>
      </c>
      <c r="AC233" s="4">
        <f>VLOOKUP($A233,[1]plot_info!$F$1:$BW$2268,27,FALSE)</f>
        <v>3214325.5060000001</v>
      </c>
      <c r="AD233" s="4">
        <f>VLOOKUP($A233,[1]plot_info!$F$1:$BW$2268,28,FALSE)</f>
        <v>82.338760870000002</v>
      </c>
      <c r="AE233" s="4">
        <f>VLOOKUP($A233,[1]plot_info!$F$1:$BW$2268,29,FALSE)</f>
        <v>29.050548819999999</v>
      </c>
      <c r="AF233" s="4">
        <f>VLOOKUP($A233,[1]plot_info!$F$1:$BW$2268,37,FALSE)</f>
        <v>4</v>
      </c>
      <c r="AG233" s="4" t="str">
        <f>VLOOKUP($A233,[1]plot_info!$F$1:$BW$2268,43,FALSE)</f>
        <v>FRA 2010-2015</v>
      </c>
    </row>
    <row r="234" spans="1:33" s="1" customFormat="1" x14ac:dyDescent="0.35">
      <c r="A234" s="23" t="str">
        <f t="shared" si="45"/>
        <v>57-79-4</v>
      </c>
      <c r="B234" s="30">
        <v>64915</v>
      </c>
      <c r="C234" s="26">
        <v>57</v>
      </c>
      <c r="D234" s="26">
        <v>79</v>
      </c>
      <c r="E234" s="26">
        <v>4</v>
      </c>
      <c r="F234" s="26" t="s">
        <v>381</v>
      </c>
      <c r="G234" s="26" t="s">
        <v>34</v>
      </c>
      <c r="H234" s="26">
        <v>2</v>
      </c>
      <c r="I234" s="26">
        <v>59</v>
      </c>
      <c r="J234" s="26">
        <v>59</v>
      </c>
      <c r="K234" s="26">
        <v>958</v>
      </c>
      <c r="L234" s="26">
        <v>1003</v>
      </c>
      <c r="M234" s="26">
        <v>45</v>
      </c>
      <c r="N234" s="26">
        <v>102</v>
      </c>
      <c r="O234" s="26">
        <v>102</v>
      </c>
      <c r="P234" s="26">
        <v>366</v>
      </c>
      <c r="Q234" s="26">
        <v>457</v>
      </c>
      <c r="R234" s="26">
        <v>91</v>
      </c>
      <c r="S234" s="26">
        <v>0.23728813559322035</v>
      </c>
      <c r="T234" s="26">
        <v>22.5</v>
      </c>
      <c r="U234" s="26">
        <v>0.10784313725490197</v>
      </c>
      <c r="V234" s="26">
        <v>11.25</v>
      </c>
      <c r="W234" s="31">
        <f t="shared" si="46"/>
        <v>10.574999999999999</v>
      </c>
      <c r="X234" s="26">
        <v>96.5</v>
      </c>
      <c r="Y234" s="26">
        <v>22.75</v>
      </c>
      <c r="Z234" s="32">
        <v>0.34</v>
      </c>
      <c r="AA234" s="9">
        <f t="shared" si="47"/>
        <v>0.34</v>
      </c>
      <c r="AB234" s="4">
        <f>VLOOKUP($A234,[1]plot_info!$F$1:$BW$2268,26,FALSE)</f>
        <v>630638.04070000001</v>
      </c>
      <c r="AC234" s="4">
        <f>VLOOKUP($A234,[1]plot_info!$F$1:$BW$2268,27,FALSE)</f>
        <v>3214025.5060000001</v>
      </c>
      <c r="AD234" s="4">
        <f>VLOOKUP($A234,[1]plot_info!$F$1:$BW$2268,28,FALSE)</f>
        <v>82.341806570000003</v>
      </c>
      <c r="AE234" s="4">
        <f>VLOOKUP($A234,[1]plot_info!$F$1:$BW$2268,29,FALSE)</f>
        <v>29.047811039999999</v>
      </c>
      <c r="AF234" s="4">
        <f>VLOOKUP($A234,[1]plot_info!$F$1:$BW$2268,37,FALSE)</f>
        <v>4</v>
      </c>
      <c r="AG234" s="4" t="str">
        <f>VLOOKUP($A234,[1]plot_info!$F$1:$BW$2268,43,FALSE)</f>
        <v>FRA 2010-2015</v>
      </c>
    </row>
    <row r="235" spans="1:33" s="1" customFormat="1" x14ac:dyDescent="0.35">
      <c r="A235" s="23" t="str">
        <f t="shared" si="45"/>
        <v>57-79-4</v>
      </c>
      <c r="B235" s="24" t="s">
        <v>381</v>
      </c>
      <c r="C235" s="24">
        <v>57</v>
      </c>
      <c r="D235" s="24">
        <v>79</v>
      </c>
      <c r="E235" s="24">
        <v>4</v>
      </c>
      <c r="F235" s="24">
        <v>1</v>
      </c>
      <c r="G235" s="24" t="s">
        <v>34</v>
      </c>
      <c r="H235" s="24">
        <v>2</v>
      </c>
      <c r="I235" s="24">
        <v>59</v>
      </c>
      <c r="J235" s="24">
        <v>59</v>
      </c>
      <c r="K235" s="24">
        <v>958</v>
      </c>
      <c r="L235" s="24">
        <v>1003</v>
      </c>
      <c r="M235" s="24">
        <v>45</v>
      </c>
      <c r="N235" s="24">
        <v>102</v>
      </c>
      <c r="O235" s="24">
        <v>102</v>
      </c>
      <c r="P235" s="24">
        <v>366</v>
      </c>
      <c r="Q235" s="24">
        <v>457</v>
      </c>
      <c r="R235" s="24">
        <v>91</v>
      </c>
      <c r="S235" s="24">
        <v>0.23728813559322035</v>
      </c>
      <c r="T235" s="24">
        <v>22.5</v>
      </c>
      <c r="U235" s="24">
        <v>0.10784313725490197</v>
      </c>
      <c r="V235" s="24">
        <v>11.25</v>
      </c>
      <c r="W235" s="31">
        <f t="shared" si="46"/>
        <v>10.574999999999999</v>
      </c>
      <c r="X235" s="24">
        <v>96.5</v>
      </c>
      <c r="Y235" s="24">
        <v>22.75</v>
      </c>
      <c r="Z235" s="32">
        <v>0.34</v>
      </c>
      <c r="AA235" s="9">
        <f t="shared" si="47"/>
        <v>0.34</v>
      </c>
      <c r="AB235" s="4">
        <f>VLOOKUP($A235,[1]plot_info!$F$1:$BW$2268,26,FALSE)</f>
        <v>630638.04070000001</v>
      </c>
      <c r="AC235" s="4">
        <f>VLOOKUP($A235,[1]plot_info!$F$1:$BW$2268,27,FALSE)</f>
        <v>3214025.5060000001</v>
      </c>
      <c r="AD235" s="4">
        <f>VLOOKUP($A235,[1]plot_info!$F$1:$BW$2268,28,FALSE)</f>
        <v>82.341806570000003</v>
      </c>
      <c r="AE235" s="4">
        <f>VLOOKUP($A235,[1]plot_info!$F$1:$BW$2268,29,FALSE)</f>
        <v>29.047811039999999</v>
      </c>
      <c r="AF235" s="4">
        <f>VLOOKUP($A235,[1]plot_info!$F$1:$BW$2268,37,FALSE)</f>
        <v>4</v>
      </c>
      <c r="AG235" s="4" t="str">
        <f>VLOOKUP($A235,[1]plot_info!$F$1:$BW$2268,43,FALSE)</f>
        <v>FRA 2010-2015</v>
      </c>
    </row>
    <row r="236" spans="1:33" s="1" customFormat="1" x14ac:dyDescent="0.35">
      <c r="A236" s="23" t="str">
        <f t="shared" si="45"/>
        <v>57-79-5</v>
      </c>
      <c r="B236" s="30">
        <v>64915</v>
      </c>
      <c r="C236" s="26">
        <v>57</v>
      </c>
      <c r="D236" s="26">
        <v>79</v>
      </c>
      <c r="E236" s="26">
        <v>5</v>
      </c>
      <c r="F236" s="26" t="s">
        <v>385</v>
      </c>
      <c r="G236" s="26" t="s">
        <v>34</v>
      </c>
      <c r="H236" s="26">
        <v>4</v>
      </c>
      <c r="I236" s="26">
        <v>121</v>
      </c>
      <c r="J236" s="26">
        <v>121</v>
      </c>
      <c r="K236" s="26">
        <v>1226</v>
      </c>
      <c r="L236" s="26">
        <v>1307</v>
      </c>
      <c r="M236" s="26">
        <v>81</v>
      </c>
      <c r="N236" s="26">
        <v>96</v>
      </c>
      <c r="O236" s="26">
        <v>96</v>
      </c>
      <c r="P236" s="26">
        <v>463</v>
      </c>
      <c r="Q236" s="26">
        <v>547</v>
      </c>
      <c r="R236" s="26">
        <v>84</v>
      </c>
      <c r="S236" s="26">
        <v>0.33057851239669422</v>
      </c>
      <c r="T236" s="26">
        <v>20.25</v>
      </c>
      <c r="U236" s="26">
        <v>0.125</v>
      </c>
      <c r="V236" s="26">
        <v>10.125</v>
      </c>
      <c r="W236" s="31">
        <f t="shared" si="46"/>
        <v>9.5175000000000001</v>
      </c>
      <c r="X236" s="26">
        <v>93</v>
      </c>
      <c r="Y236" s="26">
        <v>10.5</v>
      </c>
      <c r="Z236" s="32">
        <v>0.20624999999999999</v>
      </c>
      <c r="AA236" s="9">
        <f t="shared" si="47"/>
        <v>0.20624999999999999</v>
      </c>
      <c r="AB236" s="4">
        <f>VLOOKUP($A236,[1]plot_info!$F$1:$BW$2268,26,FALSE)</f>
        <v>630638.04070000001</v>
      </c>
      <c r="AC236" s="4">
        <f>VLOOKUP($A236,[1]plot_info!$F$1:$BW$2268,27,FALSE)</f>
        <v>3214175.5060000001</v>
      </c>
      <c r="AD236" s="4">
        <f>VLOOKUP($A236,[1]plot_info!$F$1:$BW$2268,28,FALSE)</f>
        <v>82.341824090000003</v>
      </c>
      <c r="AE236" s="4">
        <f>VLOOKUP($A236,[1]plot_info!$F$1:$BW$2268,29,FALSE)</f>
        <v>29.049164560000001</v>
      </c>
      <c r="AF236" s="4">
        <f>VLOOKUP($A236,[1]plot_info!$F$1:$BW$2268,37,FALSE)</f>
        <v>4</v>
      </c>
      <c r="AG236" s="4" t="str">
        <f>VLOOKUP($A236,[1]plot_info!$F$1:$BW$2268,43,FALSE)</f>
        <v>FRA 2010-2015</v>
      </c>
    </row>
    <row r="237" spans="1:33" s="1" customFormat="1" x14ac:dyDescent="0.35">
      <c r="A237" s="23" t="str">
        <f t="shared" si="45"/>
        <v>57-79-5</v>
      </c>
      <c r="B237" s="24" t="s">
        <v>385</v>
      </c>
      <c r="C237" s="24">
        <v>57</v>
      </c>
      <c r="D237" s="24">
        <v>79</v>
      </c>
      <c r="E237" s="24">
        <v>5</v>
      </c>
      <c r="F237" s="24">
        <v>1</v>
      </c>
      <c r="G237" s="24" t="s">
        <v>34</v>
      </c>
      <c r="H237" s="24">
        <v>4</v>
      </c>
      <c r="I237" s="24">
        <v>121</v>
      </c>
      <c r="J237" s="24">
        <v>121</v>
      </c>
      <c r="K237" s="24">
        <v>1226</v>
      </c>
      <c r="L237" s="24">
        <v>1307</v>
      </c>
      <c r="M237" s="24">
        <v>81</v>
      </c>
      <c r="N237" s="24">
        <v>96</v>
      </c>
      <c r="O237" s="24">
        <v>96</v>
      </c>
      <c r="P237" s="24">
        <v>463</v>
      </c>
      <c r="Q237" s="24">
        <v>547</v>
      </c>
      <c r="R237" s="24">
        <v>84</v>
      </c>
      <c r="S237" s="24">
        <v>0.33057851239669422</v>
      </c>
      <c r="T237" s="24">
        <v>20.25</v>
      </c>
      <c r="U237" s="24">
        <v>0.125</v>
      </c>
      <c r="V237" s="24">
        <v>10.125</v>
      </c>
      <c r="W237" s="31">
        <f t="shared" si="46"/>
        <v>9.5175000000000001</v>
      </c>
      <c r="X237" s="24">
        <v>93</v>
      </c>
      <c r="Y237" s="24">
        <v>10.5</v>
      </c>
      <c r="Z237" s="32">
        <v>0.20624999999999999</v>
      </c>
      <c r="AA237" s="9">
        <f t="shared" si="47"/>
        <v>0.20624999999999999</v>
      </c>
      <c r="AB237" s="4">
        <f>VLOOKUP($A237,[1]plot_info!$F$1:$BW$2268,26,FALSE)</f>
        <v>630638.04070000001</v>
      </c>
      <c r="AC237" s="4">
        <f>VLOOKUP($A237,[1]plot_info!$F$1:$BW$2268,27,FALSE)</f>
        <v>3214175.5060000001</v>
      </c>
      <c r="AD237" s="4">
        <f>VLOOKUP($A237,[1]plot_info!$F$1:$BW$2268,28,FALSE)</f>
        <v>82.341824090000003</v>
      </c>
      <c r="AE237" s="4">
        <f>VLOOKUP($A237,[1]plot_info!$F$1:$BW$2268,29,FALSE)</f>
        <v>29.049164560000001</v>
      </c>
      <c r="AF237" s="4">
        <f>VLOOKUP($A237,[1]plot_info!$F$1:$BW$2268,37,FALSE)</f>
        <v>4</v>
      </c>
      <c r="AG237" s="4" t="str">
        <f>VLOOKUP($A237,[1]plot_info!$F$1:$BW$2268,43,FALSE)</f>
        <v>FRA 2010-2015</v>
      </c>
    </row>
    <row r="238" spans="1:33" x14ac:dyDescent="0.35">
      <c r="A238" s="23" t="str">
        <f t="shared" ref="A238:A245" si="48">CONCATENATE(C238,"-",D238,"-",E238)</f>
        <v>59-85-1</v>
      </c>
      <c r="B238" s="30">
        <v>64914</v>
      </c>
      <c r="C238" s="26">
        <v>59</v>
      </c>
      <c r="D238" s="26">
        <v>85</v>
      </c>
      <c r="E238" s="26">
        <v>1</v>
      </c>
      <c r="F238" s="26" t="s">
        <v>497</v>
      </c>
      <c r="G238" s="26" t="s">
        <v>34</v>
      </c>
      <c r="H238" s="26">
        <v>3</v>
      </c>
      <c r="I238" s="26">
        <v>117</v>
      </c>
      <c r="J238" s="26">
        <v>117</v>
      </c>
      <c r="K238" s="26">
        <v>890</v>
      </c>
      <c r="L238" s="26">
        <v>1007</v>
      </c>
      <c r="M238" s="26">
        <v>117</v>
      </c>
      <c r="N238" s="26">
        <v>145</v>
      </c>
      <c r="O238" s="26">
        <v>145</v>
      </c>
      <c r="P238" s="26">
        <v>368</v>
      </c>
      <c r="Q238" s="26">
        <v>510</v>
      </c>
      <c r="R238" s="26">
        <v>142</v>
      </c>
      <c r="S238" s="26">
        <v>0</v>
      </c>
      <c r="T238" s="26">
        <v>39</v>
      </c>
      <c r="U238" s="26">
        <v>2.0689655172413793E-2</v>
      </c>
      <c r="V238" s="26">
        <v>19.5</v>
      </c>
      <c r="W238" s="31">
        <f t="shared" ref="W238:W243" si="49">T238*0.47</f>
        <v>18.329999999999998</v>
      </c>
      <c r="X238" s="26">
        <v>144</v>
      </c>
      <c r="Y238" s="26">
        <v>23.666666666666668</v>
      </c>
      <c r="Z238" s="32">
        <v>0.4316666666666667</v>
      </c>
      <c r="AA238" s="9">
        <f t="shared" ref="AA238:AA243" si="50">(V238+Y238)*10000/1000000</f>
        <v>0.4316666666666667</v>
      </c>
      <c r="AB238" s="4">
        <f>VLOOKUP($A238,[1]plot_info!$F$1:$BW$2268,26,FALSE)</f>
        <v>637755.61250000005</v>
      </c>
      <c r="AC238" s="4">
        <f>VLOOKUP($A238,[1]plot_info!$F$1:$BW$2268,27,FALSE)</f>
        <v>3238211.858</v>
      </c>
      <c r="AD238" s="4">
        <f>VLOOKUP($A238,[1]plot_info!$F$1:$BW$2268,28,FALSE)</f>
        <v>82.417889389999999</v>
      </c>
      <c r="AE238" s="4">
        <f>VLOOKUP($A238,[1]plot_info!$F$1:$BW$2268,29,FALSE)</f>
        <v>29.26529395</v>
      </c>
      <c r="AF238" s="4">
        <f>VLOOKUP($A238,[1]plot_info!$F$1:$BW$2268,37,FALSE)</f>
        <v>5</v>
      </c>
      <c r="AG238" s="4" t="str">
        <f>VLOOKUP($A238,[1]plot_info!$F$1:$BW$2268,43,FALSE)</f>
        <v>FRA 2010-2015</v>
      </c>
    </row>
    <row r="239" spans="1:33" x14ac:dyDescent="0.35">
      <c r="A239" s="23" t="str">
        <f t="shared" si="48"/>
        <v>59-85-1</v>
      </c>
      <c r="B239" s="24" t="s">
        <v>497</v>
      </c>
      <c r="C239" s="24">
        <v>59</v>
      </c>
      <c r="D239" s="24">
        <v>85</v>
      </c>
      <c r="E239" s="24">
        <v>1</v>
      </c>
      <c r="F239" s="24">
        <v>1</v>
      </c>
      <c r="G239" s="24" t="s">
        <v>34</v>
      </c>
      <c r="H239" s="24">
        <v>3</v>
      </c>
      <c r="I239" s="24">
        <v>117</v>
      </c>
      <c r="J239" s="24">
        <v>117</v>
      </c>
      <c r="K239" s="24">
        <v>890</v>
      </c>
      <c r="L239" s="24">
        <v>1007</v>
      </c>
      <c r="M239" s="24">
        <v>117</v>
      </c>
      <c r="N239" s="24">
        <v>145</v>
      </c>
      <c r="O239" s="24">
        <v>145</v>
      </c>
      <c r="P239" s="24">
        <v>368</v>
      </c>
      <c r="Q239" s="24">
        <v>510</v>
      </c>
      <c r="R239" s="24">
        <v>142</v>
      </c>
      <c r="S239" s="24">
        <v>0</v>
      </c>
      <c r="T239" s="24">
        <v>39</v>
      </c>
      <c r="U239" s="24">
        <v>2.0689655172413793E-2</v>
      </c>
      <c r="V239" s="24">
        <v>19.5</v>
      </c>
      <c r="W239" s="31">
        <f t="shared" si="49"/>
        <v>18.329999999999998</v>
      </c>
      <c r="X239" s="24">
        <v>144</v>
      </c>
      <c r="Y239" s="24">
        <v>23.666666666666668</v>
      </c>
      <c r="Z239" s="32">
        <v>0.4316666666666667</v>
      </c>
      <c r="AA239" s="9">
        <f t="shared" si="50"/>
        <v>0.4316666666666667</v>
      </c>
      <c r="AB239" s="4">
        <f>VLOOKUP($A239,[1]plot_info!$F$1:$BW$2268,26,FALSE)</f>
        <v>637755.61250000005</v>
      </c>
      <c r="AC239" s="4">
        <f>VLOOKUP($A239,[1]plot_info!$F$1:$BW$2268,27,FALSE)</f>
        <v>3238211.858</v>
      </c>
      <c r="AD239" s="4">
        <f>VLOOKUP($A239,[1]plot_info!$F$1:$BW$2268,28,FALSE)</f>
        <v>82.417889389999999</v>
      </c>
      <c r="AE239" s="4">
        <f>VLOOKUP($A239,[1]plot_info!$F$1:$BW$2268,29,FALSE)</f>
        <v>29.26529395</v>
      </c>
      <c r="AF239" s="4">
        <f>VLOOKUP($A239,[1]plot_info!$F$1:$BW$2268,37,FALSE)</f>
        <v>5</v>
      </c>
      <c r="AG239" s="4" t="str">
        <f>VLOOKUP($A239,[1]plot_info!$F$1:$BW$2268,43,FALSE)</f>
        <v>FRA 2010-2015</v>
      </c>
    </row>
    <row r="240" spans="1:33" x14ac:dyDescent="0.35">
      <c r="A240" s="23" t="str">
        <f t="shared" si="48"/>
        <v>59-85-3</v>
      </c>
      <c r="B240" s="30">
        <v>64914</v>
      </c>
      <c r="C240" s="26">
        <v>59</v>
      </c>
      <c r="D240" s="26">
        <v>85</v>
      </c>
      <c r="E240" s="26">
        <v>3</v>
      </c>
      <c r="F240" s="26" t="s">
        <v>498</v>
      </c>
      <c r="G240" s="26" t="s">
        <v>34</v>
      </c>
      <c r="H240" s="26">
        <v>3</v>
      </c>
      <c r="I240" s="26">
        <v>71</v>
      </c>
      <c r="J240" s="26">
        <v>71</v>
      </c>
      <c r="K240" s="26">
        <v>960</v>
      </c>
      <c r="L240" s="26">
        <v>1025</v>
      </c>
      <c r="M240" s="26">
        <v>65</v>
      </c>
      <c r="N240" s="26">
        <v>117</v>
      </c>
      <c r="O240" s="26">
        <v>117</v>
      </c>
      <c r="P240" s="26">
        <v>365</v>
      </c>
      <c r="Q240" s="26">
        <v>478</v>
      </c>
      <c r="R240" s="26">
        <v>113</v>
      </c>
      <c r="S240" s="26">
        <v>8.4507042253521125E-2</v>
      </c>
      <c r="T240" s="26">
        <v>21.666666666666668</v>
      </c>
      <c r="U240" s="26">
        <v>3.4188034188034191E-2</v>
      </c>
      <c r="V240" s="26">
        <v>10.833333333333334</v>
      </c>
      <c r="W240" s="31">
        <f t="shared" si="49"/>
        <v>10.183333333333334</v>
      </c>
      <c r="X240" s="26">
        <v>115.66666666666667</v>
      </c>
      <c r="Y240" s="26">
        <v>18.833333333333332</v>
      </c>
      <c r="Z240" s="32">
        <v>0.29666666666666663</v>
      </c>
      <c r="AA240" s="9">
        <f t="shared" si="50"/>
        <v>0.29666666666666663</v>
      </c>
      <c r="AB240" s="4">
        <f>VLOOKUP($A240,[1]plot_info!$F$1:$BW$2268,26,FALSE)</f>
        <v>637755.61250000005</v>
      </c>
      <c r="AC240" s="4">
        <f>VLOOKUP($A240,[1]plot_info!$F$1:$BW$2268,27,FALSE)</f>
        <v>3238511.858</v>
      </c>
      <c r="AD240" s="4">
        <f>VLOOKUP($A240,[1]plot_info!$F$1:$BW$2268,28,FALSE)</f>
        <v>82.417926739999999</v>
      </c>
      <c r="AE240" s="4">
        <f>VLOOKUP($A240,[1]plot_info!$F$1:$BW$2268,29,FALSE)</f>
        <v>29.268000799999999</v>
      </c>
      <c r="AF240" s="4">
        <f>VLOOKUP($A240,[1]plot_info!$F$1:$BW$2268,37,FALSE)</f>
        <v>5</v>
      </c>
      <c r="AG240" s="4" t="str">
        <f>VLOOKUP($A240,[1]plot_info!$F$1:$BW$2268,43,FALSE)</f>
        <v>FRA 2010-2015</v>
      </c>
    </row>
    <row r="241" spans="1:33" x14ac:dyDescent="0.35">
      <c r="A241" s="23" t="str">
        <f t="shared" si="48"/>
        <v>59-85-3</v>
      </c>
      <c r="B241" s="24" t="s">
        <v>498</v>
      </c>
      <c r="C241" s="24">
        <v>59</v>
      </c>
      <c r="D241" s="24">
        <v>85</v>
      </c>
      <c r="E241" s="24">
        <v>3</v>
      </c>
      <c r="F241" s="24">
        <v>1</v>
      </c>
      <c r="G241" s="24" t="s">
        <v>34</v>
      </c>
      <c r="H241" s="24">
        <v>3</v>
      </c>
      <c r="I241" s="24">
        <v>71</v>
      </c>
      <c r="J241" s="24">
        <v>71</v>
      </c>
      <c r="K241" s="24">
        <v>960</v>
      </c>
      <c r="L241" s="24">
        <v>1025</v>
      </c>
      <c r="M241" s="24">
        <v>65</v>
      </c>
      <c r="N241" s="24">
        <v>117</v>
      </c>
      <c r="O241" s="24">
        <v>117</v>
      </c>
      <c r="P241" s="24">
        <v>365</v>
      </c>
      <c r="Q241" s="24">
        <v>478</v>
      </c>
      <c r="R241" s="24">
        <v>113</v>
      </c>
      <c r="S241" s="24">
        <v>8.4507042253521125E-2</v>
      </c>
      <c r="T241" s="24">
        <v>21.666666666666668</v>
      </c>
      <c r="U241" s="24">
        <v>3.4188034188034191E-2</v>
      </c>
      <c r="V241" s="24">
        <v>10.833333333333334</v>
      </c>
      <c r="W241" s="31">
        <f t="shared" si="49"/>
        <v>10.183333333333334</v>
      </c>
      <c r="X241" s="24">
        <v>115.66666666666667</v>
      </c>
      <c r="Y241" s="24">
        <v>18.833333333333332</v>
      </c>
      <c r="Z241" s="32">
        <v>0.29666666666666663</v>
      </c>
      <c r="AA241" s="9">
        <f t="shared" si="50"/>
        <v>0.29666666666666663</v>
      </c>
      <c r="AB241" s="4">
        <f>VLOOKUP($A241,[1]plot_info!$F$1:$BW$2268,26,FALSE)</f>
        <v>637755.61250000005</v>
      </c>
      <c r="AC241" s="4">
        <f>VLOOKUP($A241,[1]plot_info!$F$1:$BW$2268,27,FALSE)</f>
        <v>3238511.858</v>
      </c>
      <c r="AD241" s="4">
        <f>VLOOKUP($A241,[1]plot_info!$F$1:$BW$2268,28,FALSE)</f>
        <v>82.417926739999999</v>
      </c>
      <c r="AE241" s="4">
        <f>VLOOKUP($A241,[1]plot_info!$F$1:$BW$2268,29,FALSE)</f>
        <v>29.268000799999999</v>
      </c>
      <c r="AF241" s="4">
        <f>VLOOKUP($A241,[1]plot_info!$F$1:$BW$2268,37,FALSE)</f>
        <v>5</v>
      </c>
      <c r="AG241" s="4" t="str">
        <f>VLOOKUP($A241,[1]plot_info!$F$1:$BW$2268,43,FALSE)</f>
        <v>FRA 2010-2015</v>
      </c>
    </row>
    <row r="242" spans="1:33" x14ac:dyDescent="0.35">
      <c r="A242" s="23" t="str">
        <f t="shared" si="48"/>
        <v>60-80-6</v>
      </c>
      <c r="B242" s="30">
        <v>64914</v>
      </c>
      <c r="C242" s="26">
        <v>60</v>
      </c>
      <c r="D242" s="26">
        <v>80</v>
      </c>
      <c r="E242" s="26">
        <v>6</v>
      </c>
      <c r="F242" s="26" t="s">
        <v>342</v>
      </c>
      <c r="G242" s="26" t="s">
        <v>34</v>
      </c>
      <c r="H242" s="26">
        <v>4</v>
      </c>
      <c r="I242" s="26">
        <v>90</v>
      </c>
      <c r="J242" s="26">
        <v>90</v>
      </c>
      <c r="K242" s="26">
        <v>960</v>
      </c>
      <c r="L242" s="26">
        <v>1037</v>
      </c>
      <c r="M242" s="26">
        <v>77</v>
      </c>
      <c r="N242" s="26">
        <v>139</v>
      </c>
      <c r="O242" s="26">
        <v>139</v>
      </c>
      <c r="P242" s="26">
        <v>361</v>
      </c>
      <c r="Q242" s="26">
        <v>483</v>
      </c>
      <c r="R242" s="26">
        <v>122</v>
      </c>
      <c r="S242" s="26">
        <v>0.14444444444444443</v>
      </c>
      <c r="T242" s="26">
        <v>19.25</v>
      </c>
      <c r="U242" s="26">
        <v>0.1223021582733813</v>
      </c>
      <c r="V242" s="26">
        <v>9.625</v>
      </c>
      <c r="W242" s="31">
        <f t="shared" si="49"/>
        <v>9.0474999999999994</v>
      </c>
      <c r="X242" s="26">
        <v>134.75</v>
      </c>
      <c r="Y242" s="26">
        <v>15.25</v>
      </c>
      <c r="Z242" s="32">
        <v>0.24875</v>
      </c>
      <c r="AA242" s="9">
        <f t="shared" si="50"/>
        <v>0.24875</v>
      </c>
      <c r="AB242" s="4">
        <f>VLOOKUP($A242,[1]plot_info!$F$1:$BW$2268,26,FALSE)</f>
        <v>642537.85309999995</v>
      </c>
      <c r="AC242" s="4">
        <f>VLOOKUP($A242,[1]plot_info!$F$1:$BW$2268,27,FALSE)</f>
        <v>3218614.3829999999</v>
      </c>
      <c r="AD242" s="4">
        <f>VLOOKUP($A242,[1]plot_info!$F$1:$BW$2268,28,FALSE)</f>
        <v>82.464585360000001</v>
      </c>
      <c r="AE242" s="4">
        <f>VLOOKUP($A242,[1]plot_info!$F$1:$BW$2268,29,FALSE)</f>
        <v>29.087939349999999</v>
      </c>
      <c r="AF242" s="4">
        <f>VLOOKUP($A242,[1]plot_info!$F$1:$BW$2268,37,FALSE)</f>
        <v>4</v>
      </c>
      <c r="AG242" s="4" t="str">
        <f>VLOOKUP($A242,[1]plot_info!$F$1:$BW$2268,43,FALSE)</f>
        <v>FRA 2010-2015</v>
      </c>
    </row>
    <row r="243" spans="1:33" x14ac:dyDescent="0.35">
      <c r="A243" s="23" t="str">
        <f t="shared" si="48"/>
        <v>60-80-6</v>
      </c>
      <c r="B243" s="24" t="s">
        <v>342</v>
      </c>
      <c r="C243" s="24">
        <v>60</v>
      </c>
      <c r="D243" s="24">
        <v>80</v>
      </c>
      <c r="E243" s="24">
        <v>6</v>
      </c>
      <c r="F243" s="24">
        <v>1</v>
      </c>
      <c r="G243" s="24" t="s">
        <v>34</v>
      </c>
      <c r="H243" s="24">
        <v>4</v>
      </c>
      <c r="I243" s="24">
        <v>90</v>
      </c>
      <c r="J243" s="24">
        <v>90</v>
      </c>
      <c r="K243" s="24">
        <v>960</v>
      </c>
      <c r="L243" s="24">
        <v>1037</v>
      </c>
      <c r="M243" s="24">
        <v>77</v>
      </c>
      <c r="N243" s="24">
        <v>139</v>
      </c>
      <c r="O243" s="24">
        <v>139</v>
      </c>
      <c r="P243" s="24">
        <v>361</v>
      </c>
      <c r="Q243" s="24">
        <v>483</v>
      </c>
      <c r="R243" s="24">
        <v>122</v>
      </c>
      <c r="S243" s="24">
        <v>0.14444444444444443</v>
      </c>
      <c r="T243" s="24">
        <v>19.25</v>
      </c>
      <c r="U243" s="24">
        <v>0.1223021582733813</v>
      </c>
      <c r="V243" s="24">
        <v>9.625</v>
      </c>
      <c r="W243" s="31">
        <f t="shared" si="49"/>
        <v>9.0474999999999994</v>
      </c>
      <c r="X243" s="24">
        <v>134.75</v>
      </c>
      <c r="Y243" s="24">
        <v>15.25</v>
      </c>
      <c r="Z243" s="32">
        <v>0.24875</v>
      </c>
      <c r="AA243" s="9">
        <f t="shared" si="50"/>
        <v>0.24875</v>
      </c>
      <c r="AB243" s="4">
        <f>VLOOKUP($A243,[1]plot_info!$F$1:$BW$2268,26,FALSE)</f>
        <v>642537.85309999995</v>
      </c>
      <c r="AC243" s="4">
        <f>VLOOKUP($A243,[1]plot_info!$F$1:$BW$2268,27,FALSE)</f>
        <v>3218614.3829999999</v>
      </c>
      <c r="AD243" s="4">
        <f>VLOOKUP($A243,[1]plot_info!$F$1:$BW$2268,28,FALSE)</f>
        <v>82.464585360000001</v>
      </c>
      <c r="AE243" s="4">
        <f>VLOOKUP($A243,[1]plot_info!$F$1:$BW$2268,29,FALSE)</f>
        <v>29.087939349999999</v>
      </c>
      <c r="AF243" s="4">
        <f>VLOOKUP($A243,[1]plot_info!$F$1:$BW$2268,37,FALSE)</f>
        <v>4</v>
      </c>
      <c r="AG243" s="4" t="str">
        <f>VLOOKUP($A243,[1]plot_info!$F$1:$BW$2268,43,FALSE)</f>
        <v>FRA 2010-2015</v>
      </c>
    </row>
    <row r="244" spans="1:33" x14ac:dyDescent="0.35">
      <c r="A244" s="23" t="str">
        <f t="shared" si="48"/>
        <v>61-76-4</v>
      </c>
      <c r="B244" s="24" t="s">
        <v>901</v>
      </c>
      <c r="C244" s="24">
        <v>61</v>
      </c>
      <c r="D244" s="24">
        <v>76</v>
      </c>
      <c r="E244" s="24">
        <v>4</v>
      </c>
      <c r="F244" s="24">
        <v>1</v>
      </c>
      <c r="G244" s="24" t="s">
        <v>34</v>
      </c>
      <c r="W244" s="31"/>
      <c r="AA244" s="11"/>
      <c r="AB244" s="4">
        <f>VLOOKUP($A244,[1]plot_info!$F$1:$BW$2268,26,FALSE)</f>
        <v>646923.4118</v>
      </c>
      <c r="AC244" s="4">
        <f>VLOOKUP($A244,[1]plot_info!$F$1:$BW$2268,27,FALSE)</f>
        <v>3202415.7390000001</v>
      </c>
      <c r="AD244" s="4">
        <f>VLOOKUP($A244,[1]plot_info!$F$1:$BW$2268,28,FALSE)</f>
        <v>82.507510580000002</v>
      </c>
      <c r="AE244" s="4">
        <f>VLOOKUP($A244,[1]plot_info!$F$1:$BW$2268,29,FALSE)</f>
        <v>28.94128268</v>
      </c>
      <c r="AF244" s="4">
        <f>VLOOKUP($A244,[1]plot_info!$F$1:$BW$2268,37,FALSE)</f>
        <v>104</v>
      </c>
      <c r="AG244" s="4" t="str">
        <f>VLOOKUP($A244,[1]plot_info!$F$1:$BW$2268,43,FALSE)</f>
        <v>FRA 2016-2021</v>
      </c>
    </row>
    <row r="245" spans="1:33" x14ac:dyDescent="0.35">
      <c r="A245" s="23" t="str">
        <f t="shared" si="48"/>
        <v>61-76-5</v>
      </c>
      <c r="B245" s="24" t="s">
        <v>902</v>
      </c>
      <c r="C245" s="24">
        <v>61</v>
      </c>
      <c r="D245" s="24">
        <v>76</v>
      </c>
      <c r="E245" s="24">
        <v>5</v>
      </c>
      <c r="F245" s="24">
        <v>1</v>
      </c>
      <c r="G245" s="24" t="s">
        <v>34</v>
      </c>
      <c r="W245" s="31"/>
      <c r="AA245" s="11"/>
      <c r="AB245" s="4">
        <f>VLOOKUP($A245,[1]plot_info!$F$1:$BW$2268,26,FALSE)</f>
        <v>646923.4118</v>
      </c>
      <c r="AC245" s="4">
        <f>VLOOKUP($A245,[1]plot_info!$F$1:$BW$2268,27,FALSE)</f>
        <v>3202565.7390000001</v>
      </c>
      <c r="AD245" s="4">
        <f>VLOOKUP($A245,[1]plot_info!$F$1:$BW$2268,28,FALSE)</f>
        <v>82.507530169999995</v>
      </c>
      <c r="AE245" s="4">
        <f>VLOOKUP($A245,[1]plot_info!$F$1:$BW$2268,29,FALSE)</f>
        <v>28.94263612</v>
      </c>
      <c r="AF245" s="4">
        <f>VLOOKUP($A245,[1]plot_info!$F$1:$BW$2268,37,FALSE)</f>
        <v>104</v>
      </c>
      <c r="AG245" s="4" t="str">
        <f>VLOOKUP($A245,[1]plot_info!$F$1:$BW$2268,43,FALSE)</f>
        <v>FRA 2016-2021</v>
      </c>
    </row>
    <row r="246" spans="1:33" x14ac:dyDescent="0.35">
      <c r="A246" s="23" t="str">
        <f t="shared" ref="A246:A268" si="51">CONCATENATE(C246,"-",D246,"-",E246)</f>
        <v>63-70-4</v>
      </c>
      <c r="B246" s="24" t="s">
        <v>1098</v>
      </c>
      <c r="C246" s="24">
        <v>63</v>
      </c>
      <c r="D246" s="24">
        <v>70</v>
      </c>
      <c r="E246" s="24">
        <v>4</v>
      </c>
      <c r="F246" s="24">
        <v>1</v>
      </c>
      <c r="G246" s="24" t="s">
        <v>34</v>
      </c>
      <c r="W246" s="31"/>
      <c r="AA246" s="11"/>
      <c r="AB246" s="4">
        <f>VLOOKUP($A246,[1]plot_info!$F$1:$BW$2268,26,FALSE)</f>
        <v>655501.1655</v>
      </c>
      <c r="AC246" s="4">
        <f>VLOOKUP($A246,[1]plot_info!$F$1:$BW$2268,27,FALSE)</f>
        <v>3178616.1150000002</v>
      </c>
      <c r="AD246" s="4">
        <f>VLOOKUP($A246,[1]plot_info!$F$1:$BW$2268,28,FALSE)</f>
        <v>82.592223000000004</v>
      </c>
      <c r="AE246" s="4">
        <f>VLOOKUP($A246,[1]plot_info!$F$1:$BW$2268,29,FALSE)</f>
        <v>28.725531719999999</v>
      </c>
      <c r="AF246" s="4">
        <f>VLOOKUP($A246,[1]plot_info!$F$1:$BW$2268,37,FALSE)</f>
        <v>104</v>
      </c>
      <c r="AG246" s="4" t="str">
        <f>VLOOKUP($A246,[1]plot_info!$F$1:$BW$2268,43,FALSE)</f>
        <v>FRA 2016-2021</v>
      </c>
    </row>
    <row r="247" spans="1:33" x14ac:dyDescent="0.35">
      <c r="A247" s="23" t="str">
        <f t="shared" si="51"/>
        <v>64-66-3</v>
      </c>
      <c r="B247" s="30">
        <v>65095</v>
      </c>
      <c r="C247" s="26">
        <v>64</v>
      </c>
      <c r="D247" s="26">
        <v>66</v>
      </c>
      <c r="E247" s="26">
        <v>3</v>
      </c>
      <c r="F247" s="26" t="s">
        <v>117</v>
      </c>
      <c r="G247" s="26" t="s">
        <v>34</v>
      </c>
      <c r="H247" s="26">
        <v>4</v>
      </c>
      <c r="I247" s="26">
        <v>69</v>
      </c>
      <c r="J247" s="26">
        <v>69</v>
      </c>
      <c r="K247" s="26">
        <v>1212</v>
      </c>
      <c r="L247" s="26">
        <v>1218</v>
      </c>
      <c r="M247" s="26">
        <v>6</v>
      </c>
      <c r="N247" s="26">
        <v>42</v>
      </c>
      <c r="O247" s="26">
        <v>42</v>
      </c>
      <c r="P247" s="26">
        <v>299</v>
      </c>
      <c r="Q247" s="26">
        <v>340</v>
      </c>
      <c r="R247" s="26">
        <v>41</v>
      </c>
      <c r="S247" s="26">
        <v>0.91304347826086951</v>
      </c>
      <c r="T247" s="26">
        <v>1.5000000000000018</v>
      </c>
      <c r="U247" s="26">
        <v>2.3809523809523808E-2</v>
      </c>
      <c r="V247" s="26">
        <v>0.75</v>
      </c>
      <c r="W247" s="31">
        <f t="shared" ref="W247:W254" si="52">T247*0.47</f>
        <v>0.70500000000000085</v>
      </c>
      <c r="X247" s="26">
        <v>41.75</v>
      </c>
      <c r="Y247" s="26">
        <v>5.125</v>
      </c>
      <c r="Z247" s="32">
        <v>5.8749999999999997E-2</v>
      </c>
      <c r="AA247" s="9">
        <f t="shared" ref="AA247:AA254" si="53">(V247+Y247)*10000/1000000</f>
        <v>5.8749999999999997E-2</v>
      </c>
      <c r="AB247" s="4">
        <f>VLOOKUP($A247,[1]plot_info!$F$1:$BW$2268,26,FALSE)</f>
        <v>659586.72420000006</v>
      </c>
      <c r="AC247" s="4">
        <f>VLOOKUP($A247,[1]plot_info!$F$1:$BW$2268,27,FALSE)</f>
        <v>3163017.4709999999</v>
      </c>
      <c r="AD247" s="4">
        <f>VLOOKUP($A247,[1]plot_info!$F$1:$BW$2268,28,FALSE)</f>
        <v>82.631861189999995</v>
      </c>
      <c r="AE247" s="4">
        <f>VLOOKUP($A247,[1]plot_info!$F$1:$BW$2268,29,FALSE)</f>
        <v>28.5842901</v>
      </c>
      <c r="AF247" s="4">
        <f>VLOOKUP($A247,[1]plot_info!$F$1:$BW$2268,37,FALSE)</f>
        <v>104</v>
      </c>
      <c r="AG247" s="4" t="str">
        <f>VLOOKUP($A247,[1]plot_info!$F$1:$BW$2268,43,FALSE)</f>
        <v>FRA 2016-2021</v>
      </c>
    </row>
    <row r="248" spans="1:33" x14ac:dyDescent="0.35">
      <c r="A248" s="23" t="str">
        <f t="shared" si="51"/>
        <v>64-66-3</v>
      </c>
      <c r="B248" s="24" t="s">
        <v>117</v>
      </c>
      <c r="C248" s="24">
        <v>64</v>
      </c>
      <c r="D248" s="24">
        <v>66</v>
      </c>
      <c r="E248" s="24">
        <v>3</v>
      </c>
      <c r="F248" s="24">
        <v>1</v>
      </c>
      <c r="G248" s="24" t="s">
        <v>34</v>
      </c>
      <c r="H248" s="24">
        <v>4</v>
      </c>
      <c r="I248" s="24">
        <v>69</v>
      </c>
      <c r="J248" s="24">
        <v>69</v>
      </c>
      <c r="K248" s="24">
        <v>1212</v>
      </c>
      <c r="L248" s="24">
        <v>1218</v>
      </c>
      <c r="M248" s="24">
        <v>6</v>
      </c>
      <c r="N248" s="24">
        <v>42</v>
      </c>
      <c r="O248" s="24">
        <v>42</v>
      </c>
      <c r="P248" s="24">
        <v>299</v>
      </c>
      <c r="Q248" s="24">
        <v>340</v>
      </c>
      <c r="R248" s="24">
        <v>41</v>
      </c>
      <c r="S248" s="24">
        <v>0.91304347826086951</v>
      </c>
      <c r="T248" s="24">
        <v>1.5000000000000018</v>
      </c>
      <c r="U248" s="24">
        <v>2.3809523809523808E-2</v>
      </c>
      <c r="V248" s="24">
        <v>0.75</v>
      </c>
      <c r="W248" s="31">
        <f t="shared" si="52"/>
        <v>0.70500000000000085</v>
      </c>
      <c r="X248" s="24">
        <v>41.75</v>
      </c>
      <c r="Y248" s="24">
        <v>5.125</v>
      </c>
      <c r="Z248" s="32">
        <v>5.8749999999999997E-2</v>
      </c>
      <c r="AA248" s="9">
        <f t="shared" si="53"/>
        <v>5.8749999999999997E-2</v>
      </c>
      <c r="AB248" s="4">
        <f>VLOOKUP($A248,[1]plot_info!$F$1:$BW$2268,26,FALSE)</f>
        <v>659586.72420000006</v>
      </c>
      <c r="AC248" s="4">
        <f>VLOOKUP($A248,[1]plot_info!$F$1:$BW$2268,27,FALSE)</f>
        <v>3163017.4709999999</v>
      </c>
      <c r="AD248" s="4">
        <f>VLOOKUP($A248,[1]plot_info!$F$1:$BW$2268,28,FALSE)</f>
        <v>82.631861189999995</v>
      </c>
      <c r="AE248" s="4">
        <f>VLOOKUP($A248,[1]plot_info!$F$1:$BW$2268,29,FALSE)</f>
        <v>28.5842901</v>
      </c>
      <c r="AF248" s="4">
        <f>VLOOKUP($A248,[1]plot_info!$F$1:$BW$2268,37,FALSE)</f>
        <v>104</v>
      </c>
      <c r="AG248" s="4" t="str">
        <f>VLOOKUP($A248,[1]plot_info!$F$1:$BW$2268,43,FALSE)</f>
        <v>FRA 2016-2021</v>
      </c>
    </row>
    <row r="249" spans="1:33" x14ac:dyDescent="0.35">
      <c r="A249" s="23" t="str">
        <f t="shared" si="51"/>
        <v>65-65-4</v>
      </c>
      <c r="B249" s="30">
        <v>64914</v>
      </c>
      <c r="C249" s="26">
        <v>65</v>
      </c>
      <c r="D249" s="26">
        <v>65</v>
      </c>
      <c r="E249" s="26">
        <v>4</v>
      </c>
      <c r="F249" s="26" t="s">
        <v>97</v>
      </c>
      <c r="G249" s="26" t="s">
        <v>34</v>
      </c>
      <c r="H249" s="26">
        <v>5</v>
      </c>
      <c r="I249" s="26">
        <v>89</v>
      </c>
      <c r="J249" s="26">
        <v>89</v>
      </c>
      <c r="K249" s="26">
        <v>1227</v>
      </c>
      <c r="L249" s="26">
        <v>1313</v>
      </c>
      <c r="M249" s="26">
        <v>86</v>
      </c>
      <c r="N249" s="26">
        <v>133</v>
      </c>
      <c r="O249" s="26">
        <v>133</v>
      </c>
      <c r="P249" s="26">
        <v>463</v>
      </c>
      <c r="Q249" s="26">
        <v>591</v>
      </c>
      <c r="R249" s="26">
        <v>128</v>
      </c>
      <c r="S249" s="26">
        <v>3.3707865168539325E-2</v>
      </c>
      <c r="T249" s="26">
        <v>17.2</v>
      </c>
      <c r="U249" s="26">
        <v>3.7593984962406013E-2</v>
      </c>
      <c r="V249" s="26">
        <v>8.6</v>
      </c>
      <c r="W249" s="31">
        <f t="shared" si="52"/>
        <v>8.0839999999999996</v>
      </c>
      <c r="X249" s="26">
        <v>132</v>
      </c>
      <c r="Y249" s="26">
        <v>12.8</v>
      </c>
      <c r="Z249" s="32">
        <v>0.214</v>
      </c>
      <c r="AA249" s="9">
        <f t="shared" si="53"/>
        <v>0.214</v>
      </c>
      <c r="AB249" s="4">
        <f>VLOOKUP($A249,[1]plot_info!$F$1:$BW$2268,26,FALSE)</f>
        <v>663982.23750000005</v>
      </c>
      <c r="AC249" s="4">
        <f>VLOOKUP($A249,[1]plot_info!$F$1:$BW$2268,27,FALSE)</f>
        <v>3158815.321</v>
      </c>
      <c r="AD249" s="4">
        <f>VLOOKUP($A249,[1]plot_info!$F$1:$BW$2268,28,FALSE)</f>
        <v>82.676191079999995</v>
      </c>
      <c r="AE249" s="4">
        <f>VLOOKUP($A249,[1]plot_info!$F$1:$BW$2268,29,FALSE)</f>
        <v>28.545827460000002</v>
      </c>
      <c r="AF249" s="4">
        <f>VLOOKUP($A249,[1]plot_info!$F$1:$BW$2268,37,FALSE)</f>
        <v>4</v>
      </c>
      <c r="AG249" s="4" t="str">
        <f>VLOOKUP($A249,[1]plot_info!$F$1:$BW$2268,43,FALSE)</f>
        <v>FRA 2010-2015</v>
      </c>
    </row>
    <row r="250" spans="1:33" x14ac:dyDescent="0.35">
      <c r="A250" s="23" t="str">
        <f t="shared" si="51"/>
        <v>65-65-4</v>
      </c>
      <c r="B250" s="24" t="s">
        <v>97</v>
      </c>
      <c r="C250" s="24">
        <v>65</v>
      </c>
      <c r="D250" s="24">
        <v>65</v>
      </c>
      <c r="E250" s="24">
        <v>4</v>
      </c>
      <c r="F250" s="24">
        <v>1</v>
      </c>
      <c r="G250" s="24" t="s">
        <v>34</v>
      </c>
      <c r="H250" s="24">
        <v>5</v>
      </c>
      <c r="I250" s="24">
        <v>89</v>
      </c>
      <c r="J250" s="24">
        <v>89</v>
      </c>
      <c r="K250" s="24">
        <v>1227</v>
      </c>
      <c r="L250" s="24">
        <v>1313</v>
      </c>
      <c r="M250" s="24">
        <v>86</v>
      </c>
      <c r="N250" s="24">
        <v>133</v>
      </c>
      <c r="O250" s="24">
        <v>133</v>
      </c>
      <c r="P250" s="24">
        <v>463</v>
      </c>
      <c r="Q250" s="24">
        <v>591</v>
      </c>
      <c r="R250" s="24">
        <v>128</v>
      </c>
      <c r="S250" s="24">
        <v>3.3707865168539325E-2</v>
      </c>
      <c r="T250" s="24">
        <v>17.2</v>
      </c>
      <c r="U250" s="24">
        <v>3.7593984962406013E-2</v>
      </c>
      <c r="V250" s="24">
        <v>8.6</v>
      </c>
      <c r="W250" s="31">
        <f t="shared" si="52"/>
        <v>8.0839999999999996</v>
      </c>
      <c r="X250" s="24">
        <v>132</v>
      </c>
      <c r="Y250" s="24">
        <v>12.8</v>
      </c>
      <c r="Z250" s="32">
        <v>0.214</v>
      </c>
      <c r="AA250" s="9">
        <f t="shared" si="53"/>
        <v>0.214</v>
      </c>
      <c r="AB250" s="4">
        <f>VLOOKUP($A250,[1]plot_info!$F$1:$BW$2268,26,FALSE)</f>
        <v>663982.23750000005</v>
      </c>
      <c r="AC250" s="4">
        <f>VLOOKUP($A250,[1]plot_info!$F$1:$BW$2268,27,FALSE)</f>
        <v>3158815.321</v>
      </c>
      <c r="AD250" s="4">
        <f>VLOOKUP($A250,[1]plot_info!$F$1:$BW$2268,28,FALSE)</f>
        <v>82.676191079999995</v>
      </c>
      <c r="AE250" s="4">
        <f>VLOOKUP($A250,[1]plot_info!$F$1:$BW$2268,29,FALSE)</f>
        <v>28.545827460000002</v>
      </c>
      <c r="AF250" s="4">
        <f>VLOOKUP($A250,[1]plot_info!$F$1:$BW$2268,37,FALSE)</f>
        <v>4</v>
      </c>
      <c r="AG250" s="4" t="str">
        <f>VLOOKUP($A250,[1]plot_info!$F$1:$BW$2268,43,FALSE)</f>
        <v>FRA 2010-2015</v>
      </c>
    </row>
    <row r="251" spans="1:33" x14ac:dyDescent="0.35">
      <c r="A251" s="23" t="str">
        <f t="shared" si="51"/>
        <v>65-65-5</v>
      </c>
      <c r="B251" s="30">
        <v>64914</v>
      </c>
      <c r="C251" s="26">
        <v>65</v>
      </c>
      <c r="D251" s="26">
        <v>65</v>
      </c>
      <c r="E251" s="26">
        <v>5</v>
      </c>
      <c r="F251" s="26" t="s">
        <v>101</v>
      </c>
      <c r="G251" s="26" t="s">
        <v>34</v>
      </c>
      <c r="H251" s="26">
        <v>4</v>
      </c>
      <c r="I251" s="26">
        <v>95</v>
      </c>
      <c r="J251" s="26">
        <v>95</v>
      </c>
      <c r="K251" s="26">
        <v>1224</v>
      </c>
      <c r="L251" s="26">
        <v>1315</v>
      </c>
      <c r="M251" s="26">
        <v>91</v>
      </c>
      <c r="N251" s="26">
        <v>114</v>
      </c>
      <c r="O251" s="26">
        <v>114</v>
      </c>
      <c r="P251" s="26">
        <v>361</v>
      </c>
      <c r="Q251" s="26">
        <v>475</v>
      </c>
      <c r="R251" s="26">
        <v>114</v>
      </c>
      <c r="S251" s="26">
        <v>4.2105263157894736E-2</v>
      </c>
      <c r="T251" s="26">
        <v>22.75</v>
      </c>
      <c r="U251" s="26">
        <v>0</v>
      </c>
      <c r="V251" s="26">
        <v>11.375</v>
      </c>
      <c r="W251" s="31">
        <f t="shared" si="52"/>
        <v>10.692499999999999</v>
      </c>
      <c r="X251" s="26">
        <v>114</v>
      </c>
      <c r="Y251" s="26">
        <v>14.25</v>
      </c>
      <c r="Z251" s="32">
        <v>0.25624999999999998</v>
      </c>
      <c r="AA251" s="9">
        <f t="shared" si="53"/>
        <v>0.25624999999999998</v>
      </c>
      <c r="AB251" s="4">
        <f>VLOOKUP($A251,[1]plot_info!$F$1:$BW$2268,26,FALSE)</f>
        <v>663982.23750000005</v>
      </c>
      <c r="AC251" s="4">
        <f>VLOOKUP($A251,[1]plot_info!$F$1:$BW$2268,27,FALSE)</f>
        <v>3158965.321</v>
      </c>
      <c r="AD251" s="4">
        <f>VLOOKUP($A251,[1]plot_info!$F$1:$BW$2268,28,FALSE)</f>
        <v>82.676212509999999</v>
      </c>
      <c r="AE251" s="4">
        <f>VLOOKUP($A251,[1]plot_info!$F$1:$BW$2268,29,FALSE)</f>
        <v>28.547180869999998</v>
      </c>
      <c r="AF251" s="4">
        <f>VLOOKUP($A251,[1]plot_info!$F$1:$BW$2268,37,FALSE)</f>
        <v>4</v>
      </c>
      <c r="AG251" s="4" t="str">
        <f>VLOOKUP($A251,[1]plot_info!$F$1:$BW$2268,43,FALSE)</f>
        <v>FRA 2010-2015</v>
      </c>
    </row>
    <row r="252" spans="1:33" x14ac:dyDescent="0.35">
      <c r="A252" s="23" t="str">
        <f t="shared" si="51"/>
        <v>65-65-5</v>
      </c>
      <c r="B252" s="24" t="s">
        <v>101</v>
      </c>
      <c r="C252" s="24">
        <v>65</v>
      </c>
      <c r="D252" s="24">
        <v>65</v>
      </c>
      <c r="E252" s="24">
        <v>5</v>
      </c>
      <c r="F252" s="24">
        <v>1</v>
      </c>
      <c r="G252" s="24" t="s">
        <v>34</v>
      </c>
      <c r="H252" s="24">
        <v>4</v>
      </c>
      <c r="I252" s="24">
        <v>95</v>
      </c>
      <c r="J252" s="24">
        <v>95</v>
      </c>
      <c r="K252" s="24">
        <v>1224</v>
      </c>
      <c r="L252" s="24">
        <v>1315</v>
      </c>
      <c r="M252" s="24">
        <v>91</v>
      </c>
      <c r="N252" s="24">
        <v>114</v>
      </c>
      <c r="O252" s="24">
        <v>114</v>
      </c>
      <c r="P252" s="24">
        <v>361</v>
      </c>
      <c r="Q252" s="24">
        <v>475</v>
      </c>
      <c r="R252" s="24">
        <v>114</v>
      </c>
      <c r="S252" s="24">
        <v>4.2105263157894736E-2</v>
      </c>
      <c r="T252" s="24">
        <v>22.75</v>
      </c>
      <c r="U252" s="24">
        <v>0</v>
      </c>
      <c r="V252" s="24">
        <v>11.375</v>
      </c>
      <c r="W252" s="31">
        <f t="shared" si="52"/>
        <v>10.692499999999999</v>
      </c>
      <c r="X252" s="24">
        <v>114</v>
      </c>
      <c r="Y252" s="24">
        <v>14.25</v>
      </c>
      <c r="Z252" s="32">
        <v>0.25624999999999998</v>
      </c>
      <c r="AA252" s="9">
        <f t="shared" si="53"/>
        <v>0.25624999999999998</v>
      </c>
      <c r="AB252" s="4">
        <f>VLOOKUP($A252,[1]plot_info!$F$1:$BW$2268,26,FALSE)</f>
        <v>663982.23750000005</v>
      </c>
      <c r="AC252" s="4">
        <f>VLOOKUP($A252,[1]plot_info!$F$1:$BW$2268,27,FALSE)</f>
        <v>3158965.321</v>
      </c>
      <c r="AD252" s="4">
        <f>VLOOKUP($A252,[1]plot_info!$F$1:$BW$2268,28,FALSE)</f>
        <v>82.676212509999999</v>
      </c>
      <c r="AE252" s="4">
        <f>VLOOKUP($A252,[1]plot_info!$F$1:$BW$2268,29,FALSE)</f>
        <v>28.547180869999998</v>
      </c>
      <c r="AF252" s="4">
        <f>VLOOKUP($A252,[1]plot_info!$F$1:$BW$2268,37,FALSE)</f>
        <v>4</v>
      </c>
      <c r="AG252" s="4" t="str">
        <f>VLOOKUP($A252,[1]plot_info!$F$1:$BW$2268,43,FALSE)</f>
        <v>FRA 2010-2015</v>
      </c>
    </row>
    <row r="253" spans="1:33" x14ac:dyDescent="0.35">
      <c r="A253" s="23" t="str">
        <f t="shared" si="51"/>
        <v>65-65-6</v>
      </c>
      <c r="B253" s="30">
        <v>64914</v>
      </c>
      <c r="C253" s="26">
        <v>65</v>
      </c>
      <c r="D253" s="26">
        <v>65</v>
      </c>
      <c r="E253" s="26">
        <v>6</v>
      </c>
      <c r="F253" s="26" t="s">
        <v>105</v>
      </c>
      <c r="G253" s="26" t="s">
        <v>34</v>
      </c>
      <c r="H253" s="26">
        <v>4</v>
      </c>
      <c r="I253" s="26">
        <v>188</v>
      </c>
      <c r="J253" s="26">
        <v>188</v>
      </c>
      <c r="K253" s="26">
        <v>1224</v>
      </c>
      <c r="L253" s="26">
        <v>1405</v>
      </c>
      <c r="M253" s="26">
        <v>181</v>
      </c>
      <c r="N253" s="26">
        <v>101</v>
      </c>
      <c r="O253" s="26">
        <v>101</v>
      </c>
      <c r="P253" s="26">
        <v>302</v>
      </c>
      <c r="Q253" s="26">
        <v>397</v>
      </c>
      <c r="R253" s="26">
        <v>95</v>
      </c>
      <c r="S253" s="26">
        <v>3.7234042553191488E-2</v>
      </c>
      <c r="T253" s="26">
        <v>45.25</v>
      </c>
      <c r="U253" s="26">
        <v>5.9405940594059403E-2</v>
      </c>
      <c r="V253" s="26">
        <v>22.625</v>
      </c>
      <c r="W253" s="31">
        <f t="shared" si="52"/>
        <v>21.267499999999998</v>
      </c>
      <c r="X253" s="26">
        <v>99.5</v>
      </c>
      <c r="Y253" s="26">
        <v>11.875</v>
      </c>
      <c r="Z253" s="32">
        <v>0.34499999999999997</v>
      </c>
      <c r="AA253" s="9">
        <f t="shared" si="53"/>
        <v>0.34499999999999997</v>
      </c>
      <c r="AB253" s="4">
        <f>VLOOKUP($A253,[1]plot_info!$F$1:$BW$2268,26,FALSE)</f>
        <v>663982.23750000005</v>
      </c>
      <c r="AC253" s="4">
        <f>VLOOKUP($A253,[1]plot_info!$F$1:$BW$2268,27,FALSE)</f>
        <v>3159115.321</v>
      </c>
      <c r="AD253" s="4">
        <f>VLOOKUP($A253,[1]plot_info!$F$1:$BW$2268,28,FALSE)</f>
        <v>82.676233949999997</v>
      </c>
      <c r="AE253" s="4">
        <f>VLOOKUP($A253,[1]plot_info!$F$1:$BW$2268,29,FALSE)</f>
        <v>28.548534270000001</v>
      </c>
      <c r="AF253" s="4">
        <f>VLOOKUP($A253,[1]plot_info!$F$1:$BW$2268,37,FALSE)</f>
        <v>4</v>
      </c>
      <c r="AG253" s="4" t="str">
        <f>VLOOKUP($A253,[1]plot_info!$F$1:$BW$2268,43,FALSE)</f>
        <v>FRA 2010-2015</v>
      </c>
    </row>
    <row r="254" spans="1:33" x14ac:dyDescent="0.35">
      <c r="A254" s="23" t="str">
        <f t="shared" si="51"/>
        <v>65-65-6</v>
      </c>
      <c r="B254" s="24" t="s">
        <v>105</v>
      </c>
      <c r="C254" s="24">
        <v>65</v>
      </c>
      <c r="D254" s="24">
        <v>65</v>
      </c>
      <c r="E254" s="24">
        <v>6</v>
      </c>
      <c r="F254" s="24">
        <v>1</v>
      </c>
      <c r="G254" s="24" t="s">
        <v>34</v>
      </c>
      <c r="H254" s="24">
        <v>4</v>
      </c>
      <c r="I254" s="24">
        <v>188</v>
      </c>
      <c r="J254" s="24">
        <v>188</v>
      </c>
      <c r="K254" s="24">
        <v>1224</v>
      </c>
      <c r="L254" s="24">
        <v>1405</v>
      </c>
      <c r="M254" s="24">
        <v>181</v>
      </c>
      <c r="N254" s="24">
        <v>101</v>
      </c>
      <c r="O254" s="24">
        <v>101</v>
      </c>
      <c r="P254" s="24">
        <v>302</v>
      </c>
      <c r="Q254" s="24">
        <v>397</v>
      </c>
      <c r="R254" s="24">
        <v>95</v>
      </c>
      <c r="S254" s="24">
        <v>3.7234042553191488E-2</v>
      </c>
      <c r="T254" s="24">
        <v>45.25</v>
      </c>
      <c r="U254" s="24">
        <v>5.9405940594059403E-2</v>
      </c>
      <c r="V254" s="24">
        <v>22.625</v>
      </c>
      <c r="W254" s="31">
        <f t="shared" si="52"/>
        <v>21.267499999999998</v>
      </c>
      <c r="X254" s="24">
        <v>99.5</v>
      </c>
      <c r="Y254" s="24">
        <v>11.875</v>
      </c>
      <c r="Z254" s="32">
        <v>0.34499999999999997</v>
      </c>
      <c r="AA254" s="9">
        <f t="shared" si="53"/>
        <v>0.34499999999999997</v>
      </c>
      <c r="AB254" s="4">
        <f>VLOOKUP($A254,[1]plot_info!$F$1:$BW$2268,26,FALSE)</f>
        <v>663982.23750000005</v>
      </c>
      <c r="AC254" s="4">
        <f>VLOOKUP($A254,[1]plot_info!$F$1:$BW$2268,27,FALSE)</f>
        <v>3159115.321</v>
      </c>
      <c r="AD254" s="4">
        <f>VLOOKUP($A254,[1]plot_info!$F$1:$BW$2268,28,FALSE)</f>
        <v>82.676233949999997</v>
      </c>
      <c r="AE254" s="4">
        <f>VLOOKUP($A254,[1]plot_info!$F$1:$BW$2268,29,FALSE)</f>
        <v>28.548534270000001</v>
      </c>
      <c r="AF254" s="4">
        <f>VLOOKUP($A254,[1]plot_info!$F$1:$BW$2268,37,FALSE)</f>
        <v>4</v>
      </c>
      <c r="AG254" s="4" t="str">
        <f>VLOOKUP($A254,[1]plot_info!$F$1:$BW$2268,43,FALSE)</f>
        <v>FRA 2010-2015</v>
      </c>
    </row>
    <row r="255" spans="1:33" x14ac:dyDescent="0.35">
      <c r="A255" s="23" t="str">
        <f t="shared" si="51"/>
        <v>66-46-2</v>
      </c>
      <c r="B255" s="35" t="s">
        <v>37</v>
      </c>
      <c r="C255" s="35">
        <v>66</v>
      </c>
      <c r="D255" s="35">
        <v>46</v>
      </c>
      <c r="E255" s="35">
        <v>2</v>
      </c>
      <c r="F255" s="35">
        <v>1</v>
      </c>
      <c r="G255" s="35" t="s">
        <v>34</v>
      </c>
      <c r="H255" s="35">
        <v>4</v>
      </c>
      <c r="I255" s="35">
        <v>29.4</v>
      </c>
      <c r="J255" s="35">
        <v>29.4</v>
      </c>
      <c r="K255" s="35">
        <v>962</v>
      </c>
      <c r="L255" s="35">
        <v>985</v>
      </c>
      <c r="M255" s="35">
        <v>23</v>
      </c>
      <c r="N255" s="35">
        <v>46.2</v>
      </c>
      <c r="O255" s="35">
        <v>46.2</v>
      </c>
      <c r="P255" s="35">
        <v>960</v>
      </c>
      <c r="Q255" s="35">
        <v>1006</v>
      </c>
      <c r="R255" s="35">
        <v>46</v>
      </c>
      <c r="S255" s="35">
        <v>0.21768707482993194</v>
      </c>
      <c r="T255" s="35">
        <v>5.75</v>
      </c>
      <c r="U255" s="35">
        <v>4.3290043290043906E-3</v>
      </c>
      <c r="V255" s="35">
        <v>2.875</v>
      </c>
      <c r="W255" s="31">
        <f>T255*0.47</f>
        <v>2.7024999999999997</v>
      </c>
      <c r="X255" s="35">
        <v>46.15</v>
      </c>
      <c r="Y255" s="35">
        <v>5.75</v>
      </c>
      <c r="Z255" s="32">
        <v>8.6249999999999993E-2</v>
      </c>
      <c r="AA255" s="9">
        <f>(V255+Y255)*10000/1000000</f>
        <v>8.6249999999999993E-2</v>
      </c>
      <c r="AB255" s="4" t="e">
        <f>VLOOKUP($A255,[1]plot_info!$F$1:$BW$2268,26,FALSE)</f>
        <v>#N/A</v>
      </c>
      <c r="AC255" s="4" t="e">
        <f>VLOOKUP($A255,[1]plot_info!$F$1:$BW$2268,27,FALSE)</f>
        <v>#N/A</v>
      </c>
      <c r="AD255" s="4" t="e">
        <f>VLOOKUP($A255,[1]plot_info!$F$1:$BW$2268,28,FALSE)</f>
        <v>#N/A</v>
      </c>
      <c r="AE255" s="4" t="e">
        <f>VLOOKUP($A255,[1]plot_info!$F$1:$BW$2268,29,FALSE)</f>
        <v>#N/A</v>
      </c>
      <c r="AF255" s="4" t="e">
        <f>VLOOKUP($A255,[1]plot_info!$F$1:$BW$2268,37,FALSE)</f>
        <v>#N/A</v>
      </c>
      <c r="AG255" s="4" t="e">
        <f>VLOOKUP($A255,[1]plot_info!$F$1:$BW$2268,43,FALSE)</f>
        <v>#N/A</v>
      </c>
    </row>
    <row r="256" spans="1:33" x14ac:dyDescent="0.35">
      <c r="A256" s="23" t="str">
        <f t="shared" si="51"/>
        <v>66-79-4</v>
      </c>
      <c r="B256" s="30">
        <v>64914</v>
      </c>
      <c r="C256" s="26">
        <v>66</v>
      </c>
      <c r="D256" s="26">
        <v>79</v>
      </c>
      <c r="E256" s="26">
        <v>4</v>
      </c>
      <c r="F256" s="26" t="s">
        <v>354</v>
      </c>
      <c r="G256" s="26" t="s">
        <v>34</v>
      </c>
      <c r="H256" s="26">
        <v>4</v>
      </c>
      <c r="I256" s="26">
        <v>47</v>
      </c>
      <c r="J256" s="26">
        <v>47</v>
      </c>
      <c r="K256" s="26">
        <v>952</v>
      </c>
      <c r="L256" s="26">
        <v>995</v>
      </c>
      <c r="M256" s="26">
        <v>43</v>
      </c>
      <c r="N256" s="26">
        <v>137</v>
      </c>
      <c r="O256" s="26">
        <v>137</v>
      </c>
      <c r="P256" s="26">
        <v>367</v>
      </c>
      <c r="Q256" s="26">
        <v>496</v>
      </c>
      <c r="R256" s="26">
        <v>129</v>
      </c>
      <c r="S256" s="26">
        <v>8.5106382978723402E-2</v>
      </c>
      <c r="T256" s="26">
        <v>10.75</v>
      </c>
      <c r="U256" s="26">
        <v>5.8394160583941604E-2</v>
      </c>
      <c r="V256" s="26">
        <v>5.375</v>
      </c>
      <c r="W256" s="31">
        <f t="shared" ref="W256:W275" si="54">T256*0.47</f>
        <v>5.0524999999999993</v>
      </c>
      <c r="X256" s="26">
        <v>135</v>
      </c>
      <c r="Y256" s="26">
        <v>16.125</v>
      </c>
      <c r="Z256" s="32">
        <v>0.215</v>
      </c>
      <c r="AA256" s="9">
        <f t="shared" ref="AA256:AA275" si="55">(V256+Y256)*10000/1000000</f>
        <v>0.215</v>
      </c>
      <c r="AB256" s="4">
        <f>VLOOKUP($A256,[1]plot_info!$F$1:$BW$2268,26,FALSE)</f>
        <v>666627.5233</v>
      </c>
      <c r="AC256" s="4">
        <f>VLOOKUP($A256,[1]plot_info!$F$1:$BW$2268,27,FALSE)</f>
        <v>3214895.6430000002</v>
      </c>
      <c r="AD256" s="4">
        <f>VLOOKUP($A256,[1]plot_info!$F$1:$BW$2268,28,FALSE)</f>
        <v>82.711468999999994</v>
      </c>
      <c r="AE256" s="4">
        <f>VLOOKUP($A256,[1]plot_info!$F$1:$BW$2268,29,FALSE)</f>
        <v>29.051459770000001</v>
      </c>
      <c r="AF256" s="4">
        <f>VLOOKUP($A256,[1]plot_info!$F$1:$BW$2268,37,FALSE)</f>
        <v>4</v>
      </c>
      <c r="AG256" s="4" t="str">
        <f>VLOOKUP($A256,[1]plot_info!$F$1:$BW$2268,43,FALSE)</f>
        <v>FRA 2010-2015</v>
      </c>
    </row>
    <row r="257" spans="1:33" x14ac:dyDescent="0.35">
      <c r="A257" s="23" t="str">
        <f t="shared" si="51"/>
        <v>66-79-4</v>
      </c>
      <c r="B257" s="24" t="s">
        <v>354</v>
      </c>
      <c r="C257" s="24">
        <v>66</v>
      </c>
      <c r="D257" s="24">
        <v>79</v>
      </c>
      <c r="E257" s="24">
        <v>4</v>
      </c>
      <c r="F257" s="24">
        <v>1</v>
      </c>
      <c r="G257" s="24" t="s">
        <v>34</v>
      </c>
      <c r="H257" s="24">
        <v>4</v>
      </c>
      <c r="I257" s="24">
        <v>47</v>
      </c>
      <c r="J257" s="24">
        <v>47</v>
      </c>
      <c r="K257" s="24">
        <v>952</v>
      </c>
      <c r="L257" s="24">
        <v>995</v>
      </c>
      <c r="M257" s="24">
        <v>43</v>
      </c>
      <c r="N257" s="24">
        <v>137</v>
      </c>
      <c r="O257" s="24">
        <v>137</v>
      </c>
      <c r="P257" s="24">
        <v>367</v>
      </c>
      <c r="Q257" s="24">
        <v>496</v>
      </c>
      <c r="R257" s="24">
        <v>129</v>
      </c>
      <c r="S257" s="24">
        <v>8.5106382978723402E-2</v>
      </c>
      <c r="T257" s="24">
        <v>10.75</v>
      </c>
      <c r="U257" s="24">
        <v>5.8394160583941604E-2</v>
      </c>
      <c r="V257" s="24">
        <v>5.375</v>
      </c>
      <c r="W257" s="31">
        <f t="shared" si="54"/>
        <v>5.0524999999999993</v>
      </c>
      <c r="X257" s="24">
        <v>135</v>
      </c>
      <c r="Y257" s="24">
        <v>16.125</v>
      </c>
      <c r="Z257" s="32">
        <v>0.215</v>
      </c>
      <c r="AA257" s="9">
        <f t="shared" si="55"/>
        <v>0.215</v>
      </c>
      <c r="AB257" s="4">
        <f>VLOOKUP($A257,[1]plot_info!$F$1:$BW$2268,26,FALSE)</f>
        <v>666627.5233</v>
      </c>
      <c r="AC257" s="4">
        <f>VLOOKUP($A257,[1]plot_info!$F$1:$BW$2268,27,FALSE)</f>
        <v>3214895.6430000002</v>
      </c>
      <c r="AD257" s="4">
        <f>VLOOKUP($A257,[1]plot_info!$F$1:$BW$2268,28,FALSE)</f>
        <v>82.711468999999994</v>
      </c>
      <c r="AE257" s="4">
        <f>VLOOKUP($A257,[1]plot_info!$F$1:$BW$2268,29,FALSE)</f>
        <v>29.051459770000001</v>
      </c>
      <c r="AF257" s="4">
        <f>VLOOKUP($A257,[1]plot_info!$F$1:$BW$2268,37,FALSE)</f>
        <v>4</v>
      </c>
      <c r="AG257" s="4" t="str">
        <f>VLOOKUP($A257,[1]plot_info!$F$1:$BW$2268,43,FALSE)</f>
        <v>FRA 2010-2015</v>
      </c>
    </row>
    <row r="258" spans="1:33" x14ac:dyDescent="0.35">
      <c r="A258" s="23" t="str">
        <f t="shared" si="51"/>
        <v>66-79-6</v>
      </c>
      <c r="B258" s="30">
        <v>64914</v>
      </c>
      <c r="C258" s="26">
        <v>66</v>
      </c>
      <c r="D258" s="26">
        <v>79</v>
      </c>
      <c r="E258" s="26">
        <v>6</v>
      </c>
      <c r="F258" s="26" t="s">
        <v>350</v>
      </c>
      <c r="G258" s="26" t="s">
        <v>34</v>
      </c>
      <c r="H258" s="26">
        <v>4</v>
      </c>
      <c r="I258" s="26">
        <v>94</v>
      </c>
      <c r="J258" s="26">
        <v>94</v>
      </c>
      <c r="K258" s="26">
        <v>1439</v>
      </c>
      <c r="L258" s="26">
        <v>1526</v>
      </c>
      <c r="M258" s="26">
        <v>87</v>
      </c>
      <c r="N258" s="26">
        <v>147</v>
      </c>
      <c r="O258" s="26">
        <v>147</v>
      </c>
      <c r="P258" s="26">
        <v>362</v>
      </c>
      <c r="Q258" s="26">
        <v>503</v>
      </c>
      <c r="R258" s="26">
        <v>141</v>
      </c>
      <c r="S258" s="26">
        <v>7.4468085106382975E-2</v>
      </c>
      <c r="T258" s="26">
        <v>21.75</v>
      </c>
      <c r="U258" s="26">
        <v>4.0816326530612242E-2</v>
      </c>
      <c r="V258" s="26">
        <v>10.875</v>
      </c>
      <c r="W258" s="31">
        <f t="shared" si="54"/>
        <v>10.2225</v>
      </c>
      <c r="X258" s="26">
        <v>145.5</v>
      </c>
      <c r="Y258" s="26">
        <v>17.625</v>
      </c>
      <c r="Z258" s="32">
        <v>0.28499999999999998</v>
      </c>
      <c r="AA258" s="9">
        <f t="shared" si="55"/>
        <v>0.28499999999999998</v>
      </c>
      <c r="AB258" s="4">
        <f>VLOOKUP($A258,[1]plot_info!$F$1:$BW$2268,26,FALSE)</f>
        <v>666627.5233</v>
      </c>
      <c r="AC258" s="4">
        <f>VLOOKUP($A258,[1]plot_info!$F$1:$BW$2268,27,FALSE)</f>
        <v>3215195.6430000002</v>
      </c>
      <c r="AD258" s="4">
        <f>VLOOKUP($A258,[1]plot_info!$F$1:$BW$2268,28,FALSE)</f>
        <v>82.711513699999998</v>
      </c>
      <c r="AE258" s="4">
        <f>VLOOKUP($A258,[1]plot_info!$F$1:$BW$2268,29,FALSE)</f>
        <v>29.05416632</v>
      </c>
      <c r="AF258" s="4">
        <f>VLOOKUP($A258,[1]plot_info!$F$1:$BW$2268,37,FALSE)</f>
        <v>4</v>
      </c>
      <c r="AG258" s="4" t="str">
        <f>VLOOKUP($A258,[1]plot_info!$F$1:$BW$2268,43,FALSE)</f>
        <v>FRA 2010-2015</v>
      </c>
    </row>
    <row r="259" spans="1:33" x14ac:dyDescent="0.35">
      <c r="A259" s="23" t="str">
        <f t="shared" si="51"/>
        <v>66-79-6</v>
      </c>
      <c r="B259" s="24" t="s">
        <v>350</v>
      </c>
      <c r="C259" s="24">
        <v>66</v>
      </c>
      <c r="D259" s="24">
        <v>79</v>
      </c>
      <c r="E259" s="24">
        <v>6</v>
      </c>
      <c r="F259" s="24">
        <v>1</v>
      </c>
      <c r="G259" s="24" t="s">
        <v>34</v>
      </c>
      <c r="H259" s="24">
        <v>4</v>
      </c>
      <c r="I259" s="24">
        <v>94</v>
      </c>
      <c r="J259" s="24">
        <v>94</v>
      </c>
      <c r="K259" s="24">
        <v>1439</v>
      </c>
      <c r="L259" s="24">
        <v>1526</v>
      </c>
      <c r="M259" s="24">
        <v>87</v>
      </c>
      <c r="N259" s="24">
        <v>147</v>
      </c>
      <c r="O259" s="24">
        <v>147</v>
      </c>
      <c r="P259" s="24">
        <v>362</v>
      </c>
      <c r="Q259" s="24">
        <v>503</v>
      </c>
      <c r="R259" s="24">
        <v>141</v>
      </c>
      <c r="S259" s="24">
        <v>7.4468085106382975E-2</v>
      </c>
      <c r="T259" s="24">
        <v>21.75</v>
      </c>
      <c r="U259" s="24">
        <v>4.0816326530612242E-2</v>
      </c>
      <c r="V259" s="24">
        <v>10.875</v>
      </c>
      <c r="W259" s="31">
        <f t="shared" si="54"/>
        <v>10.2225</v>
      </c>
      <c r="X259" s="24">
        <v>145.5</v>
      </c>
      <c r="Y259" s="24">
        <v>17.625</v>
      </c>
      <c r="Z259" s="32">
        <v>0.28499999999999998</v>
      </c>
      <c r="AA259" s="9">
        <f t="shared" si="55"/>
        <v>0.28499999999999998</v>
      </c>
      <c r="AB259" s="4">
        <f>VLOOKUP($A259,[1]plot_info!$F$1:$BW$2268,26,FALSE)</f>
        <v>666627.5233</v>
      </c>
      <c r="AC259" s="4">
        <f>VLOOKUP($A259,[1]plot_info!$F$1:$BW$2268,27,FALSE)</f>
        <v>3215195.6430000002</v>
      </c>
      <c r="AD259" s="4">
        <f>VLOOKUP($A259,[1]plot_info!$F$1:$BW$2268,28,FALSE)</f>
        <v>82.711513699999998</v>
      </c>
      <c r="AE259" s="4">
        <f>VLOOKUP($A259,[1]plot_info!$F$1:$BW$2268,29,FALSE)</f>
        <v>29.05416632</v>
      </c>
      <c r="AF259" s="4">
        <f>VLOOKUP($A259,[1]plot_info!$F$1:$BW$2268,37,FALSE)</f>
        <v>4</v>
      </c>
      <c r="AG259" s="4" t="str">
        <f>VLOOKUP($A259,[1]plot_info!$F$1:$BW$2268,43,FALSE)</f>
        <v>FRA 2010-2015</v>
      </c>
    </row>
    <row r="260" spans="1:33" x14ac:dyDescent="0.35">
      <c r="A260" s="23" t="str">
        <f t="shared" si="51"/>
        <v>68-65-4</v>
      </c>
      <c r="B260" s="30">
        <v>65095</v>
      </c>
      <c r="C260" s="26">
        <v>68</v>
      </c>
      <c r="D260" s="26">
        <v>65</v>
      </c>
      <c r="E260" s="26">
        <v>4</v>
      </c>
      <c r="F260" s="26" t="s">
        <v>121</v>
      </c>
      <c r="G260" s="26" t="s">
        <v>34</v>
      </c>
      <c r="H260" s="26">
        <v>3</v>
      </c>
      <c r="I260" s="26">
        <v>93</v>
      </c>
      <c r="J260" s="26">
        <v>93</v>
      </c>
      <c r="K260" s="26">
        <v>1217</v>
      </c>
      <c r="L260" s="26">
        <v>1259</v>
      </c>
      <c r="M260" s="26">
        <v>42</v>
      </c>
      <c r="N260" s="26">
        <v>43</v>
      </c>
      <c r="O260" s="26">
        <v>43</v>
      </c>
      <c r="P260" s="26">
        <v>358</v>
      </c>
      <c r="Q260" s="26">
        <v>400</v>
      </c>
      <c r="R260" s="26">
        <v>42</v>
      </c>
      <c r="S260" s="26">
        <v>0.54838709677419351</v>
      </c>
      <c r="T260" s="26">
        <v>14.000000000000002</v>
      </c>
      <c r="U260" s="26">
        <v>2.3255813953488372E-2</v>
      </c>
      <c r="V260" s="26">
        <v>7</v>
      </c>
      <c r="W260" s="31">
        <f t="shared" si="54"/>
        <v>6.58</v>
      </c>
      <c r="X260" s="26">
        <v>42.666666666666664</v>
      </c>
      <c r="Y260" s="26">
        <v>7</v>
      </c>
      <c r="Z260" s="32">
        <v>0.14000000000000001</v>
      </c>
      <c r="AA260" s="9">
        <f t="shared" si="55"/>
        <v>0.14000000000000001</v>
      </c>
      <c r="AB260" s="4">
        <f>VLOOKUP($A260,[1]plot_info!$F$1:$BW$2268,26,FALSE)</f>
        <v>675978.7317</v>
      </c>
      <c r="AC260" s="4">
        <f>VLOOKUP($A260,[1]plot_info!$F$1:$BW$2268,27,FALSE)</f>
        <v>3159105.3670000001</v>
      </c>
      <c r="AD260" s="4">
        <f>VLOOKUP($A260,[1]plot_info!$F$1:$BW$2268,28,FALSE)</f>
        <v>82.798813170000003</v>
      </c>
      <c r="AE260" s="4">
        <f>VLOOKUP($A260,[1]plot_info!$F$1:$BW$2268,29,FALSE)</f>
        <v>28.546875369999999</v>
      </c>
      <c r="AF260" s="4">
        <f>VLOOKUP($A260,[1]plot_info!$F$1:$BW$2268,37,FALSE)</f>
        <v>104</v>
      </c>
      <c r="AG260" s="4" t="str">
        <f>VLOOKUP($A260,[1]plot_info!$F$1:$BW$2268,43,FALSE)</f>
        <v>FRA 2016-2021</v>
      </c>
    </row>
    <row r="261" spans="1:33" x14ac:dyDescent="0.35">
      <c r="A261" s="23" t="str">
        <f t="shared" si="51"/>
        <v>68-65-4</v>
      </c>
      <c r="B261" s="24" t="s">
        <v>121</v>
      </c>
      <c r="C261" s="24">
        <v>68</v>
      </c>
      <c r="D261" s="24">
        <v>65</v>
      </c>
      <c r="E261" s="24">
        <v>4</v>
      </c>
      <c r="F261" s="24">
        <v>1</v>
      </c>
      <c r="G261" s="24" t="s">
        <v>34</v>
      </c>
      <c r="H261" s="24">
        <v>3</v>
      </c>
      <c r="I261" s="24">
        <v>93</v>
      </c>
      <c r="J261" s="24">
        <v>93</v>
      </c>
      <c r="K261" s="24">
        <v>1217</v>
      </c>
      <c r="L261" s="24">
        <v>1259</v>
      </c>
      <c r="M261" s="24">
        <v>42</v>
      </c>
      <c r="N261" s="24">
        <v>43</v>
      </c>
      <c r="O261" s="24">
        <v>43</v>
      </c>
      <c r="P261" s="24">
        <v>358</v>
      </c>
      <c r="Q261" s="24">
        <v>400</v>
      </c>
      <c r="R261" s="24">
        <v>42</v>
      </c>
      <c r="S261" s="24">
        <v>0.54838709677419351</v>
      </c>
      <c r="T261" s="24">
        <v>14.000000000000002</v>
      </c>
      <c r="U261" s="24">
        <v>2.3255813953488372E-2</v>
      </c>
      <c r="V261" s="24">
        <v>7</v>
      </c>
      <c r="W261" s="31">
        <f t="shared" si="54"/>
        <v>6.58</v>
      </c>
      <c r="X261" s="24">
        <v>42.666666666666664</v>
      </c>
      <c r="Y261" s="24">
        <v>7</v>
      </c>
      <c r="Z261" s="32">
        <v>0.14000000000000001</v>
      </c>
      <c r="AA261" s="9">
        <f t="shared" si="55"/>
        <v>0.14000000000000001</v>
      </c>
      <c r="AB261" s="4">
        <f>VLOOKUP($A261,[1]plot_info!$F$1:$BW$2268,26,FALSE)</f>
        <v>675978.7317</v>
      </c>
      <c r="AC261" s="4">
        <f>VLOOKUP($A261,[1]plot_info!$F$1:$BW$2268,27,FALSE)</f>
        <v>3159105.3670000001</v>
      </c>
      <c r="AD261" s="4">
        <f>VLOOKUP($A261,[1]plot_info!$F$1:$BW$2268,28,FALSE)</f>
        <v>82.798813170000003</v>
      </c>
      <c r="AE261" s="4">
        <f>VLOOKUP($A261,[1]plot_info!$F$1:$BW$2268,29,FALSE)</f>
        <v>28.546875369999999</v>
      </c>
      <c r="AF261" s="4">
        <f>VLOOKUP($A261,[1]plot_info!$F$1:$BW$2268,37,FALSE)</f>
        <v>104</v>
      </c>
      <c r="AG261" s="4" t="str">
        <f>VLOOKUP($A261,[1]plot_info!$F$1:$BW$2268,43,FALSE)</f>
        <v>FRA 2016-2021</v>
      </c>
    </row>
    <row r="262" spans="1:33" x14ac:dyDescent="0.35">
      <c r="A262" s="23" t="str">
        <f t="shared" si="51"/>
        <v>68-65-6</v>
      </c>
      <c r="B262" s="30">
        <v>65095</v>
      </c>
      <c r="C262" s="26">
        <v>68</v>
      </c>
      <c r="D262" s="26">
        <v>65</v>
      </c>
      <c r="E262" s="26">
        <v>6</v>
      </c>
      <c r="F262" s="26" t="s">
        <v>125</v>
      </c>
      <c r="G262" s="26" t="s">
        <v>34</v>
      </c>
      <c r="H262" s="26">
        <v>2</v>
      </c>
      <c r="I262" s="26">
        <v>72</v>
      </c>
      <c r="J262" s="26">
        <v>72</v>
      </c>
      <c r="K262" s="26">
        <v>1222</v>
      </c>
      <c r="L262" s="26">
        <v>1289</v>
      </c>
      <c r="M262" s="26">
        <v>67</v>
      </c>
      <c r="N262" s="26">
        <v>89</v>
      </c>
      <c r="O262" s="26">
        <v>89</v>
      </c>
      <c r="P262" s="26">
        <v>366</v>
      </c>
      <c r="Q262" s="26">
        <v>446</v>
      </c>
      <c r="R262" s="26">
        <v>80</v>
      </c>
      <c r="S262" s="26">
        <v>6.9444444444444448E-2</v>
      </c>
      <c r="T262" s="26">
        <v>33.5</v>
      </c>
      <c r="U262" s="26">
        <v>0.10112359550561797</v>
      </c>
      <c r="V262" s="26">
        <v>16.75</v>
      </c>
      <c r="W262" s="31">
        <f t="shared" si="54"/>
        <v>15.744999999999999</v>
      </c>
      <c r="X262" s="26">
        <v>84.5</v>
      </c>
      <c r="Y262" s="26">
        <v>20</v>
      </c>
      <c r="Z262" s="32">
        <v>0.36749999999999999</v>
      </c>
      <c r="AA262" s="9">
        <f t="shared" si="55"/>
        <v>0.36749999999999999</v>
      </c>
      <c r="AB262" s="4">
        <f>VLOOKUP($A262,[1]plot_info!$F$1:$BW$2268,26,FALSE)</f>
        <v>675978.7317</v>
      </c>
      <c r="AC262" s="4">
        <f>VLOOKUP($A262,[1]plot_info!$F$1:$BW$2268,27,FALSE)</f>
        <v>3159405.3670000001</v>
      </c>
      <c r="AD262" s="4">
        <f>VLOOKUP($A262,[1]plot_info!$F$1:$BW$2268,28,FALSE)</f>
        <v>82.798859179999994</v>
      </c>
      <c r="AE262" s="4">
        <f>VLOOKUP($A262,[1]plot_info!$F$1:$BW$2268,29,FALSE)</f>
        <v>28.549582000000001</v>
      </c>
      <c r="AF262" s="4">
        <f>VLOOKUP($A262,[1]plot_info!$F$1:$BW$2268,37,FALSE)</f>
        <v>104</v>
      </c>
      <c r="AG262" s="4" t="str">
        <f>VLOOKUP($A262,[1]plot_info!$F$1:$BW$2268,43,FALSE)</f>
        <v>FRA 2016-2021</v>
      </c>
    </row>
    <row r="263" spans="1:33" x14ac:dyDescent="0.35">
      <c r="A263" s="23" t="str">
        <f t="shared" si="51"/>
        <v>68-65-6</v>
      </c>
      <c r="B263" s="24" t="s">
        <v>125</v>
      </c>
      <c r="C263" s="24">
        <v>68</v>
      </c>
      <c r="D263" s="24">
        <v>65</v>
      </c>
      <c r="E263" s="24">
        <v>6</v>
      </c>
      <c r="F263" s="24">
        <v>1</v>
      </c>
      <c r="G263" s="24" t="s">
        <v>34</v>
      </c>
      <c r="H263" s="24">
        <v>2</v>
      </c>
      <c r="I263" s="24">
        <v>72</v>
      </c>
      <c r="J263" s="24">
        <v>72</v>
      </c>
      <c r="K263" s="24">
        <v>1222</v>
      </c>
      <c r="L263" s="24">
        <v>1289</v>
      </c>
      <c r="M263" s="24">
        <v>67</v>
      </c>
      <c r="N263" s="24">
        <v>89</v>
      </c>
      <c r="O263" s="24">
        <v>89</v>
      </c>
      <c r="P263" s="24">
        <v>366</v>
      </c>
      <c r="Q263" s="24">
        <v>446</v>
      </c>
      <c r="R263" s="24">
        <v>80</v>
      </c>
      <c r="S263" s="24">
        <v>6.9444444444444448E-2</v>
      </c>
      <c r="T263" s="24">
        <v>33.5</v>
      </c>
      <c r="U263" s="24">
        <v>0.10112359550561797</v>
      </c>
      <c r="V263" s="24">
        <v>16.75</v>
      </c>
      <c r="W263" s="31">
        <f t="shared" si="54"/>
        <v>15.744999999999999</v>
      </c>
      <c r="X263" s="24">
        <v>84.5</v>
      </c>
      <c r="Y263" s="24">
        <v>20</v>
      </c>
      <c r="Z263" s="32">
        <v>0.36749999999999999</v>
      </c>
      <c r="AA263" s="9">
        <f t="shared" si="55"/>
        <v>0.36749999999999999</v>
      </c>
      <c r="AB263" s="4">
        <f>VLOOKUP($A263,[1]plot_info!$F$1:$BW$2268,26,FALSE)</f>
        <v>675978.7317</v>
      </c>
      <c r="AC263" s="4">
        <f>VLOOKUP($A263,[1]plot_info!$F$1:$BW$2268,27,FALSE)</f>
        <v>3159405.3670000001</v>
      </c>
      <c r="AD263" s="4">
        <f>VLOOKUP($A263,[1]plot_info!$F$1:$BW$2268,28,FALSE)</f>
        <v>82.798859179999994</v>
      </c>
      <c r="AE263" s="4">
        <f>VLOOKUP($A263,[1]plot_info!$F$1:$BW$2268,29,FALSE)</f>
        <v>28.549582000000001</v>
      </c>
      <c r="AF263" s="4">
        <f>VLOOKUP($A263,[1]plot_info!$F$1:$BW$2268,37,FALSE)</f>
        <v>104</v>
      </c>
      <c r="AG263" s="4" t="str">
        <f>VLOOKUP($A263,[1]plot_info!$F$1:$BW$2268,43,FALSE)</f>
        <v>FRA 2016-2021</v>
      </c>
    </row>
    <row r="264" spans="1:33" x14ac:dyDescent="0.35">
      <c r="A264" s="23" t="str">
        <f t="shared" si="51"/>
        <v>68-76-1</v>
      </c>
      <c r="B264" s="30">
        <v>64914</v>
      </c>
      <c r="C264" s="26">
        <v>68</v>
      </c>
      <c r="D264" s="26">
        <v>76</v>
      </c>
      <c r="E264" s="26">
        <v>1</v>
      </c>
      <c r="F264" s="26" t="s">
        <v>358</v>
      </c>
      <c r="G264" s="26" t="s">
        <v>34</v>
      </c>
      <c r="H264" s="26">
        <v>4</v>
      </c>
      <c r="I264" s="26">
        <v>128</v>
      </c>
      <c r="J264" s="26">
        <v>128</v>
      </c>
      <c r="K264" s="26">
        <v>1229</v>
      </c>
      <c r="L264" s="26">
        <v>1350</v>
      </c>
      <c r="M264" s="26">
        <v>121</v>
      </c>
      <c r="N264" s="26">
        <v>124</v>
      </c>
      <c r="O264" s="26">
        <v>124</v>
      </c>
      <c r="P264" s="26">
        <v>301</v>
      </c>
      <c r="Q264" s="26">
        <v>419</v>
      </c>
      <c r="R264" s="26">
        <v>118</v>
      </c>
      <c r="S264" s="26">
        <v>5.46875E-2</v>
      </c>
      <c r="T264" s="26">
        <v>30.25</v>
      </c>
      <c r="U264" s="26">
        <v>4.8387096774193547E-2</v>
      </c>
      <c r="V264" s="26">
        <v>15.125</v>
      </c>
      <c r="W264" s="31">
        <f t="shared" si="54"/>
        <v>14.217499999999999</v>
      </c>
      <c r="X264" s="26">
        <v>122.5</v>
      </c>
      <c r="Y264" s="26">
        <v>14.75</v>
      </c>
      <c r="Z264" s="32">
        <v>0.29875000000000002</v>
      </c>
      <c r="AA264" s="9">
        <f t="shared" si="55"/>
        <v>0.29875000000000002</v>
      </c>
      <c r="AB264" s="4">
        <f>VLOOKUP($A264,[1]plot_info!$F$1:$BW$2268,26,FALSE)</f>
        <v>674615.23160000006</v>
      </c>
      <c r="AC264" s="4">
        <f>VLOOKUP($A264,[1]plot_info!$F$1:$BW$2268,27,FALSE)</f>
        <v>3203092.5120000001</v>
      </c>
      <c r="AD264" s="4">
        <f>VLOOKUP($A264,[1]plot_info!$F$1:$BW$2268,28,FALSE)</f>
        <v>82.791642539999998</v>
      </c>
      <c r="AE264" s="4">
        <f>VLOOKUP($A264,[1]plot_info!$F$1:$BW$2268,29,FALSE)</f>
        <v>28.943906739999999</v>
      </c>
      <c r="AF264" s="4">
        <f>VLOOKUP($A264,[1]plot_info!$F$1:$BW$2268,37,FALSE)</f>
        <v>5</v>
      </c>
      <c r="AG264" s="4" t="str">
        <f>VLOOKUP($A264,[1]plot_info!$F$1:$BW$2268,43,FALSE)</f>
        <v>FRA 2010-2015</v>
      </c>
    </row>
    <row r="265" spans="1:33" x14ac:dyDescent="0.35">
      <c r="A265" s="23" t="str">
        <f t="shared" si="51"/>
        <v>68-76-1</v>
      </c>
      <c r="B265" s="24" t="s">
        <v>358</v>
      </c>
      <c r="C265" s="24">
        <v>68</v>
      </c>
      <c r="D265" s="24">
        <v>76</v>
      </c>
      <c r="E265" s="24">
        <v>1</v>
      </c>
      <c r="F265" s="24">
        <v>1</v>
      </c>
      <c r="G265" s="24" t="s">
        <v>34</v>
      </c>
      <c r="H265" s="24">
        <v>4</v>
      </c>
      <c r="I265" s="24">
        <v>128</v>
      </c>
      <c r="J265" s="24">
        <v>128</v>
      </c>
      <c r="K265" s="24">
        <v>1229</v>
      </c>
      <c r="L265" s="24">
        <v>1350</v>
      </c>
      <c r="M265" s="24">
        <v>121</v>
      </c>
      <c r="N265" s="24">
        <v>124</v>
      </c>
      <c r="O265" s="24">
        <v>124</v>
      </c>
      <c r="P265" s="24">
        <v>301</v>
      </c>
      <c r="Q265" s="24">
        <v>419</v>
      </c>
      <c r="R265" s="24">
        <v>118</v>
      </c>
      <c r="S265" s="24">
        <v>5.46875E-2</v>
      </c>
      <c r="T265" s="24">
        <v>30.25</v>
      </c>
      <c r="U265" s="24">
        <v>4.8387096774193547E-2</v>
      </c>
      <c r="V265" s="24">
        <v>15.125</v>
      </c>
      <c r="W265" s="31">
        <f t="shared" si="54"/>
        <v>14.217499999999999</v>
      </c>
      <c r="X265" s="24">
        <v>122.5</v>
      </c>
      <c r="Y265" s="24">
        <v>14.75</v>
      </c>
      <c r="Z265" s="32">
        <v>0.29875000000000002</v>
      </c>
      <c r="AA265" s="9">
        <f t="shared" si="55"/>
        <v>0.29875000000000002</v>
      </c>
      <c r="AB265" s="4">
        <f>VLOOKUP($A265,[1]plot_info!$F$1:$BW$2268,26,FALSE)</f>
        <v>674615.23160000006</v>
      </c>
      <c r="AC265" s="4">
        <f>VLOOKUP($A265,[1]plot_info!$F$1:$BW$2268,27,FALSE)</f>
        <v>3203092.5120000001</v>
      </c>
      <c r="AD265" s="4">
        <f>VLOOKUP($A265,[1]plot_info!$F$1:$BW$2268,28,FALSE)</f>
        <v>82.791642539999998</v>
      </c>
      <c r="AE265" s="4">
        <f>VLOOKUP($A265,[1]plot_info!$F$1:$BW$2268,29,FALSE)</f>
        <v>28.943906739999999</v>
      </c>
      <c r="AF265" s="4">
        <f>VLOOKUP($A265,[1]plot_info!$F$1:$BW$2268,37,FALSE)</f>
        <v>5</v>
      </c>
      <c r="AG265" s="4" t="str">
        <f>VLOOKUP($A265,[1]plot_info!$F$1:$BW$2268,43,FALSE)</f>
        <v>FRA 2010-2015</v>
      </c>
    </row>
    <row r="266" spans="1:33" x14ac:dyDescent="0.35">
      <c r="A266" s="23" t="str">
        <f t="shared" si="51"/>
        <v>68-76-2</v>
      </c>
      <c r="B266" s="30">
        <v>64914</v>
      </c>
      <c r="C266" s="26">
        <v>68</v>
      </c>
      <c r="D266" s="26">
        <v>76</v>
      </c>
      <c r="E266" s="26">
        <v>2</v>
      </c>
      <c r="F266" s="26" t="s">
        <v>359</v>
      </c>
      <c r="G266" s="26" t="s">
        <v>34</v>
      </c>
      <c r="H266" s="26">
        <v>4</v>
      </c>
      <c r="I266" s="26">
        <v>70</v>
      </c>
      <c r="J266" s="26">
        <v>70</v>
      </c>
      <c r="K266" s="26">
        <v>960</v>
      </c>
      <c r="L266" s="26">
        <v>1025</v>
      </c>
      <c r="M266" s="26">
        <v>65</v>
      </c>
      <c r="N266" s="26">
        <v>126</v>
      </c>
      <c r="O266" s="26">
        <v>126</v>
      </c>
      <c r="P266" s="26">
        <v>365</v>
      </c>
      <c r="Q266" s="26">
        <v>478</v>
      </c>
      <c r="R266" s="26">
        <v>113</v>
      </c>
      <c r="S266" s="26">
        <v>7.1428571428571425E-2</v>
      </c>
      <c r="T266" s="26">
        <v>16.25</v>
      </c>
      <c r="U266" s="26">
        <v>0.10317460317460317</v>
      </c>
      <c r="V266" s="26">
        <v>8.125</v>
      </c>
      <c r="W266" s="31">
        <f t="shared" si="54"/>
        <v>7.6374999999999993</v>
      </c>
      <c r="X266" s="26">
        <v>122.75</v>
      </c>
      <c r="Y266" s="26">
        <v>14.125</v>
      </c>
      <c r="Z266" s="32">
        <v>0.2225</v>
      </c>
      <c r="AA266" s="9">
        <f t="shared" si="55"/>
        <v>0.2225</v>
      </c>
      <c r="AB266" s="4">
        <f>VLOOKUP($A266,[1]plot_info!$F$1:$BW$2268,26,FALSE)</f>
        <v>674615.23160000006</v>
      </c>
      <c r="AC266" s="4">
        <f>VLOOKUP($A266,[1]plot_info!$F$1:$BW$2268,27,FALSE)</f>
        <v>3203242.5120000001</v>
      </c>
      <c r="AD266" s="4">
        <f>VLOOKUP($A266,[1]plot_info!$F$1:$BW$2268,28,FALSE)</f>
        <v>82.791665829999999</v>
      </c>
      <c r="AE266" s="4">
        <f>VLOOKUP($A266,[1]plot_info!$F$1:$BW$2268,29,FALSE)</f>
        <v>28.945259979999999</v>
      </c>
      <c r="AF266" s="4">
        <f>VLOOKUP($A266,[1]plot_info!$F$1:$BW$2268,37,FALSE)</f>
        <v>5</v>
      </c>
      <c r="AG266" s="4" t="str">
        <f>VLOOKUP($A266,[1]plot_info!$F$1:$BW$2268,43,FALSE)</f>
        <v>FRA 2010-2015</v>
      </c>
    </row>
    <row r="267" spans="1:33" x14ac:dyDescent="0.35">
      <c r="A267" s="23" t="str">
        <f t="shared" si="51"/>
        <v>68-76-2</v>
      </c>
      <c r="B267" s="24" t="s">
        <v>359</v>
      </c>
      <c r="C267" s="24">
        <v>68</v>
      </c>
      <c r="D267" s="24">
        <v>76</v>
      </c>
      <c r="E267" s="24">
        <v>2</v>
      </c>
      <c r="F267" s="24">
        <v>1</v>
      </c>
      <c r="G267" s="24" t="s">
        <v>34</v>
      </c>
      <c r="H267" s="24">
        <v>4</v>
      </c>
      <c r="I267" s="24">
        <v>70</v>
      </c>
      <c r="J267" s="24">
        <v>70</v>
      </c>
      <c r="K267" s="24">
        <v>960</v>
      </c>
      <c r="L267" s="24">
        <v>1025</v>
      </c>
      <c r="M267" s="24">
        <v>65</v>
      </c>
      <c r="N267" s="24">
        <v>126</v>
      </c>
      <c r="O267" s="24">
        <v>126</v>
      </c>
      <c r="P267" s="24">
        <v>365</v>
      </c>
      <c r="Q267" s="24">
        <v>478</v>
      </c>
      <c r="R267" s="24">
        <v>113</v>
      </c>
      <c r="S267" s="24">
        <v>7.1428571428571425E-2</v>
      </c>
      <c r="T267" s="24">
        <v>16.25</v>
      </c>
      <c r="U267" s="24">
        <v>0.10317460317460317</v>
      </c>
      <c r="V267" s="24">
        <v>8.125</v>
      </c>
      <c r="W267" s="31">
        <f t="shared" si="54"/>
        <v>7.6374999999999993</v>
      </c>
      <c r="X267" s="24">
        <v>122.75</v>
      </c>
      <c r="Y267" s="24">
        <v>14.125</v>
      </c>
      <c r="Z267" s="32">
        <v>0.2225</v>
      </c>
      <c r="AA267" s="9">
        <f t="shared" si="55"/>
        <v>0.2225</v>
      </c>
      <c r="AB267" s="4">
        <f>VLOOKUP($A267,[1]plot_info!$F$1:$BW$2268,26,FALSE)</f>
        <v>674615.23160000006</v>
      </c>
      <c r="AC267" s="4">
        <f>VLOOKUP($A267,[1]plot_info!$F$1:$BW$2268,27,FALSE)</f>
        <v>3203242.5120000001</v>
      </c>
      <c r="AD267" s="4">
        <f>VLOOKUP($A267,[1]plot_info!$F$1:$BW$2268,28,FALSE)</f>
        <v>82.791665829999999</v>
      </c>
      <c r="AE267" s="4">
        <f>VLOOKUP($A267,[1]plot_info!$F$1:$BW$2268,29,FALSE)</f>
        <v>28.945259979999999</v>
      </c>
      <c r="AF267" s="4">
        <f>VLOOKUP($A267,[1]plot_info!$F$1:$BW$2268,37,FALSE)</f>
        <v>5</v>
      </c>
      <c r="AG267" s="4" t="str">
        <f>VLOOKUP($A267,[1]plot_info!$F$1:$BW$2268,43,FALSE)</f>
        <v>FRA 2010-2015</v>
      </c>
    </row>
    <row r="268" spans="1:33" x14ac:dyDescent="0.35">
      <c r="A268" s="23" t="str">
        <f t="shared" si="51"/>
        <v>68-77-1</v>
      </c>
      <c r="B268" s="30">
        <v>64914</v>
      </c>
      <c r="C268" s="26">
        <v>68</v>
      </c>
      <c r="D268" s="26">
        <v>77</v>
      </c>
      <c r="E268" s="26">
        <v>1</v>
      </c>
      <c r="F268" s="26" t="s">
        <v>330</v>
      </c>
      <c r="G268" s="26" t="s">
        <v>34</v>
      </c>
      <c r="H268" s="26">
        <v>1</v>
      </c>
      <c r="I268" s="26">
        <v>110</v>
      </c>
      <c r="J268" s="26">
        <v>110</v>
      </c>
      <c r="K268" s="26">
        <v>1449</v>
      </c>
      <c r="L268" s="26">
        <v>1554</v>
      </c>
      <c r="M268" s="26">
        <v>105</v>
      </c>
      <c r="N268" s="26">
        <v>123</v>
      </c>
      <c r="O268" s="26">
        <v>123</v>
      </c>
      <c r="P268" s="26">
        <v>365</v>
      </c>
      <c r="Q268" s="26">
        <v>483</v>
      </c>
      <c r="R268" s="26">
        <v>118</v>
      </c>
      <c r="S268" s="26">
        <v>4.5454545454545456E-2</v>
      </c>
      <c r="T268" s="26">
        <v>105</v>
      </c>
      <c r="U268" s="26">
        <v>4.065040650406504E-2</v>
      </c>
      <c r="V268" s="26">
        <v>52.5</v>
      </c>
      <c r="W268" s="31">
        <f t="shared" si="54"/>
        <v>49.349999999999994</v>
      </c>
      <c r="X268" s="26">
        <v>118</v>
      </c>
      <c r="Y268" s="26">
        <v>59</v>
      </c>
      <c r="Z268" s="32">
        <v>1.115</v>
      </c>
      <c r="AA268" s="9">
        <f t="shared" si="55"/>
        <v>1.115</v>
      </c>
      <c r="AB268" s="4">
        <f>VLOOKUP($A268,[1]plot_info!$F$1:$BW$2268,26,FALSE)</f>
        <v>674518.54980000004</v>
      </c>
      <c r="AC268" s="4">
        <f>VLOOKUP($A268,[1]plot_info!$F$1:$BW$2268,27,FALSE)</f>
        <v>3207091.344</v>
      </c>
      <c r="AD268" s="4">
        <f>VLOOKUP($A268,[1]plot_info!$F$1:$BW$2268,28,FALSE)</f>
        <v>82.791272039999996</v>
      </c>
      <c r="AE268" s="4">
        <f>VLOOKUP($A268,[1]plot_info!$F$1:$BW$2268,29,FALSE)</f>
        <v>28.979995769999999</v>
      </c>
      <c r="AF268" s="4">
        <f>VLOOKUP($A268,[1]plot_info!$F$1:$BW$2268,37,FALSE)</f>
        <v>4</v>
      </c>
      <c r="AG268" s="4" t="str">
        <f>VLOOKUP($A268,[1]plot_info!$F$1:$BW$2268,43,FALSE)</f>
        <v>FRA 2010-2015</v>
      </c>
    </row>
    <row r="269" spans="1:33" x14ac:dyDescent="0.35">
      <c r="A269" s="23" t="str">
        <f t="shared" ref="A269:A304" si="56">CONCATENATE(C269,"-",D269,"-",E269)</f>
        <v>68-77-1</v>
      </c>
      <c r="B269" s="24" t="s">
        <v>330</v>
      </c>
      <c r="C269" s="24">
        <v>68</v>
      </c>
      <c r="D269" s="24">
        <v>77</v>
      </c>
      <c r="E269" s="24">
        <v>1</v>
      </c>
      <c r="F269" s="24">
        <v>1</v>
      </c>
      <c r="G269" s="24" t="s">
        <v>34</v>
      </c>
      <c r="H269" s="24">
        <v>1</v>
      </c>
      <c r="I269" s="24">
        <v>110</v>
      </c>
      <c r="J269" s="24">
        <v>110</v>
      </c>
      <c r="K269" s="24">
        <v>1449</v>
      </c>
      <c r="L269" s="24">
        <v>1554</v>
      </c>
      <c r="M269" s="24">
        <v>105</v>
      </c>
      <c r="N269" s="24">
        <v>123</v>
      </c>
      <c r="O269" s="24">
        <v>123</v>
      </c>
      <c r="P269" s="24">
        <v>365</v>
      </c>
      <c r="Q269" s="24">
        <v>483</v>
      </c>
      <c r="R269" s="24">
        <v>118</v>
      </c>
      <c r="S269" s="24">
        <v>4.5454545454545456E-2</v>
      </c>
      <c r="T269" s="24">
        <v>105</v>
      </c>
      <c r="U269" s="24">
        <v>4.065040650406504E-2</v>
      </c>
      <c r="V269" s="24">
        <v>52.5</v>
      </c>
      <c r="W269" s="31">
        <f t="shared" si="54"/>
        <v>49.349999999999994</v>
      </c>
      <c r="X269" s="24">
        <v>118</v>
      </c>
      <c r="Y269" s="24">
        <v>59</v>
      </c>
      <c r="Z269" s="32">
        <v>1.115</v>
      </c>
      <c r="AA269" s="9">
        <f t="shared" si="55"/>
        <v>1.115</v>
      </c>
      <c r="AB269" s="4">
        <f>VLOOKUP($A269,[1]plot_info!$F$1:$BW$2268,26,FALSE)</f>
        <v>674518.54980000004</v>
      </c>
      <c r="AC269" s="4">
        <f>VLOOKUP($A269,[1]plot_info!$F$1:$BW$2268,27,FALSE)</f>
        <v>3207091.344</v>
      </c>
      <c r="AD269" s="4">
        <f>VLOOKUP($A269,[1]plot_info!$F$1:$BW$2268,28,FALSE)</f>
        <v>82.791272039999996</v>
      </c>
      <c r="AE269" s="4">
        <f>VLOOKUP($A269,[1]plot_info!$F$1:$BW$2268,29,FALSE)</f>
        <v>28.979995769999999</v>
      </c>
      <c r="AF269" s="4">
        <f>VLOOKUP($A269,[1]plot_info!$F$1:$BW$2268,37,FALSE)</f>
        <v>4</v>
      </c>
      <c r="AG269" s="4" t="str">
        <f>VLOOKUP($A269,[1]plot_info!$F$1:$BW$2268,43,FALSE)</f>
        <v>FRA 2010-2015</v>
      </c>
    </row>
    <row r="270" spans="1:33" x14ac:dyDescent="0.35">
      <c r="A270" s="23" t="str">
        <f t="shared" si="56"/>
        <v>68-77-4</v>
      </c>
      <c r="B270" s="30">
        <v>64914</v>
      </c>
      <c r="C270" s="26">
        <v>68</v>
      </c>
      <c r="D270" s="26">
        <v>77</v>
      </c>
      <c r="E270" s="26">
        <v>4</v>
      </c>
      <c r="F270" s="26" t="s">
        <v>334</v>
      </c>
      <c r="G270" s="26" t="s">
        <v>34</v>
      </c>
      <c r="H270" s="26">
        <v>3</v>
      </c>
      <c r="I270" s="26">
        <v>103</v>
      </c>
      <c r="J270" s="26">
        <v>103</v>
      </c>
      <c r="K270" s="26">
        <v>964</v>
      </c>
      <c r="L270" s="26">
        <v>1058</v>
      </c>
      <c r="M270" s="26">
        <v>94</v>
      </c>
      <c r="N270" s="26">
        <v>130</v>
      </c>
      <c r="O270" s="26">
        <v>130</v>
      </c>
      <c r="P270" s="26">
        <v>366</v>
      </c>
      <c r="Q270" s="26">
        <v>491</v>
      </c>
      <c r="R270" s="26">
        <v>125</v>
      </c>
      <c r="S270" s="26">
        <v>8.7378640776699032E-2</v>
      </c>
      <c r="T270" s="26">
        <v>31.333333333333332</v>
      </c>
      <c r="U270" s="26">
        <v>3.8461538461538464E-2</v>
      </c>
      <c r="V270" s="26">
        <v>15.666666666666666</v>
      </c>
      <c r="W270" s="31">
        <f t="shared" si="54"/>
        <v>14.726666666666665</v>
      </c>
      <c r="X270" s="26">
        <v>128.33333333333334</v>
      </c>
      <c r="Y270" s="26">
        <v>20.833333333333332</v>
      </c>
      <c r="Z270" s="32">
        <v>0.36499999999999999</v>
      </c>
      <c r="AA270" s="9">
        <f t="shared" si="55"/>
        <v>0.36499999999999999</v>
      </c>
      <c r="AB270" s="4">
        <f>VLOOKUP($A270,[1]plot_info!$F$1:$BW$2268,26,FALSE)</f>
        <v>674818.54980000004</v>
      </c>
      <c r="AC270" s="4">
        <f>VLOOKUP($A270,[1]plot_info!$F$1:$BW$2268,27,FALSE)</f>
        <v>3207091.344</v>
      </c>
      <c r="AD270" s="4">
        <f>VLOOKUP($A270,[1]plot_info!$F$1:$BW$2268,28,FALSE)</f>
        <v>82.794350010000002</v>
      </c>
      <c r="AE270" s="4">
        <f>VLOOKUP($A270,[1]plot_info!$F$1:$BW$2268,29,FALSE)</f>
        <v>28.979954719999999</v>
      </c>
      <c r="AF270" s="4">
        <f>VLOOKUP($A270,[1]plot_info!$F$1:$BW$2268,37,FALSE)</f>
        <v>4</v>
      </c>
      <c r="AG270" s="4" t="str">
        <f>VLOOKUP($A270,[1]plot_info!$F$1:$BW$2268,43,FALSE)</f>
        <v>FRA 2010-2015</v>
      </c>
    </row>
    <row r="271" spans="1:33" x14ac:dyDescent="0.35">
      <c r="A271" s="23" t="str">
        <f t="shared" si="56"/>
        <v>68-77-4</v>
      </c>
      <c r="B271" s="24" t="s">
        <v>334</v>
      </c>
      <c r="C271" s="24">
        <v>68</v>
      </c>
      <c r="D271" s="24">
        <v>77</v>
      </c>
      <c r="E271" s="24">
        <v>4</v>
      </c>
      <c r="F271" s="24">
        <v>1</v>
      </c>
      <c r="G271" s="24" t="s">
        <v>34</v>
      </c>
      <c r="H271" s="24">
        <v>3</v>
      </c>
      <c r="I271" s="24">
        <v>103</v>
      </c>
      <c r="J271" s="24">
        <v>103</v>
      </c>
      <c r="K271" s="24">
        <v>964</v>
      </c>
      <c r="L271" s="24">
        <v>1058</v>
      </c>
      <c r="M271" s="24">
        <v>94</v>
      </c>
      <c r="N271" s="24">
        <v>130</v>
      </c>
      <c r="O271" s="24">
        <v>130</v>
      </c>
      <c r="P271" s="24">
        <v>366</v>
      </c>
      <c r="Q271" s="24">
        <v>491</v>
      </c>
      <c r="R271" s="24">
        <v>125</v>
      </c>
      <c r="S271" s="24">
        <v>8.7378640776699032E-2</v>
      </c>
      <c r="T271" s="24">
        <v>31.333333333333332</v>
      </c>
      <c r="U271" s="24">
        <v>3.8461538461538464E-2</v>
      </c>
      <c r="V271" s="24">
        <v>15.666666666666666</v>
      </c>
      <c r="W271" s="31">
        <f t="shared" si="54"/>
        <v>14.726666666666665</v>
      </c>
      <c r="X271" s="24">
        <v>128.33333333333334</v>
      </c>
      <c r="Y271" s="24">
        <v>20.833333333333332</v>
      </c>
      <c r="Z271" s="32">
        <v>0.36499999999999999</v>
      </c>
      <c r="AA271" s="9">
        <f t="shared" si="55"/>
        <v>0.36499999999999999</v>
      </c>
      <c r="AB271" s="4">
        <f>VLOOKUP($A271,[1]plot_info!$F$1:$BW$2268,26,FALSE)</f>
        <v>674818.54980000004</v>
      </c>
      <c r="AC271" s="4">
        <f>VLOOKUP($A271,[1]plot_info!$F$1:$BW$2268,27,FALSE)</f>
        <v>3207091.344</v>
      </c>
      <c r="AD271" s="4">
        <f>VLOOKUP($A271,[1]plot_info!$F$1:$BW$2268,28,FALSE)</f>
        <v>82.794350010000002</v>
      </c>
      <c r="AE271" s="4">
        <f>VLOOKUP($A271,[1]plot_info!$F$1:$BW$2268,29,FALSE)</f>
        <v>28.979954719999999</v>
      </c>
      <c r="AF271" s="4">
        <f>VLOOKUP($A271,[1]plot_info!$F$1:$BW$2268,37,FALSE)</f>
        <v>4</v>
      </c>
      <c r="AG271" s="4" t="str">
        <f>VLOOKUP($A271,[1]plot_info!$F$1:$BW$2268,43,FALSE)</f>
        <v>FRA 2010-2015</v>
      </c>
    </row>
    <row r="272" spans="1:33" x14ac:dyDescent="0.35">
      <c r="A272" s="23" t="str">
        <f t="shared" si="56"/>
        <v>68-77-5</v>
      </c>
      <c r="B272" s="30">
        <v>64914</v>
      </c>
      <c r="C272" s="26">
        <v>68</v>
      </c>
      <c r="D272" s="26">
        <v>77</v>
      </c>
      <c r="E272" s="26">
        <v>5</v>
      </c>
      <c r="F272" s="26" t="s">
        <v>338</v>
      </c>
      <c r="G272" s="26" t="s">
        <v>34</v>
      </c>
      <c r="H272" s="26">
        <v>4</v>
      </c>
      <c r="I272" s="26">
        <v>124</v>
      </c>
      <c r="J272" s="26">
        <v>124</v>
      </c>
      <c r="K272" s="26">
        <v>1219</v>
      </c>
      <c r="L272" s="26">
        <v>1332</v>
      </c>
      <c r="M272" s="26">
        <v>113</v>
      </c>
      <c r="N272" s="26">
        <v>133</v>
      </c>
      <c r="O272" s="26">
        <v>133</v>
      </c>
      <c r="P272" s="26">
        <v>349</v>
      </c>
      <c r="Q272" s="26">
        <v>478</v>
      </c>
      <c r="R272" s="26">
        <v>129</v>
      </c>
      <c r="S272" s="26">
        <v>8.8709677419354843E-2</v>
      </c>
      <c r="T272" s="26">
        <v>28.25</v>
      </c>
      <c r="U272" s="26">
        <v>3.007518796992481E-2</v>
      </c>
      <c r="V272" s="26">
        <v>14.125</v>
      </c>
      <c r="W272" s="31">
        <f t="shared" si="54"/>
        <v>13.2775</v>
      </c>
      <c r="X272" s="26">
        <v>132</v>
      </c>
      <c r="Y272" s="26">
        <v>16.125</v>
      </c>
      <c r="Z272" s="32">
        <v>0.30249999999999999</v>
      </c>
      <c r="AA272" s="9">
        <f t="shared" si="55"/>
        <v>0.30249999999999999</v>
      </c>
      <c r="AB272" s="4">
        <f>VLOOKUP($A272,[1]plot_info!$F$1:$BW$2268,26,FALSE)</f>
        <v>674818.54980000004</v>
      </c>
      <c r="AC272" s="4">
        <f>VLOOKUP($A272,[1]plot_info!$F$1:$BW$2268,27,FALSE)</f>
        <v>3207241.344</v>
      </c>
      <c r="AD272" s="4">
        <f>VLOOKUP($A272,[1]plot_info!$F$1:$BW$2268,28,FALSE)</f>
        <v>82.794373370000002</v>
      </c>
      <c r="AE272" s="4">
        <f>VLOOKUP($A272,[1]plot_info!$F$1:$BW$2268,29,FALSE)</f>
        <v>28.981307959999999</v>
      </c>
      <c r="AF272" s="4">
        <f>VLOOKUP($A272,[1]plot_info!$F$1:$BW$2268,37,FALSE)</f>
        <v>4</v>
      </c>
      <c r="AG272" s="4" t="str">
        <f>VLOOKUP($A272,[1]plot_info!$F$1:$BW$2268,43,FALSE)</f>
        <v>FRA 2010-2015</v>
      </c>
    </row>
    <row r="273" spans="1:33" x14ac:dyDescent="0.35">
      <c r="A273" s="23" t="str">
        <f t="shared" si="56"/>
        <v>68-77-5</v>
      </c>
      <c r="B273" s="24" t="s">
        <v>338</v>
      </c>
      <c r="C273" s="24">
        <v>68</v>
      </c>
      <c r="D273" s="24">
        <v>77</v>
      </c>
      <c r="E273" s="24">
        <v>5</v>
      </c>
      <c r="F273" s="24">
        <v>1</v>
      </c>
      <c r="G273" s="24" t="s">
        <v>34</v>
      </c>
      <c r="H273" s="24">
        <v>4</v>
      </c>
      <c r="I273" s="24">
        <v>124</v>
      </c>
      <c r="J273" s="24">
        <v>124</v>
      </c>
      <c r="K273" s="24">
        <v>1219</v>
      </c>
      <c r="L273" s="24">
        <v>1332</v>
      </c>
      <c r="M273" s="24">
        <v>113</v>
      </c>
      <c r="N273" s="24">
        <v>133</v>
      </c>
      <c r="O273" s="24">
        <v>133</v>
      </c>
      <c r="P273" s="24">
        <v>349</v>
      </c>
      <c r="Q273" s="24">
        <v>478</v>
      </c>
      <c r="R273" s="24">
        <v>129</v>
      </c>
      <c r="S273" s="24">
        <v>8.8709677419354843E-2</v>
      </c>
      <c r="T273" s="24">
        <v>28.25</v>
      </c>
      <c r="U273" s="24">
        <v>3.007518796992481E-2</v>
      </c>
      <c r="V273" s="24">
        <v>14.125</v>
      </c>
      <c r="W273" s="31">
        <f t="shared" si="54"/>
        <v>13.2775</v>
      </c>
      <c r="X273" s="24">
        <v>132</v>
      </c>
      <c r="Y273" s="24">
        <v>16.125</v>
      </c>
      <c r="Z273" s="32">
        <v>0.30249999999999999</v>
      </c>
      <c r="AA273" s="9">
        <f t="shared" si="55"/>
        <v>0.30249999999999999</v>
      </c>
      <c r="AB273" s="4">
        <f>VLOOKUP($A273,[1]plot_info!$F$1:$BW$2268,26,FALSE)</f>
        <v>674818.54980000004</v>
      </c>
      <c r="AC273" s="4">
        <f>VLOOKUP($A273,[1]plot_info!$F$1:$BW$2268,27,FALSE)</f>
        <v>3207241.344</v>
      </c>
      <c r="AD273" s="4">
        <f>VLOOKUP($A273,[1]plot_info!$F$1:$BW$2268,28,FALSE)</f>
        <v>82.794373370000002</v>
      </c>
      <c r="AE273" s="4">
        <f>VLOOKUP($A273,[1]plot_info!$F$1:$BW$2268,29,FALSE)</f>
        <v>28.981307959999999</v>
      </c>
      <c r="AF273" s="4">
        <f>VLOOKUP($A273,[1]plot_info!$F$1:$BW$2268,37,FALSE)</f>
        <v>4</v>
      </c>
      <c r="AG273" s="4" t="str">
        <f>VLOOKUP($A273,[1]plot_info!$F$1:$BW$2268,43,FALSE)</f>
        <v>FRA 2010-2015</v>
      </c>
    </row>
    <row r="274" spans="1:33" x14ac:dyDescent="0.35">
      <c r="A274" s="23" t="str">
        <f t="shared" si="56"/>
        <v>69-46-1</v>
      </c>
      <c r="B274" s="35" t="s">
        <v>37</v>
      </c>
      <c r="C274" s="35">
        <v>69</v>
      </c>
      <c r="D274" s="35">
        <v>46</v>
      </c>
      <c r="E274" s="35">
        <v>1</v>
      </c>
      <c r="F274" s="35">
        <v>1</v>
      </c>
      <c r="G274" s="35" t="s">
        <v>34</v>
      </c>
      <c r="H274" s="35">
        <v>4</v>
      </c>
      <c r="I274" s="35">
        <v>57.6</v>
      </c>
      <c r="J274" s="35">
        <v>57.6</v>
      </c>
      <c r="K274" s="35">
        <v>954</v>
      </c>
      <c r="L274" s="35">
        <v>1004</v>
      </c>
      <c r="M274" s="35">
        <v>50</v>
      </c>
      <c r="N274" s="35">
        <v>53.4</v>
      </c>
      <c r="O274" s="35">
        <v>53.4</v>
      </c>
      <c r="P274" s="35">
        <v>299</v>
      </c>
      <c r="Q274" s="35">
        <v>346</v>
      </c>
      <c r="R274" s="35">
        <v>47</v>
      </c>
      <c r="S274" s="35">
        <v>0.13194444444444448</v>
      </c>
      <c r="T274" s="35">
        <v>12.5</v>
      </c>
      <c r="U274" s="35">
        <v>0.11985018726591758</v>
      </c>
      <c r="V274" s="35">
        <v>6.25</v>
      </c>
      <c r="W274" s="31">
        <f t="shared" si="54"/>
        <v>5.875</v>
      </c>
      <c r="X274" s="35">
        <v>51.8</v>
      </c>
      <c r="Y274" s="35">
        <v>5.875</v>
      </c>
      <c r="Z274" s="32">
        <v>0.12125</v>
      </c>
      <c r="AA274" s="9">
        <f t="shared" si="55"/>
        <v>0.12125</v>
      </c>
      <c r="AB274" s="4" t="e">
        <f>VLOOKUP($A274,[1]plot_info!$F$1:$BW$2268,26,FALSE)</f>
        <v>#N/A</v>
      </c>
      <c r="AC274" s="4" t="e">
        <f>VLOOKUP($A274,[1]plot_info!$F$1:$BW$2268,27,FALSE)</f>
        <v>#N/A</v>
      </c>
      <c r="AD274" s="4" t="e">
        <f>VLOOKUP($A274,[1]plot_info!$F$1:$BW$2268,28,FALSE)</f>
        <v>#N/A</v>
      </c>
      <c r="AE274" s="4" t="e">
        <f>VLOOKUP($A274,[1]plot_info!$F$1:$BW$2268,29,FALSE)</f>
        <v>#N/A</v>
      </c>
      <c r="AF274" s="4" t="e">
        <f>VLOOKUP($A274,[1]plot_info!$F$1:$BW$2268,37,FALSE)</f>
        <v>#N/A</v>
      </c>
      <c r="AG274" s="4" t="e">
        <f>VLOOKUP($A274,[1]plot_info!$F$1:$BW$2268,43,FALSE)</f>
        <v>#N/A</v>
      </c>
    </row>
    <row r="275" spans="1:33" x14ac:dyDescent="0.35">
      <c r="A275" s="23" t="str">
        <f t="shared" si="56"/>
        <v>69-46-1</v>
      </c>
      <c r="B275" s="24" t="s">
        <v>37</v>
      </c>
      <c r="C275" s="24">
        <v>69</v>
      </c>
      <c r="D275" s="24">
        <v>46</v>
      </c>
      <c r="E275" s="24">
        <v>1</v>
      </c>
      <c r="F275" s="24">
        <v>1</v>
      </c>
      <c r="G275" s="24" t="s">
        <v>34</v>
      </c>
      <c r="H275" s="24">
        <v>4</v>
      </c>
      <c r="I275" s="24">
        <v>57.6</v>
      </c>
      <c r="J275" s="24">
        <v>57.6</v>
      </c>
      <c r="K275" s="24">
        <v>954</v>
      </c>
      <c r="L275" s="24">
        <v>1004</v>
      </c>
      <c r="M275" s="24">
        <v>50</v>
      </c>
      <c r="N275" s="24">
        <v>53.4</v>
      </c>
      <c r="O275" s="24">
        <v>53.4</v>
      </c>
      <c r="P275" s="24">
        <v>299</v>
      </c>
      <c r="Q275" s="24">
        <v>346</v>
      </c>
      <c r="R275" s="24">
        <v>47</v>
      </c>
      <c r="S275" s="24">
        <v>0.13194444444444448</v>
      </c>
      <c r="T275" s="24">
        <v>12.5</v>
      </c>
      <c r="U275" s="24">
        <v>0.11985018726591758</v>
      </c>
      <c r="V275" s="24">
        <v>6.25</v>
      </c>
      <c r="W275" s="31">
        <f t="shared" si="54"/>
        <v>5.875</v>
      </c>
      <c r="X275" s="24">
        <v>51.8</v>
      </c>
      <c r="Y275" s="24">
        <v>5.875</v>
      </c>
      <c r="Z275" s="32">
        <v>0.12125</v>
      </c>
      <c r="AA275" s="9">
        <f t="shared" si="55"/>
        <v>0.12125</v>
      </c>
      <c r="AB275" s="4" t="e">
        <f>VLOOKUP($A275,[1]plot_info!$F$1:$BW$2268,26,FALSE)</f>
        <v>#N/A</v>
      </c>
      <c r="AC275" s="4" t="e">
        <f>VLOOKUP($A275,[1]plot_info!$F$1:$BW$2268,27,FALSE)</f>
        <v>#N/A</v>
      </c>
      <c r="AD275" s="4" t="e">
        <f>VLOOKUP($A275,[1]plot_info!$F$1:$BW$2268,28,FALSE)</f>
        <v>#N/A</v>
      </c>
      <c r="AE275" s="4" t="e">
        <f>VLOOKUP($A275,[1]plot_info!$F$1:$BW$2268,29,FALSE)</f>
        <v>#N/A</v>
      </c>
      <c r="AF275" s="4" t="e">
        <f>VLOOKUP($A275,[1]plot_info!$F$1:$BW$2268,37,FALSE)</f>
        <v>#N/A</v>
      </c>
      <c r="AG275" s="4" t="e">
        <f>VLOOKUP($A275,[1]plot_info!$F$1:$BW$2268,43,FALSE)</f>
        <v>#N/A</v>
      </c>
    </row>
    <row r="276" spans="1:33" x14ac:dyDescent="0.35">
      <c r="A276" s="23" t="str">
        <f t="shared" si="56"/>
        <v>69-75-6</v>
      </c>
      <c r="B276" s="30">
        <v>64914</v>
      </c>
      <c r="C276" s="26">
        <v>69</v>
      </c>
      <c r="D276" s="26">
        <v>75</v>
      </c>
      <c r="E276" s="26">
        <v>6</v>
      </c>
      <c r="F276" s="26" t="s">
        <v>346</v>
      </c>
      <c r="G276" s="26" t="s">
        <v>34</v>
      </c>
      <c r="H276" s="26">
        <v>4</v>
      </c>
      <c r="I276" s="26">
        <v>88</v>
      </c>
      <c r="J276" s="26">
        <v>88</v>
      </c>
      <c r="K276" s="26">
        <v>1241</v>
      </c>
      <c r="L276" s="26">
        <v>1323</v>
      </c>
      <c r="M276" s="26">
        <v>82</v>
      </c>
      <c r="N276" s="26">
        <v>122</v>
      </c>
      <c r="O276" s="26">
        <v>122</v>
      </c>
      <c r="P276" s="26">
        <v>367</v>
      </c>
      <c r="Q276" s="26">
        <v>482</v>
      </c>
      <c r="R276" s="26">
        <v>115</v>
      </c>
      <c r="S276" s="26">
        <v>6.8181818181818177E-2</v>
      </c>
      <c r="T276" s="26">
        <v>20.5</v>
      </c>
      <c r="U276" s="26">
        <v>5.737704918032787E-2</v>
      </c>
      <c r="V276" s="26">
        <v>10.25</v>
      </c>
      <c r="W276" s="31">
        <f t="shared" ref="W276:W299" si="57">T276*0.47</f>
        <v>9.6349999999999998</v>
      </c>
      <c r="X276" s="26">
        <v>120.25</v>
      </c>
      <c r="Y276" s="26">
        <v>14.375</v>
      </c>
      <c r="Z276" s="32">
        <v>0.24625</v>
      </c>
      <c r="AA276" s="9">
        <f t="shared" ref="AA276:AA299" si="58">(V276+Y276)*10000/1000000</f>
        <v>0.24625</v>
      </c>
      <c r="AB276" s="4">
        <f>VLOOKUP($A276,[1]plot_info!$F$1:$BW$2268,26,FALSE)</f>
        <v>679010.74490000005</v>
      </c>
      <c r="AC276" s="4">
        <f>VLOOKUP($A276,[1]plot_info!$F$1:$BW$2268,27,FALSE)</f>
        <v>3199490.3629999999</v>
      </c>
      <c r="AD276" s="4">
        <f>VLOOKUP($A276,[1]plot_info!$F$1:$BW$2268,28,FALSE)</f>
        <v>82.836151020000003</v>
      </c>
      <c r="AE276" s="4">
        <f>VLOOKUP($A276,[1]plot_info!$F$1:$BW$2268,29,FALSE)</f>
        <v>28.910802409999999</v>
      </c>
      <c r="AF276" s="4">
        <f>VLOOKUP($A276,[1]plot_info!$F$1:$BW$2268,37,FALSE)</f>
        <v>4</v>
      </c>
      <c r="AG276" s="4" t="str">
        <f>VLOOKUP($A276,[1]plot_info!$F$1:$BW$2268,43,FALSE)</f>
        <v>FRA 2010-2015</v>
      </c>
    </row>
    <row r="277" spans="1:33" x14ac:dyDescent="0.35">
      <c r="A277" s="23" t="str">
        <f t="shared" si="56"/>
        <v>69-75-6</v>
      </c>
      <c r="B277" s="24" t="s">
        <v>346</v>
      </c>
      <c r="C277" s="24">
        <v>69</v>
      </c>
      <c r="D277" s="24">
        <v>75</v>
      </c>
      <c r="E277" s="24">
        <v>6</v>
      </c>
      <c r="F277" s="24">
        <v>1</v>
      </c>
      <c r="G277" s="24" t="s">
        <v>34</v>
      </c>
      <c r="H277" s="24">
        <v>4</v>
      </c>
      <c r="I277" s="24">
        <v>88</v>
      </c>
      <c r="J277" s="24">
        <v>88</v>
      </c>
      <c r="K277" s="24">
        <v>1241</v>
      </c>
      <c r="L277" s="24">
        <v>1323</v>
      </c>
      <c r="M277" s="24">
        <v>82</v>
      </c>
      <c r="N277" s="24">
        <v>122</v>
      </c>
      <c r="O277" s="24">
        <v>122</v>
      </c>
      <c r="P277" s="24">
        <v>367</v>
      </c>
      <c r="Q277" s="24">
        <v>482</v>
      </c>
      <c r="R277" s="24">
        <v>115</v>
      </c>
      <c r="S277" s="24">
        <v>6.8181818181818177E-2</v>
      </c>
      <c r="T277" s="24">
        <v>20.5</v>
      </c>
      <c r="U277" s="24">
        <v>5.737704918032787E-2</v>
      </c>
      <c r="V277" s="24">
        <v>10.25</v>
      </c>
      <c r="W277" s="31">
        <f t="shared" si="57"/>
        <v>9.6349999999999998</v>
      </c>
      <c r="X277" s="24">
        <v>120.25</v>
      </c>
      <c r="Y277" s="24">
        <v>14.375</v>
      </c>
      <c r="Z277" s="32">
        <v>0.24625</v>
      </c>
      <c r="AA277" s="9">
        <f t="shared" si="58"/>
        <v>0.24625</v>
      </c>
      <c r="AB277" s="4">
        <f>VLOOKUP($A277,[1]plot_info!$F$1:$BW$2268,26,FALSE)</f>
        <v>679010.74490000005</v>
      </c>
      <c r="AC277" s="4">
        <f>VLOOKUP($A277,[1]plot_info!$F$1:$BW$2268,27,FALSE)</f>
        <v>3199490.3629999999</v>
      </c>
      <c r="AD277" s="4">
        <f>VLOOKUP($A277,[1]plot_info!$F$1:$BW$2268,28,FALSE)</f>
        <v>82.836151020000003</v>
      </c>
      <c r="AE277" s="4">
        <f>VLOOKUP($A277,[1]plot_info!$F$1:$BW$2268,29,FALSE)</f>
        <v>28.910802409999999</v>
      </c>
      <c r="AF277" s="4">
        <f>VLOOKUP($A277,[1]plot_info!$F$1:$BW$2268,37,FALSE)</f>
        <v>4</v>
      </c>
      <c r="AG277" s="4" t="str">
        <f>VLOOKUP($A277,[1]plot_info!$F$1:$BW$2268,43,FALSE)</f>
        <v>FRA 2010-2015</v>
      </c>
    </row>
    <row r="278" spans="1:33" x14ac:dyDescent="0.35">
      <c r="A278" s="23" t="str">
        <f t="shared" si="56"/>
        <v>70-67-2</v>
      </c>
      <c r="B278" s="30">
        <v>64914</v>
      </c>
      <c r="C278" s="26">
        <v>70</v>
      </c>
      <c r="D278" s="26">
        <v>67</v>
      </c>
      <c r="E278" s="26">
        <v>2</v>
      </c>
      <c r="F278" s="26" t="s">
        <v>109</v>
      </c>
      <c r="G278" s="26" t="s">
        <v>34</v>
      </c>
      <c r="H278" s="26">
        <v>4</v>
      </c>
      <c r="I278" s="26">
        <v>123</v>
      </c>
      <c r="J278" s="26">
        <v>123</v>
      </c>
      <c r="K278" s="26">
        <v>1211</v>
      </c>
      <c r="L278" s="26">
        <v>1325</v>
      </c>
      <c r="M278" s="26">
        <v>114</v>
      </c>
      <c r="N278" s="26">
        <v>59</v>
      </c>
      <c r="O278" s="26">
        <v>59</v>
      </c>
      <c r="P278" s="26">
        <v>358</v>
      </c>
      <c r="Q278" s="26">
        <v>416</v>
      </c>
      <c r="R278" s="26">
        <v>58</v>
      </c>
      <c r="S278" s="26">
        <v>7.3170731707317069E-2</v>
      </c>
      <c r="T278" s="26">
        <v>28.5</v>
      </c>
      <c r="U278" s="26">
        <v>1.6949152542372881E-2</v>
      </c>
      <c r="V278" s="26">
        <v>14.25</v>
      </c>
      <c r="W278" s="31">
        <f t="shared" si="57"/>
        <v>13.395</v>
      </c>
      <c r="X278" s="26">
        <v>58.75</v>
      </c>
      <c r="Y278" s="26">
        <v>7.25</v>
      </c>
      <c r="Z278" s="32">
        <v>0.215</v>
      </c>
      <c r="AA278" s="9">
        <f t="shared" si="58"/>
        <v>0.215</v>
      </c>
      <c r="AB278" s="4">
        <f>VLOOKUP($A278,[1]plot_info!$F$1:$BW$2268,26,FALSE)</f>
        <v>683483.03090000001</v>
      </c>
      <c r="AC278" s="4">
        <f>VLOOKUP($A278,[1]plot_info!$F$1:$BW$2268,27,FALSE)</f>
        <v>3167446.3930000002</v>
      </c>
      <c r="AD278" s="4">
        <f>VLOOKUP($A278,[1]plot_info!$F$1:$BW$2268,28,FALSE)</f>
        <v>82.876823349999995</v>
      </c>
      <c r="AE278" s="4">
        <f>VLOOKUP($A278,[1]plot_info!$F$1:$BW$2268,29,FALSE)</f>
        <v>28.621087589999998</v>
      </c>
      <c r="AF278" s="4">
        <f>VLOOKUP($A278,[1]plot_info!$F$1:$BW$2268,37,FALSE)</f>
        <v>4</v>
      </c>
      <c r="AG278" s="4" t="str">
        <f>VLOOKUP($A278,[1]plot_info!$F$1:$BW$2268,43,FALSE)</f>
        <v>FRA 2010-2015</v>
      </c>
    </row>
    <row r="279" spans="1:33" x14ac:dyDescent="0.35">
      <c r="A279" s="23" t="str">
        <f t="shared" si="56"/>
        <v>70-67-2</v>
      </c>
      <c r="B279" s="24" t="s">
        <v>109</v>
      </c>
      <c r="C279" s="24">
        <v>70</v>
      </c>
      <c r="D279" s="24">
        <v>67</v>
      </c>
      <c r="E279" s="24">
        <v>2</v>
      </c>
      <c r="F279" s="24">
        <v>1</v>
      </c>
      <c r="G279" s="24" t="s">
        <v>34</v>
      </c>
      <c r="H279" s="24">
        <v>4</v>
      </c>
      <c r="I279" s="24">
        <v>123</v>
      </c>
      <c r="J279" s="24">
        <v>123</v>
      </c>
      <c r="K279" s="24">
        <v>1211</v>
      </c>
      <c r="L279" s="24">
        <v>1325</v>
      </c>
      <c r="M279" s="24">
        <v>114</v>
      </c>
      <c r="N279" s="24">
        <v>59</v>
      </c>
      <c r="O279" s="24">
        <v>59</v>
      </c>
      <c r="P279" s="24">
        <v>358</v>
      </c>
      <c r="Q279" s="24">
        <v>416</v>
      </c>
      <c r="R279" s="24">
        <v>58</v>
      </c>
      <c r="S279" s="24">
        <v>7.3170731707317069E-2</v>
      </c>
      <c r="T279" s="24">
        <v>28.5</v>
      </c>
      <c r="U279" s="24">
        <v>1.6949152542372881E-2</v>
      </c>
      <c r="V279" s="24">
        <v>14.25</v>
      </c>
      <c r="W279" s="31">
        <f t="shared" si="57"/>
        <v>13.395</v>
      </c>
      <c r="X279" s="24">
        <v>58.75</v>
      </c>
      <c r="Y279" s="24">
        <v>7.25</v>
      </c>
      <c r="Z279" s="32">
        <v>0.215</v>
      </c>
      <c r="AA279" s="9">
        <f t="shared" si="58"/>
        <v>0.215</v>
      </c>
      <c r="AB279" s="4">
        <f>VLOOKUP($A279,[1]plot_info!$F$1:$BW$2268,26,FALSE)</f>
        <v>683483.03090000001</v>
      </c>
      <c r="AC279" s="4">
        <f>VLOOKUP($A279,[1]plot_info!$F$1:$BW$2268,27,FALSE)</f>
        <v>3167446.3930000002</v>
      </c>
      <c r="AD279" s="4">
        <f>VLOOKUP($A279,[1]plot_info!$F$1:$BW$2268,28,FALSE)</f>
        <v>82.876823349999995</v>
      </c>
      <c r="AE279" s="4">
        <f>VLOOKUP($A279,[1]plot_info!$F$1:$BW$2268,29,FALSE)</f>
        <v>28.621087589999998</v>
      </c>
      <c r="AF279" s="4">
        <f>VLOOKUP($A279,[1]plot_info!$F$1:$BW$2268,37,FALSE)</f>
        <v>4</v>
      </c>
      <c r="AG279" s="4" t="str">
        <f>VLOOKUP($A279,[1]plot_info!$F$1:$BW$2268,43,FALSE)</f>
        <v>FRA 2010-2015</v>
      </c>
    </row>
    <row r="280" spans="1:33" x14ac:dyDescent="0.35">
      <c r="A280" s="23" t="str">
        <f t="shared" si="56"/>
        <v>70-67-3</v>
      </c>
      <c r="B280" s="30">
        <v>64914</v>
      </c>
      <c r="C280" s="26">
        <v>70</v>
      </c>
      <c r="D280" s="26">
        <v>67</v>
      </c>
      <c r="E280" s="26">
        <v>3</v>
      </c>
      <c r="F280" s="26" t="s">
        <v>113</v>
      </c>
      <c r="G280" s="26" t="s">
        <v>34</v>
      </c>
      <c r="H280" s="26">
        <v>3</v>
      </c>
      <c r="I280" s="26">
        <v>86</v>
      </c>
      <c r="J280" s="26">
        <v>86</v>
      </c>
      <c r="K280" s="26">
        <v>1449</v>
      </c>
      <c r="L280" s="26">
        <v>1530</v>
      </c>
      <c r="M280" s="26">
        <v>81</v>
      </c>
      <c r="N280" s="26">
        <v>73</v>
      </c>
      <c r="O280" s="26">
        <v>73</v>
      </c>
      <c r="P280" s="26">
        <v>365</v>
      </c>
      <c r="Q280" s="26">
        <v>430</v>
      </c>
      <c r="R280" s="26">
        <v>65</v>
      </c>
      <c r="S280" s="26">
        <v>5.8139534883720929E-2</v>
      </c>
      <c r="T280" s="26">
        <v>27</v>
      </c>
      <c r="U280" s="26">
        <v>0.1095890410958904</v>
      </c>
      <c r="V280" s="26">
        <v>13.5</v>
      </c>
      <c r="W280" s="31">
        <f t="shared" si="57"/>
        <v>12.69</v>
      </c>
      <c r="X280" s="26">
        <v>70.333333333333329</v>
      </c>
      <c r="Y280" s="26">
        <v>10.833333333333334</v>
      </c>
      <c r="Z280" s="32">
        <v>0.24333333333333335</v>
      </c>
      <c r="AA280" s="9">
        <f t="shared" si="58"/>
        <v>0.24333333333333335</v>
      </c>
      <c r="AB280" s="4">
        <f>VLOOKUP($A280,[1]plot_info!$F$1:$BW$2268,26,FALSE)</f>
        <v>683483.03090000001</v>
      </c>
      <c r="AC280" s="4">
        <f>VLOOKUP($A280,[1]plot_info!$F$1:$BW$2268,27,FALSE)</f>
        <v>3167596.3930000002</v>
      </c>
      <c r="AD280" s="4">
        <f>VLOOKUP($A280,[1]plot_info!$F$1:$BW$2268,28,FALSE)</f>
        <v>82.876847420000004</v>
      </c>
      <c r="AE280" s="4">
        <f>VLOOKUP($A280,[1]plot_info!$F$1:$BW$2268,29,FALSE)</f>
        <v>28.622440829999999</v>
      </c>
      <c r="AF280" s="4">
        <f>VLOOKUP($A280,[1]plot_info!$F$1:$BW$2268,37,FALSE)</f>
        <v>4</v>
      </c>
      <c r="AG280" s="4" t="str">
        <f>VLOOKUP($A280,[1]plot_info!$F$1:$BW$2268,43,FALSE)</f>
        <v>FRA 2010-2015</v>
      </c>
    </row>
    <row r="281" spans="1:33" x14ac:dyDescent="0.35">
      <c r="A281" s="23" t="str">
        <f t="shared" si="56"/>
        <v>70-67-3</v>
      </c>
      <c r="B281" s="24" t="s">
        <v>113</v>
      </c>
      <c r="C281" s="24">
        <v>70</v>
      </c>
      <c r="D281" s="24">
        <v>67</v>
      </c>
      <c r="E281" s="24">
        <v>3</v>
      </c>
      <c r="F281" s="24">
        <v>1</v>
      </c>
      <c r="G281" s="24" t="s">
        <v>34</v>
      </c>
      <c r="H281" s="24">
        <v>3</v>
      </c>
      <c r="I281" s="24">
        <v>86</v>
      </c>
      <c r="J281" s="24">
        <v>86</v>
      </c>
      <c r="K281" s="24">
        <v>1449</v>
      </c>
      <c r="L281" s="24">
        <v>1530</v>
      </c>
      <c r="M281" s="24">
        <v>81</v>
      </c>
      <c r="N281" s="24">
        <v>73</v>
      </c>
      <c r="O281" s="24">
        <v>73</v>
      </c>
      <c r="P281" s="24">
        <v>365</v>
      </c>
      <c r="Q281" s="24">
        <v>430</v>
      </c>
      <c r="R281" s="24">
        <v>65</v>
      </c>
      <c r="S281" s="24">
        <v>5.8139534883720929E-2</v>
      </c>
      <c r="T281" s="24">
        <v>27</v>
      </c>
      <c r="U281" s="24">
        <v>0.1095890410958904</v>
      </c>
      <c r="V281" s="24">
        <v>13.5</v>
      </c>
      <c r="W281" s="31">
        <f t="shared" si="57"/>
        <v>12.69</v>
      </c>
      <c r="X281" s="24">
        <v>70.333333333333329</v>
      </c>
      <c r="Y281" s="24">
        <v>10.833333333333334</v>
      </c>
      <c r="Z281" s="32">
        <v>0.24333333333333335</v>
      </c>
      <c r="AA281" s="9">
        <f t="shared" si="58"/>
        <v>0.24333333333333335</v>
      </c>
      <c r="AB281" s="4">
        <f>VLOOKUP($A281,[1]plot_info!$F$1:$BW$2268,26,FALSE)</f>
        <v>683483.03090000001</v>
      </c>
      <c r="AC281" s="4">
        <f>VLOOKUP($A281,[1]plot_info!$F$1:$BW$2268,27,FALSE)</f>
        <v>3167596.3930000002</v>
      </c>
      <c r="AD281" s="4">
        <f>VLOOKUP($A281,[1]plot_info!$F$1:$BW$2268,28,FALSE)</f>
        <v>82.876847420000004</v>
      </c>
      <c r="AE281" s="4">
        <f>VLOOKUP($A281,[1]plot_info!$F$1:$BW$2268,29,FALSE)</f>
        <v>28.622440829999999</v>
      </c>
      <c r="AF281" s="4">
        <f>VLOOKUP($A281,[1]plot_info!$F$1:$BW$2268,37,FALSE)</f>
        <v>4</v>
      </c>
      <c r="AG281" s="4" t="str">
        <f>VLOOKUP($A281,[1]plot_info!$F$1:$BW$2268,43,FALSE)</f>
        <v>FRA 2010-2015</v>
      </c>
    </row>
    <row r="282" spans="1:33" x14ac:dyDescent="0.35">
      <c r="A282" s="23" t="str">
        <f t="shared" si="56"/>
        <v>71-62-2</v>
      </c>
      <c r="B282" s="30">
        <v>64914</v>
      </c>
      <c r="C282" s="26">
        <v>71</v>
      </c>
      <c r="D282" s="26">
        <v>62</v>
      </c>
      <c r="E282" s="26">
        <v>2</v>
      </c>
      <c r="F282" s="26" t="s">
        <v>129</v>
      </c>
      <c r="G282" s="26" t="s">
        <v>34</v>
      </c>
      <c r="H282" s="26">
        <v>4</v>
      </c>
      <c r="I282" s="26">
        <v>80</v>
      </c>
      <c r="J282" s="26">
        <v>80</v>
      </c>
      <c r="K282" s="26">
        <v>1439</v>
      </c>
      <c r="L282" s="26">
        <v>1513</v>
      </c>
      <c r="M282" s="26">
        <v>74</v>
      </c>
      <c r="N282" s="26">
        <v>86</v>
      </c>
      <c r="O282" s="26">
        <v>86</v>
      </c>
      <c r="P282" s="26">
        <v>368</v>
      </c>
      <c r="Q282" s="26">
        <v>441</v>
      </c>
      <c r="R282" s="26">
        <v>73</v>
      </c>
      <c r="S282" s="26">
        <v>7.4999999999999997E-2</v>
      </c>
      <c r="T282" s="26">
        <v>18.5</v>
      </c>
      <c r="U282" s="26">
        <v>0.15116279069767441</v>
      </c>
      <c r="V282" s="26">
        <v>9.25</v>
      </c>
      <c r="W282" s="31">
        <f t="shared" si="57"/>
        <v>8.6950000000000003</v>
      </c>
      <c r="X282" s="26">
        <v>82.75</v>
      </c>
      <c r="Y282" s="26">
        <v>9.125</v>
      </c>
      <c r="Z282" s="32">
        <v>0.18375</v>
      </c>
      <c r="AA282" s="9">
        <f t="shared" si="58"/>
        <v>0.18375</v>
      </c>
      <c r="AB282" s="4">
        <f>VLOOKUP($A282,[1]plot_info!$F$1:$BW$2268,26,FALSE)</f>
        <v>687965.27139999997</v>
      </c>
      <c r="AC282" s="4">
        <f>VLOOKUP($A282,[1]plot_info!$F$1:$BW$2268,27,FALSE)</f>
        <v>3147548.9180000001</v>
      </c>
      <c r="AD282" s="4">
        <f>VLOOKUP($A282,[1]plot_info!$F$1:$BW$2268,28,FALSE)</f>
        <v>82.919394370000006</v>
      </c>
      <c r="AE282" s="4">
        <f>VLOOKUP($A282,[1]plot_info!$F$1:$BW$2268,29,FALSE)</f>
        <v>28.440940000000001</v>
      </c>
      <c r="AF282" s="4">
        <f>VLOOKUP($A282,[1]plot_info!$F$1:$BW$2268,37,FALSE)</f>
        <v>4</v>
      </c>
      <c r="AG282" s="4" t="str">
        <f>VLOOKUP($A282,[1]plot_info!$F$1:$BW$2268,43,FALSE)</f>
        <v>FRA 2010-2015</v>
      </c>
    </row>
    <row r="283" spans="1:33" x14ac:dyDescent="0.35">
      <c r="A283" s="23" t="str">
        <f t="shared" si="56"/>
        <v>71-62-2</v>
      </c>
      <c r="B283" s="24" t="s">
        <v>129</v>
      </c>
      <c r="C283" s="24">
        <v>71</v>
      </c>
      <c r="D283" s="24">
        <v>62</v>
      </c>
      <c r="E283" s="24">
        <v>2</v>
      </c>
      <c r="F283" s="24">
        <v>1</v>
      </c>
      <c r="G283" s="24" t="s">
        <v>34</v>
      </c>
      <c r="H283" s="24">
        <v>4</v>
      </c>
      <c r="I283" s="24">
        <v>80</v>
      </c>
      <c r="J283" s="24">
        <v>80</v>
      </c>
      <c r="K283" s="24">
        <v>1439</v>
      </c>
      <c r="L283" s="24">
        <v>1513</v>
      </c>
      <c r="M283" s="24">
        <v>74</v>
      </c>
      <c r="N283" s="24">
        <v>86</v>
      </c>
      <c r="O283" s="24">
        <v>86</v>
      </c>
      <c r="P283" s="24">
        <v>368</v>
      </c>
      <c r="Q283" s="24">
        <v>441</v>
      </c>
      <c r="R283" s="24">
        <v>73</v>
      </c>
      <c r="S283" s="24">
        <v>7.4999999999999997E-2</v>
      </c>
      <c r="T283" s="24">
        <v>18.5</v>
      </c>
      <c r="U283" s="24">
        <v>0.15116279069767441</v>
      </c>
      <c r="V283" s="24">
        <v>9.25</v>
      </c>
      <c r="W283" s="31">
        <f t="shared" si="57"/>
        <v>8.6950000000000003</v>
      </c>
      <c r="X283" s="24">
        <v>82.75</v>
      </c>
      <c r="Y283" s="24">
        <v>9.125</v>
      </c>
      <c r="Z283" s="32">
        <v>0.18375</v>
      </c>
      <c r="AA283" s="9">
        <f t="shared" si="58"/>
        <v>0.18375</v>
      </c>
      <c r="AB283" s="4">
        <f>VLOOKUP($A283,[1]plot_info!$F$1:$BW$2268,26,FALSE)</f>
        <v>687965.27139999997</v>
      </c>
      <c r="AC283" s="4">
        <f>VLOOKUP($A283,[1]plot_info!$F$1:$BW$2268,27,FALSE)</f>
        <v>3147548.9180000001</v>
      </c>
      <c r="AD283" s="4">
        <f>VLOOKUP($A283,[1]plot_info!$F$1:$BW$2268,28,FALSE)</f>
        <v>82.919394370000006</v>
      </c>
      <c r="AE283" s="4">
        <f>VLOOKUP($A283,[1]plot_info!$F$1:$BW$2268,29,FALSE)</f>
        <v>28.440940000000001</v>
      </c>
      <c r="AF283" s="4">
        <f>VLOOKUP($A283,[1]plot_info!$F$1:$BW$2268,37,FALSE)</f>
        <v>4</v>
      </c>
      <c r="AG283" s="4" t="str">
        <f>VLOOKUP($A283,[1]plot_info!$F$1:$BW$2268,43,FALSE)</f>
        <v>FRA 2010-2015</v>
      </c>
    </row>
    <row r="284" spans="1:33" x14ac:dyDescent="0.35">
      <c r="A284" s="23" t="str">
        <f t="shared" si="56"/>
        <v>71-62-4</v>
      </c>
      <c r="B284" s="30">
        <v>64914</v>
      </c>
      <c r="C284" s="26">
        <v>71</v>
      </c>
      <c r="D284" s="26">
        <v>62</v>
      </c>
      <c r="E284" s="26">
        <v>4</v>
      </c>
      <c r="F284" s="26" t="s">
        <v>133</v>
      </c>
      <c r="G284" s="26" t="s">
        <v>34</v>
      </c>
      <c r="H284" s="26">
        <v>4</v>
      </c>
      <c r="I284" s="26">
        <v>121</v>
      </c>
      <c r="J284" s="26">
        <v>121</v>
      </c>
      <c r="K284" s="26">
        <v>952</v>
      </c>
      <c r="L284" s="26">
        <v>1060</v>
      </c>
      <c r="M284" s="26">
        <v>108</v>
      </c>
      <c r="N284" s="26">
        <v>100</v>
      </c>
      <c r="O284" s="26">
        <v>100</v>
      </c>
      <c r="P284" s="26">
        <v>364</v>
      </c>
      <c r="Q284" s="26">
        <v>462</v>
      </c>
      <c r="R284" s="26">
        <v>98</v>
      </c>
      <c r="S284" s="26">
        <v>0.10743801652892562</v>
      </c>
      <c r="T284" s="26">
        <v>27</v>
      </c>
      <c r="U284" s="26">
        <v>0.02</v>
      </c>
      <c r="V284" s="26">
        <v>13.5</v>
      </c>
      <c r="W284" s="31">
        <f t="shared" si="57"/>
        <v>12.69</v>
      </c>
      <c r="X284" s="26">
        <v>99.5</v>
      </c>
      <c r="Y284" s="26">
        <v>12.25</v>
      </c>
      <c r="Z284" s="32">
        <v>0.25750000000000001</v>
      </c>
      <c r="AA284" s="9">
        <f t="shared" si="58"/>
        <v>0.25750000000000001</v>
      </c>
      <c r="AB284" s="4">
        <f>VLOOKUP($A284,[1]plot_info!$F$1:$BW$2268,26,FALSE)</f>
        <v>688265.27139999997</v>
      </c>
      <c r="AC284" s="4">
        <f>VLOOKUP($A284,[1]plot_info!$F$1:$BW$2268,27,FALSE)</f>
        <v>3147398.9180000001</v>
      </c>
      <c r="AD284" s="4">
        <f>VLOOKUP($A284,[1]plot_info!$F$1:$BW$2268,28,FALSE)</f>
        <v>82.92243191</v>
      </c>
      <c r="AE284" s="4">
        <f>VLOOKUP($A284,[1]plot_info!$F$1:$BW$2268,29,FALSE)</f>
        <v>28.439543520000001</v>
      </c>
      <c r="AF284" s="4">
        <f>VLOOKUP($A284,[1]plot_info!$F$1:$BW$2268,37,FALSE)</f>
        <v>4</v>
      </c>
      <c r="AG284" s="4" t="str">
        <f>VLOOKUP($A284,[1]plot_info!$F$1:$BW$2268,43,FALSE)</f>
        <v>FRA 2010-2015</v>
      </c>
    </row>
    <row r="285" spans="1:33" x14ac:dyDescent="0.35">
      <c r="A285" s="23" t="str">
        <f t="shared" si="56"/>
        <v>71-62-4</v>
      </c>
      <c r="B285" s="24" t="s">
        <v>133</v>
      </c>
      <c r="C285" s="24">
        <v>71</v>
      </c>
      <c r="D285" s="24">
        <v>62</v>
      </c>
      <c r="E285" s="24">
        <v>4</v>
      </c>
      <c r="F285" s="24">
        <v>1</v>
      </c>
      <c r="G285" s="24" t="s">
        <v>34</v>
      </c>
      <c r="H285" s="24">
        <v>4</v>
      </c>
      <c r="I285" s="24">
        <v>121</v>
      </c>
      <c r="J285" s="24">
        <v>121</v>
      </c>
      <c r="K285" s="24">
        <v>952</v>
      </c>
      <c r="L285" s="24">
        <v>1060</v>
      </c>
      <c r="M285" s="24">
        <v>108</v>
      </c>
      <c r="N285" s="24">
        <v>100</v>
      </c>
      <c r="O285" s="24">
        <v>100</v>
      </c>
      <c r="P285" s="24">
        <v>364</v>
      </c>
      <c r="Q285" s="24">
        <v>462</v>
      </c>
      <c r="R285" s="24">
        <v>98</v>
      </c>
      <c r="S285" s="24">
        <v>0.10743801652892562</v>
      </c>
      <c r="T285" s="24">
        <v>27</v>
      </c>
      <c r="U285" s="24">
        <v>0.02</v>
      </c>
      <c r="V285" s="24">
        <v>13.5</v>
      </c>
      <c r="W285" s="31">
        <f t="shared" si="57"/>
        <v>12.69</v>
      </c>
      <c r="X285" s="24">
        <v>99.5</v>
      </c>
      <c r="Y285" s="24">
        <v>12.25</v>
      </c>
      <c r="Z285" s="32">
        <v>0.25750000000000001</v>
      </c>
      <c r="AA285" s="9">
        <f t="shared" si="58"/>
        <v>0.25750000000000001</v>
      </c>
      <c r="AB285" s="4">
        <f>VLOOKUP($A285,[1]plot_info!$F$1:$BW$2268,26,FALSE)</f>
        <v>688265.27139999997</v>
      </c>
      <c r="AC285" s="4">
        <f>VLOOKUP($A285,[1]plot_info!$F$1:$BW$2268,27,FALSE)</f>
        <v>3147398.9180000001</v>
      </c>
      <c r="AD285" s="4">
        <f>VLOOKUP($A285,[1]plot_info!$F$1:$BW$2268,28,FALSE)</f>
        <v>82.92243191</v>
      </c>
      <c r="AE285" s="4">
        <f>VLOOKUP($A285,[1]plot_info!$F$1:$BW$2268,29,FALSE)</f>
        <v>28.439543520000001</v>
      </c>
      <c r="AF285" s="4">
        <f>VLOOKUP($A285,[1]plot_info!$F$1:$BW$2268,37,FALSE)</f>
        <v>4</v>
      </c>
      <c r="AG285" s="4" t="str">
        <f>VLOOKUP($A285,[1]plot_info!$F$1:$BW$2268,43,FALSE)</f>
        <v>FRA 2010-2015</v>
      </c>
    </row>
    <row r="286" spans="1:33" x14ac:dyDescent="0.35">
      <c r="A286" s="23" t="str">
        <f t="shared" si="56"/>
        <v>71-62-5</v>
      </c>
      <c r="B286" s="30">
        <v>64914</v>
      </c>
      <c r="C286" s="26">
        <v>71</v>
      </c>
      <c r="D286" s="26">
        <v>62</v>
      </c>
      <c r="E286" s="26">
        <v>5</v>
      </c>
      <c r="F286" s="26" t="s">
        <v>137</v>
      </c>
      <c r="G286" s="26" t="s">
        <v>34</v>
      </c>
      <c r="H286" s="26">
        <v>3</v>
      </c>
      <c r="I286" s="26">
        <v>131</v>
      </c>
      <c r="J286" s="26">
        <v>131</v>
      </c>
      <c r="K286" s="26">
        <v>891</v>
      </c>
      <c r="L286" s="26">
        <v>1020</v>
      </c>
      <c r="M286" s="26">
        <v>129</v>
      </c>
      <c r="N286" s="26">
        <v>59</v>
      </c>
      <c r="O286" s="26">
        <v>59</v>
      </c>
      <c r="P286" s="26">
        <v>367</v>
      </c>
      <c r="Q286" s="26">
        <v>426</v>
      </c>
      <c r="R286" s="26">
        <v>59</v>
      </c>
      <c r="S286" s="26">
        <v>1.5267175572519083E-2</v>
      </c>
      <c r="T286" s="26">
        <v>43</v>
      </c>
      <c r="U286" s="26">
        <v>0</v>
      </c>
      <c r="V286" s="26">
        <v>21.5</v>
      </c>
      <c r="W286" s="31">
        <f t="shared" si="57"/>
        <v>20.209999999999997</v>
      </c>
      <c r="X286" s="26">
        <v>59</v>
      </c>
      <c r="Y286" s="26">
        <v>9.8333333333333339</v>
      </c>
      <c r="Z286" s="32">
        <v>0.31333333333333335</v>
      </c>
      <c r="AA286" s="9">
        <f t="shared" si="58"/>
        <v>0.31333333333333335</v>
      </c>
      <c r="AB286" s="4">
        <f>VLOOKUP($A286,[1]plot_info!$F$1:$BW$2268,26,FALSE)</f>
        <v>688265.27139999997</v>
      </c>
      <c r="AC286" s="4">
        <f>VLOOKUP($A286,[1]plot_info!$F$1:$BW$2268,27,FALSE)</f>
        <v>3147548.9180000001</v>
      </c>
      <c r="AD286" s="4">
        <f>VLOOKUP($A286,[1]plot_info!$F$1:$BW$2268,28,FALSE)</f>
        <v>82.92245638</v>
      </c>
      <c r="AE286" s="4">
        <f>VLOOKUP($A286,[1]plot_info!$F$1:$BW$2268,29,FALSE)</f>
        <v>28.440896769999998</v>
      </c>
      <c r="AF286" s="4">
        <f>VLOOKUP($A286,[1]plot_info!$F$1:$BW$2268,37,FALSE)</f>
        <v>4</v>
      </c>
      <c r="AG286" s="4" t="str">
        <f>VLOOKUP($A286,[1]plot_info!$F$1:$BW$2268,43,FALSE)</f>
        <v>FRA 2010-2015</v>
      </c>
    </row>
    <row r="287" spans="1:33" x14ac:dyDescent="0.35">
      <c r="A287" s="23" t="str">
        <f t="shared" si="56"/>
        <v>71-62-5</v>
      </c>
      <c r="B287" s="24" t="s">
        <v>137</v>
      </c>
      <c r="C287" s="24">
        <v>71</v>
      </c>
      <c r="D287" s="24">
        <v>62</v>
      </c>
      <c r="E287" s="24">
        <v>5</v>
      </c>
      <c r="F287" s="24">
        <v>1</v>
      </c>
      <c r="G287" s="24" t="s">
        <v>34</v>
      </c>
      <c r="H287" s="24">
        <v>3</v>
      </c>
      <c r="I287" s="24">
        <v>131</v>
      </c>
      <c r="J287" s="24">
        <v>131</v>
      </c>
      <c r="K287" s="24">
        <v>891</v>
      </c>
      <c r="L287" s="24">
        <v>1020</v>
      </c>
      <c r="M287" s="24">
        <v>129</v>
      </c>
      <c r="N287" s="24">
        <v>59</v>
      </c>
      <c r="O287" s="24">
        <v>59</v>
      </c>
      <c r="P287" s="24">
        <v>367</v>
      </c>
      <c r="Q287" s="24">
        <v>426</v>
      </c>
      <c r="R287" s="24">
        <v>59</v>
      </c>
      <c r="S287" s="24">
        <v>1.5267175572519083E-2</v>
      </c>
      <c r="T287" s="24">
        <v>43</v>
      </c>
      <c r="U287" s="24">
        <v>0</v>
      </c>
      <c r="V287" s="24">
        <v>21.5</v>
      </c>
      <c r="W287" s="31">
        <f t="shared" si="57"/>
        <v>20.209999999999997</v>
      </c>
      <c r="X287" s="24">
        <v>59</v>
      </c>
      <c r="Y287" s="24">
        <v>9.8333333333333339</v>
      </c>
      <c r="Z287" s="32">
        <v>0.31333333333333335</v>
      </c>
      <c r="AA287" s="9">
        <f t="shared" si="58"/>
        <v>0.31333333333333335</v>
      </c>
      <c r="AB287" s="4">
        <f>VLOOKUP($A287,[1]plot_info!$F$1:$BW$2268,26,FALSE)</f>
        <v>688265.27139999997</v>
      </c>
      <c r="AC287" s="4">
        <f>VLOOKUP($A287,[1]plot_info!$F$1:$BW$2268,27,FALSE)</f>
        <v>3147548.9180000001</v>
      </c>
      <c r="AD287" s="4">
        <f>VLOOKUP($A287,[1]plot_info!$F$1:$BW$2268,28,FALSE)</f>
        <v>82.92245638</v>
      </c>
      <c r="AE287" s="4">
        <f>VLOOKUP($A287,[1]plot_info!$F$1:$BW$2268,29,FALSE)</f>
        <v>28.440896769999998</v>
      </c>
      <c r="AF287" s="4">
        <f>VLOOKUP($A287,[1]plot_info!$F$1:$BW$2268,37,FALSE)</f>
        <v>4</v>
      </c>
      <c r="AG287" s="4" t="str">
        <f>VLOOKUP($A287,[1]plot_info!$F$1:$BW$2268,43,FALSE)</f>
        <v>FRA 2010-2015</v>
      </c>
    </row>
    <row r="288" spans="1:33" x14ac:dyDescent="0.35">
      <c r="A288" s="23" t="str">
        <f t="shared" si="56"/>
        <v>71-62-6</v>
      </c>
      <c r="B288" s="30">
        <v>64914</v>
      </c>
      <c r="C288" s="26">
        <v>71</v>
      </c>
      <c r="D288" s="26">
        <v>62</v>
      </c>
      <c r="E288" s="26">
        <v>6</v>
      </c>
      <c r="F288" s="26" t="s">
        <v>141</v>
      </c>
      <c r="G288" s="26" t="s">
        <v>34</v>
      </c>
      <c r="H288" s="26">
        <v>4</v>
      </c>
      <c r="I288" s="26">
        <v>53</v>
      </c>
      <c r="J288" s="26">
        <v>53</v>
      </c>
      <c r="K288" s="26">
        <v>960</v>
      </c>
      <c r="L288" s="26">
        <v>1010</v>
      </c>
      <c r="M288" s="26">
        <v>50</v>
      </c>
      <c r="N288" s="26">
        <v>75</v>
      </c>
      <c r="O288" s="26">
        <v>75</v>
      </c>
      <c r="P288" s="26">
        <v>365</v>
      </c>
      <c r="Q288" s="26">
        <v>433</v>
      </c>
      <c r="R288" s="26">
        <v>68</v>
      </c>
      <c r="S288" s="26">
        <v>5.6603773584905662E-2</v>
      </c>
      <c r="T288" s="26">
        <v>12.5</v>
      </c>
      <c r="U288" s="26">
        <v>9.3333333333333338E-2</v>
      </c>
      <c r="V288" s="26">
        <v>6.25</v>
      </c>
      <c r="W288" s="31">
        <f t="shared" si="57"/>
        <v>5.875</v>
      </c>
      <c r="X288" s="26">
        <v>73.25</v>
      </c>
      <c r="Y288" s="26">
        <v>8.5</v>
      </c>
      <c r="Z288" s="32">
        <v>0.14749999999999999</v>
      </c>
      <c r="AA288" s="9">
        <f t="shared" si="58"/>
        <v>0.14749999999999999</v>
      </c>
      <c r="AB288" s="4">
        <f>VLOOKUP($A288,[1]plot_info!$F$1:$BW$2268,26,FALSE)</f>
        <v>688265.27139999997</v>
      </c>
      <c r="AC288" s="4">
        <f>VLOOKUP($A288,[1]plot_info!$F$1:$BW$2268,27,FALSE)</f>
        <v>3147698.9180000001</v>
      </c>
      <c r="AD288" s="4">
        <f>VLOOKUP($A288,[1]plot_info!$F$1:$BW$2268,28,FALSE)</f>
        <v>82.922480859999993</v>
      </c>
      <c r="AE288" s="4">
        <f>VLOOKUP($A288,[1]plot_info!$F$1:$BW$2268,29,FALSE)</f>
        <v>28.442250009999999</v>
      </c>
      <c r="AF288" s="4">
        <f>VLOOKUP($A288,[1]plot_info!$F$1:$BW$2268,37,FALSE)</f>
        <v>4</v>
      </c>
      <c r="AG288" s="4" t="str">
        <f>VLOOKUP($A288,[1]plot_info!$F$1:$BW$2268,43,FALSE)</f>
        <v>FRA 2010-2015</v>
      </c>
    </row>
    <row r="289" spans="1:33" x14ac:dyDescent="0.35">
      <c r="A289" s="23" t="str">
        <f t="shared" si="56"/>
        <v>71-62-6</v>
      </c>
      <c r="B289" s="24" t="s">
        <v>141</v>
      </c>
      <c r="C289" s="24">
        <v>71</v>
      </c>
      <c r="D289" s="24">
        <v>62</v>
      </c>
      <c r="E289" s="24">
        <v>6</v>
      </c>
      <c r="F289" s="24">
        <v>1</v>
      </c>
      <c r="G289" s="24" t="s">
        <v>34</v>
      </c>
      <c r="H289" s="24">
        <v>4</v>
      </c>
      <c r="I289" s="24">
        <v>53</v>
      </c>
      <c r="J289" s="24">
        <v>53</v>
      </c>
      <c r="K289" s="24">
        <v>960</v>
      </c>
      <c r="L289" s="24">
        <v>1010</v>
      </c>
      <c r="M289" s="24">
        <v>50</v>
      </c>
      <c r="N289" s="24">
        <v>75</v>
      </c>
      <c r="O289" s="24">
        <v>75</v>
      </c>
      <c r="P289" s="24">
        <v>365</v>
      </c>
      <c r="Q289" s="24">
        <v>433</v>
      </c>
      <c r="R289" s="24">
        <v>68</v>
      </c>
      <c r="S289" s="24">
        <v>5.6603773584905662E-2</v>
      </c>
      <c r="T289" s="24">
        <v>12.5</v>
      </c>
      <c r="U289" s="24">
        <v>9.3333333333333338E-2</v>
      </c>
      <c r="V289" s="24">
        <v>6.25</v>
      </c>
      <c r="W289" s="31">
        <f t="shared" si="57"/>
        <v>5.875</v>
      </c>
      <c r="X289" s="24">
        <v>73.25</v>
      </c>
      <c r="Y289" s="24">
        <v>8.5</v>
      </c>
      <c r="Z289" s="32">
        <v>0.14749999999999999</v>
      </c>
      <c r="AA289" s="9">
        <f t="shared" si="58"/>
        <v>0.14749999999999999</v>
      </c>
      <c r="AB289" s="4">
        <f>VLOOKUP($A289,[1]plot_info!$F$1:$BW$2268,26,FALSE)</f>
        <v>688265.27139999997</v>
      </c>
      <c r="AC289" s="4">
        <f>VLOOKUP($A289,[1]plot_info!$F$1:$BW$2268,27,FALSE)</f>
        <v>3147698.9180000001</v>
      </c>
      <c r="AD289" s="4">
        <f>VLOOKUP($A289,[1]plot_info!$F$1:$BW$2268,28,FALSE)</f>
        <v>82.922480859999993</v>
      </c>
      <c r="AE289" s="4">
        <f>VLOOKUP($A289,[1]plot_info!$F$1:$BW$2268,29,FALSE)</f>
        <v>28.442250009999999</v>
      </c>
      <c r="AF289" s="4">
        <f>VLOOKUP($A289,[1]plot_info!$F$1:$BW$2268,37,FALSE)</f>
        <v>4</v>
      </c>
      <c r="AG289" s="4" t="str">
        <f>VLOOKUP($A289,[1]plot_info!$F$1:$BW$2268,43,FALSE)</f>
        <v>FRA 2010-2015</v>
      </c>
    </row>
    <row r="290" spans="1:33" x14ac:dyDescent="0.35">
      <c r="A290" s="23" t="str">
        <f t="shared" si="56"/>
        <v>72-41-4</v>
      </c>
      <c r="B290" s="33"/>
      <c r="C290" s="34">
        <v>72</v>
      </c>
      <c r="D290" s="34">
        <v>41</v>
      </c>
      <c r="E290" s="34">
        <v>4</v>
      </c>
      <c r="F290" s="33"/>
      <c r="G290" s="33" t="s">
        <v>34</v>
      </c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1">
        <f t="shared" si="57"/>
        <v>0</v>
      </c>
      <c r="X290" s="33"/>
      <c r="Y290" s="33"/>
      <c r="Z290" s="32">
        <v>0.17150000000000001</v>
      </c>
      <c r="AA290" s="9">
        <f t="shared" si="58"/>
        <v>0</v>
      </c>
      <c r="AB290" s="4" t="e">
        <f>VLOOKUP($A290,[1]plot_info!$F$1:$BW$2268,26,FALSE)</f>
        <v>#N/A</v>
      </c>
      <c r="AC290" s="4" t="e">
        <f>VLOOKUP($A290,[1]plot_info!$F$1:$BW$2268,27,FALSE)</f>
        <v>#N/A</v>
      </c>
      <c r="AD290" s="4" t="e">
        <f>VLOOKUP($A290,[1]plot_info!$F$1:$BW$2268,28,FALSE)</f>
        <v>#N/A</v>
      </c>
      <c r="AE290" s="4" t="e">
        <f>VLOOKUP($A290,[1]plot_info!$F$1:$BW$2268,29,FALSE)</f>
        <v>#N/A</v>
      </c>
      <c r="AF290" s="4" t="e">
        <f>VLOOKUP($A290,[1]plot_info!$F$1:$BW$2268,37,FALSE)</f>
        <v>#N/A</v>
      </c>
      <c r="AG290" s="4" t="e">
        <f>VLOOKUP($A290,[1]plot_info!$F$1:$BW$2268,43,FALSE)</f>
        <v>#N/A</v>
      </c>
    </row>
    <row r="291" spans="1:33" x14ac:dyDescent="0.35">
      <c r="A291" s="23" t="str">
        <f t="shared" si="56"/>
        <v>72-41-6</v>
      </c>
      <c r="B291" s="33"/>
      <c r="C291" s="34">
        <v>72</v>
      </c>
      <c r="D291" s="34">
        <v>41</v>
      </c>
      <c r="E291" s="34">
        <v>6</v>
      </c>
      <c r="F291" s="33"/>
      <c r="G291" s="33" t="s">
        <v>34</v>
      </c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1">
        <f t="shared" si="57"/>
        <v>0</v>
      </c>
      <c r="X291" s="33"/>
      <c r="Y291" s="33"/>
      <c r="Z291" s="32">
        <v>6.5500000000000003E-2</v>
      </c>
      <c r="AA291" s="9">
        <f t="shared" si="58"/>
        <v>0</v>
      </c>
      <c r="AB291" s="4" t="e">
        <f>VLOOKUP($A291,[1]plot_info!$F$1:$BW$2268,26,FALSE)</f>
        <v>#N/A</v>
      </c>
      <c r="AC291" s="4" t="e">
        <f>VLOOKUP($A291,[1]plot_info!$F$1:$BW$2268,27,FALSE)</f>
        <v>#N/A</v>
      </c>
      <c r="AD291" s="4" t="e">
        <f>VLOOKUP($A291,[1]plot_info!$F$1:$BW$2268,28,FALSE)</f>
        <v>#N/A</v>
      </c>
      <c r="AE291" s="4" t="e">
        <f>VLOOKUP($A291,[1]plot_info!$F$1:$BW$2268,29,FALSE)</f>
        <v>#N/A</v>
      </c>
      <c r="AF291" s="4" t="e">
        <f>VLOOKUP($A291,[1]plot_info!$F$1:$BW$2268,37,FALSE)</f>
        <v>#N/A</v>
      </c>
      <c r="AG291" s="4" t="e">
        <f>VLOOKUP($A291,[1]plot_info!$F$1:$BW$2268,43,FALSE)</f>
        <v>#N/A</v>
      </c>
    </row>
    <row r="292" spans="1:33" x14ac:dyDescent="0.35">
      <c r="A292" s="23" t="str">
        <f t="shared" si="56"/>
        <v>72-59-2</v>
      </c>
      <c r="B292" s="30">
        <v>64914</v>
      </c>
      <c r="C292" s="26">
        <v>72</v>
      </c>
      <c r="D292" s="26">
        <v>59</v>
      </c>
      <c r="E292" s="26">
        <v>2</v>
      </c>
      <c r="F292" s="26" t="s">
        <v>679</v>
      </c>
      <c r="G292" s="26" t="s">
        <v>34</v>
      </c>
      <c r="H292" s="26">
        <v>4</v>
      </c>
      <c r="I292" s="26">
        <v>46</v>
      </c>
      <c r="J292" s="26">
        <v>46</v>
      </c>
      <c r="K292" s="26">
        <v>964</v>
      </c>
      <c r="L292" s="26">
        <v>1007</v>
      </c>
      <c r="M292" s="26">
        <v>43</v>
      </c>
      <c r="N292" s="26">
        <v>46</v>
      </c>
      <c r="O292" s="26">
        <v>46</v>
      </c>
      <c r="P292" s="26">
        <v>366</v>
      </c>
      <c r="Q292" s="26">
        <v>410</v>
      </c>
      <c r="R292" s="26">
        <v>44</v>
      </c>
      <c r="S292" s="26">
        <v>6.5217391304347824E-2</v>
      </c>
      <c r="T292" s="26">
        <v>10.75</v>
      </c>
      <c r="U292" s="26">
        <v>4.3478260869565216E-2</v>
      </c>
      <c r="V292" s="26">
        <v>5.375</v>
      </c>
      <c r="W292" s="31">
        <f t="shared" si="57"/>
        <v>5.0524999999999993</v>
      </c>
      <c r="X292" s="26">
        <v>45.5</v>
      </c>
      <c r="Y292" s="26">
        <v>5.5</v>
      </c>
      <c r="Z292" s="32">
        <v>0.10875</v>
      </c>
      <c r="AA292" s="9">
        <f t="shared" si="58"/>
        <v>0.10875</v>
      </c>
      <c r="AB292" s="4">
        <f>VLOOKUP($A292,[1]plot_info!$F$1:$BW$2268,26,FALSE)</f>
        <v>692254.1483</v>
      </c>
      <c r="AC292" s="4">
        <f>VLOOKUP($A292,[1]plot_info!$F$1:$BW$2268,27,FALSE)</f>
        <v>3135649.1060000001</v>
      </c>
      <c r="AD292" s="4">
        <f>VLOOKUP($A292,[1]plot_info!$F$1:$BW$2268,28,FALSE)</f>
        <v>82.961191839999998</v>
      </c>
      <c r="AE292" s="4">
        <f>VLOOKUP($A292,[1]plot_info!$F$1:$BW$2268,29,FALSE)</f>
        <v>28.332961579999999</v>
      </c>
      <c r="AF292" s="4">
        <f>VLOOKUP($A292,[1]plot_info!$F$1:$BW$2268,37,FALSE)</f>
        <v>4</v>
      </c>
      <c r="AG292" s="4" t="str">
        <f>VLOOKUP($A292,[1]plot_info!$F$1:$BW$2268,43,FALSE)</f>
        <v>FRA 2010-2015</v>
      </c>
    </row>
    <row r="293" spans="1:33" x14ac:dyDescent="0.35">
      <c r="A293" s="23" t="str">
        <f t="shared" si="56"/>
        <v>72-59-2</v>
      </c>
      <c r="B293" s="24" t="s">
        <v>679</v>
      </c>
      <c r="C293" s="24">
        <v>72</v>
      </c>
      <c r="D293" s="24">
        <v>59</v>
      </c>
      <c r="E293" s="24">
        <v>2</v>
      </c>
      <c r="F293" s="24">
        <v>1</v>
      </c>
      <c r="G293" s="24" t="s">
        <v>34</v>
      </c>
      <c r="H293" s="24">
        <v>4</v>
      </c>
      <c r="I293" s="24">
        <v>46</v>
      </c>
      <c r="J293" s="24">
        <v>46</v>
      </c>
      <c r="K293" s="24">
        <v>964</v>
      </c>
      <c r="L293" s="24">
        <v>1007</v>
      </c>
      <c r="M293" s="24">
        <v>43</v>
      </c>
      <c r="N293" s="24">
        <v>46</v>
      </c>
      <c r="O293" s="24">
        <v>46</v>
      </c>
      <c r="P293" s="24">
        <v>366</v>
      </c>
      <c r="Q293" s="24">
        <v>410</v>
      </c>
      <c r="R293" s="24">
        <v>44</v>
      </c>
      <c r="S293" s="24">
        <v>6.5217391304347824E-2</v>
      </c>
      <c r="T293" s="24">
        <v>10.75</v>
      </c>
      <c r="U293" s="24">
        <v>4.3478260869565216E-2</v>
      </c>
      <c r="V293" s="24">
        <v>5.375</v>
      </c>
      <c r="W293" s="31">
        <f t="shared" si="57"/>
        <v>5.0524999999999993</v>
      </c>
      <c r="X293" s="24">
        <v>45.5</v>
      </c>
      <c r="Y293" s="24">
        <v>5.5</v>
      </c>
      <c r="Z293" s="32">
        <v>0.10875</v>
      </c>
      <c r="AA293" s="9">
        <f t="shared" si="58"/>
        <v>0.10875</v>
      </c>
      <c r="AB293" s="4">
        <f>VLOOKUP($A293,[1]plot_info!$F$1:$BW$2268,26,FALSE)</f>
        <v>692254.1483</v>
      </c>
      <c r="AC293" s="4">
        <f>VLOOKUP($A293,[1]plot_info!$F$1:$BW$2268,27,FALSE)</f>
        <v>3135649.1060000001</v>
      </c>
      <c r="AD293" s="4">
        <f>VLOOKUP($A293,[1]plot_info!$F$1:$BW$2268,28,FALSE)</f>
        <v>82.961191839999998</v>
      </c>
      <c r="AE293" s="4">
        <f>VLOOKUP($A293,[1]plot_info!$F$1:$BW$2268,29,FALSE)</f>
        <v>28.332961579999999</v>
      </c>
      <c r="AF293" s="4">
        <f>VLOOKUP($A293,[1]plot_info!$F$1:$BW$2268,37,FALSE)</f>
        <v>4</v>
      </c>
      <c r="AG293" s="4" t="str">
        <f>VLOOKUP($A293,[1]plot_info!$F$1:$BW$2268,43,FALSE)</f>
        <v>FRA 2010-2015</v>
      </c>
    </row>
    <row r="294" spans="1:33" x14ac:dyDescent="0.35">
      <c r="A294" s="23" t="str">
        <f t="shared" si="56"/>
        <v>72-59-3</v>
      </c>
      <c r="B294" s="30">
        <v>64914</v>
      </c>
      <c r="C294" s="26">
        <v>72</v>
      </c>
      <c r="D294" s="26">
        <v>59</v>
      </c>
      <c r="E294" s="26">
        <v>3</v>
      </c>
      <c r="F294" s="26" t="s">
        <v>683</v>
      </c>
      <c r="G294" s="26" t="s">
        <v>34</v>
      </c>
      <c r="H294" s="26">
        <v>4</v>
      </c>
      <c r="I294" s="26">
        <v>105</v>
      </c>
      <c r="J294" s="26">
        <v>105</v>
      </c>
      <c r="K294" s="26">
        <v>1219</v>
      </c>
      <c r="L294" s="26">
        <v>1324</v>
      </c>
      <c r="M294" s="26">
        <v>105</v>
      </c>
      <c r="N294" s="26">
        <v>70</v>
      </c>
      <c r="O294" s="26">
        <v>70</v>
      </c>
      <c r="P294" s="26">
        <v>365</v>
      </c>
      <c r="Q294" s="26">
        <v>430</v>
      </c>
      <c r="R294" s="26">
        <v>65</v>
      </c>
      <c r="S294" s="26">
        <v>0</v>
      </c>
      <c r="T294" s="26">
        <v>26.25</v>
      </c>
      <c r="U294" s="26">
        <v>7.1428571428571425E-2</v>
      </c>
      <c r="V294" s="26">
        <v>13.125</v>
      </c>
      <c r="W294" s="31">
        <f t="shared" si="57"/>
        <v>12.337499999999999</v>
      </c>
      <c r="X294" s="26">
        <v>68.75</v>
      </c>
      <c r="Y294" s="26">
        <v>8.125</v>
      </c>
      <c r="Z294" s="32">
        <v>0.21249999999999999</v>
      </c>
      <c r="AA294" s="9">
        <f t="shared" si="58"/>
        <v>0.21249999999999999</v>
      </c>
      <c r="AB294" s="4">
        <f>VLOOKUP($A294,[1]plot_info!$F$1:$BW$2268,26,FALSE)</f>
        <v>692254.1483</v>
      </c>
      <c r="AC294" s="4">
        <f>VLOOKUP($A294,[1]plot_info!$F$1:$BW$2268,27,FALSE)</f>
        <v>3135799.1060000001</v>
      </c>
      <c r="AD294" s="4">
        <f>VLOOKUP($A294,[1]plot_info!$F$1:$BW$2268,28,FALSE)</f>
        <v>82.961216690000001</v>
      </c>
      <c r="AE294" s="4">
        <f>VLOOKUP($A294,[1]plot_info!$F$1:$BW$2268,29,FALSE)</f>
        <v>28.334314809999999</v>
      </c>
      <c r="AF294" s="4">
        <f>VLOOKUP($A294,[1]plot_info!$F$1:$BW$2268,37,FALSE)</f>
        <v>4</v>
      </c>
      <c r="AG294" s="4" t="str">
        <f>VLOOKUP($A294,[1]plot_info!$F$1:$BW$2268,43,FALSE)</f>
        <v>FRA 2010-2015</v>
      </c>
    </row>
    <row r="295" spans="1:33" x14ac:dyDescent="0.35">
      <c r="A295" s="23" t="str">
        <f t="shared" si="56"/>
        <v>72-59-3</v>
      </c>
      <c r="B295" s="24" t="s">
        <v>683</v>
      </c>
      <c r="C295" s="24">
        <v>72</v>
      </c>
      <c r="D295" s="24">
        <v>59</v>
      </c>
      <c r="E295" s="24">
        <v>3</v>
      </c>
      <c r="F295" s="24">
        <v>1</v>
      </c>
      <c r="G295" s="24" t="s">
        <v>34</v>
      </c>
      <c r="H295" s="24">
        <v>4</v>
      </c>
      <c r="I295" s="24">
        <v>105</v>
      </c>
      <c r="J295" s="24">
        <v>105</v>
      </c>
      <c r="K295" s="24">
        <v>1219</v>
      </c>
      <c r="L295" s="24">
        <v>1324</v>
      </c>
      <c r="M295" s="24">
        <v>105</v>
      </c>
      <c r="N295" s="24">
        <v>70</v>
      </c>
      <c r="O295" s="24">
        <v>70</v>
      </c>
      <c r="P295" s="24">
        <v>365</v>
      </c>
      <c r="Q295" s="24">
        <v>430</v>
      </c>
      <c r="R295" s="24">
        <v>65</v>
      </c>
      <c r="S295" s="24">
        <v>0</v>
      </c>
      <c r="T295" s="24">
        <v>26.25</v>
      </c>
      <c r="U295" s="24">
        <v>7.1428571428571425E-2</v>
      </c>
      <c r="V295" s="24">
        <v>13.125</v>
      </c>
      <c r="W295" s="31">
        <f t="shared" si="57"/>
        <v>12.337499999999999</v>
      </c>
      <c r="X295" s="24">
        <v>68.75</v>
      </c>
      <c r="Y295" s="24">
        <v>8.125</v>
      </c>
      <c r="Z295" s="32">
        <v>0.21249999999999999</v>
      </c>
      <c r="AA295" s="9">
        <f t="shared" si="58"/>
        <v>0.21249999999999999</v>
      </c>
      <c r="AB295" s="4">
        <f>VLOOKUP($A295,[1]plot_info!$F$1:$BW$2268,26,FALSE)</f>
        <v>692254.1483</v>
      </c>
      <c r="AC295" s="4">
        <f>VLOOKUP($A295,[1]plot_info!$F$1:$BW$2268,27,FALSE)</f>
        <v>3135799.1060000001</v>
      </c>
      <c r="AD295" s="4">
        <f>VLOOKUP($A295,[1]plot_info!$F$1:$BW$2268,28,FALSE)</f>
        <v>82.961216690000001</v>
      </c>
      <c r="AE295" s="4">
        <f>VLOOKUP($A295,[1]plot_info!$F$1:$BW$2268,29,FALSE)</f>
        <v>28.334314809999999</v>
      </c>
      <c r="AF295" s="4">
        <f>VLOOKUP($A295,[1]plot_info!$F$1:$BW$2268,37,FALSE)</f>
        <v>4</v>
      </c>
      <c r="AG295" s="4" t="str">
        <f>VLOOKUP($A295,[1]plot_info!$F$1:$BW$2268,43,FALSE)</f>
        <v>FRA 2010-2015</v>
      </c>
    </row>
    <row r="296" spans="1:33" x14ac:dyDescent="0.35">
      <c r="A296" s="23" t="str">
        <f t="shared" si="56"/>
        <v>72-59-4</v>
      </c>
      <c r="B296" s="30">
        <v>64914</v>
      </c>
      <c r="C296" s="26">
        <v>72</v>
      </c>
      <c r="D296" s="26">
        <v>59</v>
      </c>
      <c r="E296" s="26">
        <v>4</v>
      </c>
      <c r="F296" s="26" t="s">
        <v>687</v>
      </c>
      <c r="G296" s="26" t="s">
        <v>34</v>
      </c>
      <c r="H296" s="26">
        <v>4</v>
      </c>
      <c r="I296" s="26">
        <v>114</v>
      </c>
      <c r="J296" s="26">
        <v>114</v>
      </c>
      <c r="K296" s="26">
        <v>960</v>
      </c>
      <c r="L296" s="26">
        <v>1057</v>
      </c>
      <c r="M296" s="26">
        <v>97</v>
      </c>
      <c r="N296" s="26">
        <v>41</v>
      </c>
      <c r="O296" s="26">
        <v>41</v>
      </c>
      <c r="P296" s="26">
        <v>350</v>
      </c>
      <c r="Q296" s="26">
        <v>390</v>
      </c>
      <c r="R296" s="26">
        <v>40</v>
      </c>
      <c r="S296" s="26">
        <v>0.14912280701754385</v>
      </c>
      <c r="T296" s="26">
        <v>24.25</v>
      </c>
      <c r="U296" s="26">
        <v>2.4390243902439025E-2</v>
      </c>
      <c r="V296" s="26">
        <v>12.125</v>
      </c>
      <c r="W296" s="31">
        <f t="shared" si="57"/>
        <v>11.397499999999999</v>
      </c>
      <c r="X296" s="26">
        <v>40.75</v>
      </c>
      <c r="Y296" s="26">
        <v>5</v>
      </c>
      <c r="Z296" s="32">
        <v>0.17125000000000001</v>
      </c>
      <c r="AA296" s="9">
        <f t="shared" si="58"/>
        <v>0.17125000000000001</v>
      </c>
      <c r="AB296" s="4">
        <f>VLOOKUP($A296,[1]plot_info!$F$1:$BW$2268,26,FALSE)</f>
        <v>692554.1483</v>
      </c>
      <c r="AC296" s="4">
        <f>VLOOKUP($A296,[1]plot_info!$F$1:$BW$2268,27,FALSE)</f>
        <v>3135499.1060000001</v>
      </c>
      <c r="AD296" s="4">
        <f>VLOOKUP($A296,[1]plot_info!$F$1:$BW$2268,28,FALSE)</f>
        <v>82.964225780000007</v>
      </c>
      <c r="AE296" s="4">
        <f>VLOOKUP($A296,[1]plot_info!$F$1:$BW$2268,29,FALSE)</f>
        <v>28.331564329999999</v>
      </c>
      <c r="AF296" s="4">
        <f>VLOOKUP($A296,[1]plot_info!$F$1:$BW$2268,37,FALSE)</f>
        <v>4</v>
      </c>
      <c r="AG296" s="4" t="str">
        <f>VLOOKUP($A296,[1]plot_info!$F$1:$BW$2268,43,FALSE)</f>
        <v>FRA 2010-2015</v>
      </c>
    </row>
    <row r="297" spans="1:33" x14ac:dyDescent="0.35">
      <c r="A297" s="23" t="str">
        <f t="shared" si="56"/>
        <v>72-59-4</v>
      </c>
      <c r="B297" s="24" t="s">
        <v>687</v>
      </c>
      <c r="C297" s="24">
        <v>72</v>
      </c>
      <c r="D297" s="24">
        <v>59</v>
      </c>
      <c r="E297" s="24">
        <v>4</v>
      </c>
      <c r="F297" s="24">
        <v>1</v>
      </c>
      <c r="G297" s="24" t="s">
        <v>34</v>
      </c>
      <c r="H297" s="24">
        <v>4</v>
      </c>
      <c r="I297" s="24">
        <v>114</v>
      </c>
      <c r="J297" s="24">
        <v>114</v>
      </c>
      <c r="K297" s="24">
        <v>960</v>
      </c>
      <c r="L297" s="24">
        <v>1057</v>
      </c>
      <c r="M297" s="24">
        <v>97</v>
      </c>
      <c r="N297" s="24">
        <v>41</v>
      </c>
      <c r="O297" s="24">
        <v>41</v>
      </c>
      <c r="P297" s="24">
        <v>350</v>
      </c>
      <c r="Q297" s="24">
        <v>390</v>
      </c>
      <c r="R297" s="24">
        <v>40</v>
      </c>
      <c r="S297" s="24">
        <v>0.14912280701754385</v>
      </c>
      <c r="T297" s="24">
        <v>24.25</v>
      </c>
      <c r="U297" s="24">
        <v>2.4390243902439025E-2</v>
      </c>
      <c r="V297" s="24">
        <v>12.125</v>
      </c>
      <c r="W297" s="31">
        <f t="shared" si="57"/>
        <v>11.397499999999999</v>
      </c>
      <c r="X297" s="24">
        <v>40.75</v>
      </c>
      <c r="Y297" s="24">
        <v>5</v>
      </c>
      <c r="Z297" s="32">
        <v>0.17125000000000001</v>
      </c>
      <c r="AA297" s="9">
        <f t="shared" si="58"/>
        <v>0.17125000000000001</v>
      </c>
      <c r="AB297" s="4">
        <f>VLOOKUP($A297,[1]plot_info!$F$1:$BW$2268,26,FALSE)</f>
        <v>692554.1483</v>
      </c>
      <c r="AC297" s="4">
        <f>VLOOKUP($A297,[1]plot_info!$F$1:$BW$2268,27,FALSE)</f>
        <v>3135499.1060000001</v>
      </c>
      <c r="AD297" s="4">
        <f>VLOOKUP($A297,[1]plot_info!$F$1:$BW$2268,28,FALSE)</f>
        <v>82.964225780000007</v>
      </c>
      <c r="AE297" s="4">
        <f>VLOOKUP($A297,[1]plot_info!$F$1:$BW$2268,29,FALSE)</f>
        <v>28.331564329999999</v>
      </c>
      <c r="AF297" s="4">
        <f>VLOOKUP($A297,[1]plot_info!$F$1:$BW$2268,37,FALSE)</f>
        <v>4</v>
      </c>
      <c r="AG297" s="4" t="str">
        <f>VLOOKUP($A297,[1]plot_info!$F$1:$BW$2268,43,FALSE)</f>
        <v>FRA 2010-2015</v>
      </c>
    </row>
    <row r="298" spans="1:33" x14ac:dyDescent="0.35">
      <c r="A298" s="23" t="str">
        <f t="shared" si="56"/>
        <v>72-59-6</v>
      </c>
      <c r="B298" s="30">
        <v>64914</v>
      </c>
      <c r="C298" s="26">
        <v>72</v>
      </c>
      <c r="D298" s="26">
        <v>59</v>
      </c>
      <c r="E298" s="26">
        <v>6</v>
      </c>
      <c r="F298" s="26" t="s">
        <v>691</v>
      </c>
      <c r="G298" s="26" t="s">
        <v>34</v>
      </c>
      <c r="H298" s="26">
        <v>4</v>
      </c>
      <c r="I298" s="26">
        <v>81</v>
      </c>
      <c r="J298" s="26">
        <v>81</v>
      </c>
      <c r="K298" s="26">
        <v>1240</v>
      </c>
      <c r="L298" s="26">
        <v>1311</v>
      </c>
      <c r="M298" s="26">
        <v>71</v>
      </c>
      <c r="N298" s="26">
        <v>59</v>
      </c>
      <c r="O298" s="26">
        <v>59</v>
      </c>
      <c r="P298" s="26">
        <v>362</v>
      </c>
      <c r="Q298" s="26">
        <v>420</v>
      </c>
      <c r="R298" s="26">
        <v>58</v>
      </c>
      <c r="S298" s="26">
        <v>0.12345679012345678</v>
      </c>
      <c r="T298" s="26">
        <v>17.75</v>
      </c>
      <c r="U298" s="26">
        <v>1.6949152542372881E-2</v>
      </c>
      <c r="V298" s="26">
        <v>8.875</v>
      </c>
      <c r="W298" s="31">
        <f t="shared" si="57"/>
        <v>8.3424999999999994</v>
      </c>
      <c r="X298" s="26">
        <v>58.75</v>
      </c>
      <c r="Y298" s="26">
        <v>7.25</v>
      </c>
      <c r="Z298" s="32">
        <v>0.16125</v>
      </c>
      <c r="AA298" s="9">
        <f t="shared" si="58"/>
        <v>0.16125</v>
      </c>
      <c r="AB298" s="4">
        <f>VLOOKUP($A298,[1]plot_info!$F$1:$BW$2268,26,FALSE)</f>
        <v>692554.1483</v>
      </c>
      <c r="AC298" s="4">
        <f>VLOOKUP($A298,[1]plot_info!$F$1:$BW$2268,27,FALSE)</f>
        <v>3135799.1060000001</v>
      </c>
      <c r="AD298" s="4">
        <f>VLOOKUP($A298,[1]plot_info!$F$1:$BW$2268,28,FALSE)</f>
        <v>82.964275569999998</v>
      </c>
      <c r="AE298" s="4">
        <f>VLOOKUP($A298,[1]plot_info!$F$1:$BW$2268,29,FALSE)</f>
        <v>28.334270790000001</v>
      </c>
      <c r="AF298" s="4">
        <f>VLOOKUP($A298,[1]plot_info!$F$1:$BW$2268,37,FALSE)</f>
        <v>4</v>
      </c>
      <c r="AG298" s="4" t="str">
        <f>VLOOKUP($A298,[1]plot_info!$F$1:$BW$2268,43,FALSE)</f>
        <v>FRA 2010-2015</v>
      </c>
    </row>
    <row r="299" spans="1:33" x14ac:dyDescent="0.35">
      <c r="A299" s="23" t="str">
        <f t="shared" si="56"/>
        <v>72-59-6</v>
      </c>
      <c r="B299" s="24" t="s">
        <v>691</v>
      </c>
      <c r="C299" s="24">
        <v>72</v>
      </c>
      <c r="D299" s="24">
        <v>59</v>
      </c>
      <c r="E299" s="24">
        <v>6</v>
      </c>
      <c r="F299" s="24">
        <v>1</v>
      </c>
      <c r="G299" s="24" t="s">
        <v>34</v>
      </c>
      <c r="H299" s="24">
        <v>4</v>
      </c>
      <c r="I299" s="24">
        <v>81</v>
      </c>
      <c r="J299" s="24">
        <v>81</v>
      </c>
      <c r="K299" s="24">
        <v>1240</v>
      </c>
      <c r="L299" s="24">
        <v>1311</v>
      </c>
      <c r="M299" s="24">
        <v>71</v>
      </c>
      <c r="N299" s="24">
        <v>59</v>
      </c>
      <c r="O299" s="24">
        <v>59</v>
      </c>
      <c r="P299" s="24">
        <v>362</v>
      </c>
      <c r="Q299" s="24">
        <v>420</v>
      </c>
      <c r="R299" s="24">
        <v>58</v>
      </c>
      <c r="S299" s="24">
        <v>0.12345679012345678</v>
      </c>
      <c r="T299" s="24">
        <v>17.75</v>
      </c>
      <c r="U299" s="24">
        <v>1.6949152542372881E-2</v>
      </c>
      <c r="V299" s="24">
        <v>8.875</v>
      </c>
      <c r="W299" s="31">
        <f t="shared" si="57"/>
        <v>8.3424999999999994</v>
      </c>
      <c r="X299" s="24">
        <v>58.75</v>
      </c>
      <c r="Y299" s="24">
        <v>7.25</v>
      </c>
      <c r="Z299" s="32">
        <v>0.16125</v>
      </c>
      <c r="AA299" s="9">
        <f t="shared" si="58"/>
        <v>0.16125</v>
      </c>
      <c r="AB299" s="4">
        <f>VLOOKUP($A299,[1]plot_info!$F$1:$BW$2268,26,FALSE)</f>
        <v>692554.1483</v>
      </c>
      <c r="AC299" s="4">
        <f>VLOOKUP($A299,[1]plot_info!$F$1:$BW$2268,27,FALSE)</f>
        <v>3135799.1060000001</v>
      </c>
      <c r="AD299" s="4">
        <f>VLOOKUP($A299,[1]plot_info!$F$1:$BW$2268,28,FALSE)</f>
        <v>82.964275569999998</v>
      </c>
      <c r="AE299" s="4">
        <f>VLOOKUP($A299,[1]plot_info!$F$1:$BW$2268,29,FALSE)</f>
        <v>28.334270790000001</v>
      </c>
      <c r="AF299" s="4">
        <f>VLOOKUP($A299,[1]plot_info!$F$1:$BW$2268,37,FALSE)</f>
        <v>4</v>
      </c>
      <c r="AG299" s="4" t="str">
        <f>VLOOKUP($A299,[1]plot_info!$F$1:$BW$2268,43,FALSE)</f>
        <v>FRA 2010-2015</v>
      </c>
    </row>
    <row r="300" spans="1:33" x14ac:dyDescent="0.35">
      <c r="A300" s="23" t="str">
        <f t="shared" si="56"/>
        <v>74-58-3</v>
      </c>
      <c r="B300" s="30" t="s">
        <v>208</v>
      </c>
      <c r="C300" s="26">
        <v>74</v>
      </c>
      <c r="D300" s="26">
        <v>58</v>
      </c>
      <c r="E300" s="26">
        <v>3</v>
      </c>
      <c r="F300" s="26" t="s">
        <v>707</v>
      </c>
      <c r="G300" s="26" t="s">
        <v>34</v>
      </c>
      <c r="H300" s="26">
        <v>1</v>
      </c>
      <c r="I300" s="26">
        <v>34</v>
      </c>
      <c r="J300" s="26">
        <v>34</v>
      </c>
      <c r="K300" s="26">
        <v>1218</v>
      </c>
      <c r="L300" s="26">
        <v>1251</v>
      </c>
      <c r="M300" s="26">
        <v>33</v>
      </c>
      <c r="N300" s="26">
        <v>33</v>
      </c>
      <c r="O300" s="26">
        <v>33</v>
      </c>
      <c r="P300" s="26">
        <v>367</v>
      </c>
      <c r="Q300" s="26">
        <v>394</v>
      </c>
      <c r="R300" s="26">
        <v>27</v>
      </c>
      <c r="S300" s="26">
        <v>2.9411764705882353E-2</v>
      </c>
      <c r="T300" s="26">
        <v>33</v>
      </c>
      <c r="U300" s="26">
        <v>0.18181818181818182</v>
      </c>
      <c r="V300" s="26">
        <v>16.5</v>
      </c>
      <c r="W300" s="31">
        <f t="shared" ref="W300:W311" si="59">T300*0.47</f>
        <v>15.51</v>
      </c>
      <c r="X300" s="26">
        <v>27</v>
      </c>
      <c r="Y300" s="26">
        <v>13.5</v>
      </c>
      <c r="Z300" s="32">
        <v>0.3</v>
      </c>
      <c r="AA300" s="9">
        <f t="shared" ref="AA300:AA311" si="60">(V300+Y300)*10000/1000000</f>
        <v>0.3</v>
      </c>
      <c r="AB300" s="4">
        <f>VLOOKUP($A300,[1]plot_info!$F$1:$BW$2268,26,FALSE)</f>
        <v>700348.49289999995</v>
      </c>
      <c r="AC300" s="4">
        <f>VLOOKUP($A300,[1]plot_info!$F$1:$BW$2268,27,FALSE)</f>
        <v>3131993.6379999998</v>
      </c>
      <c r="AD300" s="4">
        <f>VLOOKUP($A300,[1]plot_info!$F$1:$BW$2268,28,FALSE)</f>
        <v>83.043089739999999</v>
      </c>
      <c r="AE300" s="4">
        <f>VLOOKUP($A300,[1]plot_info!$F$1:$BW$2268,29,FALSE)</f>
        <v>28.298773489999999</v>
      </c>
      <c r="AF300" s="4">
        <f>VLOOKUP($A300,[1]plot_info!$F$1:$BW$2268,37,FALSE)</f>
        <v>104</v>
      </c>
      <c r="AG300" s="4" t="str">
        <f>VLOOKUP($A300,[1]plot_info!$F$1:$BW$2268,43,FALSE)</f>
        <v>FRA 2016-2021</v>
      </c>
    </row>
    <row r="301" spans="1:33" x14ac:dyDescent="0.35">
      <c r="A301" s="23" t="str">
        <f t="shared" si="56"/>
        <v>74-58-3</v>
      </c>
      <c r="B301" s="24" t="s">
        <v>707</v>
      </c>
      <c r="C301" s="24">
        <v>74</v>
      </c>
      <c r="D301" s="24">
        <v>58</v>
      </c>
      <c r="E301" s="24">
        <v>3</v>
      </c>
      <c r="F301" s="24">
        <v>1</v>
      </c>
      <c r="G301" s="24" t="s">
        <v>34</v>
      </c>
      <c r="H301" s="24">
        <v>1</v>
      </c>
      <c r="I301" s="24">
        <v>34</v>
      </c>
      <c r="J301" s="24">
        <v>34</v>
      </c>
      <c r="K301" s="24">
        <v>1218</v>
      </c>
      <c r="L301" s="24">
        <v>1251</v>
      </c>
      <c r="M301" s="24">
        <v>33</v>
      </c>
      <c r="N301" s="24">
        <v>33</v>
      </c>
      <c r="O301" s="24">
        <v>33</v>
      </c>
      <c r="P301" s="24">
        <v>367</v>
      </c>
      <c r="Q301" s="24">
        <v>394</v>
      </c>
      <c r="R301" s="24">
        <v>27</v>
      </c>
      <c r="S301" s="24">
        <v>2.9411764705882353E-2</v>
      </c>
      <c r="T301" s="24">
        <v>33</v>
      </c>
      <c r="U301" s="24">
        <v>0.18181818181818182</v>
      </c>
      <c r="V301" s="24">
        <v>16.5</v>
      </c>
      <c r="W301" s="31">
        <f t="shared" si="59"/>
        <v>15.51</v>
      </c>
      <c r="X301" s="24">
        <v>27</v>
      </c>
      <c r="Y301" s="24">
        <v>13.5</v>
      </c>
      <c r="Z301" s="32">
        <v>0.3</v>
      </c>
      <c r="AA301" s="9">
        <f t="shared" si="60"/>
        <v>0.3</v>
      </c>
      <c r="AB301" s="4">
        <f>VLOOKUP($A301,[1]plot_info!$F$1:$BW$2268,26,FALSE)</f>
        <v>700348.49289999995</v>
      </c>
      <c r="AC301" s="4">
        <f>VLOOKUP($A301,[1]plot_info!$F$1:$BW$2268,27,FALSE)</f>
        <v>3131993.6379999998</v>
      </c>
      <c r="AD301" s="4">
        <f>VLOOKUP($A301,[1]plot_info!$F$1:$BW$2268,28,FALSE)</f>
        <v>83.043089739999999</v>
      </c>
      <c r="AE301" s="4">
        <f>VLOOKUP($A301,[1]plot_info!$F$1:$BW$2268,29,FALSE)</f>
        <v>28.298773489999999</v>
      </c>
      <c r="AF301" s="4">
        <f>VLOOKUP($A301,[1]plot_info!$F$1:$BW$2268,37,FALSE)</f>
        <v>104</v>
      </c>
      <c r="AG301" s="4" t="str">
        <f>VLOOKUP($A301,[1]plot_info!$F$1:$BW$2268,43,FALSE)</f>
        <v>FRA 2016-2021</v>
      </c>
    </row>
    <row r="302" spans="1:33" x14ac:dyDescent="0.35">
      <c r="A302" s="23" t="str">
        <f t="shared" si="56"/>
        <v>74-58-4</v>
      </c>
      <c r="B302" s="30" t="s">
        <v>208</v>
      </c>
      <c r="C302" s="26">
        <v>74</v>
      </c>
      <c r="D302" s="26">
        <v>58</v>
      </c>
      <c r="E302" s="26">
        <v>4</v>
      </c>
      <c r="F302" s="26" t="s">
        <v>695</v>
      </c>
      <c r="G302" s="26" t="s">
        <v>34</v>
      </c>
      <c r="H302" s="26">
        <v>2</v>
      </c>
      <c r="I302" s="26">
        <v>73</v>
      </c>
      <c r="J302" s="26">
        <v>73</v>
      </c>
      <c r="K302" s="26">
        <v>958</v>
      </c>
      <c r="L302" s="26">
        <v>1013</v>
      </c>
      <c r="M302" s="26">
        <v>55</v>
      </c>
      <c r="N302" s="26">
        <v>103</v>
      </c>
      <c r="O302" s="26">
        <v>103</v>
      </c>
      <c r="P302" s="26">
        <v>367</v>
      </c>
      <c r="Q302" s="26">
        <v>417</v>
      </c>
      <c r="R302" s="26">
        <v>50</v>
      </c>
      <c r="S302" s="26">
        <v>0.24657534246575341</v>
      </c>
      <c r="T302" s="26">
        <v>27.5</v>
      </c>
      <c r="U302" s="26">
        <v>0.5145631067961165</v>
      </c>
      <c r="V302" s="26">
        <v>13.75</v>
      </c>
      <c r="W302" s="31">
        <f t="shared" si="59"/>
        <v>12.924999999999999</v>
      </c>
      <c r="X302" s="26">
        <v>76.5</v>
      </c>
      <c r="Y302" s="26">
        <v>12.5</v>
      </c>
      <c r="Z302" s="32">
        <v>0.26250000000000001</v>
      </c>
      <c r="AA302" s="9">
        <f t="shared" si="60"/>
        <v>0.26250000000000001</v>
      </c>
      <c r="AB302" s="4">
        <f>VLOOKUP($A302,[1]plot_info!$F$1:$BW$2268,26,FALSE)</f>
        <v>700648.49289999995</v>
      </c>
      <c r="AC302" s="4">
        <f>VLOOKUP($A302,[1]plot_info!$F$1:$BW$2268,27,FALSE)</f>
        <v>3131693.6379999998</v>
      </c>
      <c r="AD302" s="4">
        <f>VLOOKUP($A302,[1]plot_info!$F$1:$BW$2268,28,FALSE)</f>
        <v>83.046095660000006</v>
      </c>
      <c r="AE302" s="4">
        <f>VLOOKUP($A302,[1]plot_info!$F$1:$BW$2268,29,FALSE)</f>
        <v>28.29602135</v>
      </c>
      <c r="AF302" s="4">
        <f>VLOOKUP($A302,[1]plot_info!$F$1:$BW$2268,37,FALSE)</f>
        <v>104</v>
      </c>
      <c r="AG302" s="4" t="str">
        <f>VLOOKUP($A302,[1]plot_info!$F$1:$BW$2268,43,FALSE)</f>
        <v>FRA 2016-2021</v>
      </c>
    </row>
    <row r="303" spans="1:33" x14ac:dyDescent="0.35">
      <c r="A303" s="23" t="str">
        <f t="shared" si="56"/>
        <v>74-58-4</v>
      </c>
      <c r="B303" s="24" t="s">
        <v>695</v>
      </c>
      <c r="C303" s="24">
        <v>74</v>
      </c>
      <c r="D303" s="24">
        <v>58</v>
      </c>
      <c r="E303" s="24">
        <v>4</v>
      </c>
      <c r="F303" s="24">
        <v>1</v>
      </c>
      <c r="G303" s="24" t="s">
        <v>34</v>
      </c>
      <c r="H303" s="24">
        <v>2</v>
      </c>
      <c r="I303" s="24">
        <v>73</v>
      </c>
      <c r="J303" s="24">
        <v>73</v>
      </c>
      <c r="K303" s="24">
        <v>958</v>
      </c>
      <c r="L303" s="24">
        <v>1013</v>
      </c>
      <c r="M303" s="24">
        <v>55</v>
      </c>
      <c r="N303" s="24">
        <v>103</v>
      </c>
      <c r="O303" s="24">
        <v>103</v>
      </c>
      <c r="P303" s="24">
        <v>367</v>
      </c>
      <c r="Q303" s="24">
        <v>417</v>
      </c>
      <c r="R303" s="24">
        <v>50</v>
      </c>
      <c r="S303" s="24">
        <v>0.24657534246575341</v>
      </c>
      <c r="T303" s="24">
        <v>27.5</v>
      </c>
      <c r="U303" s="24">
        <v>0.5145631067961165</v>
      </c>
      <c r="V303" s="24">
        <v>13.75</v>
      </c>
      <c r="W303" s="31">
        <f t="shared" si="59"/>
        <v>12.924999999999999</v>
      </c>
      <c r="X303" s="24">
        <v>76.5</v>
      </c>
      <c r="Y303" s="24">
        <v>12.5</v>
      </c>
      <c r="Z303" s="32">
        <v>0.26250000000000001</v>
      </c>
      <c r="AA303" s="9">
        <f t="shared" si="60"/>
        <v>0.26250000000000001</v>
      </c>
      <c r="AB303" s="4">
        <f>VLOOKUP($A303,[1]plot_info!$F$1:$BW$2268,26,FALSE)</f>
        <v>700648.49289999995</v>
      </c>
      <c r="AC303" s="4">
        <f>VLOOKUP($A303,[1]plot_info!$F$1:$BW$2268,27,FALSE)</f>
        <v>3131693.6379999998</v>
      </c>
      <c r="AD303" s="4">
        <f>VLOOKUP($A303,[1]plot_info!$F$1:$BW$2268,28,FALSE)</f>
        <v>83.046095660000006</v>
      </c>
      <c r="AE303" s="4">
        <f>VLOOKUP($A303,[1]plot_info!$F$1:$BW$2268,29,FALSE)</f>
        <v>28.29602135</v>
      </c>
      <c r="AF303" s="4">
        <f>VLOOKUP($A303,[1]plot_info!$F$1:$BW$2268,37,FALSE)</f>
        <v>104</v>
      </c>
      <c r="AG303" s="4" t="str">
        <f>VLOOKUP($A303,[1]plot_info!$F$1:$BW$2268,43,FALSE)</f>
        <v>FRA 2016-2021</v>
      </c>
    </row>
    <row r="304" spans="1:33" x14ac:dyDescent="0.35">
      <c r="A304" s="23" t="str">
        <f t="shared" si="56"/>
        <v>74-58-5</v>
      </c>
      <c r="B304" s="30" t="s">
        <v>208</v>
      </c>
      <c r="C304" s="26">
        <v>74</v>
      </c>
      <c r="D304" s="26">
        <v>58</v>
      </c>
      <c r="E304" s="26">
        <v>5</v>
      </c>
      <c r="F304" s="26" t="s">
        <v>699</v>
      </c>
      <c r="G304" s="26" t="s">
        <v>34</v>
      </c>
      <c r="H304" s="26">
        <v>4</v>
      </c>
      <c r="I304" s="26">
        <v>65</v>
      </c>
      <c r="J304" s="26">
        <v>65</v>
      </c>
      <c r="K304" s="26">
        <v>1232</v>
      </c>
      <c r="L304" s="26">
        <v>1273</v>
      </c>
      <c r="M304" s="26">
        <v>41</v>
      </c>
      <c r="N304" s="26">
        <v>85</v>
      </c>
      <c r="O304" s="26">
        <v>85</v>
      </c>
      <c r="P304" s="26">
        <v>370</v>
      </c>
      <c r="Q304" s="26">
        <v>410</v>
      </c>
      <c r="R304" s="26">
        <v>40</v>
      </c>
      <c r="S304" s="26">
        <v>0.36923076923076925</v>
      </c>
      <c r="T304" s="26">
        <v>10.25</v>
      </c>
      <c r="U304" s="26">
        <v>0.52941176470588236</v>
      </c>
      <c r="V304" s="26">
        <v>5.125</v>
      </c>
      <c r="W304" s="31">
        <f t="shared" si="59"/>
        <v>4.8174999999999999</v>
      </c>
      <c r="X304" s="26">
        <v>73.75</v>
      </c>
      <c r="Y304" s="26">
        <v>5</v>
      </c>
      <c r="Z304" s="32">
        <v>0.10125000000000001</v>
      </c>
      <c r="AA304" s="9">
        <f t="shared" si="60"/>
        <v>0.10125000000000001</v>
      </c>
      <c r="AB304" s="4">
        <f>VLOOKUP($A304,[1]plot_info!$F$1:$BW$2268,26,FALSE)</f>
        <v>700648.49289999995</v>
      </c>
      <c r="AC304" s="4">
        <f>VLOOKUP($A304,[1]plot_info!$F$1:$BW$2268,27,FALSE)</f>
        <v>3131843.6379999998</v>
      </c>
      <c r="AD304" s="4">
        <f>VLOOKUP($A304,[1]plot_info!$F$1:$BW$2268,28,FALSE)</f>
        <v>83.046121549999995</v>
      </c>
      <c r="AE304" s="4">
        <f>VLOOKUP($A304,[1]plot_info!$F$1:$BW$2268,29,FALSE)</f>
        <v>28.297374520000002</v>
      </c>
      <c r="AF304" s="4">
        <f>VLOOKUP($A304,[1]plot_info!$F$1:$BW$2268,37,FALSE)</f>
        <v>104</v>
      </c>
      <c r="AG304" s="4" t="str">
        <f>VLOOKUP($A304,[1]plot_info!$F$1:$BW$2268,43,FALSE)</f>
        <v>FRA 2016-2021</v>
      </c>
    </row>
    <row r="305" spans="1:33" x14ac:dyDescent="0.35">
      <c r="A305" s="23" t="str">
        <f t="shared" ref="A305:A331" si="61">CONCATENATE(C305,"-",D305,"-",E305)</f>
        <v>74-58-5</v>
      </c>
      <c r="B305" s="24" t="s">
        <v>699</v>
      </c>
      <c r="C305" s="24">
        <v>74</v>
      </c>
      <c r="D305" s="24">
        <v>58</v>
      </c>
      <c r="E305" s="24">
        <v>5</v>
      </c>
      <c r="F305" s="24">
        <v>1</v>
      </c>
      <c r="G305" s="24" t="s">
        <v>34</v>
      </c>
      <c r="H305" s="24">
        <v>4</v>
      </c>
      <c r="I305" s="24">
        <v>65</v>
      </c>
      <c r="J305" s="24">
        <v>65</v>
      </c>
      <c r="K305" s="24">
        <v>1232</v>
      </c>
      <c r="L305" s="24">
        <v>1273</v>
      </c>
      <c r="M305" s="24">
        <v>41</v>
      </c>
      <c r="N305" s="24">
        <v>85</v>
      </c>
      <c r="O305" s="24">
        <v>85</v>
      </c>
      <c r="P305" s="24">
        <v>370</v>
      </c>
      <c r="Q305" s="24">
        <v>410</v>
      </c>
      <c r="R305" s="24">
        <v>40</v>
      </c>
      <c r="S305" s="24">
        <v>0.36923076923076925</v>
      </c>
      <c r="T305" s="24">
        <v>10.25</v>
      </c>
      <c r="U305" s="24">
        <v>0.52941176470588236</v>
      </c>
      <c r="V305" s="24">
        <v>5.125</v>
      </c>
      <c r="W305" s="31">
        <f t="shared" si="59"/>
        <v>4.8174999999999999</v>
      </c>
      <c r="X305" s="24">
        <v>73.75</v>
      </c>
      <c r="Y305" s="24">
        <v>5</v>
      </c>
      <c r="Z305" s="32">
        <v>0.10125000000000001</v>
      </c>
      <c r="AA305" s="9">
        <f t="shared" si="60"/>
        <v>0.10125000000000001</v>
      </c>
      <c r="AB305" s="4">
        <f>VLOOKUP($A305,[1]plot_info!$F$1:$BW$2268,26,FALSE)</f>
        <v>700648.49289999995</v>
      </c>
      <c r="AC305" s="4">
        <f>VLOOKUP($A305,[1]plot_info!$F$1:$BW$2268,27,FALSE)</f>
        <v>3131843.6379999998</v>
      </c>
      <c r="AD305" s="4">
        <f>VLOOKUP($A305,[1]plot_info!$F$1:$BW$2268,28,FALSE)</f>
        <v>83.046121549999995</v>
      </c>
      <c r="AE305" s="4">
        <f>VLOOKUP($A305,[1]plot_info!$F$1:$BW$2268,29,FALSE)</f>
        <v>28.297374520000002</v>
      </c>
      <c r="AF305" s="4">
        <f>VLOOKUP($A305,[1]plot_info!$F$1:$BW$2268,37,FALSE)</f>
        <v>104</v>
      </c>
      <c r="AG305" s="4" t="str">
        <f>VLOOKUP($A305,[1]plot_info!$F$1:$BW$2268,43,FALSE)</f>
        <v>FRA 2016-2021</v>
      </c>
    </row>
    <row r="306" spans="1:33" x14ac:dyDescent="0.35">
      <c r="A306" s="23" t="str">
        <f t="shared" si="61"/>
        <v>74-58-6</v>
      </c>
      <c r="B306" s="30" t="s">
        <v>208</v>
      </c>
      <c r="C306" s="26">
        <v>74</v>
      </c>
      <c r="D306" s="26">
        <v>58</v>
      </c>
      <c r="E306" s="26">
        <v>6</v>
      </c>
      <c r="F306" s="26" t="s">
        <v>703</v>
      </c>
      <c r="G306" s="26" t="s">
        <v>34</v>
      </c>
      <c r="H306" s="26">
        <v>2</v>
      </c>
      <c r="I306" s="26">
        <v>30</v>
      </c>
      <c r="J306" s="26">
        <v>30</v>
      </c>
      <c r="K306" s="26">
        <v>1211</v>
      </c>
      <c r="L306" s="26">
        <v>1226</v>
      </c>
      <c r="M306" s="26">
        <v>15</v>
      </c>
      <c r="N306" s="26">
        <v>70</v>
      </c>
      <c r="O306" s="26">
        <v>70</v>
      </c>
      <c r="P306" s="26">
        <v>366</v>
      </c>
      <c r="Q306" s="26">
        <v>403</v>
      </c>
      <c r="R306" s="26">
        <v>37</v>
      </c>
      <c r="S306" s="26">
        <v>0.5</v>
      </c>
      <c r="T306" s="26">
        <v>7.5</v>
      </c>
      <c r="U306" s="26">
        <v>0.47142857142857142</v>
      </c>
      <c r="V306" s="26">
        <v>3.75</v>
      </c>
      <c r="W306" s="31">
        <f t="shared" si="59"/>
        <v>3.5249999999999999</v>
      </c>
      <c r="X306" s="26">
        <v>53.5</v>
      </c>
      <c r="Y306" s="26">
        <v>9.25</v>
      </c>
      <c r="Z306" s="32">
        <v>0.13</v>
      </c>
      <c r="AA306" s="9">
        <f t="shared" si="60"/>
        <v>0.13</v>
      </c>
      <c r="AB306" s="4">
        <f>VLOOKUP($A306,[1]plot_info!$F$1:$BW$2268,26,FALSE)</f>
        <v>700648.49289999995</v>
      </c>
      <c r="AC306" s="4">
        <f>VLOOKUP($A306,[1]plot_info!$F$1:$BW$2268,27,FALSE)</f>
        <v>3131993.6379999998</v>
      </c>
      <c r="AD306" s="4">
        <f>VLOOKUP($A306,[1]plot_info!$F$1:$BW$2268,28,FALSE)</f>
        <v>83.046147450000007</v>
      </c>
      <c r="AE306" s="4">
        <f>VLOOKUP($A306,[1]plot_info!$F$1:$BW$2268,29,FALSE)</f>
        <v>28.29872769</v>
      </c>
      <c r="AF306" s="4">
        <f>VLOOKUP($A306,[1]plot_info!$F$1:$BW$2268,37,FALSE)</f>
        <v>104</v>
      </c>
      <c r="AG306" s="4" t="str">
        <f>VLOOKUP($A306,[1]plot_info!$F$1:$BW$2268,43,FALSE)</f>
        <v>FRA 2016-2021</v>
      </c>
    </row>
    <row r="307" spans="1:33" x14ac:dyDescent="0.35">
      <c r="A307" s="23" t="str">
        <f t="shared" si="61"/>
        <v>74-58-6</v>
      </c>
      <c r="B307" s="24" t="s">
        <v>703</v>
      </c>
      <c r="C307" s="24">
        <v>74</v>
      </c>
      <c r="D307" s="24">
        <v>58</v>
      </c>
      <c r="E307" s="24">
        <v>6</v>
      </c>
      <c r="F307" s="24">
        <v>1</v>
      </c>
      <c r="G307" s="24" t="s">
        <v>34</v>
      </c>
      <c r="H307" s="24">
        <v>2</v>
      </c>
      <c r="I307" s="24">
        <v>30</v>
      </c>
      <c r="J307" s="24">
        <v>30</v>
      </c>
      <c r="K307" s="24">
        <v>1211</v>
      </c>
      <c r="L307" s="24">
        <v>1226</v>
      </c>
      <c r="M307" s="24">
        <v>15</v>
      </c>
      <c r="N307" s="24">
        <v>70</v>
      </c>
      <c r="O307" s="24">
        <v>70</v>
      </c>
      <c r="P307" s="24">
        <v>366</v>
      </c>
      <c r="Q307" s="24">
        <v>403</v>
      </c>
      <c r="R307" s="24">
        <v>37</v>
      </c>
      <c r="S307" s="24">
        <v>0.5</v>
      </c>
      <c r="T307" s="24">
        <v>7.5</v>
      </c>
      <c r="U307" s="24">
        <v>0.47142857142857142</v>
      </c>
      <c r="V307" s="24">
        <v>3.75</v>
      </c>
      <c r="W307" s="31">
        <f t="shared" si="59"/>
        <v>3.5249999999999999</v>
      </c>
      <c r="X307" s="24">
        <v>53.5</v>
      </c>
      <c r="Y307" s="24">
        <v>9.25</v>
      </c>
      <c r="Z307" s="32">
        <v>0.13</v>
      </c>
      <c r="AA307" s="9">
        <f t="shared" si="60"/>
        <v>0.13</v>
      </c>
      <c r="AB307" s="4">
        <f>VLOOKUP($A307,[1]plot_info!$F$1:$BW$2268,26,FALSE)</f>
        <v>700648.49289999995</v>
      </c>
      <c r="AC307" s="4">
        <f>VLOOKUP($A307,[1]plot_info!$F$1:$BW$2268,27,FALSE)</f>
        <v>3131993.6379999998</v>
      </c>
      <c r="AD307" s="4">
        <f>VLOOKUP($A307,[1]plot_info!$F$1:$BW$2268,28,FALSE)</f>
        <v>83.046147450000007</v>
      </c>
      <c r="AE307" s="4">
        <f>VLOOKUP($A307,[1]plot_info!$F$1:$BW$2268,29,FALSE)</f>
        <v>28.29872769</v>
      </c>
      <c r="AF307" s="4">
        <f>VLOOKUP($A307,[1]plot_info!$F$1:$BW$2268,37,FALSE)</f>
        <v>104</v>
      </c>
      <c r="AG307" s="4" t="str">
        <f>VLOOKUP($A307,[1]plot_info!$F$1:$BW$2268,43,FALSE)</f>
        <v>FRA 2016-2021</v>
      </c>
    </row>
    <row r="308" spans="1:33" x14ac:dyDescent="0.35">
      <c r="A308" s="23" t="str">
        <f t="shared" si="61"/>
        <v>74-59-5</v>
      </c>
      <c r="B308" s="30">
        <v>64914</v>
      </c>
      <c r="C308" s="26">
        <v>74</v>
      </c>
      <c r="D308" s="26">
        <v>59</v>
      </c>
      <c r="E308" s="26">
        <v>5</v>
      </c>
      <c r="F308" s="26" t="s">
        <v>145</v>
      </c>
      <c r="G308" s="26" t="s">
        <v>34</v>
      </c>
      <c r="H308" s="26">
        <v>5</v>
      </c>
      <c r="I308" s="26">
        <v>19</v>
      </c>
      <c r="J308" s="26">
        <v>19</v>
      </c>
      <c r="K308" s="26">
        <v>1223</v>
      </c>
      <c r="L308" s="26">
        <v>1240</v>
      </c>
      <c r="M308" s="26">
        <v>17</v>
      </c>
      <c r="N308" s="26">
        <v>83</v>
      </c>
      <c r="O308" s="26">
        <v>83</v>
      </c>
      <c r="P308" s="26">
        <v>360</v>
      </c>
      <c r="Q308" s="26">
        <v>436</v>
      </c>
      <c r="R308" s="26">
        <v>76</v>
      </c>
      <c r="S308" s="26">
        <v>0.10526315789473684</v>
      </c>
      <c r="T308" s="26">
        <v>3.4</v>
      </c>
      <c r="U308" s="26">
        <v>8.4337349397590355E-2</v>
      </c>
      <c r="V308" s="26">
        <v>1.7</v>
      </c>
      <c r="W308" s="31">
        <f t="shared" si="59"/>
        <v>1.5979999999999999</v>
      </c>
      <c r="X308" s="26">
        <v>81.599999999999994</v>
      </c>
      <c r="Y308" s="26">
        <v>7.6</v>
      </c>
      <c r="Z308" s="32">
        <v>9.2999999999999985E-2</v>
      </c>
      <c r="AA308" s="9">
        <f t="shared" si="60"/>
        <v>9.2999999999999985E-2</v>
      </c>
      <c r="AB308" s="4">
        <f>VLOOKUP($A308,[1]plot_info!$F$1:$BW$2268,26,FALSE)</f>
        <v>700551.81110000005</v>
      </c>
      <c r="AC308" s="4">
        <f>VLOOKUP($A308,[1]plot_info!$F$1:$BW$2268,27,FALSE)</f>
        <v>3135842.469</v>
      </c>
      <c r="AD308" s="4">
        <f>VLOOKUP($A308,[1]plot_info!$F$1:$BW$2268,28,FALSE)</f>
        <v>83.045826730000002</v>
      </c>
      <c r="AE308" s="4">
        <f>VLOOKUP($A308,[1]plot_info!$F$1:$BW$2268,29,FALSE)</f>
        <v>28.333463170000002</v>
      </c>
      <c r="AF308" s="4">
        <f>VLOOKUP($A308,[1]plot_info!$F$1:$BW$2268,37,FALSE)</f>
        <v>4</v>
      </c>
      <c r="AG308" s="4" t="str">
        <f>VLOOKUP($A308,[1]plot_info!$F$1:$BW$2268,43,FALSE)</f>
        <v>FRA 2010-2015</v>
      </c>
    </row>
    <row r="309" spans="1:33" x14ac:dyDescent="0.35">
      <c r="A309" s="23" t="str">
        <f t="shared" si="61"/>
        <v>74-59-5</v>
      </c>
      <c r="B309" s="24" t="s">
        <v>145</v>
      </c>
      <c r="C309" s="24">
        <v>74</v>
      </c>
      <c r="D309" s="24">
        <v>59</v>
      </c>
      <c r="E309" s="24">
        <v>5</v>
      </c>
      <c r="F309" s="24">
        <v>1</v>
      </c>
      <c r="G309" s="24" t="s">
        <v>34</v>
      </c>
      <c r="H309" s="24">
        <v>5</v>
      </c>
      <c r="I309" s="24">
        <v>19</v>
      </c>
      <c r="J309" s="24">
        <v>19</v>
      </c>
      <c r="K309" s="24">
        <v>1223</v>
      </c>
      <c r="L309" s="24">
        <v>1240</v>
      </c>
      <c r="M309" s="24">
        <v>17</v>
      </c>
      <c r="N309" s="24">
        <v>83</v>
      </c>
      <c r="O309" s="24">
        <v>83</v>
      </c>
      <c r="P309" s="24">
        <v>360</v>
      </c>
      <c r="Q309" s="24">
        <v>436</v>
      </c>
      <c r="R309" s="24">
        <v>76</v>
      </c>
      <c r="S309" s="24">
        <v>0.10526315789473684</v>
      </c>
      <c r="T309" s="24">
        <v>3.4</v>
      </c>
      <c r="U309" s="24">
        <v>8.4337349397590355E-2</v>
      </c>
      <c r="V309" s="24">
        <v>1.7</v>
      </c>
      <c r="W309" s="31">
        <f t="shared" si="59"/>
        <v>1.5979999999999999</v>
      </c>
      <c r="X309" s="24">
        <v>81.599999999999994</v>
      </c>
      <c r="Y309" s="24">
        <v>7.6</v>
      </c>
      <c r="Z309" s="32">
        <v>9.2999999999999985E-2</v>
      </c>
      <c r="AA309" s="9">
        <f t="shared" si="60"/>
        <v>9.2999999999999985E-2</v>
      </c>
      <c r="AB309" s="4">
        <f>VLOOKUP($A309,[1]plot_info!$F$1:$BW$2268,26,FALSE)</f>
        <v>700551.81110000005</v>
      </c>
      <c r="AC309" s="4">
        <f>VLOOKUP($A309,[1]plot_info!$F$1:$BW$2268,27,FALSE)</f>
        <v>3135842.469</v>
      </c>
      <c r="AD309" s="4">
        <f>VLOOKUP($A309,[1]plot_info!$F$1:$BW$2268,28,FALSE)</f>
        <v>83.045826730000002</v>
      </c>
      <c r="AE309" s="4">
        <f>VLOOKUP($A309,[1]plot_info!$F$1:$BW$2268,29,FALSE)</f>
        <v>28.333463170000002</v>
      </c>
      <c r="AF309" s="4">
        <f>VLOOKUP($A309,[1]plot_info!$F$1:$BW$2268,37,FALSE)</f>
        <v>4</v>
      </c>
      <c r="AG309" s="4" t="str">
        <f>VLOOKUP($A309,[1]plot_info!$F$1:$BW$2268,43,FALSE)</f>
        <v>FRA 2010-2015</v>
      </c>
    </row>
    <row r="310" spans="1:33" x14ac:dyDescent="0.35">
      <c r="A310" s="23" t="str">
        <f t="shared" si="61"/>
        <v>74-59-6</v>
      </c>
      <c r="B310" s="30">
        <v>64914</v>
      </c>
      <c r="C310" s="26">
        <v>74</v>
      </c>
      <c r="D310" s="26">
        <v>59</v>
      </c>
      <c r="E310" s="26">
        <v>6</v>
      </c>
      <c r="F310" s="26" t="s">
        <v>149</v>
      </c>
      <c r="G310" s="26" t="s">
        <v>34</v>
      </c>
      <c r="H310" s="26">
        <v>4</v>
      </c>
      <c r="I310" s="26">
        <v>53</v>
      </c>
      <c r="J310" s="26">
        <v>53</v>
      </c>
      <c r="K310" s="26">
        <v>1223</v>
      </c>
      <c r="L310" s="26">
        <v>1266</v>
      </c>
      <c r="M310" s="26">
        <v>43</v>
      </c>
      <c r="N310" s="26">
        <v>75</v>
      </c>
      <c r="O310" s="26">
        <v>75</v>
      </c>
      <c r="P310" s="26">
        <v>301</v>
      </c>
      <c r="Q310" s="26">
        <v>359</v>
      </c>
      <c r="R310" s="26">
        <v>58</v>
      </c>
      <c r="S310" s="26">
        <v>0.18867924528301888</v>
      </c>
      <c r="T310" s="26">
        <v>10.75</v>
      </c>
      <c r="U310" s="26">
        <v>0.22666666666666666</v>
      </c>
      <c r="V310" s="26">
        <v>5.375</v>
      </c>
      <c r="W310" s="31">
        <f t="shared" si="59"/>
        <v>5.0524999999999993</v>
      </c>
      <c r="X310" s="26">
        <v>70.75</v>
      </c>
      <c r="Y310" s="26">
        <v>7.25</v>
      </c>
      <c r="Z310" s="32">
        <v>0.12625</v>
      </c>
      <c r="AA310" s="9">
        <f t="shared" si="60"/>
        <v>0.12625</v>
      </c>
      <c r="AB310" s="4">
        <f>VLOOKUP($A310,[1]plot_info!$F$1:$BW$2268,26,FALSE)</f>
        <v>700551.81110000005</v>
      </c>
      <c r="AC310" s="4">
        <f>VLOOKUP($A310,[1]plot_info!$F$1:$BW$2268,27,FALSE)</f>
        <v>3135992.469</v>
      </c>
      <c r="AD310" s="4">
        <f>VLOOKUP($A310,[1]plot_info!$F$1:$BW$2268,28,FALSE)</f>
        <v>83.045852659999994</v>
      </c>
      <c r="AE310" s="4">
        <f>VLOOKUP($A310,[1]plot_info!$F$1:$BW$2268,29,FALSE)</f>
        <v>28.33481634</v>
      </c>
      <c r="AF310" s="4">
        <f>VLOOKUP($A310,[1]plot_info!$F$1:$BW$2268,37,FALSE)</f>
        <v>4</v>
      </c>
      <c r="AG310" s="4" t="str">
        <f>VLOOKUP($A310,[1]plot_info!$F$1:$BW$2268,43,FALSE)</f>
        <v>FRA 2010-2015</v>
      </c>
    </row>
    <row r="311" spans="1:33" x14ac:dyDescent="0.35">
      <c r="A311" s="23" t="str">
        <f t="shared" si="61"/>
        <v>74-59-6</v>
      </c>
      <c r="B311" s="24" t="s">
        <v>149</v>
      </c>
      <c r="C311" s="24">
        <v>74</v>
      </c>
      <c r="D311" s="24">
        <v>59</v>
      </c>
      <c r="E311" s="24">
        <v>6</v>
      </c>
      <c r="F311" s="24">
        <v>1</v>
      </c>
      <c r="G311" s="24" t="s">
        <v>34</v>
      </c>
      <c r="H311" s="24">
        <v>4</v>
      </c>
      <c r="I311" s="24">
        <v>53</v>
      </c>
      <c r="J311" s="24">
        <v>53</v>
      </c>
      <c r="K311" s="24">
        <v>1223</v>
      </c>
      <c r="L311" s="24">
        <v>1266</v>
      </c>
      <c r="M311" s="24">
        <v>43</v>
      </c>
      <c r="N311" s="24">
        <v>75</v>
      </c>
      <c r="O311" s="24">
        <v>75</v>
      </c>
      <c r="P311" s="24">
        <v>301</v>
      </c>
      <c r="Q311" s="24">
        <v>359</v>
      </c>
      <c r="R311" s="24">
        <v>58</v>
      </c>
      <c r="S311" s="24">
        <v>0.18867924528301888</v>
      </c>
      <c r="T311" s="24">
        <v>10.75</v>
      </c>
      <c r="U311" s="24">
        <v>0.22666666666666666</v>
      </c>
      <c r="V311" s="24">
        <v>5.375</v>
      </c>
      <c r="W311" s="31">
        <f t="shared" si="59"/>
        <v>5.0524999999999993</v>
      </c>
      <c r="X311" s="24">
        <v>70.75</v>
      </c>
      <c r="Y311" s="24">
        <v>7.25</v>
      </c>
      <c r="Z311" s="32">
        <v>0.12625</v>
      </c>
      <c r="AA311" s="9">
        <f t="shared" si="60"/>
        <v>0.12625</v>
      </c>
      <c r="AB311" s="4">
        <f>VLOOKUP($A311,[1]plot_info!$F$1:$BW$2268,26,FALSE)</f>
        <v>700551.81110000005</v>
      </c>
      <c r="AC311" s="4">
        <f>VLOOKUP($A311,[1]plot_info!$F$1:$BW$2268,27,FALSE)</f>
        <v>3135992.469</v>
      </c>
      <c r="AD311" s="4">
        <f>VLOOKUP($A311,[1]plot_info!$F$1:$BW$2268,28,FALSE)</f>
        <v>83.045852659999994</v>
      </c>
      <c r="AE311" s="4">
        <f>VLOOKUP($A311,[1]plot_info!$F$1:$BW$2268,29,FALSE)</f>
        <v>28.33481634</v>
      </c>
      <c r="AF311" s="4">
        <f>VLOOKUP($A311,[1]plot_info!$F$1:$BW$2268,37,FALSE)</f>
        <v>4</v>
      </c>
      <c r="AG311" s="4" t="str">
        <f>VLOOKUP($A311,[1]plot_info!$F$1:$BW$2268,43,FALSE)</f>
        <v>FRA 2010-2015</v>
      </c>
    </row>
    <row r="312" spans="1:33" x14ac:dyDescent="0.35">
      <c r="A312" s="23" t="str">
        <f t="shared" si="61"/>
        <v>77-64-1</v>
      </c>
      <c r="B312" s="30" t="s">
        <v>208</v>
      </c>
      <c r="C312" s="26">
        <v>77</v>
      </c>
      <c r="D312" s="26">
        <v>64</v>
      </c>
      <c r="E312" s="26">
        <v>1</v>
      </c>
      <c r="F312" s="26" t="s">
        <v>642</v>
      </c>
      <c r="G312" s="26" t="s">
        <v>34</v>
      </c>
      <c r="H312" s="26">
        <v>4</v>
      </c>
      <c r="I312" s="26">
        <v>80</v>
      </c>
      <c r="J312" s="26">
        <v>80</v>
      </c>
      <c r="K312" s="26">
        <v>1226</v>
      </c>
      <c r="L312" s="26">
        <v>1302</v>
      </c>
      <c r="M312" s="26">
        <v>76</v>
      </c>
      <c r="N312" s="26">
        <v>112</v>
      </c>
      <c r="O312" s="26">
        <v>112</v>
      </c>
      <c r="P312" s="26">
        <v>298</v>
      </c>
      <c r="Q312" s="26">
        <v>406</v>
      </c>
      <c r="R312" s="26">
        <v>108</v>
      </c>
      <c r="S312" s="26">
        <v>0.05</v>
      </c>
      <c r="T312" s="26">
        <v>19</v>
      </c>
      <c r="U312" s="26">
        <v>3.5714285714285712E-2</v>
      </c>
      <c r="V312" s="26">
        <v>9.5</v>
      </c>
      <c r="W312" s="31">
        <f t="shared" ref="W312:W321" si="62">T312*0.47</f>
        <v>8.93</v>
      </c>
      <c r="X312" s="26">
        <v>111</v>
      </c>
      <c r="Y312" s="26">
        <v>13.5</v>
      </c>
      <c r="Z312" s="32">
        <v>0.23</v>
      </c>
      <c r="AA312" s="9">
        <f t="shared" ref="AA312:AA321" si="63">(V312+Y312)*10000/1000000</f>
        <v>0.23</v>
      </c>
      <c r="AB312" s="4">
        <f>VLOOKUP($A312,[1]plot_info!$F$1:$BW$2268,26,FALSE)</f>
        <v>711764.89619999996</v>
      </c>
      <c r="AC312" s="4">
        <f>VLOOKUP($A312,[1]plot_info!$F$1:$BW$2268,27,FALSE)</f>
        <v>3155976.6719999998</v>
      </c>
      <c r="AD312" s="4">
        <f>VLOOKUP($A312,[1]plot_info!$F$1:$BW$2268,28,FALSE)</f>
        <v>83.163837889999996</v>
      </c>
      <c r="AE312" s="4">
        <f>VLOOKUP($A312,[1]plot_info!$F$1:$BW$2268,29,FALSE)</f>
        <v>28.513316710000002</v>
      </c>
      <c r="AF312" s="4">
        <f>VLOOKUP($A312,[1]plot_info!$F$1:$BW$2268,37,FALSE)</f>
        <v>105</v>
      </c>
      <c r="AG312" s="4" t="str">
        <f>VLOOKUP($A312,[1]plot_info!$F$1:$BW$2268,43,FALSE)</f>
        <v>FRA 2016-2021</v>
      </c>
    </row>
    <row r="313" spans="1:33" x14ac:dyDescent="0.35">
      <c r="A313" s="23" t="str">
        <f t="shared" si="61"/>
        <v>77-64-1</v>
      </c>
      <c r="B313" s="24" t="s">
        <v>642</v>
      </c>
      <c r="C313" s="24">
        <v>77</v>
      </c>
      <c r="D313" s="24">
        <v>64</v>
      </c>
      <c r="E313" s="24">
        <v>1</v>
      </c>
      <c r="F313" s="24">
        <v>1</v>
      </c>
      <c r="G313" s="24" t="s">
        <v>34</v>
      </c>
      <c r="H313" s="24">
        <v>4</v>
      </c>
      <c r="I313" s="24">
        <v>80</v>
      </c>
      <c r="J313" s="24">
        <v>80</v>
      </c>
      <c r="K313" s="24">
        <v>1226</v>
      </c>
      <c r="L313" s="24">
        <v>1302</v>
      </c>
      <c r="M313" s="24">
        <v>76</v>
      </c>
      <c r="N313" s="24">
        <v>112</v>
      </c>
      <c r="O313" s="24">
        <v>112</v>
      </c>
      <c r="P313" s="24">
        <v>298</v>
      </c>
      <c r="Q313" s="24">
        <v>406</v>
      </c>
      <c r="R313" s="24">
        <v>108</v>
      </c>
      <c r="S313" s="24">
        <v>0.05</v>
      </c>
      <c r="T313" s="24">
        <v>19</v>
      </c>
      <c r="U313" s="24">
        <v>3.5714285714285712E-2</v>
      </c>
      <c r="V313" s="24">
        <v>9.5</v>
      </c>
      <c r="W313" s="31">
        <f t="shared" si="62"/>
        <v>8.93</v>
      </c>
      <c r="X313" s="24">
        <v>111</v>
      </c>
      <c r="Y313" s="24">
        <v>13.5</v>
      </c>
      <c r="Z313" s="32">
        <v>0.23</v>
      </c>
      <c r="AA313" s="9">
        <f t="shared" si="63"/>
        <v>0.23</v>
      </c>
      <c r="AB313" s="4">
        <f>VLOOKUP($A313,[1]plot_info!$F$1:$BW$2268,26,FALSE)</f>
        <v>711764.89619999996</v>
      </c>
      <c r="AC313" s="4">
        <f>VLOOKUP($A313,[1]plot_info!$F$1:$BW$2268,27,FALSE)</f>
        <v>3155976.6719999998</v>
      </c>
      <c r="AD313" s="4">
        <f>VLOOKUP($A313,[1]plot_info!$F$1:$BW$2268,28,FALSE)</f>
        <v>83.163837889999996</v>
      </c>
      <c r="AE313" s="4">
        <f>VLOOKUP($A313,[1]plot_info!$F$1:$BW$2268,29,FALSE)</f>
        <v>28.513316710000002</v>
      </c>
      <c r="AF313" s="4">
        <f>VLOOKUP($A313,[1]plot_info!$F$1:$BW$2268,37,FALSE)</f>
        <v>105</v>
      </c>
      <c r="AG313" s="4" t="str">
        <f>VLOOKUP($A313,[1]plot_info!$F$1:$BW$2268,43,FALSE)</f>
        <v>FRA 2016-2021</v>
      </c>
    </row>
    <row r="314" spans="1:33" x14ac:dyDescent="0.35">
      <c r="A314" s="23" t="str">
        <f t="shared" si="61"/>
        <v>77-64-2</v>
      </c>
      <c r="B314" s="30" t="s">
        <v>208</v>
      </c>
      <c r="C314" s="26">
        <v>77</v>
      </c>
      <c r="D314" s="26">
        <v>64</v>
      </c>
      <c r="E314" s="26">
        <v>2</v>
      </c>
      <c r="F314" s="26" t="s">
        <v>643</v>
      </c>
      <c r="G314" s="26" t="s">
        <v>34</v>
      </c>
      <c r="H314" s="26">
        <v>4</v>
      </c>
      <c r="I314" s="26">
        <v>69</v>
      </c>
      <c r="J314" s="26">
        <v>69</v>
      </c>
      <c r="K314" s="26">
        <v>956</v>
      </c>
      <c r="L314" s="26">
        <v>1020</v>
      </c>
      <c r="M314" s="26">
        <v>64</v>
      </c>
      <c r="N314" s="26">
        <v>198</v>
      </c>
      <c r="O314" s="26">
        <v>198</v>
      </c>
      <c r="P314" s="26">
        <v>373</v>
      </c>
      <c r="Q314" s="26">
        <v>562</v>
      </c>
      <c r="R314" s="26">
        <v>189</v>
      </c>
      <c r="S314" s="26">
        <v>7.2463768115942032E-2</v>
      </c>
      <c r="T314" s="26">
        <v>16</v>
      </c>
      <c r="U314" s="26">
        <v>4.5454545454545456E-2</v>
      </c>
      <c r="V314" s="26">
        <v>8</v>
      </c>
      <c r="W314" s="31">
        <f t="shared" si="62"/>
        <v>7.52</v>
      </c>
      <c r="X314" s="26">
        <v>195.75</v>
      </c>
      <c r="Y314" s="26">
        <v>23.625</v>
      </c>
      <c r="Z314" s="32">
        <v>0.31624999999999998</v>
      </c>
      <c r="AA314" s="9">
        <f t="shared" si="63"/>
        <v>0.31624999999999998</v>
      </c>
      <c r="AB314" s="4">
        <f>VLOOKUP($A314,[1]plot_info!$F$1:$BW$2268,26,FALSE)</f>
        <v>711764.89619999996</v>
      </c>
      <c r="AC314" s="4">
        <f>VLOOKUP($A314,[1]plot_info!$F$1:$BW$2268,27,FALSE)</f>
        <v>3156126.6719999998</v>
      </c>
      <c r="AD314" s="4">
        <f>VLOOKUP($A314,[1]plot_info!$F$1:$BW$2268,28,FALSE)</f>
        <v>83.163865520000002</v>
      </c>
      <c r="AE314" s="4">
        <f>VLOOKUP($A314,[1]plot_info!$F$1:$BW$2268,29,FALSE)</f>
        <v>28.514669730000001</v>
      </c>
      <c r="AF314" s="4">
        <f>VLOOKUP($A314,[1]plot_info!$F$1:$BW$2268,37,FALSE)</f>
        <v>105</v>
      </c>
      <c r="AG314" s="4" t="str">
        <f>VLOOKUP($A314,[1]plot_info!$F$1:$BW$2268,43,FALSE)</f>
        <v>FRA 2016-2021</v>
      </c>
    </row>
    <row r="315" spans="1:33" x14ac:dyDescent="0.35">
      <c r="A315" s="23" t="str">
        <f t="shared" si="61"/>
        <v>77-64-2</v>
      </c>
      <c r="B315" s="24" t="s">
        <v>643</v>
      </c>
      <c r="C315" s="24">
        <v>77</v>
      </c>
      <c r="D315" s="24">
        <v>64</v>
      </c>
      <c r="E315" s="24">
        <v>2</v>
      </c>
      <c r="F315" s="24">
        <v>1</v>
      </c>
      <c r="G315" s="24" t="s">
        <v>34</v>
      </c>
      <c r="H315" s="24">
        <v>4</v>
      </c>
      <c r="I315" s="24">
        <v>69</v>
      </c>
      <c r="J315" s="24">
        <v>69</v>
      </c>
      <c r="K315" s="24">
        <v>956</v>
      </c>
      <c r="L315" s="24">
        <v>1020</v>
      </c>
      <c r="M315" s="24">
        <v>64</v>
      </c>
      <c r="N315" s="24">
        <v>198</v>
      </c>
      <c r="O315" s="24">
        <v>198</v>
      </c>
      <c r="P315" s="24">
        <v>373</v>
      </c>
      <c r="Q315" s="24">
        <v>562</v>
      </c>
      <c r="R315" s="24">
        <v>189</v>
      </c>
      <c r="S315" s="24">
        <v>7.2463768115942032E-2</v>
      </c>
      <c r="T315" s="24">
        <v>16</v>
      </c>
      <c r="U315" s="24">
        <v>4.5454545454545456E-2</v>
      </c>
      <c r="V315" s="24">
        <v>8</v>
      </c>
      <c r="W315" s="31">
        <f t="shared" si="62"/>
        <v>7.52</v>
      </c>
      <c r="X315" s="24">
        <v>195.75</v>
      </c>
      <c r="Y315" s="24">
        <v>23.625</v>
      </c>
      <c r="Z315" s="32">
        <v>0.31624999999999998</v>
      </c>
      <c r="AA315" s="9">
        <f t="shared" si="63"/>
        <v>0.31624999999999998</v>
      </c>
      <c r="AB315" s="4">
        <f>VLOOKUP($A315,[1]plot_info!$F$1:$BW$2268,26,FALSE)</f>
        <v>711764.89619999996</v>
      </c>
      <c r="AC315" s="4">
        <f>VLOOKUP($A315,[1]plot_info!$F$1:$BW$2268,27,FALSE)</f>
        <v>3156126.6719999998</v>
      </c>
      <c r="AD315" s="4">
        <f>VLOOKUP($A315,[1]plot_info!$F$1:$BW$2268,28,FALSE)</f>
        <v>83.163865520000002</v>
      </c>
      <c r="AE315" s="4">
        <f>VLOOKUP($A315,[1]plot_info!$F$1:$BW$2268,29,FALSE)</f>
        <v>28.514669730000001</v>
      </c>
      <c r="AF315" s="4">
        <f>VLOOKUP($A315,[1]plot_info!$F$1:$BW$2268,37,FALSE)</f>
        <v>105</v>
      </c>
      <c r="AG315" s="4" t="str">
        <f>VLOOKUP($A315,[1]plot_info!$F$1:$BW$2268,43,FALSE)</f>
        <v>FRA 2016-2021</v>
      </c>
    </row>
    <row r="316" spans="1:33" x14ac:dyDescent="0.35">
      <c r="A316" s="23" t="str">
        <f t="shared" si="61"/>
        <v>77-64-3</v>
      </c>
      <c r="B316" s="30" t="s">
        <v>208</v>
      </c>
      <c r="C316" s="26">
        <v>77</v>
      </c>
      <c r="D316" s="26">
        <v>64</v>
      </c>
      <c r="E316" s="26">
        <v>3</v>
      </c>
      <c r="F316" s="26" t="s">
        <v>644</v>
      </c>
      <c r="G316" s="26" t="s">
        <v>34</v>
      </c>
      <c r="H316" s="26">
        <v>4</v>
      </c>
      <c r="I316" s="26">
        <v>81</v>
      </c>
      <c r="J316" s="26">
        <v>81</v>
      </c>
      <c r="K316" s="26">
        <v>1240</v>
      </c>
      <c r="L316" s="26">
        <v>1314</v>
      </c>
      <c r="M316" s="26">
        <v>74</v>
      </c>
      <c r="N316" s="26">
        <v>113</v>
      </c>
      <c r="O316" s="26">
        <v>113</v>
      </c>
      <c r="P316" s="26">
        <v>367</v>
      </c>
      <c r="Q316" s="26">
        <v>475</v>
      </c>
      <c r="R316" s="26">
        <v>108</v>
      </c>
      <c r="S316" s="26">
        <v>8.6419753086419748E-2</v>
      </c>
      <c r="T316" s="26">
        <v>18.5</v>
      </c>
      <c r="U316" s="26">
        <v>4.4247787610619468E-2</v>
      </c>
      <c r="V316" s="26">
        <v>9.25</v>
      </c>
      <c r="W316" s="31">
        <f t="shared" si="62"/>
        <v>8.6950000000000003</v>
      </c>
      <c r="X316" s="26">
        <v>111.75</v>
      </c>
      <c r="Y316" s="26">
        <v>13.5</v>
      </c>
      <c r="Z316" s="32">
        <v>0.22750000000000001</v>
      </c>
      <c r="AA316" s="9">
        <f t="shared" si="63"/>
        <v>0.22750000000000001</v>
      </c>
      <c r="AB316" s="4">
        <f>VLOOKUP($A316,[1]plot_info!$F$1:$BW$2268,26,FALSE)</f>
        <v>711764.89619999996</v>
      </c>
      <c r="AC316" s="4">
        <f>VLOOKUP($A316,[1]plot_info!$F$1:$BW$2268,27,FALSE)</f>
        <v>3156276.6719999998</v>
      </c>
      <c r="AD316" s="4">
        <f>VLOOKUP($A316,[1]plot_info!$F$1:$BW$2268,28,FALSE)</f>
        <v>83.163893160000001</v>
      </c>
      <c r="AE316" s="4">
        <f>VLOOKUP($A316,[1]plot_info!$F$1:$BW$2268,29,FALSE)</f>
        <v>28.516022759999998</v>
      </c>
      <c r="AF316" s="4">
        <f>VLOOKUP($A316,[1]plot_info!$F$1:$BW$2268,37,FALSE)</f>
        <v>105</v>
      </c>
      <c r="AG316" s="4" t="str">
        <f>VLOOKUP($A316,[1]plot_info!$F$1:$BW$2268,43,FALSE)</f>
        <v>FRA 2016-2021</v>
      </c>
    </row>
    <row r="317" spans="1:33" x14ac:dyDescent="0.35">
      <c r="A317" s="23" t="str">
        <f t="shared" si="61"/>
        <v>77-64-3</v>
      </c>
      <c r="B317" s="24" t="s">
        <v>644</v>
      </c>
      <c r="C317" s="24">
        <v>77</v>
      </c>
      <c r="D317" s="24">
        <v>64</v>
      </c>
      <c r="E317" s="24">
        <v>3</v>
      </c>
      <c r="F317" s="24">
        <v>1</v>
      </c>
      <c r="G317" s="24" t="s">
        <v>34</v>
      </c>
      <c r="H317" s="24">
        <v>4</v>
      </c>
      <c r="I317" s="24">
        <v>81</v>
      </c>
      <c r="J317" s="24">
        <v>81</v>
      </c>
      <c r="K317" s="24">
        <v>1240</v>
      </c>
      <c r="L317" s="24">
        <v>1314</v>
      </c>
      <c r="M317" s="24">
        <v>74</v>
      </c>
      <c r="N317" s="24">
        <v>113</v>
      </c>
      <c r="O317" s="24">
        <v>113</v>
      </c>
      <c r="P317" s="24">
        <v>367</v>
      </c>
      <c r="Q317" s="24">
        <v>475</v>
      </c>
      <c r="R317" s="24">
        <v>108</v>
      </c>
      <c r="S317" s="24">
        <v>8.6419753086419748E-2</v>
      </c>
      <c r="T317" s="24">
        <v>18.5</v>
      </c>
      <c r="U317" s="24">
        <v>4.4247787610619468E-2</v>
      </c>
      <c r="V317" s="24">
        <v>9.25</v>
      </c>
      <c r="W317" s="31">
        <f t="shared" si="62"/>
        <v>8.6950000000000003</v>
      </c>
      <c r="X317" s="24">
        <v>111.75</v>
      </c>
      <c r="Y317" s="24">
        <v>13.5</v>
      </c>
      <c r="Z317" s="32">
        <v>0.22750000000000001</v>
      </c>
      <c r="AA317" s="9">
        <f t="shared" si="63"/>
        <v>0.22750000000000001</v>
      </c>
      <c r="AB317" s="4">
        <f>VLOOKUP($A317,[1]plot_info!$F$1:$BW$2268,26,FALSE)</f>
        <v>711764.89619999996</v>
      </c>
      <c r="AC317" s="4">
        <f>VLOOKUP($A317,[1]plot_info!$F$1:$BW$2268,27,FALSE)</f>
        <v>3156276.6719999998</v>
      </c>
      <c r="AD317" s="4">
        <f>VLOOKUP($A317,[1]plot_info!$F$1:$BW$2268,28,FALSE)</f>
        <v>83.163893160000001</v>
      </c>
      <c r="AE317" s="4">
        <f>VLOOKUP($A317,[1]plot_info!$F$1:$BW$2268,29,FALSE)</f>
        <v>28.516022759999998</v>
      </c>
      <c r="AF317" s="4">
        <f>VLOOKUP($A317,[1]plot_info!$F$1:$BW$2268,37,FALSE)</f>
        <v>105</v>
      </c>
      <c r="AG317" s="4" t="str">
        <f>VLOOKUP($A317,[1]plot_info!$F$1:$BW$2268,43,FALSE)</f>
        <v>FRA 2016-2021</v>
      </c>
    </row>
    <row r="318" spans="1:33" x14ac:dyDescent="0.35">
      <c r="A318" s="23" t="str">
        <f t="shared" si="61"/>
        <v>77-64-4</v>
      </c>
      <c r="B318" s="30" t="s">
        <v>208</v>
      </c>
      <c r="C318" s="26">
        <v>77</v>
      </c>
      <c r="D318" s="26">
        <v>64</v>
      </c>
      <c r="E318" s="26">
        <v>4</v>
      </c>
      <c r="F318" s="26" t="s">
        <v>646</v>
      </c>
      <c r="G318" s="26" t="s">
        <v>34</v>
      </c>
      <c r="H318" s="26">
        <v>4</v>
      </c>
      <c r="I318" s="26">
        <v>79</v>
      </c>
      <c r="J318" s="26">
        <v>79</v>
      </c>
      <c r="K318" s="26">
        <v>1233</v>
      </c>
      <c r="L318" s="26">
        <v>1306</v>
      </c>
      <c r="M318" s="26">
        <v>73</v>
      </c>
      <c r="N318" s="26">
        <v>211</v>
      </c>
      <c r="O318" s="26">
        <v>211</v>
      </c>
      <c r="P318" s="26">
        <v>366</v>
      </c>
      <c r="Q318" s="26">
        <v>570</v>
      </c>
      <c r="R318" s="26">
        <v>204</v>
      </c>
      <c r="S318" s="26">
        <v>7.5949367088607597E-2</v>
      </c>
      <c r="T318" s="26">
        <v>18.25</v>
      </c>
      <c r="U318" s="26">
        <v>3.3175355450236969E-2</v>
      </c>
      <c r="V318" s="26">
        <v>9.125</v>
      </c>
      <c r="W318" s="31">
        <f t="shared" si="62"/>
        <v>8.5774999999999988</v>
      </c>
      <c r="X318" s="26">
        <v>209.25</v>
      </c>
      <c r="Y318" s="26">
        <v>25.5</v>
      </c>
      <c r="Z318" s="32">
        <v>0.34625</v>
      </c>
      <c r="AA318" s="9">
        <f t="shared" si="63"/>
        <v>0.34625</v>
      </c>
      <c r="AB318" s="4">
        <f>VLOOKUP($A318,[1]plot_info!$F$1:$BW$2268,26,FALSE)</f>
        <v>712064.89619999996</v>
      </c>
      <c r="AC318" s="4">
        <f>VLOOKUP($A318,[1]plot_info!$F$1:$BW$2268,27,FALSE)</f>
        <v>3155976.6719999998</v>
      </c>
      <c r="AD318" s="4">
        <f>VLOOKUP($A318,[1]plot_info!$F$1:$BW$2268,28,FALSE)</f>
        <v>83.166901530000004</v>
      </c>
      <c r="AE318" s="4">
        <f>VLOOKUP($A318,[1]plot_info!$F$1:$BW$2268,29,FALSE)</f>
        <v>28.51326787</v>
      </c>
      <c r="AF318" s="4">
        <f>VLOOKUP($A318,[1]plot_info!$F$1:$BW$2268,37,FALSE)</f>
        <v>105</v>
      </c>
      <c r="AG318" s="4" t="str">
        <f>VLOOKUP($A318,[1]plot_info!$F$1:$BW$2268,43,FALSE)</f>
        <v>FRA 2016-2021</v>
      </c>
    </row>
    <row r="319" spans="1:33" x14ac:dyDescent="0.35">
      <c r="A319" s="23" t="str">
        <f t="shared" si="61"/>
        <v>77-64-4</v>
      </c>
      <c r="B319" s="24" t="s">
        <v>646</v>
      </c>
      <c r="C319" s="24">
        <v>77</v>
      </c>
      <c r="D319" s="24">
        <v>64</v>
      </c>
      <c r="E319" s="24">
        <v>4</v>
      </c>
      <c r="F319" s="24">
        <v>1</v>
      </c>
      <c r="G319" s="24" t="s">
        <v>34</v>
      </c>
      <c r="H319" s="24">
        <v>4</v>
      </c>
      <c r="I319" s="24">
        <v>79</v>
      </c>
      <c r="J319" s="24">
        <v>79</v>
      </c>
      <c r="K319" s="24">
        <v>1233</v>
      </c>
      <c r="L319" s="24">
        <v>1306</v>
      </c>
      <c r="M319" s="24">
        <v>73</v>
      </c>
      <c r="N319" s="24">
        <v>211</v>
      </c>
      <c r="O319" s="24">
        <v>211</v>
      </c>
      <c r="P319" s="24">
        <v>366</v>
      </c>
      <c r="Q319" s="24">
        <v>570</v>
      </c>
      <c r="R319" s="24">
        <v>204</v>
      </c>
      <c r="S319" s="24">
        <v>7.5949367088607597E-2</v>
      </c>
      <c r="T319" s="24">
        <v>18.25</v>
      </c>
      <c r="U319" s="24">
        <v>3.3175355450236969E-2</v>
      </c>
      <c r="V319" s="24">
        <v>9.125</v>
      </c>
      <c r="W319" s="31">
        <f t="shared" si="62"/>
        <v>8.5774999999999988</v>
      </c>
      <c r="X319" s="24">
        <v>209.25</v>
      </c>
      <c r="Y319" s="24">
        <v>25.5</v>
      </c>
      <c r="Z319" s="32">
        <v>0.34625</v>
      </c>
      <c r="AA319" s="9">
        <f t="shared" si="63"/>
        <v>0.34625</v>
      </c>
      <c r="AB319" s="4">
        <f>VLOOKUP($A319,[1]plot_info!$F$1:$BW$2268,26,FALSE)</f>
        <v>712064.89619999996</v>
      </c>
      <c r="AC319" s="4">
        <f>VLOOKUP($A319,[1]plot_info!$F$1:$BW$2268,27,FALSE)</f>
        <v>3155976.6719999998</v>
      </c>
      <c r="AD319" s="4">
        <f>VLOOKUP($A319,[1]plot_info!$F$1:$BW$2268,28,FALSE)</f>
        <v>83.166901530000004</v>
      </c>
      <c r="AE319" s="4">
        <f>VLOOKUP($A319,[1]plot_info!$F$1:$BW$2268,29,FALSE)</f>
        <v>28.51326787</v>
      </c>
      <c r="AF319" s="4">
        <f>VLOOKUP($A319,[1]plot_info!$F$1:$BW$2268,37,FALSE)</f>
        <v>105</v>
      </c>
      <c r="AG319" s="4" t="str">
        <f>VLOOKUP($A319,[1]plot_info!$F$1:$BW$2268,43,FALSE)</f>
        <v>FRA 2016-2021</v>
      </c>
    </row>
    <row r="320" spans="1:33" x14ac:dyDescent="0.35">
      <c r="A320" s="23" t="str">
        <f t="shared" si="61"/>
        <v>77-64-5</v>
      </c>
      <c r="B320" s="30" t="s">
        <v>208</v>
      </c>
      <c r="C320" s="26">
        <v>77</v>
      </c>
      <c r="D320" s="26">
        <v>64</v>
      </c>
      <c r="E320" s="26">
        <v>5</v>
      </c>
      <c r="F320" s="26" t="s">
        <v>645</v>
      </c>
      <c r="G320" s="26" t="s">
        <v>34</v>
      </c>
      <c r="H320" s="26">
        <v>1</v>
      </c>
      <c r="I320" s="26">
        <v>12</v>
      </c>
      <c r="J320" s="26">
        <v>12</v>
      </c>
      <c r="K320" s="26">
        <v>958</v>
      </c>
      <c r="L320" s="26">
        <v>968</v>
      </c>
      <c r="M320" s="26">
        <v>10</v>
      </c>
      <c r="N320" s="26">
        <v>37</v>
      </c>
      <c r="O320" s="26">
        <v>37</v>
      </c>
      <c r="P320" s="26">
        <v>371</v>
      </c>
      <c r="Q320" s="26">
        <v>405</v>
      </c>
      <c r="R320" s="26">
        <v>34</v>
      </c>
      <c r="S320" s="26">
        <v>0.16666666666666666</v>
      </c>
      <c r="T320" s="26">
        <v>10</v>
      </c>
      <c r="U320" s="26">
        <v>8.1081081081081086E-2</v>
      </c>
      <c r="V320" s="26">
        <v>5</v>
      </c>
      <c r="W320" s="31">
        <f t="shared" si="62"/>
        <v>4.6999999999999993</v>
      </c>
      <c r="X320" s="26">
        <v>34</v>
      </c>
      <c r="Y320" s="26">
        <v>17</v>
      </c>
      <c r="Z320" s="32">
        <v>0.22</v>
      </c>
      <c r="AA320" s="9">
        <f t="shared" si="63"/>
        <v>0.22</v>
      </c>
      <c r="AB320" s="4">
        <f>VLOOKUP($A320,[1]plot_info!$F$1:$BW$2268,26,FALSE)</f>
        <v>712064.89619999996</v>
      </c>
      <c r="AC320" s="4">
        <f>VLOOKUP($A320,[1]plot_info!$F$1:$BW$2268,27,FALSE)</f>
        <v>3156126.6719999998</v>
      </c>
      <c r="AD320" s="4">
        <f>VLOOKUP($A320,[1]plot_info!$F$1:$BW$2268,28,FALSE)</f>
        <v>83.166929199999998</v>
      </c>
      <c r="AE320" s="4">
        <f>VLOOKUP($A320,[1]plot_info!$F$1:$BW$2268,29,FALSE)</f>
        <v>28.51462089</v>
      </c>
      <c r="AF320" s="4">
        <f>VLOOKUP($A320,[1]plot_info!$F$1:$BW$2268,37,FALSE)</f>
        <v>105</v>
      </c>
      <c r="AG320" s="4" t="str">
        <f>VLOOKUP($A320,[1]plot_info!$F$1:$BW$2268,43,FALSE)</f>
        <v>FRA 2016-2021</v>
      </c>
    </row>
    <row r="321" spans="1:33" x14ac:dyDescent="0.35">
      <c r="A321" s="23" t="str">
        <f t="shared" si="61"/>
        <v>77-64-5</v>
      </c>
      <c r="B321" s="24" t="s">
        <v>645</v>
      </c>
      <c r="C321" s="24">
        <v>77</v>
      </c>
      <c r="D321" s="24">
        <v>64</v>
      </c>
      <c r="E321" s="24">
        <v>5</v>
      </c>
      <c r="F321" s="24">
        <v>1</v>
      </c>
      <c r="G321" s="24" t="s">
        <v>34</v>
      </c>
      <c r="H321" s="24">
        <v>1</v>
      </c>
      <c r="I321" s="24">
        <v>12</v>
      </c>
      <c r="J321" s="24">
        <v>12</v>
      </c>
      <c r="K321" s="24">
        <v>958</v>
      </c>
      <c r="L321" s="24">
        <v>968</v>
      </c>
      <c r="M321" s="24">
        <v>10</v>
      </c>
      <c r="N321" s="24">
        <v>37</v>
      </c>
      <c r="O321" s="24">
        <v>37</v>
      </c>
      <c r="P321" s="24">
        <v>371</v>
      </c>
      <c r="Q321" s="24">
        <v>405</v>
      </c>
      <c r="R321" s="24">
        <v>34</v>
      </c>
      <c r="S321" s="24">
        <v>0.16666666666666666</v>
      </c>
      <c r="T321" s="24">
        <v>10</v>
      </c>
      <c r="U321" s="24">
        <v>8.1081081081081086E-2</v>
      </c>
      <c r="V321" s="24">
        <v>5</v>
      </c>
      <c r="W321" s="31">
        <f t="shared" si="62"/>
        <v>4.6999999999999993</v>
      </c>
      <c r="X321" s="24">
        <v>34</v>
      </c>
      <c r="Y321" s="24">
        <v>17</v>
      </c>
      <c r="Z321" s="32">
        <v>0.22</v>
      </c>
      <c r="AA321" s="9">
        <f t="shared" si="63"/>
        <v>0.22</v>
      </c>
      <c r="AB321" s="4">
        <f>VLOOKUP($A321,[1]plot_info!$F$1:$BW$2268,26,FALSE)</f>
        <v>712064.89619999996</v>
      </c>
      <c r="AC321" s="4">
        <f>VLOOKUP($A321,[1]plot_info!$F$1:$BW$2268,27,FALSE)</f>
        <v>3156126.6719999998</v>
      </c>
      <c r="AD321" s="4">
        <f>VLOOKUP($A321,[1]plot_info!$F$1:$BW$2268,28,FALSE)</f>
        <v>83.166929199999998</v>
      </c>
      <c r="AE321" s="4">
        <f>VLOOKUP($A321,[1]plot_info!$F$1:$BW$2268,29,FALSE)</f>
        <v>28.51462089</v>
      </c>
      <c r="AF321" s="4">
        <f>VLOOKUP($A321,[1]plot_info!$F$1:$BW$2268,37,FALSE)</f>
        <v>105</v>
      </c>
      <c r="AG321" s="4" t="str">
        <f>VLOOKUP($A321,[1]plot_info!$F$1:$BW$2268,43,FALSE)</f>
        <v>FRA 2016-2021</v>
      </c>
    </row>
    <row r="322" spans="1:33" x14ac:dyDescent="0.35">
      <c r="A322" s="23" t="str">
        <f t="shared" si="61"/>
        <v>79-64-2</v>
      </c>
      <c r="B322" s="30">
        <v>65098</v>
      </c>
      <c r="C322" s="26">
        <v>79</v>
      </c>
      <c r="D322" s="26">
        <v>64</v>
      </c>
      <c r="E322" s="26">
        <v>2</v>
      </c>
      <c r="F322" s="26" t="s">
        <v>327</v>
      </c>
      <c r="G322" s="26" t="s">
        <v>34</v>
      </c>
      <c r="H322" s="26">
        <v>4</v>
      </c>
      <c r="I322" s="26">
        <v>161</v>
      </c>
      <c r="J322" s="26">
        <v>161</v>
      </c>
      <c r="K322" s="26">
        <v>1221</v>
      </c>
      <c r="L322" s="26">
        <v>1289</v>
      </c>
      <c r="M322" s="26">
        <v>68</v>
      </c>
      <c r="N322" s="26">
        <v>123</v>
      </c>
      <c r="O322" s="26">
        <v>123</v>
      </c>
      <c r="P322" s="26">
        <v>463</v>
      </c>
      <c r="Q322" s="26">
        <v>579</v>
      </c>
      <c r="R322" s="26">
        <v>116</v>
      </c>
      <c r="S322" s="26">
        <v>0.57763975155279501</v>
      </c>
      <c r="T322" s="26">
        <v>17</v>
      </c>
      <c r="U322" s="26">
        <v>5.6910569105691054E-2</v>
      </c>
      <c r="V322" s="26">
        <v>8.5</v>
      </c>
      <c r="W322" s="31">
        <f t="shared" ref="W322:W331" si="64">T322*0.47</f>
        <v>7.9899999999999993</v>
      </c>
      <c r="X322" s="26">
        <v>121.25</v>
      </c>
      <c r="Y322" s="26">
        <v>14.5</v>
      </c>
      <c r="Z322" s="32">
        <v>0.23</v>
      </c>
      <c r="AA322" s="9">
        <f t="shared" ref="AA322:AA331" si="65">(V322+Y322)*10000/1000000</f>
        <v>0.23</v>
      </c>
      <c r="AB322" s="4">
        <f>VLOOKUP($A322,[1]plot_info!$F$1:$BW$2268,26,FALSE)</f>
        <v>719762.55900000001</v>
      </c>
      <c r="AC322" s="4">
        <f>VLOOKUP($A322,[1]plot_info!$F$1:$BW$2268,27,FALSE)</f>
        <v>3156320.0350000001</v>
      </c>
      <c r="AD322" s="4">
        <f>VLOOKUP($A322,[1]plot_info!$F$1:$BW$2268,28,FALSE)</f>
        <v>83.245573949999994</v>
      </c>
      <c r="AE322" s="4">
        <f>VLOOKUP($A322,[1]plot_info!$F$1:$BW$2268,29,FALSE)</f>
        <v>28.515088039999998</v>
      </c>
      <c r="AF322" s="4">
        <f>VLOOKUP($A322,[1]plot_info!$F$1:$BW$2268,37,FALSE)</f>
        <v>104</v>
      </c>
      <c r="AG322" s="4" t="str">
        <f>VLOOKUP($A322,[1]plot_info!$F$1:$BW$2268,43,FALSE)</f>
        <v>FRA 2016-2021</v>
      </c>
    </row>
    <row r="323" spans="1:33" x14ac:dyDescent="0.35">
      <c r="A323" s="23" t="str">
        <f t="shared" si="61"/>
        <v>79-64-2</v>
      </c>
      <c r="B323" s="24" t="s">
        <v>327</v>
      </c>
      <c r="C323" s="24">
        <v>79</v>
      </c>
      <c r="D323" s="24">
        <v>64</v>
      </c>
      <c r="E323" s="24">
        <v>2</v>
      </c>
      <c r="F323" s="24">
        <v>1</v>
      </c>
      <c r="G323" s="24" t="s">
        <v>34</v>
      </c>
      <c r="H323" s="24">
        <v>4</v>
      </c>
      <c r="I323" s="24">
        <v>161</v>
      </c>
      <c r="J323" s="24">
        <v>161</v>
      </c>
      <c r="K323" s="24">
        <v>1221</v>
      </c>
      <c r="L323" s="24">
        <v>1289</v>
      </c>
      <c r="M323" s="24">
        <v>68</v>
      </c>
      <c r="N323" s="24">
        <v>123</v>
      </c>
      <c r="O323" s="24">
        <v>123</v>
      </c>
      <c r="P323" s="24">
        <v>463</v>
      </c>
      <c r="Q323" s="24">
        <v>579</v>
      </c>
      <c r="R323" s="24">
        <v>116</v>
      </c>
      <c r="S323" s="24">
        <v>0.57763975155279501</v>
      </c>
      <c r="T323" s="24">
        <v>17</v>
      </c>
      <c r="U323" s="24">
        <v>5.6910569105691054E-2</v>
      </c>
      <c r="V323" s="24">
        <v>8.5</v>
      </c>
      <c r="W323" s="31">
        <f t="shared" si="64"/>
        <v>7.9899999999999993</v>
      </c>
      <c r="X323" s="24">
        <v>121.25</v>
      </c>
      <c r="Y323" s="24">
        <v>14.5</v>
      </c>
      <c r="Z323" s="32">
        <v>0.23</v>
      </c>
      <c r="AA323" s="9">
        <f t="shared" si="65"/>
        <v>0.23</v>
      </c>
      <c r="AB323" s="4">
        <f>VLOOKUP($A323,[1]plot_info!$F$1:$BW$2268,26,FALSE)</f>
        <v>719762.55900000001</v>
      </c>
      <c r="AC323" s="4">
        <f>VLOOKUP($A323,[1]plot_info!$F$1:$BW$2268,27,FALSE)</f>
        <v>3156320.0350000001</v>
      </c>
      <c r="AD323" s="4">
        <f>VLOOKUP($A323,[1]plot_info!$F$1:$BW$2268,28,FALSE)</f>
        <v>83.245573949999994</v>
      </c>
      <c r="AE323" s="4">
        <f>VLOOKUP($A323,[1]plot_info!$F$1:$BW$2268,29,FALSE)</f>
        <v>28.515088039999998</v>
      </c>
      <c r="AF323" s="4">
        <f>VLOOKUP($A323,[1]plot_info!$F$1:$BW$2268,37,FALSE)</f>
        <v>104</v>
      </c>
      <c r="AG323" s="4" t="str">
        <f>VLOOKUP($A323,[1]plot_info!$F$1:$BW$2268,43,FALSE)</f>
        <v>FRA 2016-2021</v>
      </c>
    </row>
    <row r="324" spans="1:33" x14ac:dyDescent="0.35">
      <c r="A324" s="23" t="str">
        <f t="shared" si="61"/>
        <v>79-64-3</v>
      </c>
      <c r="B324" s="30">
        <v>65098</v>
      </c>
      <c r="C324" s="26">
        <v>79</v>
      </c>
      <c r="D324" s="26">
        <v>64</v>
      </c>
      <c r="E324" s="26">
        <v>3</v>
      </c>
      <c r="F324" s="26" t="s">
        <v>329</v>
      </c>
      <c r="G324" s="26" t="s">
        <v>34</v>
      </c>
      <c r="H324" s="26">
        <v>4</v>
      </c>
      <c r="I324" s="26">
        <v>123</v>
      </c>
      <c r="J324" s="26">
        <v>123</v>
      </c>
      <c r="K324" s="26">
        <v>1216</v>
      </c>
      <c r="L324" s="26">
        <v>1245</v>
      </c>
      <c r="M324" s="26">
        <v>29</v>
      </c>
      <c r="N324" s="26">
        <v>159</v>
      </c>
      <c r="O324" s="26">
        <v>159</v>
      </c>
      <c r="P324" s="26">
        <v>338</v>
      </c>
      <c r="Q324" s="26">
        <v>492</v>
      </c>
      <c r="R324" s="26">
        <v>154</v>
      </c>
      <c r="S324" s="26">
        <v>0.76422764227642281</v>
      </c>
      <c r="T324" s="26">
        <v>7.25</v>
      </c>
      <c r="U324" s="26">
        <v>3.1446540880503145E-2</v>
      </c>
      <c r="V324" s="26">
        <v>3.625</v>
      </c>
      <c r="W324" s="31">
        <f t="shared" si="64"/>
        <v>3.4074999999999998</v>
      </c>
      <c r="X324" s="26">
        <v>157.75</v>
      </c>
      <c r="Y324" s="26">
        <v>19.25</v>
      </c>
      <c r="Z324" s="32">
        <v>0.22875000000000001</v>
      </c>
      <c r="AA324" s="9">
        <f t="shared" si="65"/>
        <v>0.22875000000000001</v>
      </c>
      <c r="AB324" s="4">
        <f>VLOOKUP($A324,[1]plot_info!$F$1:$BW$2268,26,FALSE)</f>
        <v>719762.55900000001</v>
      </c>
      <c r="AC324" s="4">
        <f>VLOOKUP($A324,[1]plot_info!$F$1:$BW$2268,27,FALSE)</f>
        <v>3156470.0350000001</v>
      </c>
      <c r="AD324" s="4">
        <f>VLOOKUP($A324,[1]plot_info!$F$1:$BW$2268,28,FALSE)</f>
        <v>83.245602629999993</v>
      </c>
      <c r="AE324" s="4">
        <f>VLOOKUP($A324,[1]plot_info!$F$1:$BW$2268,29,FALSE)</f>
        <v>28.51644099</v>
      </c>
      <c r="AF324" s="4">
        <f>VLOOKUP($A324,[1]plot_info!$F$1:$BW$2268,37,FALSE)</f>
        <v>104</v>
      </c>
      <c r="AG324" s="4" t="str">
        <f>VLOOKUP($A324,[1]plot_info!$F$1:$BW$2268,43,FALSE)</f>
        <v>FRA 2016-2021</v>
      </c>
    </row>
    <row r="325" spans="1:33" x14ac:dyDescent="0.35">
      <c r="A325" s="23" t="str">
        <f t="shared" si="61"/>
        <v>79-64-3</v>
      </c>
      <c r="B325" s="24" t="s">
        <v>329</v>
      </c>
      <c r="C325" s="24">
        <v>79</v>
      </c>
      <c r="D325" s="24">
        <v>64</v>
      </c>
      <c r="E325" s="24">
        <v>3</v>
      </c>
      <c r="F325" s="24">
        <v>1</v>
      </c>
      <c r="G325" s="24" t="s">
        <v>34</v>
      </c>
      <c r="H325" s="24">
        <v>4</v>
      </c>
      <c r="I325" s="24">
        <v>123</v>
      </c>
      <c r="J325" s="24">
        <v>123</v>
      </c>
      <c r="K325" s="24">
        <v>1216</v>
      </c>
      <c r="L325" s="24">
        <v>1245</v>
      </c>
      <c r="M325" s="24">
        <v>29</v>
      </c>
      <c r="N325" s="24">
        <v>159</v>
      </c>
      <c r="O325" s="24">
        <v>159</v>
      </c>
      <c r="P325" s="24">
        <v>338</v>
      </c>
      <c r="Q325" s="24">
        <v>492</v>
      </c>
      <c r="R325" s="24">
        <v>154</v>
      </c>
      <c r="S325" s="24">
        <v>0.76422764227642281</v>
      </c>
      <c r="T325" s="24">
        <v>7.25</v>
      </c>
      <c r="U325" s="24">
        <v>3.1446540880503145E-2</v>
      </c>
      <c r="V325" s="24">
        <v>3.625</v>
      </c>
      <c r="W325" s="31">
        <f t="shared" si="64"/>
        <v>3.4074999999999998</v>
      </c>
      <c r="X325" s="24">
        <v>157.75</v>
      </c>
      <c r="Y325" s="24">
        <v>19.25</v>
      </c>
      <c r="Z325" s="32">
        <v>0.22875000000000001</v>
      </c>
      <c r="AA325" s="9">
        <f t="shared" si="65"/>
        <v>0.22875000000000001</v>
      </c>
      <c r="AB325" s="4">
        <f>VLOOKUP($A325,[1]plot_info!$F$1:$BW$2268,26,FALSE)</f>
        <v>719762.55900000001</v>
      </c>
      <c r="AC325" s="4">
        <f>VLOOKUP($A325,[1]plot_info!$F$1:$BW$2268,27,FALSE)</f>
        <v>3156470.0350000001</v>
      </c>
      <c r="AD325" s="4">
        <f>VLOOKUP($A325,[1]plot_info!$F$1:$BW$2268,28,FALSE)</f>
        <v>83.245602629999993</v>
      </c>
      <c r="AE325" s="4">
        <f>VLOOKUP($A325,[1]plot_info!$F$1:$BW$2268,29,FALSE)</f>
        <v>28.51644099</v>
      </c>
      <c r="AF325" s="4">
        <f>VLOOKUP($A325,[1]plot_info!$F$1:$BW$2268,37,FALSE)</f>
        <v>104</v>
      </c>
      <c r="AG325" s="4" t="str">
        <f>VLOOKUP($A325,[1]plot_info!$F$1:$BW$2268,43,FALSE)</f>
        <v>FRA 2016-2021</v>
      </c>
    </row>
    <row r="326" spans="1:33" x14ac:dyDescent="0.35">
      <c r="A326" s="23" t="str">
        <f t="shared" si="61"/>
        <v>79-64-5</v>
      </c>
      <c r="B326" s="30">
        <v>65095</v>
      </c>
      <c r="C326" s="26">
        <v>79</v>
      </c>
      <c r="D326" s="26">
        <v>64</v>
      </c>
      <c r="E326" s="26">
        <v>5</v>
      </c>
      <c r="F326" s="26" t="s">
        <v>326</v>
      </c>
      <c r="G326" s="26" t="s">
        <v>34</v>
      </c>
      <c r="H326" s="26">
        <v>4</v>
      </c>
      <c r="I326" s="26">
        <v>69</v>
      </c>
      <c r="J326" s="26">
        <v>69</v>
      </c>
      <c r="K326" s="26">
        <v>1228</v>
      </c>
      <c r="L326" s="26">
        <v>1289</v>
      </c>
      <c r="M326" s="26">
        <v>61</v>
      </c>
      <c r="N326" s="26">
        <v>118</v>
      </c>
      <c r="O326" s="26">
        <v>118</v>
      </c>
      <c r="P326" s="26">
        <v>365</v>
      </c>
      <c r="Q326" s="26">
        <v>483</v>
      </c>
      <c r="R326" s="26">
        <v>118</v>
      </c>
      <c r="S326" s="26">
        <v>0.11594202898550725</v>
      </c>
      <c r="T326" s="26">
        <v>15.25</v>
      </c>
      <c r="U326" s="26">
        <v>0</v>
      </c>
      <c r="V326" s="26">
        <v>7.625</v>
      </c>
      <c r="W326" s="31">
        <f t="shared" si="64"/>
        <v>7.1674999999999995</v>
      </c>
      <c r="X326" s="26">
        <v>118</v>
      </c>
      <c r="Y326" s="26">
        <v>14.75</v>
      </c>
      <c r="Z326" s="32">
        <v>0.22375</v>
      </c>
      <c r="AA326" s="9">
        <f t="shared" si="65"/>
        <v>0.22375</v>
      </c>
      <c r="AB326" s="4">
        <f>VLOOKUP($A326,[1]plot_info!$F$1:$BW$2268,26,FALSE)</f>
        <v>720062.55900000001</v>
      </c>
      <c r="AC326" s="4">
        <f>VLOOKUP($A326,[1]plot_info!$F$1:$BW$2268,27,FALSE)</f>
        <v>3156320.0350000001</v>
      </c>
      <c r="AD326" s="4">
        <f>VLOOKUP($A326,[1]plot_info!$F$1:$BW$2268,28,FALSE)</f>
        <v>83.248637470000006</v>
      </c>
      <c r="AE326" s="4">
        <f>VLOOKUP($A326,[1]plot_info!$F$1:$BW$2268,29,FALSE)</f>
        <v>28.51503735</v>
      </c>
      <c r="AF326" s="4">
        <f>VLOOKUP($A326,[1]plot_info!$F$1:$BW$2268,37,FALSE)</f>
        <v>104</v>
      </c>
      <c r="AG326" s="4" t="str">
        <f>VLOOKUP($A326,[1]plot_info!$F$1:$BW$2268,43,FALSE)</f>
        <v>FRA 2016-2021</v>
      </c>
    </row>
    <row r="327" spans="1:33" x14ac:dyDescent="0.35">
      <c r="A327" s="23" t="str">
        <f t="shared" si="61"/>
        <v>79-64-5</v>
      </c>
      <c r="B327" s="24" t="s">
        <v>326</v>
      </c>
      <c r="C327" s="24">
        <v>79</v>
      </c>
      <c r="D327" s="24">
        <v>64</v>
      </c>
      <c r="E327" s="24">
        <v>5</v>
      </c>
      <c r="F327" s="24">
        <v>1</v>
      </c>
      <c r="G327" s="24" t="s">
        <v>34</v>
      </c>
      <c r="H327" s="24">
        <v>4</v>
      </c>
      <c r="I327" s="24">
        <v>69</v>
      </c>
      <c r="J327" s="24">
        <v>69</v>
      </c>
      <c r="K327" s="24">
        <v>1228</v>
      </c>
      <c r="L327" s="24">
        <v>1289</v>
      </c>
      <c r="M327" s="24">
        <v>61</v>
      </c>
      <c r="N327" s="24">
        <v>118</v>
      </c>
      <c r="O327" s="24">
        <v>118</v>
      </c>
      <c r="P327" s="24">
        <v>365</v>
      </c>
      <c r="Q327" s="24">
        <v>483</v>
      </c>
      <c r="R327" s="24">
        <v>118</v>
      </c>
      <c r="S327" s="24">
        <v>0.11594202898550725</v>
      </c>
      <c r="T327" s="24">
        <v>15.25</v>
      </c>
      <c r="U327" s="24">
        <v>0</v>
      </c>
      <c r="V327" s="24">
        <v>7.625</v>
      </c>
      <c r="W327" s="31">
        <f t="shared" si="64"/>
        <v>7.1674999999999995</v>
      </c>
      <c r="X327" s="24">
        <v>118</v>
      </c>
      <c r="Y327" s="24">
        <v>14.75</v>
      </c>
      <c r="Z327" s="32">
        <v>0.22375</v>
      </c>
      <c r="AA327" s="9">
        <f t="shared" si="65"/>
        <v>0.22375</v>
      </c>
      <c r="AB327" s="4">
        <f>VLOOKUP($A327,[1]plot_info!$F$1:$BW$2268,26,FALSE)</f>
        <v>720062.55900000001</v>
      </c>
      <c r="AC327" s="4">
        <f>VLOOKUP($A327,[1]plot_info!$F$1:$BW$2268,27,FALSE)</f>
        <v>3156320.0350000001</v>
      </c>
      <c r="AD327" s="4">
        <f>VLOOKUP($A327,[1]plot_info!$F$1:$BW$2268,28,FALSE)</f>
        <v>83.248637470000006</v>
      </c>
      <c r="AE327" s="4">
        <f>VLOOKUP($A327,[1]plot_info!$F$1:$BW$2268,29,FALSE)</f>
        <v>28.51503735</v>
      </c>
      <c r="AF327" s="4">
        <f>VLOOKUP($A327,[1]plot_info!$F$1:$BW$2268,37,FALSE)</f>
        <v>104</v>
      </c>
      <c r="AG327" s="4" t="str">
        <f>VLOOKUP($A327,[1]plot_info!$F$1:$BW$2268,43,FALSE)</f>
        <v>FRA 2016-2021</v>
      </c>
    </row>
    <row r="328" spans="1:33" x14ac:dyDescent="0.35">
      <c r="A328" s="23" t="str">
        <f t="shared" si="61"/>
        <v>79-64-6</v>
      </c>
      <c r="B328" s="30">
        <v>65098</v>
      </c>
      <c r="C328" s="26">
        <v>79</v>
      </c>
      <c r="D328" s="26">
        <v>64</v>
      </c>
      <c r="E328" s="26">
        <v>6</v>
      </c>
      <c r="F328" s="26" t="s">
        <v>328</v>
      </c>
      <c r="G328" s="26" t="s">
        <v>34</v>
      </c>
      <c r="H328" s="26">
        <v>4</v>
      </c>
      <c r="I328" s="26">
        <v>49</v>
      </c>
      <c r="J328" s="26">
        <v>49</v>
      </c>
      <c r="K328" s="26">
        <v>1214</v>
      </c>
      <c r="L328" s="26">
        <v>1262</v>
      </c>
      <c r="M328" s="26">
        <v>48</v>
      </c>
      <c r="N328" s="26">
        <v>100</v>
      </c>
      <c r="O328" s="26">
        <v>100</v>
      </c>
      <c r="P328" s="26">
        <v>360</v>
      </c>
      <c r="Q328" s="26">
        <v>456</v>
      </c>
      <c r="R328" s="26">
        <v>96</v>
      </c>
      <c r="S328" s="26">
        <v>2.0408163265306121E-2</v>
      </c>
      <c r="T328" s="26">
        <v>12</v>
      </c>
      <c r="U328" s="26">
        <v>0.04</v>
      </c>
      <c r="V328" s="26">
        <v>6</v>
      </c>
      <c r="W328" s="31">
        <f t="shared" si="64"/>
        <v>5.64</v>
      </c>
      <c r="X328" s="26">
        <v>99</v>
      </c>
      <c r="Y328" s="26">
        <v>12</v>
      </c>
      <c r="Z328" s="32">
        <v>0.18</v>
      </c>
      <c r="AA328" s="9">
        <f t="shared" si="65"/>
        <v>0.18</v>
      </c>
      <c r="AB328" s="4">
        <f>VLOOKUP($A328,[1]plot_info!$F$1:$BW$2268,26,FALSE)</f>
        <v>720062.55900000001</v>
      </c>
      <c r="AC328" s="4">
        <f>VLOOKUP($A328,[1]plot_info!$F$1:$BW$2268,27,FALSE)</f>
        <v>3156470.0350000001</v>
      </c>
      <c r="AD328" s="4">
        <f>VLOOKUP($A328,[1]plot_info!$F$1:$BW$2268,28,FALSE)</f>
        <v>83.248666180000001</v>
      </c>
      <c r="AE328" s="4">
        <f>VLOOKUP($A328,[1]plot_info!$F$1:$BW$2268,29,FALSE)</f>
        <v>28.516390300000001</v>
      </c>
      <c r="AF328" s="4">
        <f>VLOOKUP($A328,[1]plot_info!$F$1:$BW$2268,37,FALSE)</f>
        <v>104</v>
      </c>
      <c r="AG328" s="4" t="str">
        <f>VLOOKUP($A328,[1]plot_info!$F$1:$BW$2268,43,FALSE)</f>
        <v>FRA 2016-2021</v>
      </c>
    </row>
    <row r="329" spans="1:33" x14ac:dyDescent="0.35">
      <c r="A329" s="23" t="str">
        <f t="shared" si="61"/>
        <v>79-64-6</v>
      </c>
      <c r="B329" s="24" t="s">
        <v>328</v>
      </c>
      <c r="C329" s="24">
        <v>79</v>
      </c>
      <c r="D329" s="24">
        <v>64</v>
      </c>
      <c r="E329" s="24">
        <v>6</v>
      </c>
      <c r="F329" s="24">
        <v>1</v>
      </c>
      <c r="G329" s="24" t="s">
        <v>34</v>
      </c>
      <c r="H329" s="24">
        <v>4</v>
      </c>
      <c r="I329" s="24">
        <v>49</v>
      </c>
      <c r="J329" s="24">
        <v>49</v>
      </c>
      <c r="K329" s="24">
        <v>1214</v>
      </c>
      <c r="L329" s="24">
        <v>1262</v>
      </c>
      <c r="M329" s="24">
        <v>48</v>
      </c>
      <c r="N329" s="24">
        <v>100</v>
      </c>
      <c r="O329" s="24">
        <v>100</v>
      </c>
      <c r="P329" s="24">
        <v>360</v>
      </c>
      <c r="Q329" s="24">
        <v>456</v>
      </c>
      <c r="R329" s="24">
        <v>96</v>
      </c>
      <c r="S329" s="24">
        <v>2.0408163265306121E-2</v>
      </c>
      <c r="T329" s="24">
        <v>12</v>
      </c>
      <c r="U329" s="24">
        <v>0.04</v>
      </c>
      <c r="V329" s="24">
        <v>6</v>
      </c>
      <c r="W329" s="31">
        <f t="shared" si="64"/>
        <v>5.64</v>
      </c>
      <c r="X329" s="24">
        <v>99</v>
      </c>
      <c r="Y329" s="24">
        <v>12</v>
      </c>
      <c r="Z329" s="32">
        <v>0.18</v>
      </c>
      <c r="AA329" s="9">
        <f t="shared" si="65"/>
        <v>0.18</v>
      </c>
      <c r="AB329" s="4">
        <f>VLOOKUP($A329,[1]plot_info!$F$1:$BW$2268,26,FALSE)</f>
        <v>720062.55900000001</v>
      </c>
      <c r="AC329" s="4">
        <f>VLOOKUP($A329,[1]plot_info!$F$1:$BW$2268,27,FALSE)</f>
        <v>3156470.0350000001</v>
      </c>
      <c r="AD329" s="4">
        <f>VLOOKUP($A329,[1]plot_info!$F$1:$BW$2268,28,FALSE)</f>
        <v>83.248666180000001</v>
      </c>
      <c r="AE329" s="4">
        <f>VLOOKUP($A329,[1]plot_info!$F$1:$BW$2268,29,FALSE)</f>
        <v>28.516390300000001</v>
      </c>
      <c r="AF329" s="4">
        <f>VLOOKUP($A329,[1]plot_info!$F$1:$BW$2268,37,FALSE)</f>
        <v>104</v>
      </c>
      <c r="AG329" s="4" t="str">
        <f>VLOOKUP($A329,[1]plot_info!$F$1:$BW$2268,43,FALSE)</f>
        <v>FRA 2016-2021</v>
      </c>
    </row>
    <row r="330" spans="1:33" x14ac:dyDescent="0.35">
      <c r="A330" s="23" t="str">
        <f t="shared" si="61"/>
        <v>80-64-5</v>
      </c>
      <c r="B330" s="30" t="s">
        <v>208</v>
      </c>
      <c r="C330" s="26">
        <v>80</v>
      </c>
      <c r="D330" s="26">
        <v>64</v>
      </c>
      <c r="E330" s="26">
        <v>5</v>
      </c>
      <c r="F330" s="26" t="s">
        <v>675</v>
      </c>
      <c r="G330" s="26" t="s">
        <v>34</v>
      </c>
      <c r="H330" s="26">
        <v>2</v>
      </c>
      <c r="I330" s="26">
        <v>144</v>
      </c>
      <c r="J330" s="26">
        <v>144</v>
      </c>
      <c r="K330" s="26">
        <v>965</v>
      </c>
      <c r="L330" s="26">
        <v>1072</v>
      </c>
      <c r="M330" s="26">
        <v>107</v>
      </c>
      <c r="N330" s="26">
        <v>178</v>
      </c>
      <c r="O330" s="26">
        <v>178</v>
      </c>
      <c r="P330" s="26">
        <v>301</v>
      </c>
      <c r="Q330" s="26">
        <v>465</v>
      </c>
      <c r="R330" s="26">
        <v>164</v>
      </c>
      <c r="S330" s="26">
        <v>0.25694444444444442</v>
      </c>
      <c r="T330" s="26">
        <v>53.5</v>
      </c>
      <c r="U330" s="26">
        <v>7.8651685393258425E-2</v>
      </c>
      <c r="V330" s="26">
        <v>26.75</v>
      </c>
      <c r="W330" s="31">
        <f t="shared" si="64"/>
        <v>25.145</v>
      </c>
      <c r="X330" s="26">
        <v>171</v>
      </c>
      <c r="Y330" s="26">
        <v>41</v>
      </c>
      <c r="Z330" s="32">
        <v>0.67749999999999999</v>
      </c>
      <c r="AA330" s="9">
        <f t="shared" si="65"/>
        <v>0.67749999999999999</v>
      </c>
      <c r="AB330" s="4">
        <f>VLOOKUP($A330,[1]plot_info!$F$1:$BW$2268,26,FALSE)</f>
        <v>724061.39040000003</v>
      </c>
      <c r="AC330" s="4">
        <f>VLOOKUP($A330,[1]plot_info!$F$1:$BW$2268,27,FALSE)</f>
        <v>3156416.7170000002</v>
      </c>
      <c r="AD330" s="4">
        <f>VLOOKUP($A330,[1]plot_info!$F$1:$BW$2268,28,FALSE)</f>
        <v>83.289490509999993</v>
      </c>
      <c r="AE330" s="4">
        <f>VLOOKUP($A330,[1]plot_info!$F$1:$BW$2268,29,FALSE)</f>
        <v>28.515227119999999</v>
      </c>
      <c r="AF330" s="4">
        <f>VLOOKUP($A330,[1]plot_info!$F$1:$BW$2268,37,FALSE)</f>
        <v>104</v>
      </c>
      <c r="AG330" s="4" t="str">
        <f>VLOOKUP($A330,[1]plot_info!$F$1:$BW$2268,43,FALSE)</f>
        <v>FRA 2016-2021</v>
      </c>
    </row>
    <row r="331" spans="1:33" x14ac:dyDescent="0.35">
      <c r="A331" s="23" t="str">
        <f t="shared" si="61"/>
        <v>80-64-5</v>
      </c>
      <c r="B331" s="24" t="s">
        <v>675</v>
      </c>
      <c r="C331" s="24">
        <v>80</v>
      </c>
      <c r="D331" s="24">
        <v>64</v>
      </c>
      <c r="E331" s="24">
        <v>5</v>
      </c>
      <c r="F331" s="24">
        <v>1</v>
      </c>
      <c r="G331" s="24" t="s">
        <v>34</v>
      </c>
      <c r="H331" s="24">
        <v>2</v>
      </c>
      <c r="I331" s="24">
        <v>144</v>
      </c>
      <c r="J331" s="24">
        <v>144</v>
      </c>
      <c r="K331" s="24">
        <v>965</v>
      </c>
      <c r="L331" s="24">
        <v>1072</v>
      </c>
      <c r="M331" s="24">
        <v>107</v>
      </c>
      <c r="N331" s="24">
        <v>178</v>
      </c>
      <c r="O331" s="24">
        <v>178</v>
      </c>
      <c r="P331" s="24">
        <v>301</v>
      </c>
      <c r="Q331" s="24">
        <v>465</v>
      </c>
      <c r="R331" s="24">
        <v>164</v>
      </c>
      <c r="S331" s="24">
        <v>0.25694444444444442</v>
      </c>
      <c r="T331" s="24">
        <v>53.5</v>
      </c>
      <c r="U331" s="24">
        <v>7.8651685393258425E-2</v>
      </c>
      <c r="V331" s="24">
        <v>26.75</v>
      </c>
      <c r="W331" s="31">
        <f t="shared" si="64"/>
        <v>25.145</v>
      </c>
      <c r="X331" s="24">
        <v>171</v>
      </c>
      <c r="Y331" s="24">
        <v>41</v>
      </c>
      <c r="Z331" s="32">
        <v>0.67749999999999999</v>
      </c>
      <c r="AA331" s="9">
        <f t="shared" si="65"/>
        <v>0.67749999999999999</v>
      </c>
      <c r="AB331" s="4">
        <f>VLOOKUP($A331,[1]plot_info!$F$1:$BW$2268,26,FALSE)</f>
        <v>724061.39040000003</v>
      </c>
      <c r="AC331" s="4">
        <f>VLOOKUP($A331,[1]plot_info!$F$1:$BW$2268,27,FALSE)</f>
        <v>3156416.7170000002</v>
      </c>
      <c r="AD331" s="4">
        <f>VLOOKUP($A331,[1]plot_info!$F$1:$BW$2268,28,FALSE)</f>
        <v>83.289490509999993</v>
      </c>
      <c r="AE331" s="4">
        <f>VLOOKUP($A331,[1]plot_info!$F$1:$BW$2268,29,FALSE)</f>
        <v>28.515227119999999</v>
      </c>
      <c r="AF331" s="4">
        <f>VLOOKUP($A331,[1]plot_info!$F$1:$BW$2268,37,FALSE)</f>
        <v>104</v>
      </c>
      <c r="AG331" s="4" t="str">
        <f>VLOOKUP($A331,[1]plot_info!$F$1:$BW$2268,43,FALSE)</f>
        <v>FRA 2016-2021</v>
      </c>
    </row>
    <row r="332" spans="1:33" x14ac:dyDescent="0.35">
      <c r="A332" s="23" t="str">
        <f t="shared" ref="A332:A347" si="66">CONCATENATE(C332,"-",D332,"-",E332)</f>
        <v>84-65-1</v>
      </c>
      <c r="B332" s="30" t="s">
        <v>208</v>
      </c>
      <c r="C332" s="26">
        <v>84</v>
      </c>
      <c r="D332" s="26">
        <v>65</v>
      </c>
      <c r="E332" s="26">
        <v>1</v>
      </c>
      <c r="F332" s="26" t="s">
        <v>671</v>
      </c>
      <c r="G332" s="26" t="s">
        <v>34</v>
      </c>
      <c r="H332" s="26">
        <v>4</v>
      </c>
      <c r="I332" s="26">
        <v>132</v>
      </c>
      <c r="J332" s="26">
        <v>132</v>
      </c>
      <c r="K332" s="26">
        <v>1228</v>
      </c>
      <c r="L332" s="26">
        <v>1348</v>
      </c>
      <c r="M332" s="26">
        <v>120</v>
      </c>
      <c r="N332" s="26">
        <v>62</v>
      </c>
      <c r="O332" s="26">
        <v>62</v>
      </c>
      <c r="P332" s="26">
        <v>365</v>
      </c>
      <c r="Q332" s="26">
        <v>424</v>
      </c>
      <c r="R332" s="26">
        <v>59</v>
      </c>
      <c r="S332" s="26">
        <v>9.0909090909090912E-2</v>
      </c>
      <c r="T332" s="26">
        <v>30</v>
      </c>
      <c r="U332" s="26">
        <v>4.8387096774193547E-2</v>
      </c>
      <c r="V332" s="26">
        <v>15</v>
      </c>
      <c r="W332" s="31">
        <f>T332*0.47</f>
        <v>14.1</v>
      </c>
      <c r="X332" s="26">
        <v>61.25</v>
      </c>
      <c r="Y332" s="26">
        <v>7.375</v>
      </c>
      <c r="Z332" s="32">
        <v>0.22375</v>
      </c>
      <c r="AA332" s="9">
        <f>(V332+Y332)*10000/1000000</f>
        <v>0.22375</v>
      </c>
      <c r="AB332" s="4">
        <f>VLOOKUP($A332,[1]plot_info!$F$1:$BW$2268,26,FALSE)</f>
        <v>739660.03419999999</v>
      </c>
      <c r="AC332" s="4">
        <f>VLOOKUP($A332,[1]plot_info!$F$1:$BW$2268,27,FALSE)</f>
        <v>3160652.2760000001</v>
      </c>
      <c r="AD332" s="4">
        <f>VLOOKUP($A332,[1]plot_info!$F$1:$BW$2268,28,FALSE)</f>
        <v>83.449647630000001</v>
      </c>
      <c r="AE332" s="4">
        <f>VLOOKUP($A332,[1]plot_info!$F$1:$BW$2268,29,FALSE)</f>
        <v>28.550646220000001</v>
      </c>
      <c r="AF332" s="4">
        <f>VLOOKUP($A332,[1]plot_info!$F$1:$BW$2268,37,FALSE)</f>
        <v>105</v>
      </c>
      <c r="AG332" s="4" t="str">
        <f>VLOOKUP($A332,[1]plot_info!$F$1:$BW$2268,43,FALSE)</f>
        <v>FRA 2016-2021</v>
      </c>
    </row>
    <row r="333" spans="1:33" x14ac:dyDescent="0.35">
      <c r="A333" s="23" t="str">
        <f t="shared" si="66"/>
        <v>84-65-1</v>
      </c>
      <c r="B333" s="24" t="s">
        <v>671</v>
      </c>
      <c r="C333" s="24">
        <v>84</v>
      </c>
      <c r="D333" s="24">
        <v>65</v>
      </c>
      <c r="E333" s="24">
        <v>1</v>
      </c>
      <c r="F333" s="24">
        <v>1</v>
      </c>
      <c r="G333" s="24" t="s">
        <v>34</v>
      </c>
      <c r="H333" s="24">
        <v>4</v>
      </c>
      <c r="I333" s="24">
        <v>132</v>
      </c>
      <c r="J333" s="24">
        <v>132</v>
      </c>
      <c r="K333" s="24">
        <v>1228</v>
      </c>
      <c r="L333" s="24">
        <v>1348</v>
      </c>
      <c r="M333" s="24">
        <v>120</v>
      </c>
      <c r="N333" s="24">
        <v>62</v>
      </c>
      <c r="O333" s="24">
        <v>62</v>
      </c>
      <c r="P333" s="24">
        <v>365</v>
      </c>
      <c r="Q333" s="24">
        <v>424</v>
      </c>
      <c r="R333" s="24">
        <v>59</v>
      </c>
      <c r="S333" s="24">
        <v>9.0909090909090912E-2</v>
      </c>
      <c r="T333" s="24">
        <v>30</v>
      </c>
      <c r="U333" s="24">
        <v>4.8387096774193547E-2</v>
      </c>
      <c r="V333" s="24">
        <v>15</v>
      </c>
      <c r="W333" s="31">
        <f>T333*0.47</f>
        <v>14.1</v>
      </c>
      <c r="X333" s="24">
        <v>61.25</v>
      </c>
      <c r="Y333" s="24">
        <v>7.375</v>
      </c>
      <c r="Z333" s="32">
        <v>0.22375</v>
      </c>
      <c r="AA333" s="9">
        <f>(V333+Y333)*10000/1000000</f>
        <v>0.22375</v>
      </c>
      <c r="AB333" s="4">
        <f>VLOOKUP($A333,[1]plot_info!$F$1:$BW$2268,26,FALSE)</f>
        <v>739660.03419999999</v>
      </c>
      <c r="AC333" s="4">
        <f>VLOOKUP($A333,[1]plot_info!$F$1:$BW$2268,27,FALSE)</f>
        <v>3160652.2760000001</v>
      </c>
      <c r="AD333" s="4">
        <f>VLOOKUP($A333,[1]plot_info!$F$1:$BW$2268,28,FALSE)</f>
        <v>83.449647630000001</v>
      </c>
      <c r="AE333" s="4">
        <f>VLOOKUP($A333,[1]plot_info!$F$1:$BW$2268,29,FALSE)</f>
        <v>28.550646220000001</v>
      </c>
      <c r="AF333" s="4">
        <f>VLOOKUP($A333,[1]plot_info!$F$1:$BW$2268,37,FALSE)</f>
        <v>105</v>
      </c>
      <c r="AG333" s="4" t="str">
        <f>VLOOKUP($A333,[1]plot_info!$F$1:$BW$2268,43,FALSE)</f>
        <v>FRA 2016-2021</v>
      </c>
    </row>
    <row r="334" spans="1:33" x14ac:dyDescent="0.35">
      <c r="A334" s="23" t="str">
        <f t="shared" si="66"/>
        <v>86-59-1</v>
      </c>
      <c r="B334" s="30" t="s">
        <v>208</v>
      </c>
      <c r="C334" s="26">
        <v>86</v>
      </c>
      <c r="D334" s="26">
        <v>59</v>
      </c>
      <c r="E334" s="26">
        <v>1</v>
      </c>
      <c r="F334" s="26" t="s">
        <v>663</v>
      </c>
      <c r="G334" s="26" t="s">
        <v>34</v>
      </c>
      <c r="H334" s="26">
        <v>4</v>
      </c>
      <c r="I334" s="26">
        <v>172</v>
      </c>
      <c r="J334" s="26">
        <v>172</v>
      </c>
      <c r="K334" s="26">
        <v>1202</v>
      </c>
      <c r="L334" s="26">
        <v>1367</v>
      </c>
      <c r="M334" s="26">
        <v>165</v>
      </c>
      <c r="N334" s="26">
        <v>187</v>
      </c>
      <c r="O334" s="26">
        <v>187</v>
      </c>
      <c r="P334" s="26">
        <v>300</v>
      </c>
      <c r="Q334" s="26">
        <v>432</v>
      </c>
      <c r="R334" s="26">
        <v>132</v>
      </c>
      <c r="S334" s="26">
        <v>4.0697674418604654E-2</v>
      </c>
      <c r="T334" s="26">
        <v>41.25</v>
      </c>
      <c r="U334" s="26">
        <v>0.29411764705882354</v>
      </c>
      <c r="V334" s="26">
        <v>20.625</v>
      </c>
      <c r="W334" s="31">
        <f t="shared" ref="W334:W345" si="67">T334*0.47</f>
        <v>19.387499999999999</v>
      </c>
      <c r="X334" s="26">
        <v>173.25</v>
      </c>
      <c r="Y334" s="26">
        <v>16.5</v>
      </c>
      <c r="Z334" s="32">
        <v>0.37125000000000002</v>
      </c>
      <c r="AA334" s="9">
        <f t="shared" ref="AA334:AA345" si="68">(V334+Y334)*10000/1000000</f>
        <v>0.37125000000000002</v>
      </c>
      <c r="AB334" s="4">
        <f>VLOOKUP($A334,[1]plot_info!$F$1:$BW$2268,26,FALSE)</f>
        <v>748237.78799999994</v>
      </c>
      <c r="AC334" s="4">
        <f>VLOOKUP($A334,[1]plot_info!$F$1:$BW$2268,27,FALSE)</f>
        <v>3136852.6510000001</v>
      </c>
      <c r="AD334" s="4">
        <f>VLOOKUP($A334,[1]plot_info!$F$1:$BW$2268,28,FALSE)</f>
        <v>83.532135010000005</v>
      </c>
      <c r="AE334" s="4">
        <f>VLOOKUP($A334,[1]plot_info!$F$1:$BW$2268,29,FALSE)</f>
        <v>28.334414949999999</v>
      </c>
      <c r="AF334" s="4">
        <f>VLOOKUP($A334,[1]plot_info!$F$1:$BW$2268,37,FALSE)</f>
        <v>104</v>
      </c>
      <c r="AG334" s="4" t="str">
        <f>VLOOKUP($A334,[1]plot_info!$F$1:$BW$2268,43,FALSE)</f>
        <v>FRA 2016-2021</v>
      </c>
    </row>
    <row r="335" spans="1:33" x14ac:dyDescent="0.35">
      <c r="A335" s="23" t="str">
        <f t="shared" si="66"/>
        <v>86-59-1</v>
      </c>
      <c r="B335" s="24" t="s">
        <v>663</v>
      </c>
      <c r="C335" s="24">
        <v>86</v>
      </c>
      <c r="D335" s="24">
        <v>59</v>
      </c>
      <c r="E335" s="24">
        <v>1</v>
      </c>
      <c r="F335" s="24">
        <v>1</v>
      </c>
      <c r="G335" s="24" t="s">
        <v>34</v>
      </c>
      <c r="H335" s="24">
        <v>4</v>
      </c>
      <c r="I335" s="24">
        <v>172</v>
      </c>
      <c r="J335" s="24">
        <v>172</v>
      </c>
      <c r="K335" s="24">
        <v>1202</v>
      </c>
      <c r="L335" s="24">
        <v>1367</v>
      </c>
      <c r="M335" s="24">
        <v>165</v>
      </c>
      <c r="N335" s="24">
        <v>187</v>
      </c>
      <c r="O335" s="24">
        <v>187</v>
      </c>
      <c r="P335" s="24">
        <v>300</v>
      </c>
      <c r="Q335" s="24">
        <v>432</v>
      </c>
      <c r="R335" s="24">
        <v>132</v>
      </c>
      <c r="S335" s="24">
        <v>4.0697674418604654E-2</v>
      </c>
      <c r="T335" s="24">
        <v>41.25</v>
      </c>
      <c r="U335" s="24">
        <v>0.29411764705882354</v>
      </c>
      <c r="V335" s="24">
        <v>20.625</v>
      </c>
      <c r="W335" s="31">
        <f t="shared" si="67"/>
        <v>19.387499999999999</v>
      </c>
      <c r="X335" s="24">
        <v>173.25</v>
      </c>
      <c r="Y335" s="24">
        <v>16.5</v>
      </c>
      <c r="Z335" s="32">
        <v>0.37125000000000002</v>
      </c>
      <c r="AA335" s="9">
        <f t="shared" si="68"/>
        <v>0.37125000000000002</v>
      </c>
      <c r="AB335" s="4">
        <f>VLOOKUP($A335,[1]plot_info!$F$1:$BW$2268,26,FALSE)</f>
        <v>748237.78799999994</v>
      </c>
      <c r="AC335" s="4">
        <f>VLOOKUP($A335,[1]plot_info!$F$1:$BW$2268,27,FALSE)</f>
        <v>3136852.6510000001</v>
      </c>
      <c r="AD335" s="4">
        <f>VLOOKUP($A335,[1]plot_info!$F$1:$BW$2268,28,FALSE)</f>
        <v>83.532135010000005</v>
      </c>
      <c r="AE335" s="4">
        <f>VLOOKUP($A335,[1]plot_info!$F$1:$BW$2268,29,FALSE)</f>
        <v>28.334414949999999</v>
      </c>
      <c r="AF335" s="4">
        <f>VLOOKUP($A335,[1]plot_info!$F$1:$BW$2268,37,FALSE)</f>
        <v>104</v>
      </c>
      <c r="AG335" s="4" t="str">
        <f>VLOOKUP($A335,[1]plot_info!$F$1:$BW$2268,43,FALSE)</f>
        <v>FRA 2016-2021</v>
      </c>
    </row>
    <row r="336" spans="1:33" x14ac:dyDescent="0.35">
      <c r="A336" s="23" t="str">
        <f t="shared" si="66"/>
        <v>86-59-3</v>
      </c>
      <c r="B336" s="30" t="s">
        <v>208</v>
      </c>
      <c r="C336" s="26">
        <v>86</v>
      </c>
      <c r="D336" s="26">
        <v>59</v>
      </c>
      <c r="E336" s="26">
        <v>3</v>
      </c>
      <c r="F336" s="26" t="s">
        <v>667</v>
      </c>
      <c r="G336" s="26" t="s">
        <v>34</v>
      </c>
      <c r="H336" s="26">
        <v>3</v>
      </c>
      <c r="I336" s="26">
        <v>178</v>
      </c>
      <c r="J336" s="26">
        <v>178</v>
      </c>
      <c r="K336" s="26">
        <v>965</v>
      </c>
      <c r="L336" s="26">
        <v>1133</v>
      </c>
      <c r="M336" s="26">
        <v>168</v>
      </c>
      <c r="N336" s="26">
        <v>197</v>
      </c>
      <c r="O336" s="26">
        <v>197</v>
      </c>
      <c r="P336" s="26">
        <v>302</v>
      </c>
      <c r="Q336" s="26">
        <v>491</v>
      </c>
      <c r="R336" s="26">
        <v>189</v>
      </c>
      <c r="S336" s="26">
        <v>5.6179775280898875E-2</v>
      </c>
      <c r="T336" s="26">
        <v>56</v>
      </c>
      <c r="U336" s="26">
        <v>4.060913705583756E-2</v>
      </c>
      <c r="V336" s="26">
        <v>28</v>
      </c>
      <c r="W336" s="31">
        <f t="shared" si="67"/>
        <v>26.32</v>
      </c>
      <c r="X336" s="26">
        <v>194.33333333333334</v>
      </c>
      <c r="Y336" s="26">
        <v>31.5</v>
      </c>
      <c r="Z336" s="32">
        <v>0.59499999999999997</v>
      </c>
      <c r="AA336" s="9">
        <f t="shared" si="68"/>
        <v>0.59499999999999997</v>
      </c>
      <c r="AB336" s="4">
        <f>VLOOKUP($A336,[1]plot_info!$F$1:$BW$2268,26,FALSE)</f>
        <v>748237.78799999994</v>
      </c>
      <c r="AC336" s="4">
        <f>VLOOKUP($A336,[1]plot_info!$F$1:$BW$2268,27,FALSE)</f>
        <v>3137152.6510000001</v>
      </c>
      <c r="AD336" s="4">
        <f>VLOOKUP($A336,[1]plot_info!$F$1:$BW$2268,28,FALSE)</f>
        <v>83.532199199999994</v>
      </c>
      <c r="AE336" s="4">
        <f>VLOOKUP($A336,[1]plot_info!$F$1:$BW$2268,29,FALSE)</f>
        <v>28.337120349999999</v>
      </c>
      <c r="AF336" s="4">
        <f>VLOOKUP($A336,[1]plot_info!$F$1:$BW$2268,37,FALSE)</f>
        <v>104</v>
      </c>
      <c r="AG336" s="4" t="str">
        <f>VLOOKUP($A336,[1]plot_info!$F$1:$BW$2268,43,FALSE)</f>
        <v>FRA 2016-2021</v>
      </c>
    </row>
    <row r="337" spans="1:33" x14ac:dyDescent="0.35">
      <c r="A337" s="23" t="str">
        <f t="shared" si="66"/>
        <v>86-59-3</v>
      </c>
      <c r="B337" s="24" t="s">
        <v>667</v>
      </c>
      <c r="C337" s="24">
        <v>86</v>
      </c>
      <c r="D337" s="24">
        <v>59</v>
      </c>
      <c r="E337" s="24">
        <v>3</v>
      </c>
      <c r="F337" s="24">
        <v>1</v>
      </c>
      <c r="G337" s="24" t="s">
        <v>34</v>
      </c>
      <c r="H337" s="24">
        <v>3</v>
      </c>
      <c r="I337" s="24">
        <v>178</v>
      </c>
      <c r="J337" s="24">
        <v>178</v>
      </c>
      <c r="K337" s="24">
        <v>965</v>
      </c>
      <c r="L337" s="24">
        <v>1133</v>
      </c>
      <c r="M337" s="24">
        <v>168</v>
      </c>
      <c r="N337" s="24">
        <v>197</v>
      </c>
      <c r="O337" s="24">
        <v>197</v>
      </c>
      <c r="P337" s="24">
        <v>302</v>
      </c>
      <c r="Q337" s="24">
        <v>491</v>
      </c>
      <c r="R337" s="24">
        <v>189</v>
      </c>
      <c r="S337" s="24">
        <v>5.6179775280898875E-2</v>
      </c>
      <c r="T337" s="24">
        <v>56</v>
      </c>
      <c r="U337" s="24">
        <v>4.060913705583756E-2</v>
      </c>
      <c r="V337" s="24">
        <v>28</v>
      </c>
      <c r="W337" s="31">
        <f t="shared" si="67"/>
        <v>26.32</v>
      </c>
      <c r="X337" s="24">
        <v>194.33333333333334</v>
      </c>
      <c r="Y337" s="24">
        <v>31.5</v>
      </c>
      <c r="Z337" s="32">
        <v>0.59499999999999997</v>
      </c>
      <c r="AA337" s="9">
        <f t="shared" si="68"/>
        <v>0.59499999999999997</v>
      </c>
      <c r="AB337" s="4">
        <f>VLOOKUP($A337,[1]plot_info!$F$1:$BW$2268,26,FALSE)</f>
        <v>748237.78799999994</v>
      </c>
      <c r="AC337" s="4">
        <f>VLOOKUP($A337,[1]plot_info!$F$1:$BW$2268,27,FALSE)</f>
        <v>3137152.6510000001</v>
      </c>
      <c r="AD337" s="4">
        <f>VLOOKUP($A337,[1]plot_info!$F$1:$BW$2268,28,FALSE)</f>
        <v>83.532199199999994</v>
      </c>
      <c r="AE337" s="4">
        <f>VLOOKUP($A337,[1]plot_info!$F$1:$BW$2268,29,FALSE)</f>
        <v>28.337120349999999</v>
      </c>
      <c r="AF337" s="4">
        <f>VLOOKUP($A337,[1]plot_info!$F$1:$BW$2268,37,FALSE)</f>
        <v>104</v>
      </c>
      <c r="AG337" s="4" t="str">
        <f>VLOOKUP($A337,[1]plot_info!$F$1:$BW$2268,43,FALSE)</f>
        <v>FRA 2016-2021</v>
      </c>
    </row>
    <row r="338" spans="1:33" x14ac:dyDescent="0.35">
      <c r="A338" s="23" t="str">
        <f t="shared" si="66"/>
        <v>86-66-3</v>
      </c>
      <c r="B338" s="30" t="s">
        <v>208</v>
      </c>
      <c r="C338" s="26">
        <v>86</v>
      </c>
      <c r="D338" s="26">
        <v>66</v>
      </c>
      <c r="E338" s="26">
        <v>3</v>
      </c>
      <c r="F338" s="26" t="s">
        <v>651</v>
      </c>
      <c r="G338" s="26" t="s">
        <v>34</v>
      </c>
      <c r="H338" s="26">
        <v>2</v>
      </c>
      <c r="I338" s="26">
        <v>168</v>
      </c>
      <c r="J338" s="26">
        <v>168</v>
      </c>
      <c r="K338" s="26">
        <v>1218</v>
      </c>
      <c r="L338" s="26">
        <v>1311</v>
      </c>
      <c r="M338" s="26">
        <v>93</v>
      </c>
      <c r="N338" s="26">
        <v>104</v>
      </c>
      <c r="O338" s="26">
        <v>104</v>
      </c>
      <c r="P338" s="26">
        <v>366</v>
      </c>
      <c r="Q338" s="26">
        <v>430</v>
      </c>
      <c r="R338" s="26">
        <v>64</v>
      </c>
      <c r="S338" s="26">
        <v>0.44642857142857145</v>
      </c>
      <c r="T338" s="26">
        <v>46.5</v>
      </c>
      <c r="U338" s="26">
        <v>0.38461538461538464</v>
      </c>
      <c r="V338" s="26">
        <v>23.25</v>
      </c>
      <c r="W338" s="31">
        <f t="shared" si="67"/>
        <v>21.855</v>
      </c>
      <c r="X338" s="26">
        <v>84</v>
      </c>
      <c r="Y338" s="26">
        <v>16</v>
      </c>
      <c r="Z338" s="32">
        <v>0.39250000000000002</v>
      </c>
      <c r="AA338" s="9">
        <f t="shared" si="68"/>
        <v>0.39250000000000002</v>
      </c>
      <c r="AB338" s="4">
        <f>VLOOKUP($A338,[1]plot_info!$F$1:$BW$2268,26,FALSE)</f>
        <v>747561.01520000002</v>
      </c>
      <c r="AC338" s="4">
        <f>VLOOKUP($A338,[1]plot_info!$F$1:$BW$2268,27,FALSE)</f>
        <v>3165144.4709999999</v>
      </c>
      <c r="AD338" s="4">
        <f>VLOOKUP($A338,[1]plot_info!$F$1:$BW$2268,28,FALSE)</f>
        <v>83.531312540000002</v>
      </c>
      <c r="AE338" s="4">
        <f>VLOOKUP($A338,[1]plot_info!$F$1:$BW$2268,29,FALSE)</f>
        <v>28.589674689999999</v>
      </c>
      <c r="AF338" s="4">
        <f>VLOOKUP($A338,[1]plot_info!$F$1:$BW$2268,37,FALSE)</f>
        <v>105</v>
      </c>
      <c r="AG338" s="4" t="str">
        <f>VLOOKUP($A338,[1]plot_info!$F$1:$BW$2268,43,FALSE)</f>
        <v>FRA 2016-2021</v>
      </c>
    </row>
    <row r="339" spans="1:33" x14ac:dyDescent="0.35">
      <c r="A339" s="23" t="str">
        <f t="shared" si="66"/>
        <v>86-66-3</v>
      </c>
      <c r="B339" s="24" t="s">
        <v>651</v>
      </c>
      <c r="C339" s="24">
        <v>86</v>
      </c>
      <c r="D339" s="24">
        <v>66</v>
      </c>
      <c r="E339" s="24">
        <v>3</v>
      </c>
      <c r="F339" s="24">
        <v>1</v>
      </c>
      <c r="G339" s="24" t="s">
        <v>34</v>
      </c>
      <c r="H339" s="24">
        <v>2</v>
      </c>
      <c r="I339" s="24">
        <v>168</v>
      </c>
      <c r="J339" s="24">
        <v>168</v>
      </c>
      <c r="K339" s="24">
        <v>1218</v>
      </c>
      <c r="L339" s="24">
        <v>1311</v>
      </c>
      <c r="M339" s="24">
        <v>93</v>
      </c>
      <c r="N339" s="24">
        <v>104</v>
      </c>
      <c r="O339" s="24">
        <v>104</v>
      </c>
      <c r="P339" s="24">
        <v>366</v>
      </c>
      <c r="Q339" s="24">
        <v>430</v>
      </c>
      <c r="R339" s="24">
        <v>64</v>
      </c>
      <c r="S339" s="24">
        <v>0.44642857142857145</v>
      </c>
      <c r="T339" s="24">
        <v>46.5</v>
      </c>
      <c r="U339" s="24">
        <v>0.38461538461538464</v>
      </c>
      <c r="V339" s="24">
        <v>23.25</v>
      </c>
      <c r="W339" s="31">
        <f t="shared" si="67"/>
        <v>21.855</v>
      </c>
      <c r="X339" s="24">
        <v>84</v>
      </c>
      <c r="Y339" s="24">
        <v>16</v>
      </c>
      <c r="Z339" s="32">
        <v>0.39250000000000002</v>
      </c>
      <c r="AA339" s="9">
        <f t="shared" si="68"/>
        <v>0.39250000000000002</v>
      </c>
      <c r="AB339" s="4">
        <f>VLOOKUP($A339,[1]plot_info!$F$1:$BW$2268,26,FALSE)</f>
        <v>747561.01520000002</v>
      </c>
      <c r="AC339" s="4">
        <f>VLOOKUP($A339,[1]plot_info!$F$1:$BW$2268,27,FALSE)</f>
        <v>3165144.4709999999</v>
      </c>
      <c r="AD339" s="4">
        <f>VLOOKUP($A339,[1]plot_info!$F$1:$BW$2268,28,FALSE)</f>
        <v>83.531312540000002</v>
      </c>
      <c r="AE339" s="4">
        <f>VLOOKUP($A339,[1]plot_info!$F$1:$BW$2268,29,FALSE)</f>
        <v>28.589674689999999</v>
      </c>
      <c r="AF339" s="4">
        <f>VLOOKUP($A339,[1]plot_info!$F$1:$BW$2268,37,FALSE)</f>
        <v>105</v>
      </c>
      <c r="AG339" s="4" t="str">
        <f>VLOOKUP($A339,[1]plot_info!$F$1:$BW$2268,43,FALSE)</f>
        <v>FRA 2016-2021</v>
      </c>
    </row>
    <row r="340" spans="1:33" x14ac:dyDescent="0.35">
      <c r="A340" s="23" t="str">
        <f t="shared" si="66"/>
        <v>86-66-4</v>
      </c>
      <c r="B340" s="30" t="s">
        <v>208</v>
      </c>
      <c r="C340" s="26">
        <v>86</v>
      </c>
      <c r="D340" s="26">
        <v>66</v>
      </c>
      <c r="E340" s="26">
        <v>4</v>
      </c>
      <c r="F340" s="26" t="s">
        <v>647</v>
      </c>
      <c r="G340" s="26" t="s">
        <v>34</v>
      </c>
      <c r="H340" s="26">
        <v>3</v>
      </c>
      <c r="I340" s="26">
        <v>109</v>
      </c>
      <c r="J340" s="26">
        <v>109</v>
      </c>
      <c r="K340" s="26">
        <v>1212</v>
      </c>
      <c r="L340" s="26">
        <v>1300</v>
      </c>
      <c r="M340" s="26">
        <v>88</v>
      </c>
      <c r="N340" s="26">
        <v>167</v>
      </c>
      <c r="O340" s="26">
        <v>167</v>
      </c>
      <c r="P340" s="26">
        <v>366</v>
      </c>
      <c r="Q340" s="26">
        <v>520</v>
      </c>
      <c r="R340" s="26">
        <v>154</v>
      </c>
      <c r="S340" s="26">
        <v>0.19266055045871561</v>
      </c>
      <c r="T340" s="26">
        <v>29.333333333333332</v>
      </c>
      <c r="U340" s="26">
        <v>7.7844311377245512E-2</v>
      </c>
      <c r="V340" s="26">
        <v>14.666666666666666</v>
      </c>
      <c r="W340" s="31">
        <f t="shared" si="67"/>
        <v>13.786666666666665</v>
      </c>
      <c r="X340" s="26">
        <v>162.66666666666666</v>
      </c>
      <c r="Y340" s="26">
        <v>25.666666666666668</v>
      </c>
      <c r="Z340" s="32">
        <v>0.40333333333333338</v>
      </c>
      <c r="AA340" s="9">
        <f t="shared" si="68"/>
        <v>0.40333333333333338</v>
      </c>
      <c r="AB340" s="4">
        <f>VLOOKUP($A340,[1]plot_info!$F$1:$BW$2268,26,FALSE)</f>
        <v>747861.01520000002</v>
      </c>
      <c r="AC340" s="4">
        <f>VLOOKUP($A340,[1]plot_info!$F$1:$BW$2268,27,FALSE)</f>
        <v>3164844.4709999999</v>
      </c>
      <c r="AD340" s="4">
        <f>VLOOKUP($A340,[1]plot_info!$F$1:$BW$2268,28,FALSE)</f>
        <v>83.534312659999998</v>
      </c>
      <c r="AE340" s="4">
        <f>VLOOKUP($A340,[1]plot_info!$F$1:$BW$2268,29,FALSE)</f>
        <v>28.586912120000001</v>
      </c>
      <c r="AF340" s="4">
        <f>VLOOKUP($A340,[1]plot_info!$F$1:$BW$2268,37,FALSE)</f>
        <v>105</v>
      </c>
      <c r="AG340" s="4" t="str">
        <f>VLOOKUP($A340,[1]plot_info!$F$1:$BW$2268,43,FALSE)</f>
        <v>FRA 2016-2021</v>
      </c>
    </row>
    <row r="341" spans="1:33" x14ac:dyDescent="0.35">
      <c r="A341" s="23" t="str">
        <f t="shared" si="66"/>
        <v>86-66-4</v>
      </c>
      <c r="B341" s="24" t="s">
        <v>647</v>
      </c>
      <c r="C341" s="24">
        <v>86</v>
      </c>
      <c r="D341" s="24">
        <v>66</v>
      </c>
      <c r="E341" s="24">
        <v>4</v>
      </c>
      <c r="F341" s="24">
        <v>1</v>
      </c>
      <c r="G341" s="24" t="s">
        <v>34</v>
      </c>
      <c r="H341" s="24">
        <v>3</v>
      </c>
      <c r="I341" s="24">
        <v>109</v>
      </c>
      <c r="J341" s="24">
        <v>109</v>
      </c>
      <c r="K341" s="24">
        <v>1212</v>
      </c>
      <c r="L341" s="24">
        <v>1300</v>
      </c>
      <c r="M341" s="24">
        <v>88</v>
      </c>
      <c r="N341" s="24">
        <v>167</v>
      </c>
      <c r="O341" s="24">
        <v>167</v>
      </c>
      <c r="P341" s="24">
        <v>366</v>
      </c>
      <c r="Q341" s="24">
        <v>520</v>
      </c>
      <c r="R341" s="24">
        <v>154</v>
      </c>
      <c r="S341" s="24">
        <v>0.19266055045871561</v>
      </c>
      <c r="T341" s="24">
        <v>29.333333333333332</v>
      </c>
      <c r="U341" s="24">
        <v>7.7844311377245512E-2</v>
      </c>
      <c r="V341" s="24">
        <v>14.666666666666666</v>
      </c>
      <c r="W341" s="31">
        <f t="shared" si="67"/>
        <v>13.786666666666665</v>
      </c>
      <c r="X341" s="24">
        <v>162.66666666666666</v>
      </c>
      <c r="Y341" s="24">
        <v>25.666666666666668</v>
      </c>
      <c r="Z341" s="32">
        <v>0.40333333333333338</v>
      </c>
      <c r="AA341" s="9">
        <f t="shared" si="68"/>
        <v>0.40333333333333338</v>
      </c>
      <c r="AB341" s="4">
        <f>VLOOKUP($A341,[1]plot_info!$F$1:$BW$2268,26,FALSE)</f>
        <v>747861.01520000002</v>
      </c>
      <c r="AC341" s="4">
        <f>VLOOKUP($A341,[1]plot_info!$F$1:$BW$2268,27,FALSE)</f>
        <v>3164844.4709999999</v>
      </c>
      <c r="AD341" s="4">
        <f>VLOOKUP($A341,[1]plot_info!$F$1:$BW$2268,28,FALSE)</f>
        <v>83.534312659999998</v>
      </c>
      <c r="AE341" s="4">
        <f>VLOOKUP($A341,[1]plot_info!$F$1:$BW$2268,29,FALSE)</f>
        <v>28.586912120000001</v>
      </c>
      <c r="AF341" s="4">
        <f>VLOOKUP($A341,[1]plot_info!$F$1:$BW$2268,37,FALSE)</f>
        <v>105</v>
      </c>
      <c r="AG341" s="4" t="str">
        <f>VLOOKUP($A341,[1]plot_info!$F$1:$BW$2268,43,FALSE)</f>
        <v>FRA 2016-2021</v>
      </c>
    </row>
    <row r="342" spans="1:33" x14ac:dyDescent="0.35">
      <c r="A342" s="23" t="str">
        <f t="shared" si="66"/>
        <v>86-66-5</v>
      </c>
      <c r="B342" s="30" t="s">
        <v>208</v>
      </c>
      <c r="C342" s="26">
        <v>86</v>
      </c>
      <c r="D342" s="26">
        <v>66</v>
      </c>
      <c r="E342" s="26">
        <v>5</v>
      </c>
      <c r="F342" s="26" t="s">
        <v>655</v>
      </c>
      <c r="G342" s="26" t="s">
        <v>34</v>
      </c>
      <c r="H342" s="26">
        <v>2</v>
      </c>
      <c r="I342" s="26">
        <v>110</v>
      </c>
      <c r="J342" s="26">
        <v>110</v>
      </c>
      <c r="K342" s="26">
        <v>1217</v>
      </c>
      <c r="L342" s="26">
        <v>1308</v>
      </c>
      <c r="M342" s="26">
        <v>91</v>
      </c>
      <c r="N342" s="26">
        <v>166</v>
      </c>
      <c r="O342" s="26">
        <v>166</v>
      </c>
      <c r="P342" s="26">
        <v>358</v>
      </c>
      <c r="Q342" s="26">
        <v>502</v>
      </c>
      <c r="R342" s="26">
        <v>144</v>
      </c>
      <c r="S342" s="26">
        <v>0.17272727272727273</v>
      </c>
      <c r="T342" s="26">
        <v>45.5</v>
      </c>
      <c r="U342" s="26">
        <v>0.13253012048192772</v>
      </c>
      <c r="V342" s="26">
        <v>22.75</v>
      </c>
      <c r="W342" s="31">
        <f t="shared" si="67"/>
        <v>21.384999999999998</v>
      </c>
      <c r="X342" s="26">
        <v>155</v>
      </c>
      <c r="Y342" s="26">
        <v>36</v>
      </c>
      <c r="Z342" s="32">
        <v>0.58750000000000002</v>
      </c>
      <c r="AA342" s="9">
        <f t="shared" si="68"/>
        <v>0.58750000000000002</v>
      </c>
      <c r="AB342" s="4">
        <f>VLOOKUP($A342,[1]plot_info!$F$1:$BW$2268,26,FALSE)</f>
        <v>747861.01520000002</v>
      </c>
      <c r="AC342" s="4">
        <f>VLOOKUP($A342,[1]plot_info!$F$1:$BW$2268,27,FALSE)</f>
        <v>3164994.4709999999</v>
      </c>
      <c r="AD342" s="4">
        <f>VLOOKUP($A342,[1]plot_info!$F$1:$BW$2268,28,FALSE)</f>
        <v>83.534345119999998</v>
      </c>
      <c r="AE342" s="4">
        <f>VLOOKUP($A342,[1]plot_info!$F$1:$BW$2268,29,FALSE)</f>
        <v>28.588264769999999</v>
      </c>
      <c r="AF342" s="4">
        <f>VLOOKUP($A342,[1]plot_info!$F$1:$BW$2268,37,FALSE)</f>
        <v>105</v>
      </c>
      <c r="AG342" s="4" t="str">
        <f>VLOOKUP($A342,[1]plot_info!$F$1:$BW$2268,43,FALSE)</f>
        <v>FRA 2016-2021</v>
      </c>
    </row>
    <row r="343" spans="1:33" x14ac:dyDescent="0.35">
      <c r="A343" s="23" t="str">
        <f t="shared" si="66"/>
        <v>86-66-5</v>
      </c>
      <c r="B343" s="24" t="s">
        <v>655</v>
      </c>
      <c r="C343" s="24">
        <v>86</v>
      </c>
      <c r="D343" s="24">
        <v>66</v>
      </c>
      <c r="E343" s="24">
        <v>5</v>
      </c>
      <c r="F343" s="24">
        <v>1</v>
      </c>
      <c r="G343" s="24" t="s">
        <v>34</v>
      </c>
      <c r="H343" s="24">
        <v>2</v>
      </c>
      <c r="I343" s="24">
        <v>110</v>
      </c>
      <c r="J343" s="24">
        <v>110</v>
      </c>
      <c r="K343" s="24">
        <v>1217</v>
      </c>
      <c r="L343" s="24">
        <v>1308</v>
      </c>
      <c r="M343" s="24">
        <v>91</v>
      </c>
      <c r="N343" s="24">
        <v>166</v>
      </c>
      <c r="O343" s="24">
        <v>166</v>
      </c>
      <c r="P343" s="24">
        <v>358</v>
      </c>
      <c r="Q343" s="24">
        <v>502</v>
      </c>
      <c r="R343" s="24">
        <v>144</v>
      </c>
      <c r="S343" s="24">
        <v>0.17272727272727273</v>
      </c>
      <c r="T343" s="24">
        <v>45.5</v>
      </c>
      <c r="U343" s="24">
        <v>0.13253012048192772</v>
      </c>
      <c r="V343" s="24">
        <v>22.75</v>
      </c>
      <c r="W343" s="31">
        <f t="shared" si="67"/>
        <v>21.384999999999998</v>
      </c>
      <c r="X343" s="24">
        <v>155</v>
      </c>
      <c r="Y343" s="24">
        <v>36</v>
      </c>
      <c r="Z343" s="32">
        <v>0.58750000000000002</v>
      </c>
      <c r="AA343" s="9">
        <f t="shared" si="68"/>
        <v>0.58750000000000002</v>
      </c>
      <c r="AB343" s="4">
        <f>VLOOKUP($A343,[1]plot_info!$F$1:$BW$2268,26,FALSE)</f>
        <v>747861.01520000002</v>
      </c>
      <c r="AC343" s="4">
        <f>VLOOKUP($A343,[1]plot_info!$F$1:$BW$2268,27,FALSE)</f>
        <v>3164994.4709999999</v>
      </c>
      <c r="AD343" s="4">
        <f>VLOOKUP($A343,[1]plot_info!$F$1:$BW$2268,28,FALSE)</f>
        <v>83.534345119999998</v>
      </c>
      <c r="AE343" s="4">
        <f>VLOOKUP($A343,[1]plot_info!$F$1:$BW$2268,29,FALSE)</f>
        <v>28.588264769999999</v>
      </c>
      <c r="AF343" s="4">
        <f>VLOOKUP($A343,[1]plot_info!$F$1:$BW$2268,37,FALSE)</f>
        <v>105</v>
      </c>
      <c r="AG343" s="4" t="str">
        <f>VLOOKUP($A343,[1]plot_info!$F$1:$BW$2268,43,FALSE)</f>
        <v>FRA 2016-2021</v>
      </c>
    </row>
    <row r="344" spans="1:33" x14ac:dyDescent="0.35">
      <c r="A344" s="23" t="str">
        <f t="shared" si="66"/>
        <v>86-66-6</v>
      </c>
      <c r="B344" s="30" t="s">
        <v>208</v>
      </c>
      <c r="C344" s="26">
        <v>86</v>
      </c>
      <c r="D344" s="26">
        <v>66</v>
      </c>
      <c r="E344" s="26">
        <v>6</v>
      </c>
      <c r="F344" s="26" t="s">
        <v>659</v>
      </c>
      <c r="G344" s="26" t="s">
        <v>34</v>
      </c>
      <c r="H344" s="26">
        <v>6</v>
      </c>
      <c r="I344" s="26">
        <v>91</v>
      </c>
      <c r="J344" s="26">
        <v>91</v>
      </c>
      <c r="K344" s="26">
        <v>1222</v>
      </c>
      <c r="L344" s="26">
        <v>1301</v>
      </c>
      <c r="M344" s="26">
        <v>79</v>
      </c>
      <c r="N344" s="26">
        <v>206</v>
      </c>
      <c r="O344" s="26">
        <v>206</v>
      </c>
      <c r="P344" s="26">
        <v>366</v>
      </c>
      <c r="Q344" s="26">
        <v>546</v>
      </c>
      <c r="R344" s="26">
        <v>180</v>
      </c>
      <c r="S344" s="26">
        <v>0.13186813186813187</v>
      </c>
      <c r="T344" s="26">
        <v>13.166666666666666</v>
      </c>
      <c r="U344" s="26">
        <v>0.12621359223300971</v>
      </c>
      <c r="V344" s="26">
        <v>6.583333333333333</v>
      </c>
      <c r="W344" s="31">
        <f t="shared" si="67"/>
        <v>6.1883333333333326</v>
      </c>
      <c r="X344" s="26">
        <v>201.66666666666666</v>
      </c>
      <c r="Y344" s="26">
        <v>15</v>
      </c>
      <c r="Z344" s="32">
        <v>0.21583333333333332</v>
      </c>
      <c r="AA344" s="9">
        <f t="shared" si="68"/>
        <v>0.21583333333333332</v>
      </c>
      <c r="AB344" s="4">
        <f>VLOOKUP($A344,[1]plot_info!$F$1:$BW$2268,26,FALSE)</f>
        <v>747861.01520000002</v>
      </c>
      <c r="AC344" s="4">
        <f>VLOOKUP($A344,[1]plot_info!$F$1:$BW$2268,27,FALSE)</f>
        <v>3165144.4709999999</v>
      </c>
      <c r="AD344" s="4">
        <f>VLOOKUP($A344,[1]plot_info!$F$1:$BW$2268,28,FALSE)</f>
        <v>83.534377579999997</v>
      </c>
      <c r="AE344" s="4">
        <f>VLOOKUP($A344,[1]plot_info!$F$1:$BW$2268,29,FALSE)</f>
        <v>28.58961742</v>
      </c>
      <c r="AF344" s="4">
        <f>VLOOKUP($A344,[1]plot_info!$F$1:$BW$2268,37,FALSE)</f>
        <v>105</v>
      </c>
      <c r="AG344" s="4" t="str">
        <f>VLOOKUP($A344,[1]plot_info!$F$1:$BW$2268,43,FALSE)</f>
        <v>FRA 2016-2021</v>
      </c>
    </row>
    <row r="345" spans="1:33" x14ac:dyDescent="0.35">
      <c r="A345" s="23" t="str">
        <f t="shared" si="66"/>
        <v>86-66-6</v>
      </c>
      <c r="B345" s="24" t="s">
        <v>659</v>
      </c>
      <c r="C345" s="24">
        <v>86</v>
      </c>
      <c r="D345" s="24">
        <v>66</v>
      </c>
      <c r="E345" s="24">
        <v>6</v>
      </c>
      <c r="F345" s="24">
        <v>1</v>
      </c>
      <c r="G345" s="24" t="s">
        <v>34</v>
      </c>
      <c r="H345" s="24">
        <v>6</v>
      </c>
      <c r="I345" s="24">
        <v>91</v>
      </c>
      <c r="J345" s="24">
        <v>91</v>
      </c>
      <c r="K345" s="24">
        <v>1222</v>
      </c>
      <c r="L345" s="24">
        <v>1301</v>
      </c>
      <c r="M345" s="24">
        <v>79</v>
      </c>
      <c r="N345" s="24">
        <v>206</v>
      </c>
      <c r="O345" s="24">
        <v>206</v>
      </c>
      <c r="P345" s="24">
        <v>366</v>
      </c>
      <c r="Q345" s="24">
        <v>546</v>
      </c>
      <c r="R345" s="24">
        <v>180</v>
      </c>
      <c r="S345" s="24">
        <v>0.13186813186813187</v>
      </c>
      <c r="T345" s="24">
        <v>13.166666666666666</v>
      </c>
      <c r="U345" s="24">
        <v>0.12621359223300971</v>
      </c>
      <c r="V345" s="24">
        <v>6.583333333333333</v>
      </c>
      <c r="W345" s="31">
        <f t="shared" si="67"/>
        <v>6.1883333333333326</v>
      </c>
      <c r="X345" s="24">
        <v>201.66666666666666</v>
      </c>
      <c r="Y345" s="24">
        <v>15</v>
      </c>
      <c r="Z345" s="32">
        <v>0.21583333333333332</v>
      </c>
      <c r="AA345" s="9">
        <f t="shared" si="68"/>
        <v>0.21583333333333332</v>
      </c>
      <c r="AB345" s="4">
        <f>VLOOKUP($A345,[1]plot_info!$F$1:$BW$2268,26,FALSE)</f>
        <v>747861.01520000002</v>
      </c>
      <c r="AC345" s="4">
        <f>VLOOKUP($A345,[1]plot_info!$F$1:$BW$2268,27,FALSE)</f>
        <v>3165144.4709999999</v>
      </c>
      <c r="AD345" s="4">
        <f>VLOOKUP($A345,[1]plot_info!$F$1:$BW$2268,28,FALSE)</f>
        <v>83.534377579999997</v>
      </c>
      <c r="AE345" s="4">
        <f>VLOOKUP($A345,[1]plot_info!$F$1:$BW$2268,29,FALSE)</f>
        <v>28.58961742</v>
      </c>
      <c r="AF345" s="4">
        <f>VLOOKUP($A345,[1]plot_info!$F$1:$BW$2268,37,FALSE)</f>
        <v>105</v>
      </c>
      <c r="AG345" s="4" t="str">
        <f>VLOOKUP($A345,[1]plot_info!$F$1:$BW$2268,43,FALSE)</f>
        <v>FRA 2016-2021</v>
      </c>
    </row>
    <row r="346" spans="1:33" x14ac:dyDescent="0.35">
      <c r="A346" s="23" t="str">
        <f t="shared" si="66"/>
        <v>88-62-2</v>
      </c>
      <c r="B346" s="24" t="s">
        <v>980</v>
      </c>
      <c r="C346" s="24">
        <v>88</v>
      </c>
      <c r="D346" s="24">
        <v>62</v>
      </c>
      <c r="E346" s="24">
        <v>2</v>
      </c>
      <c r="F346" s="24">
        <v>1</v>
      </c>
      <c r="G346" s="24" t="s">
        <v>34</v>
      </c>
      <c r="W346" s="31"/>
      <c r="AA346" s="11"/>
      <c r="AB346" s="4">
        <f>VLOOKUP($A346,[1]plot_info!$F$1:$BW$2268,26,FALSE)</f>
        <v>755945.40529999998</v>
      </c>
      <c r="AC346" s="4">
        <f>VLOOKUP($A346,[1]plot_info!$F$1:$BW$2268,27,FALSE)</f>
        <v>3149192.5090000001</v>
      </c>
      <c r="AD346" s="4">
        <f>VLOOKUP($A346,[1]plot_info!$F$1:$BW$2268,28,FALSE)</f>
        <v>83.613419480000005</v>
      </c>
      <c r="AE346" s="4">
        <f>VLOOKUP($A346,[1]plot_info!$F$1:$BW$2268,29,FALSE)</f>
        <v>28.444206510000001</v>
      </c>
      <c r="AF346" s="4">
        <f>VLOOKUP($A346,[1]plot_info!$F$1:$BW$2268,37,FALSE)</f>
        <v>104</v>
      </c>
      <c r="AG346" s="4" t="str">
        <f>VLOOKUP($A346,[1]plot_info!$F$1:$BW$2268,43,FALSE)</f>
        <v>FRA 2016-2021</v>
      </c>
    </row>
    <row r="347" spans="1:33" x14ac:dyDescent="0.35">
      <c r="A347" s="23" t="str">
        <f t="shared" si="66"/>
        <v>88-62-2</v>
      </c>
      <c r="B347" s="24" t="s">
        <v>1100</v>
      </c>
      <c r="C347" s="24">
        <v>88</v>
      </c>
      <c r="D347" s="24">
        <v>62</v>
      </c>
      <c r="E347" s="24">
        <v>2</v>
      </c>
      <c r="F347" s="24">
        <v>1</v>
      </c>
      <c r="G347" s="24" t="s">
        <v>34</v>
      </c>
      <c r="H347" s="24">
        <v>3</v>
      </c>
      <c r="I347" s="24">
        <v>180</v>
      </c>
      <c r="J347" s="24">
        <v>180</v>
      </c>
      <c r="K347" s="24">
        <v>1234</v>
      </c>
      <c r="L347" s="24">
        <v>1292</v>
      </c>
      <c r="M347" s="24">
        <v>58</v>
      </c>
      <c r="N347" s="24">
        <v>150</v>
      </c>
      <c r="O347" s="24">
        <v>150</v>
      </c>
      <c r="P347" s="24">
        <v>308</v>
      </c>
      <c r="Q347" s="24">
        <v>350.5</v>
      </c>
      <c r="R347" s="24">
        <v>42.5</v>
      </c>
      <c r="S347" s="24">
        <v>0.67777777777777781</v>
      </c>
      <c r="T347" s="24">
        <v>19.333333333333332</v>
      </c>
      <c r="U347" s="24">
        <v>0.71666666666666667</v>
      </c>
      <c r="V347" s="24">
        <v>9.6666666666666661</v>
      </c>
      <c r="W347" s="31">
        <f t="shared" ref="W347" si="69">T347*0.47</f>
        <v>9.086666666666666</v>
      </c>
      <c r="X347" s="24">
        <v>114.16666666666666</v>
      </c>
      <c r="Y347" s="24">
        <v>7.083333333333333</v>
      </c>
      <c r="Z347" s="32">
        <v>0.16750000000000001</v>
      </c>
      <c r="AA347" s="9">
        <f t="shared" ref="AA347" si="70">(V347+Y347)*10000/1000000</f>
        <v>0.16750000000000001</v>
      </c>
      <c r="AB347" s="4">
        <f>VLOOKUP($A347,[1]plot_info!$F$1:$BW$2268,26,FALSE)</f>
        <v>755945.40529999998</v>
      </c>
      <c r="AC347" s="4">
        <f>VLOOKUP($A347,[1]plot_info!$F$1:$BW$2268,27,FALSE)</f>
        <v>3149192.5090000001</v>
      </c>
      <c r="AD347" s="4">
        <f>VLOOKUP($A347,[1]plot_info!$F$1:$BW$2268,28,FALSE)</f>
        <v>83.613419480000005</v>
      </c>
      <c r="AE347" s="4">
        <f>VLOOKUP($A347,[1]plot_info!$F$1:$BW$2268,29,FALSE)</f>
        <v>28.444206510000001</v>
      </c>
      <c r="AF347" s="4">
        <f>VLOOKUP($A347,[1]plot_info!$F$1:$BW$2268,37,FALSE)</f>
        <v>104</v>
      </c>
      <c r="AG347" s="4" t="str">
        <f>VLOOKUP($A347,[1]plot_info!$F$1:$BW$2268,43,FALSE)</f>
        <v>FRA 2016-2021</v>
      </c>
    </row>
    <row r="348" spans="1:33" x14ac:dyDescent="0.35">
      <c r="A348" s="23" t="str">
        <f t="shared" ref="A348:A358" si="71">CONCATENATE(C348,"-",D348,"-",E348)</f>
        <v>101-67-1</v>
      </c>
      <c r="B348" s="30" t="s">
        <v>208</v>
      </c>
      <c r="C348" s="26">
        <v>101</v>
      </c>
      <c r="D348" s="26">
        <v>67</v>
      </c>
      <c r="E348" s="26">
        <v>1</v>
      </c>
      <c r="F348" s="26" t="s">
        <v>626</v>
      </c>
      <c r="G348" s="26" t="s">
        <v>34</v>
      </c>
      <c r="H348" s="26">
        <v>1</v>
      </c>
      <c r="I348" s="26">
        <v>85</v>
      </c>
      <c r="J348" s="26">
        <v>85</v>
      </c>
      <c r="K348" s="26">
        <v>1225</v>
      </c>
      <c r="L348" s="26">
        <v>1306</v>
      </c>
      <c r="M348" s="26">
        <v>81</v>
      </c>
      <c r="N348" s="26">
        <v>70</v>
      </c>
      <c r="O348" s="26">
        <v>70</v>
      </c>
      <c r="P348" s="26">
        <v>297</v>
      </c>
      <c r="Q348" s="26">
        <v>365</v>
      </c>
      <c r="R348" s="26">
        <v>68</v>
      </c>
      <c r="S348" s="26">
        <v>4.7058823529411764E-2</v>
      </c>
      <c r="T348" s="26">
        <v>81</v>
      </c>
      <c r="U348" s="26">
        <v>2.8571428571428571E-2</v>
      </c>
      <c r="V348" s="26">
        <v>40.5</v>
      </c>
      <c r="W348" s="31">
        <f t="shared" ref="W348:W361" si="72">T348*0.47</f>
        <v>38.07</v>
      </c>
      <c r="X348" s="26">
        <v>68</v>
      </c>
      <c r="Y348" s="26">
        <v>34</v>
      </c>
      <c r="Z348" s="32">
        <v>0.745</v>
      </c>
      <c r="AA348" s="9">
        <f t="shared" ref="AA348:AA361" si="73">(V348+Y348)*10000/1000000</f>
        <v>0.745</v>
      </c>
      <c r="AB348" s="4">
        <f>VLOOKUP($A348,[1]plot_info!$F$1:$BW$2268,26,FALSE)</f>
        <v>220822.08670000001</v>
      </c>
      <c r="AC348" s="4">
        <f>VLOOKUP($A348,[1]plot_info!$F$1:$BW$2268,27,FALSE)</f>
        <v>3169614.477</v>
      </c>
      <c r="AD348" s="4">
        <f>VLOOKUP($A348,[1]plot_info!$F$1:$BW$2268,28,FALSE)</f>
        <v>84.14462546</v>
      </c>
      <c r="AE348" s="4">
        <f>VLOOKUP($A348,[1]plot_info!$F$1:$BW$2268,29,FALSE)</f>
        <v>28.623557399999999</v>
      </c>
      <c r="AF348" s="4">
        <f>VLOOKUP($A348,[1]plot_info!$F$1:$BW$2268,37,FALSE)</f>
        <v>105</v>
      </c>
      <c r="AG348" s="4" t="str">
        <f>VLOOKUP($A348,[1]plot_info!$F$1:$BW$2268,43,FALSE)</f>
        <v>FRA 2016-2021</v>
      </c>
    </row>
    <row r="349" spans="1:33" x14ac:dyDescent="0.35">
      <c r="A349" s="23" t="str">
        <f t="shared" si="71"/>
        <v>101-67-1</v>
      </c>
      <c r="B349" s="24" t="s">
        <v>626</v>
      </c>
      <c r="C349" s="24">
        <v>101</v>
      </c>
      <c r="D349" s="24">
        <v>67</v>
      </c>
      <c r="E349" s="24">
        <v>1</v>
      </c>
      <c r="F349" s="24">
        <v>1</v>
      </c>
      <c r="G349" s="24" t="s">
        <v>34</v>
      </c>
      <c r="H349" s="24">
        <v>1</v>
      </c>
      <c r="I349" s="24">
        <v>85</v>
      </c>
      <c r="J349" s="24">
        <v>85</v>
      </c>
      <c r="K349" s="24">
        <v>1225</v>
      </c>
      <c r="L349" s="24">
        <v>1306</v>
      </c>
      <c r="M349" s="24">
        <v>81</v>
      </c>
      <c r="N349" s="24">
        <v>70</v>
      </c>
      <c r="O349" s="24">
        <v>70</v>
      </c>
      <c r="P349" s="24">
        <v>297</v>
      </c>
      <c r="Q349" s="24">
        <v>365</v>
      </c>
      <c r="R349" s="24">
        <v>68</v>
      </c>
      <c r="S349" s="24">
        <v>4.7058823529411764E-2</v>
      </c>
      <c r="T349" s="24">
        <v>81</v>
      </c>
      <c r="U349" s="24">
        <v>2.8571428571428571E-2</v>
      </c>
      <c r="V349" s="24">
        <v>40.5</v>
      </c>
      <c r="W349" s="31">
        <f t="shared" si="72"/>
        <v>38.07</v>
      </c>
      <c r="X349" s="24">
        <v>68</v>
      </c>
      <c r="Y349" s="24">
        <v>34</v>
      </c>
      <c r="Z349" s="32">
        <v>0.745</v>
      </c>
      <c r="AA349" s="9">
        <f t="shared" si="73"/>
        <v>0.745</v>
      </c>
      <c r="AB349" s="4">
        <f>VLOOKUP($A349,[1]plot_info!$F$1:$BW$2268,26,FALSE)</f>
        <v>220822.08670000001</v>
      </c>
      <c r="AC349" s="4">
        <f>VLOOKUP($A349,[1]plot_info!$F$1:$BW$2268,27,FALSE)</f>
        <v>3169614.477</v>
      </c>
      <c r="AD349" s="4">
        <f>VLOOKUP($A349,[1]plot_info!$F$1:$BW$2268,28,FALSE)</f>
        <v>84.14462546</v>
      </c>
      <c r="AE349" s="4">
        <f>VLOOKUP($A349,[1]plot_info!$F$1:$BW$2268,29,FALSE)</f>
        <v>28.623557399999999</v>
      </c>
      <c r="AF349" s="4">
        <f>VLOOKUP($A349,[1]plot_info!$F$1:$BW$2268,37,FALSE)</f>
        <v>105</v>
      </c>
      <c r="AG349" s="4" t="str">
        <f>VLOOKUP($A349,[1]plot_info!$F$1:$BW$2268,43,FALSE)</f>
        <v>FRA 2016-2021</v>
      </c>
    </row>
    <row r="350" spans="1:33" x14ac:dyDescent="0.35">
      <c r="A350" s="23" t="str">
        <f t="shared" si="71"/>
        <v>101-67-2</v>
      </c>
      <c r="B350" s="30" t="s">
        <v>208</v>
      </c>
      <c r="C350" s="26">
        <v>101</v>
      </c>
      <c r="D350" s="26">
        <v>67</v>
      </c>
      <c r="E350" s="26">
        <v>2</v>
      </c>
      <c r="F350" s="26" t="s">
        <v>630</v>
      </c>
      <c r="G350" s="26" t="s">
        <v>34</v>
      </c>
      <c r="H350" s="26">
        <v>1</v>
      </c>
      <c r="I350" s="26">
        <v>75</v>
      </c>
      <c r="J350" s="26">
        <v>75</v>
      </c>
      <c r="K350" s="26">
        <v>959</v>
      </c>
      <c r="L350" s="26">
        <v>1030</v>
      </c>
      <c r="M350" s="26">
        <v>71</v>
      </c>
      <c r="N350" s="26">
        <v>86</v>
      </c>
      <c r="O350" s="26">
        <v>86</v>
      </c>
      <c r="P350" s="26">
        <v>371</v>
      </c>
      <c r="Q350" s="26">
        <v>454</v>
      </c>
      <c r="R350" s="26">
        <v>83</v>
      </c>
      <c r="S350" s="26">
        <v>5.3333333333333337E-2</v>
      </c>
      <c r="T350" s="26">
        <v>71</v>
      </c>
      <c r="U350" s="26">
        <v>3.4883720930232558E-2</v>
      </c>
      <c r="V350" s="26">
        <v>35.5</v>
      </c>
      <c r="W350" s="31">
        <f t="shared" si="72"/>
        <v>33.369999999999997</v>
      </c>
      <c r="X350" s="26">
        <v>83</v>
      </c>
      <c r="Y350" s="26">
        <v>41.5</v>
      </c>
      <c r="Z350" s="32">
        <v>0.77</v>
      </c>
      <c r="AA350" s="9">
        <f t="shared" si="73"/>
        <v>0.77</v>
      </c>
      <c r="AB350" s="4">
        <f>VLOOKUP($A350,[1]plot_info!$F$1:$BW$2268,26,FALSE)</f>
        <v>220822.08670000001</v>
      </c>
      <c r="AC350" s="4">
        <f>VLOOKUP($A350,[1]plot_info!$F$1:$BW$2268,27,FALSE)</f>
        <v>3169764.477</v>
      </c>
      <c r="AD350" s="4">
        <f>VLOOKUP($A350,[1]plot_info!$F$1:$BW$2268,28,FALSE)</f>
        <v>84.144588830000004</v>
      </c>
      <c r="AE350" s="4">
        <f>VLOOKUP($A350,[1]plot_info!$F$1:$BW$2268,29,FALSE)</f>
        <v>28.624909679999998</v>
      </c>
      <c r="AF350" s="4">
        <f>VLOOKUP($A350,[1]plot_info!$F$1:$BW$2268,37,FALSE)</f>
        <v>105</v>
      </c>
      <c r="AG350" s="4" t="str">
        <f>VLOOKUP($A350,[1]plot_info!$F$1:$BW$2268,43,FALSE)</f>
        <v>FRA 2016-2021</v>
      </c>
    </row>
    <row r="351" spans="1:33" x14ac:dyDescent="0.35">
      <c r="A351" s="23" t="str">
        <f t="shared" si="71"/>
        <v>101-67-2</v>
      </c>
      <c r="B351" s="24" t="s">
        <v>630</v>
      </c>
      <c r="C351" s="24">
        <v>101</v>
      </c>
      <c r="D351" s="24">
        <v>67</v>
      </c>
      <c r="E351" s="24">
        <v>2</v>
      </c>
      <c r="F351" s="24">
        <v>1</v>
      </c>
      <c r="G351" s="24" t="s">
        <v>34</v>
      </c>
      <c r="H351" s="24">
        <v>1</v>
      </c>
      <c r="I351" s="24">
        <v>75</v>
      </c>
      <c r="J351" s="24">
        <v>75</v>
      </c>
      <c r="K351" s="24">
        <v>959</v>
      </c>
      <c r="L351" s="24">
        <v>1030</v>
      </c>
      <c r="M351" s="24">
        <v>71</v>
      </c>
      <c r="N351" s="24">
        <v>86</v>
      </c>
      <c r="O351" s="24">
        <v>86</v>
      </c>
      <c r="P351" s="24">
        <v>371</v>
      </c>
      <c r="Q351" s="24">
        <v>454</v>
      </c>
      <c r="R351" s="24">
        <v>83</v>
      </c>
      <c r="S351" s="24">
        <v>5.3333333333333337E-2</v>
      </c>
      <c r="T351" s="24">
        <v>71</v>
      </c>
      <c r="U351" s="24">
        <v>3.4883720930232558E-2</v>
      </c>
      <c r="V351" s="24">
        <v>35.5</v>
      </c>
      <c r="W351" s="31">
        <f t="shared" si="72"/>
        <v>33.369999999999997</v>
      </c>
      <c r="X351" s="24">
        <v>83</v>
      </c>
      <c r="Y351" s="24">
        <v>41.5</v>
      </c>
      <c r="Z351" s="32">
        <v>0.77</v>
      </c>
      <c r="AA351" s="9">
        <f t="shared" si="73"/>
        <v>0.77</v>
      </c>
      <c r="AB351" s="4">
        <f>VLOOKUP($A351,[1]plot_info!$F$1:$BW$2268,26,FALSE)</f>
        <v>220822.08670000001</v>
      </c>
      <c r="AC351" s="4">
        <f>VLOOKUP($A351,[1]plot_info!$F$1:$BW$2268,27,FALSE)</f>
        <v>3169764.477</v>
      </c>
      <c r="AD351" s="4">
        <f>VLOOKUP($A351,[1]plot_info!$F$1:$BW$2268,28,FALSE)</f>
        <v>84.144588830000004</v>
      </c>
      <c r="AE351" s="4">
        <f>VLOOKUP($A351,[1]plot_info!$F$1:$BW$2268,29,FALSE)</f>
        <v>28.624909679999998</v>
      </c>
      <c r="AF351" s="4">
        <f>VLOOKUP($A351,[1]plot_info!$F$1:$BW$2268,37,FALSE)</f>
        <v>105</v>
      </c>
      <c r="AG351" s="4" t="str">
        <f>VLOOKUP($A351,[1]plot_info!$F$1:$BW$2268,43,FALSE)</f>
        <v>FRA 2016-2021</v>
      </c>
    </row>
    <row r="352" spans="1:33" x14ac:dyDescent="0.35">
      <c r="A352" s="23" t="str">
        <f t="shared" si="71"/>
        <v>101-67-3</v>
      </c>
      <c r="B352" s="30" t="s">
        <v>208</v>
      </c>
      <c r="C352" s="26">
        <v>101</v>
      </c>
      <c r="D352" s="26">
        <v>67</v>
      </c>
      <c r="E352" s="26">
        <v>3</v>
      </c>
      <c r="F352" s="26" t="s">
        <v>634</v>
      </c>
      <c r="G352" s="26" t="s">
        <v>34</v>
      </c>
      <c r="H352" s="26">
        <v>3</v>
      </c>
      <c r="I352" s="26">
        <v>78</v>
      </c>
      <c r="J352" s="26">
        <v>78</v>
      </c>
      <c r="K352" s="26">
        <v>1240</v>
      </c>
      <c r="L352" s="26">
        <v>1315</v>
      </c>
      <c r="M352" s="26">
        <v>75</v>
      </c>
      <c r="N352" s="26">
        <v>64</v>
      </c>
      <c r="O352" s="26">
        <v>64</v>
      </c>
      <c r="P352" s="26">
        <v>366</v>
      </c>
      <c r="Q352" s="26">
        <v>425</v>
      </c>
      <c r="R352" s="26">
        <v>59</v>
      </c>
      <c r="S352" s="26">
        <v>3.8461538461538464E-2</v>
      </c>
      <c r="T352" s="26">
        <v>25</v>
      </c>
      <c r="U352" s="26">
        <v>7.8125E-2</v>
      </c>
      <c r="V352" s="26">
        <v>12.5</v>
      </c>
      <c r="W352" s="31">
        <f t="shared" si="72"/>
        <v>11.75</v>
      </c>
      <c r="X352" s="26">
        <v>62.333333333333336</v>
      </c>
      <c r="Y352" s="26">
        <v>9.8333333333333339</v>
      </c>
      <c r="Z352" s="32">
        <v>0.22333333333333336</v>
      </c>
      <c r="AA352" s="9">
        <f t="shared" si="73"/>
        <v>0.22333333333333336</v>
      </c>
      <c r="AB352" s="4">
        <f>VLOOKUP($A352,[1]plot_info!$F$1:$BW$2268,26,FALSE)</f>
        <v>220822.08670000001</v>
      </c>
      <c r="AC352" s="4">
        <f>VLOOKUP($A352,[1]plot_info!$F$1:$BW$2268,27,FALSE)</f>
        <v>3169914.477</v>
      </c>
      <c r="AD352" s="4">
        <f>VLOOKUP($A352,[1]plot_info!$F$1:$BW$2268,28,FALSE)</f>
        <v>84.144552210000001</v>
      </c>
      <c r="AE352" s="4">
        <f>VLOOKUP($A352,[1]plot_info!$F$1:$BW$2268,29,FALSE)</f>
        <v>28.626261970000002</v>
      </c>
      <c r="AF352" s="4">
        <f>VLOOKUP($A352,[1]plot_info!$F$1:$BW$2268,37,FALSE)</f>
        <v>105</v>
      </c>
      <c r="AG352" s="4" t="str">
        <f>VLOOKUP($A352,[1]plot_info!$F$1:$BW$2268,43,FALSE)</f>
        <v>FRA 2016-2021</v>
      </c>
    </row>
    <row r="353" spans="1:33" x14ac:dyDescent="0.35">
      <c r="A353" s="23" t="str">
        <f t="shared" si="71"/>
        <v>101-67-3</v>
      </c>
      <c r="B353" s="24" t="s">
        <v>634</v>
      </c>
      <c r="C353" s="24">
        <v>101</v>
      </c>
      <c r="D353" s="24">
        <v>67</v>
      </c>
      <c r="E353" s="24">
        <v>3</v>
      </c>
      <c r="F353" s="24">
        <v>1</v>
      </c>
      <c r="G353" s="24" t="s">
        <v>34</v>
      </c>
      <c r="H353" s="24">
        <v>3</v>
      </c>
      <c r="I353" s="24">
        <v>78</v>
      </c>
      <c r="J353" s="24">
        <v>78</v>
      </c>
      <c r="K353" s="24">
        <v>1240</v>
      </c>
      <c r="L353" s="24">
        <v>1315</v>
      </c>
      <c r="M353" s="24">
        <v>75</v>
      </c>
      <c r="N353" s="24">
        <v>64</v>
      </c>
      <c r="O353" s="24">
        <v>64</v>
      </c>
      <c r="P353" s="24">
        <v>366</v>
      </c>
      <c r="Q353" s="24">
        <v>425</v>
      </c>
      <c r="R353" s="24">
        <v>59</v>
      </c>
      <c r="S353" s="24">
        <v>3.8461538461538464E-2</v>
      </c>
      <c r="T353" s="24">
        <v>25</v>
      </c>
      <c r="U353" s="24">
        <v>7.8125E-2</v>
      </c>
      <c r="V353" s="24">
        <v>12.5</v>
      </c>
      <c r="W353" s="31">
        <f t="shared" si="72"/>
        <v>11.75</v>
      </c>
      <c r="X353" s="24">
        <v>62.333333333333336</v>
      </c>
      <c r="Y353" s="24">
        <v>9.8333333333333339</v>
      </c>
      <c r="Z353" s="32">
        <v>0.22333333333333336</v>
      </c>
      <c r="AA353" s="9">
        <f t="shared" si="73"/>
        <v>0.22333333333333336</v>
      </c>
      <c r="AB353" s="4">
        <f>VLOOKUP($A353,[1]plot_info!$F$1:$BW$2268,26,FALSE)</f>
        <v>220822.08670000001</v>
      </c>
      <c r="AC353" s="4">
        <f>VLOOKUP($A353,[1]plot_info!$F$1:$BW$2268,27,FALSE)</f>
        <v>3169914.477</v>
      </c>
      <c r="AD353" s="4">
        <f>VLOOKUP($A353,[1]plot_info!$F$1:$BW$2268,28,FALSE)</f>
        <v>84.144552210000001</v>
      </c>
      <c r="AE353" s="4">
        <f>VLOOKUP($A353,[1]plot_info!$F$1:$BW$2268,29,FALSE)</f>
        <v>28.626261970000002</v>
      </c>
      <c r="AF353" s="4">
        <f>VLOOKUP($A353,[1]plot_info!$F$1:$BW$2268,37,FALSE)</f>
        <v>105</v>
      </c>
      <c r="AG353" s="4" t="str">
        <f>VLOOKUP($A353,[1]plot_info!$F$1:$BW$2268,43,FALSE)</f>
        <v>FRA 2016-2021</v>
      </c>
    </row>
    <row r="354" spans="1:33" x14ac:dyDescent="0.35">
      <c r="A354" s="23" t="str">
        <f t="shared" si="71"/>
        <v>101-67-5</v>
      </c>
      <c r="B354" s="30" t="s">
        <v>208</v>
      </c>
      <c r="C354" s="26">
        <v>101</v>
      </c>
      <c r="D354" s="26">
        <v>67</v>
      </c>
      <c r="E354" s="26">
        <v>5</v>
      </c>
      <c r="F354" s="26" t="s">
        <v>638</v>
      </c>
      <c r="G354" s="26" t="s">
        <v>34</v>
      </c>
      <c r="H354" s="26">
        <v>3</v>
      </c>
      <c r="I354" s="26">
        <v>105</v>
      </c>
      <c r="J354" s="26">
        <v>105</v>
      </c>
      <c r="K354" s="26">
        <v>958</v>
      </c>
      <c r="L354" s="26">
        <v>1055</v>
      </c>
      <c r="M354" s="26">
        <v>97</v>
      </c>
      <c r="N354" s="26">
        <v>135</v>
      </c>
      <c r="O354" s="26">
        <v>135</v>
      </c>
      <c r="P354" s="26">
        <v>369</v>
      </c>
      <c r="Q354" s="26">
        <v>469</v>
      </c>
      <c r="R354" s="26">
        <v>100</v>
      </c>
      <c r="S354" s="26">
        <v>7.6190476190476197E-2</v>
      </c>
      <c r="T354" s="26">
        <v>32.333333333333336</v>
      </c>
      <c r="U354" s="26">
        <v>0.25925925925925924</v>
      </c>
      <c r="V354" s="26">
        <v>16.166666666666668</v>
      </c>
      <c r="W354" s="31">
        <f t="shared" si="72"/>
        <v>15.196666666666667</v>
      </c>
      <c r="X354" s="26">
        <v>123.33333333333333</v>
      </c>
      <c r="Y354" s="26">
        <v>16.666666666666668</v>
      </c>
      <c r="Z354" s="32">
        <v>0.32833333333333337</v>
      </c>
      <c r="AA354" s="9">
        <f t="shared" si="73"/>
        <v>0.32833333333333337</v>
      </c>
      <c r="AB354" s="4">
        <f>VLOOKUP($A354,[1]plot_info!$F$1:$BW$2268,26,FALSE)</f>
        <v>221122.08670000001</v>
      </c>
      <c r="AC354" s="4">
        <f>VLOOKUP($A354,[1]plot_info!$F$1:$BW$2268,27,FALSE)</f>
        <v>3169764.477</v>
      </c>
      <c r="AD354" s="4">
        <f>VLOOKUP($A354,[1]plot_info!$F$1:$BW$2268,28,FALSE)</f>
        <v>84.147654079999995</v>
      </c>
      <c r="AE354" s="4">
        <f>VLOOKUP($A354,[1]plot_info!$F$1:$BW$2268,29,FALSE)</f>
        <v>28.62497428</v>
      </c>
      <c r="AF354" s="4">
        <f>VLOOKUP($A354,[1]plot_info!$F$1:$BW$2268,37,FALSE)</f>
        <v>105</v>
      </c>
      <c r="AG354" s="4" t="str">
        <f>VLOOKUP($A354,[1]plot_info!$F$1:$BW$2268,43,FALSE)</f>
        <v>FRA 2016-2021</v>
      </c>
    </row>
    <row r="355" spans="1:33" x14ac:dyDescent="0.35">
      <c r="A355" s="23" t="str">
        <f t="shared" si="71"/>
        <v>101-67-5</v>
      </c>
      <c r="B355" s="24" t="s">
        <v>638</v>
      </c>
      <c r="C355" s="24">
        <v>101</v>
      </c>
      <c r="D355" s="24">
        <v>67</v>
      </c>
      <c r="E355" s="24">
        <v>5</v>
      </c>
      <c r="F355" s="24">
        <v>1</v>
      </c>
      <c r="G355" s="24" t="s">
        <v>34</v>
      </c>
      <c r="H355" s="24">
        <v>3</v>
      </c>
      <c r="I355" s="24">
        <v>105</v>
      </c>
      <c r="J355" s="24">
        <v>105</v>
      </c>
      <c r="K355" s="24">
        <v>958</v>
      </c>
      <c r="L355" s="24">
        <v>1055</v>
      </c>
      <c r="M355" s="24">
        <v>97</v>
      </c>
      <c r="N355" s="24">
        <v>135</v>
      </c>
      <c r="O355" s="24">
        <v>135</v>
      </c>
      <c r="P355" s="24">
        <v>369</v>
      </c>
      <c r="Q355" s="24">
        <v>469</v>
      </c>
      <c r="R355" s="24">
        <v>100</v>
      </c>
      <c r="S355" s="24">
        <v>7.6190476190476197E-2</v>
      </c>
      <c r="T355" s="24">
        <v>32.333333333333336</v>
      </c>
      <c r="U355" s="24">
        <v>0.25925925925925924</v>
      </c>
      <c r="V355" s="24">
        <v>16.166666666666668</v>
      </c>
      <c r="W355" s="31">
        <f t="shared" si="72"/>
        <v>15.196666666666667</v>
      </c>
      <c r="X355" s="24">
        <v>123.33333333333333</v>
      </c>
      <c r="Y355" s="24">
        <v>16.666666666666668</v>
      </c>
      <c r="Z355" s="32">
        <v>0.32833333333333337</v>
      </c>
      <c r="AA355" s="9">
        <f t="shared" si="73"/>
        <v>0.32833333333333337</v>
      </c>
      <c r="AB355" s="4">
        <f>VLOOKUP($A355,[1]plot_info!$F$1:$BW$2268,26,FALSE)</f>
        <v>221122.08670000001</v>
      </c>
      <c r="AC355" s="4">
        <f>VLOOKUP($A355,[1]plot_info!$F$1:$BW$2268,27,FALSE)</f>
        <v>3169764.477</v>
      </c>
      <c r="AD355" s="4">
        <f>VLOOKUP($A355,[1]plot_info!$F$1:$BW$2268,28,FALSE)</f>
        <v>84.147654079999995</v>
      </c>
      <c r="AE355" s="4">
        <f>VLOOKUP($A355,[1]plot_info!$F$1:$BW$2268,29,FALSE)</f>
        <v>28.62497428</v>
      </c>
      <c r="AF355" s="4">
        <f>VLOOKUP($A355,[1]plot_info!$F$1:$BW$2268,37,FALSE)</f>
        <v>105</v>
      </c>
      <c r="AG355" s="4" t="str">
        <f>VLOOKUP($A355,[1]plot_info!$F$1:$BW$2268,43,FALSE)</f>
        <v>FRA 2016-2021</v>
      </c>
    </row>
    <row r="356" spans="1:33" x14ac:dyDescent="0.35">
      <c r="A356" s="23" t="str">
        <f t="shared" si="71"/>
        <v>102-59-3</v>
      </c>
      <c r="B356" s="30">
        <v>64914</v>
      </c>
      <c r="C356" s="26">
        <v>102</v>
      </c>
      <c r="D356" s="26">
        <v>59</v>
      </c>
      <c r="E356" s="26">
        <v>3</v>
      </c>
      <c r="F356" s="26" t="s">
        <v>544</v>
      </c>
      <c r="G356" s="26" t="s">
        <v>34</v>
      </c>
      <c r="H356" s="26">
        <v>5</v>
      </c>
      <c r="I356" s="26">
        <v>148</v>
      </c>
      <c r="J356" s="26">
        <v>148</v>
      </c>
      <c r="K356" s="26">
        <v>1211</v>
      </c>
      <c r="L356" s="26">
        <v>1355</v>
      </c>
      <c r="M356" s="26">
        <v>144</v>
      </c>
      <c r="N356" s="26">
        <v>20</v>
      </c>
      <c r="O356" s="26">
        <v>20</v>
      </c>
      <c r="P356" s="26">
        <v>358</v>
      </c>
      <c r="Q356" s="26">
        <v>378</v>
      </c>
      <c r="R356" s="26">
        <v>20</v>
      </c>
      <c r="S356" s="26">
        <v>2.7027027027027029E-2</v>
      </c>
      <c r="T356" s="26">
        <v>28.8</v>
      </c>
      <c r="U356" s="26">
        <v>0</v>
      </c>
      <c r="V356" s="26">
        <v>14.4</v>
      </c>
      <c r="W356" s="31">
        <f t="shared" si="72"/>
        <v>13.536</v>
      </c>
      <c r="X356" s="26">
        <v>20</v>
      </c>
      <c r="Y356" s="26">
        <v>2</v>
      </c>
      <c r="Z356" s="32">
        <v>0.16400000000000001</v>
      </c>
      <c r="AA356" s="9">
        <f t="shared" si="73"/>
        <v>0.16400000000000001</v>
      </c>
      <c r="AB356" s="4">
        <f>VLOOKUP($A356,[1]plot_info!$F$1:$BW$2268,26,FALSE)</f>
        <v>224047.46350000001</v>
      </c>
      <c r="AC356" s="4">
        <f>VLOOKUP($A356,[1]plot_info!$F$1:$BW$2268,27,FALSE)</f>
        <v>3137827.1439999999</v>
      </c>
      <c r="AD356" s="4">
        <f>VLOOKUP($A356,[1]plot_info!$F$1:$BW$2268,28,FALSE)</f>
        <v>84.185196129999994</v>
      </c>
      <c r="AE356" s="4">
        <f>VLOOKUP($A356,[1]plot_info!$F$1:$BW$2268,29,FALSE)</f>
        <v>28.33766318</v>
      </c>
      <c r="AF356" s="4">
        <f>VLOOKUP($A356,[1]plot_info!$F$1:$BW$2268,37,FALSE)</f>
        <v>4</v>
      </c>
      <c r="AG356" s="4" t="str">
        <f>VLOOKUP($A356,[1]plot_info!$F$1:$BW$2268,43,FALSE)</f>
        <v>FRA 2010-2015</v>
      </c>
    </row>
    <row r="357" spans="1:33" x14ac:dyDescent="0.35">
      <c r="A357" s="23" t="str">
        <f t="shared" si="71"/>
        <v>102-59-3</v>
      </c>
      <c r="B357" s="24" t="s">
        <v>544</v>
      </c>
      <c r="C357" s="24">
        <v>102</v>
      </c>
      <c r="D357" s="24">
        <v>59</v>
      </c>
      <c r="E357" s="24">
        <v>3</v>
      </c>
      <c r="F357" s="24">
        <v>1</v>
      </c>
      <c r="G357" s="24" t="s">
        <v>34</v>
      </c>
      <c r="H357" s="24">
        <v>5</v>
      </c>
      <c r="I357" s="24">
        <v>148</v>
      </c>
      <c r="J357" s="24">
        <v>148</v>
      </c>
      <c r="K357" s="24">
        <v>1211</v>
      </c>
      <c r="L357" s="24">
        <v>1355</v>
      </c>
      <c r="M357" s="24">
        <v>144</v>
      </c>
      <c r="N357" s="24">
        <v>20</v>
      </c>
      <c r="O357" s="24">
        <v>20</v>
      </c>
      <c r="P357" s="24">
        <v>358</v>
      </c>
      <c r="Q357" s="24">
        <v>378</v>
      </c>
      <c r="R357" s="24">
        <v>20</v>
      </c>
      <c r="S357" s="24">
        <v>2.7027027027027029E-2</v>
      </c>
      <c r="T357" s="24">
        <v>28.8</v>
      </c>
      <c r="U357" s="24">
        <v>0</v>
      </c>
      <c r="V357" s="24">
        <v>14.4</v>
      </c>
      <c r="W357" s="31">
        <f t="shared" si="72"/>
        <v>13.536</v>
      </c>
      <c r="X357" s="24">
        <v>20</v>
      </c>
      <c r="Y357" s="24">
        <v>2</v>
      </c>
      <c r="Z357" s="32">
        <v>0.16400000000000001</v>
      </c>
      <c r="AA357" s="9">
        <f t="shared" si="73"/>
        <v>0.16400000000000001</v>
      </c>
      <c r="AB357" s="4">
        <f>VLOOKUP($A357,[1]plot_info!$F$1:$BW$2268,26,FALSE)</f>
        <v>224047.46350000001</v>
      </c>
      <c r="AC357" s="4">
        <f>VLOOKUP($A357,[1]plot_info!$F$1:$BW$2268,27,FALSE)</f>
        <v>3137827.1439999999</v>
      </c>
      <c r="AD357" s="4">
        <f>VLOOKUP($A357,[1]plot_info!$F$1:$BW$2268,28,FALSE)</f>
        <v>84.185196129999994</v>
      </c>
      <c r="AE357" s="4">
        <f>VLOOKUP($A357,[1]plot_info!$F$1:$BW$2268,29,FALSE)</f>
        <v>28.33766318</v>
      </c>
      <c r="AF357" s="4">
        <f>VLOOKUP($A357,[1]plot_info!$F$1:$BW$2268,37,FALSE)</f>
        <v>4</v>
      </c>
      <c r="AG357" s="4" t="str">
        <f>VLOOKUP($A357,[1]plot_info!$F$1:$BW$2268,43,FALSE)</f>
        <v>FRA 2010-2015</v>
      </c>
    </row>
    <row r="358" spans="1:33" x14ac:dyDescent="0.35">
      <c r="A358" s="23" t="str">
        <f t="shared" si="71"/>
        <v>102-59-4</v>
      </c>
      <c r="B358" s="30">
        <v>64914</v>
      </c>
      <c r="C358" s="26">
        <v>102</v>
      </c>
      <c r="D358" s="26">
        <v>59</v>
      </c>
      <c r="E358" s="26">
        <v>4</v>
      </c>
      <c r="F358" s="26" t="s">
        <v>548</v>
      </c>
      <c r="G358" s="26" t="s">
        <v>34</v>
      </c>
      <c r="H358" s="26">
        <v>4</v>
      </c>
      <c r="I358" s="26">
        <v>102</v>
      </c>
      <c r="J358" s="26">
        <v>102</v>
      </c>
      <c r="K358" s="26">
        <v>1448</v>
      </c>
      <c r="L358" s="26">
        <v>1550</v>
      </c>
      <c r="M358" s="26">
        <v>102</v>
      </c>
      <c r="N358" s="26">
        <v>12</v>
      </c>
      <c r="O358" s="26">
        <v>12</v>
      </c>
      <c r="P358" s="26">
        <v>364</v>
      </c>
      <c r="Q358" s="26">
        <v>375</v>
      </c>
      <c r="R358" s="26">
        <v>11</v>
      </c>
      <c r="S358" s="26">
        <v>0</v>
      </c>
      <c r="T358" s="26">
        <v>25.5</v>
      </c>
      <c r="U358" s="26">
        <v>8.3333333333333329E-2</v>
      </c>
      <c r="V358" s="26">
        <v>12.75</v>
      </c>
      <c r="W358" s="31">
        <f t="shared" si="72"/>
        <v>11.984999999999999</v>
      </c>
      <c r="X358" s="26">
        <v>11.75</v>
      </c>
      <c r="Y358" s="26">
        <v>1.375</v>
      </c>
      <c r="Z358" s="32">
        <v>0.14124999999999999</v>
      </c>
      <c r="AA358" s="9">
        <f t="shared" si="73"/>
        <v>0.14124999999999999</v>
      </c>
      <c r="AB358" s="4">
        <f>VLOOKUP($A358,[1]plot_info!$F$1:$BW$2268,26,FALSE)</f>
        <v>224347.46350000001</v>
      </c>
      <c r="AC358" s="4">
        <f>VLOOKUP($A358,[1]plot_info!$F$1:$BW$2268,27,FALSE)</f>
        <v>3137527.1439999999</v>
      </c>
      <c r="AD358" s="4">
        <f>VLOOKUP($A358,[1]plot_info!$F$1:$BW$2268,28,FALSE)</f>
        <v>84.188324469999998</v>
      </c>
      <c r="AE358" s="4">
        <f>VLOOKUP($A358,[1]plot_info!$F$1:$BW$2268,29,FALSE)</f>
        <v>28.335021489999999</v>
      </c>
      <c r="AF358" s="4">
        <f>VLOOKUP($A358,[1]plot_info!$F$1:$BW$2268,37,FALSE)</f>
        <v>4</v>
      </c>
      <c r="AG358" s="4" t="str">
        <f>VLOOKUP($A358,[1]plot_info!$F$1:$BW$2268,43,FALSE)</f>
        <v>FRA 2010-2015</v>
      </c>
    </row>
    <row r="359" spans="1:33" x14ac:dyDescent="0.35">
      <c r="A359" s="23" t="str">
        <f t="shared" ref="A359:A369" si="74">CONCATENATE(C359,"-",D359,"-",E359)</f>
        <v>102-59-4</v>
      </c>
      <c r="B359" s="24" t="s">
        <v>548</v>
      </c>
      <c r="C359" s="24">
        <v>102</v>
      </c>
      <c r="D359" s="24">
        <v>59</v>
      </c>
      <c r="E359" s="24">
        <v>4</v>
      </c>
      <c r="F359" s="24">
        <v>1</v>
      </c>
      <c r="G359" s="24" t="s">
        <v>34</v>
      </c>
      <c r="H359" s="24">
        <v>4</v>
      </c>
      <c r="I359" s="24">
        <v>102</v>
      </c>
      <c r="J359" s="24">
        <v>102</v>
      </c>
      <c r="K359" s="24">
        <v>1448</v>
      </c>
      <c r="L359" s="24">
        <v>1550</v>
      </c>
      <c r="M359" s="24">
        <v>102</v>
      </c>
      <c r="N359" s="24">
        <v>12</v>
      </c>
      <c r="O359" s="24">
        <v>12</v>
      </c>
      <c r="P359" s="24">
        <v>364</v>
      </c>
      <c r="Q359" s="24">
        <v>375</v>
      </c>
      <c r="R359" s="24">
        <v>11</v>
      </c>
      <c r="S359" s="24">
        <v>0</v>
      </c>
      <c r="T359" s="24">
        <v>25.5</v>
      </c>
      <c r="U359" s="24">
        <v>8.3333333333333329E-2</v>
      </c>
      <c r="V359" s="24">
        <v>12.75</v>
      </c>
      <c r="W359" s="31">
        <f t="shared" si="72"/>
        <v>11.984999999999999</v>
      </c>
      <c r="X359" s="24">
        <v>11.75</v>
      </c>
      <c r="Y359" s="24">
        <v>1.375</v>
      </c>
      <c r="Z359" s="32">
        <v>0.14124999999999999</v>
      </c>
      <c r="AA359" s="9">
        <f t="shared" si="73"/>
        <v>0.14124999999999999</v>
      </c>
      <c r="AB359" s="4">
        <f>VLOOKUP($A359,[1]plot_info!$F$1:$BW$2268,26,FALSE)</f>
        <v>224347.46350000001</v>
      </c>
      <c r="AC359" s="4">
        <f>VLOOKUP($A359,[1]plot_info!$F$1:$BW$2268,27,FALSE)</f>
        <v>3137527.1439999999</v>
      </c>
      <c r="AD359" s="4">
        <f>VLOOKUP($A359,[1]plot_info!$F$1:$BW$2268,28,FALSE)</f>
        <v>84.188324469999998</v>
      </c>
      <c r="AE359" s="4">
        <f>VLOOKUP($A359,[1]plot_info!$F$1:$BW$2268,29,FALSE)</f>
        <v>28.335021489999999</v>
      </c>
      <c r="AF359" s="4">
        <f>VLOOKUP($A359,[1]plot_info!$F$1:$BW$2268,37,FALSE)</f>
        <v>4</v>
      </c>
      <c r="AG359" s="4" t="str">
        <f>VLOOKUP($A359,[1]plot_info!$F$1:$BW$2268,43,FALSE)</f>
        <v>FRA 2010-2015</v>
      </c>
    </row>
    <row r="360" spans="1:33" x14ac:dyDescent="0.35">
      <c r="A360" s="23" t="str">
        <f t="shared" si="74"/>
        <v>102-59-6</v>
      </c>
      <c r="B360" s="30">
        <v>64914</v>
      </c>
      <c r="C360" s="26">
        <v>102</v>
      </c>
      <c r="D360" s="26">
        <v>59</v>
      </c>
      <c r="E360" s="26">
        <v>6</v>
      </c>
      <c r="F360" s="26" t="s">
        <v>552</v>
      </c>
      <c r="G360" s="26" t="s">
        <v>34</v>
      </c>
      <c r="H360" s="26">
        <v>3</v>
      </c>
      <c r="I360" s="26">
        <v>231</v>
      </c>
      <c r="J360" s="26">
        <v>231</v>
      </c>
      <c r="K360" s="26">
        <v>964</v>
      </c>
      <c r="L360" s="26">
        <v>1173</v>
      </c>
      <c r="M360" s="26">
        <v>209</v>
      </c>
      <c r="N360" s="26">
        <v>18</v>
      </c>
      <c r="O360" s="26">
        <v>18</v>
      </c>
      <c r="P360" s="26">
        <v>365</v>
      </c>
      <c r="Q360" s="26">
        <v>380</v>
      </c>
      <c r="R360" s="26">
        <v>15</v>
      </c>
      <c r="S360" s="26">
        <v>9.5238095238095233E-2</v>
      </c>
      <c r="T360" s="26">
        <v>69.666666666666671</v>
      </c>
      <c r="U360" s="26">
        <v>0.16666666666666666</v>
      </c>
      <c r="V360" s="26">
        <v>34.833333333333336</v>
      </c>
      <c r="W360" s="31">
        <f t="shared" si="72"/>
        <v>32.743333333333332</v>
      </c>
      <c r="X360" s="26">
        <v>17</v>
      </c>
      <c r="Y360" s="26">
        <v>2.5</v>
      </c>
      <c r="Z360" s="32">
        <v>0.37333333333333335</v>
      </c>
      <c r="AA360" s="9">
        <f t="shared" si="73"/>
        <v>0.37333333333333335</v>
      </c>
      <c r="AB360" s="4">
        <f>VLOOKUP($A360,[1]plot_info!$F$1:$BW$2268,26,FALSE)</f>
        <v>224347.46350000001</v>
      </c>
      <c r="AC360" s="4">
        <f>VLOOKUP($A360,[1]plot_info!$F$1:$BW$2268,27,FALSE)</f>
        <v>3137827.1439999999</v>
      </c>
      <c r="AD360" s="4">
        <f>VLOOKUP($A360,[1]plot_info!$F$1:$BW$2268,28,FALSE)</f>
        <v>84.188253200000005</v>
      </c>
      <c r="AE360" s="4">
        <f>VLOOKUP($A360,[1]plot_info!$F$1:$BW$2268,29,FALSE)</f>
        <v>28.337726270000001</v>
      </c>
      <c r="AF360" s="4">
        <f>VLOOKUP($A360,[1]plot_info!$F$1:$BW$2268,37,FALSE)</f>
        <v>4</v>
      </c>
      <c r="AG360" s="4" t="str">
        <f>VLOOKUP($A360,[1]plot_info!$F$1:$BW$2268,43,FALSE)</f>
        <v>FRA 2010-2015</v>
      </c>
    </row>
    <row r="361" spans="1:33" x14ac:dyDescent="0.35">
      <c r="A361" s="23" t="str">
        <f t="shared" si="74"/>
        <v>102-59-6</v>
      </c>
      <c r="B361" s="24" t="s">
        <v>552</v>
      </c>
      <c r="C361" s="24">
        <v>102</v>
      </c>
      <c r="D361" s="24">
        <v>59</v>
      </c>
      <c r="E361" s="24">
        <v>6</v>
      </c>
      <c r="F361" s="24">
        <v>1</v>
      </c>
      <c r="G361" s="24" t="s">
        <v>34</v>
      </c>
      <c r="H361" s="24">
        <v>3</v>
      </c>
      <c r="I361" s="24">
        <v>231</v>
      </c>
      <c r="J361" s="24">
        <v>231</v>
      </c>
      <c r="K361" s="24">
        <v>964</v>
      </c>
      <c r="L361" s="24">
        <v>1173</v>
      </c>
      <c r="M361" s="24">
        <v>209</v>
      </c>
      <c r="N361" s="24">
        <v>18</v>
      </c>
      <c r="O361" s="24">
        <v>18</v>
      </c>
      <c r="P361" s="24">
        <v>365</v>
      </c>
      <c r="Q361" s="24">
        <v>380</v>
      </c>
      <c r="R361" s="24">
        <v>15</v>
      </c>
      <c r="S361" s="24">
        <v>9.5238095238095233E-2</v>
      </c>
      <c r="T361" s="24">
        <v>69.666666666666671</v>
      </c>
      <c r="U361" s="24">
        <v>0.16666666666666666</v>
      </c>
      <c r="V361" s="24">
        <v>34.833333333333336</v>
      </c>
      <c r="W361" s="31">
        <f t="shared" si="72"/>
        <v>32.743333333333332</v>
      </c>
      <c r="X361" s="24">
        <v>17</v>
      </c>
      <c r="Y361" s="24">
        <v>2.5</v>
      </c>
      <c r="Z361" s="32">
        <v>0.37333333333333335</v>
      </c>
      <c r="AA361" s="9">
        <f t="shared" si="73"/>
        <v>0.37333333333333335</v>
      </c>
      <c r="AB361" s="4">
        <f>VLOOKUP($A361,[1]plot_info!$F$1:$BW$2268,26,FALSE)</f>
        <v>224347.46350000001</v>
      </c>
      <c r="AC361" s="4">
        <f>VLOOKUP($A361,[1]plot_info!$F$1:$BW$2268,27,FALSE)</f>
        <v>3137827.1439999999</v>
      </c>
      <c r="AD361" s="4">
        <f>VLOOKUP($A361,[1]plot_info!$F$1:$BW$2268,28,FALSE)</f>
        <v>84.188253200000005</v>
      </c>
      <c r="AE361" s="4">
        <f>VLOOKUP($A361,[1]plot_info!$F$1:$BW$2268,29,FALSE)</f>
        <v>28.337726270000001</v>
      </c>
      <c r="AF361" s="4">
        <f>VLOOKUP($A361,[1]plot_info!$F$1:$BW$2268,37,FALSE)</f>
        <v>4</v>
      </c>
      <c r="AG361" s="4" t="str">
        <f>VLOOKUP($A361,[1]plot_info!$F$1:$BW$2268,43,FALSE)</f>
        <v>FRA 2010-2015</v>
      </c>
    </row>
    <row r="362" spans="1:33" x14ac:dyDescent="0.35">
      <c r="A362" s="23" t="str">
        <f t="shared" si="74"/>
        <v>105-64-3</v>
      </c>
      <c r="B362" s="30">
        <v>64914</v>
      </c>
      <c r="C362" s="26">
        <v>105</v>
      </c>
      <c r="D362" s="26">
        <v>64</v>
      </c>
      <c r="E362" s="26">
        <v>3</v>
      </c>
      <c r="F362" s="26" t="s">
        <v>568</v>
      </c>
      <c r="G362" s="26" t="s">
        <v>34</v>
      </c>
      <c r="H362" s="26">
        <v>6</v>
      </c>
      <c r="I362" s="26">
        <v>66</v>
      </c>
      <c r="J362" s="26">
        <v>66</v>
      </c>
      <c r="K362" s="26">
        <v>1229</v>
      </c>
      <c r="L362" s="26">
        <v>1258</v>
      </c>
      <c r="M362" s="26">
        <v>29</v>
      </c>
      <c r="N362" s="26">
        <v>100</v>
      </c>
      <c r="O362" s="26">
        <v>100</v>
      </c>
      <c r="P362" s="26">
        <v>301</v>
      </c>
      <c r="Q362" s="26">
        <v>357</v>
      </c>
      <c r="R362" s="26">
        <v>56</v>
      </c>
      <c r="S362" s="26">
        <v>0.56060606060606055</v>
      </c>
      <c r="T362" s="26">
        <v>4.833333333333333</v>
      </c>
      <c r="U362" s="26">
        <v>0.44</v>
      </c>
      <c r="V362" s="26">
        <v>2.4166666666666665</v>
      </c>
      <c r="W362" s="31">
        <f t="shared" ref="W362:W369" si="75">T362*0.47</f>
        <v>2.2716666666666665</v>
      </c>
      <c r="X362" s="26">
        <v>92.666666666666671</v>
      </c>
      <c r="Y362" s="26">
        <v>4.666666666666667</v>
      </c>
      <c r="Z362" s="32">
        <v>7.0833333333333345E-2</v>
      </c>
      <c r="AA362" s="9">
        <f t="shared" ref="AA362:AA369" si="76">(V362+Y362)*10000/1000000</f>
        <v>7.0833333333333345E-2</v>
      </c>
      <c r="AB362" s="4">
        <f>VLOOKUP($A362,[1]plot_info!$F$1:$BW$2268,26,FALSE)</f>
        <v>236527.36679999999</v>
      </c>
      <c r="AC362" s="4">
        <f>VLOOKUP($A362,[1]plot_info!$F$1:$BW$2268,27,FALSE)</f>
        <v>3157531.2560000001</v>
      </c>
      <c r="AD362" s="4">
        <f>VLOOKUP($A362,[1]plot_info!$F$1:$BW$2268,28,FALSE)</f>
        <v>84.307882289999995</v>
      </c>
      <c r="AE362" s="4">
        <f>VLOOKUP($A362,[1]plot_info!$F$1:$BW$2268,29,FALSE)</f>
        <v>28.517896929999999</v>
      </c>
      <c r="AF362" s="4">
        <f>VLOOKUP($A362,[1]plot_info!$F$1:$BW$2268,37,FALSE)</f>
        <v>4</v>
      </c>
      <c r="AG362" s="4" t="str">
        <f>VLOOKUP($A362,[1]plot_info!$F$1:$BW$2268,43,FALSE)</f>
        <v>FRA 2010-2015</v>
      </c>
    </row>
    <row r="363" spans="1:33" x14ac:dyDescent="0.35">
      <c r="A363" s="23" t="str">
        <f t="shared" si="74"/>
        <v>105-64-3</v>
      </c>
      <c r="B363" s="24" t="s">
        <v>568</v>
      </c>
      <c r="C363" s="24">
        <v>105</v>
      </c>
      <c r="D363" s="24">
        <v>64</v>
      </c>
      <c r="E363" s="24">
        <v>3</v>
      </c>
      <c r="F363" s="24">
        <v>1</v>
      </c>
      <c r="G363" s="24" t="s">
        <v>34</v>
      </c>
      <c r="H363" s="24">
        <v>6</v>
      </c>
      <c r="I363" s="24">
        <v>66</v>
      </c>
      <c r="J363" s="24">
        <v>66</v>
      </c>
      <c r="K363" s="24">
        <v>1229</v>
      </c>
      <c r="L363" s="24">
        <v>1258</v>
      </c>
      <c r="M363" s="24">
        <v>29</v>
      </c>
      <c r="N363" s="24">
        <v>100</v>
      </c>
      <c r="O363" s="24">
        <v>100</v>
      </c>
      <c r="P363" s="24">
        <v>301</v>
      </c>
      <c r="Q363" s="24">
        <v>357</v>
      </c>
      <c r="R363" s="24">
        <v>56</v>
      </c>
      <c r="S363" s="24">
        <v>0.56060606060606055</v>
      </c>
      <c r="T363" s="24">
        <v>4.833333333333333</v>
      </c>
      <c r="U363" s="24">
        <v>0.44</v>
      </c>
      <c r="V363" s="24">
        <v>2.4166666666666665</v>
      </c>
      <c r="W363" s="31">
        <f t="shared" si="75"/>
        <v>2.2716666666666665</v>
      </c>
      <c r="X363" s="24">
        <v>92.666666666666671</v>
      </c>
      <c r="Y363" s="24">
        <v>4.666666666666667</v>
      </c>
      <c r="Z363" s="32">
        <v>7.0833333333333345E-2</v>
      </c>
      <c r="AA363" s="9">
        <f t="shared" si="76"/>
        <v>7.0833333333333345E-2</v>
      </c>
      <c r="AB363" s="4">
        <f>VLOOKUP($A363,[1]plot_info!$F$1:$BW$2268,26,FALSE)</f>
        <v>236527.36679999999</v>
      </c>
      <c r="AC363" s="4">
        <f>VLOOKUP($A363,[1]plot_info!$F$1:$BW$2268,27,FALSE)</f>
        <v>3157531.2560000001</v>
      </c>
      <c r="AD363" s="4">
        <f>VLOOKUP($A363,[1]plot_info!$F$1:$BW$2268,28,FALSE)</f>
        <v>84.307882289999995</v>
      </c>
      <c r="AE363" s="4">
        <f>VLOOKUP($A363,[1]plot_info!$F$1:$BW$2268,29,FALSE)</f>
        <v>28.517896929999999</v>
      </c>
      <c r="AF363" s="4">
        <f>VLOOKUP($A363,[1]plot_info!$F$1:$BW$2268,37,FALSE)</f>
        <v>4</v>
      </c>
      <c r="AG363" s="4" t="str">
        <f>VLOOKUP($A363,[1]plot_info!$F$1:$BW$2268,43,FALSE)</f>
        <v>FRA 2010-2015</v>
      </c>
    </row>
    <row r="364" spans="1:33" x14ac:dyDescent="0.35">
      <c r="A364" s="23" t="str">
        <f t="shared" si="74"/>
        <v>105-64-4</v>
      </c>
      <c r="B364" s="30">
        <v>64914</v>
      </c>
      <c r="C364" s="26">
        <v>105</v>
      </c>
      <c r="D364" s="26">
        <v>64</v>
      </c>
      <c r="E364" s="26">
        <v>4</v>
      </c>
      <c r="F364" s="26" t="s">
        <v>572</v>
      </c>
      <c r="G364" s="26" t="s">
        <v>34</v>
      </c>
      <c r="H364" s="26">
        <v>3</v>
      </c>
      <c r="I364" s="26">
        <v>45</v>
      </c>
      <c r="J364" s="26">
        <v>45</v>
      </c>
      <c r="K364" s="26">
        <v>1222</v>
      </c>
      <c r="L364" s="26">
        <v>1261</v>
      </c>
      <c r="M364" s="26">
        <v>39</v>
      </c>
      <c r="N364" s="26">
        <v>46</v>
      </c>
      <c r="O364" s="26">
        <v>46</v>
      </c>
      <c r="P364" s="26">
        <v>366</v>
      </c>
      <c r="Q364" s="26">
        <v>407</v>
      </c>
      <c r="R364" s="26">
        <v>41</v>
      </c>
      <c r="S364" s="26">
        <v>0.13333333333333333</v>
      </c>
      <c r="T364" s="26">
        <v>13</v>
      </c>
      <c r="U364" s="26">
        <v>0.10869565217391304</v>
      </c>
      <c r="V364" s="26">
        <v>6.5</v>
      </c>
      <c r="W364" s="31">
        <f t="shared" si="75"/>
        <v>6.1099999999999994</v>
      </c>
      <c r="X364" s="26">
        <v>44.333333333333336</v>
      </c>
      <c r="Y364" s="26">
        <v>6.833333333333333</v>
      </c>
      <c r="Z364" s="32">
        <v>0.1333333333333333</v>
      </c>
      <c r="AA364" s="9">
        <f t="shared" si="76"/>
        <v>0.1333333333333333</v>
      </c>
      <c r="AB364" s="4">
        <f>VLOOKUP($A364,[1]plot_info!$F$1:$BW$2268,26,FALSE)</f>
        <v>236827.36679999999</v>
      </c>
      <c r="AC364" s="4">
        <f>VLOOKUP($A364,[1]plot_info!$F$1:$BW$2268,27,FALSE)</f>
        <v>3157231.2560000001</v>
      </c>
      <c r="AD364" s="4">
        <f>VLOOKUP($A364,[1]plot_info!$F$1:$BW$2268,28,FALSE)</f>
        <v>84.311013529999997</v>
      </c>
      <c r="AE364" s="4">
        <f>VLOOKUP($A364,[1]plot_info!$F$1:$BW$2268,29,FALSE)</f>
        <v>28.51525264</v>
      </c>
      <c r="AF364" s="4">
        <f>VLOOKUP($A364,[1]plot_info!$F$1:$BW$2268,37,FALSE)</f>
        <v>4</v>
      </c>
      <c r="AG364" s="4" t="str">
        <f>VLOOKUP($A364,[1]plot_info!$F$1:$BW$2268,43,FALSE)</f>
        <v>FRA 2010-2015</v>
      </c>
    </row>
    <row r="365" spans="1:33" x14ac:dyDescent="0.35">
      <c r="A365" s="23" t="str">
        <f t="shared" si="74"/>
        <v>105-64-4</v>
      </c>
      <c r="B365" s="24" t="s">
        <v>572</v>
      </c>
      <c r="C365" s="24">
        <v>105</v>
      </c>
      <c r="D365" s="24">
        <v>64</v>
      </c>
      <c r="E365" s="24">
        <v>4</v>
      </c>
      <c r="F365" s="24">
        <v>1</v>
      </c>
      <c r="G365" s="24" t="s">
        <v>34</v>
      </c>
      <c r="H365" s="24">
        <v>3</v>
      </c>
      <c r="I365" s="24">
        <v>45</v>
      </c>
      <c r="J365" s="24">
        <v>45</v>
      </c>
      <c r="K365" s="24">
        <v>1222</v>
      </c>
      <c r="L365" s="24">
        <v>1261</v>
      </c>
      <c r="M365" s="24">
        <v>39</v>
      </c>
      <c r="N365" s="24">
        <v>46</v>
      </c>
      <c r="O365" s="24">
        <v>46</v>
      </c>
      <c r="P365" s="24">
        <v>366</v>
      </c>
      <c r="Q365" s="24">
        <v>407</v>
      </c>
      <c r="R365" s="24">
        <v>41</v>
      </c>
      <c r="S365" s="24">
        <v>0.13333333333333333</v>
      </c>
      <c r="T365" s="24">
        <v>13</v>
      </c>
      <c r="U365" s="24">
        <v>0.10869565217391304</v>
      </c>
      <c r="V365" s="24">
        <v>6.5</v>
      </c>
      <c r="W365" s="31">
        <f t="shared" si="75"/>
        <v>6.1099999999999994</v>
      </c>
      <c r="X365" s="24">
        <v>44.333333333333336</v>
      </c>
      <c r="Y365" s="24">
        <v>6.833333333333333</v>
      </c>
      <c r="Z365" s="32">
        <v>0.1333333333333333</v>
      </c>
      <c r="AA365" s="9">
        <f t="shared" si="76"/>
        <v>0.1333333333333333</v>
      </c>
      <c r="AB365" s="4">
        <f>VLOOKUP($A365,[1]plot_info!$F$1:$BW$2268,26,FALSE)</f>
        <v>236827.36679999999</v>
      </c>
      <c r="AC365" s="4">
        <f>VLOOKUP($A365,[1]plot_info!$F$1:$BW$2268,27,FALSE)</f>
        <v>3157231.2560000001</v>
      </c>
      <c r="AD365" s="4">
        <f>VLOOKUP($A365,[1]plot_info!$F$1:$BW$2268,28,FALSE)</f>
        <v>84.311013529999997</v>
      </c>
      <c r="AE365" s="4">
        <f>VLOOKUP($A365,[1]plot_info!$F$1:$BW$2268,29,FALSE)</f>
        <v>28.51525264</v>
      </c>
      <c r="AF365" s="4">
        <f>VLOOKUP($A365,[1]plot_info!$F$1:$BW$2268,37,FALSE)</f>
        <v>4</v>
      </c>
      <c r="AG365" s="4" t="str">
        <f>VLOOKUP($A365,[1]plot_info!$F$1:$BW$2268,43,FALSE)</f>
        <v>FRA 2010-2015</v>
      </c>
    </row>
    <row r="366" spans="1:33" x14ac:dyDescent="0.35">
      <c r="A366" s="23" t="str">
        <f t="shared" si="74"/>
        <v>105-64-5</v>
      </c>
      <c r="B366" s="30">
        <v>64914</v>
      </c>
      <c r="C366" s="26">
        <v>105</v>
      </c>
      <c r="D366" s="26">
        <v>64</v>
      </c>
      <c r="E366" s="26">
        <v>5</v>
      </c>
      <c r="F366" s="26" t="s">
        <v>576</v>
      </c>
      <c r="G366" s="26" t="s">
        <v>34</v>
      </c>
      <c r="H366" s="26">
        <v>5</v>
      </c>
      <c r="I366" s="26">
        <v>32</v>
      </c>
      <c r="J366" s="26">
        <v>32</v>
      </c>
      <c r="K366" s="26">
        <v>958</v>
      </c>
      <c r="L366" s="26">
        <v>986</v>
      </c>
      <c r="M366" s="26">
        <v>28</v>
      </c>
      <c r="N366" s="26">
        <v>33</v>
      </c>
      <c r="O366" s="26">
        <v>33</v>
      </c>
      <c r="P366" s="26">
        <v>367</v>
      </c>
      <c r="Q366" s="26">
        <v>392</v>
      </c>
      <c r="R366" s="26">
        <v>25</v>
      </c>
      <c r="S366" s="26">
        <v>0.125</v>
      </c>
      <c r="T366" s="26">
        <v>5.6</v>
      </c>
      <c r="U366" s="26">
        <v>0.24242424242424243</v>
      </c>
      <c r="V366" s="26">
        <v>2.8</v>
      </c>
      <c r="W366" s="31">
        <f t="shared" si="75"/>
        <v>2.6319999999999997</v>
      </c>
      <c r="X366" s="26">
        <v>31.4</v>
      </c>
      <c r="Y366" s="26">
        <v>2.5</v>
      </c>
      <c r="Z366" s="32">
        <v>5.2999999999999999E-2</v>
      </c>
      <c r="AA366" s="9">
        <f t="shared" si="76"/>
        <v>5.2999999999999999E-2</v>
      </c>
      <c r="AB366" s="4">
        <f>VLOOKUP($A366,[1]plot_info!$F$1:$BW$2268,26,FALSE)</f>
        <v>236827.36679999999</v>
      </c>
      <c r="AC366" s="4">
        <f>VLOOKUP($A366,[1]plot_info!$F$1:$BW$2268,27,FALSE)</f>
        <v>3157381.2560000001</v>
      </c>
      <c r="AD366" s="4">
        <f>VLOOKUP($A366,[1]plot_info!$F$1:$BW$2268,28,FALSE)</f>
        <v>84.310979200000006</v>
      </c>
      <c r="AE366" s="4">
        <f>VLOOKUP($A366,[1]plot_info!$F$1:$BW$2268,29,FALSE)</f>
        <v>28.516605129999999</v>
      </c>
      <c r="AF366" s="4">
        <f>VLOOKUP($A366,[1]plot_info!$F$1:$BW$2268,37,FALSE)</f>
        <v>4</v>
      </c>
      <c r="AG366" s="4" t="str">
        <f>VLOOKUP($A366,[1]plot_info!$F$1:$BW$2268,43,FALSE)</f>
        <v>FRA 2010-2015</v>
      </c>
    </row>
    <row r="367" spans="1:33" x14ac:dyDescent="0.35">
      <c r="A367" s="23" t="str">
        <f t="shared" si="74"/>
        <v>105-64-5</v>
      </c>
      <c r="B367" s="24" t="s">
        <v>576</v>
      </c>
      <c r="C367" s="24">
        <v>105</v>
      </c>
      <c r="D367" s="24">
        <v>64</v>
      </c>
      <c r="E367" s="24">
        <v>5</v>
      </c>
      <c r="F367" s="24">
        <v>1</v>
      </c>
      <c r="G367" s="24" t="s">
        <v>34</v>
      </c>
      <c r="H367" s="24">
        <v>5</v>
      </c>
      <c r="I367" s="24">
        <v>32</v>
      </c>
      <c r="J367" s="24">
        <v>32</v>
      </c>
      <c r="K367" s="24">
        <v>958</v>
      </c>
      <c r="L367" s="24">
        <v>986</v>
      </c>
      <c r="M367" s="24">
        <v>28</v>
      </c>
      <c r="N367" s="24">
        <v>33</v>
      </c>
      <c r="O367" s="24">
        <v>33</v>
      </c>
      <c r="P367" s="24">
        <v>367</v>
      </c>
      <c r="Q367" s="24">
        <v>392</v>
      </c>
      <c r="R367" s="24">
        <v>25</v>
      </c>
      <c r="S367" s="24">
        <v>0.125</v>
      </c>
      <c r="T367" s="24">
        <v>5.6</v>
      </c>
      <c r="U367" s="24">
        <v>0.24242424242424243</v>
      </c>
      <c r="V367" s="24">
        <v>2.8</v>
      </c>
      <c r="W367" s="31">
        <f t="shared" si="75"/>
        <v>2.6319999999999997</v>
      </c>
      <c r="X367" s="24">
        <v>31.4</v>
      </c>
      <c r="Y367" s="24">
        <v>2.5</v>
      </c>
      <c r="Z367" s="32">
        <v>5.2999999999999999E-2</v>
      </c>
      <c r="AA367" s="9">
        <f t="shared" si="76"/>
        <v>5.2999999999999999E-2</v>
      </c>
      <c r="AB367" s="4">
        <f>VLOOKUP($A367,[1]plot_info!$F$1:$BW$2268,26,FALSE)</f>
        <v>236827.36679999999</v>
      </c>
      <c r="AC367" s="4">
        <f>VLOOKUP($A367,[1]plot_info!$F$1:$BW$2268,27,FALSE)</f>
        <v>3157381.2560000001</v>
      </c>
      <c r="AD367" s="4">
        <f>VLOOKUP($A367,[1]plot_info!$F$1:$BW$2268,28,FALSE)</f>
        <v>84.310979200000006</v>
      </c>
      <c r="AE367" s="4">
        <f>VLOOKUP($A367,[1]plot_info!$F$1:$BW$2268,29,FALSE)</f>
        <v>28.516605129999999</v>
      </c>
      <c r="AF367" s="4">
        <f>VLOOKUP($A367,[1]plot_info!$F$1:$BW$2268,37,FALSE)</f>
        <v>4</v>
      </c>
      <c r="AG367" s="4" t="str">
        <f>VLOOKUP($A367,[1]plot_info!$F$1:$BW$2268,43,FALSE)</f>
        <v>FRA 2010-2015</v>
      </c>
    </row>
    <row r="368" spans="1:33" x14ac:dyDescent="0.35">
      <c r="A368" s="23" t="str">
        <f t="shared" si="74"/>
        <v>105-64-6</v>
      </c>
      <c r="B368" s="30">
        <v>64914</v>
      </c>
      <c r="C368" s="26">
        <v>105</v>
      </c>
      <c r="D368" s="26">
        <v>64</v>
      </c>
      <c r="E368" s="26">
        <v>6</v>
      </c>
      <c r="F368" s="26" t="s">
        <v>580</v>
      </c>
      <c r="G368" s="26" t="s">
        <v>34</v>
      </c>
      <c r="H368" s="26">
        <v>3</v>
      </c>
      <c r="I368" s="26">
        <v>74</v>
      </c>
      <c r="J368" s="26">
        <v>74</v>
      </c>
      <c r="K368" s="26">
        <v>1229</v>
      </c>
      <c r="L368" s="26">
        <v>1297</v>
      </c>
      <c r="M368" s="26">
        <v>68</v>
      </c>
      <c r="N368" s="26">
        <v>60</v>
      </c>
      <c r="O368" s="26">
        <v>60</v>
      </c>
      <c r="P368" s="26">
        <v>462</v>
      </c>
      <c r="Q368" s="26">
        <v>510</v>
      </c>
      <c r="R368" s="26">
        <v>48</v>
      </c>
      <c r="S368" s="26">
        <v>8.1081081081081086E-2</v>
      </c>
      <c r="T368" s="26">
        <v>22.666666666666668</v>
      </c>
      <c r="U368" s="26">
        <v>0.2</v>
      </c>
      <c r="V368" s="26">
        <v>11.333333333333334</v>
      </c>
      <c r="W368" s="31">
        <f t="shared" si="75"/>
        <v>10.653333333333332</v>
      </c>
      <c r="X368" s="26">
        <v>56</v>
      </c>
      <c r="Y368" s="26">
        <v>8</v>
      </c>
      <c r="Z368" s="32">
        <v>0.19333333333333333</v>
      </c>
      <c r="AA368" s="9">
        <f t="shared" si="76"/>
        <v>0.19333333333333333</v>
      </c>
      <c r="AB368" s="4">
        <f>VLOOKUP($A368,[1]plot_info!$F$1:$BW$2268,26,FALSE)</f>
        <v>236827.36679999999</v>
      </c>
      <c r="AC368" s="4">
        <f>VLOOKUP($A368,[1]plot_info!$F$1:$BW$2268,27,FALSE)</f>
        <v>3157531.2560000001</v>
      </c>
      <c r="AD368" s="4">
        <f>VLOOKUP($A368,[1]plot_info!$F$1:$BW$2268,28,FALSE)</f>
        <v>84.310944860000006</v>
      </c>
      <c r="AE368" s="4">
        <f>VLOOKUP($A368,[1]plot_info!$F$1:$BW$2268,29,FALSE)</f>
        <v>28.517957630000002</v>
      </c>
      <c r="AF368" s="4">
        <f>VLOOKUP($A368,[1]plot_info!$F$1:$BW$2268,37,FALSE)</f>
        <v>4</v>
      </c>
      <c r="AG368" s="4" t="str">
        <f>VLOOKUP($A368,[1]plot_info!$F$1:$BW$2268,43,FALSE)</f>
        <v>FRA 2010-2015</v>
      </c>
    </row>
    <row r="369" spans="1:33" x14ac:dyDescent="0.35">
      <c r="A369" s="23" t="str">
        <f t="shared" si="74"/>
        <v>105-64-6</v>
      </c>
      <c r="B369" s="24" t="s">
        <v>580</v>
      </c>
      <c r="C369" s="24">
        <v>105</v>
      </c>
      <c r="D369" s="24">
        <v>64</v>
      </c>
      <c r="E369" s="24">
        <v>6</v>
      </c>
      <c r="F369" s="24">
        <v>1</v>
      </c>
      <c r="G369" s="24" t="s">
        <v>34</v>
      </c>
      <c r="H369" s="24">
        <v>3</v>
      </c>
      <c r="I369" s="24">
        <v>74</v>
      </c>
      <c r="J369" s="24">
        <v>74</v>
      </c>
      <c r="K369" s="24">
        <v>1229</v>
      </c>
      <c r="L369" s="24">
        <v>1297</v>
      </c>
      <c r="M369" s="24">
        <v>68</v>
      </c>
      <c r="N369" s="24">
        <v>60</v>
      </c>
      <c r="O369" s="24">
        <v>60</v>
      </c>
      <c r="P369" s="24">
        <v>462</v>
      </c>
      <c r="Q369" s="24">
        <v>510</v>
      </c>
      <c r="R369" s="24">
        <v>48</v>
      </c>
      <c r="S369" s="24">
        <v>8.1081081081081086E-2</v>
      </c>
      <c r="T369" s="24">
        <v>22.666666666666668</v>
      </c>
      <c r="U369" s="24">
        <v>0.2</v>
      </c>
      <c r="V369" s="24">
        <v>11.333333333333334</v>
      </c>
      <c r="W369" s="31">
        <f t="shared" si="75"/>
        <v>10.653333333333332</v>
      </c>
      <c r="X369" s="24">
        <v>56</v>
      </c>
      <c r="Y369" s="24">
        <v>8</v>
      </c>
      <c r="Z369" s="32">
        <v>0.19333333333333333</v>
      </c>
      <c r="AA369" s="9">
        <f t="shared" si="76"/>
        <v>0.19333333333333333</v>
      </c>
      <c r="AB369" s="4">
        <f>VLOOKUP($A369,[1]plot_info!$F$1:$BW$2268,26,FALSE)</f>
        <v>236827.36679999999</v>
      </c>
      <c r="AC369" s="4">
        <f>VLOOKUP($A369,[1]plot_info!$F$1:$BW$2268,27,FALSE)</f>
        <v>3157531.2560000001</v>
      </c>
      <c r="AD369" s="4">
        <f>VLOOKUP($A369,[1]plot_info!$F$1:$BW$2268,28,FALSE)</f>
        <v>84.310944860000006</v>
      </c>
      <c r="AE369" s="4">
        <f>VLOOKUP($A369,[1]plot_info!$F$1:$BW$2268,29,FALSE)</f>
        <v>28.517957630000002</v>
      </c>
      <c r="AF369" s="4">
        <f>VLOOKUP($A369,[1]plot_info!$F$1:$BW$2268,37,FALSE)</f>
        <v>4</v>
      </c>
      <c r="AG369" s="4" t="str">
        <f>VLOOKUP($A369,[1]plot_info!$F$1:$BW$2268,43,FALSE)</f>
        <v>FRA 2010-2015</v>
      </c>
    </row>
    <row r="370" spans="1:33" x14ac:dyDescent="0.35">
      <c r="A370" s="23" t="str">
        <f t="shared" ref="A370:A384" si="77">CONCATENATE(C370,"-",D370,"-",E370)</f>
        <v>106-61-2</v>
      </c>
      <c r="B370" s="24" t="s">
        <v>936</v>
      </c>
      <c r="C370" s="24">
        <v>106</v>
      </c>
      <c r="D370" s="24">
        <v>61</v>
      </c>
      <c r="E370" s="24">
        <v>2</v>
      </c>
      <c r="F370" s="24">
        <v>1</v>
      </c>
      <c r="G370" s="24" t="s">
        <v>34</v>
      </c>
      <c r="H370" s="24">
        <v>3</v>
      </c>
      <c r="I370" s="24">
        <v>223</v>
      </c>
      <c r="J370" s="24">
        <v>223</v>
      </c>
      <c r="K370" s="24">
        <v>954.5</v>
      </c>
      <c r="L370" s="24">
        <v>1118</v>
      </c>
      <c r="M370" s="24">
        <v>163.5</v>
      </c>
      <c r="N370" s="24">
        <v>202</v>
      </c>
      <c r="O370" s="24">
        <v>202</v>
      </c>
      <c r="P370" s="24">
        <v>304</v>
      </c>
      <c r="Q370" s="24">
        <v>453.5</v>
      </c>
      <c r="R370" s="24">
        <v>149.5</v>
      </c>
      <c r="S370" s="24">
        <v>0.26681614349775784</v>
      </c>
      <c r="T370" s="24">
        <v>54.5</v>
      </c>
      <c r="U370" s="24">
        <v>0.25990099009900991</v>
      </c>
      <c r="V370" s="24">
        <v>27.25</v>
      </c>
      <c r="W370" s="31">
        <f t="shared" ref="W370:W372" si="78">T370*0.47</f>
        <v>25.614999999999998</v>
      </c>
      <c r="X370" s="24">
        <v>184.5</v>
      </c>
      <c r="Y370" s="24">
        <v>24.916666666666668</v>
      </c>
      <c r="Z370" s="32">
        <v>0.52166666666666672</v>
      </c>
      <c r="AA370" s="9">
        <f t="shared" ref="AA370:AA372" si="79">(V370+Y370)*10000/1000000</f>
        <v>0.52166666666666672</v>
      </c>
      <c r="AB370" s="4">
        <f>VLOOKUP($A370,[1]plot_info!$F$1:$BW$2268,26,FALSE)</f>
        <v>240236.15280000001</v>
      </c>
      <c r="AC370" s="4">
        <f>VLOOKUP($A370,[1]plot_info!$F$1:$BW$2268,27,FALSE)</f>
        <v>3145288.08</v>
      </c>
      <c r="AD370" s="4">
        <f>VLOOKUP($A370,[1]plot_info!$F$1:$BW$2268,28,FALSE)</f>
        <v>84.348503120000004</v>
      </c>
      <c r="AE370" s="4">
        <f>VLOOKUP($A370,[1]plot_info!$F$1:$BW$2268,29,FALSE)</f>
        <v>28.408246009999999</v>
      </c>
      <c r="AF370" s="4">
        <f>VLOOKUP($A370,[1]plot_info!$F$1:$BW$2268,37,FALSE)</f>
        <v>104</v>
      </c>
      <c r="AG370" s="4" t="str">
        <f>VLOOKUP($A370,[1]plot_info!$F$1:$BW$2268,43,FALSE)</f>
        <v>FRA 2016-2021</v>
      </c>
    </row>
    <row r="371" spans="1:33" x14ac:dyDescent="0.35">
      <c r="A371" s="23" t="str">
        <f t="shared" si="77"/>
        <v>106-61-3</v>
      </c>
      <c r="B371" s="24" t="s">
        <v>940</v>
      </c>
      <c r="C371" s="24">
        <v>106</v>
      </c>
      <c r="D371" s="24">
        <v>61</v>
      </c>
      <c r="E371" s="24">
        <v>3</v>
      </c>
      <c r="F371" s="24">
        <v>1</v>
      </c>
      <c r="G371" s="24" t="s">
        <v>34</v>
      </c>
      <c r="H371" s="24">
        <v>4</v>
      </c>
      <c r="I371" s="24">
        <v>291</v>
      </c>
      <c r="J371" s="24">
        <v>291</v>
      </c>
      <c r="K371" s="24">
        <v>1228.5</v>
      </c>
      <c r="L371" s="24">
        <v>1438</v>
      </c>
      <c r="M371" s="24">
        <v>209.5</v>
      </c>
      <c r="N371" s="24">
        <v>234</v>
      </c>
      <c r="O371" s="24">
        <v>234</v>
      </c>
      <c r="P371" s="24">
        <v>420.5</v>
      </c>
      <c r="Q371" s="24">
        <v>603.5</v>
      </c>
      <c r="R371" s="24">
        <v>183</v>
      </c>
      <c r="S371" s="24">
        <v>0.28006872852233677</v>
      </c>
      <c r="T371" s="24">
        <v>52.375</v>
      </c>
      <c r="U371" s="24">
        <v>0.21794871794871795</v>
      </c>
      <c r="V371" s="24">
        <v>26.1875</v>
      </c>
      <c r="W371" s="31">
        <f t="shared" si="78"/>
        <v>24.616249999999997</v>
      </c>
      <c r="X371" s="24">
        <v>221.25</v>
      </c>
      <c r="Y371" s="24">
        <v>22.875</v>
      </c>
      <c r="Z371" s="32">
        <v>0.49062499999999998</v>
      </c>
      <c r="AA371" s="9">
        <f t="shared" si="79"/>
        <v>0.49062499999999998</v>
      </c>
      <c r="AB371" s="4">
        <f>VLOOKUP($A371,[1]plot_info!$F$1:$BW$2268,26,FALSE)</f>
        <v>240236.15280000001</v>
      </c>
      <c r="AC371" s="4">
        <f>VLOOKUP($A371,[1]plot_info!$F$1:$BW$2268,27,FALSE)</f>
        <v>3145438.08</v>
      </c>
      <c r="AD371" s="4">
        <f>VLOOKUP($A371,[1]plot_info!$F$1:$BW$2268,28,FALSE)</f>
        <v>84.348469420000001</v>
      </c>
      <c r="AE371" s="4">
        <f>VLOOKUP($A371,[1]plot_info!$F$1:$BW$2268,29,FALSE)</f>
        <v>28.40959857</v>
      </c>
      <c r="AF371" s="4">
        <f>VLOOKUP($A371,[1]plot_info!$F$1:$BW$2268,37,FALSE)</f>
        <v>104</v>
      </c>
      <c r="AG371" s="4" t="str">
        <f>VLOOKUP($A371,[1]plot_info!$F$1:$BW$2268,43,FALSE)</f>
        <v>FRA 2016-2021</v>
      </c>
    </row>
    <row r="372" spans="1:33" x14ac:dyDescent="0.35">
      <c r="A372" s="23" t="str">
        <f t="shared" si="77"/>
        <v>106-61-6</v>
      </c>
      <c r="B372" s="24" t="s">
        <v>944</v>
      </c>
      <c r="C372" s="24">
        <v>106</v>
      </c>
      <c r="D372" s="24">
        <v>61</v>
      </c>
      <c r="E372" s="24">
        <v>6</v>
      </c>
      <c r="F372" s="24">
        <v>1</v>
      </c>
      <c r="G372" s="24" t="s">
        <v>34</v>
      </c>
      <c r="H372" s="24">
        <v>3</v>
      </c>
      <c r="I372" s="24">
        <v>234</v>
      </c>
      <c r="J372" s="24">
        <v>234</v>
      </c>
      <c r="K372" s="24">
        <v>957.5</v>
      </c>
      <c r="L372" s="24">
        <v>1109.5</v>
      </c>
      <c r="M372" s="24">
        <v>152</v>
      </c>
      <c r="N372" s="24">
        <v>162</v>
      </c>
      <c r="O372" s="24">
        <v>162</v>
      </c>
      <c r="P372" s="24">
        <v>350</v>
      </c>
      <c r="Q372" s="24">
        <v>479.5</v>
      </c>
      <c r="R372" s="24">
        <v>129.5</v>
      </c>
      <c r="S372" s="24">
        <v>0.3504273504273504</v>
      </c>
      <c r="T372" s="24">
        <v>50.666666666666664</v>
      </c>
      <c r="U372" s="24">
        <v>0.20061728395061729</v>
      </c>
      <c r="V372" s="24">
        <v>25.333333333333332</v>
      </c>
      <c r="W372" s="31">
        <f t="shared" si="78"/>
        <v>23.813333333333333</v>
      </c>
      <c r="X372" s="24">
        <v>151.16666666666666</v>
      </c>
      <c r="Y372" s="24">
        <v>21.583333333333332</v>
      </c>
      <c r="Z372" s="32">
        <v>0.46916666666666662</v>
      </c>
      <c r="AA372" s="9">
        <f t="shared" si="79"/>
        <v>0.46916666666666662</v>
      </c>
      <c r="AB372" s="4">
        <f>VLOOKUP($A372,[1]plot_info!$F$1:$BW$2268,26,FALSE)</f>
        <v>240536.15280000001</v>
      </c>
      <c r="AC372" s="4">
        <f>VLOOKUP($A372,[1]plot_info!$F$1:$BW$2268,27,FALSE)</f>
        <v>3145438.08</v>
      </c>
      <c r="AD372" s="4">
        <f>VLOOKUP($A372,[1]plot_info!$F$1:$BW$2268,28,FALSE)</f>
        <v>84.351528970000004</v>
      </c>
      <c r="AE372" s="4">
        <f>VLOOKUP($A372,[1]plot_info!$F$1:$BW$2268,29,FALSE)</f>
        <v>28.409658140000001</v>
      </c>
      <c r="AF372" s="4">
        <f>VLOOKUP($A372,[1]plot_info!$F$1:$BW$2268,37,FALSE)</f>
        <v>104</v>
      </c>
      <c r="AG372" s="4" t="str">
        <f>VLOOKUP($A372,[1]plot_info!$F$1:$BW$2268,43,FALSE)</f>
        <v>FRA 2016-2021</v>
      </c>
    </row>
    <row r="373" spans="1:33" x14ac:dyDescent="0.35">
      <c r="A373" s="23" t="str">
        <f t="shared" si="77"/>
        <v>107-67-1</v>
      </c>
      <c r="B373" s="30">
        <v>64914</v>
      </c>
      <c r="C373" s="26">
        <v>107</v>
      </c>
      <c r="D373" s="26">
        <v>67</v>
      </c>
      <c r="E373" s="26">
        <v>1</v>
      </c>
      <c r="F373" s="26" t="s">
        <v>584</v>
      </c>
      <c r="G373" s="26" t="s">
        <v>34</v>
      </c>
      <c r="H373" s="26">
        <v>1</v>
      </c>
      <c r="I373" s="26">
        <v>85</v>
      </c>
      <c r="J373" s="26">
        <v>85</v>
      </c>
      <c r="K373" s="26">
        <v>958</v>
      </c>
      <c r="L373" s="26">
        <v>1040</v>
      </c>
      <c r="M373" s="26">
        <v>82</v>
      </c>
      <c r="N373" s="26">
        <v>126</v>
      </c>
      <c r="O373" s="26">
        <v>126</v>
      </c>
      <c r="P373" s="26">
        <v>366</v>
      </c>
      <c r="Q373" s="26">
        <v>436</v>
      </c>
      <c r="R373" s="26">
        <v>70</v>
      </c>
      <c r="S373" s="26">
        <v>3.5294117647058823E-2</v>
      </c>
      <c r="T373" s="26">
        <v>82</v>
      </c>
      <c r="U373" s="26">
        <v>0.44444444444444442</v>
      </c>
      <c r="V373" s="26">
        <v>41</v>
      </c>
      <c r="W373" s="31">
        <f t="shared" ref="W373:W384" si="80">T373*0.47</f>
        <v>38.54</v>
      </c>
      <c r="X373" s="26">
        <v>70</v>
      </c>
      <c r="Y373" s="26">
        <v>35</v>
      </c>
      <c r="Z373" s="32">
        <v>0.76</v>
      </c>
      <c r="AA373" s="9">
        <f t="shared" ref="AA373:AA384" si="81">(V373+Y373)*10000/1000000</f>
        <v>0.76</v>
      </c>
      <c r="AB373" s="4">
        <f>VLOOKUP($A373,[1]plot_info!$F$1:$BW$2268,26,FALSE)</f>
        <v>244815.07509999999</v>
      </c>
      <c r="AC373" s="4">
        <f>VLOOKUP($A373,[1]plot_info!$F$1:$BW$2268,27,FALSE)</f>
        <v>3169034.3859999999</v>
      </c>
      <c r="AD373" s="4">
        <f>VLOOKUP($A373,[1]plot_info!$F$1:$BW$2268,28,FALSE)</f>
        <v>84.389931059999995</v>
      </c>
      <c r="AE373" s="4">
        <f>VLOOKUP($A373,[1]plot_info!$F$1:$BW$2268,29,FALSE)</f>
        <v>28.62327367</v>
      </c>
      <c r="AF373" s="4">
        <f>VLOOKUP($A373,[1]plot_info!$F$1:$BW$2268,37,FALSE)</f>
        <v>5</v>
      </c>
      <c r="AG373" s="4" t="str">
        <f>VLOOKUP($A373,[1]plot_info!$F$1:$BW$2268,43,FALSE)</f>
        <v>FRA 2010-2015</v>
      </c>
    </row>
    <row r="374" spans="1:33" x14ac:dyDescent="0.35">
      <c r="A374" s="23" t="str">
        <f t="shared" si="77"/>
        <v>107-67-1</v>
      </c>
      <c r="B374" s="24" t="s">
        <v>584</v>
      </c>
      <c r="C374" s="24">
        <v>107</v>
      </c>
      <c r="D374" s="24">
        <v>67</v>
      </c>
      <c r="E374" s="24">
        <v>1</v>
      </c>
      <c r="F374" s="24">
        <v>1</v>
      </c>
      <c r="G374" s="24" t="s">
        <v>34</v>
      </c>
      <c r="H374" s="24">
        <v>1</v>
      </c>
      <c r="I374" s="24">
        <v>85</v>
      </c>
      <c r="J374" s="24">
        <v>85</v>
      </c>
      <c r="K374" s="24">
        <v>958</v>
      </c>
      <c r="L374" s="24">
        <v>1040</v>
      </c>
      <c r="M374" s="24">
        <v>82</v>
      </c>
      <c r="N374" s="24">
        <v>126</v>
      </c>
      <c r="O374" s="24">
        <v>126</v>
      </c>
      <c r="P374" s="24">
        <v>366</v>
      </c>
      <c r="Q374" s="24">
        <v>436</v>
      </c>
      <c r="R374" s="24">
        <v>70</v>
      </c>
      <c r="S374" s="24">
        <v>3.5294117647058823E-2</v>
      </c>
      <c r="T374" s="24">
        <v>82</v>
      </c>
      <c r="U374" s="24">
        <v>0.44444444444444442</v>
      </c>
      <c r="V374" s="24">
        <v>41</v>
      </c>
      <c r="W374" s="31">
        <f t="shared" si="80"/>
        <v>38.54</v>
      </c>
      <c r="X374" s="24">
        <v>70</v>
      </c>
      <c r="Y374" s="24">
        <v>35</v>
      </c>
      <c r="Z374" s="32">
        <v>0.76</v>
      </c>
      <c r="AA374" s="9">
        <f t="shared" si="81"/>
        <v>0.76</v>
      </c>
      <c r="AB374" s="4">
        <f>VLOOKUP($A374,[1]plot_info!$F$1:$BW$2268,26,FALSE)</f>
        <v>244815.07509999999</v>
      </c>
      <c r="AC374" s="4">
        <f>VLOOKUP($A374,[1]plot_info!$F$1:$BW$2268,27,FALSE)</f>
        <v>3169034.3859999999</v>
      </c>
      <c r="AD374" s="4">
        <f>VLOOKUP($A374,[1]plot_info!$F$1:$BW$2268,28,FALSE)</f>
        <v>84.389931059999995</v>
      </c>
      <c r="AE374" s="4">
        <f>VLOOKUP($A374,[1]plot_info!$F$1:$BW$2268,29,FALSE)</f>
        <v>28.62327367</v>
      </c>
      <c r="AF374" s="4">
        <f>VLOOKUP($A374,[1]plot_info!$F$1:$BW$2268,37,FALSE)</f>
        <v>5</v>
      </c>
      <c r="AG374" s="4" t="str">
        <f>VLOOKUP($A374,[1]plot_info!$F$1:$BW$2268,43,FALSE)</f>
        <v>FRA 2010-2015</v>
      </c>
    </row>
    <row r="375" spans="1:33" x14ac:dyDescent="0.35">
      <c r="A375" s="23" t="str">
        <f t="shared" si="77"/>
        <v>107-67-2</v>
      </c>
      <c r="B375" s="30">
        <v>64914</v>
      </c>
      <c r="C375" s="26">
        <v>107</v>
      </c>
      <c r="D375" s="26">
        <v>67</v>
      </c>
      <c r="E375" s="26">
        <v>2</v>
      </c>
      <c r="F375" s="26" t="s">
        <v>588</v>
      </c>
      <c r="G375" s="26" t="s">
        <v>34</v>
      </c>
      <c r="H375" s="26">
        <v>2</v>
      </c>
      <c r="I375" s="26">
        <v>75</v>
      </c>
      <c r="J375" s="26">
        <v>75</v>
      </c>
      <c r="K375" s="26">
        <v>1226</v>
      </c>
      <c r="L375" s="26">
        <v>1288</v>
      </c>
      <c r="M375" s="26">
        <v>62</v>
      </c>
      <c r="N375" s="26">
        <v>88</v>
      </c>
      <c r="O375" s="26">
        <v>88</v>
      </c>
      <c r="P375" s="26">
        <v>464</v>
      </c>
      <c r="Q375" s="26">
        <v>539</v>
      </c>
      <c r="R375" s="26">
        <v>75</v>
      </c>
      <c r="S375" s="26">
        <v>0.17333333333333334</v>
      </c>
      <c r="T375" s="26">
        <v>31</v>
      </c>
      <c r="U375" s="26">
        <v>0.14772727272727273</v>
      </c>
      <c r="V375" s="26">
        <v>15.5</v>
      </c>
      <c r="W375" s="31">
        <f t="shared" si="80"/>
        <v>14.569999999999999</v>
      </c>
      <c r="X375" s="26">
        <v>81.5</v>
      </c>
      <c r="Y375" s="26">
        <v>18.75</v>
      </c>
      <c r="Z375" s="32">
        <v>0.34250000000000003</v>
      </c>
      <c r="AA375" s="9">
        <f t="shared" si="81"/>
        <v>0.34250000000000003</v>
      </c>
      <c r="AB375" s="4">
        <f>VLOOKUP($A375,[1]plot_info!$F$1:$BW$2268,26,FALSE)</f>
        <v>244815.07509999999</v>
      </c>
      <c r="AC375" s="4">
        <f>VLOOKUP($A375,[1]plot_info!$F$1:$BW$2268,27,FALSE)</f>
        <v>3169184.3859999999</v>
      </c>
      <c r="AD375" s="4">
        <f>VLOOKUP($A375,[1]plot_info!$F$1:$BW$2268,28,FALSE)</f>
        <v>84.389897579999996</v>
      </c>
      <c r="AE375" s="4">
        <f>VLOOKUP($A375,[1]plot_info!$F$1:$BW$2268,29,FALSE)</f>
        <v>28.624626230000001</v>
      </c>
      <c r="AF375" s="4">
        <f>VLOOKUP($A375,[1]plot_info!$F$1:$BW$2268,37,FALSE)</f>
        <v>5</v>
      </c>
      <c r="AG375" s="4" t="str">
        <f>VLOOKUP($A375,[1]plot_info!$F$1:$BW$2268,43,FALSE)</f>
        <v>FRA 2010-2015</v>
      </c>
    </row>
    <row r="376" spans="1:33" x14ac:dyDescent="0.35">
      <c r="A376" s="23" t="str">
        <f t="shared" si="77"/>
        <v>107-67-2</v>
      </c>
      <c r="B376" s="24" t="s">
        <v>588</v>
      </c>
      <c r="C376" s="24">
        <v>107</v>
      </c>
      <c r="D376" s="24">
        <v>67</v>
      </c>
      <c r="E376" s="24">
        <v>2</v>
      </c>
      <c r="F376" s="24">
        <v>1</v>
      </c>
      <c r="G376" s="24" t="s">
        <v>34</v>
      </c>
      <c r="H376" s="24">
        <v>2</v>
      </c>
      <c r="I376" s="24">
        <v>75</v>
      </c>
      <c r="J376" s="24">
        <v>75</v>
      </c>
      <c r="K376" s="24">
        <v>1226</v>
      </c>
      <c r="L376" s="24">
        <v>1288</v>
      </c>
      <c r="M376" s="24">
        <v>62</v>
      </c>
      <c r="N376" s="24">
        <v>88</v>
      </c>
      <c r="O376" s="24">
        <v>88</v>
      </c>
      <c r="P376" s="24">
        <v>464</v>
      </c>
      <c r="Q376" s="24">
        <v>539</v>
      </c>
      <c r="R376" s="24">
        <v>75</v>
      </c>
      <c r="S376" s="24">
        <v>0.17333333333333334</v>
      </c>
      <c r="T376" s="24">
        <v>31</v>
      </c>
      <c r="U376" s="24">
        <v>0.14772727272727273</v>
      </c>
      <c r="V376" s="24">
        <v>15.5</v>
      </c>
      <c r="W376" s="31">
        <f t="shared" si="80"/>
        <v>14.569999999999999</v>
      </c>
      <c r="X376" s="24">
        <v>81.5</v>
      </c>
      <c r="Y376" s="24">
        <v>18.75</v>
      </c>
      <c r="Z376" s="32">
        <v>0.34250000000000003</v>
      </c>
      <c r="AA376" s="9">
        <f t="shared" si="81"/>
        <v>0.34250000000000003</v>
      </c>
      <c r="AB376" s="4">
        <f>VLOOKUP($A376,[1]plot_info!$F$1:$BW$2268,26,FALSE)</f>
        <v>244815.07509999999</v>
      </c>
      <c r="AC376" s="4">
        <f>VLOOKUP($A376,[1]plot_info!$F$1:$BW$2268,27,FALSE)</f>
        <v>3169184.3859999999</v>
      </c>
      <c r="AD376" s="4">
        <f>VLOOKUP($A376,[1]plot_info!$F$1:$BW$2268,28,FALSE)</f>
        <v>84.389897579999996</v>
      </c>
      <c r="AE376" s="4">
        <f>VLOOKUP($A376,[1]plot_info!$F$1:$BW$2268,29,FALSE)</f>
        <v>28.624626230000001</v>
      </c>
      <c r="AF376" s="4">
        <f>VLOOKUP($A376,[1]plot_info!$F$1:$BW$2268,37,FALSE)</f>
        <v>5</v>
      </c>
      <c r="AG376" s="4" t="str">
        <f>VLOOKUP($A376,[1]plot_info!$F$1:$BW$2268,43,FALSE)</f>
        <v>FRA 2010-2015</v>
      </c>
    </row>
    <row r="377" spans="1:33" x14ac:dyDescent="0.35">
      <c r="A377" s="23" t="str">
        <f t="shared" si="77"/>
        <v>107-67-3</v>
      </c>
      <c r="B377" s="30">
        <v>64914</v>
      </c>
      <c r="C377" s="26">
        <v>107</v>
      </c>
      <c r="D377" s="26">
        <v>67</v>
      </c>
      <c r="E377" s="26">
        <v>3</v>
      </c>
      <c r="F377" s="26" t="s">
        <v>592</v>
      </c>
      <c r="G377" s="26" t="s">
        <v>34</v>
      </c>
      <c r="H377" s="26">
        <v>1</v>
      </c>
      <c r="I377" s="26">
        <v>108</v>
      </c>
      <c r="J377" s="26">
        <v>108</v>
      </c>
      <c r="K377" s="26">
        <v>1223</v>
      </c>
      <c r="L377" s="26">
        <v>1316</v>
      </c>
      <c r="M377" s="26">
        <v>93</v>
      </c>
      <c r="N377" s="26">
        <v>36</v>
      </c>
      <c r="O377" s="26">
        <v>36</v>
      </c>
      <c r="P377" s="26">
        <v>360</v>
      </c>
      <c r="Q377" s="26">
        <v>394</v>
      </c>
      <c r="R377" s="26">
        <v>34</v>
      </c>
      <c r="S377" s="26">
        <v>0.1388888888888889</v>
      </c>
      <c r="T377" s="26">
        <v>93</v>
      </c>
      <c r="U377" s="26">
        <v>5.5555555555555552E-2</v>
      </c>
      <c r="V377" s="26">
        <v>46.5</v>
      </c>
      <c r="W377" s="31">
        <f t="shared" si="80"/>
        <v>43.71</v>
      </c>
      <c r="X377" s="26">
        <v>34</v>
      </c>
      <c r="Y377" s="26">
        <v>17</v>
      </c>
      <c r="Z377" s="32">
        <v>0.63500000000000001</v>
      </c>
      <c r="AA377" s="9">
        <f t="shared" si="81"/>
        <v>0.63500000000000001</v>
      </c>
      <c r="AB377" s="4">
        <f>VLOOKUP($A377,[1]plot_info!$F$1:$BW$2268,26,FALSE)</f>
        <v>244815.07509999999</v>
      </c>
      <c r="AC377" s="4">
        <f>VLOOKUP($A377,[1]plot_info!$F$1:$BW$2268,27,FALSE)</f>
        <v>3169334.3859999999</v>
      </c>
      <c r="AD377" s="4">
        <f>VLOOKUP($A377,[1]plot_info!$F$1:$BW$2268,28,FALSE)</f>
        <v>84.389864099999997</v>
      </c>
      <c r="AE377" s="4">
        <f>VLOOKUP($A377,[1]plot_info!$F$1:$BW$2268,29,FALSE)</f>
        <v>28.625978790000001</v>
      </c>
      <c r="AF377" s="4">
        <f>VLOOKUP($A377,[1]plot_info!$F$1:$BW$2268,37,FALSE)</f>
        <v>5</v>
      </c>
      <c r="AG377" s="4" t="str">
        <f>VLOOKUP($A377,[1]plot_info!$F$1:$BW$2268,43,FALSE)</f>
        <v>FRA 2010-2015</v>
      </c>
    </row>
    <row r="378" spans="1:33" x14ac:dyDescent="0.35">
      <c r="A378" s="23" t="str">
        <f t="shared" si="77"/>
        <v>107-67-3</v>
      </c>
      <c r="B378" s="24" t="s">
        <v>592</v>
      </c>
      <c r="C378" s="24">
        <v>107</v>
      </c>
      <c r="D378" s="24">
        <v>67</v>
      </c>
      <c r="E378" s="24">
        <v>3</v>
      </c>
      <c r="F378" s="24">
        <v>1</v>
      </c>
      <c r="G378" s="24" t="s">
        <v>34</v>
      </c>
      <c r="H378" s="24">
        <v>1</v>
      </c>
      <c r="I378" s="24">
        <v>108</v>
      </c>
      <c r="J378" s="24">
        <v>108</v>
      </c>
      <c r="K378" s="24">
        <v>1223</v>
      </c>
      <c r="L378" s="24">
        <v>1316</v>
      </c>
      <c r="M378" s="24">
        <v>93</v>
      </c>
      <c r="N378" s="24">
        <v>36</v>
      </c>
      <c r="O378" s="24">
        <v>36</v>
      </c>
      <c r="P378" s="24">
        <v>360</v>
      </c>
      <c r="Q378" s="24">
        <v>394</v>
      </c>
      <c r="R378" s="24">
        <v>34</v>
      </c>
      <c r="S378" s="24">
        <v>0.1388888888888889</v>
      </c>
      <c r="T378" s="24">
        <v>93</v>
      </c>
      <c r="U378" s="24">
        <v>5.5555555555555552E-2</v>
      </c>
      <c r="V378" s="24">
        <v>46.5</v>
      </c>
      <c r="W378" s="31">
        <f t="shared" si="80"/>
        <v>43.71</v>
      </c>
      <c r="X378" s="24">
        <v>34</v>
      </c>
      <c r="Y378" s="24">
        <v>17</v>
      </c>
      <c r="Z378" s="32">
        <v>0.63500000000000001</v>
      </c>
      <c r="AA378" s="9">
        <f t="shared" si="81"/>
        <v>0.63500000000000001</v>
      </c>
      <c r="AB378" s="4">
        <f>VLOOKUP($A378,[1]plot_info!$F$1:$BW$2268,26,FALSE)</f>
        <v>244815.07509999999</v>
      </c>
      <c r="AC378" s="4">
        <f>VLOOKUP($A378,[1]plot_info!$F$1:$BW$2268,27,FALSE)</f>
        <v>3169334.3859999999</v>
      </c>
      <c r="AD378" s="4">
        <f>VLOOKUP($A378,[1]plot_info!$F$1:$BW$2268,28,FALSE)</f>
        <v>84.389864099999997</v>
      </c>
      <c r="AE378" s="4">
        <f>VLOOKUP($A378,[1]plot_info!$F$1:$BW$2268,29,FALSE)</f>
        <v>28.625978790000001</v>
      </c>
      <c r="AF378" s="4">
        <f>VLOOKUP($A378,[1]plot_info!$F$1:$BW$2268,37,FALSE)</f>
        <v>5</v>
      </c>
      <c r="AG378" s="4" t="str">
        <f>VLOOKUP($A378,[1]plot_info!$F$1:$BW$2268,43,FALSE)</f>
        <v>FRA 2010-2015</v>
      </c>
    </row>
    <row r="379" spans="1:33" x14ac:dyDescent="0.35">
      <c r="A379" s="23" t="str">
        <f t="shared" si="77"/>
        <v>107-67-4</v>
      </c>
      <c r="B379" s="30">
        <v>64914</v>
      </c>
      <c r="C379" s="26">
        <v>107</v>
      </c>
      <c r="D379" s="26">
        <v>67</v>
      </c>
      <c r="E379" s="26">
        <v>4</v>
      </c>
      <c r="F379" s="26" t="s">
        <v>596</v>
      </c>
      <c r="G379" s="26" t="s">
        <v>34</v>
      </c>
      <c r="H379" s="26">
        <v>2</v>
      </c>
      <c r="I379" s="26">
        <v>37</v>
      </c>
      <c r="J379" s="26">
        <v>37</v>
      </c>
      <c r="K379" s="26">
        <v>1223</v>
      </c>
      <c r="L379" s="26">
        <v>1255</v>
      </c>
      <c r="M379" s="26">
        <v>32</v>
      </c>
      <c r="N379" s="26">
        <v>41</v>
      </c>
      <c r="O379" s="26">
        <v>41</v>
      </c>
      <c r="P379" s="26">
        <v>301</v>
      </c>
      <c r="Q379" s="26">
        <v>338</v>
      </c>
      <c r="R379" s="26">
        <v>37</v>
      </c>
      <c r="S379" s="26">
        <v>0.13513513513513514</v>
      </c>
      <c r="T379" s="26">
        <v>16</v>
      </c>
      <c r="U379" s="26">
        <v>9.7560975609756101E-2</v>
      </c>
      <c r="V379" s="26">
        <v>8</v>
      </c>
      <c r="W379" s="31">
        <f t="shared" si="80"/>
        <v>7.52</v>
      </c>
      <c r="X379" s="26">
        <v>39</v>
      </c>
      <c r="Y379" s="26">
        <v>9.25</v>
      </c>
      <c r="Z379" s="32">
        <v>0.17249999999999999</v>
      </c>
      <c r="AA379" s="9">
        <f t="shared" si="81"/>
        <v>0.17249999999999999</v>
      </c>
      <c r="AB379" s="4">
        <f>VLOOKUP($A379,[1]plot_info!$F$1:$BW$2268,26,FALSE)</f>
        <v>245115.07509999999</v>
      </c>
      <c r="AC379" s="4">
        <f>VLOOKUP($A379,[1]plot_info!$F$1:$BW$2268,27,FALSE)</f>
        <v>3169034.3859999999</v>
      </c>
      <c r="AD379" s="4">
        <f>VLOOKUP($A379,[1]plot_info!$F$1:$BW$2268,28,FALSE)</f>
        <v>84.392996890000006</v>
      </c>
      <c r="AE379" s="4">
        <f>VLOOKUP($A379,[1]plot_info!$F$1:$BW$2268,29,FALSE)</f>
        <v>28.62333271</v>
      </c>
      <c r="AF379" s="4">
        <f>VLOOKUP($A379,[1]plot_info!$F$1:$BW$2268,37,FALSE)</f>
        <v>5</v>
      </c>
      <c r="AG379" s="4" t="str">
        <f>VLOOKUP($A379,[1]plot_info!$F$1:$BW$2268,43,FALSE)</f>
        <v>FRA 2010-2015</v>
      </c>
    </row>
    <row r="380" spans="1:33" x14ac:dyDescent="0.35">
      <c r="A380" s="23" t="str">
        <f t="shared" si="77"/>
        <v>107-67-4</v>
      </c>
      <c r="B380" s="24" t="s">
        <v>596</v>
      </c>
      <c r="C380" s="24">
        <v>107</v>
      </c>
      <c r="D380" s="24">
        <v>67</v>
      </c>
      <c r="E380" s="24">
        <v>4</v>
      </c>
      <c r="F380" s="24">
        <v>1</v>
      </c>
      <c r="G380" s="24" t="s">
        <v>34</v>
      </c>
      <c r="H380" s="24">
        <v>2</v>
      </c>
      <c r="I380" s="24">
        <v>37</v>
      </c>
      <c r="J380" s="24">
        <v>37</v>
      </c>
      <c r="K380" s="24">
        <v>1223</v>
      </c>
      <c r="L380" s="24">
        <v>1255</v>
      </c>
      <c r="M380" s="24">
        <v>32</v>
      </c>
      <c r="N380" s="24">
        <v>41</v>
      </c>
      <c r="O380" s="24">
        <v>41</v>
      </c>
      <c r="P380" s="24">
        <v>301</v>
      </c>
      <c r="Q380" s="24">
        <v>338</v>
      </c>
      <c r="R380" s="24">
        <v>37</v>
      </c>
      <c r="S380" s="24">
        <v>0.13513513513513514</v>
      </c>
      <c r="T380" s="24">
        <v>16</v>
      </c>
      <c r="U380" s="24">
        <v>9.7560975609756101E-2</v>
      </c>
      <c r="V380" s="24">
        <v>8</v>
      </c>
      <c r="W380" s="31">
        <f t="shared" si="80"/>
        <v>7.52</v>
      </c>
      <c r="X380" s="24">
        <v>39</v>
      </c>
      <c r="Y380" s="24">
        <v>9.25</v>
      </c>
      <c r="Z380" s="32">
        <v>0.17249999999999999</v>
      </c>
      <c r="AA380" s="9">
        <f t="shared" si="81"/>
        <v>0.17249999999999999</v>
      </c>
      <c r="AB380" s="4">
        <f>VLOOKUP($A380,[1]plot_info!$F$1:$BW$2268,26,FALSE)</f>
        <v>245115.07509999999</v>
      </c>
      <c r="AC380" s="4">
        <f>VLOOKUP($A380,[1]plot_info!$F$1:$BW$2268,27,FALSE)</f>
        <v>3169034.3859999999</v>
      </c>
      <c r="AD380" s="4">
        <f>VLOOKUP($A380,[1]plot_info!$F$1:$BW$2268,28,FALSE)</f>
        <v>84.392996890000006</v>
      </c>
      <c r="AE380" s="4">
        <f>VLOOKUP($A380,[1]plot_info!$F$1:$BW$2268,29,FALSE)</f>
        <v>28.62333271</v>
      </c>
      <c r="AF380" s="4">
        <f>VLOOKUP($A380,[1]plot_info!$F$1:$BW$2268,37,FALSE)</f>
        <v>5</v>
      </c>
      <c r="AG380" s="4" t="str">
        <f>VLOOKUP($A380,[1]plot_info!$F$1:$BW$2268,43,FALSE)</f>
        <v>FRA 2010-2015</v>
      </c>
    </row>
    <row r="381" spans="1:33" x14ac:dyDescent="0.35">
      <c r="A381" s="23" t="str">
        <f t="shared" si="77"/>
        <v>107-67-5</v>
      </c>
      <c r="B381" s="30">
        <v>64914</v>
      </c>
      <c r="C381" s="26">
        <v>107</v>
      </c>
      <c r="D381" s="26">
        <v>67</v>
      </c>
      <c r="E381" s="26">
        <v>5</v>
      </c>
      <c r="F381" s="26" t="s">
        <v>600</v>
      </c>
      <c r="G381" s="26" t="s">
        <v>34</v>
      </c>
      <c r="H381" s="26">
        <v>3</v>
      </c>
      <c r="I381" s="26">
        <v>95</v>
      </c>
      <c r="J381" s="26">
        <v>95</v>
      </c>
      <c r="K381" s="26">
        <v>1211</v>
      </c>
      <c r="L381" s="26">
        <v>1288</v>
      </c>
      <c r="M381" s="26">
        <v>77</v>
      </c>
      <c r="N381" s="26">
        <v>64</v>
      </c>
      <c r="O381" s="26">
        <v>64</v>
      </c>
      <c r="P381" s="26">
        <v>357</v>
      </c>
      <c r="Q381" s="26">
        <v>416</v>
      </c>
      <c r="R381" s="26">
        <v>59</v>
      </c>
      <c r="S381" s="26">
        <v>0.18947368421052632</v>
      </c>
      <c r="T381" s="26">
        <v>25.666666666666668</v>
      </c>
      <c r="U381" s="26">
        <v>7.8125E-2</v>
      </c>
      <c r="V381" s="26">
        <v>12.833333333333334</v>
      </c>
      <c r="W381" s="31">
        <f t="shared" si="80"/>
        <v>12.063333333333333</v>
      </c>
      <c r="X381" s="26">
        <v>62.333333333333336</v>
      </c>
      <c r="Y381" s="26">
        <v>9.8333333333333339</v>
      </c>
      <c r="Z381" s="32">
        <v>0.22666666666666668</v>
      </c>
      <c r="AA381" s="9">
        <f t="shared" si="81"/>
        <v>0.22666666666666668</v>
      </c>
      <c r="AB381" s="4">
        <f>VLOOKUP($A381,[1]plot_info!$F$1:$BW$2268,26,FALSE)</f>
        <v>245115.07509999999</v>
      </c>
      <c r="AC381" s="4">
        <f>VLOOKUP($A381,[1]plot_info!$F$1:$BW$2268,27,FALSE)</f>
        <v>3169184.3859999999</v>
      </c>
      <c r="AD381" s="4">
        <f>VLOOKUP($A381,[1]plot_info!$F$1:$BW$2268,28,FALSE)</f>
        <v>84.392963449999996</v>
      </c>
      <c r="AE381" s="4">
        <f>VLOOKUP($A381,[1]plot_info!$F$1:$BW$2268,29,FALSE)</f>
        <v>28.624685270000001</v>
      </c>
      <c r="AF381" s="4">
        <f>VLOOKUP($A381,[1]plot_info!$F$1:$BW$2268,37,FALSE)</f>
        <v>5</v>
      </c>
      <c r="AG381" s="4" t="str">
        <f>VLOOKUP($A381,[1]plot_info!$F$1:$BW$2268,43,FALSE)</f>
        <v>FRA 2010-2015</v>
      </c>
    </row>
    <row r="382" spans="1:33" x14ac:dyDescent="0.35">
      <c r="A382" s="23" t="str">
        <f t="shared" si="77"/>
        <v>107-67-5</v>
      </c>
      <c r="B382" s="24" t="s">
        <v>600</v>
      </c>
      <c r="C382" s="24">
        <v>107</v>
      </c>
      <c r="D382" s="24">
        <v>67</v>
      </c>
      <c r="E382" s="24">
        <v>5</v>
      </c>
      <c r="F382" s="24">
        <v>1</v>
      </c>
      <c r="G382" s="24" t="s">
        <v>34</v>
      </c>
      <c r="H382" s="24">
        <v>3</v>
      </c>
      <c r="I382" s="24">
        <v>95</v>
      </c>
      <c r="J382" s="24">
        <v>95</v>
      </c>
      <c r="K382" s="24">
        <v>1211</v>
      </c>
      <c r="L382" s="24">
        <v>1288</v>
      </c>
      <c r="M382" s="24">
        <v>77</v>
      </c>
      <c r="N382" s="24">
        <v>64</v>
      </c>
      <c r="O382" s="24">
        <v>64</v>
      </c>
      <c r="P382" s="24">
        <v>357</v>
      </c>
      <c r="Q382" s="24">
        <v>416</v>
      </c>
      <c r="R382" s="24">
        <v>59</v>
      </c>
      <c r="S382" s="24">
        <v>0.18947368421052632</v>
      </c>
      <c r="T382" s="24">
        <v>25.666666666666668</v>
      </c>
      <c r="U382" s="24">
        <v>7.8125E-2</v>
      </c>
      <c r="V382" s="24">
        <v>12.833333333333334</v>
      </c>
      <c r="W382" s="31">
        <f t="shared" si="80"/>
        <v>12.063333333333333</v>
      </c>
      <c r="X382" s="24">
        <v>62.333333333333336</v>
      </c>
      <c r="Y382" s="24">
        <v>9.8333333333333339</v>
      </c>
      <c r="Z382" s="32">
        <v>0.22666666666666668</v>
      </c>
      <c r="AA382" s="9">
        <f t="shared" si="81"/>
        <v>0.22666666666666668</v>
      </c>
      <c r="AB382" s="4">
        <f>VLOOKUP($A382,[1]plot_info!$F$1:$BW$2268,26,FALSE)</f>
        <v>245115.07509999999</v>
      </c>
      <c r="AC382" s="4">
        <f>VLOOKUP($A382,[1]plot_info!$F$1:$BW$2268,27,FALSE)</f>
        <v>3169184.3859999999</v>
      </c>
      <c r="AD382" s="4">
        <f>VLOOKUP($A382,[1]plot_info!$F$1:$BW$2268,28,FALSE)</f>
        <v>84.392963449999996</v>
      </c>
      <c r="AE382" s="4">
        <f>VLOOKUP($A382,[1]plot_info!$F$1:$BW$2268,29,FALSE)</f>
        <v>28.624685270000001</v>
      </c>
      <c r="AF382" s="4">
        <f>VLOOKUP($A382,[1]plot_info!$F$1:$BW$2268,37,FALSE)</f>
        <v>5</v>
      </c>
      <c r="AG382" s="4" t="str">
        <f>VLOOKUP($A382,[1]plot_info!$F$1:$BW$2268,43,FALSE)</f>
        <v>FRA 2010-2015</v>
      </c>
    </row>
    <row r="383" spans="1:33" x14ac:dyDescent="0.35">
      <c r="A383" s="23" t="str">
        <f t="shared" si="77"/>
        <v>107-67-6</v>
      </c>
      <c r="B383" s="30">
        <v>64914</v>
      </c>
      <c r="C383" s="26">
        <v>107</v>
      </c>
      <c r="D383" s="26">
        <v>67</v>
      </c>
      <c r="E383" s="26">
        <v>6</v>
      </c>
      <c r="F383" s="26" t="s">
        <v>604</v>
      </c>
      <c r="G383" s="26" t="s">
        <v>34</v>
      </c>
      <c r="H383" s="26">
        <v>1</v>
      </c>
      <c r="I383" s="26">
        <v>22</v>
      </c>
      <c r="J383" s="26">
        <v>22</v>
      </c>
      <c r="K383" s="26">
        <v>1448</v>
      </c>
      <c r="L383" s="26">
        <v>1467</v>
      </c>
      <c r="M383" s="26">
        <v>19</v>
      </c>
      <c r="N383" s="26">
        <v>66</v>
      </c>
      <c r="O383" s="26">
        <v>66</v>
      </c>
      <c r="P383" s="26">
        <v>364</v>
      </c>
      <c r="Q383" s="26">
        <v>427</v>
      </c>
      <c r="R383" s="26">
        <v>63</v>
      </c>
      <c r="S383" s="26">
        <v>0.13636363636363635</v>
      </c>
      <c r="T383" s="26">
        <v>19</v>
      </c>
      <c r="U383" s="26">
        <v>4.5454545454545456E-2</v>
      </c>
      <c r="V383" s="26">
        <v>9.5</v>
      </c>
      <c r="W383" s="31">
        <f t="shared" si="80"/>
        <v>8.93</v>
      </c>
      <c r="X383" s="26">
        <v>63</v>
      </c>
      <c r="Y383" s="26">
        <v>31.5</v>
      </c>
      <c r="Z383" s="32">
        <v>0.41</v>
      </c>
      <c r="AA383" s="9">
        <f t="shared" si="81"/>
        <v>0.41</v>
      </c>
      <c r="AB383" s="4">
        <f>VLOOKUP($A383,[1]plot_info!$F$1:$BW$2268,26,FALSE)</f>
        <v>245115.07509999999</v>
      </c>
      <c r="AC383" s="4">
        <f>VLOOKUP($A383,[1]plot_info!$F$1:$BW$2268,27,FALSE)</f>
        <v>3169334.3859999999</v>
      </c>
      <c r="AD383" s="4">
        <f>VLOOKUP($A383,[1]plot_info!$F$1:$BW$2268,28,FALSE)</f>
        <v>84.392930010000001</v>
      </c>
      <c r="AE383" s="4">
        <f>VLOOKUP($A383,[1]plot_info!$F$1:$BW$2268,29,FALSE)</f>
        <v>28.626037839999999</v>
      </c>
      <c r="AF383" s="4">
        <f>VLOOKUP($A383,[1]plot_info!$F$1:$BW$2268,37,FALSE)</f>
        <v>5</v>
      </c>
      <c r="AG383" s="4" t="str">
        <f>VLOOKUP($A383,[1]plot_info!$F$1:$BW$2268,43,FALSE)</f>
        <v>FRA 2010-2015</v>
      </c>
    </row>
    <row r="384" spans="1:33" x14ac:dyDescent="0.35">
      <c r="A384" s="23" t="str">
        <f t="shared" si="77"/>
        <v>107-67-6</v>
      </c>
      <c r="B384" s="24" t="s">
        <v>604</v>
      </c>
      <c r="C384" s="24">
        <v>107</v>
      </c>
      <c r="D384" s="24">
        <v>67</v>
      </c>
      <c r="E384" s="24">
        <v>6</v>
      </c>
      <c r="F384" s="24">
        <v>1</v>
      </c>
      <c r="G384" s="24" t="s">
        <v>34</v>
      </c>
      <c r="H384" s="24">
        <v>1</v>
      </c>
      <c r="I384" s="24">
        <v>22</v>
      </c>
      <c r="J384" s="24">
        <v>22</v>
      </c>
      <c r="K384" s="24">
        <v>1448</v>
      </c>
      <c r="L384" s="24">
        <v>1467</v>
      </c>
      <c r="M384" s="24">
        <v>19</v>
      </c>
      <c r="N384" s="24">
        <v>66</v>
      </c>
      <c r="O384" s="24">
        <v>66</v>
      </c>
      <c r="P384" s="24">
        <v>364</v>
      </c>
      <c r="Q384" s="24">
        <v>427</v>
      </c>
      <c r="R384" s="24">
        <v>63</v>
      </c>
      <c r="S384" s="24">
        <v>0.13636363636363635</v>
      </c>
      <c r="T384" s="24">
        <v>19</v>
      </c>
      <c r="U384" s="24">
        <v>4.5454545454545456E-2</v>
      </c>
      <c r="V384" s="24">
        <v>9.5</v>
      </c>
      <c r="W384" s="31">
        <f t="shared" si="80"/>
        <v>8.93</v>
      </c>
      <c r="X384" s="24">
        <v>63</v>
      </c>
      <c r="Y384" s="24">
        <v>31.5</v>
      </c>
      <c r="Z384" s="32">
        <v>0.41</v>
      </c>
      <c r="AA384" s="9">
        <f t="shared" si="81"/>
        <v>0.41</v>
      </c>
      <c r="AB384" s="4">
        <f>VLOOKUP($A384,[1]plot_info!$F$1:$BW$2268,26,FALSE)</f>
        <v>245115.07509999999</v>
      </c>
      <c r="AC384" s="4">
        <f>VLOOKUP($A384,[1]plot_info!$F$1:$BW$2268,27,FALSE)</f>
        <v>3169334.3859999999</v>
      </c>
      <c r="AD384" s="4">
        <f>VLOOKUP($A384,[1]plot_info!$F$1:$BW$2268,28,FALSE)</f>
        <v>84.392930010000001</v>
      </c>
      <c r="AE384" s="4">
        <f>VLOOKUP($A384,[1]plot_info!$F$1:$BW$2268,29,FALSE)</f>
        <v>28.626037839999999</v>
      </c>
      <c r="AF384" s="4">
        <f>VLOOKUP($A384,[1]plot_info!$F$1:$BW$2268,37,FALSE)</f>
        <v>5</v>
      </c>
      <c r="AG384" s="4" t="str">
        <f>VLOOKUP($A384,[1]plot_info!$F$1:$BW$2268,43,FALSE)</f>
        <v>FRA 2010-2015</v>
      </c>
    </row>
    <row r="385" spans="1:33" x14ac:dyDescent="0.35">
      <c r="A385" s="23" t="str">
        <f t="shared" ref="A385:A390" si="82">CONCATENATE(C385,"-",D385,"-",E385)</f>
        <v>110-62-2</v>
      </c>
      <c r="B385" s="30">
        <v>64972</v>
      </c>
      <c r="C385" s="26">
        <v>110</v>
      </c>
      <c r="D385" s="26">
        <v>62</v>
      </c>
      <c r="E385" s="26">
        <v>2</v>
      </c>
      <c r="F385" s="26" t="s">
        <v>532</v>
      </c>
      <c r="G385" s="26" t="s">
        <v>34</v>
      </c>
      <c r="H385" s="26">
        <v>1</v>
      </c>
      <c r="I385" s="26">
        <v>12</v>
      </c>
      <c r="J385" s="26">
        <v>12</v>
      </c>
      <c r="K385" s="26">
        <v>1239</v>
      </c>
      <c r="L385" s="26">
        <v>1249</v>
      </c>
      <c r="M385" s="26">
        <v>10</v>
      </c>
      <c r="N385" s="26">
        <v>17</v>
      </c>
      <c r="O385" s="26">
        <v>17</v>
      </c>
      <c r="P385" s="26">
        <v>362</v>
      </c>
      <c r="Q385" s="26">
        <v>372</v>
      </c>
      <c r="R385" s="26">
        <v>10</v>
      </c>
      <c r="S385" s="26">
        <v>0.16666666666666666</v>
      </c>
      <c r="T385" s="26">
        <v>10</v>
      </c>
      <c r="U385" s="26">
        <v>0.41176470588235292</v>
      </c>
      <c r="V385" s="26">
        <v>5</v>
      </c>
      <c r="W385" s="31">
        <f t="shared" ref="W385:W390" si="83">T385*0.47</f>
        <v>4.6999999999999993</v>
      </c>
      <c r="X385" s="26">
        <v>10</v>
      </c>
      <c r="Y385" s="26">
        <v>5</v>
      </c>
      <c r="Z385" s="32">
        <v>0.1</v>
      </c>
      <c r="AA385" s="9">
        <f t="shared" ref="AA385:AA390" si="84">(V385+Y385)*10000/1000000</f>
        <v>0.1</v>
      </c>
      <c r="AB385" s="4">
        <f>VLOOKUP($A385,[1]plot_info!$F$1:$BW$2268,26,FALSE)</f>
        <v>256328.16020000001</v>
      </c>
      <c r="AC385" s="4">
        <f>VLOOKUP($A385,[1]plot_info!$F$1:$BW$2268,27,FALSE)</f>
        <v>3148900.1839999999</v>
      </c>
      <c r="AD385" s="4">
        <f>VLOOKUP($A385,[1]plot_info!$F$1:$BW$2268,28,FALSE)</f>
        <v>84.511866350000005</v>
      </c>
      <c r="AE385" s="4">
        <f>VLOOKUP($A385,[1]plot_info!$F$1:$BW$2268,29,FALSE)</f>
        <v>28.4439189</v>
      </c>
      <c r="AF385" s="4">
        <f>VLOOKUP($A385,[1]plot_info!$F$1:$BW$2268,37,FALSE)</f>
        <v>5</v>
      </c>
      <c r="AG385" s="4" t="str">
        <f>VLOOKUP($A385,[1]plot_info!$F$1:$BW$2268,43,FALSE)</f>
        <v>FRA 2010-2015</v>
      </c>
    </row>
    <row r="386" spans="1:33" x14ac:dyDescent="0.35">
      <c r="A386" s="23" t="str">
        <f t="shared" si="82"/>
        <v>110-62-2</v>
      </c>
      <c r="B386" s="24" t="s">
        <v>532</v>
      </c>
      <c r="C386" s="24">
        <v>110</v>
      </c>
      <c r="D386" s="24">
        <v>62</v>
      </c>
      <c r="E386" s="24">
        <v>2</v>
      </c>
      <c r="F386" s="24">
        <v>1</v>
      </c>
      <c r="G386" s="24" t="s">
        <v>34</v>
      </c>
      <c r="H386" s="24">
        <v>1</v>
      </c>
      <c r="I386" s="24">
        <v>12</v>
      </c>
      <c r="J386" s="24">
        <v>12</v>
      </c>
      <c r="K386" s="24">
        <v>1239</v>
      </c>
      <c r="L386" s="24">
        <v>1249</v>
      </c>
      <c r="M386" s="24">
        <v>10</v>
      </c>
      <c r="N386" s="24">
        <v>17</v>
      </c>
      <c r="O386" s="24">
        <v>17</v>
      </c>
      <c r="P386" s="24">
        <v>362</v>
      </c>
      <c r="Q386" s="24">
        <v>372</v>
      </c>
      <c r="R386" s="24">
        <v>10</v>
      </c>
      <c r="S386" s="24">
        <v>0.16666666666666666</v>
      </c>
      <c r="T386" s="24">
        <v>10</v>
      </c>
      <c r="U386" s="24">
        <v>0.41176470588235292</v>
      </c>
      <c r="V386" s="24">
        <v>5</v>
      </c>
      <c r="W386" s="31">
        <f t="shared" si="83"/>
        <v>4.6999999999999993</v>
      </c>
      <c r="X386" s="24">
        <v>10</v>
      </c>
      <c r="Y386" s="24">
        <v>5</v>
      </c>
      <c r="Z386" s="32">
        <v>0.1</v>
      </c>
      <c r="AA386" s="9">
        <f t="shared" si="84"/>
        <v>0.1</v>
      </c>
      <c r="AB386" s="4">
        <f>VLOOKUP($A386,[1]plot_info!$F$1:$BW$2268,26,FALSE)</f>
        <v>256328.16020000001</v>
      </c>
      <c r="AC386" s="4">
        <f>VLOOKUP($A386,[1]plot_info!$F$1:$BW$2268,27,FALSE)</f>
        <v>3148900.1839999999</v>
      </c>
      <c r="AD386" s="4">
        <f>VLOOKUP($A386,[1]plot_info!$F$1:$BW$2268,28,FALSE)</f>
        <v>84.511866350000005</v>
      </c>
      <c r="AE386" s="4">
        <f>VLOOKUP($A386,[1]plot_info!$F$1:$BW$2268,29,FALSE)</f>
        <v>28.4439189</v>
      </c>
      <c r="AF386" s="4">
        <f>VLOOKUP($A386,[1]plot_info!$F$1:$BW$2268,37,FALSE)</f>
        <v>5</v>
      </c>
      <c r="AG386" s="4" t="str">
        <f>VLOOKUP($A386,[1]plot_info!$F$1:$BW$2268,43,FALSE)</f>
        <v>FRA 2010-2015</v>
      </c>
    </row>
    <row r="387" spans="1:33" x14ac:dyDescent="0.35">
      <c r="A387" s="23" t="str">
        <f t="shared" si="82"/>
        <v>110-62-4</v>
      </c>
      <c r="B387" s="30">
        <v>64972</v>
      </c>
      <c r="C387" s="26">
        <v>110</v>
      </c>
      <c r="D387" s="26">
        <v>62</v>
      </c>
      <c r="E387" s="26">
        <v>4</v>
      </c>
      <c r="F387" s="26" t="s">
        <v>536</v>
      </c>
      <c r="G387" s="26" t="s">
        <v>34</v>
      </c>
      <c r="H387" s="26">
        <v>1</v>
      </c>
      <c r="I387" s="26">
        <v>30</v>
      </c>
      <c r="J387" s="26">
        <v>30</v>
      </c>
      <c r="K387" s="26">
        <v>1438</v>
      </c>
      <c r="L387" s="26">
        <v>1466</v>
      </c>
      <c r="M387" s="26">
        <v>28</v>
      </c>
      <c r="N387" s="26">
        <v>50</v>
      </c>
      <c r="O387" s="26">
        <v>50</v>
      </c>
      <c r="P387" s="26">
        <v>367</v>
      </c>
      <c r="Q387" s="26">
        <v>408</v>
      </c>
      <c r="R387" s="26">
        <v>41</v>
      </c>
      <c r="S387" s="26">
        <v>6.6666666666666666E-2</v>
      </c>
      <c r="T387" s="26">
        <v>28</v>
      </c>
      <c r="U387" s="26">
        <v>0.18</v>
      </c>
      <c r="V387" s="26">
        <v>14</v>
      </c>
      <c r="W387" s="31">
        <f t="shared" si="83"/>
        <v>13.16</v>
      </c>
      <c r="X387" s="26">
        <v>41</v>
      </c>
      <c r="Y387" s="26">
        <v>20.5</v>
      </c>
      <c r="Z387" s="32">
        <v>0.34499999999999997</v>
      </c>
      <c r="AA387" s="9">
        <f t="shared" si="84"/>
        <v>0.34499999999999997</v>
      </c>
      <c r="AB387" s="4">
        <f>VLOOKUP($A387,[1]plot_info!$F$1:$BW$2268,26,FALSE)</f>
        <v>256628.16020000001</v>
      </c>
      <c r="AC387" s="4">
        <f>VLOOKUP($A387,[1]plot_info!$F$1:$BW$2268,27,FALSE)</f>
        <v>3148750.1839999999</v>
      </c>
      <c r="AD387" s="4">
        <f>VLOOKUP($A387,[1]plot_info!$F$1:$BW$2268,28,FALSE)</f>
        <v>84.514958919999998</v>
      </c>
      <c r="AE387" s="4">
        <f>VLOOKUP($A387,[1]plot_info!$F$1:$BW$2268,29,FALSE)</f>
        <v>28.44262213</v>
      </c>
      <c r="AF387" s="4">
        <f>VLOOKUP($A387,[1]plot_info!$F$1:$BW$2268,37,FALSE)</f>
        <v>5</v>
      </c>
      <c r="AG387" s="4" t="str">
        <f>VLOOKUP($A387,[1]plot_info!$F$1:$BW$2268,43,FALSE)</f>
        <v>FRA 2010-2015</v>
      </c>
    </row>
    <row r="388" spans="1:33" x14ac:dyDescent="0.35">
      <c r="A388" s="23" t="str">
        <f t="shared" si="82"/>
        <v>110-62-4</v>
      </c>
      <c r="B388" s="24" t="s">
        <v>536</v>
      </c>
      <c r="C388" s="24">
        <v>110</v>
      </c>
      <c r="D388" s="24">
        <v>62</v>
      </c>
      <c r="E388" s="24">
        <v>4</v>
      </c>
      <c r="F388" s="24">
        <v>1</v>
      </c>
      <c r="G388" s="24" t="s">
        <v>34</v>
      </c>
      <c r="H388" s="24">
        <v>1</v>
      </c>
      <c r="I388" s="24">
        <v>30</v>
      </c>
      <c r="J388" s="24">
        <v>30</v>
      </c>
      <c r="K388" s="24">
        <v>1438</v>
      </c>
      <c r="L388" s="24">
        <v>1466</v>
      </c>
      <c r="M388" s="24">
        <v>28</v>
      </c>
      <c r="N388" s="24">
        <v>50</v>
      </c>
      <c r="O388" s="24">
        <v>50</v>
      </c>
      <c r="P388" s="24">
        <v>367</v>
      </c>
      <c r="Q388" s="24">
        <v>408</v>
      </c>
      <c r="R388" s="24">
        <v>41</v>
      </c>
      <c r="S388" s="24">
        <v>6.6666666666666666E-2</v>
      </c>
      <c r="T388" s="24">
        <v>28</v>
      </c>
      <c r="U388" s="24">
        <v>0.18</v>
      </c>
      <c r="V388" s="24">
        <v>14</v>
      </c>
      <c r="W388" s="31">
        <f t="shared" si="83"/>
        <v>13.16</v>
      </c>
      <c r="X388" s="24">
        <v>41</v>
      </c>
      <c r="Y388" s="24">
        <v>20.5</v>
      </c>
      <c r="Z388" s="32">
        <v>0.34499999999999997</v>
      </c>
      <c r="AA388" s="9">
        <f t="shared" si="84"/>
        <v>0.34499999999999997</v>
      </c>
      <c r="AB388" s="4">
        <f>VLOOKUP($A388,[1]plot_info!$F$1:$BW$2268,26,FALSE)</f>
        <v>256628.16020000001</v>
      </c>
      <c r="AC388" s="4">
        <f>VLOOKUP($A388,[1]plot_info!$F$1:$BW$2268,27,FALSE)</f>
        <v>3148750.1839999999</v>
      </c>
      <c r="AD388" s="4">
        <f>VLOOKUP($A388,[1]plot_info!$F$1:$BW$2268,28,FALSE)</f>
        <v>84.514958919999998</v>
      </c>
      <c r="AE388" s="4">
        <f>VLOOKUP($A388,[1]plot_info!$F$1:$BW$2268,29,FALSE)</f>
        <v>28.44262213</v>
      </c>
      <c r="AF388" s="4">
        <f>VLOOKUP($A388,[1]plot_info!$F$1:$BW$2268,37,FALSE)</f>
        <v>5</v>
      </c>
      <c r="AG388" s="4" t="str">
        <f>VLOOKUP($A388,[1]plot_info!$F$1:$BW$2268,43,FALSE)</f>
        <v>FRA 2010-2015</v>
      </c>
    </row>
    <row r="389" spans="1:33" x14ac:dyDescent="0.35">
      <c r="A389" s="23" t="str">
        <f t="shared" si="82"/>
        <v>110-62-6</v>
      </c>
      <c r="B389" s="30">
        <v>64972</v>
      </c>
      <c r="C389" s="26">
        <v>110</v>
      </c>
      <c r="D389" s="26">
        <v>62</v>
      </c>
      <c r="E389" s="26">
        <v>6</v>
      </c>
      <c r="F389" s="26" t="s">
        <v>540</v>
      </c>
      <c r="G389" s="26" t="s">
        <v>34</v>
      </c>
      <c r="H389" s="26">
        <v>1</v>
      </c>
      <c r="I389" s="26">
        <v>5</v>
      </c>
      <c r="J389" s="26">
        <v>5</v>
      </c>
      <c r="K389" s="26">
        <v>950</v>
      </c>
      <c r="L389" s="26">
        <v>955</v>
      </c>
      <c r="M389" s="26">
        <v>5</v>
      </c>
      <c r="N389" s="26">
        <v>38</v>
      </c>
      <c r="O389" s="26">
        <v>38</v>
      </c>
      <c r="P389" s="26">
        <v>363</v>
      </c>
      <c r="Q389" s="26">
        <v>394</v>
      </c>
      <c r="R389" s="26">
        <v>31</v>
      </c>
      <c r="S389" s="26">
        <v>0</v>
      </c>
      <c r="T389" s="26">
        <v>5</v>
      </c>
      <c r="U389" s="26">
        <v>0.18421052631578946</v>
      </c>
      <c r="V389" s="26">
        <v>2.5</v>
      </c>
      <c r="W389" s="31">
        <f t="shared" si="83"/>
        <v>2.3499999999999996</v>
      </c>
      <c r="X389" s="26">
        <v>31</v>
      </c>
      <c r="Y389" s="26">
        <v>15.5</v>
      </c>
      <c r="Z389" s="32">
        <v>0.18</v>
      </c>
      <c r="AA389" s="9">
        <f t="shared" si="84"/>
        <v>0.18</v>
      </c>
      <c r="AB389" s="4">
        <f>VLOOKUP($A389,[1]plot_info!$F$1:$BW$2268,26,FALSE)</f>
        <v>256628.16020000001</v>
      </c>
      <c r="AC389" s="4">
        <f>VLOOKUP($A389,[1]plot_info!$F$1:$BW$2268,27,FALSE)</f>
        <v>3149050.1839999999</v>
      </c>
      <c r="AD389" s="4">
        <f>VLOOKUP($A389,[1]plot_info!$F$1:$BW$2268,28,FALSE)</f>
        <v>84.514895640000006</v>
      </c>
      <c r="AE389" s="4">
        <f>VLOOKUP($A389,[1]plot_info!$F$1:$BW$2268,29,FALSE)</f>
        <v>28.445327580000001</v>
      </c>
      <c r="AF389" s="4">
        <f>VLOOKUP($A389,[1]plot_info!$F$1:$BW$2268,37,FALSE)</f>
        <v>5</v>
      </c>
      <c r="AG389" s="4" t="str">
        <f>VLOOKUP($A389,[1]plot_info!$F$1:$BW$2268,43,FALSE)</f>
        <v>FRA 2010-2015</v>
      </c>
    </row>
    <row r="390" spans="1:33" x14ac:dyDescent="0.35">
      <c r="A390" s="23" t="str">
        <f t="shared" si="82"/>
        <v>110-62-6</v>
      </c>
      <c r="B390" s="24" t="s">
        <v>540</v>
      </c>
      <c r="C390" s="24">
        <v>110</v>
      </c>
      <c r="D390" s="24">
        <v>62</v>
      </c>
      <c r="E390" s="24">
        <v>6</v>
      </c>
      <c r="F390" s="24">
        <v>1</v>
      </c>
      <c r="G390" s="24" t="s">
        <v>34</v>
      </c>
      <c r="H390" s="24">
        <v>1</v>
      </c>
      <c r="I390" s="24">
        <v>5</v>
      </c>
      <c r="J390" s="24">
        <v>5</v>
      </c>
      <c r="K390" s="24">
        <v>950</v>
      </c>
      <c r="L390" s="24">
        <v>955</v>
      </c>
      <c r="M390" s="24">
        <v>5</v>
      </c>
      <c r="N390" s="24">
        <v>38</v>
      </c>
      <c r="O390" s="24">
        <v>38</v>
      </c>
      <c r="P390" s="24">
        <v>363</v>
      </c>
      <c r="Q390" s="24">
        <v>394</v>
      </c>
      <c r="R390" s="24">
        <v>31</v>
      </c>
      <c r="S390" s="24">
        <v>0</v>
      </c>
      <c r="T390" s="24">
        <v>5</v>
      </c>
      <c r="U390" s="24">
        <v>0.18421052631578946</v>
      </c>
      <c r="V390" s="24">
        <v>2.5</v>
      </c>
      <c r="W390" s="31">
        <f t="shared" si="83"/>
        <v>2.3499999999999996</v>
      </c>
      <c r="X390" s="24">
        <v>31</v>
      </c>
      <c r="Y390" s="24">
        <v>15.5</v>
      </c>
      <c r="Z390" s="32">
        <v>0.18</v>
      </c>
      <c r="AA390" s="9">
        <f t="shared" si="84"/>
        <v>0.18</v>
      </c>
      <c r="AB390" s="4">
        <f>VLOOKUP($A390,[1]plot_info!$F$1:$BW$2268,26,FALSE)</f>
        <v>256628.16020000001</v>
      </c>
      <c r="AC390" s="4">
        <f>VLOOKUP($A390,[1]plot_info!$F$1:$BW$2268,27,FALSE)</f>
        <v>3149050.1839999999</v>
      </c>
      <c r="AD390" s="4">
        <f>VLOOKUP($A390,[1]plot_info!$F$1:$BW$2268,28,FALSE)</f>
        <v>84.514895640000006</v>
      </c>
      <c r="AE390" s="4">
        <f>VLOOKUP($A390,[1]plot_info!$F$1:$BW$2268,29,FALSE)</f>
        <v>28.445327580000001</v>
      </c>
      <c r="AF390" s="4">
        <f>VLOOKUP($A390,[1]plot_info!$F$1:$BW$2268,37,FALSE)</f>
        <v>5</v>
      </c>
      <c r="AG390" s="4" t="str">
        <f>VLOOKUP($A390,[1]plot_info!$F$1:$BW$2268,43,FALSE)</f>
        <v>FRA 2010-2015</v>
      </c>
    </row>
    <row r="391" spans="1:33" x14ac:dyDescent="0.35">
      <c r="A391" s="23" t="str">
        <f t="shared" ref="A391:A394" si="85">CONCATENATE(C391,"-",D391,"-",E391)</f>
        <v>113-57-1</v>
      </c>
      <c r="B391" s="24" t="s">
        <v>916</v>
      </c>
      <c r="C391" s="24">
        <v>113</v>
      </c>
      <c r="D391" s="24">
        <v>57</v>
      </c>
      <c r="E391" s="24">
        <v>1</v>
      </c>
      <c r="F391" s="24">
        <v>1</v>
      </c>
      <c r="G391" s="24" t="s">
        <v>34</v>
      </c>
      <c r="H391" s="24">
        <v>3</v>
      </c>
      <c r="I391" s="24">
        <v>143</v>
      </c>
      <c r="J391" s="24">
        <v>143</v>
      </c>
      <c r="K391" s="24">
        <v>1218</v>
      </c>
      <c r="L391" s="24">
        <v>1345</v>
      </c>
      <c r="M391" s="24">
        <v>127</v>
      </c>
      <c r="N391" s="24">
        <v>100</v>
      </c>
      <c r="O391" s="24">
        <v>100</v>
      </c>
      <c r="P391" s="24">
        <v>365.5</v>
      </c>
      <c r="Q391" s="24">
        <v>450</v>
      </c>
      <c r="R391" s="24">
        <v>84.5</v>
      </c>
      <c r="S391" s="24">
        <v>0.11188811188811189</v>
      </c>
      <c r="T391" s="24">
        <v>42.333333333333336</v>
      </c>
      <c r="U391" s="24">
        <v>0.155</v>
      </c>
      <c r="V391" s="24">
        <v>21.166666666666668</v>
      </c>
      <c r="W391" s="31">
        <f t="shared" ref="W391:W394" si="86">T391*0.47</f>
        <v>19.896666666666668</v>
      </c>
      <c r="X391" s="24">
        <v>94.833333333333329</v>
      </c>
      <c r="Y391" s="24">
        <v>14.083333333333334</v>
      </c>
      <c r="Z391" s="32">
        <v>0.35249999999999998</v>
      </c>
      <c r="AA391" s="9">
        <f t="shared" ref="AA391:AA394" si="87">(V391+Y391)*10000/1000000</f>
        <v>0.35249999999999998</v>
      </c>
      <c r="AB391" s="4">
        <f>VLOOKUP($A391,[1]plot_info!$F$1:$BW$2268,26,FALSE)</f>
        <v>267841.24530000001</v>
      </c>
      <c r="AC391" s="4">
        <f>VLOOKUP($A391,[1]plot_info!$F$1:$BW$2268,27,FALSE)</f>
        <v>3128465.9810000001</v>
      </c>
      <c r="AD391" s="4">
        <f>VLOOKUP($A391,[1]plot_info!$F$1:$BW$2268,28,FALSE)</f>
        <v>84.633434460000004</v>
      </c>
      <c r="AE391" s="4">
        <f>VLOOKUP($A391,[1]plot_info!$F$1:$BW$2268,29,FALSE)</f>
        <v>28.26171931</v>
      </c>
      <c r="AF391" s="4">
        <f>VLOOKUP($A391,[1]plot_info!$F$1:$BW$2268,37,FALSE)</f>
        <v>104</v>
      </c>
      <c r="AG391" s="4" t="str">
        <f>VLOOKUP($A391,[1]plot_info!$F$1:$BW$2268,43,FALSE)</f>
        <v>FRA 2016-2021</v>
      </c>
    </row>
    <row r="392" spans="1:33" x14ac:dyDescent="0.35">
      <c r="A392" s="23" t="str">
        <f t="shared" si="85"/>
        <v>113-57-3</v>
      </c>
      <c r="B392" s="24" t="s">
        <v>921</v>
      </c>
      <c r="C392" s="24">
        <v>113</v>
      </c>
      <c r="D392" s="24">
        <v>57</v>
      </c>
      <c r="E392" s="24">
        <v>3</v>
      </c>
      <c r="F392" s="24">
        <v>1</v>
      </c>
      <c r="G392" s="24" t="s">
        <v>34</v>
      </c>
      <c r="H392" s="24">
        <v>2</v>
      </c>
      <c r="I392" s="24">
        <v>201</v>
      </c>
      <c r="J392" s="24">
        <v>201</v>
      </c>
      <c r="K392" s="24">
        <v>962.5</v>
      </c>
      <c r="L392" s="24">
        <v>1130.5</v>
      </c>
      <c r="M392" s="24">
        <v>168</v>
      </c>
      <c r="N392" s="24">
        <v>131</v>
      </c>
      <c r="O392" s="24">
        <v>131</v>
      </c>
      <c r="P392" s="24">
        <v>366.5</v>
      </c>
      <c r="Q392" s="24">
        <v>474</v>
      </c>
      <c r="R392" s="24">
        <v>107.5</v>
      </c>
      <c r="S392" s="24">
        <v>0.16417910447761194</v>
      </c>
      <c r="T392" s="24">
        <v>84</v>
      </c>
      <c r="U392" s="24">
        <v>0.17938931297709923</v>
      </c>
      <c r="V392" s="24">
        <v>42</v>
      </c>
      <c r="W392" s="31">
        <f t="shared" si="86"/>
        <v>39.479999999999997</v>
      </c>
      <c r="X392" s="24">
        <v>119.25</v>
      </c>
      <c r="Y392" s="24">
        <v>26.875</v>
      </c>
      <c r="Z392" s="32">
        <v>0.68874999999999997</v>
      </c>
      <c r="AA392" s="9">
        <f t="shared" si="87"/>
        <v>0.68874999999999997</v>
      </c>
      <c r="AB392" s="4">
        <f>VLOOKUP($A392,[1]plot_info!$F$1:$BW$2268,26,FALSE)</f>
        <v>267841.24530000001</v>
      </c>
      <c r="AC392" s="4">
        <f>VLOOKUP($A392,[1]plot_info!$F$1:$BW$2268,27,FALSE)</f>
        <v>3128765.9810000001</v>
      </c>
      <c r="AD392" s="4">
        <f>VLOOKUP($A392,[1]plot_info!$F$1:$BW$2268,28,FALSE)</f>
        <v>84.633374660000001</v>
      </c>
      <c r="AE392" s="4">
        <f>VLOOKUP($A392,[1]plot_info!$F$1:$BW$2268,29,FALSE)</f>
        <v>28.264425079999999</v>
      </c>
      <c r="AF392" s="4">
        <f>VLOOKUP($A392,[1]plot_info!$F$1:$BW$2268,37,FALSE)</f>
        <v>104</v>
      </c>
      <c r="AG392" s="4" t="str">
        <f>VLOOKUP($A392,[1]plot_info!$F$1:$BW$2268,43,FALSE)</f>
        <v>FRA 2016-2021</v>
      </c>
    </row>
    <row r="393" spans="1:33" x14ac:dyDescent="0.35">
      <c r="A393" s="23" t="str">
        <f t="shared" si="85"/>
        <v>113-57-4</v>
      </c>
      <c r="B393" s="24" t="s">
        <v>925</v>
      </c>
      <c r="C393" s="24">
        <v>113</v>
      </c>
      <c r="D393" s="24">
        <v>57</v>
      </c>
      <c r="E393" s="24">
        <v>4</v>
      </c>
      <c r="F393" s="24">
        <v>1</v>
      </c>
      <c r="G393" s="24" t="s">
        <v>34</v>
      </c>
      <c r="H393" s="24">
        <v>3</v>
      </c>
      <c r="I393" s="24">
        <v>158</v>
      </c>
      <c r="J393" s="24">
        <v>158</v>
      </c>
      <c r="K393" s="24">
        <v>1234.5</v>
      </c>
      <c r="L393" s="24">
        <v>1378.5</v>
      </c>
      <c r="M393" s="24">
        <v>144</v>
      </c>
      <c r="N393" s="24">
        <v>146</v>
      </c>
      <c r="O393" s="24">
        <v>146</v>
      </c>
      <c r="P393" s="24">
        <v>308</v>
      </c>
      <c r="Q393" s="24">
        <v>431.5</v>
      </c>
      <c r="R393" s="24">
        <v>123.5</v>
      </c>
      <c r="S393" s="24">
        <v>8.8607594936708861E-2</v>
      </c>
      <c r="T393" s="24">
        <v>48</v>
      </c>
      <c r="U393" s="24">
        <v>0.1541095890410959</v>
      </c>
      <c r="V393" s="24">
        <v>24</v>
      </c>
      <c r="W393" s="31">
        <f t="shared" si="86"/>
        <v>22.56</v>
      </c>
      <c r="X393" s="24">
        <v>138.5</v>
      </c>
      <c r="Y393" s="24">
        <v>20.583333333333332</v>
      </c>
      <c r="Z393" s="32">
        <v>0.4458333333333333</v>
      </c>
      <c r="AA393" s="9">
        <f t="shared" si="87"/>
        <v>0.4458333333333333</v>
      </c>
      <c r="AB393" s="4">
        <f>VLOOKUP($A393,[1]plot_info!$F$1:$BW$2268,26,FALSE)</f>
        <v>268141.24530000001</v>
      </c>
      <c r="AC393" s="4">
        <f>VLOOKUP($A393,[1]plot_info!$F$1:$BW$2268,27,FALSE)</f>
        <v>3128465.9810000001</v>
      </c>
      <c r="AD393" s="4">
        <f>VLOOKUP($A393,[1]plot_info!$F$1:$BW$2268,28,FALSE)</f>
        <v>84.636490449999997</v>
      </c>
      <c r="AE393" s="4">
        <f>VLOOKUP($A393,[1]plot_info!$F$1:$BW$2268,29,FALSE)</f>
        <v>28.261772229999998</v>
      </c>
      <c r="AF393" s="4">
        <f>VLOOKUP($A393,[1]plot_info!$F$1:$BW$2268,37,FALSE)</f>
        <v>104</v>
      </c>
      <c r="AG393" s="4" t="str">
        <f>VLOOKUP($A393,[1]plot_info!$F$1:$BW$2268,43,FALSE)</f>
        <v>FRA 2016-2021</v>
      </c>
    </row>
    <row r="394" spans="1:33" x14ac:dyDescent="0.35">
      <c r="A394" s="23" t="str">
        <f t="shared" si="85"/>
        <v>113-57-5</v>
      </c>
      <c r="B394" s="24" t="s">
        <v>929</v>
      </c>
      <c r="C394" s="24">
        <v>113</v>
      </c>
      <c r="D394" s="24">
        <v>57</v>
      </c>
      <c r="E394" s="24">
        <v>5</v>
      </c>
      <c r="F394" s="24">
        <v>1</v>
      </c>
      <c r="G394" s="24" t="s">
        <v>34</v>
      </c>
      <c r="H394" s="24">
        <v>2</v>
      </c>
      <c r="I394" s="24">
        <v>113</v>
      </c>
      <c r="J394" s="24">
        <v>113</v>
      </c>
      <c r="K394" s="24">
        <v>1239.5</v>
      </c>
      <c r="L394" s="24">
        <v>1337.5</v>
      </c>
      <c r="M394" s="24">
        <v>98</v>
      </c>
      <c r="N394" s="24">
        <v>148</v>
      </c>
      <c r="O394" s="24">
        <v>148</v>
      </c>
      <c r="P394" s="24">
        <v>348</v>
      </c>
      <c r="Q394" s="24">
        <v>462.5</v>
      </c>
      <c r="R394" s="24">
        <v>114.5</v>
      </c>
      <c r="S394" s="24">
        <v>0.13274336283185842</v>
      </c>
      <c r="T394" s="24">
        <v>49</v>
      </c>
      <c r="U394" s="24">
        <v>0.22635135135135134</v>
      </c>
      <c r="V394" s="24">
        <v>24.5</v>
      </c>
      <c r="W394" s="31">
        <f t="shared" si="86"/>
        <v>23.029999999999998</v>
      </c>
      <c r="X394" s="24">
        <v>131.25</v>
      </c>
      <c r="Y394" s="24">
        <v>28.625</v>
      </c>
      <c r="Z394" s="32">
        <v>0.53125</v>
      </c>
      <c r="AA394" s="9">
        <f t="shared" si="87"/>
        <v>0.53125</v>
      </c>
      <c r="AB394" s="4">
        <f>VLOOKUP($A394,[1]plot_info!$F$1:$BW$2268,26,FALSE)</f>
        <v>268141.24530000001</v>
      </c>
      <c r="AC394" s="4">
        <f>VLOOKUP($A394,[1]plot_info!$F$1:$BW$2268,27,FALSE)</f>
        <v>3128615.9810000001</v>
      </c>
      <c r="AD394" s="4">
        <f>VLOOKUP($A394,[1]plot_info!$F$1:$BW$2268,28,FALSE)</f>
        <v>84.636460589999999</v>
      </c>
      <c r="AE394" s="4">
        <f>VLOOKUP($A394,[1]plot_info!$F$1:$BW$2268,29,FALSE)</f>
        <v>28.263125110000001</v>
      </c>
      <c r="AF394" s="4">
        <f>VLOOKUP($A394,[1]plot_info!$F$1:$BW$2268,37,FALSE)</f>
        <v>104</v>
      </c>
      <c r="AG394" s="4" t="str">
        <f>VLOOKUP($A394,[1]plot_info!$F$1:$BW$2268,43,FALSE)</f>
        <v>FRA 2016-2021</v>
      </c>
    </row>
    <row r="395" spans="1:33" x14ac:dyDescent="0.35">
      <c r="A395" s="23" t="str">
        <f t="shared" ref="A395:A396" si="88">CONCATENATE(C395,"-",D395,"-",E395)</f>
        <v>115-65-4</v>
      </c>
      <c r="B395" s="30">
        <v>64972</v>
      </c>
      <c r="C395" s="26">
        <v>115</v>
      </c>
      <c r="D395" s="26">
        <v>65</v>
      </c>
      <c r="E395" s="26">
        <v>4</v>
      </c>
      <c r="F395" s="26" t="s">
        <v>365</v>
      </c>
      <c r="G395" s="26" t="s">
        <v>34</v>
      </c>
      <c r="H395" s="26">
        <v>4</v>
      </c>
      <c r="I395" s="26">
        <v>13</v>
      </c>
      <c r="J395" s="26">
        <v>13</v>
      </c>
      <c r="K395" s="26">
        <v>958</v>
      </c>
      <c r="L395" s="26">
        <v>970</v>
      </c>
      <c r="M395" s="26">
        <v>12</v>
      </c>
      <c r="N395" s="26">
        <v>77</v>
      </c>
      <c r="O395" s="26">
        <v>77</v>
      </c>
      <c r="P395" s="26">
        <v>350</v>
      </c>
      <c r="Q395" s="26">
        <v>419</v>
      </c>
      <c r="R395" s="26">
        <v>69</v>
      </c>
      <c r="S395" s="26">
        <v>7.6923076923076927E-2</v>
      </c>
      <c r="T395" s="26">
        <v>3</v>
      </c>
      <c r="U395" s="26">
        <v>0.1038961038961039</v>
      </c>
      <c r="V395" s="26">
        <v>1.5</v>
      </c>
      <c r="W395" s="31">
        <f>T395*0.47</f>
        <v>1.41</v>
      </c>
      <c r="X395" s="26">
        <v>75</v>
      </c>
      <c r="Y395" s="26">
        <v>8.625</v>
      </c>
      <c r="Z395" s="32">
        <v>0.10125000000000001</v>
      </c>
      <c r="AA395" s="9">
        <f>(V395+Y395)*10000/1000000</f>
        <v>0.10125000000000001</v>
      </c>
      <c r="AB395" s="4">
        <f>VLOOKUP($A395,[1]plot_info!$F$1:$BW$2268,26,FALSE)</f>
        <v>276912.3627</v>
      </c>
      <c r="AC395" s="4">
        <f>VLOOKUP($A395,[1]plot_info!$F$1:$BW$2268,27,FALSE)</f>
        <v>3160263.2689999999</v>
      </c>
      <c r="AD395" s="4">
        <f>VLOOKUP($A395,[1]plot_info!$F$1:$BW$2268,28,FALSE)</f>
        <v>84.719705840000003</v>
      </c>
      <c r="AE395" s="4">
        <f>VLOOKUP($A395,[1]plot_info!$F$1:$BW$2268,29,FALSE)</f>
        <v>28.550088049999999</v>
      </c>
      <c r="AF395" s="4">
        <f>VLOOKUP($A395,[1]plot_info!$F$1:$BW$2268,37,FALSE)</f>
        <v>5</v>
      </c>
      <c r="AG395" s="4" t="str">
        <f>VLOOKUP($A395,[1]plot_info!$F$1:$BW$2268,43,FALSE)</f>
        <v>FRA 2010-2015</v>
      </c>
    </row>
    <row r="396" spans="1:33" x14ac:dyDescent="0.35">
      <c r="A396" s="23" t="str">
        <f t="shared" si="88"/>
        <v>115-65-4</v>
      </c>
      <c r="B396" s="24" t="s">
        <v>365</v>
      </c>
      <c r="C396" s="24">
        <v>115</v>
      </c>
      <c r="D396" s="24">
        <v>65</v>
      </c>
      <c r="E396" s="24">
        <v>4</v>
      </c>
      <c r="F396" s="24">
        <v>1</v>
      </c>
      <c r="G396" s="24" t="s">
        <v>34</v>
      </c>
      <c r="H396" s="24">
        <v>4</v>
      </c>
      <c r="I396" s="24">
        <v>13</v>
      </c>
      <c r="J396" s="24">
        <v>13</v>
      </c>
      <c r="K396" s="24">
        <v>958</v>
      </c>
      <c r="L396" s="24">
        <v>970</v>
      </c>
      <c r="M396" s="24">
        <v>12</v>
      </c>
      <c r="N396" s="24">
        <v>77</v>
      </c>
      <c r="O396" s="24">
        <v>77</v>
      </c>
      <c r="P396" s="24">
        <v>350</v>
      </c>
      <c r="Q396" s="24">
        <v>419</v>
      </c>
      <c r="R396" s="24">
        <v>69</v>
      </c>
      <c r="S396" s="24">
        <v>7.6923076923076927E-2</v>
      </c>
      <c r="T396" s="24">
        <v>3</v>
      </c>
      <c r="U396" s="24">
        <v>0.1038961038961039</v>
      </c>
      <c r="V396" s="24">
        <v>1.5</v>
      </c>
      <c r="W396" s="31">
        <f>T396*0.47</f>
        <v>1.41</v>
      </c>
      <c r="X396" s="24">
        <v>75</v>
      </c>
      <c r="Y396" s="24">
        <v>8.625</v>
      </c>
      <c r="Z396" s="32">
        <v>0.10125000000000001</v>
      </c>
      <c r="AA396" s="9">
        <f>(V396+Y396)*10000/1000000</f>
        <v>0.10125000000000001</v>
      </c>
      <c r="AB396" s="4">
        <f>VLOOKUP($A396,[1]plot_info!$F$1:$BW$2268,26,FALSE)</f>
        <v>276912.3627</v>
      </c>
      <c r="AC396" s="4">
        <f>VLOOKUP($A396,[1]plot_info!$F$1:$BW$2268,27,FALSE)</f>
        <v>3160263.2689999999</v>
      </c>
      <c r="AD396" s="4">
        <f>VLOOKUP($A396,[1]plot_info!$F$1:$BW$2268,28,FALSE)</f>
        <v>84.719705840000003</v>
      </c>
      <c r="AE396" s="4">
        <f>VLOOKUP($A396,[1]plot_info!$F$1:$BW$2268,29,FALSE)</f>
        <v>28.550088049999999</v>
      </c>
      <c r="AF396" s="4">
        <f>VLOOKUP($A396,[1]plot_info!$F$1:$BW$2268,37,FALSE)</f>
        <v>5</v>
      </c>
      <c r="AG396" s="4" t="str">
        <f>VLOOKUP($A396,[1]plot_info!$F$1:$BW$2268,43,FALSE)</f>
        <v>FRA 2010-2015</v>
      </c>
    </row>
    <row r="397" spans="1:33" x14ac:dyDescent="0.35">
      <c r="A397" s="23" t="str">
        <f t="shared" ref="A397:A400" si="89">CONCATENATE(C397,"-",D397,"-",E397)</f>
        <v>118-62-3</v>
      </c>
      <c r="B397" s="24" t="s">
        <v>873</v>
      </c>
      <c r="C397" s="24">
        <v>118</v>
      </c>
      <c r="D397" s="24">
        <v>62</v>
      </c>
      <c r="E397" s="24">
        <v>3</v>
      </c>
      <c r="F397" s="24">
        <v>1</v>
      </c>
      <c r="G397" s="24" t="s">
        <v>34</v>
      </c>
      <c r="W397" s="31"/>
      <c r="AA397" s="11"/>
      <c r="AB397" s="4">
        <f>VLOOKUP($A397,[1]plot_info!$F$1:$BW$2268,26,FALSE)</f>
        <v>288318.81150000001</v>
      </c>
      <c r="AC397" s="4">
        <f>VLOOKUP($A397,[1]plot_info!$F$1:$BW$2268,27,FALSE)</f>
        <v>3148276.7289999998</v>
      </c>
      <c r="AD397" s="4">
        <f>VLOOKUP($A397,[1]plot_info!$F$1:$BW$2268,28,FALSE)</f>
        <v>84.838432159999996</v>
      </c>
      <c r="AE397" s="4">
        <f>VLOOKUP($A397,[1]plot_info!$F$1:$BW$2268,29,FALSE)</f>
        <v>28.443875210000002</v>
      </c>
      <c r="AF397" s="4">
        <f>VLOOKUP($A397,[1]plot_info!$F$1:$BW$2268,37,FALSE)</f>
        <v>104</v>
      </c>
      <c r="AG397" s="4" t="str">
        <f>VLOOKUP($A397,[1]plot_info!$F$1:$BW$2268,43,FALSE)</f>
        <v>FRA 2016-2021</v>
      </c>
    </row>
    <row r="398" spans="1:33" x14ac:dyDescent="0.35">
      <c r="A398" s="23" t="str">
        <f t="shared" si="89"/>
        <v>118-62-6</v>
      </c>
      <c r="B398" s="24" t="s">
        <v>874</v>
      </c>
      <c r="C398" s="24">
        <v>118</v>
      </c>
      <c r="D398" s="24">
        <v>62</v>
      </c>
      <c r="E398" s="24">
        <v>6</v>
      </c>
      <c r="F398" s="24">
        <v>1</v>
      </c>
      <c r="G398" s="24" t="s">
        <v>34</v>
      </c>
      <c r="W398" s="31"/>
      <c r="AA398" s="11"/>
      <c r="AB398" s="4">
        <f>VLOOKUP($A398,[1]plot_info!$F$1:$BW$2268,26,FALSE)</f>
        <v>288618.81150000001</v>
      </c>
      <c r="AC398" s="4">
        <f>VLOOKUP($A398,[1]plot_info!$F$1:$BW$2268,27,FALSE)</f>
        <v>3148276.7289999998</v>
      </c>
      <c r="AD398" s="4">
        <f>VLOOKUP($A398,[1]plot_info!$F$1:$BW$2268,28,FALSE)</f>
        <v>84.841493799999995</v>
      </c>
      <c r="AE398" s="4">
        <f>VLOOKUP($A398,[1]plot_info!$F$1:$BW$2268,29,FALSE)</f>
        <v>28.443923819999998</v>
      </c>
      <c r="AF398" s="4">
        <f>VLOOKUP($A398,[1]plot_info!$F$1:$BW$2268,37,FALSE)</f>
        <v>104</v>
      </c>
      <c r="AG398" s="4" t="str">
        <f>VLOOKUP($A398,[1]plot_info!$F$1:$BW$2268,43,FALSE)</f>
        <v>FRA 2016-2021</v>
      </c>
    </row>
    <row r="399" spans="1:33" x14ac:dyDescent="0.35">
      <c r="A399" s="23" t="str">
        <f t="shared" si="89"/>
        <v>120-56-1</v>
      </c>
      <c r="B399" s="24" t="s">
        <v>875</v>
      </c>
      <c r="C399" s="24">
        <v>120</v>
      </c>
      <c r="D399" s="24">
        <v>56</v>
      </c>
      <c r="E399" s="24">
        <v>1</v>
      </c>
      <c r="F399" s="24">
        <v>1</v>
      </c>
      <c r="G399" s="24" t="s">
        <v>34</v>
      </c>
      <c r="W399" s="31"/>
      <c r="AA399" s="11"/>
      <c r="AB399" s="4">
        <f>VLOOKUP($A399,[1]plot_info!$F$1:$BW$2268,26,FALSE)</f>
        <v>295736.38329999999</v>
      </c>
      <c r="AC399" s="4">
        <f>VLOOKUP($A399,[1]plot_info!$F$1:$BW$2268,27,FALSE)</f>
        <v>3123790.3769999999</v>
      </c>
      <c r="AD399" s="4">
        <f>VLOOKUP($A399,[1]plot_info!$F$1:$BW$2268,28,FALSE)</f>
        <v>84.918445349999999</v>
      </c>
      <c r="AE399" s="4">
        <f>VLOOKUP($A399,[1]plot_info!$F$1:$BW$2268,29,FALSE)</f>
        <v>28.224169</v>
      </c>
      <c r="AF399" s="4">
        <f>VLOOKUP($A399,[1]plot_info!$F$1:$BW$2268,37,FALSE)</f>
        <v>104</v>
      </c>
      <c r="AG399" s="4" t="str">
        <f>VLOOKUP($A399,[1]plot_info!$F$1:$BW$2268,43,FALSE)</f>
        <v>FRA 2016-2021</v>
      </c>
    </row>
    <row r="400" spans="1:33" s="10" customFormat="1" x14ac:dyDescent="0.35">
      <c r="A400" s="23" t="str">
        <f t="shared" si="89"/>
        <v>120-56-3</v>
      </c>
      <c r="B400" s="24" t="s">
        <v>876</v>
      </c>
      <c r="C400" s="24">
        <v>120</v>
      </c>
      <c r="D400" s="24">
        <v>56</v>
      </c>
      <c r="E400" s="24">
        <v>3</v>
      </c>
      <c r="F400" s="24">
        <v>1</v>
      </c>
      <c r="G400" s="24" t="s">
        <v>34</v>
      </c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31"/>
      <c r="X400" s="24"/>
      <c r="Y400" s="24"/>
      <c r="Z400" s="32"/>
      <c r="AA400" s="11"/>
      <c r="AB400" s="4">
        <f>VLOOKUP($A400,[1]plot_info!$F$1:$BW$2268,26,FALSE)</f>
        <v>295736.38329999999</v>
      </c>
      <c r="AC400" s="4">
        <f>VLOOKUP($A400,[1]plot_info!$F$1:$BW$2268,27,FALSE)</f>
        <v>3124090.3769999999</v>
      </c>
      <c r="AD400" s="4">
        <f>VLOOKUP($A400,[1]plot_info!$F$1:$BW$2268,28,FALSE)</f>
        <v>84.918392830000002</v>
      </c>
      <c r="AE400" s="4">
        <f>VLOOKUP($A400,[1]plot_info!$F$1:$BW$2268,29,FALSE)</f>
        <v>28.22687531</v>
      </c>
      <c r="AF400" s="4">
        <f>VLOOKUP($A400,[1]plot_info!$F$1:$BW$2268,37,FALSE)</f>
        <v>104</v>
      </c>
      <c r="AG400" s="4" t="str">
        <f>VLOOKUP($A400,[1]plot_info!$F$1:$BW$2268,43,FALSE)</f>
        <v>FRA 2016-2021</v>
      </c>
    </row>
    <row r="401" spans="1:33" s="10" customFormat="1" x14ac:dyDescent="0.35">
      <c r="A401" s="23" t="str">
        <f t="shared" ref="A401:A415" si="90">CONCATENATE(C401,"-",D401,"-",E401)</f>
        <v>122-52-1</v>
      </c>
      <c r="B401" s="30" t="s">
        <v>208</v>
      </c>
      <c r="C401" s="26">
        <v>122</v>
      </c>
      <c r="D401" s="26">
        <v>52</v>
      </c>
      <c r="E401" s="26">
        <v>1</v>
      </c>
      <c r="F401" s="26" t="s">
        <v>321</v>
      </c>
      <c r="G401" s="26" t="s">
        <v>34</v>
      </c>
      <c r="H401" s="26">
        <v>1</v>
      </c>
      <c r="I401" s="26">
        <v>140</v>
      </c>
      <c r="J401" s="26">
        <v>140</v>
      </c>
      <c r="K401" s="26">
        <v>960</v>
      </c>
      <c r="L401" s="26">
        <v>1088</v>
      </c>
      <c r="M401" s="26">
        <v>128</v>
      </c>
      <c r="N401" s="26">
        <v>52</v>
      </c>
      <c r="O401" s="26">
        <v>52</v>
      </c>
      <c r="P401" s="26">
        <v>298</v>
      </c>
      <c r="Q401" s="26">
        <v>347</v>
      </c>
      <c r="R401" s="26">
        <v>49</v>
      </c>
      <c r="S401" s="26">
        <v>8.5714285714285715E-2</v>
      </c>
      <c r="T401" s="26">
        <v>128</v>
      </c>
      <c r="U401" s="26">
        <v>5.7692307692307696E-2</v>
      </c>
      <c r="V401" s="26">
        <v>64</v>
      </c>
      <c r="W401" s="31">
        <f t="shared" ref="W401:W402" si="91">T401*0.47</f>
        <v>60.16</v>
      </c>
      <c r="X401" s="26">
        <v>49</v>
      </c>
      <c r="Y401" s="26">
        <v>24.5</v>
      </c>
      <c r="Z401" s="32">
        <v>0.88500000000000001</v>
      </c>
      <c r="AA401" s="9">
        <f t="shared" ref="AA401:AA402" si="92">(V401+Y401)*10000/1000000</f>
        <v>0.88500000000000001</v>
      </c>
      <c r="AB401" s="4">
        <f>VLOOKUP($A401,[1]plot_info!$F$1:$BW$2268,26,FALSE)</f>
        <v>303347.31890000001</v>
      </c>
      <c r="AC401" s="4">
        <f>VLOOKUP($A401,[1]plot_info!$F$1:$BW$2268,27,FALSE)</f>
        <v>3107601.6880000001</v>
      </c>
      <c r="AD401" s="4">
        <f>VLOOKUP($A401,[1]plot_info!$F$1:$BW$2268,28,FALSE)</f>
        <v>84.998683839999998</v>
      </c>
      <c r="AE401" s="4">
        <f>VLOOKUP($A401,[1]plot_info!$F$1:$BW$2268,29,FALSE)</f>
        <v>28.079279970000002</v>
      </c>
      <c r="AF401" s="4">
        <f>VLOOKUP($A401,[1]plot_info!$F$1:$BW$2268,37,FALSE)</f>
        <v>104</v>
      </c>
      <c r="AG401" s="4" t="str">
        <f>VLOOKUP($A401,[1]plot_info!$F$1:$BW$2268,43,FALSE)</f>
        <v>FRA 2016-2021</v>
      </c>
    </row>
    <row r="402" spans="1:33" s="10" customFormat="1" x14ac:dyDescent="0.35">
      <c r="A402" s="23" t="str">
        <f t="shared" si="90"/>
        <v>122-52-1</v>
      </c>
      <c r="B402" s="24" t="s">
        <v>321</v>
      </c>
      <c r="C402" s="24">
        <v>122</v>
      </c>
      <c r="D402" s="24">
        <v>52</v>
      </c>
      <c r="E402" s="24">
        <v>1</v>
      </c>
      <c r="F402" s="24">
        <v>1</v>
      </c>
      <c r="G402" s="24" t="s">
        <v>34</v>
      </c>
      <c r="H402" s="24">
        <v>1</v>
      </c>
      <c r="I402" s="24">
        <v>140</v>
      </c>
      <c r="J402" s="24">
        <v>140</v>
      </c>
      <c r="K402" s="24">
        <v>960</v>
      </c>
      <c r="L402" s="24">
        <v>1088</v>
      </c>
      <c r="M402" s="24">
        <v>128</v>
      </c>
      <c r="N402" s="24">
        <v>52</v>
      </c>
      <c r="O402" s="24">
        <v>52</v>
      </c>
      <c r="P402" s="24">
        <v>298</v>
      </c>
      <c r="Q402" s="24">
        <v>347</v>
      </c>
      <c r="R402" s="24">
        <v>49</v>
      </c>
      <c r="S402" s="24">
        <v>8.5714285714285715E-2</v>
      </c>
      <c r="T402" s="24">
        <v>128</v>
      </c>
      <c r="U402" s="24">
        <v>5.7692307692307696E-2</v>
      </c>
      <c r="V402" s="24">
        <v>64</v>
      </c>
      <c r="W402" s="31">
        <f t="shared" si="91"/>
        <v>60.16</v>
      </c>
      <c r="X402" s="24">
        <v>49</v>
      </c>
      <c r="Y402" s="24">
        <v>24.5</v>
      </c>
      <c r="Z402" s="32">
        <v>0.88500000000000001</v>
      </c>
      <c r="AA402" s="9">
        <f t="shared" si="92"/>
        <v>0.88500000000000001</v>
      </c>
      <c r="AB402" s="4">
        <f>VLOOKUP($A402,[1]plot_info!$F$1:$BW$2268,26,FALSE)</f>
        <v>303347.31890000001</v>
      </c>
      <c r="AC402" s="4">
        <f>VLOOKUP($A402,[1]plot_info!$F$1:$BW$2268,27,FALSE)</f>
        <v>3107601.6880000001</v>
      </c>
      <c r="AD402" s="4">
        <f>VLOOKUP($A402,[1]plot_info!$F$1:$BW$2268,28,FALSE)</f>
        <v>84.998683839999998</v>
      </c>
      <c r="AE402" s="4">
        <f>VLOOKUP($A402,[1]plot_info!$F$1:$BW$2268,29,FALSE)</f>
        <v>28.079279970000002</v>
      </c>
      <c r="AF402" s="4">
        <f>VLOOKUP($A402,[1]plot_info!$F$1:$BW$2268,37,FALSE)</f>
        <v>104</v>
      </c>
      <c r="AG402" s="4" t="str">
        <f>VLOOKUP($A402,[1]plot_info!$F$1:$BW$2268,43,FALSE)</f>
        <v>FRA 2016-2021</v>
      </c>
    </row>
    <row r="403" spans="1:33" s="10" customFormat="1" x14ac:dyDescent="0.35">
      <c r="A403" s="23" t="str">
        <f t="shared" si="90"/>
        <v>122-52-2</v>
      </c>
      <c r="B403" s="30" t="s">
        <v>208</v>
      </c>
      <c r="C403" s="26">
        <v>122</v>
      </c>
      <c r="D403" s="26">
        <v>52</v>
      </c>
      <c r="E403" s="26">
        <v>2</v>
      </c>
      <c r="F403" s="26" t="s">
        <v>317</v>
      </c>
      <c r="G403" s="26" t="s">
        <v>34</v>
      </c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31"/>
      <c r="X403" s="26"/>
      <c r="Y403" s="26"/>
      <c r="Z403" s="32"/>
      <c r="AA403" s="11"/>
      <c r="AB403" s="4">
        <f>VLOOKUP($A403,[1]plot_info!$F$1:$BW$2268,26,FALSE)</f>
        <v>303347.31890000001</v>
      </c>
      <c r="AC403" s="4">
        <f>VLOOKUP($A403,[1]plot_info!$F$1:$BW$2268,27,FALSE)</f>
        <v>3107751.6880000001</v>
      </c>
      <c r="AD403" s="4">
        <f>VLOOKUP($A403,[1]plot_info!$F$1:$BW$2268,28,FALSE)</f>
        <v>84.998658750000004</v>
      </c>
      <c r="AE403" s="4">
        <f>VLOOKUP($A403,[1]plot_info!$F$1:$BW$2268,29,FALSE)</f>
        <v>28.080633219999999</v>
      </c>
      <c r="AF403" s="4">
        <f>VLOOKUP($A403,[1]plot_info!$F$1:$BW$2268,37,FALSE)</f>
        <v>104</v>
      </c>
      <c r="AG403" s="4" t="str">
        <f>VLOOKUP($A403,[1]plot_info!$F$1:$BW$2268,43,FALSE)</f>
        <v>FRA 2016-2021</v>
      </c>
    </row>
    <row r="404" spans="1:33" x14ac:dyDescent="0.35">
      <c r="A404" s="23" t="str">
        <f t="shared" si="90"/>
        <v>122-52-2</v>
      </c>
      <c r="B404" s="24" t="s">
        <v>317</v>
      </c>
      <c r="C404" s="24">
        <v>122</v>
      </c>
      <c r="D404" s="24">
        <v>52</v>
      </c>
      <c r="E404" s="24">
        <v>2</v>
      </c>
      <c r="F404" s="24">
        <v>1</v>
      </c>
      <c r="G404" s="24" t="s">
        <v>34</v>
      </c>
      <c r="H404" s="24">
        <v>1</v>
      </c>
      <c r="I404" s="24">
        <v>140</v>
      </c>
      <c r="J404" s="24">
        <v>140</v>
      </c>
      <c r="K404" s="24">
        <v>960</v>
      </c>
      <c r="L404" s="24">
        <v>1088</v>
      </c>
      <c r="M404" s="24">
        <v>128</v>
      </c>
      <c r="N404" s="24">
        <v>52</v>
      </c>
      <c r="O404" s="24">
        <v>52</v>
      </c>
      <c r="P404" s="24">
        <v>298</v>
      </c>
      <c r="Q404" s="24">
        <v>347</v>
      </c>
      <c r="R404" s="24">
        <v>49</v>
      </c>
      <c r="S404" s="24">
        <v>8.5714285714285715E-2</v>
      </c>
      <c r="T404" s="24">
        <v>128</v>
      </c>
      <c r="U404" s="24">
        <v>5.7692307692307696E-2</v>
      </c>
      <c r="V404" s="24">
        <v>64</v>
      </c>
      <c r="W404" s="31">
        <f t="shared" ref="W404:W408" si="93">T404*0.47</f>
        <v>60.16</v>
      </c>
      <c r="X404" s="24">
        <v>49</v>
      </c>
      <c r="Y404" s="24">
        <v>24.5</v>
      </c>
      <c r="Z404" s="32">
        <v>0.88500000000000001</v>
      </c>
      <c r="AA404" s="9">
        <f t="shared" ref="AA404:AA408" si="94">(V404+Y404)*10000/1000000</f>
        <v>0.88500000000000001</v>
      </c>
      <c r="AB404" s="4">
        <f>VLOOKUP($A404,[1]plot_info!$F$1:$BW$2268,26,FALSE)</f>
        <v>303347.31890000001</v>
      </c>
      <c r="AC404" s="4">
        <f>VLOOKUP($A404,[1]plot_info!$F$1:$BW$2268,27,FALSE)</f>
        <v>3107751.6880000001</v>
      </c>
      <c r="AD404" s="4">
        <f>VLOOKUP($A404,[1]plot_info!$F$1:$BW$2268,28,FALSE)</f>
        <v>84.998658750000004</v>
      </c>
      <c r="AE404" s="4">
        <f>VLOOKUP($A404,[1]plot_info!$F$1:$BW$2268,29,FALSE)</f>
        <v>28.080633219999999</v>
      </c>
      <c r="AF404" s="4">
        <f>VLOOKUP($A404,[1]plot_info!$F$1:$BW$2268,37,FALSE)</f>
        <v>104</v>
      </c>
      <c r="AG404" s="4" t="str">
        <f>VLOOKUP($A404,[1]plot_info!$F$1:$BW$2268,43,FALSE)</f>
        <v>FRA 2016-2021</v>
      </c>
    </row>
    <row r="405" spans="1:33" s="10" customFormat="1" x14ac:dyDescent="0.35">
      <c r="A405" s="23" t="str">
        <f t="shared" si="90"/>
        <v>123-51-1</v>
      </c>
      <c r="B405" s="30">
        <v>64913</v>
      </c>
      <c r="C405" s="26">
        <v>123</v>
      </c>
      <c r="D405" s="26">
        <v>51</v>
      </c>
      <c r="E405" s="26">
        <v>1</v>
      </c>
      <c r="F405" s="26" t="s">
        <v>300</v>
      </c>
      <c r="G405" s="26" t="s">
        <v>34</v>
      </c>
      <c r="H405" s="26">
        <v>1</v>
      </c>
      <c r="I405" s="26">
        <v>83</v>
      </c>
      <c r="J405" s="26">
        <v>83</v>
      </c>
      <c r="K405" s="26">
        <v>1224</v>
      </c>
      <c r="L405" s="26">
        <v>1291</v>
      </c>
      <c r="M405" s="26">
        <v>67</v>
      </c>
      <c r="N405" s="26">
        <v>77</v>
      </c>
      <c r="O405" s="26">
        <v>77</v>
      </c>
      <c r="P405" s="26">
        <v>357</v>
      </c>
      <c r="Q405" s="26">
        <v>430</v>
      </c>
      <c r="R405" s="26">
        <v>73</v>
      </c>
      <c r="S405" s="26">
        <v>0.19277108433734941</v>
      </c>
      <c r="T405" s="26">
        <v>67</v>
      </c>
      <c r="U405" s="26">
        <v>5.1948051948051951E-2</v>
      </c>
      <c r="V405" s="26">
        <v>33.5</v>
      </c>
      <c r="W405" s="31">
        <f t="shared" si="93"/>
        <v>31.49</v>
      </c>
      <c r="X405" s="26">
        <v>73</v>
      </c>
      <c r="Y405" s="26">
        <v>36.5</v>
      </c>
      <c r="Z405" s="32">
        <v>0.7</v>
      </c>
      <c r="AA405" s="9">
        <f t="shared" si="94"/>
        <v>0.7</v>
      </c>
      <c r="AB405" s="4">
        <f>VLOOKUP($A405,[1]plot_info!$F$1:$BW$2268,26,FALSE)</f>
        <v>307249.46840000001</v>
      </c>
      <c r="AC405" s="4">
        <f>VLOOKUP($A405,[1]plot_info!$F$1:$BW$2268,27,FALSE)</f>
        <v>3103506.1740000001</v>
      </c>
      <c r="AD405" s="4">
        <f>VLOOKUP($A405,[1]plot_info!$F$1:$BW$2268,28,FALSE)</f>
        <v>85.039047440000004</v>
      </c>
      <c r="AE405" s="4">
        <f>VLOOKUP($A405,[1]plot_info!$F$1:$BW$2268,29,FALSE)</f>
        <v>28.042903930000001</v>
      </c>
      <c r="AF405" s="4">
        <f>VLOOKUP($A405,[1]plot_info!$F$1:$BW$2268,37,FALSE)</f>
        <v>4</v>
      </c>
      <c r="AG405" s="4" t="str">
        <f>VLOOKUP($A405,[1]plot_info!$F$1:$BW$2268,43,FALSE)</f>
        <v>FRA 2010-2015</v>
      </c>
    </row>
    <row r="406" spans="1:33" s="10" customFormat="1" x14ac:dyDescent="0.35">
      <c r="A406" s="23" t="str">
        <f t="shared" si="90"/>
        <v>123-51-1</v>
      </c>
      <c r="B406" s="24" t="s">
        <v>300</v>
      </c>
      <c r="C406" s="24">
        <v>123</v>
      </c>
      <c r="D406" s="24">
        <v>51</v>
      </c>
      <c r="E406" s="24">
        <v>1</v>
      </c>
      <c r="F406" s="24">
        <v>1</v>
      </c>
      <c r="G406" s="24" t="s">
        <v>34</v>
      </c>
      <c r="H406" s="24">
        <v>1</v>
      </c>
      <c r="I406" s="24">
        <v>83</v>
      </c>
      <c r="J406" s="24">
        <v>83</v>
      </c>
      <c r="K406" s="24">
        <v>1224</v>
      </c>
      <c r="L406" s="24">
        <v>1291</v>
      </c>
      <c r="M406" s="24">
        <v>67</v>
      </c>
      <c r="N406" s="24">
        <v>77</v>
      </c>
      <c r="O406" s="24">
        <v>77</v>
      </c>
      <c r="P406" s="24">
        <v>357</v>
      </c>
      <c r="Q406" s="24">
        <v>430</v>
      </c>
      <c r="R406" s="24">
        <v>73</v>
      </c>
      <c r="S406" s="24">
        <v>0.19277108433734941</v>
      </c>
      <c r="T406" s="24">
        <v>67</v>
      </c>
      <c r="U406" s="24">
        <v>5.1948051948051951E-2</v>
      </c>
      <c r="V406" s="24">
        <v>33.5</v>
      </c>
      <c r="W406" s="31">
        <f t="shared" si="93"/>
        <v>31.49</v>
      </c>
      <c r="X406" s="24">
        <v>73</v>
      </c>
      <c r="Y406" s="24">
        <v>36.5</v>
      </c>
      <c r="Z406" s="32">
        <v>0.7</v>
      </c>
      <c r="AA406" s="9">
        <f t="shared" si="94"/>
        <v>0.7</v>
      </c>
      <c r="AB406" s="4">
        <f>VLOOKUP($A406,[1]plot_info!$F$1:$BW$2268,26,FALSE)</f>
        <v>307249.46840000001</v>
      </c>
      <c r="AC406" s="4">
        <f>VLOOKUP($A406,[1]plot_info!$F$1:$BW$2268,27,FALSE)</f>
        <v>3103506.1740000001</v>
      </c>
      <c r="AD406" s="4">
        <f>VLOOKUP($A406,[1]plot_info!$F$1:$BW$2268,28,FALSE)</f>
        <v>85.039047440000004</v>
      </c>
      <c r="AE406" s="4">
        <f>VLOOKUP($A406,[1]plot_info!$F$1:$BW$2268,29,FALSE)</f>
        <v>28.042903930000001</v>
      </c>
      <c r="AF406" s="4">
        <f>VLOOKUP($A406,[1]plot_info!$F$1:$BW$2268,37,FALSE)</f>
        <v>4</v>
      </c>
      <c r="AG406" s="4" t="str">
        <f>VLOOKUP($A406,[1]plot_info!$F$1:$BW$2268,43,FALSE)</f>
        <v>FRA 2010-2015</v>
      </c>
    </row>
    <row r="407" spans="1:33" s="10" customFormat="1" x14ac:dyDescent="0.35">
      <c r="A407" s="23" t="str">
        <f t="shared" si="90"/>
        <v>123-51-4</v>
      </c>
      <c r="B407" s="30">
        <v>64913</v>
      </c>
      <c r="C407" s="26">
        <v>123</v>
      </c>
      <c r="D407" s="26">
        <v>51</v>
      </c>
      <c r="E407" s="26">
        <v>4</v>
      </c>
      <c r="F407" s="26" t="s">
        <v>304</v>
      </c>
      <c r="G407" s="26" t="s">
        <v>34</v>
      </c>
      <c r="H407" s="26">
        <v>1</v>
      </c>
      <c r="I407" s="26">
        <v>92</v>
      </c>
      <c r="J407" s="26">
        <v>92</v>
      </c>
      <c r="K407" s="26">
        <v>1211</v>
      </c>
      <c r="L407" s="26">
        <v>1294</v>
      </c>
      <c r="M407" s="26">
        <v>83</v>
      </c>
      <c r="N407" s="26">
        <v>80</v>
      </c>
      <c r="O407" s="26">
        <v>80</v>
      </c>
      <c r="P407" s="26">
        <v>363</v>
      </c>
      <c r="Q407" s="26">
        <v>441</v>
      </c>
      <c r="R407" s="26">
        <v>78</v>
      </c>
      <c r="S407" s="26">
        <v>9.7826086956521743E-2</v>
      </c>
      <c r="T407" s="26">
        <v>83</v>
      </c>
      <c r="U407" s="26">
        <v>2.5000000000000001E-2</v>
      </c>
      <c r="V407" s="26">
        <v>41.5</v>
      </c>
      <c r="W407" s="31">
        <f t="shared" si="93"/>
        <v>39.01</v>
      </c>
      <c r="X407" s="26">
        <v>78</v>
      </c>
      <c r="Y407" s="26">
        <v>39</v>
      </c>
      <c r="Z407" s="32">
        <v>0.80500000000000005</v>
      </c>
      <c r="AA407" s="9">
        <f t="shared" si="94"/>
        <v>0.80500000000000005</v>
      </c>
      <c r="AB407" s="4">
        <f>VLOOKUP($A407,[1]plot_info!$F$1:$BW$2268,26,FALSE)</f>
        <v>307549.46840000001</v>
      </c>
      <c r="AC407" s="4">
        <f>VLOOKUP($A407,[1]plot_info!$F$1:$BW$2268,27,FALSE)</f>
        <v>3103506.1740000001</v>
      </c>
      <c r="AD407" s="4">
        <f>VLOOKUP($A407,[1]plot_info!$F$1:$BW$2268,28,FALSE)</f>
        <v>85.042098050000007</v>
      </c>
      <c r="AE407" s="4">
        <f>VLOOKUP($A407,[1]plot_info!$F$1:$BW$2268,29,FALSE)</f>
        <v>28.042947460000001</v>
      </c>
      <c r="AF407" s="4">
        <f>VLOOKUP($A407,[1]plot_info!$F$1:$BW$2268,37,FALSE)</f>
        <v>4</v>
      </c>
      <c r="AG407" s="4" t="str">
        <f>VLOOKUP($A407,[1]plot_info!$F$1:$BW$2268,43,FALSE)</f>
        <v>FRA 2010-2015</v>
      </c>
    </row>
    <row r="408" spans="1:33" x14ac:dyDescent="0.35">
      <c r="A408" s="23" t="str">
        <f t="shared" si="90"/>
        <v>123-51-4</v>
      </c>
      <c r="B408" s="24" t="s">
        <v>304</v>
      </c>
      <c r="C408" s="24">
        <v>123</v>
      </c>
      <c r="D408" s="24">
        <v>51</v>
      </c>
      <c r="E408" s="24">
        <v>4</v>
      </c>
      <c r="F408" s="24">
        <v>1</v>
      </c>
      <c r="G408" s="24" t="s">
        <v>34</v>
      </c>
      <c r="H408" s="24">
        <v>1</v>
      </c>
      <c r="I408" s="24">
        <v>92</v>
      </c>
      <c r="J408" s="24">
        <v>92</v>
      </c>
      <c r="K408" s="24">
        <v>1211</v>
      </c>
      <c r="L408" s="24">
        <v>1294</v>
      </c>
      <c r="M408" s="24">
        <v>83</v>
      </c>
      <c r="N408" s="24">
        <v>80</v>
      </c>
      <c r="O408" s="24">
        <v>80</v>
      </c>
      <c r="P408" s="24">
        <v>363</v>
      </c>
      <c r="Q408" s="24">
        <v>441</v>
      </c>
      <c r="R408" s="24">
        <v>78</v>
      </c>
      <c r="S408" s="24">
        <v>9.7826086956521743E-2</v>
      </c>
      <c r="T408" s="24">
        <v>83</v>
      </c>
      <c r="U408" s="24">
        <v>2.5000000000000001E-2</v>
      </c>
      <c r="V408" s="24">
        <v>41.5</v>
      </c>
      <c r="W408" s="31">
        <f t="shared" si="93"/>
        <v>39.01</v>
      </c>
      <c r="X408" s="24">
        <v>78</v>
      </c>
      <c r="Y408" s="24">
        <v>39</v>
      </c>
      <c r="Z408" s="32">
        <v>0.80500000000000005</v>
      </c>
      <c r="AA408" s="9">
        <f t="shared" si="94"/>
        <v>0.80500000000000005</v>
      </c>
      <c r="AB408" s="4">
        <f>VLOOKUP($A408,[1]plot_info!$F$1:$BW$2268,26,FALSE)</f>
        <v>307549.46840000001</v>
      </c>
      <c r="AC408" s="4">
        <f>VLOOKUP($A408,[1]plot_info!$F$1:$BW$2268,27,FALSE)</f>
        <v>3103506.1740000001</v>
      </c>
      <c r="AD408" s="4">
        <f>VLOOKUP($A408,[1]plot_info!$F$1:$BW$2268,28,FALSE)</f>
        <v>85.042098050000007</v>
      </c>
      <c r="AE408" s="4">
        <f>VLOOKUP($A408,[1]plot_info!$F$1:$BW$2268,29,FALSE)</f>
        <v>28.042947460000001</v>
      </c>
      <c r="AF408" s="4">
        <f>VLOOKUP($A408,[1]plot_info!$F$1:$BW$2268,37,FALSE)</f>
        <v>4</v>
      </c>
      <c r="AG408" s="4" t="str">
        <f>VLOOKUP($A408,[1]plot_info!$F$1:$BW$2268,43,FALSE)</f>
        <v>FRA 2010-2015</v>
      </c>
    </row>
    <row r="409" spans="1:33" s="10" customFormat="1" x14ac:dyDescent="0.35">
      <c r="A409" s="23" t="str">
        <f t="shared" si="90"/>
        <v>124-54-1</v>
      </c>
      <c r="B409" s="30">
        <v>64913</v>
      </c>
      <c r="C409" s="26">
        <v>124</v>
      </c>
      <c r="D409" s="26">
        <v>54</v>
      </c>
      <c r="E409" s="26">
        <v>1</v>
      </c>
      <c r="F409" s="26" t="s">
        <v>288</v>
      </c>
      <c r="G409" s="26" t="s">
        <v>34</v>
      </c>
      <c r="H409" s="26">
        <v>4</v>
      </c>
      <c r="I409" s="26">
        <v>185</v>
      </c>
      <c r="J409" s="26">
        <v>185</v>
      </c>
      <c r="K409" s="26">
        <v>958</v>
      </c>
      <c r="L409" s="26">
        <v>1109</v>
      </c>
      <c r="M409" s="26">
        <v>151</v>
      </c>
      <c r="N409" s="26">
        <v>166</v>
      </c>
      <c r="O409" s="26">
        <v>166</v>
      </c>
      <c r="P409" s="26">
        <v>462</v>
      </c>
      <c r="Q409" s="26">
        <v>614</v>
      </c>
      <c r="R409" s="26">
        <v>152</v>
      </c>
      <c r="S409" s="26">
        <v>0.18378378378378379</v>
      </c>
      <c r="T409" s="26">
        <v>37.75</v>
      </c>
      <c r="U409" s="26">
        <v>8.4337349397590355E-2</v>
      </c>
      <c r="V409" s="26">
        <v>18.875</v>
      </c>
      <c r="W409" s="31">
        <f t="shared" ref="W409:W414" si="95">T409*0.47</f>
        <v>17.7425</v>
      </c>
      <c r="X409" s="26">
        <v>162.5</v>
      </c>
      <c r="Y409" s="26">
        <v>19</v>
      </c>
      <c r="Z409" s="32">
        <v>0.37874999999999998</v>
      </c>
      <c r="AA409" s="9">
        <f t="shared" ref="AA409:AA414" si="96">(V409+Y409)*10000/1000000</f>
        <v>0.37874999999999998</v>
      </c>
      <c r="AB409" s="4">
        <f>VLOOKUP($A409,[1]plot_info!$F$1:$BW$2268,26,FALSE)</f>
        <v>311538.34529999999</v>
      </c>
      <c r="AC409" s="4">
        <f>VLOOKUP($A409,[1]plot_info!$F$1:$BW$2268,27,FALSE)</f>
        <v>3115405.9870000002</v>
      </c>
      <c r="AD409" s="4">
        <f>VLOOKUP($A409,[1]plot_info!$F$1:$BW$2268,28,FALSE)</f>
        <v>85.08075049</v>
      </c>
      <c r="AE409" s="4">
        <f>VLOOKUP($A409,[1]plot_info!$F$1:$BW$2268,29,FALSE)</f>
        <v>28.150881030000001</v>
      </c>
      <c r="AF409" s="4">
        <f>VLOOKUP($A409,[1]plot_info!$F$1:$BW$2268,37,FALSE)</f>
        <v>4</v>
      </c>
      <c r="AG409" s="4" t="str">
        <f>VLOOKUP($A409,[1]plot_info!$F$1:$BW$2268,43,FALSE)</f>
        <v>FRA 2010-2015</v>
      </c>
    </row>
    <row r="410" spans="1:33" s="10" customFormat="1" x14ac:dyDescent="0.35">
      <c r="A410" s="23" t="str">
        <f t="shared" si="90"/>
        <v>124-54-1</v>
      </c>
      <c r="B410" s="24" t="s">
        <v>288</v>
      </c>
      <c r="C410" s="24">
        <v>124</v>
      </c>
      <c r="D410" s="24">
        <v>54</v>
      </c>
      <c r="E410" s="24">
        <v>1</v>
      </c>
      <c r="F410" s="24">
        <v>1</v>
      </c>
      <c r="G410" s="24" t="s">
        <v>34</v>
      </c>
      <c r="H410" s="24">
        <v>4</v>
      </c>
      <c r="I410" s="24">
        <v>185</v>
      </c>
      <c r="J410" s="24">
        <v>185</v>
      </c>
      <c r="K410" s="24">
        <v>958</v>
      </c>
      <c r="L410" s="24">
        <v>1109</v>
      </c>
      <c r="M410" s="24">
        <v>151</v>
      </c>
      <c r="N410" s="24">
        <v>166</v>
      </c>
      <c r="O410" s="24">
        <v>166</v>
      </c>
      <c r="P410" s="24">
        <v>462</v>
      </c>
      <c r="Q410" s="24">
        <v>614</v>
      </c>
      <c r="R410" s="24">
        <v>152</v>
      </c>
      <c r="S410" s="24">
        <v>0.18378378378378379</v>
      </c>
      <c r="T410" s="24">
        <v>37.75</v>
      </c>
      <c r="U410" s="24">
        <v>8.4337349397590355E-2</v>
      </c>
      <c r="V410" s="24">
        <v>18.875</v>
      </c>
      <c r="W410" s="31">
        <f t="shared" si="95"/>
        <v>17.7425</v>
      </c>
      <c r="X410" s="24">
        <v>162.5</v>
      </c>
      <c r="Y410" s="24">
        <v>19</v>
      </c>
      <c r="Z410" s="32">
        <v>0.37874999999999998</v>
      </c>
      <c r="AA410" s="9">
        <f t="shared" si="96"/>
        <v>0.37874999999999998</v>
      </c>
      <c r="AB410" s="4">
        <f>VLOOKUP($A410,[1]plot_info!$F$1:$BW$2268,26,FALSE)</f>
        <v>311538.34529999999</v>
      </c>
      <c r="AC410" s="4">
        <f>VLOOKUP($A410,[1]plot_info!$F$1:$BW$2268,27,FALSE)</f>
        <v>3115405.9870000002</v>
      </c>
      <c r="AD410" s="4">
        <f>VLOOKUP($A410,[1]plot_info!$F$1:$BW$2268,28,FALSE)</f>
        <v>85.08075049</v>
      </c>
      <c r="AE410" s="4">
        <f>VLOOKUP($A410,[1]plot_info!$F$1:$BW$2268,29,FALSE)</f>
        <v>28.150881030000001</v>
      </c>
      <c r="AF410" s="4">
        <f>VLOOKUP($A410,[1]plot_info!$F$1:$BW$2268,37,FALSE)</f>
        <v>4</v>
      </c>
      <c r="AG410" s="4" t="str">
        <f>VLOOKUP($A410,[1]plot_info!$F$1:$BW$2268,43,FALSE)</f>
        <v>FRA 2010-2015</v>
      </c>
    </row>
    <row r="411" spans="1:33" s="10" customFormat="1" x14ac:dyDescent="0.35">
      <c r="A411" s="23" t="str">
        <f t="shared" si="90"/>
        <v>124-54-3</v>
      </c>
      <c r="B411" s="30">
        <v>64913</v>
      </c>
      <c r="C411" s="26">
        <v>124</v>
      </c>
      <c r="D411" s="26">
        <v>54</v>
      </c>
      <c r="E411" s="26">
        <v>3</v>
      </c>
      <c r="F411" s="26" t="s">
        <v>292</v>
      </c>
      <c r="G411" s="26" t="s">
        <v>34</v>
      </c>
      <c r="H411" s="26">
        <v>4</v>
      </c>
      <c r="I411" s="26">
        <v>187</v>
      </c>
      <c r="J411" s="26">
        <v>187</v>
      </c>
      <c r="K411" s="26">
        <v>1227</v>
      </c>
      <c r="L411" s="26">
        <v>1373</v>
      </c>
      <c r="M411" s="26">
        <v>146</v>
      </c>
      <c r="N411" s="26">
        <v>198</v>
      </c>
      <c r="O411" s="26">
        <v>198</v>
      </c>
      <c r="P411" s="26">
        <v>360</v>
      </c>
      <c r="Q411" s="26">
        <v>507</v>
      </c>
      <c r="R411" s="26">
        <v>147</v>
      </c>
      <c r="S411" s="26">
        <v>0.21925133689839571</v>
      </c>
      <c r="T411" s="26">
        <v>36.5</v>
      </c>
      <c r="U411" s="26">
        <v>0.25757575757575757</v>
      </c>
      <c r="V411" s="26">
        <v>18.25</v>
      </c>
      <c r="W411" s="31">
        <f t="shared" si="95"/>
        <v>17.154999999999998</v>
      </c>
      <c r="X411" s="26">
        <v>185.25</v>
      </c>
      <c r="Y411" s="26">
        <v>18.375</v>
      </c>
      <c r="Z411" s="32">
        <v>0.36625000000000002</v>
      </c>
      <c r="AA411" s="9">
        <f t="shared" si="96"/>
        <v>0.36625000000000002</v>
      </c>
      <c r="AB411" s="4">
        <f>VLOOKUP($A411,[1]plot_info!$F$1:$BW$2268,26,FALSE)</f>
        <v>311538.34529999999</v>
      </c>
      <c r="AC411" s="4">
        <f>VLOOKUP($A411,[1]plot_info!$F$1:$BW$2268,27,FALSE)</f>
        <v>3115705.9870000002</v>
      </c>
      <c r="AD411" s="4">
        <f>VLOOKUP($A411,[1]plot_info!$F$1:$BW$2268,28,FALSE)</f>
        <v>85.080702209999998</v>
      </c>
      <c r="AE411" s="4">
        <f>VLOOKUP($A411,[1]plot_info!$F$1:$BW$2268,29,FALSE)</f>
        <v>28.153587640000001</v>
      </c>
      <c r="AF411" s="4">
        <f>VLOOKUP($A411,[1]plot_info!$F$1:$BW$2268,37,FALSE)</f>
        <v>4</v>
      </c>
      <c r="AG411" s="4" t="str">
        <f>VLOOKUP($A411,[1]plot_info!$F$1:$BW$2268,43,FALSE)</f>
        <v>FRA 2010-2015</v>
      </c>
    </row>
    <row r="412" spans="1:33" s="10" customFormat="1" x14ac:dyDescent="0.35">
      <c r="A412" s="23" t="str">
        <f t="shared" si="90"/>
        <v>124-54-3</v>
      </c>
      <c r="B412" s="24" t="s">
        <v>292</v>
      </c>
      <c r="C412" s="24">
        <v>124</v>
      </c>
      <c r="D412" s="24">
        <v>54</v>
      </c>
      <c r="E412" s="24">
        <v>3</v>
      </c>
      <c r="F412" s="24">
        <v>1</v>
      </c>
      <c r="G412" s="24" t="s">
        <v>34</v>
      </c>
      <c r="H412" s="24">
        <v>4</v>
      </c>
      <c r="I412" s="24">
        <v>187</v>
      </c>
      <c r="J412" s="24">
        <v>187</v>
      </c>
      <c r="K412" s="24">
        <v>1227</v>
      </c>
      <c r="L412" s="24">
        <v>1373</v>
      </c>
      <c r="M412" s="24">
        <v>146</v>
      </c>
      <c r="N412" s="24">
        <v>198</v>
      </c>
      <c r="O412" s="24">
        <v>198</v>
      </c>
      <c r="P412" s="24">
        <v>360</v>
      </c>
      <c r="Q412" s="24">
        <v>507</v>
      </c>
      <c r="R412" s="24">
        <v>147</v>
      </c>
      <c r="S412" s="24">
        <v>0.21925133689839571</v>
      </c>
      <c r="T412" s="24">
        <v>36.5</v>
      </c>
      <c r="U412" s="24">
        <v>0.25757575757575757</v>
      </c>
      <c r="V412" s="24">
        <v>18.25</v>
      </c>
      <c r="W412" s="31">
        <f t="shared" si="95"/>
        <v>17.154999999999998</v>
      </c>
      <c r="X412" s="24">
        <v>185.25</v>
      </c>
      <c r="Y412" s="24">
        <v>18.375</v>
      </c>
      <c r="Z412" s="32">
        <v>0.36625000000000002</v>
      </c>
      <c r="AA412" s="9">
        <f t="shared" si="96"/>
        <v>0.36625000000000002</v>
      </c>
      <c r="AB412" s="4">
        <f>VLOOKUP($A412,[1]plot_info!$F$1:$BW$2268,26,FALSE)</f>
        <v>311538.34529999999</v>
      </c>
      <c r="AC412" s="4">
        <f>VLOOKUP($A412,[1]plot_info!$F$1:$BW$2268,27,FALSE)</f>
        <v>3115705.9870000002</v>
      </c>
      <c r="AD412" s="4">
        <f>VLOOKUP($A412,[1]plot_info!$F$1:$BW$2268,28,FALSE)</f>
        <v>85.080702209999998</v>
      </c>
      <c r="AE412" s="4">
        <f>VLOOKUP($A412,[1]plot_info!$F$1:$BW$2268,29,FALSE)</f>
        <v>28.153587640000001</v>
      </c>
      <c r="AF412" s="4">
        <f>VLOOKUP($A412,[1]plot_info!$F$1:$BW$2268,37,FALSE)</f>
        <v>4</v>
      </c>
      <c r="AG412" s="4" t="str">
        <f>VLOOKUP($A412,[1]plot_info!$F$1:$BW$2268,43,FALSE)</f>
        <v>FRA 2010-2015</v>
      </c>
    </row>
    <row r="413" spans="1:33" s="10" customFormat="1" x14ac:dyDescent="0.35">
      <c r="A413" s="23" t="str">
        <f t="shared" si="90"/>
        <v>124-54-5</v>
      </c>
      <c r="B413" s="30">
        <v>64913</v>
      </c>
      <c r="C413" s="26">
        <v>124</v>
      </c>
      <c r="D413" s="26">
        <v>54</v>
      </c>
      <c r="E413" s="26">
        <v>5</v>
      </c>
      <c r="F413" s="26" t="s">
        <v>296</v>
      </c>
      <c r="G413" s="26" t="s">
        <v>34</v>
      </c>
      <c r="H413" s="26">
        <v>4</v>
      </c>
      <c r="I413" s="26">
        <v>262</v>
      </c>
      <c r="J413" s="26">
        <v>262</v>
      </c>
      <c r="K413" s="26">
        <v>1225</v>
      </c>
      <c r="L413" s="26">
        <v>1414</v>
      </c>
      <c r="M413" s="26">
        <v>189</v>
      </c>
      <c r="N413" s="26">
        <v>147</v>
      </c>
      <c r="O413" s="26">
        <v>147</v>
      </c>
      <c r="P413" s="26">
        <v>301</v>
      </c>
      <c r="Q413" s="26">
        <v>378</v>
      </c>
      <c r="R413" s="26">
        <v>77</v>
      </c>
      <c r="S413" s="26">
        <v>0.2786259541984733</v>
      </c>
      <c r="T413" s="26">
        <v>47.25</v>
      </c>
      <c r="U413" s="26">
        <v>0.47619047619047616</v>
      </c>
      <c r="V413" s="26">
        <v>23.625</v>
      </c>
      <c r="W413" s="31">
        <f t="shared" si="95"/>
        <v>22.2075</v>
      </c>
      <c r="X413" s="26">
        <v>129.5</v>
      </c>
      <c r="Y413" s="26">
        <v>9.625</v>
      </c>
      <c r="Z413" s="32">
        <v>0.33250000000000002</v>
      </c>
      <c r="AA413" s="9">
        <f t="shared" si="96"/>
        <v>0.33250000000000002</v>
      </c>
      <c r="AB413" s="4">
        <f>VLOOKUP($A413,[1]plot_info!$F$1:$BW$2268,26,FALSE)</f>
        <v>311838.34529999999</v>
      </c>
      <c r="AC413" s="4">
        <f>VLOOKUP($A413,[1]plot_info!$F$1:$BW$2268,27,FALSE)</f>
        <v>3115555.9870000002</v>
      </c>
      <c r="AD413" s="4">
        <f>VLOOKUP($A413,[1]plot_info!$F$1:$BW$2268,28,FALSE)</f>
        <v>85.08378012</v>
      </c>
      <c r="AE413" s="4">
        <f>VLOOKUP($A413,[1]plot_info!$F$1:$BW$2268,29,FALSE)</f>
        <v>28.152277099999999</v>
      </c>
      <c r="AF413" s="4">
        <f>VLOOKUP($A413,[1]plot_info!$F$1:$BW$2268,37,FALSE)</f>
        <v>4</v>
      </c>
      <c r="AG413" s="4" t="str">
        <f>VLOOKUP($A413,[1]plot_info!$F$1:$BW$2268,43,FALSE)</f>
        <v>FRA 2010-2015</v>
      </c>
    </row>
    <row r="414" spans="1:33" x14ac:dyDescent="0.35">
      <c r="A414" s="23" t="str">
        <f t="shared" si="90"/>
        <v>124-54-5</v>
      </c>
      <c r="B414" s="24" t="s">
        <v>296</v>
      </c>
      <c r="C414" s="24">
        <v>124</v>
      </c>
      <c r="D414" s="24">
        <v>54</v>
      </c>
      <c r="E414" s="24">
        <v>5</v>
      </c>
      <c r="F414" s="24">
        <v>1</v>
      </c>
      <c r="G414" s="24" t="s">
        <v>34</v>
      </c>
      <c r="H414" s="24">
        <v>4</v>
      </c>
      <c r="I414" s="24">
        <v>262</v>
      </c>
      <c r="J414" s="24">
        <v>262</v>
      </c>
      <c r="K414" s="24">
        <v>1225</v>
      </c>
      <c r="L414" s="24">
        <v>1414</v>
      </c>
      <c r="M414" s="24">
        <v>189</v>
      </c>
      <c r="N414" s="24">
        <v>147</v>
      </c>
      <c r="O414" s="24">
        <v>147</v>
      </c>
      <c r="P414" s="24">
        <v>301</v>
      </c>
      <c r="Q414" s="24">
        <v>378</v>
      </c>
      <c r="R414" s="24">
        <v>77</v>
      </c>
      <c r="S414" s="24">
        <v>0.2786259541984733</v>
      </c>
      <c r="T414" s="24">
        <v>47.25</v>
      </c>
      <c r="U414" s="24">
        <v>0.47619047619047616</v>
      </c>
      <c r="V414" s="24">
        <v>23.625</v>
      </c>
      <c r="W414" s="31">
        <f t="shared" si="95"/>
        <v>22.2075</v>
      </c>
      <c r="X414" s="24">
        <v>129.5</v>
      </c>
      <c r="Y414" s="24">
        <v>9.625</v>
      </c>
      <c r="Z414" s="32">
        <v>0.33250000000000002</v>
      </c>
      <c r="AA414" s="9">
        <f t="shared" si="96"/>
        <v>0.33250000000000002</v>
      </c>
      <c r="AB414" s="4">
        <f>VLOOKUP($A414,[1]plot_info!$F$1:$BW$2268,26,FALSE)</f>
        <v>311838.34529999999</v>
      </c>
      <c r="AC414" s="4">
        <f>VLOOKUP($A414,[1]plot_info!$F$1:$BW$2268,27,FALSE)</f>
        <v>3115555.9870000002</v>
      </c>
      <c r="AD414" s="4">
        <f>VLOOKUP($A414,[1]plot_info!$F$1:$BW$2268,28,FALSE)</f>
        <v>85.08378012</v>
      </c>
      <c r="AE414" s="4">
        <f>VLOOKUP($A414,[1]plot_info!$F$1:$BW$2268,29,FALSE)</f>
        <v>28.152277099999999</v>
      </c>
      <c r="AF414" s="4">
        <f>VLOOKUP($A414,[1]plot_info!$F$1:$BW$2268,37,FALSE)</f>
        <v>4</v>
      </c>
      <c r="AG414" s="4" t="str">
        <f>VLOOKUP($A414,[1]plot_info!$F$1:$BW$2268,43,FALSE)</f>
        <v>FRA 2010-2015</v>
      </c>
    </row>
    <row r="415" spans="1:33" x14ac:dyDescent="0.35">
      <c r="A415" s="23" t="str">
        <f t="shared" si="90"/>
        <v>126-51-1</v>
      </c>
      <c r="B415" s="30">
        <v>64914</v>
      </c>
      <c r="C415" s="26">
        <v>126</v>
      </c>
      <c r="D415" s="26">
        <v>51</v>
      </c>
      <c r="E415" s="26">
        <v>1</v>
      </c>
      <c r="F415" s="26" t="s">
        <v>85</v>
      </c>
      <c r="G415" s="26" t="s">
        <v>34</v>
      </c>
      <c r="H415" s="26">
        <v>5</v>
      </c>
      <c r="I415" s="26">
        <v>306</v>
      </c>
      <c r="J415" s="26">
        <v>306</v>
      </c>
      <c r="K415" s="26">
        <v>959</v>
      </c>
      <c r="L415" s="26">
        <v>1071</v>
      </c>
      <c r="M415" s="26">
        <v>112</v>
      </c>
      <c r="N415" s="26">
        <v>222</v>
      </c>
      <c r="O415" s="26">
        <v>222</v>
      </c>
      <c r="P415" s="26">
        <v>367</v>
      </c>
      <c r="Q415" s="26">
        <v>456</v>
      </c>
      <c r="R415" s="26">
        <v>89</v>
      </c>
      <c r="S415" s="26">
        <v>0.63398692810457513</v>
      </c>
      <c r="T415" s="26">
        <v>22.4</v>
      </c>
      <c r="U415" s="26">
        <v>0.59909909909909909</v>
      </c>
      <c r="V415" s="26">
        <v>11.2</v>
      </c>
      <c r="W415" s="31">
        <f t="shared" ref="W415:W426" si="97">T415*0.47</f>
        <v>10.527999999999999</v>
      </c>
      <c r="X415" s="26">
        <v>195.4</v>
      </c>
      <c r="Y415" s="26">
        <v>8.9</v>
      </c>
      <c r="Z415" s="32">
        <v>0.20100000000000001</v>
      </c>
      <c r="AA415" s="9">
        <f t="shared" ref="AA415:AA426" si="98">(V415+Y415)*10000/1000000</f>
        <v>0.20100000000000001</v>
      </c>
      <c r="AB415" s="4">
        <f>VLOOKUP($A415,[1]plot_info!$F$1:$BW$2268,26,FALSE)</f>
        <v>319245.96269999997</v>
      </c>
      <c r="AC415" s="4">
        <f>VLOOKUP($A415,[1]plot_info!$F$1:$BW$2268,27,FALSE)</f>
        <v>3103216.1290000002</v>
      </c>
      <c r="AD415" s="4">
        <f>VLOOKUP($A415,[1]plot_info!$F$1:$BW$2268,28,FALSE)</f>
        <v>85.161085569999997</v>
      </c>
      <c r="AE415" s="4">
        <f>VLOOKUP($A415,[1]plot_info!$F$1:$BW$2268,29,FALSE)</f>
        <v>28.041975019999999</v>
      </c>
      <c r="AF415" s="4">
        <f>VLOOKUP($A415,[1]plot_info!$F$1:$BW$2268,37,FALSE)</f>
        <v>4</v>
      </c>
      <c r="AG415" s="4" t="str">
        <f>VLOOKUP($A415,[1]plot_info!$F$1:$BW$2268,43,FALSE)</f>
        <v>FRA 2010-2015</v>
      </c>
    </row>
    <row r="416" spans="1:33" s="10" customFormat="1" x14ac:dyDescent="0.35">
      <c r="A416" s="23" t="str">
        <f t="shared" ref="A416:A446" si="99">CONCATENATE(C416,"-",D416,"-",E416)</f>
        <v>126-51-1</v>
      </c>
      <c r="B416" s="24" t="s">
        <v>85</v>
      </c>
      <c r="C416" s="24">
        <v>126</v>
      </c>
      <c r="D416" s="24">
        <v>51</v>
      </c>
      <c r="E416" s="24">
        <v>1</v>
      </c>
      <c r="F416" s="24">
        <v>1</v>
      </c>
      <c r="G416" s="24" t="s">
        <v>34</v>
      </c>
      <c r="H416" s="24">
        <v>5</v>
      </c>
      <c r="I416" s="24">
        <v>306</v>
      </c>
      <c r="J416" s="24">
        <v>306</v>
      </c>
      <c r="K416" s="24">
        <v>959</v>
      </c>
      <c r="L416" s="24">
        <v>1071</v>
      </c>
      <c r="M416" s="24">
        <v>112</v>
      </c>
      <c r="N416" s="24">
        <v>222</v>
      </c>
      <c r="O416" s="24">
        <v>222</v>
      </c>
      <c r="P416" s="24">
        <v>367</v>
      </c>
      <c r="Q416" s="24">
        <v>456</v>
      </c>
      <c r="R416" s="24">
        <v>89</v>
      </c>
      <c r="S416" s="24">
        <v>0.63398692810457513</v>
      </c>
      <c r="T416" s="24">
        <v>22.4</v>
      </c>
      <c r="U416" s="24">
        <v>0.59909909909909909</v>
      </c>
      <c r="V416" s="24">
        <v>11.2</v>
      </c>
      <c r="W416" s="31">
        <f t="shared" si="97"/>
        <v>10.527999999999999</v>
      </c>
      <c r="X416" s="24">
        <v>195.4</v>
      </c>
      <c r="Y416" s="24">
        <v>8.9</v>
      </c>
      <c r="Z416" s="32">
        <v>0.20100000000000001</v>
      </c>
      <c r="AA416" s="9">
        <f t="shared" si="98"/>
        <v>0.20100000000000001</v>
      </c>
      <c r="AB416" s="4">
        <f>VLOOKUP($A416,[1]plot_info!$F$1:$BW$2268,26,FALSE)</f>
        <v>319245.96269999997</v>
      </c>
      <c r="AC416" s="4">
        <f>VLOOKUP($A416,[1]plot_info!$F$1:$BW$2268,27,FALSE)</f>
        <v>3103216.1290000002</v>
      </c>
      <c r="AD416" s="4">
        <f>VLOOKUP($A416,[1]plot_info!$F$1:$BW$2268,28,FALSE)</f>
        <v>85.161085569999997</v>
      </c>
      <c r="AE416" s="4">
        <f>VLOOKUP($A416,[1]plot_info!$F$1:$BW$2268,29,FALSE)</f>
        <v>28.041975019999999</v>
      </c>
      <c r="AF416" s="4">
        <f>VLOOKUP($A416,[1]plot_info!$F$1:$BW$2268,37,FALSE)</f>
        <v>4</v>
      </c>
      <c r="AG416" s="4" t="str">
        <f>VLOOKUP($A416,[1]plot_info!$F$1:$BW$2268,43,FALSE)</f>
        <v>FRA 2010-2015</v>
      </c>
    </row>
    <row r="417" spans="1:33" s="10" customFormat="1" x14ac:dyDescent="0.35">
      <c r="A417" s="23" t="str">
        <f t="shared" si="99"/>
        <v>126-51-2</v>
      </c>
      <c r="B417" s="30">
        <v>64914</v>
      </c>
      <c r="C417" s="26">
        <v>126</v>
      </c>
      <c r="D417" s="26">
        <v>51</v>
      </c>
      <c r="E417" s="26">
        <v>2</v>
      </c>
      <c r="F417" s="26" t="s">
        <v>89</v>
      </c>
      <c r="G417" s="26" t="s">
        <v>34</v>
      </c>
      <c r="H417" s="26">
        <v>4</v>
      </c>
      <c r="I417" s="26">
        <v>298</v>
      </c>
      <c r="J417" s="26">
        <v>298</v>
      </c>
      <c r="K417" s="26">
        <v>1227</v>
      </c>
      <c r="L417" s="26">
        <v>1344</v>
      </c>
      <c r="M417" s="26">
        <v>117</v>
      </c>
      <c r="N417" s="26">
        <v>290</v>
      </c>
      <c r="O417" s="26">
        <v>290</v>
      </c>
      <c r="P417" s="26">
        <v>463</v>
      </c>
      <c r="Q417" s="26">
        <v>546</v>
      </c>
      <c r="R417" s="26">
        <v>83</v>
      </c>
      <c r="S417" s="26">
        <v>0.60738255033557043</v>
      </c>
      <c r="T417" s="26">
        <v>29.25</v>
      </c>
      <c r="U417" s="26">
        <v>0.71379310344827585</v>
      </c>
      <c r="V417" s="26">
        <v>14.625</v>
      </c>
      <c r="W417" s="31">
        <f t="shared" si="97"/>
        <v>13.747499999999999</v>
      </c>
      <c r="X417" s="26">
        <v>238.25</v>
      </c>
      <c r="Y417" s="26">
        <v>10.375</v>
      </c>
      <c r="Z417" s="32">
        <v>0.25</v>
      </c>
      <c r="AA417" s="9">
        <f t="shared" si="98"/>
        <v>0.25</v>
      </c>
      <c r="AB417" s="4">
        <f>VLOOKUP($A417,[1]plot_info!$F$1:$BW$2268,26,FALSE)</f>
        <v>319245.96269999997</v>
      </c>
      <c r="AC417" s="4">
        <f>VLOOKUP($A417,[1]plot_info!$F$1:$BW$2268,27,FALSE)</f>
        <v>3103366.1290000002</v>
      </c>
      <c r="AD417" s="4">
        <f>VLOOKUP($A417,[1]plot_info!$F$1:$BW$2268,28,FALSE)</f>
        <v>85.161062540000003</v>
      </c>
      <c r="AE417" s="4">
        <f>VLOOKUP($A417,[1]plot_info!$F$1:$BW$2268,29,FALSE)</f>
        <v>28.0433284</v>
      </c>
      <c r="AF417" s="4">
        <f>VLOOKUP($A417,[1]plot_info!$F$1:$BW$2268,37,FALSE)</f>
        <v>4</v>
      </c>
      <c r="AG417" s="4" t="str">
        <f>VLOOKUP($A417,[1]plot_info!$F$1:$BW$2268,43,FALSE)</f>
        <v>FRA 2010-2015</v>
      </c>
    </row>
    <row r="418" spans="1:33" s="10" customFormat="1" x14ac:dyDescent="0.35">
      <c r="A418" s="23" t="str">
        <f t="shared" si="99"/>
        <v>126-51-2</v>
      </c>
      <c r="B418" s="24" t="s">
        <v>89</v>
      </c>
      <c r="C418" s="24">
        <v>126</v>
      </c>
      <c r="D418" s="24">
        <v>51</v>
      </c>
      <c r="E418" s="24">
        <v>2</v>
      </c>
      <c r="F418" s="24">
        <v>1</v>
      </c>
      <c r="G418" s="24" t="s">
        <v>34</v>
      </c>
      <c r="H418" s="24">
        <v>4</v>
      </c>
      <c r="I418" s="24">
        <v>298</v>
      </c>
      <c r="J418" s="24">
        <v>298</v>
      </c>
      <c r="K418" s="24">
        <v>1227</v>
      </c>
      <c r="L418" s="24">
        <v>1344</v>
      </c>
      <c r="M418" s="24">
        <v>117</v>
      </c>
      <c r="N418" s="24">
        <v>290</v>
      </c>
      <c r="O418" s="24">
        <v>290</v>
      </c>
      <c r="P418" s="24">
        <v>463</v>
      </c>
      <c r="Q418" s="24">
        <v>546</v>
      </c>
      <c r="R418" s="24">
        <v>83</v>
      </c>
      <c r="S418" s="24">
        <v>0.60738255033557043</v>
      </c>
      <c r="T418" s="24">
        <v>29.25</v>
      </c>
      <c r="U418" s="24">
        <v>0.71379310344827585</v>
      </c>
      <c r="V418" s="24">
        <v>14.625</v>
      </c>
      <c r="W418" s="31">
        <f t="shared" si="97"/>
        <v>13.747499999999999</v>
      </c>
      <c r="X418" s="24">
        <v>238.25</v>
      </c>
      <c r="Y418" s="24">
        <v>10.375</v>
      </c>
      <c r="Z418" s="32">
        <v>0.25</v>
      </c>
      <c r="AA418" s="9">
        <f t="shared" si="98"/>
        <v>0.25</v>
      </c>
      <c r="AB418" s="4">
        <f>VLOOKUP($A418,[1]plot_info!$F$1:$BW$2268,26,FALSE)</f>
        <v>319245.96269999997</v>
      </c>
      <c r="AC418" s="4">
        <f>VLOOKUP($A418,[1]plot_info!$F$1:$BW$2268,27,FALSE)</f>
        <v>3103366.1290000002</v>
      </c>
      <c r="AD418" s="4">
        <f>VLOOKUP($A418,[1]plot_info!$F$1:$BW$2268,28,FALSE)</f>
        <v>85.161062540000003</v>
      </c>
      <c r="AE418" s="4">
        <f>VLOOKUP($A418,[1]plot_info!$F$1:$BW$2268,29,FALSE)</f>
        <v>28.0433284</v>
      </c>
      <c r="AF418" s="4">
        <f>VLOOKUP($A418,[1]plot_info!$F$1:$BW$2268,37,FALSE)</f>
        <v>4</v>
      </c>
      <c r="AG418" s="4" t="str">
        <f>VLOOKUP($A418,[1]plot_info!$F$1:$BW$2268,43,FALSE)</f>
        <v>FRA 2010-2015</v>
      </c>
    </row>
    <row r="419" spans="1:33" x14ac:dyDescent="0.35">
      <c r="A419" s="23" t="str">
        <f t="shared" si="99"/>
        <v>126-51-3</v>
      </c>
      <c r="B419" s="30">
        <v>64914</v>
      </c>
      <c r="C419" s="26">
        <v>126</v>
      </c>
      <c r="D419" s="26">
        <v>51</v>
      </c>
      <c r="E419" s="26">
        <v>3</v>
      </c>
      <c r="F419" s="26" t="s">
        <v>93</v>
      </c>
      <c r="G419" s="26" t="s">
        <v>34</v>
      </c>
      <c r="H419" s="26">
        <v>3</v>
      </c>
      <c r="I419" s="26">
        <v>248</v>
      </c>
      <c r="J419" s="26">
        <v>248</v>
      </c>
      <c r="K419" s="26">
        <v>1225</v>
      </c>
      <c r="L419" s="26">
        <v>1286</v>
      </c>
      <c r="M419" s="26">
        <v>61</v>
      </c>
      <c r="N419" s="26">
        <v>240</v>
      </c>
      <c r="O419" s="26">
        <v>240</v>
      </c>
      <c r="P419" s="26">
        <v>361</v>
      </c>
      <c r="Q419" s="26">
        <v>409</v>
      </c>
      <c r="R419" s="26">
        <v>48</v>
      </c>
      <c r="S419" s="26">
        <v>0.75403225806451613</v>
      </c>
      <c r="T419" s="26">
        <v>20.333333333333332</v>
      </c>
      <c r="U419" s="26">
        <v>0.8</v>
      </c>
      <c r="V419" s="26">
        <v>10.166666666666666</v>
      </c>
      <c r="W419" s="31">
        <f t="shared" si="97"/>
        <v>9.5566666666666649</v>
      </c>
      <c r="X419" s="26">
        <v>176</v>
      </c>
      <c r="Y419" s="26">
        <v>8</v>
      </c>
      <c r="Z419" s="32">
        <v>0.18166666666666667</v>
      </c>
      <c r="AA419" s="9">
        <f t="shared" si="98"/>
        <v>0.18166666666666667</v>
      </c>
      <c r="AB419" s="4">
        <f>VLOOKUP($A419,[1]plot_info!$F$1:$BW$2268,26,FALSE)</f>
        <v>319245.96269999997</v>
      </c>
      <c r="AC419" s="4">
        <f>VLOOKUP($A419,[1]plot_info!$F$1:$BW$2268,27,FALSE)</f>
        <v>3103516.1290000002</v>
      </c>
      <c r="AD419" s="4">
        <f>VLOOKUP($A419,[1]plot_info!$F$1:$BW$2268,28,FALSE)</f>
        <v>85.161039520000003</v>
      </c>
      <c r="AE419" s="4">
        <f>VLOOKUP($A419,[1]plot_info!$F$1:$BW$2268,29,FALSE)</f>
        <v>28.044681789999999</v>
      </c>
      <c r="AF419" s="4">
        <f>VLOOKUP($A419,[1]plot_info!$F$1:$BW$2268,37,FALSE)</f>
        <v>4</v>
      </c>
      <c r="AG419" s="4" t="str">
        <f>VLOOKUP($A419,[1]plot_info!$F$1:$BW$2268,43,FALSE)</f>
        <v>FRA 2010-2015</v>
      </c>
    </row>
    <row r="420" spans="1:33" s="10" customFormat="1" x14ac:dyDescent="0.35">
      <c r="A420" s="23" t="str">
        <f t="shared" si="99"/>
        <v>126-51-3</v>
      </c>
      <c r="B420" s="24" t="s">
        <v>93</v>
      </c>
      <c r="C420" s="24">
        <v>126</v>
      </c>
      <c r="D420" s="24">
        <v>51</v>
      </c>
      <c r="E420" s="24">
        <v>3</v>
      </c>
      <c r="F420" s="24">
        <v>1</v>
      </c>
      <c r="G420" s="24" t="s">
        <v>34</v>
      </c>
      <c r="H420" s="24">
        <v>3</v>
      </c>
      <c r="I420" s="24">
        <v>248</v>
      </c>
      <c r="J420" s="24">
        <v>248</v>
      </c>
      <c r="K420" s="24">
        <v>1225</v>
      </c>
      <c r="L420" s="24">
        <v>1286</v>
      </c>
      <c r="M420" s="24">
        <v>61</v>
      </c>
      <c r="N420" s="24">
        <v>240</v>
      </c>
      <c r="O420" s="24">
        <v>240</v>
      </c>
      <c r="P420" s="24">
        <v>361</v>
      </c>
      <c r="Q420" s="24">
        <v>409</v>
      </c>
      <c r="R420" s="24">
        <v>48</v>
      </c>
      <c r="S420" s="24">
        <v>0.75403225806451613</v>
      </c>
      <c r="T420" s="24">
        <v>20.333333333333332</v>
      </c>
      <c r="U420" s="24">
        <v>0.8</v>
      </c>
      <c r="V420" s="24">
        <v>10.166666666666666</v>
      </c>
      <c r="W420" s="31">
        <f t="shared" si="97"/>
        <v>9.5566666666666649</v>
      </c>
      <c r="X420" s="24">
        <v>176</v>
      </c>
      <c r="Y420" s="24">
        <v>8</v>
      </c>
      <c r="Z420" s="32">
        <v>0.18166666666666667</v>
      </c>
      <c r="AA420" s="9">
        <f t="shared" si="98"/>
        <v>0.18166666666666667</v>
      </c>
      <c r="AB420" s="4">
        <f>VLOOKUP($A420,[1]plot_info!$F$1:$BW$2268,26,FALSE)</f>
        <v>319245.96269999997</v>
      </c>
      <c r="AC420" s="4">
        <f>VLOOKUP($A420,[1]plot_info!$F$1:$BW$2268,27,FALSE)</f>
        <v>3103516.1290000002</v>
      </c>
      <c r="AD420" s="4">
        <f>VLOOKUP($A420,[1]plot_info!$F$1:$BW$2268,28,FALSE)</f>
        <v>85.161039520000003</v>
      </c>
      <c r="AE420" s="4">
        <f>VLOOKUP($A420,[1]plot_info!$F$1:$BW$2268,29,FALSE)</f>
        <v>28.044681789999999</v>
      </c>
      <c r="AF420" s="4">
        <f>VLOOKUP($A420,[1]plot_info!$F$1:$BW$2268,37,FALSE)</f>
        <v>4</v>
      </c>
      <c r="AG420" s="4" t="str">
        <f>VLOOKUP($A420,[1]plot_info!$F$1:$BW$2268,43,FALSE)</f>
        <v>FRA 2010-2015</v>
      </c>
    </row>
    <row r="421" spans="1:33" s="10" customFormat="1" x14ac:dyDescent="0.35">
      <c r="A421" s="23" t="str">
        <f t="shared" si="99"/>
        <v>126-51-4</v>
      </c>
      <c r="B421" s="30">
        <v>64914</v>
      </c>
      <c r="C421" s="26">
        <v>126</v>
      </c>
      <c r="D421" s="26">
        <v>51</v>
      </c>
      <c r="E421" s="26">
        <v>4</v>
      </c>
      <c r="F421" s="26" t="s">
        <v>94</v>
      </c>
      <c r="G421" s="26" t="s">
        <v>34</v>
      </c>
      <c r="H421" s="26">
        <v>3</v>
      </c>
      <c r="I421" s="26">
        <v>204</v>
      </c>
      <c r="J421" s="26">
        <v>204</v>
      </c>
      <c r="K421" s="26">
        <v>1225</v>
      </c>
      <c r="L421" s="26">
        <v>1269</v>
      </c>
      <c r="M421" s="26">
        <v>44</v>
      </c>
      <c r="N421" s="26">
        <v>252</v>
      </c>
      <c r="O421" s="26">
        <v>252</v>
      </c>
      <c r="P421" s="26">
        <v>302</v>
      </c>
      <c r="Q421" s="26">
        <v>383</v>
      </c>
      <c r="R421" s="26">
        <v>81</v>
      </c>
      <c r="S421" s="26">
        <v>0.78431372549019607</v>
      </c>
      <c r="T421" s="26">
        <v>14.666666666666666</v>
      </c>
      <c r="U421" s="26">
        <v>0.6785714285714286</v>
      </c>
      <c r="V421" s="26">
        <v>7.333333333333333</v>
      </c>
      <c r="W421" s="31">
        <f t="shared" si="97"/>
        <v>6.8933333333333326</v>
      </c>
      <c r="X421" s="26">
        <v>195</v>
      </c>
      <c r="Y421" s="26">
        <v>13.5</v>
      </c>
      <c r="Z421" s="32">
        <v>0.20833333333333331</v>
      </c>
      <c r="AA421" s="9">
        <f t="shared" si="98"/>
        <v>0.20833333333333331</v>
      </c>
      <c r="AB421" s="4">
        <f>VLOOKUP($A421,[1]plot_info!$F$1:$BW$2268,26,FALSE)</f>
        <v>319545.96269999997</v>
      </c>
      <c r="AC421" s="4">
        <f>VLOOKUP($A421,[1]plot_info!$F$1:$BW$2268,27,FALSE)</f>
        <v>3103216.1290000002</v>
      </c>
      <c r="AD421" s="4">
        <f>VLOOKUP($A421,[1]plot_info!$F$1:$BW$2268,28,FALSE)</f>
        <v>85.164136360000001</v>
      </c>
      <c r="AE421" s="4">
        <f>VLOOKUP($A421,[1]plot_info!$F$1:$BW$2268,29,FALSE)</f>
        <v>28.042015840000001</v>
      </c>
      <c r="AF421" s="4">
        <f>VLOOKUP($A421,[1]plot_info!$F$1:$BW$2268,37,FALSE)</f>
        <v>4</v>
      </c>
      <c r="AG421" s="4" t="str">
        <f>VLOOKUP($A421,[1]plot_info!$F$1:$BW$2268,43,FALSE)</f>
        <v>FRA 2010-2015</v>
      </c>
    </row>
    <row r="422" spans="1:33" s="10" customFormat="1" x14ac:dyDescent="0.35">
      <c r="A422" s="23" t="str">
        <f t="shared" si="99"/>
        <v>126-51-4</v>
      </c>
      <c r="B422" s="24" t="s">
        <v>94</v>
      </c>
      <c r="C422" s="24">
        <v>126</v>
      </c>
      <c r="D422" s="24">
        <v>51</v>
      </c>
      <c r="E422" s="24">
        <v>4</v>
      </c>
      <c r="F422" s="24">
        <v>1</v>
      </c>
      <c r="G422" s="24" t="s">
        <v>34</v>
      </c>
      <c r="H422" s="24">
        <v>3</v>
      </c>
      <c r="I422" s="24">
        <v>204</v>
      </c>
      <c r="J422" s="24">
        <v>204</v>
      </c>
      <c r="K422" s="24">
        <v>1225</v>
      </c>
      <c r="L422" s="24">
        <v>1269</v>
      </c>
      <c r="M422" s="24">
        <v>44</v>
      </c>
      <c r="N422" s="24">
        <v>252</v>
      </c>
      <c r="O422" s="24">
        <v>252</v>
      </c>
      <c r="P422" s="24">
        <v>302</v>
      </c>
      <c r="Q422" s="24">
        <v>383</v>
      </c>
      <c r="R422" s="24">
        <v>81</v>
      </c>
      <c r="S422" s="24">
        <v>0.78431372549019607</v>
      </c>
      <c r="T422" s="24">
        <v>14.666666666666666</v>
      </c>
      <c r="U422" s="24">
        <v>0.6785714285714286</v>
      </c>
      <c r="V422" s="24">
        <v>7.333333333333333</v>
      </c>
      <c r="W422" s="31">
        <f t="shared" si="97"/>
        <v>6.8933333333333326</v>
      </c>
      <c r="X422" s="24">
        <v>195</v>
      </c>
      <c r="Y422" s="24">
        <v>13.5</v>
      </c>
      <c r="Z422" s="32">
        <v>0.20833333333333331</v>
      </c>
      <c r="AA422" s="9">
        <f t="shared" si="98"/>
        <v>0.20833333333333331</v>
      </c>
      <c r="AB422" s="4">
        <f>VLOOKUP($A422,[1]plot_info!$F$1:$BW$2268,26,FALSE)</f>
        <v>319545.96269999997</v>
      </c>
      <c r="AC422" s="4">
        <f>VLOOKUP($A422,[1]plot_info!$F$1:$BW$2268,27,FALSE)</f>
        <v>3103216.1290000002</v>
      </c>
      <c r="AD422" s="4">
        <f>VLOOKUP($A422,[1]plot_info!$F$1:$BW$2268,28,FALSE)</f>
        <v>85.164136360000001</v>
      </c>
      <c r="AE422" s="4">
        <f>VLOOKUP($A422,[1]plot_info!$F$1:$BW$2268,29,FALSE)</f>
        <v>28.042015840000001</v>
      </c>
      <c r="AF422" s="4">
        <f>VLOOKUP($A422,[1]plot_info!$F$1:$BW$2268,37,FALSE)</f>
        <v>4</v>
      </c>
      <c r="AG422" s="4" t="str">
        <f>VLOOKUP($A422,[1]plot_info!$F$1:$BW$2268,43,FALSE)</f>
        <v>FRA 2010-2015</v>
      </c>
    </row>
    <row r="423" spans="1:33" x14ac:dyDescent="0.35">
      <c r="A423" s="23" t="str">
        <f t="shared" si="99"/>
        <v>126-51-5</v>
      </c>
      <c r="B423" s="30">
        <v>64914</v>
      </c>
      <c r="C423" s="26">
        <v>126</v>
      </c>
      <c r="D423" s="26">
        <v>51</v>
      </c>
      <c r="E423" s="26">
        <v>5</v>
      </c>
      <c r="F423" s="26" t="s">
        <v>95</v>
      </c>
      <c r="G423" s="26" t="s">
        <v>34</v>
      </c>
      <c r="H423" s="26">
        <v>4</v>
      </c>
      <c r="I423" s="26">
        <v>200</v>
      </c>
      <c r="J423" s="26">
        <v>200</v>
      </c>
      <c r="K423" s="26">
        <v>1212</v>
      </c>
      <c r="L423" s="26">
        <v>1277</v>
      </c>
      <c r="M423" s="26">
        <v>65</v>
      </c>
      <c r="N423" s="26">
        <v>302</v>
      </c>
      <c r="O423" s="26">
        <v>302</v>
      </c>
      <c r="P423" s="26">
        <v>358</v>
      </c>
      <c r="Q423" s="26">
        <v>486</v>
      </c>
      <c r="R423" s="26">
        <v>128</v>
      </c>
      <c r="S423" s="26">
        <v>0.67500000000000004</v>
      </c>
      <c r="T423" s="26">
        <v>16.25</v>
      </c>
      <c r="U423" s="26">
        <v>0.57615894039735094</v>
      </c>
      <c r="V423" s="26">
        <v>8.125</v>
      </c>
      <c r="W423" s="31">
        <f t="shared" si="97"/>
        <v>7.6374999999999993</v>
      </c>
      <c r="X423" s="26">
        <v>258.5</v>
      </c>
      <c r="Y423" s="26">
        <v>16</v>
      </c>
      <c r="Z423" s="32">
        <v>0.24124999999999999</v>
      </c>
      <c r="AA423" s="9">
        <f t="shared" si="98"/>
        <v>0.24124999999999999</v>
      </c>
      <c r="AB423" s="4">
        <f>VLOOKUP($A423,[1]plot_info!$F$1:$BW$2268,26,FALSE)</f>
        <v>319545.96269999997</v>
      </c>
      <c r="AC423" s="4">
        <f>VLOOKUP($A423,[1]plot_info!$F$1:$BW$2268,27,FALSE)</f>
        <v>3103366.1290000002</v>
      </c>
      <c r="AD423" s="4">
        <f>VLOOKUP($A423,[1]plot_info!$F$1:$BW$2268,28,FALSE)</f>
        <v>85.164113369999995</v>
      </c>
      <c r="AE423" s="4">
        <f>VLOOKUP($A423,[1]plot_info!$F$1:$BW$2268,29,FALSE)</f>
        <v>28.04336923</v>
      </c>
      <c r="AF423" s="4">
        <f>VLOOKUP($A423,[1]plot_info!$F$1:$BW$2268,37,FALSE)</f>
        <v>4</v>
      </c>
      <c r="AG423" s="4" t="str">
        <f>VLOOKUP($A423,[1]plot_info!$F$1:$BW$2268,43,FALSE)</f>
        <v>FRA 2010-2015</v>
      </c>
    </row>
    <row r="424" spans="1:33" s="10" customFormat="1" x14ac:dyDescent="0.35">
      <c r="A424" s="23" t="str">
        <f t="shared" si="99"/>
        <v>126-51-5</v>
      </c>
      <c r="B424" s="24" t="s">
        <v>95</v>
      </c>
      <c r="C424" s="24">
        <v>126</v>
      </c>
      <c r="D424" s="24">
        <v>51</v>
      </c>
      <c r="E424" s="24">
        <v>5</v>
      </c>
      <c r="F424" s="24">
        <v>1</v>
      </c>
      <c r="G424" s="24" t="s">
        <v>34</v>
      </c>
      <c r="H424" s="24">
        <v>4</v>
      </c>
      <c r="I424" s="24">
        <v>200</v>
      </c>
      <c r="J424" s="24">
        <v>200</v>
      </c>
      <c r="K424" s="24">
        <v>1212</v>
      </c>
      <c r="L424" s="24">
        <v>1277</v>
      </c>
      <c r="M424" s="24">
        <v>65</v>
      </c>
      <c r="N424" s="24">
        <v>302</v>
      </c>
      <c r="O424" s="24">
        <v>302</v>
      </c>
      <c r="P424" s="24">
        <v>358</v>
      </c>
      <c r="Q424" s="24">
        <v>486</v>
      </c>
      <c r="R424" s="24">
        <v>128</v>
      </c>
      <c r="S424" s="24">
        <v>0.67500000000000004</v>
      </c>
      <c r="T424" s="24">
        <v>16.25</v>
      </c>
      <c r="U424" s="24">
        <v>0.57615894039735094</v>
      </c>
      <c r="V424" s="24">
        <v>8.125</v>
      </c>
      <c r="W424" s="31">
        <f t="shared" si="97"/>
        <v>7.6374999999999993</v>
      </c>
      <c r="X424" s="24">
        <v>258.5</v>
      </c>
      <c r="Y424" s="24">
        <v>16</v>
      </c>
      <c r="Z424" s="32">
        <v>0.24124999999999999</v>
      </c>
      <c r="AA424" s="9">
        <f t="shared" si="98"/>
        <v>0.24124999999999999</v>
      </c>
      <c r="AB424" s="4">
        <f>VLOOKUP($A424,[1]plot_info!$F$1:$BW$2268,26,FALSE)</f>
        <v>319545.96269999997</v>
      </c>
      <c r="AC424" s="4">
        <f>VLOOKUP($A424,[1]plot_info!$F$1:$BW$2268,27,FALSE)</f>
        <v>3103366.1290000002</v>
      </c>
      <c r="AD424" s="4">
        <f>VLOOKUP($A424,[1]plot_info!$F$1:$BW$2268,28,FALSE)</f>
        <v>85.164113369999995</v>
      </c>
      <c r="AE424" s="4">
        <f>VLOOKUP($A424,[1]plot_info!$F$1:$BW$2268,29,FALSE)</f>
        <v>28.04336923</v>
      </c>
      <c r="AF424" s="4">
        <f>VLOOKUP($A424,[1]plot_info!$F$1:$BW$2268,37,FALSE)</f>
        <v>4</v>
      </c>
      <c r="AG424" s="4" t="str">
        <f>VLOOKUP($A424,[1]plot_info!$F$1:$BW$2268,43,FALSE)</f>
        <v>FRA 2010-2015</v>
      </c>
    </row>
    <row r="425" spans="1:33" x14ac:dyDescent="0.35">
      <c r="A425" s="23" t="str">
        <f t="shared" si="99"/>
        <v>126-51-6</v>
      </c>
      <c r="B425" s="30">
        <v>64914</v>
      </c>
      <c r="C425" s="26">
        <v>126</v>
      </c>
      <c r="D425" s="26">
        <v>51</v>
      </c>
      <c r="E425" s="26">
        <v>6</v>
      </c>
      <c r="F425" s="26" t="s">
        <v>96</v>
      </c>
      <c r="G425" s="26" t="s">
        <v>34</v>
      </c>
      <c r="H425" s="26">
        <v>4</v>
      </c>
      <c r="I425" s="26">
        <v>305</v>
      </c>
      <c r="J425" s="26">
        <v>305</v>
      </c>
      <c r="K425" s="26">
        <v>1450</v>
      </c>
      <c r="L425" s="26">
        <v>1510</v>
      </c>
      <c r="M425" s="26">
        <v>60</v>
      </c>
      <c r="N425" s="26">
        <v>316</v>
      </c>
      <c r="O425" s="26">
        <v>316</v>
      </c>
      <c r="P425" s="26">
        <v>365</v>
      </c>
      <c r="Q425" s="26">
        <v>491</v>
      </c>
      <c r="R425" s="26">
        <v>126</v>
      </c>
      <c r="S425" s="26">
        <v>0.80327868852459017</v>
      </c>
      <c r="T425" s="26">
        <v>15</v>
      </c>
      <c r="U425" s="26">
        <v>0.60126582278481011</v>
      </c>
      <c r="V425" s="26">
        <v>7.5</v>
      </c>
      <c r="W425" s="31">
        <f t="shared" si="97"/>
        <v>7.05</v>
      </c>
      <c r="X425" s="26">
        <v>268.5</v>
      </c>
      <c r="Y425" s="26">
        <v>15.75</v>
      </c>
      <c r="Z425" s="32">
        <v>0.23250000000000001</v>
      </c>
      <c r="AA425" s="9">
        <f t="shared" si="98"/>
        <v>0.23250000000000001</v>
      </c>
      <c r="AB425" s="4">
        <f>VLOOKUP($A425,[1]plot_info!$F$1:$BW$2268,26,FALSE)</f>
        <v>319545.96269999997</v>
      </c>
      <c r="AC425" s="4">
        <f>VLOOKUP($A425,[1]plot_info!$F$1:$BW$2268,27,FALSE)</f>
        <v>3103516.1290000002</v>
      </c>
      <c r="AD425" s="4">
        <f>VLOOKUP($A425,[1]plot_info!$F$1:$BW$2268,28,FALSE)</f>
        <v>85.164090380000005</v>
      </c>
      <c r="AE425" s="4">
        <f>VLOOKUP($A425,[1]plot_info!$F$1:$BW$2268,29,FALSE)</f>
        <v>28.044722610000001</v>
      </c>
      <c r="AF425" s="4">
        <f>VLOOKUP($A425,[1]plot_info!$F$1:$BW$2268,37,FALSE)</f>
        <v>4</v>
      </c>
      <c r="AG425" s="4" t="str">
        <f>VLOOKUP($A425,[1]plot_info!$F$1:$BW$2268,43,FALSE)</f>
        <v>FRA 2010-2015</v>
      </c>
    </row>
    <row r="426" spans="1:33" s="10" customFormat="1" x14ac:dyDescent="0.35">
      <c r="A426" s="23" t="str">
        <f t="shared" si="99"/>
        <v>126-51-6</v>
      </c>
      <c r="B426" s="24" t="s">
        <v>96</v>
      </c>
      <c r="C426" s="24">
        <v>126</v>
      </c>
      <c r="D426" s="24">
        <v>51</v>
      </c>
      <c r="E426" s="24">
        <v>6</v>
      </c>
      <c r="F426" s="24">
        <v>1</v>
      </c>
      <c r="G426" s="24" t="s">
        <v>34</v>
      </c>
      <c r="H426" s="24">
        <v>4</v>
      </c>
      <c r="I426" s="24">
        <v>305</v>
      </c>
      <c r="J426" s="24">
        <v>305</v>
      </c>
      <c r="K426" s="24">
        <v>1450</v>
      </c>
      <c r="L426" s="24">
        <v>1510</v>
      </c>
      <c r="M426" s="24">
        <v>60</v>
      </c>
      <c r="N426" s="24">
        <v>316</v>
      </c>
      <c r="O426" s="24">
        <v>316</v>
      </c>
      <c r="P426" s="24">
        <v>365</v>
      </c>
      <c r="Q426" s="24">
        <v>491</v>
      </c>
      <c r="R426" s="24">
        <v>126</v>
      </c>
      <c r="S426" s="24">
        <v>0.80327868852459017</v>
      </c>
      <c r="T426" s="24">
        <v>15</v>
      </c>
      <c r="U426" s="24">
        <v>0.60126582278481011</v>
      </c>
      <c r="V426" s="24">
        <v>7.5</v>
      </c>
      <c r="W426" s="31">
        <f t="shared" si="97"/>
        <v>7.05</v>
      </c>
      <c r="X426" s="24">
        <v>268.5</v>
      </c>
      <c r="Y426" s="24">
        <v>15.75</v>
      </c>
      <c r="Z426" s="32">
        <v>0.23250000000000001</v>
      </c>
      <c r="AA426" s="9">
        <f t="shared" si="98"/>
        <v>0.23250000000000001</v>
      </c>
      <c r="AB426" s="4">
        <f>VLOOKUP($A426,[1]plot_info!$F$1:$BW$2268,26,FALSE)</f>
        <v>319545.96269999997</v>
      </c>
      <c r="AC426" s="4">
        <f>VLOOKUP($A426,[1]plot_info!$F$1:$BW$2268,27,FALSE)</f>
        <v>3103516.1290000002</v>
      </c>
      <c r="AD426" s="4">
        <f>VLOOKUP($A426,[1]plot_info!$F$1:$BW$2268,28,FALSE)</f>
        <v>85.164090380000005</v>
      </c>
      <c r="AE426" s="4">
        <f>VLOOKUP($A426,[1]plot_info!$F$1:$BW$2268,29,FALSE)</f>
        <v>28.044722610000001</v>
      </c>
      <c r="AF426" s="4">
        <f>VLOOKUP($A426,[1]plot_info!$F$1:$BW$2268,37,FALSE)</f>
        <v>4</v>
      </c>
      <c r="AG426" s="4" t="str">
        <f>VLOOKUP($A426,[1]plot_info!$F$1:$BW$2268,43,FALSE)</f>
        <v>FRA 2010-2015</v>
      </c>
    </row>
    <row r="427" spans="1:33" x14ac:dyDescent="0.35">
      <c r="A427" s="23" t="str">
        <f t="shared" si="99"/>
        <v>127-54-1</v>
      </c>
      <c r="B427" s="24" t="s">
        <v>1096</v>
      </c>
      <c r="C427" s="24">
        <v>127</v>
      </c>
      <c r="D427" s="24">
        <v>54</v>
      </c>
      <c r="E427" s="24">
        <v>1</v>
      </c>
      <c r="F427" s="24">
        <v>1</v>
      </c>
      <c r="G427" s="24" t="s">
        <v>34</v>
      </c>
      <c r="W427" s="31"/>
      <c r="AA427" s="11"/>
      <c r="AB427" s="4">
        <f>VLOOKUP($A427,[1]plot_info!$F$1:$BW$2268,26,FALSE)</f>
        <v>323534.8395</v>
      </c>
      <c r="AC427" s="4">
        <f>VLOOKUP($A427,[1]plot_info!$F$1:$BW$2268,27,FALSE)</f>
        <v>3115115.9410000001</v>
      </c>
      <c r="AD427" s="4">
        <f>VLOOKUP($A427,[1]plot_info!$F$1:$BW$2268,28,FALSE)</f>
        <v>85.20291288</v>
      </c>
      <c r="AE427" s="4">
        <f>VLOOKUP($A427,[1]plot_info!$F$1:$BW$2268,29,FALSE)</f>
        <v>28.149920819999998</v>
      </c>
      <c r="AF427" s="4">
        <f>VLOOKUP($A427,[1]plot_info!$F$1:$BW$2268,37,FALSE)</f>
        <v>104</v>
      </c>
      <c r="AG427" s="4" t="str">
        <f>VLOOKUP($A427,[1]plot_info!$F$1:$BW$2268,43,FALSE)</f>
        <v>FRA 2016-2021</v>
      </c>
    </row>
    <row r="428" spans="1:33" x14ac:dyDescent="0.35">
      <c r="A428" s="23" t="str">
        <f t="shared" si="99"/>
        <v>127-54-2</v>
      </c>
      <c r="B428" s="24" t="s">
        <v>1097</v>
      </c>
      <c r="C428" s="24">
        <v>127</v>
      </c>
      <c r="D428" s="24">
        <v>54</v>
      </c>
      <c r="E428" s="24">
        <v>2</v>
      </c>
      <c r="F428" s="24">
        <v>1</v>
      </c>
      <c r="G428" s="24" t="s">
        <v>34</v>
      </c>
      <c r="W428" s="31"/>
      <c r="AA428" s="11"/>
      <c r="AB428" s="4">
        <f>VLOOKUP($A428,[1]plot_info!$F$1:$BW$2268,26,FALSE)</f>
        <v>323534.8395</v>
      </c>
      <c r="AC428" s="4">
        <f>VLOOKUP($A428,[1]plot_info!$F$1:$BW$2268,27,FALSE)</f>
        <v>3115265.9410000001</v>
      </c>
      <c r="AD428" s="4">
        <f>VLOOKUP($A428,[1]plot_info!$F$1:$BW$2268,28,FALSE)</f>
        <v>85.202890269999997</v>
      </c>
      <c r="AE428" s="4">
        <f>VLOOKUP($A428,[1]plot_info!$F$1:$BW$2268,29,FALSE)</f>
        <v>28.151274220000001</v>
      </c>
      <c r="AF428" s="4">
        <f>VLOOKUP($A428,[1]plot_info!$F$1:$BW$2268,37,FALSE)</f>
        <v>104</v>
      </c>
      <c r="AG428" s="4" t="str">
        <f>VLOOKUP($A428,[1]plot_info!$F$1:$BW$2268,43,FALSE)</f>
        <v>FRA 2016-2021</v>
      </c>
    </row>
    <row r="429" spans="1:33" s="10" customFormat="1" x14ac:dyDescent="0.35">
      <c r="A429" s="23" t="str">
        <f t="shared" si="99"/>
        <v>127-54-3</v>
      </c>
      <c r="B429" s="24" t="s">
        <v>1092</v>
      </c>
      <c r="C429" s="24">
        <v>127</v>
      </c>
      <c r="D429" s="24">
        <v>54</v>
      </c>
      <c r="E429" s="24">
        <v>3</v>
      </c>
      <c r="F429" s="24">
        <v>1</v>
      </c>
      <c r="G429" s="24" t="s">
        <v>34</v>
      </c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31"/>
      <c r="X429" s="24"/>
      <c r="Y429" s="24"/>
      <c r="Z429" s="32"/>
      <c r="AA429" s="11"/>
      <c r="AB429" s="4">
        <f>VLOOKUP($A429,[1]plot_info!$F$1:$BW$2268,26,FALSE)</f>
        <v>323534.8395</v>
      </c>
      <c r="AC429" s="4">
        <f>VLOOKUP($A429,[1]plot_info!$F$1:$BW$2268,27,FALSE)</f>
        <v>3115415.9410000001</v>
      </c>
      <c r="AD429" s="4">
        <f>VLOOKUP($A429,[1]plot_info!$F$1:$BW$2268,28,FALSE)</f>
        <v>85.202867670000003</v>
      </c>
      <c r="AE429" s="4">
        <f>VLOOKUP($A429,[1]plot_info!$F$1:$BW$2268,29,FALSE)</f>
        <v>28.15262761</v>
      </c>
      <c r="AF429" s="4">
        <f>VLOOKUP($A429,[1]plot_info!$F$1:$BW$2268,37,FALSE)</f>
        <v>104</v>
      </c>
      <c r="AG429" s="4" t="str">
        <f>VLOOKUP($A429,[1]plot_info!$F$1:$BW$2268,43,FALSE)</f>
        <v>FRA 2016-2021</v>
      </c>
    </row>
    <row r="430" spans="1:33" s="10" customFormat="1" x14ac:dyDescent="0.35">
      <c r="A430" s="23" t="str">
        <f t="shared" si="99"/>
        <v>127-54-4</v>
      </c>
      <c r="B430" s="24" t="s">
        <v>1094</v>
      </c>
      <c r="C430" s="24">
        <v>127</v>
      </c>
      <c r="D430" s="24">
        <v>54</v>
      </c>
      <c r="E430" s="24">
        <v>4</v>
      </c>
      <c r="F430" s="24">
        <v>1</v>
      </c>
      <c r="G430" s="24" t="s">
        <v>34</v>
      </c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31"/>
      <c r="X430" s="24"/>
      <c r="Y430" s="24"/>
      <c r="Z430" s="32"/>
      <c r="AA430" s="11"/>
      <c r="AB430" s="4">
        <f>VLOOKUP($A430,[1]plot_info!$F$1:$BW$2268,26,FALSE)</f>
        <v>323834.8395</v>
      </c>
      <c r="AC430" s="4">
        <f>VLOOKUP($A430,[1]plot_info!$F$1:$BW$2268,27,FALSE)</f>
        <v>3115115.9410000001</v>
      </c>
      <c r="AD430" s="4">
        <f>VLOOKUP($A430,[1]plot_info!$F$1:$BW$2268,28,FALSE)</f>
        <v>85.205966790000005</v>
      </c>
      <c r="AE430" s="4">
        <f>VLOOKUP($A430,[1]plot_info!$F$1:$BW$2268,29,FALSE)</f>
        <v>28.149960849999999</v>
      </c>
      <c r="AF430" s="4">
        <f>VLOOKUP($A430,[1]plot_info!$F$1:$BW$2268,37,FALSE)</f>
        <v>104</v>
      </c>
      <c r="AG430" s="4" t="str">
        <f>VLOOKUP($A430,[1]plot_info!$F$1:$BW$2268,43,FALSE)</f>
        <v>FRA 2016-2021</v>
      </c>
    </row>
    <row r="431" spans="1:33" x14ac:dyDescent="0.35">
      <c r="A431" s="23" t="str">
        <f t="shared" si="99"/>
        <v>127-54-5</v>
      </c>
      <c r="B431" s="24" t="s">
        <v>1095</v>
      </c>
      <c r="C431" s="24">
        <v>127</v>
      </c>
      <c r="D431" s="24">
        <v>54</v>
      </c>
      <c r="E431" s="24">
        <v>5</v>
      </c>
      <c r="F431" s="24">
        <v>1</v>
      </c>
      <c r="G431" s="24" t="s">
        <v>34</v>
      </c>
      <c r="W431" s="31"/>
      <c r="AA431" s="11"/>
      <c r="AB431" s="4">
        <f>VLOOKUP($A431,[1]plot_info!$F$1:$BW$2268,26,FALSE)</f>
        <v>323834.8395</v>
      </c>
      <c r="AC431" s="4">
        <f>VLOOKUP($A431,[1]plot_info!$F$1:$BW$2268,27,FALSE)</f>
        <v>3115265.9410000001</v>
      </c>
      <c r="AD431" s="4">
        <f>VLOOKUP($A431,[1]plot_info!$F$1:$BW$2268,28,FALSE)</f>
        <v>85.20594423</v>
      </c>
      <c r="AE431" s="4">
        <f>VLOOKUP($A431,[1]plot_info!$F$1:$BW$2268,29,FALSE)</f>
        <v>28.151314249999999</v>
      </c>
      <c r="AF431" s="4">
        <f>VLOOKUP($A431,[1]plot_info!$F$1:$BW$2268,37,FALSE)</f>
        <v>104</v>
      </c>
      <c r="AG431" s="4" t="str">
        <f>VLOOKUP($A431,[1]plot_info!$F$1:$BW$2268,43,FALSE)</f>
        <v>FRA 2016-2021</v>
      </c>
    </row>
    <row r="432" spans="1:33" s="10" customFormat="1" x14ac:dyDescent="0.35">
      <c r="A432" s="23" t="str">
        <f t="shared" si="99"/>
        <v>127-54-6</v>
      </c>
      <c r="B432" s="24" t="s">
        <v>1093</v>
      </c>
      <c r="C432" s="24">
        <v>127</v>
      </c>
      <c r="D432" s="24">
        <v>54</v>
      </c>
      <c r="E432" s="24">
        <v>6</v>
      </c>
      <c r="F432" s="24">
        <v>1</v>
      </c>
      <c r="G432" s="24" t="s">
        <v>34</v>
      </c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31"/>
      <c r="X432" s="24"/>
      <c r="Y432" s="24"/>
      <c r="Z432" s="32"/>
      <c r="AA432" s="11"/>
      <c r="AB432" s="4">
        <f>VLOOKUP($A432,[1]plot_info!$F$1:$BW$2268,26,FALSE)</f>
        <v>323834.8395</v>
      </c>
      <c r="AC432" s="4">
        <f>VLOOKUP($A432,[1]plot_info!$F$1:$BW$2268,27,FALSE)</f>
        <v>3115415.9410000001</v>
      </c>
      <c r="AD432" s="4">
        <f>VLOOKUP($A432,[1]plot_info!$F$1:$BW$2268,28,FALSE)</f>
        <v>85.205921660000001</v>
      </c>
      <c r="AE432" s="4">
        <f>VLOOKUP($A432,[1]plot_info!$F$1:$BW$2268,29,FALSE)</f>
        <v>28.152667650000001</v>
      </c>
      <c r="AF432" s="4">
        <f>VLOOKUP($A432,[1]plot_info!$F$1:$BW$2268,37,FALSE)</f>
        <v>104</v>
      </c>
      <c r="AG432" s="4" t="str">
        <f>VLOOKUP($A432,[1]plot_info!$F$1:$BW$2268,43,FALSE)</f>
        <v>FRA 2016-2021</v>
      </c>
    </row>
    <row r="433" spans="1:33" s="10" customFormat="1" x14ac:dyDescent="0.35">
      <c r="A433" s="23" t="str">
        <f t="shared" si="99"/>
        <v>128-51-1</v>
      </c>
      <c r="B433" s="30">
        <v>64914</v>
      </c>
      <c r="C433" s="26">
        <v>128</v>
      </c>
      <c r="D433" s="26">
        <v>51</v>
      </c>
      <c r="E433" s="26">
        <v>1</v>
      </c>
      <c r="F433" s="26" t="s">
        <v>57</v>
      </c>
      <c r="G433" s="26" t="s">
        <v>34</v>
      </c>
      <c r="H433" s="26">
        <v>3</v>
      </c>
      <c r="I433" s="26">
        <v>278</v>
      </c>
      <c r="J433" s="26">
        <v>278</v>
      </c>
      <c r="K433" s="26">
        <v>1239</v>
      </c>
      <c r="L433" s="26">
        <v>1401</v>
      </c>
      <c r="M433" s="26">
        <v>162</v>
      </c>
      <c r="N433" s="26">
        <v>200</v>
      </c>
      <c r="O433" s="26">
        <v>200</v>
      </c>
      <c r="P433" s="26">
        <v>362</v>
      </c>
      <c r="Q433" s="26">
        <v>499</v>
      </c>
      <c r="R433" s="26">
        <v>137</v>
      </c>
      <c r="S433" s="26">
        <v>0.41726618705035973</v>
      </c>
      <c r="T433" s="26">
        <v>54</v>
      </c>
      <c r="U433" s="26">
        <v>0.315</v>
      </c>
      <c r="V433" s="26">
        <v>27</v>
      </c>
      <c r="W433" s="31">
        <f t="shared" ref="W433:W446" si="100">T433*0.47</f>
        <v>25.38</v>
      </c>
      <c r="X433" s="26">
        <v>179</v>
      </c>
      <c r="Y433" s="26">
        <v>22.833333333333332</v>
      </c>
      <c r="Z433" s="32">
        <v>0.49833333333333329</v>
      </c>
      <c r="AA433" s="9">
        <f t="shared" ref="AA433:AA446" si="101">(V433+Y433)*10000/1000000</f>
        <v>0.49833333333333329</v>
      </c>
      <c r="AB433" s="4">
        <f>VLOOKUP($A433,[1]plot_info!$F$1:$BW$2268,26,FALSE)</f>
        <v>327243.62550000002</v>
      </c>
      <c r="AC433" s="4">
        <f>VLOOKUP($A433,[1]plot_info!$F$1:$BW$2268,27,FALSE)</f>
        <v>3103022.7650000001</v>
      </c>
      <c r="AD433" s="4">
        <f>VLOOKUP($A433,[1]plot_info!$F$1:$BW$2268,28,FALSE)</f>
        <v>85.242446749999999</v>
      </c>
      <c r="AE433" s="4">
        <f>VLOOKUP($A433,[1]plot_info!$F$1:$BW$2268,29,FALSE)</f>
        <v>28.041295399999999</v>
      </c>
      <c r="AF433" s="4">
        <f>VLOOKUP($A433,[1]plot_info!$F$1:$BW$2268,37,FALSE)</f>
        <v>4</v>
      </c>
      <c r="AG433" s="4" t="str">
        <f>VLOOKUP($A433,[1]plot_info!$F$1:$BW$2268,43,FALSE)</f>
        <v>FRA 2010-2015</v>
      </c>
    </row>
    <row r="434" spans="1:33" s="10" customFormat="1" x14ac:dyDescent="0.35">
      <c r="A434" s="23" t="str">
        <f t="shared" si="99"/>
        <v>128-51-1</v>
      </c>
      <c r="B434" s="24" t="s">
        <v>57</v>
      </c>
      <c r="C434" s="24">
        <v>128</v>
      </c>
      <c r="D434" s="24">
        <v>51</v>
      </c>
      <c r="E434" s="24">
        <v>1</v>
      </c>
      <c r="F434" s="24">
        <v>1</v>
      </c>
      <c r="G434" s="24" t="s">
        <v>34</v>
      </c>
      <c r="H434" s="24">
        <v>3</v>
      </c>
      <c r="I434" s="24">
        <v>278</v>
      </c>
      <c r="J434" s="24">
        <v>278</v>
      </c>
      <c r="K434" s="24">
        <v>1239</v>
      </c>
      <c r="L434" s="24">
        <v>1401</v>
      </c>
      <c r="M434" s="24">
        <v>162</v>
      </c>
      <c r="N434" s="24">
        <v>200</v>
      </c>
      <c r="O434" s="24">
        <v>200</v>
      </c>
      <c r="P434" s="24">
        <v>362</v>
      </c>
      <c r="Q434" s="24">
        <v>499</v>
      </c>
      <c r="R434" s="24">
        <v>137</v>
      </c>
      <c r="S434" s="24">
        <v>0.41726618705035973</v>
      </c>
      <c r="T434" s="24">
        <v>54</v>
      </c>
      <c r="U434" s="24">
        <v>0.315</v>
      </c>
      <c r="V434" s="24">
        <v>27</v>
      </c>
      <c r="W434" s="31">
        <f t="shared" si="100"/>
        <v>25.38</v>
      </c>
      <c r="X434" s="24">
        <v>179</v>
      </c>
      <c r="Y434" s="24">
        <v>22.833333333333332</v>
      </c>
      <c r="Z434" s="32">
        <v>0.49833333333333329</v>
      </c>
      <c r="AA434" s="9">
        <f t="shared" si="101"/>
        <v>0.49833333333333329</v>
      </c>
      <c r="AB434" s="4">
        <f>VLOOKUP($A434,[1]plot_info!$F$1:$BW$2268,26,FALSE)</f>
        <v>327243.62550000002</v>
      </c>
      <c r="AC434" s="4">
        <f>VLOOKUP($A434,[1]plot_info!$F$1:$BW$2268,27,FALSE)</f>
        <v>3103022.7650000001</v>
      </c>
      <c r="AD434" s="4">
        <f>VLOOKUP($A434,[1]plot_info!$F$1:$BW$2268,28,FALSE)</f>
        <v>85.242446749999999</v>
      </c>
      <c r="AE434" s="4">
        <f>VLOOKUP($A434,[1]plot_info!$F$1:$BW$2268,29,FALSE)</f>
        <v>28.041295399999999</v>
      </c>
      <c r="AF434" s="4">
        <f>VLOOKUP($A434,[1]plot_info!$F$1:$BW$2268,37,FALSE)</f>
        <v>4</v>
      </c>
      <c r="AG434" s="4" t="str">
        <f>VLOOKUP($A434,[1]plot_info!$F$1:$BW$2268,43,FALSE)</f>
        <v>FRA 2010-2015</v>
      </c>
    </row>
    <row r="435" spans="1:33" x14ac:dyDescent="0.35">
      <c r="A435" s="23" t="str">
        <f t="shared" si="99"/>
        <v>128-51-2</v>
      </c>
      <c r="B435" s="30">
        <v>64914</v>
      </c>
      <c r="C435" s="26">
        <v>128</v>
      </c>
      <c r="D435" s="26">
        <v>51</v>
      </c>
      <c r="E435" s="26">
        <v>2</v>
      </c>
      <c r="F435" s="26" t="s">
        <v>61</v>
      </c>
      <c r="G435" s="26" t="s">
        <v>34</v>
      </c>
      <c r="H435" s="26">
        <v>4</v>
      </c>
      <c r="I435" s="26">
        <v>192</v>
      </c>
      <c r="J435" s="26">
        <v>192</v>
      </c>
      <c r="K435" s="26">
        <v>1439</v>
      </c>
      <c r="L435" s="26">
        <v>1469</v>
      </c>
      <c r="M435" s="26">
        <v>30</v>
      </c>
      <c r="N435" s="26">
        <v>198</v>
      </c>
      <c r="O435" s="26">
        <v>198</v>
      </c>
      <c r="P435" s="26">
        <v>368</v>
      </c>
      <c r="Q435" s="26">
        <v>516</v>
      </c>
      <c r="R435" s="26">
        <v>148</v>
      </c>
      <c r="S435" s="26">
        <v>0.84375</v>
      </c>
      <c r="T435" s="26">
        <v>7.5</v>
      </c>
      <c r="U435" s="26">
        <v>0.25252525252525254</v>
      </c>
      <c r="V435" s="26">
        <v>3.75</v>
      </c>
      <c r="W435" s="31">
        <f t="shared" si="100"/>
        <v>3.5249999999999999</v>
      </c>
      <c r="X435" s="26">
        <v>185.5</v>
      </c>
      <c r="Y435" s="26">
        <v>18.5</v>
      </c>
      <c r="Z435" s="32">
        <v>0.2225</v>
      </c>
      <c r="AA435" s="9">
        <f t="shared" si="101"/>
        <v>0.2225</v>
      </c>
      <c r="AB435" s="4">
        <f>VLOOKUP($A435,[1]plot_info!$F$1:$BW$2268,26,FALSE)</f>
        <v>327243.62550000002</v>
      </c>
      <c r="AC435" s="4">
        <f>VLOOKUP($A435,[1]plot_info!$F$1:$BW$2268,27,FALSE)</f>
        <v>3103172.7650000001</v>
      </c>
      <c r="AD435" s="4">
        <f>VLOOKUP($A435,[1]plot_info!$F$1:$BW$2268,28,FALSE)</f>
        <v>85.242424749999998</v>
      </c>
      <c r="AE435" s="4">
        <f>VLOOKUP($A435,[1]plot_info!$F$1:$BW$2268,29,FALSE)</f>
        <v>28.042648849999999</v>
      </c>
      <c r="AF435" s="4">
        <f>VLOOKUP($A435,[1]plot_info!$F$1:$BW$2268,37,FALSE)</f>
        <v>4</v>
      </c>
      <c r="AG435" s="4" t="str">
        <f>VLOOKUP($A435,[1]plot_info!$F$1:$BW$2268,43,FALSE)</f>
        <v>FRA 2010-2015</v>
      </c>
    </row>
    <row r="436" spans="1:33" x14ac:dyDescent="0.35">
      <c r="A436" s="23" t="str">
        <f t="shared" si="99"/>
        <v>128-51-2</v>
      </c>
      <c r="B436" s="24" t="s">
        <v>61</v>
      </c>
      <c r="C436" s="24">
        <v>128</v>
      </c>
      <c r="D436" s="24">
        <v>51</v>
      </c>
      <c r="E436" s="24">
        <v>2</v>
      </c>
      <c r="F436" s="24">
        <v>1</v>
      </c>
      <c r="G436" s="24" t="s">
        <v>34</v>
      </c>
      <c r="H436" s="24">
        <v>4</v>
      </c>
      <c r="I436" s="24">
        <v>192</v>
      </c>
      <c r="J436" s="24">
        <v>192</v>
      </c>
      <c r="K436" s="24">
        <v>1439</v>
      </c>
      <c r="L436" s="24">
        <v>1469</v>
      </c>
      <c r="M436" s="24">
        <v>30</v>
      </c>
      <c r="N436" s="24">
        <v>198</v>
      </c>
      <c r="O436" s="24">
        <v>198</v>
      </c>
      <c r="P436" s="24">
        <v>368</v>
      </c>
      <c r="Q436" s="24">
        <v>516</v>
      </c>
      <c r="R436" s="24">
        <v>148</v>
      </c>
      <c r="S436" s="24">
        <v>0.84375</v>
      </c>
      <c r="T436" s="24">
        <v>7.5</v>
      </c>
      <c r="U436" s="24">
        <v>0.25252525252525254</v>
      </c>
      <c r="V436" s="24">
        <v>3.75</v>
      </c>
      <c r="W436" s="31">
        <f t="shared" si="100"/>
        <v>3.5249999999999999</v>
      </c>
      <c r="X436" s="24">
        <v>185.5</v>
      </c>
      <c r="Y436" s="24">
        <v>18.5</v>
      </c>
      <c r="Z436" s="32">
        <v>0.2225</v>
      </c>
      <c r="AA436" s="9">
        <f t="shared" si="101"/>
        <v>0.2225</v>
      </c>
      <c r="AB436" s="4">
        <f>VLOOKUP($A436,[1]plot_info!$F$1:$BW$2268,26,FALSE)</f>
        <v>327243.62550000002</v>
      </c>
      <c r="AC436" s="4">
        <f>VLOOKUP($A436,[1]plot_info!$F$1:$BW$2268,27,FALSE)</f>
        <v>3103172.7650000001</v>
      </c>
      <c r="AD436" s="4">
        <f>VLOOKUP($A436,[1]plot_info!$F$1:$BW$2268,28,FALSE)</f>
        <v>85.242424749999998</v>
      </c>
      <c r="AE436" s="4">
        <f>VLOOKUP($A436,[1]plot_info!$F$1:$BW$2268,29,FALSE)</f>
        <v>28.042648849999999</v>
      </c>
      <c r="AF436" s="4">
        <f>VLOOKUP($A436,[1]plot_info!$F$1:$BW$2268,37,FALSE)</f>
        <v>4</v>
      </c>
      <c r="AG436" s="4" t="str">
        <f>VLOOKUP($A436,[1]plot_info!$F$1:$BW$2268,43,FALSE)</f>
        <v>FRA 2010-2015</v>
      </c>
    </row>
    <row r="437" spans="1:33" x14ac:dyDescent="0.35">
      <c r="A437" s="23" t="str">
        <f t="shared" si="99"/>
        <v>128-51-3</v>
      </c>
      <c r="B437" s="30">
        <v>64914</v>
      </c>
      <c r="C437" s="26">
        <v>128</v>
      </c>
      <c r="D437" s="26">
        <v>51</v>
      </c>
      <c r="E437" s="26">
        <v>3</v>
      </c>
      <c r="F437" s="26" t="s">
        <v>65</v>
      </c>
      <c r="G437" s="26" t="s">
        <v>34</v>
      </c>
      <c r="H437" s="26">
        <v>4</v>
      </c>
      <c r="I437" s="26">
        <v>443</v>
      </c>
      <c r="J437" s="26">
        <v>443</v>
      </c>
      <c r="K437" s="26">
        <v>951</v>
      </c>
      <c r="L437" s="26">
        <v>1339</v>
      </c>
      <c r="M437" s="26">
        <v>388</v>
      </c>
      <c r="N437" s="26">
        <v>288</v>
      </c>
      <c r="O437" s="26">
        <v>288</v>
      </c>
      <c r="P437" s="26">
        <v>364</v>
      </c>
      <c r="Q437" s="26">
        <v>581</v>
      </c>
      <c r="R437" s="26">
        <v>217</v>
      </c>
      <c r="S437" s="26">
        <v>0.12415349887133183</v>
      </c>
      <c r="T437" s="26">
        <v>97</v>
      </c>
      <c r="U437" s="26">
        <v>0.24652777777777779</v>
      </c>
      <c r="V437" s="26">
        <v>48.5</v>
      </c>
      <c r="W437" s="31">
        <f t="shared" si="100"/>
        <v>45.589999999999996</v>
      </c>
      <c r="X437" s="26">
        <v>270.25</v>
      </c>
      <c r="Y437" s="26">
        <v>27.125</v>
      </c>
      <c r="Z437" s="32">
        <v>0.75624999999999998</v>
      </c>
      <c r="AA437" s="9">
        <f t="shared" si="101"/>
        <v>0.75624999999999998</v>
      </c>
      <c r="AB437" s="4">
        <f>VLOOKUP($A437,[1]plot_info!$F$1:$BW$2268,26,FALSE)</f>
        <v>327243.62550000002</v>
      </c>
      <c r="AC437" s="4">
        <f>VLOOKUP($A437,[1]plot_info!$F$1:$BW$2268,27,FALSE)</f>
        <v>3103322.7650000001</v>
      </c>
      <c r="AD437" s="4">
        <f>VLOOKUP($A437,[1]plot_info!$F$1:$BW$2268,28,FALSE)</f>
        <v>85.242402740000003</v>
      </c>
      <c r="AE437" s="4">
        <f>VLOOKUP($A437,[1]plot_info!$F$1:$BW$2268,29,FALSE)</f>
        <v>28.044002290000002</v>
      </c>
      <c r="AF437" s="4">
        <f>VLOOKUP($A437,[1]plot_info!$F$1:$BW$2268,37,FALSE)</f>
        <v>4</v>
      </c>
      <c r="AG437" s="4" t="str">
        <f>VLOOKUP($A437,[1]plot_info!$F$1:$BW$2268,43,FALSE)</f>
        <v>FRA 2010-2015</v>
      </c>
    </row>
    <row r="438" spans="1:33" s="10" customFormat="1" x14ac:dyDescent="0.35">
      <c r="A438" s="23" t="str">
        <f t="shared" si="99"/>
        <v>128-51-3</v>
      </c>
      <c r="B438" s="24" t="s">
        <v>65</v>
      </c>
      <c r="C438" s="24">
        <v>128</v>
      </c>
      <c r="D438" s="24">
        <v>51</v>
      </c>
      <c r="E438" s="24">
        <v>3</v>
      </c>
      <c r="F438" s="24">
        <v>1</v>
      </c>
      <c r="G438" s="24" t="s">
        <v>34</v>
      </c>
      <c r="H438" s="24">
        <v>4</v>
      </c>
      <c r="I438" s="24">
        <v>443</v>
      </c>
      <c r="J438" s="24">
        <v>443</v>
      </c>
      <c r="K438" s="24">
        <v>951</v>
      </c>
      <c r="L438" s="24">
        <v>1339</v>
      </c>
      <c r="M438" s="24">
        <v>388</v>
      </c>
      <c r="N438" s="24">
        <v>288</v>
      </c>
      <c r="O438" s="24">
        <v>288</v>
      </c>
      <c r="P438" s="24">
        <v>364</v>
      </c>
      <c r="Q438" s="24">
        <v>581</v>
      </c>
      <c r="R438" s="24">
        <v>217</v>
      </c>
      <c r="S438" s="24">
        <v>0.12415349887133183</v>
      </c>
      <c r="T438" s="24">
        <v>97</v>
      </c>
      <c r="U438" s="24">
        <v>0.24652777777777779</v>
      </c>
      <c r="V438" s="24">
        <v>48.5</v>
      </c>
      <c r="W438" s="31">
        <f t="shared" si="100"/>
        <v>45.589999999999996</v>
      </c>
      <c r="X438" s="24">
        <v>270.25</v>
      </c>
      <c r="Y438" s="24">
        <v>27.125</v>
      </c>
      <c r="Z438" s="32">
        <v>0.75624999999999998</v>
      </c>
      <c r="AA438" s="9">
        <f t="shared" si="101"/>
        <v>0.75624999999999998</v>
      </c>
      <c r="AB438" s="4">
        <f>VLOOKUP($A438,[1]plot_info!$F$1:$BW$2268,26,FALSE)</f>
        <v>327243.62550000002</v>
      </c>
      <c r="AC438" s="4">
        <f>VLOOKUP($A438,[1]plot_info!$F$1:$BW$2268,27,FALSE)</f>
        <v>3103322.7650000001</v>
      </c>
      <c r="AD438" s="4">
        <f>VLOOKUP($A438,[1]plot_info!$F$1:$BW$2268,28,FALSE)</f>
        <v>85.242402740000003</v>
      </c>
      <c r="AE438" s="4">
        <f>VLOOKUP($A438,[1]plot_info!$F$1:$BW$2268,29,FALSE)</f>
        <v>28.044002290000002</v>
      </c>
      <c r="AF438" s="4">
        <f>VLOOKUP($A438,[1]plot_info!$F$1:$BW$2268,37,FALSE)</f>
        <v>4</v>
      </c>
      <c r="AG438" s="4" t="str">
        <f>VLOOKUP($A438,[1]plot_info!$F$1:$BW$2268,43,FALSE)</f>
        <v>FRA 2010-2015</v>
      </c>
    </row>
    <row r="439" spans="1:33" s="10" customFormat="1" x14ac:dyDescent="0.35">
      <c r="A439" s="23" t="str">
        <f t="shared" si="99"/>
        <v>128-51-4</v>
      </c>
      <c r="B439" s="30">
        <v>64914</v>
      </c>
      <c r="C439" s="26">
        <v>128</v>
      </c>
      <c r="D439" s="26">
        <v>51</v>
      </c>
      <c r="E439" s="26">
        <v>4</v>
      </c>
      <c r="F439" s="26" t="s">
        <v>69</v>
      </c>
      <c r="G439" s="26" t="s">
        <v>34</v>
      </c>
      <c r="H439" s="26">
        <v>4</v>
      </c>
      <c r="I439" s="26">
        <v>200</v>
      </c>
      <c r="J439" s="26">
        <v>200</v>
      </c>
      <c r="K439" s="26">
        <v>891</v>
      </c>
      <c r="L439" s="26">
        <v>1052</v>
      </c>
      <c r="M439" s="26">
        <v>161</v>
      </c>
      <c r="N439" s="26">
        <v>141</v>
      </c>
      <c r="O439" s="26">
        <v>141</v>
      </c>
      <c r="P439" s="26">
        <v>368</v>
      </c>
      <c r="Q439" s="26">
        <v>462</v>
      </c>
      <c r="R439" s="26">
        <v>94</v>
      </c>
      <c r="S439" s="26">
        <v>0.19500000000000001</v>
      </c>
      <c r="T439" s="26">
        <v>40.25</v>
      </c>
      <c r="U439" s="26">
        <v>0.33333333333333331</v>
      </c>
      <c r="V439" s="26">
        <v>20.125</v>
      </c>
      <c r="W439" s="31">
        <f t="shared" si="100"/>
        <v>18.9175</v>
      </c>
      <c r="X439" s="26">
        <v>129.25</v>
      </c>
      <c r="Y439" s="26">
        <v>11.75</v>
      </c>
      <c r="Z439" s="32">
        <v>0.31874999999999998</v>
      </c>
      <c r="AA439" s="9">
        <f t="shared" si="101"/>
        <v>0.31874999999999998</v>
      </c>
      <c r="AB439" s="4">
        <f>VLOOKUP($A439,[1]plot_info!$F$1:$BW$2268,26,FALSE)</f>
        <v>327543.62550000002</v>
      </c>
      <c r="AC439" s="4">
        <f>VLOOKUP($A439,[1]plot_info!$F$1:$BW$2268,27,FALSE)</f>
        <v>3103022.7650000001</v>
      </c>
      <c r="AD439" s="4">
        <f>VLOOKUP($A439,[1]plot_info!$F$1:$BW$2268,28,FALSE)</f>
        <v>85.245497659999998</v>
      </c>
      <c r="AE439" s="4">
        <f>VLOOKUP($A439,[1]plot_info!$F$1:$BW$2268,29,FALSE)</f>
        <v>28.041334410000001</v>
      </c>
      <c r="AF439" s="4">
        <f>VLOOKUP($A439,[1]plot_info!$F$1:$BW$2268,37,FALSE)</f>
        <v>4</v>
      </c>
      <c r="AG439" s="4" t="str">
        <f>VLOOKUP($A439,[1]plot_info!$F$1:$BW$2268,43,FALSE)</f>
        <v>FRA 2010-2015</v>
      </c>
    </row>
    <row r="440" spans="1:33" s="10" customFormat="1" x14ac:dyDescent="0.35">
      <c r="A440" s="23" t="str">
        <f t="shared" si="99"/>
        <v>128-51-4</v>
      </c>
      <c r="B440" s="24" t="s">
        <v>69</v>
      </c>
      <c r="C440" s="24">
        <v>128</v>
      </c>
      <c r="D440" s="24">
        <v>51</v>
      </c>
      <c r="E440" s="24">
        <v>4</v>
      </c>
      <c r="F440" s="24">
        <v>1</v>
      </c>
      <c r="G440" s="24" t="s">
        <v>34</v>
      </c>
      <c r="H440" s="24">
        <v>4</v>
      </c>
      <c r="I440" s="24">
        <v>200</v>
      </c>
      <c r="J440" s="24">
        <v>200</v>
      </c>
      <c r="K440" s="24">
        <v>891</v>
      </c>
      <c r="L440" s="24">
        <v>1052</v>
      </c>
      <c r="M440" s="24">
        <v>161</v>
      </c>
      <c r="N440" s="24">
        <v>141</v>
      </c>
      <c r="O440" s="24">
        <v>141</v>
      </c>
      <c r="P440" s="24">
        <v>368</v>
      </c>
      <c r="Q440" s="24">
        <v>462</v>
      </c>
      <c r="R440" s="24">
        <v>94</v>
      </c>
      <c r="S440" s="24">
        <v>0.19500000000000001</v>
      </c>
      <c r="T440" s="24">
        <v>40.25</v>
      </c>
      <c r="U440" s="24">
        <v>0.33333333333333331</v>
      </c>
      <c r="V440" s="24">
        <v>20.125</v>
      </c>
      <c r="W440" s="31">
        <f t="shared" si="100"/>
        <v>18.9175</v>
      </c>
      <c r="X440" s="24">
        <v>129.25</v>
      </c>
      <c r="Y440" s="24">
        <v>11.75</v>
      </c>
      <c r="Z440" s="32">
        <v>0.31874999999999998</v>
      </c>
      <c r="AA440" s="9">
        <f t="shared" si="101"/>
        <v>0.31874999999999998</v>
      </c>
      <c r="AB440" s="4">
        <f>VLOOKUP($A440,[1]plot_info!$F$1:$BW$2268,26,FALSE)</f>
        <v>327543.62550000002</v>
      </c>
      <c r="AC440" s="4">
        <f>VLOOKUP($A440,[1]plot_info!$F$1:$BW$2268,27,FALSE)</f>
        <v>3103022.7650000001</v>
      </c>
      <c r="AD440" s="4">
        <f>VLOOKUP($A440,[1]plot_info!$F$1:$BW$2268,28,FALSE)</f>
        <v>85.245497659999998</v>
      </c>
      <c r="AE440" s="4">
        <f>VLOOKUP($A440,[1]plot_info!$F$1:$BW$2268,29,FALSE)</f>
        <v>28.041334410000001</v>
      </c>
      <c r="AF440" s="4">
        <f>VLOOKUP($A440,[1]plot_info!$F$1:$BW$2268,37,FALSE)</f>
        <v>4</v>
      </c>
      <c r="AG440" s="4" t="str">
        <f>VLOOKUP($A440,[1]plot_info!$F$1:$BW$2268,43,FALSE)</f>
        <v>FRA 2010-2015</v>
      </c>
    </row>
    <row r="441" spans="1:33" s="10" customFormat="1" x14ac:dyDescent="0.35">
      <c r="A441" s="23" t="str">
        <f t="shared" si="99"/>
        <v>128-51-5</v>
      </c>
      <c r="B441" s="30">
        <v>64914</v>
      </c>
      <c r="C441" s="26">
        <v>128</v>
      </c>
      <c r="D441" s="26">
        <v>51</v>
      </c>
      <c r="E441" s="26">
        <v>5</v>
      </c>
      <c r="F441" s="26" t="s">
        <v>73</v>
      </c>
      <c r="G441" s="26" t="s">
        <v>34</v>
      </c>
      <c r="H441" s="26">
        <v>5</v>
      </c>
      <c r="I441" s="26">
        <v>209</v>
      </c>
      <c r="J441" s="26">
        <v>209</v>
      </c>
      <c r="K441" s="26">
        <v>960</v>
      </c>
      <c r="L441" s="26">
        <v>1079</v>
      </c>
      <c r="M441" s="26">
        <v>119</v>
      </c>
      <c r="N441" s="26">
        <v>167</v>
      </c>
      <c r="O441" s="26">
        <v>167</v>
      </c>
      <c r="P441" s="26">
        <v>365</v>
      </c>
      <c r="Q441" s="26">
        <v>479</v>
      </c>
      <c r="R441" s="26">
        <v>114</v>
      </c>
      <c r="S441" s="26">
        <v>0.43062200956937802</v>
      </c>
      <c r="T441" s="26">
        <v>23.8</v>
      </c>
      <c r="U441" s="26">
        <v>0.31736526946107785</v>
      </c>
      <c r="V441" s="26">
        <v>11.9</v>
      </c>
      <c r="W441" s="31">
        <f t="shared" si="100"/>
        <v>11.186</v>
      </c>
      <c r="X441" s="26">
        <v>156.4</v>
      </c>
      <c r="Y441" s="26">
        <v>11.4</v>
      </c>
      <c r="Z441" s="32">
        <v>0.23300000000000001</v>
      </c>
      <c r="AA441" s="9">
        <f t="shared" si="101"/>
        <v>0.23300000000000001</v>
      </c>
      <c r="AB441" s="4">
        <f>VLOOKUP($A441,[1]plot_info!$F$1:$BW$2268,26,FALSE)</f>
        <v>327543.62550000002</v>
      </c>
      <c r="AC441" s="4">
        <f>VLOOKUP($A441,[1]plot_info!$F$1:$BW$2268,27,FALSE)</f>
        <v>3103172.7650000001</v>
      </c>
      <c r="AD441" s="4">
        <f>VLOOKUP($A441,[1]plot_info!$F$1:$BW$2268,28,FALSE)</f>
        <v>85.245475690000006</v>
      </c>
      <c r="AE441" s="4">
        <f>VLOOKUP($A441,[1]plot_info!$F$1:$BW$2268,29,FALSE)</f>
        <v>28.042687860000001</v>
      </c>
      <c r="AF441" s="4">
        <f>VLOOKUP($A441,[1]plot_info!$F$1:$BW$2268,37,FALSE)</f>
        <v>4</v>
      </c>
      <c r="AG441" s="4" t="str">
        <f>VLOOKUP($A441,[1]plot_info!$F$1:$BW$2268,43,FALSE)</f>
        <v>FRA 2010-2015</v>
      </c>
    </row>
    <row r="442" spans="1:33" s="10" customFormat="1" x14ac:dyDescent="0.35">
      <c r="A442" s="23" t="str">
        <f t="shared" si="99"/>
        <v>128-51-5</v>
      </c>
      <c r="B442" s="24" t="s">
        <v>73</v>
      </c>
      <c r="C442" s="24">
        <v>128</v>
      </c>
      <c r="D442" s="24">
        <v>51</v>
      </c>
      <c r="E442" s="24">
        <v>5</v>
      </c>
      <c r="F442" s="24">
        <v>1</v>
      </c>
      <c r="G442" s="24" t="s">
        <v>34</v>
      </c>
      <c r="H442" s="24">
        <v>5</v>
      </c>
      <c r="I442" s="24">
        <v>209</v>
      </c>
      <c r="J442" s="24">
        <v>209</v>
      </c>
      <c r="K442" s="24">
        <v>960</v>
      </c>
      <c r="L442" s="24">
        <v>1079</v>
      </c>
      <c r="M442" s="24">
        <v>119</v>
      </c>
      <c r="N442" s="24">
        <v>167</v>
      </c>
      <c r="O442" s="24">
        <v>167</v>
      </c>
      <c r="P442" s="24">
        <v>365</v>
      </c>
      <c r="Q442" s="24">
        <v>479</v>
      </c>
      <c r="R442" s="24">
        <v>114</v>
      </c>
      <c r="S442" s="24">
        <v>0.43062200956937802</v>
      </c>
      <c r="T442" s="24">
        <v>23.8</v>
      </c>
      <c r="U442" s="24">
        <v>0.31736526946107785</v>
      </c>
      <c r="V442" s="24">
        <v>11.9</v>
      </c>
      <c r="W442" s="31">
        <f t="shared" si="100"/>
        <v>11.186</v>
      </c>
      <c r="X442" s="24">
        <v>156.4</v>
      </c>
      <c r="Y442" s="24">
        <v>11.4</v>
      </c>
      <c r="Z442" s="32">
        <v>0.23300000000000001</v>
      </c>
      <c r="AA442" s="9">
        <f t="shared" si="101"/>
        <v>0.23300000000000001</v>
      </c>
      <c r="AB442" s="4">
        <f>VLOOKUP($A442,[1]plot_info!$F$1:$BW$2268,26,FALSE)</f>
        <v>327543.62550000002</v>
      </c>
      <c r="AC442" s="4">
        <f>VLOOKUP($A442,[1]plot_info!$F$1:$BW$2268,27,FALSE)</f>
        <v>3103172.7650000001</v>
      </c>
      <c r="AD442" s="4">
        <f>VLOOKUP($A442,[1]plot_info!$F$1:$BW$2268,28,FALSE)</f>
        <v>85.245475690000006</v>
      </c>
      <c r="AE442" s="4">
        <f>VLOOKUP($A442,[1]plot_info!$F$1:$BW$2268,29,FALSE)</f>
        <v>28.042687860000001</v>
      </c>
      <c r="AF442" s="4">
        <f>VLOOKUP($A442,[1]plot_info!$F$1:$BW$2268,37,FALSE)</f>
        <v>4</v>
      </c>
      <c r="AG442" s="4" t="str">
        <f>VLOOKUP($A442,[1]plot_info!$F$1:$BW$2268,43,FALSE)</f>
        <v>FRA 2010-2015</v>
      </c>
    </row>
    <row r="443" spans="1:33" s="10" customFormat="1" x14ac:dyDescent="0.35">
      <c r="A443" s="23" t="str">
        <f t="shared" si="99"/>
        <v>129-54-1</v>
      </c>
      <c r="B443" s="30">
        <v>64914</v>
      </c>
      <c r="C443" s="26">
        <v>129</v>
      </c>
      <c r="D443" s="26">
        <v>54</v>
      </c>
      <c r="E443" s="26">
        <v>1</v>
      </c>
      <c r="F443" s="26" t="s">
        <v>77</v>
      </c>
      <c r="G443" s="26" t="s">
        <v>34</v>
      </c>
      <c r="H443" s="26">
        <v>4</v>
      </c>
      <c r="I443" s="26">
        <v>126</v>
      </c>
      <c r="J443" s="26">
        <v>126</v>
      </c>
      <c r="K443" s="26">
        <v>1229</v>
      </c>
      <c r="L443" s="26">
        <v>1296</v>
      </c>
      <c r="M443" s="26">
        <v>67</v>
      </c>
      <c r="N443" s="26">
        <v>166</v>
      </c>
      <c r="O443" s="26">
        <v>166</v>
      </c>
      <c r="P443" s="26">
        <v>302</v>
      </c>
      <c r="Q443" s="26">
        <v>447</v>
      </c>
      <c r="R443" s="26">
        <v>145</v>
      </c>
      <c r="S443" s="26">
        <v>0.46825396825396826</v>
      </c>
      <c r="T443" s="26">
        <v>16.75</v>
      </c>
      <c r="U443" s="26">
        <v>0.12650602409638553</v>
      </c>
      <c r="V443" s="26">
        <v>8.375</v>
      </c>
      <c r="W443" s="31">
        <f t="shared" si="100"/>
        <v>7.8724999999999996</v>
      </c>
      <c r="X443" s="26">
        <v>160.75</v>
      </c>
      <c r="Y443" s="26">
        <v>18.125</v>
      </c>
      <c r="Z443" s="32">
        <v>0.26500000000000001</v>
      </c>
      <c r="AA443" s="9">
        <f t="shared" si="101"/>
        <v>0.26500000000000001</v>
      </c>
      <c r="AB443" s="4">
        <f>VLOOKUP($A443,[1]plot_info!$F$1:$BW$2268,26,FALSE)</f>
        <v>331532.5024</v>
      </c>
      <c r="AC443" s="4">
        <f>VLOOKUP($A443,[1]plot_info!$F$1:$BW$2268,27,FALSE)</f>
        <v>3114922.5780000002</v>
      </c>
      <c r="AD443" s="4">
        <f>VLOOKUP($A443,[1]plot_info!$F$1:$BW$2268,28,FALSE)</f>
        <v>85.284356779999996</v>
      </c>
      <c r="AE443" s="4">
        <f>VLOOKUP($A443,[1]plot_info!$F$1:$BW$2268,29,FALSE)</f>
        <v>28.149220060000001</v>
      </c>
      <c r="AF443" s="4">
        <f>VLOOKUP($A443,[1]plot_info!$F$1:$BW$2268,37,FALSE)</f>
        <v>4</v>
      </c>
      <c r="AG443" s="4" t="str">
        <f>VLOOKUP($A443,[1]plot_info!$F$1:$BW$2268,43,FALSE)</f>
        <v>FRA 2010-2015</v>
      </c>
    </row>
    <row r="444" spans="1:33" s="10" customFormat="1" x14ac:dyDescent="0.35">
      <c r="A444" s="23" t="str">
        <f t="shared" si="99"/>
        <v>129-54-1</v>
      </c>
      <c r="B444" s="24" t="s">
        <v>77</v>
      </c>
      <c r="C444" s="24">
        <v>129</v>
      </c>
      <c r="D444" s="24">
        <v>54</v>
      </c>
      <c r="E444" s="24">
        <v>1</v>
      </c>
      <c r="F444" s="24">
        <v>1</v>
      </c>
      <c r="G444" s="24" t="s">
        <v>34</v>
      </c>
      <c r="H444" s="24">
        <v>4</v>
      </c>
      <c r="I444" s="24">
        <v>126</v>
      </c>
      <c r="J444" s="24">
        <v>126</v>
      </c>
      <c r="K444" s="24">
        <v>1229</v>
      </c>
      <c r="L444" s="24">
        <v>1296</v>
      </c>
      <c r="M444" s="24">
        <v>67</v>
      </c>
      <c r="N444" s="24">
        <v>166</v>
      </c>
      <c r="O444" s="24">
        <v>166</v>
      </c>
      <c r="P444" s="24">
        <v>302</v>
      </c>
      <c r="Q444" s="24">
        <v>447</v>
      </c>
      <c r="R444" s="24">
        <v>145</v>
      </c>
      <c r="S444" s="24">
        <v>0.46825396825396826</v>
      </c>
      <c r="T444" s="24">
        <v>16.75</v>
      </c>
      <c r="U444" s="24">
        <v>0.12650602409638553</v>
      </c>
      <c r="V444" s="24">
        <v>8.375</v>
      </c>
      <c r="W444" s="31">
        <f t="shared" si="100"/>
        <v>7.8724999999999996</v>
      </c>
      <c r="X444" s="24">
        <v>160.75</v>
      </c>
      <c r="Y444" s="24">
        <v>18.125</v>
      </c>
      <c r="Z444" s="32">
        <v>0.26500000000000001</v>
      </c>
      <c r="AA444" s="9">
        <f t="shared" si="101"/>
        <v>0.26500000000000001</v>
      </c>
      <c r="AB444" s="4">
        <f>VLOOKUP($A444,[1]plot_info!$F$1:$BW$2268,26,FALSE)</f>
        <v>331532.5024</v>
      </c>
      <c r="AC444" s="4">
        <f>VLOOKUP($A444,[1]plot_info!$F$1:$BW$2268,27,FALSE)</f>
        <v>3114922.5780000002</v>
      </c>
      <c r="AD444" s="4">
        <f>VLOOKUP($A444,[1]plot_info!$F$1:$BW$2268,28,FALSE)</f>
        <v>85.284356779999996</v>
      </c>
      <c r="AE444" s="4">
        <f>VLOOKUP($A444,[1]plot_info!$F$1:$BW$2268,29,FALSE)</f>
        <v>28.149220060000001</v>
      </c>
      <c r="AF444" s="4">
        <f>VLOOKUP($A444,[1]plot_info!$F$1:$BW$2268,37,FALSE)</f>
        <v>4</v>
      </c>
      <c r="AG444" s="4" t="str">
        <f>VLOOKUP($A444,[1]plot_info!$F$1:$BW$2268,43,FALSE)</f>
        <v>FRA 2010-2015</v>
      </c>
    </row>
    <row r="445" spans="1:33" s="10" customFormat="1" x14ac:dyDescent="0.35">
      <c r="A445" s="23" t="str">
        <f t="shared" si="99"/>
        <v>129-54-3</v>
      </c>
      <c r="B445" s="30">
        <v>64914</v>
      </c>
      <c r="C445" s="26">
        <v>129</v>
      </c>
      <c r="D445" s="26">
        <v>54</v>
      </c>
      <c r="E445" s="26">
        <v>3</v>
      </c>
      <c r="F445" s="26" t="s">
        <v>81</v>
      </c>
      <c r="G445" s="26" t="s">
        <v>34</v>
      </c>
      <c r="H445" s="26">
        <v>5</v>
      </c>
      <c r="I445" s="26">
        <v>120</v>
      </c>
      <c r="J445" s="26">
        <v>120</v>
      </c>
      <c r="K445" s="26">
        <v>1222</v>
      </c>
      <c r="L445" s="26">
        <v>1331</v>
      </c>
      <c r="M445" s="26">
        <v>109</v>
      </c>
      <c r="N445" s="26">
        <v>105</v>
      </c>
      <c r="O445" s="26">
        <v>105</v>
      </c>
      <c r="P445" s="26">
        <v>366</v>
      </c>
      <c r="Q445" s="26">
        <v>392</v>
      </c>
      <c r="R445" s="26">
        <v>26</v>
      </c>
      <c r="S445" s="26">
        <v>9.166666666666666E-2</v>
      </c>
      <c r="T445" s="26">
        <v>21.8</v>
      </c>
      <c r="U445" s="26">
        <v>0.75238095238095237</v>
      </c>
      <c r="V445" s="26">
        <v>10.9</v>
      </c>
      <c r="W445" s="31">
        <f t="shared" si="100"/>
        <v>10.246</v>
      </c>
      <c r="X445" s="26">
        <v>89.2</v>
      </c>
      <c r="Y445" s="26">
        <v>2.6</v>
      </c>
      <c r="Z445" s="32">
        <v>0.13500000000000001</v>
      </c>
      <c r="AA445" s="9">
        <f t="shared" si="101"/>
        <v>0.13500000000000001</v>
      </c>
      <c r="AB445" s="4">
        <f>VLOOKUP($A445,[1]plot_info!$F$1:$BW$2268,26,FALSE)</f>
        <v>331532.5024</v>
      </c>
      <c r="AC445" s="4">
        <f>VLOOKUP($A445,[1]plot_info!$F$1:$BW$2268,27,FALSE)</f>
        <v>3115222.5780000002</v>
      </c>
      <c r="AD445" s="4">
        <f>VLOOKUP($A445,[1]plot_info!$F$1:$BW$2268,28,FALSE)</f>
        <v>85.284313620000006</v>
      </c>
      <c r="AE445" s="4">
        <f>VLOOKUP($A445,[1]plot_info!$F$1:$BW$2268,29,FALSE)</f>
        <v>28.151926970000002</v>
      </c>
      <c r="AF445" s="4">
        <f>VLOOKUP($A445,[1]plot_info!$F$1:$BW$2268,37,FALSE)</f>
        <v>4</v>
      </c>
      <c r="AG445" s="4" t="str">
        <f>VLOOKUP($A445,[1]plot_info!$F$1:$BW$2268,43,FALSE)</f>
        <v>FRA 2010-2015</v>
      </c>
    </row>
    <row r="446" spans="1:33" x14ac:dyDescent="0.35">
      <c r="A446" s="23" t="str">
        <f t="shared" si="99"/>
        <v>129-54-3</v>
      </c>
      <c r="B446" s="24" t="s">
        <v>81</v>
      </c>
      <c r="C446" s="24">
        <v>129</v>
      </c>
      <c r="D446" s="24">
        <v>54</v>
      </c>
      <c r="E446" s="24">
        <v>3</v>
      </c>
      <c r="F446" s="24">
        <v>1</v>
      </c>
      <c r="G446" s="24" t="s">
        <v>34</v>
      </c>
      <c r="H446" s="24">
        <v>5</v>
      </c>
      <c r="I446" s="24">
        <v>120</v>
      </c>
      <c r="J446" s="24">
        <v>120</v>
      </c>
      <c r="K446" s="24">
        <v>1222</v>
      </c>
      <c r="L446" s="24">
        <v>1331</v>
      </c>
      <c r="M446" s="24">
        <v>109</v>
      </c>
      <c r="N446" s="24">
        <v>105</v>
      </c>
      <c r="O446" s="24">
        <v>105</v>
      </c>
      <c r="P446" s="24">
        <v>366</v>
      </c>
      <c r="Q446" s="24">
        <v>392</v>
      </c>
      <c r="R446" s="24">
        <v>26</v>
      </c>
      <c r="S446" s="24">
        <v>9.166666666666666E-2</v>
      </c>
      <c r="T446" s="24">
        <v>21.8</v>
      </c>
      <c r="U446" s="24">
        <v>0.75238095238095237</v>
      </c>
      <c r="V446" s="24">
        <v>10.9</v>
      </c>
      <c r="W446" s="31">
        <f t="shared" si="100"/>
        <v>10.246</v>
      </c>
      <c r="X446" s="24">
        <v>89.2</v>
      </c>
      <c r="Y446" s="24">
        <v>2.6</v>
      </c>
      <c r="Z446" s="32">
        <v>0.13500000000000001</v>
      </c>
      <c r="AA446" s="9">
        <f t="shared" si="101"/>
        <v>0.13500000000000001</v>
      </c>
      <c r="AB446" s="4">
        <f>VLOOKUP($A446,[1]plot_info!$F$1:$BW$2268,26,FALSE)</f>
        <v>331532.5024</v>
      </c>
      <c r="AC446" s="4">
        <f>VLOOKUP($A446,[1]plot_info!$F$1:$BW$2268,27,FALSE)</f>
        <v>3115222.5780000002</v>
      </c>
      <c r="AD446" s="4">
        <f>VLOOKUP($A446,[1]plot_info!$F$1:$BW$2268,28,FALSE)</f>
        <v>85.284313620000006</v>
      </c>
      <c r="AE446" s="4">
        <f>VLOOKUP($A446,[1]plot_info!$F$1:$BW$2268,29,FALSE)</f>
        <v>28.151926970000002</v>
      </c>
      <c r="AF446" s="4">
        <f>VLOOKUP($A446,[1]plot_info!$F$1:$BW$2268,37,FALSE)</f>
        <v>4</v>
      </c>
      <c r="AG446" s="4" t="str">
        <f>VLOOKUP($A446,[1]plot_info!$F$1:$BW$2268,43,FALSE)</f>
        <v>FRA 2010-2015</v>
      </c>
    </row>
    <row r="447" spans="1:33" s="10" customFormat="1" x14ac:dyDescent="0.35">
      <c r="A447" s="23" t="str">
        <f t="shared" ref="A447:A454" si="102">CONCATENATE(C447,"-",D447,"-",E447)</f>
        <v>131-55-1</v>
      </c>
      <c r="B447" s="30">
        <v>64914</v>
      </c>
      <c r="C447" s="26">
        <v>131</v>
      </c>
      <c r="D447" s="26">
        <v>55</v>
      </c>
      <c r="E447" s="26">
        <v>1</v>
      </c>
      <c r="F447" s="26" t="s">
        <v>41</v>
      </c>
      <c r="G447" s="26" t="s">
        <v>34</v>
      </c>
      <c r="H447" s="26">
        <v>4</v>
      </c>
      <c r="I447" s="26">
        <v>238</v>
      </c>
      <c r="J447" s="26">
        <v>238</v>
      </c>
      <c r="K447" s="26">
        <v>891</v>
      </c>
      <c r="L447" s="26">
        <v>944</v>
      </c>
      <c r="M447" s="26">
        <v>53</v>
      </c>
      <c r="N447" s="26">
        <v>198</v>
      </c>
      <c r="O447" s="26">
        <v>198</v>
      </c>
      <c r="P447" s="26">
        <v>368</v>
      </c>
      <c r="Q447" s="26">
        <v>457</v>
      </c>
      <c r="R447" s="26">
        <v>89</v>
      </c>
      <c r="S447" s="26">
        <v>0.77731092436974791</v>
      </c>
      <c r="T447" s="26">
        <v>13.25</v>
      </c>
      <c r="U447" s="26">
        <v>0.5505050505050505</v>
      </c>
      <c r="V447" s="26">
        <v>6.625</v>
      </c>
      <c r="W447" s="31">
        <f t="shared" ref="W447:W454" si="103">T447*0.47</f>
        <v>6.2275</v>
      </c>
      <c r="X447" s="26">
        <v>170.75</v>
      </c>
      <c r="Y447" s="26">
        <v>11.125</v>
      </c>
      <c r="Z447" s="32">
        <v>0.17749999999999999</v>
      </c>
      <c r="AA447" s="9">
        <f t="shared" ref="AA447:AA454" si="104">(V447+Y447)*10000/1000000</f>
        <v>0.17749999999999999</v>
      </c>
      <c r="AB447" s="4">
        <f>VLOOKUP($A447,[1]plot_info!$F$1:$BW$2268,26,FALSE)</f>
        <v>339626.84700000001</v>
      </c>
      <c r="AC447" s="4">
        <f>VLOOKUP($A447,[1]plot_info!$F$1:$BW$2268,27,FALSE)</f>
        <v>3118728.0449999999</v>
      </c>
      <c r="AD447" s="4">
        <f>VLOOKUP($A447,[1]plot_info!$F$1:$BW$2268,28,FALSE)</f>
        <v>85.366238460000005</v>
      </c>
      <c r="AE447" s="4">
        <f>VLOOKUP($A447,[1]plot_info!$F$1:$BW$2268,29,FALSE)</f>
        <v>28.184565580000001</v>
      </c>
      <c r="AF447" s="4">
        <f>VLOOKUP($A447,[1]plot_info!$F$1:$BW$2268,37,FALSE)</f>
        <v>4</v>
      </c>
      <c r="AG447" s="4" t="str">
        <f>VLOOKUP($A447,[1]plot_info!$F$1:$BW$2268,43,FALSE)</f>
        <v>FRA 2010-2015</v>
      </c>
    </row>
    <row r="448" spans="1:33" s="10" customFormat="1" x14ac:dyDescent="0.35">
      <c r="A448" s="23" t="str">
        <f t="shared" si="102"/>
        <v>131-55-1</v>
      </c>
      <c r="B448" s="24" t="s">
        <v>41</v>
      </c>
      <c r="C448" s="24">
        <v>131</v>
      </c>
      <c r="D448" s="24">
        <v>55</v>
      </c>
      <c r="E448" s="24">
        <v>1</v>
      </c>
      <c r="F448" s="24">
        <v>1</v>
      </c>
      <c r="G448" s="24" t="s">
        <v>34</v>
      </c>
      <c r="H448" s="24">
        <v>4</v>
      </c>
      <c r="I448" s="24">
        <v>238</v>
      </c>
      <c r="J448" s="24">
        <v>238</v>
      </c>
      <c r="K448" s="24">
        <v>891</v>
      </c>
      <c r="L448" s="24">
        <v>944</v>
      </c>
      <c r="M448" s="24">
        <v>53</v>
      </c>
      <c r="N448" s="24">
        <v>198</v>
      </c>
      <c r="O448" s="24">
        <v>198</v>
      </c>
      <c r="P448" s="24">
        <v>368</v>
      </c>
      <c r="Q448" s="24">
        <v>457</v>
      </c>
      <c r="R448" s="24">
        <v>89</v>
      </c>
      <c r="S448" s="24">
        <v>0.77731092436974791</v>
      </c>
      <c r="T448" s="24">
        <v>13.25</v>
      </c>
      <c r="U448" s="24">
        <v>0.5505050505050505</v>
      </c>
      <c r="V448" s="24">
        <v>6.625</v>
      </c>
      <c r="W448" s="31">
        <f t="shared" si="103"/>
        <v>6.2275</v>
      </c>
      <c r="X448" s="24">
        <v>170.75</v>
      </c>
      <c r="Y448" s="24">
        <v>11.125</v>
      </c>
      <c r="Z448" s="32">
        <v>0.17749999999999999</v>
      </c>
      <c r="AA448" s="9">
        <f t="shared" si="104"/>
        <v>0.17749999999999999</v>
      </c>
      <c r="AB448" s="4">
        <f>VLOOKUP($A448,[1]plot_info!$F$1:$BW$2268,26,FALSE)</f>
        <v>339626.84700000001</v>
      </c>
      <c r="AC448" s="4">
        <f>VLOOKUP($A448,[1]plot_info!$F$1:$BW$2268,27,FALSE)</f>
        <v>3118728.0449999999</v>
      </c>
      <c r="AD448" s="4">
        <f>VLOOKUP($A448,[1]plot_info!$F$1:$BW$2268,28,FALSE)</f>
        <v>85.366238460000005</v>
      </c>
      <c r="AE448" s="4">
        <f>VLOOKUP($A448,[1]plot_info!$F$1:$BW$2268,29,FALSE)</f>
        <v>28.184565580000001</v>
      </c>
      <c r="AF448" s="4">
        <f>VLOOKUP($A448,[1]plot_info!$F$1:$BW$2268,37,FALSE)</f>
        <v>4</v>
      </c>
      <c r="AG448" s="4" t="str">
        <f>VLOOKUP($A448,[1]plot_info!$F$1:$BW$2268,43,FALSE)</f>
        <v>FRA 2010-2015</v>
      </c>
    </row>
    <row r="449" spans="1:33" s="10" customFormat="1" x14ac:dyDescent="0.35">
      <c r="A449" s="23" t="str">
        <f t="shared" si="102"/>
        <v>131-55-2</v>
      </c>
      <c r="B449" s="30">
        <v>64914</v>
      </c>
      <c r="C449" s="26">
        <v>131</v>
      </c>
      <c r="D449" s="26">
        <v>55</v>
      </c>
      <c r="E449" s="26">
        <v>2</v>
      </c>
      <c r="F449" s="26" t="s">
        <v>45</v>
      </c>
      <c r="G449" s="26" t="s">
        <v>34</v>
      </c>
      <c r="H449" s="26">
        <v>4</v>
      </c>
      <c r="I449" s="26">
        <v>272</v>
      </c>
      <c r="J449" s="26">
        <v>272</v>
      </c>
      <c r="K449" s="26">
        <v>960</v>
      </c>
      <c r="L449" s="26">
        <v>1018</v>
      </c>
      <c r="M449" s="26">
        <v>58</v>
      </c>
      <c r="N449" s="26">
        <v>231</v>
      </c>
      <c r="O449" s="26">
        <v>231</v>
      </c>
      <c r="P449" s="26">
        <v>365</v>
      </c>
      <c r="Q449" s="26">
        <v>542</v>
      </c>
      <c r="R449" s="26">
        <v>177</v>
      </c>
      <c r="S449" s="26">
        <v>0.78676470588235292</v>
      </c>
      <c r="T449" s="26">
        <v>14.5</v>
      </c>
      <c r="U449" s="26">
        <v>0.23376623376623376</v>
      </c>
      <c r="V449" s="26">
        <v>7.25</v>
      </c>
      <c r="W449" s="31">
        <f t="shared" si="103"/>
        <v>6.8149999999999995</v>
      </c>
      <c r="X449" s="26">
        <v>217.5</v>
      </c>
      <c r="Y449" s="26">
        <v>22.125</v>
      </c>
      <c r="Z449" s="32">
        <v>0.29375000000000001</v>
      </c>
      <c r="AA449" s="9">
        <f t="shared" si="104"/>
        <v>0.29375000000000001</v>
      </c>
      <c r="AB449" s="4">
        <f>VLOOKUP($A449,[1]plot_info!$F$1:$BW$2268,26,FALSE)</f>
        <v>339626.84700000001</v>
      </c>
      <c r="AC449" s="4">
        <f>VLOOKUP($A449,[1]plot_info!$F$1:$BW$2268,27,FALSE)</f>
        <v>3118878.0449999999</v>
      </c>
      <c r="AD449" s="4">
        <f>VLOOKUP($A449,[1]plot_info!$F$1:$BW$2268,28,FALSE)</f>
        <v>85.366217879999994</v>
      </c>
      <c r="AE449" s="4">
        <f>VLOOKUP($A449,[1]plot_info!$F$1:$BW$2268,29,FALSE)</f>
        <v>28.185919089999999</v>
      </c>
      <c r="AF449" s="4">
        <f>VLOOKUP($A449,[1]plot_info!$F$1:$BW$2268,37,FALSE)</f>
        <v>4</v>
      </c>
      <c r="AG449" s="4" t="str">
        <f>VLOOKUP($A449,[1]plot_info!$F$1:$BW$2268,43,FALSE)</f>
        <v>FRA 2010-2015</v>
      </c>
    </row>
    <row r="450" spans="1:33" x14ac:dyDescent="0.35">
      <c r="A450" s="23" t="str">
        <f t="shared" si="102"/>
        <v>131-55-2</v>
      </c>
      <c r="B450" s="24" t="s">
        <v>45</v>
      </c>
      <c r="C450" s="24">
        <v>131</v>
      </c>
      <c r="D450" s="24">
        <v>55</v>
      </c>
      <c r="E450" s="24">
        <v>2</v>
      </c>
      <c r="F450" s="24">
        <v>1</v>
      </c>
      <c r="G450" s="24" t="s">
        <v>34</v>
      </c>
      <c r="H450" s="24">
        <v>4</v>
      </c>
      <c r="I450" s="24">
        <v>272</v>
      </c>
      <c r="J450" s="24">
        <v>272</v>
      </c>
      <c r="K450" s="24">
        <v>960</v>
      </c>
      <c r="L450" s="24">
        <v>1018</v>
      </c>
      <c r="M450" s="24">
        <v>58</v>
      </c>
      <c r="N450" s="24">
        <v>231</v>
      </c>
      <c r="O450" s="24">
        <v>231</v>
      </c>
      <c r="P450" s="24">
        <v>365</v>
      </c>
      <c r="Q450" s="24">
        <v>542</v>
      </c>
      <c r="R450" s="24">
        <v>177</v>
      </c>
      <c r="S450" s="24">
        <v>0.78676470588235292</v>
      </c>
      <c r="T450" s="24">
        <v>14.5</v>
      </c>
      <c r="U450" s="24">
        <v>0.23376623376623376</v>
      </c>
      <c r="V450" s="24">
        <v>7.25</v>
      </c>
      <c r="W450" s="31">
        <f t="shared" si="103"/>
        <v>6.8149999999999995</v>
      </c>
      <c r="X450" s="24">
        <v>217.5</v>
      </c>
      <c r="Y450" s="24">
        <v>22.125</v>
      </c>
      <c r="Z450" s="32">
        <v>0.29375000000000001</v>
      </c>
      <c r="AA450" s="9">
        <f t="shared" si="104"/>
        <v>0.29375000000000001</v>
      </c>
      <c r="AB450" s="4">
        <f>VLOOKUP($A450,[1]plot_info!$F$1:$BW$2268,26,FALSE)</f>
        <v>339626.84700000001</v>
      </c>
      <c r="AC450" s="4">
        <f>VLOOKUP($A450,[1]plot_info!$F$1:$BW$2268,27,FALSE)</f>
        <v>3118878.0449999999</v>
      </c>
      <c r="AD450" s="4">
        <f>VLOOKUP($A450,[1]plot_info!$F$1:$BW$2268,28,FALSE)</f>
        <v>85.366217879999994</v>
      </c>
      <c r="AE450" s="4">
        <f>VLOOKUP($A450,[1]plot_info!$F$1:$BW$2268,29,FALSE)</f>
        <v>28.185919089999999</v>
      </c>
      <c r="AF450" s="4">
        <f>VLOOKUP($A450,[1]plot_info!$F$1:$BW$2268,37,FALSE)</f>
        <v>4</v>
      </c>
      <c r="AG450" s="4" t="str">
        <f>VLOOKUP($A450,[1]plot_info!$F$1:$BW$2268,43,FALSE)</f>
        <v>FRA 2010-2015</v>
      </c>
    </row>
    <row r="451" spans="1:33" s="10" customFormat="1" x14ac:dyDescent="0.35">
      <c r="A451" s="23" t="str">
        <f t="shared" si="102"/>
        <v>131-55-4</v>
      </c>
      <c r="B451" s="30">
        <v>64914</v>
      </c>
      <c r="C451" s="26">
        <v>131</v>
      </c>
      <c r="D451" s="26">
        <v>55</v>
      </c>
      <c r="E451" s="26">
        <v>4</v>
      </c>
      <c r="F451" s="26" t="s">
        <v>49</v>
      </c>
      <c r="G451" s="26" t="s">
        <v>34</v>
      </c>
      <c r="H451" s="26">
        <v>5</v>
      </c>
      <c r="I451" s="26">
        <v>365</v>
      </c>
      <c r="J451" s="26">
        <v>365</v>
      </c>
      <c r="K451" s="26">
        <v>1229</v>
      </c>
      <c r="L451" s="26">
        <v>1293</v>
      </c>
      <c r="M451" s="26">
        <v>64</v>
      </c>
      <c r="N451" s="26">
        <v>248</v>
      </c>
      <c r="O451" s="26">
        <v>248</v>
      </c>
      <c r="P451" s="26">
        <v>301</v>
      </c>
      <c r="Q451" s="26">
        <v>497</v>
      </c>
      <c r="R451" s="26">
        <v>196</v>
      </c>
      <c r="S451" s="26">
        <v>0.8246575342465754</v>
      </c>
      <c r="T451" s="26">
        <v>12.8</v>
      </c>
      <c r="U451" s="26">
        <v>0.20967741935483872</v>
      </c>
      <c r="V451" s="26">
        <v>6.4</v>
      </c>
      <c r="W451" s="31">
        <f t="shared" si="103"/>
        <v>6.016</v>
      </c>
      <c r="X451" s="26">
        <v>237.6</v>
      </c>
      <c r="Y451" s="26">
        <v>19.600000000000001</v>
      </c>
      <c r="Z451" s="32">
        <v>0.26</v>
      </c>
      <c r="AA451" s="9">
        <f t="shared" si="104"/>
        <v>0.26</v>
      </c>
      <c r="AB451" s="4">
        <f>VLOOKUP($A451,[1]plot_info!$F$1:$BW$2268,26,FALSE)</f>
        <v>339926.84700000001</v>
      </c>
      <c r="AC451" s="4">
        <f>VLOOKUP($A451,[1]plot_info!$F$1:$BW$2268,27,FALSE)</f>
        <v>3118728.0449999999</v>
      </c>
      <c r="AD451" s="4">
        <f>VLOOKUP($A451,[1]plot_info!$F$1:$BW$2268,28,FALSE)</f>
        <v>85.369293619999993</v>
      </c>
      <c r="AE451" s="4">
        <f>VLOOKUP($A451,[1]plot_info!$F$1:$BW$2268,29,FALSE)</f>
        <v>28.18460202</v>
      </c>
      <c r="AF451" s="4">
        <f>VLOOKUP($A451,[1]plot_info!$F$1:$BW$2268,37,FALSE)</f>
        <v>4</v>
      </c>
      <c r="AG451" s="4" t="str">
        <f>VLOOKUP($A451,[1]plot_info!$F$1:$BW$2268,43,FALSE)</f>
        <v>FRA 2010-2015</v>
      </c>
    </row>
    <row r="452" spans="1:33" s="10" customFormat="1" x14ac:dyDescent="0.35">
      <c r="A452" s="23" t="str">
        <f t="shared" si="102"/>
        <v>131-55-4</v>
      </c>
      <c r="B452" s="24" t="s">
        <v>49</v>
      </c>
      <c r="C452" s="24">
        <v>131</v>
      </c>
      <c r="D452" s="24">
        <v>55</v>
      </c>
      <c r="E452" s="24">
        <v>4</v>
      </c>
      <c r="F452" s="24">
        <v>1</v>
      </c>
      <c r="G452" s="24" t="s">
        <v>34</v>
      </c>
      <c r="H452" s="24">
        <v>5</v>
      </c>
      <c r="I452" s="24">
        <v>365</v>
      </c>
      <c r="J452" s="24">
        <v>365</v>
      </c>
      <c r="K452" s="24">
        <v>1229</v>
      </c>
      <c r="L452" s="24">
        <v>1293</v>
      </c>
      <c r="M452" s="24">
        <v>64</v>
      </c>
      <c r="N452" s="24">
        <v>248</v>
      </c>
      <c r="O452" s="24">
        <v>248</v>
      </c>
      <c r="P452" s="24">
        <v>301</v>
      </c>
      <c r="Q452" s="24">
        <v>497</v>
      </c>
      <c r="R452" s="24">
        <v>196</v>
      </c>
      <c r="S452" s="24">
        <v>0.8246575342465754</v>
      </c>
      <c r="T452" s="24">
        <v>12.8</v>
      </c>
      <c r="U452" s="24">
        <v>0.20967741935483872</v>
      </c>
      <c r="V452" s="24">
        <v>6.4</v>
      </c>
      <c r="W452" s="31">
        <f t="shared" si="103"/>
        <v>6.016</v>
      </c>
      <c r="X452" s="24">
        <v>237.6</v>
      </c>
      <c r="Y452" s="24">
        <v>19.600000000000001</v>
      </c>
      <c r="Z452" s="32">
        <v>0.26</v>
      </c>
      <c r="AA452" s="9">
        <f t="shared" si="104"/>
        <v>0.26</v>
      </c>
      <c r="AB452" s="4">
        <f>VLOOKUP($A452,[1]plot_info!$F$1:$BW$2268,26,FALSE)</f>
        <v>339926.84700000001</v>
      </c>
      <c r="AC452" s="4">
        <f>VLOOKUP($A452,[1]plot_info!$F$1:$BW$2268,27,FALSE)</f>
        <v>3118728.0449999999</v>
      </c>
      <c r="AD452" s="4">
        <f>VLOOKUP($A452,[1]plot_info!$F$1:$BW$2268,28,FALSE)</f>
        <v>85.369293619999993</v>
      </c>
      <c r="AE452" s="4">
        <f>VLOOKUP($A452,[1]plot_info!$F$1:$BW$2268,29,FALSE)</f>
        <v>28.18460202</v>
      </c>
      <c r="AF452" s="4">
        <f>VLOOKUP($A452,[1]plot_info!$F$1:$BW$2268,37,FALSE)</f>
        <v>4</v>
      </c>
      <c r="AG452" s="4" t="str">
        <f>VLOOKUP($A452,[1]plot_info!$F$1:$BW$2268,43,FALSE)</f>
        <v>FRA 2010-2015</v>
      </c>
    </row>
    <row r="453" spans="1:33" s="10" customFormat="1" x14ac:dyDescent="0.35">
      <c r="A453" s="23" t="str">
        <f t="shared" si="102"/>
        <v>131-55-5</v>
      </c>
      <c r="B453" s="30">
        <v>64914</v>
      </c>
      <c r="C453" s="26">
        <v>131</v>
      </c>
      <c r="D453" s="26">
        <v>55</v>
      </c>
      <c r="E453" s="26">
        <v>5</v>
      </c>
      <c r="F453" s="26" t="s">
        <v>53</v>
      </c>
      <c r="G453" s="26" t="s">
        <v>34</v>
      </c>
      <c r="H453" s="26">
        <v>5</v>
      </c>
      <c r="I453" s="26">
        <v>300</v>
      </c>
      <c r="J453" s="26">
        <v>300</v>
      </c>
      <c r="K453" s="26">
        <v>1222</v>
      </c>
      <c r="L453" s="26">
        <v>1329</v>
      </c>
      <c r="M453" s="26">
        <v>107</v>
      </c>
      <c r="N453" s="26">
        <v>343</v>
      </c>
      <c r="O453" s="26">
        <v>343</v>
      </c>
      <c r="P453" s="26">
        <v>366</v>
      </c>
      <c r="Q453" s="26">
        <v>630</v>
      </c>
      <c r="R453" s="26">
        <v>264</v>
      </c>
      <c r="S453" s="26">
        <v>0.64333333333333331</v>
      </c>
      <c r="T453" s="26">
        <v>21.4</v>
      </c>
      <c r="U453" s="26">
        <v>0.23032069970845481</v>
      </c>
      <c r="V453" s="26">
        <v>10.7</v>
      </c>
      <c r="W453" s="31">
        <f t="shared" si="103"/>
        <v>10.057999999999998</v>
      </c>
      <c r="X453" s="26">
        <v>327.2</v>
      </c>
      <c r="Y453" s="26">
        <v>26.4</v>
      </c>
      <c r="Z453" s="32">
        <v>0.37099999999999994</v>
      </c>
      <c r="AA453" s="9">
        <f t="shared" si="104"/>
        <v>0.37099999999999994</v>
      </c>
      <c r="AB453" s="4">
        <f>VLOOKUP($A453,[1]plot_info!$F$1:$BW$2268,26,FALSE)</f>
        <v>339926.84700000001</v>
      </c>
      <c r="AC453" s="4">
        <f>VLOOKUP($A453,[1]plot_info!$F$1:$BW$2268,27,FALSE)</f>
        <v>3118878.0449999999</v>
      </c>
      <c r="AD453" s="4">
        <f>VLOOKUP($A453,[1]plot_info!$F$1:$BW$2268,28,FALSE)</f>
        <v>85.369273079999999</v>
      </c>
      <c r="AE453" s="4">
        <f>VLOOKUP($A453,[1]plot_info!$F$1:$BW$2268,29,FALSE)</f>
        <v>28.18595552</v>
      </c>
      <c r="AF453" s="4">
        <f>VLOOKUP($A453,[1]plot_info!$F$1:$BW$2268,37,FALSE)</f>
        <v>4</v>
      </c>
      <c r="AG453" s="4" t="str">
        <f>VLOOKUP($A453,[1]plot_info!$F$1:$BW$2268,43,FALSE)</f>
        <v>FRA 2010-2015</v>
      </c>
    </row>
    <row r="454" spans="1:33" s="10" customFormat="1" x14ac:dyDescent="0.35">
      <c r="A454" s="23" t="str">
        <f t="shared" si="102"/>
        <v>131-55-5</v>
      </c>
      <c r="B454" s="24" t="s">
        <v>53</v>
      </c>
      <c r="C454" s="24">
        <v>131</v>
      </c>
      <c r="D454" s="24">
        <v>55</v>
      </c>
      <c r="E454" s="24">
        <v>5</v>
      </c>
      <c r="F454" s="24">
        <v>1</v>
      </c>
      <c r="G454" s="24" t="s">
        <v>34</v>
      </c>
      <c r="H454" s="24">
        <v>5</v>
      </c>
      <c r="I454" s="24">
        <v>300</v>
      </c>
      <c r="J454" s="24">
        <v>300</v>
      </c>
      <c r="K454" s="24">
        <v>1222</v>
      </c>
      <c r="L454" s="24">
        <v>1329</v>
      </c>
      <c r="M454" s="24">
        <v>107</v>
      </c>
      <c r="N454" s="24">
        <v>343</v>
      </c>
      <c r="O454" s="24">
        <v>343</v>
      </c>
      <c r="P454" s="24">
        <v>366</v>
      </c>
      <c r="Q454" s="24">
        <v>630</v>
      </c>
      <c r="R454" s="24">
        <v>264</v>
      </c>
      <c r="S454" s="24">
        <v>0.64333333333333331</v>
      </c>
      <c r="T454" s="24">
        <v>21.4</v>
      </c>
      <c r="U454" s="24">
        <v>0.23032069970845481</v>
      </c>
      <c r="V454" s="24">
        <v>10.7</v>
      </c>
      <c r="W454" s="31">
        <f t="shared" si="103"/>
        <v>10.057999999999998</v>
      </c>
      <c r="X454" s="24">
        <v>327.2</v>
      </c>
      <c r="Y454" s="24">
        <v>26.4</v>
      </c>
      <c r="Z454" s="32">
        <v>0.37099999999999994</v>
      </c>
      <c r="AA454" s="9">
        <f t="shared" si="104"/>
        <v>0.37099999999999994</v>
      </c>
      <c r="AB454" s="4">
        <f>VLOOKUP($A454,[1]plot_info!$F$1:$BW$2268,26,FALSE)</f>
        <v>339926.84700000001</v>
      </c>
      <c r="AC454" s="4">
        <f>VLOOKUP($A454,[1]plot_info!$F$1:$BW$2268,27,FALSE)</f>
        <v>3118878.0449999999</v>
      </c>
      <c r="AD454" s="4">
        <f>VLOOKUP($A454,[1]plot_info!$F$1:$BW$2268,28,FALSE)</f>
        <v>85.369273079999999</v>
      </c>
      <c r="AE454" s="4">
        <f>VLOOKUP($A454,[1]plot_info!$F$1:$BW$2268,29,FALSE)</f>
        <v>28.18595552</v>
      </c>
      <c r="AF454" s="4">
        <f>VLOOKUP($A454,[1]plot_info!$F$1:$BW$2268,37,FALSE)</f>
        <v>4</v>
      </c>
      <c r="AG454" s="4" t="str">
        <f>VLOOKUP($A454,[1]plot_info!$F$1:$BW$2268,43,FALSE)</f>
        <v>FRA 2010-2015</v>
      </c>
    </row>
    <row r="455" spans="1:33" x14ac:dyDescent="0.35">
      <c r="A455" s="23" t="str">
        <f t="shared" ref="A455:A474" si="105">CONCATENATE(C455,"-",D455,"-",E455)</f>
        <v>137-48-3</v>
      </c>
      <c r="B455" s="24" t="s">
        <v>37</v>
      </c>
      <c r="C455" s="24">
        <v>137</v>
      </c>
      <c r="D455" s="24">
        <v>48</v>
      </c>
      <c r="E455" s="24">
        <v>3</v>
      </c>
      <c r="F455" s="24">
        <v>1</v>
      </c>
      <c r="G455" s="24" t="s">
        <v>34</v>
      </c>
      <c r="H455" s="24">
        <v>3</v>
      </c>
      <c r="I455" s="24">
        <v>129</v>
      </c>
      <c r="J455" s="24">
        <v>1087</v>
      </c>
      <c r="K455" s="24">
        <v>963</v>
      </c>
      <c r="L455" s="24">
        <v>1063</v>
      </c>
      <c r="M455" s="24">
        <v>100</v>
      </c>
      <c r="N455" s="24">
        <v>114</v>
      </c>
      <c r="O455" s="24">
        <v>1340</v>
      </c>
      <c r="P455" s="24">
        <v>1227</v>
      </c>
      <c r="Q455" s="24">
        <v>1309</v>
      </c>
      <c r="R455" s="24">
        <v>82</v>
      </c>
      <c r="S455" s="24">
        <v>0.90800367985280583</v>
      </c>
      <c r="T455" s="24">
        <v>3.9558417663293475</v>
      </c>
      <c r="U455" s="24">
        <v>0.93880597014925371</v>
      </c>
      <c r="V455" s="24">
        <v>16.666666666666668</v>
      </c>
      <c r="W455" s="31">
        <f t="shared" ref="W455" si="106">T455*0.47</f>
        <v>1.8592456301747933</v>
      </c>
      <c r="X455" s="24">
        <v>78.325373134328359</v>
      </c>
      <c r="Y455" s="24">
        <v>13.666666666666666</v>
      </c>
      <c r="Z455" s="32">
        <v>0.3033333333333334</v>
      </c>
      <c r="AA455" s="9">
        <f t="shared" ref="AA455" si="107">(V455+Y455)*10000/1000000</f>
        <v>0.3033333333333334</v>
      </c>
      <c r="AB455" s="4">
        <f>VLOOKUP($A455,[1]plot_info!$F$1:$BW$2268,26,FALSE)</f>
        <v>362943.06270000001</v>
      </c>
      <c r="AC455" s="4">
        <f>VLOOKUP($A455,[1]plot_info!$F$1:$BW$2268,27,FALSE)</f>
        <v>3090456.1349999998</v>
      </c>
      <c r="AD455" s="4">
        <f>VLOOKUP($A455,[1]plot_info!$F$1:$BW$2268,28,FALSE)</f>
        <v>85.606997809999996</v>
      </c>
      <c r="AE455" s="4">
        <f>VLOOKUP($A455,[1]plot_info!$F$1:$BW$2268,29,FALSE)</f>
        <v>27.93205322</v>
      </c>
      <c r="AF455" s="4">
        <f>VLOOKUP($A455,[1]plot_info!$F$1:$BW$2268,37,FALSE)</f>
        <v>4</v>
      </c>
      <c r="AG455" s="4" t="str">
        <f>VLOOKUP($A455,[1]plot_info!$F$1:$BW$2268,43,FALSE)</f>
        <v>FRA 2010-2015</v>
      </c>
    </row>
    <row r="456" spans="1:33" x14ac:dyDescent="0.35">
      <c r="A456" s="23" t="str">
        <f t="shared" si="105"/>
        <v>137-48-4</v>
      </c>
      <c r="B456" s="24" t="s">
        <v>37</v>
      </c>
      <c r="C456" s="24">
        <v>137</v>
      </c>
      <c r="D456" s="24">
        <v>48</v>
      </c>
      <c r="E456" s="24">
        <v>4</v>
      </c>
      <c r="F456" s="24">
        <v>1</v>
      </c>
      <c r="G456" s="24" t="s">
        <v>34</v>
      </c>
      <c r="W456" s="31"/>
      <c r="AA456" s="11"/>
      <c r="AB456" s="4">
        <f>VLOOKUP($A456,[1]plot_info!$F$1:$BW$2268,26,FALSE)</f>
        <v>363243.06270000001</v>
      </c>
      <c r="AC456" s="4">
        <f>VLOOKUP($A456,[1]plot_info!$F$1:$BW$2268,27,FALSE)</f>
        <v>3090156.1349999998</v>
      </c>
      <c r="AD456" s="4">
        <f>VLOOKUP($A456,[1]plot_info!$F$1:$BW$2268,28,FALSE)</f>
        <v>85.610080819999993</v>
      </c>
      <c r="AE456" s="4">
        <f>VLOOKUP($A456,[1]plot_info!$F$1:$BW$2268,29,FALSE)</f>
        <v>27.929376609999998</v>
      </c>
      <c r="AF456" s="4">
        <f>VLOOKUP($A456,[1]plot_info!$F$1:$BW$2268,37,FALSE)</f>
        <v>4</v>
      </c>
      <c r="AG456" s="4" t="str">
        <f>VLOOKUP($A456,[1]plot_info!$F$1:$BW$2268,43,FALSE)</f>
        <v>FRA 2010-2015</v>
      </c>
    </row>
    <row r="457" spans="1:33" x14ac:dyDescent="0.35">
      <c r="A457" s="23" t="str">
        <f t="shared" si="105"/>
        <v>137-48-6</v>
      </c>
      <c r="B457" s="24" t="s">
        <v>37</v>
      </c>
      <c r="C457" s="24">
        <v>137</v>
      </c>
      <c r="D457" s="24">
        <v>48</v>
      </c>
      <c r="E457" s="24">
        <v>6</v>
      </c>
      <c r="F457" s="24">
        <v>1</v>
      </c>
      <c r="G457" s="24" t="s">
        <v>34</v>
      </c>
      <c r="H457" s="24">
        <v>4</v>
      </c>
      <c r="I457" s="24">
        <v>93</v>
      </c>
      <c r="J457" s="24">
        <v>1044</v>
      </c>
      <c r="K457" s="24">
        <v>954</v>
      </c>
      <c r="L457" s="24">
        <v>1036</v>
      </c>
      <c r="M457" s="24">
        <v>82</v>
      </c>
      <c r="N457" s="24">
        <v>170</v>
      </c>
      <c r="O457" s="24">
        <v>1219</v>
      </c>
      <c r="P457" s="24">
        <v>1219</v>
      </c>
      <c r="Q457" s="24">
        <v>1279</v>
      </c>
      <c r="R457" s="24">
        <v>60</v>
      </c>
      <c r="S457" s="24">
        <v>0.92145593869731801</v>
      </c>
      <c r="T457" s="24">
        <v>1.8261494252873547</v>
      </c>
      <c r="U457" s="24">
        <v>0.95077932731747339</v>
      </c>
      <c r="V457" s="24">
        <v>10.25</v>
      </c>
      <c r="W457" s="31">
        <f t="shared" ref="W457" si="108">T457*0.47</f>
        <v>0.85829022988505665</v>
      </c>
      <c r="X457" s="24">
        <v>129.59187858900737</v>
      </c>
      <c r="Y457" s="24">
        <v>7.5</v>
      </c>
      <c r="Z457" s="32">
        <v>0.17749999999999999</v>
      </c>
      <c r="AA457" s="9">
        <f t="shared" ref="AA457" si="109">(V457+Y457)*10000/1000000</f>
        <v>0.17749999999999999</v>
      </c>
      <c r="AB457" s="4">
        <f>VLOOKUP($A457,[1]plot_info!$F$1:$BW$2268,26,FALSE)</f>
        <v>363243.06270000001</v>
      </c>
      <c r="AC457" s="4">
        <f>VLOOKUP($A457,[1]plot_info!$F$1:$BW$2268,27,FALSE)</f>
        <v>3090456.1349999998</v>
      </c>
      <c r="AD457" s="4">
        <f>VLOOKUP($A457,[1]plot_info!$F$1:$BW$2268,28,FALSE)</f>
        <v>85.610046179999998</v>
      </c>
      <c r="AE457" s="4">
        <f>VLOOKUP($A457,[1]plot_info!$F$1:$BW$2268,29,FALSE)</f>
        <v>27.932084029999999</v>
      </c>
      <c r="AF457" s="4">
        <f>VLOOKUP($A457,[1]plot_info!$F$1:$BW$2268,37,FALSE)</f>
        <v>4</v>
      </c>
      <c r="AG457" s="4" t="str">
        <f>VLOOKUP($A457,[1]plot_info!$F$1:$BW$2268,43,FALSE)</f>
        <v>FRA 2010-2015</v>
      </c>
    </row>
    <row r="458" spans="1:33" s="10" customFormat="1" x14ac:dyDescent="0.35">
      <c r="A458" s="23" t="str">
        <f t="shared" si="105"/>
        <v>139-47-1</v>
      </c>
      <c r="B458" s="24" t="s">
        <v>37</v>
      </c>
      <c r="C458" s="24">
        <v>139</v>
      </c>
      <c r="D458" s="24">
        <v>47</v>
      </c>
      <c r="E458" s="24">
        <v>1</v>
      </c>
      <c r="F458" s="24">
        <v>1</v>
      </c>
      <c r="G458" s="24" t="s">
        <v>34</v>
      </c>
      <c r="H458" s="24">
        <v>4</v>
      </c>
      <c r="I458" s="24">
        <v>75</v>
      </c>
      <c r="J458" s="24">
        <v>1036</v>
      </c>
      <c r="K458" s="24">
        <v>962</v>
      </c>
      <c r="L458" s="24">
        <v>1031</v>
      </c>
      <c r="M458" s="24">
        <v>69</v>
      </c>
      <c r="N458" s="24">
        <v>114</v>
      </c>
      <c r="O458" s="24">
        <v>1078</v>
      </c>
      <c r="P458" s="24">
        <v>963</v>
      </c>
      <c r="Q458" s="24">
        <v>1072</v>
      </c>
      <c r="R458" s="24">
        <v>109</v>
      </c>
      <c r="S458" s="24">
        <v>0.93339768339768336</v>
      </c>
      <c r="T458" s="24">
        <v>1.2487934362934361</v>
      </c>
      <c r="U458" s="24">
        <v>0.89888682745825599</v>
      </c>
      <c r="V458" s="24">
        <v>8.625</v>
      </c>
      <c r="W458" s="31">
        <f>T458*0.47</f>
        <v>0.58693291505791489</v>
      </c>
      <c r="X458" s="24">
        <v>88.381725417439696</v>
      </c>
      <c r="Y458" s="24">
        <v>13.625</v>
      </c>
      <c r="Z458" s="32">
        <v>0.2225</v>
      </c>
      <c r="AA458" s="9">
        <f>(V458+Y458)*10000/1000000</f>
        <v>0.2225</v>
      </c>
      <c r="AB458" s="4">
        <f>VLOOKUP($A458,[1]plot_info!$F$1:$BW$2268,26,FALSE)</f>
        <v>370844.04369999998</v>
      </c>
      <c r="AC458" s="4">
        <f>VLOOKUP($A458,[1]plot_info!$F$1:$BW$2268,27,FALSE)</f>
        <v>3085963.94</v>
      </c>
      <c r="AD458" s="4">
        <f>VLOOKUP($A458,[1]plot_info!$F$1:$BW$2268,28,FALSE)</f>
        <v>85.687772589999994</v>
      </c>
      <c r="AE458" s="4">
        <f>VLOOKUP($A458,[1]plot_info!$F$1:$BW$2268,29,FALSE)</f>
        <v>27.892299829999999</v>
      </c>
      <c r="AF458" s="4">
        <f>VLOOKUP($A458,[1]plot_info!$F$1:$BW$2268,37,FALSE)</f>
        <v>4</v>
      </c>
      <c r="AG458" s="4" t="str">
        <f>VLOOKUP($A458,[1]plot_info!$F$1:$BW$2268,43,FALSE)</f>
        <v>FRA 2010-2015</v>
      </c>
    </row>
    <row r="459" spans="1:33" s="10" customFormat="1" x14ac:dyDescent="0.35">
      <c r="A459" s="23" t="str">
        <f t="shared" si="105"/>
        <v>139-47-2</v>
      </c>
      <c r="B459" s="24" t="s">
        <v>37</v>
      </c>
      <c r="C459" s="24">
        <v>139</v>
      </c>
      <c r="D459" s="24">
        <v>47</v>
      </c>
      <c r="E459" s="24">
        <v>2</v>
      </c>
      <c r="F459" s="24">
        <v>1</v>
      </c>
      <c r="G459" s="24" t="s">
        <v>34</v>
      </c>
      <c r="H459" s="24">
        <v>3</v>
      </c>
      <c r="I459" s="24">
        <v>98</v>
      </c>
      <c r="J459" s="24">
        <v>1336</v>
      </c>
      <c r="K459" s="24">
        <v>1240</v>
      </c>
      <c r="L459" s="24">
        <v>1330</v>
      </c>
      <c r="M459" s="24">
        <v>90</v>
      </c>
      <c r="N459" s="24">
        <v>60</v>
      </c>
      <c r="O459" s="24">
        <v>1281</v>
      </c>
      <c r="P459" s="24">
        <v>1222</v>
      </c>
      <c r="Q459" s="24">
        <v>1279</v>
      </c>
      <c r="R459" s="24">
        <v>57</v>
      </c>
      <c r="S459" s="24">
        <v>0.93263473053892221</v>
      </c>
      <c r="T459" s="24">
        <v>2.2005988023952057</v>
      </c>
      <c r="U459" s="24">
        <v>0.95550351288056201</v>
      </c>
      <c r="V459" s="24">
        <v>15</v>
      </c>
      <c r="W459" s="31">
        <f>T459*0.47</f>
        <v>1.0342814371257465</v>
      </c>
      <c r="X459" s="24">
        <v>40.889929742388759</v>
      </c>
      <c r="Y459" s="24">
        <v>9.5</v>
      </c>
      <c r="Z459" s="32">
        <v>0.245</v>
      </c>
      <c r="AA459" s="9">
        <f>(V459+Y459)*10000/1000000</f>
        <v>0.245</v>
      </c>
      <c r="AB459" s="4">
        <f>VLOOKUP($A459,[1]plot_info!$F$1:$BW$2268,26,FALSE)</f>
        <v>370844.04369999998</v>
      </c>
      <c r="AC459" s="4">
        <f>VLOOKUP($A459,[1]plot_info!$F$1:$BW$2268,27,FALSE)</f>
        <v>3086113.94</v>
      </c>
      <c r="AD459" s="4">
        <f>VLOOKUP($A459,[1]plot_info!$F$1:$BW$2268,28,FALSE)</f>
        <v>85.68775626</v>
      </c>
      <c r="AE459" s="4">
        <f>VLOOKUP($A459,[1]plot_info!$F$1:$BW$2268,29,FALSE)</f>
        <v>27.89365359</v>
      </c>
      <c r="AF459" s="4">
        <f>VLOOKUP($A459,[1]plot_info!$F$1:$BW$2268,37,FALSE)</f>
        <v>4</v>
      </c>
      <c r="AG459" s="4" t="str">
        <f>VLOOKUP($A459,[1]plot_info!$F$1:$BW$2268,43,FALSE)</f>
        <v>FRA 2010-2015</v>
      </c>
    </row>
    <row r="460" spans="1:33" x14ac:dyDescent="0.35">
      <c r="A460" s="23" t="str">
        <f t="shared" si="105"/>
        <v>139-47-4</v>
      </c>
      <c r="B460" s="24" t="s">
        <v>37</v>
      </c>
      <c r="C460" s="24">
        <v>139</v>
      </c>
      <c r="D460" s="24">
        <v>47</v>
      </c>
      <c r="E460" s="24">
        <v>4</v>
      </c>
      <c r="F460" s="24">
        <v>1</v>
      </c>
      <c r="G460" s="24" t="s">
        <v>34</v>
      </c>
      <c r="H460" s="24">
        <v>3</v>
      </c>
      <c r="I460" s="24">
        <v>80</v>
      </c>
      <c r="J460" s="24">
        <v>1032</v>
      </c>
      <c r="K460" s="24">
        <v>957</v>
      </c>
      <c r="L460" s="24">
        <v>1028</v>
      </c>
      <c r="M460" s="24">
        <v>71</v>
      </c>
      <c r="N460" s="24">
        <v>47</v>
      </c>
      <c r="O460" s="24">
        <v>1219</v>
      </c>
      <c r="P460" s="24">
        <v>1219</v>
      </c>
      <c r="Q460" s="24">
        <v>1263</v>
      </c>
      <c r="R460" s="24">
        <v>44</v>
      </c>
      <c r="S460" s="24">
        <v>0.93120155038759689</v>
      </c>
      <c r="T460" s="24">
        <v>1.8346253229974157</v>
      </c>
      <c r="U460" s="24">
        <v>0.96390484003281374</v>
      </c>
      <c r="V460" s="24">
        <v>11.833333333333334</v>
      </c>
      <c r="W460" s="31">
        <f>T460*0.47</f>
        <v>0.86227390180878527</v>
      </c>
      <c r="X460" s="24">
        <v>31.898824172819253</v>
      </c>
      <c r="Y460" s="24">
        <v>7.333333333333333</v>
      </c>
      <c r="Z460" s="32">
        <v>0.19166666666666668</v>
      </c>
      <c r="AA460" s="9">
        <f>(V460+Y460)*10000/1000000</f>
        <v>0.19166666666666668</v>
      </c>
      <c r="AB460" s="4">
        <f>VLOOKUP($A460,[1]plot_info!$F$1:$BW$2268,26,FALSE)</f>
        <v>371144.04369999998</v>
      </c>
      <c r="AC460" s="4">
        <f>VLOOKUP($A460,[1]plot_info!$F$1:$BW$2268,27,FALSE)</f>
        <v>3085963.94</v>
      </c>
      <c r="AD460" s="4">
        <f>VLOOKUP($A460,[1]plot_info!$F$1:$BW$2268,28,FALSE)</f>
        <v>85.690819939999997</v>
      </c>
      <c r="AE460" s="4">
        <f>VLOOKUP($A460,[1]plot_info!$F$1:$BW$2268,29,FALSE)</f>
        <v>27.892328809999999</v>
      </c>
      <c r="AF460" s="4">
        <f>VLOOKUP($A460,[1]plot_info!$F$1:$BW$2268,37,FALSE)</f>
        <v>4</v>
      </c>
      <c r="AG460" s="4" t="str">
        <f>VLOOKUP($A460,[1]plot_info!$F$1:$BW$2268,43,FALSE)</f>
        <v>FRA 2010-2015</v>
      </c>
    </row>
    <row r="461" spans="1:33" x14ac:dyDescent="0.35">
      <c r="A461" s="23" t="str">
        <f t="shared" si="105"/>
        <v>139-47-5</v>
      </c>
      <c r="B461" s="24" t="s">
        <v>37</v>
      </c>
      <c r="C461" s="24">
        <v>139</v>
      </c>
      <c r="D461" s="24">
        <v>47</v>
      </c>
      <c r="E461" s="24">
        <v>5</v>
      </c>
      <c r="F461" s="24">
        <v>1</v>
      </c>
      <c r="G461" s="24" t="s">
        <v>34</v>
      </c>
      <c r="W461" s="31"/>
      <c r="AA461" s="11"/>
      <c r="AB461" s="4">
        <f>VLOOKUP($A461,[1]plot_info!$F$1:$BW$2268,26,FALSE)</f>
        <v>371144.04369999998</v>
      </c>
      <c r="AC461" s="4">
        <f>VLOOKUP($A461,[1]plot_info!$F$1:$BW$2268,27,FALSE)</f>
        <v>3086113.94</v>
      </c>
      <c r="AD461" s="4">
        <f>VLOOKUP($A461,[1]plot_info!$F$1:$BW$2268,28,FALSE)</f>
        <v>85.690803650000007</v>
      </c>
      <c r="AE461" s="4">
        <f>VLOOKUP($A461,[1]plot_info!$F$1:$BW$2268,29,FALSE)</f>
        <v>27.893682569999999</v>
      </c>
      <c r="AF461" s="4">
        <f>VLOOKUP($A461,[1]plot_info!$F$1:$BW$2268,37,FALSE)</f>
        <v>4</v>
      </c>
      <c r="AG461" s="4" t="str">
        <f>VLOOKUP($A461,[1]plot_info!$F$1:$BW$2268,43,FALSE)</f>
        <v>FRA 2010-2015</v>
      </c>
    </row>
    <row r="462" spans="1:33" x14ac:dyDescent="0.35">
      <c r="A462" s="23" t="str">
        <f t="shared" si="105"/>
        <v>142-47-1</v>
      </c>
      <c r="B462" s="24" t="s">
        <v>37</v>
      </c>
      <c r="C462" s="24">
        <v>142</v>
      </c>
      <c r="D462" s="24">
        <v>47</v>
      </c>
      <c r="E462" s="24">
        <v>1</v>
      </c>
      <c r="F462" s="24">
        <v>1</v>
      </c>
      <c r="G462" s="24" t="s">
        <v>34</v>
      </c>
      <c r="H462" s="24">
        <v>3</v>
      </c>
      <c r="I462" s="24">
        <v>61</v>
      </c>
      <c r="J462" s="24">
        <v>1489</v>
      </c>
      <c r="K462" s="24">
        <v>1438</v>
      </c>
      <c r="L462" s="24">
        <v>1477</v>
      </c>
      <c r="M462" s="24">
        <v>39</v>
      </c>
      <c r="N462" s="24">
        <v>62</v>
      </c>
      <c r="O462" s="24">
        <v>1218</v>
      </c>
      <c r="P462" s="24">
        <v>1218</v>
      </c>
      <c r="Q462" s="24">
        <v>1263</v>
      </c>
      <c r="R462" s="24">
        <v>45</v>
      </c>
      <c r="S462" s="24">
        <v>0.97380792478173273</v>
      </c>
      <c r="T462" s="24">
        <v>0.53257219610476858</v>
      </c>
      <c r="U462" s="24">
        <v>0.96305418719211822</v>
      </c>
      <c r="V462" s="24">
        <v>6.5</v>
      </c>
      <c r="W462" s="31">
        <f>T462*0.47</f>
        <v>0.25030893216924122</v>
      </c>
      <c r="X462" s="24">
        <v>42.096880131362894</v>
      </c>
      <c r="Y462" s="24">
        <v>7.5</v>
      </c>
      <c r="Z462" s="32">
        <v>0.14000000000000001</v>
      </c>
      <c r="AA462" s="9">
        <f>(V462+Y462)*10000/1000000</f>
        <v>0.14000000000000001</v>
      </c>
      <c r="AB462" s="4">
        <f>VLOOKUP($A462,[1]plot_info!$F$1:$BW$2268,26,FALSE)</f>
        <v>382840.5379</v>
      </c>
      <c r="AC462" s="4">
        <f>VLOOKUP($A462,[1]plot_info!$F$1:$BW$2268,27,FALSE)</f>
        <v>3085673.8939999999</v>
      </c>
      <c r="AD462" s="4">
        <f>VLOOKUP($A462,[1]plot_info!$F$1:$BW$2268,28,FALSE)</f>
        <v>85.809663330000006</v>
      </c>
      <c r="AE462" s="4">
        <f>VLOOKUP($A462,[1]plot_info!$F$1:$BW$2268,29,FALSE)</f>
        <v>27.890788400000002</v>
      </c>
      <c r="AF462" s="4">
        <f>VLOOKUP($A462,[1]plot_info!$F$1:$BW$2268,37,FALSE)</f>
        <v>4</v>
      </c>
      <c r="AG462" s="4" t="str">
        <f>VLOOKUP($A462,[1]plot_info!$F$1:$BW$2268,43,FALSE)</f>
        <v>FRA 2010-2015</v>
      </c>
    </row>
    <row r="463" spans="1:33" s="10" customFormat="1" x14ac:dyDescent="0.35">
      <c r="A463" s="23" t="str">
        <f t="shared" si="105"/>
        <v>142-47-2</v>
      </c>
      <c r="B463" s="24" t="s">
        <v>37</v>
      </c>
      <c r="C463" s="24">
        <v>142</v>
      </c>
      <c r="D463" s="24">
        <v>47</v>
      </c>
      <c r="E463" s="24">
        <v>2</v>
      </c>
      <c r="F463" s="24">
        <v>1</v>
      </c>
      <c r="G463" s="24" t="s">
        <v>34</v>
      </c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31"/>
      <c r="X463" s="24"/>
      <c r="Y463" s="24"/>
      <c r="Z463" s="32"/>
      <c r="AA463" s="11"/>
      <c r="AB463" s="4">
        <f>VLOOKUP($A463,[1]plot_info!$F$1:$BW$2268,26,FALSE)</f>
        <v>382840.5379</v>
      </c>
      <c r="AC463" s="4">
        <f>VLOOKUP($A463,[1]plot_info!$F$1:$BW$2268,27,FALSE)</f>
        <v>3085823.8939999999</v>
      </c>
      <c r="AD463" s="4">
        <f>VLOOKUP($A463,[1]plot_info!$F$1:$BW$2268,28,FALSE)</f>
        <v>85.809648519999996</v>
      </c>
      <c r="AE463" s="4">
        <f>VLOOKUP($A463,[1]plot_info!$F$1:$BW$2268,29,FALSE)</f>
        <v>27.89214222</v>
      </c>
      <c r="AF463" s="4">
        <f>VLOOKUP($A463,[1]plot_info!$F$1:$BW$2268,37,FALSE)</f>
        <v>4</v>
      </c>
      <c r="AG463" s="4" t="str">
        <f>VLOOKUP($A463,[1]plot_info!$F$1:$BW$2268,43,FALSE)</f>
        <v>FRA 2010-2015</v>
      </c>
    </row>
    <row r="464" spans="1:33" s="10" customFormat="1" x14ac:dyDescent="0.35">
      <c r="A464" s="23" t="str">
        <f t="shared" si="105"/>
        <v>142-47-3</v>
      </c>
      <c r="B464" s="24" t="s">
        <v>37</v>
      </c>
      <c r="C464" s="24">
        <v>142</v>
      </c>
      <c r="D464" s="24">
        <v>47</v>
      </c>
      <c r="E464" s="24">
        <v>3</v>
      </c>
      <c r="F464" s="24">
        <v>1</v>
      </c>
      <c r="G464" s="24" t="s">
        <v>34</v>
      </c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31"/>
      <c r="X464" s="24"/>
      <c r="Y464" s="24"/>
      <c r="Z464" s="32"/>
      <c r="AA464" s="11"/>
      <c r="AB464" s="4">
        <f>VLOOKUP($A464,[1]plot_info!$F$1:$BW$2268,26,FALSE)</f>
        <v>382840.5379</v>
      </c>
      <c r="AC464" s="4">
        <f>VLOOKUP($A464,[1]plot_info!$F$1:$BW$2268,27,FALSE)</f>
        <v>3085973.8939999999</v>
      </c>
      <c r="AD464" s="4">
        <f>VLOOKUP($A464,[1]plot_info!$F$1:$BW$2268,28,FALSE)</f>
        <v>85.80963371</v>
      </c>
      <c r="AE464" s="4">
        <f>VLOOKUP($A464,[1]plot_info!$F$1:$BW$2268,29,FALSE)</f>
        <v>27.893496039999999</v>
      </c>
      <c r="AF464" s="4">
        <f>VLOOKUP($A464,[1]plot_info!$F$1:$BW$2268,37,FALSE)</f>
        <v>4</v>
      </c>
      <c r="AG464" s="4" t="str">
        <f>VLOOKUP($A464,[1]plot_info!$F$1:$BW$2268,43,FALSE)</f>
        <v>FRA 2010-2015</v>
      </c>
    </row>
    <row r="465" spans="1:33" x14ac:dyDescent="0.35">
      <c r="A465" s="23" t="str">
        <f t="shared" si="105"/>
        <v>142-47-5</v>
      </c>
      <c r="B465" s="24" t="s">
        <v>37</v>
      </c>
      <c r="C465" s="24">
        <v>142</v>
      </c>
      <c r="D465" s="24">
        <v>47</v>
      </c>
      <c r="E465" s="24">
        <v>5</v>
      </c>
      <c r="F465" s="24">
        <v>1</v>
      </c>
      <c r="G465" s="24" t="s">
        <v>34</v>
      </c>
      <c r="H465" s="24">
        <v>4</v>
      </c>
      <c r="I465" s="24">
        <v>240</v>
      </c>
      <c r="J465" s="24">
        <v>1445</v>
      </c>
      <c r="K465" s="24">
        <v>1219</v>
      </c>
      <c r="L465" s="24">
        <v>1420</v>
      </c>
      <c r="M465" s="24">
        <v>201</v>
      </c>
      <c r="N465" s="24">
        <v>75</v>
      </c>
      <c r="O465" s="24">
        <v>1297</v>
      </c>
      <c r="P465" s="24">
        <v>1229</v>
      </c>
      <c r="Q465" s="24">
        <v>1284</v>
      </c>
      <c r="R465" s="24">
        <v>55</v>
      </c>
      <c r="S465" s="24">
        <v>0.86089965397923873</v>
      </c>
      <c r="T465" s="24">
        <v>8.3460207612456756</v>
      </c>
      <c r="U465" s="24">
        <v>0.9575944487278335</v>
      </c>
      <c r="V465" s="24">
        <v>25.125</v>
      </c>
      <c r="W465" s="31">
        <f>T465*0.47</f>
        <v>3.9226297577854674</v>
      </c>
      <c r="X465" s="24">
        <v>57.04510408635312</v>
      </c>
      <c r="Y465" s="24">
        <v>6.875</v>
      </c>
      <c r="Z465" s="32">
        <v>0.32</v>
      </c>
      <c r="AA465" s="9">
        <f>(V465+Y465)*10000/1000000</f>
        <v>0.32</v>
      </c>
      <c r="AB465" s="4">
        <f>VLOOKUP($A465,[1]plot_info!$F$1:$BW$2268,26,FALSE)</f>
        <v>383140.5379</v>
      </c>
      <c r="AC465" s="4">
        <f>VLOOKUP($A465,[1]plot_info!$F$1:$BW$2268,27,FALSE)</f>
        <v>3085823.8939999999</v>
      </c>
      <c r="AD465" s="4">
        <f>VLOOKUP($A465,[1]plot_info!$F$1:$BW$2268,28,FALSE)</f>
        <v>85.812696020000004</v>
      </c>
      <c r="AE465" s="4">
        <f>VLOOKUP($A465,[1]plot_info!$F$1:$BW$2268,29,FALSE)</f>
        <v>27.892168510000001</v>
      </c>
      <c r="AF465" s="4">
        <f>VLOOKUP($A465,[1]plot_info!$F$1:$BW$2268,37,FALSE)</f>
        <v>4</v>
      </c>
      <c r="AG465" s="4" t="str">
        <f>VLOOKUP($A465,[1]plot_info!$F$1:$BW$2268,43,FALSE)</f>
        <v>FRA 2010-2015</v>
      </c>
    </row>
    <row r="466" spans="1:33" s="10" customFormat="1" x14ac:dyDescent="0.35">
      <c r="A466" s="23" t="str">
        <f t="shared" si="105"/>
        <v>142-47-6</v>
      </c>
      <c r="B466" s="24" t="s">
        <v>37</v>
      </c>
      <c r="C466" s="24">
        <v>142</v>
      </c>
      <c r="D466" s="24">
        <v>47</v>
      </c>
      <c r="E466" s="24">
        <v>6</v>
      </c>
      <c r="F466" s="24">
        <v>1</v>
      </c>
      <c r="G466" s="24" t="s">
        <v>34</v>
      </c>
      <c r="H466" s="24">
        <v>3</v>
      </c>
      <c r="I466" s="24">
        <v>59</v>
      </c>
      <c r="J466" s="24">
        <v>1274</v>
      </c>
      <c r="K466" s="24">
        <v>1218</v>
      </c>
      <c r="L466" s="24">
        <v>1261</v>
      </c>
      <c r="M466" s="24">
        <v>43</v>
      </c>
      <c r="N466" s="24">
        <v>51</v>
      </c>
      <c r="O466" s="24">
        <v>1017</v>
      </c>
      <c r="P466" s="24">
        <v>966</v>
      </c>
      <c r="Q466" s="24">
        <v>1010</v>
      </c>
      <c r="R466" s="24">
        <v>44</v>
      </c>
      <c r="S466" s="24">
        <v>0.96624803767660905</v>
      </c>
      <c r="T466" s="24">
        <v>0.66378859236002086</v>
      </c>
      <c r="U466" s="24">
        <v>0.95673549655850543</v>
      </c>
      <c r="V466" s="24">
        <v>7.166666666666667</v>
      </c>
      <c r="W466" s="31">
        <f>T466*0.47</f>
        <v>0.31198063840920981</v>
      </c>
      <c r="X466" s="24">
        <v>34.735496558505403</v>
      </c>
      <c r="Y466" s="24">
        <v>7.333333333333333</v>
      </c>
      <c r="Z466" s="32">
        <v>0.14499999999999999</v>
      </c>
      <c r="AA466" s="9">
        <f>(V466+Y466)*10000/1000000</f>
        <v>0.14499999999999999</v>
      </c>
      <c r="AB466" s="4">
        <f>VLOOKUP($A466,[1]plot_info!$F$1:$BW$2268,26,FALSE)</f>
        <v>383140.5379</v>
      </c>
      <c r="AC466" s="4">
        <f>VLOOKUP($A466,[1]plot_info!$F$1:$BW$2268,27,FALSE)</f>
        <v>3085973.8939999999</v>
      </c>
      <c r="AD466" s="4">
        <f>VLOOKUP($A466,[1]plot_info!$F$1:$BW$2268,28,FALSE)</f>
        <v>85.812681240000003</v>
      </c>
      <c r="AE466" s="4">
        <f>VLOOKUP($A466,[1]plot_info!$F$1:$BW$2268,29,FALSE)</f>
        <v>27.89352233</v>
      </c>
      <c r="AF466" s="4">
        <f>VLOOKUP($A466,[1]plot_info!$F$1:$BW$2268,37,FALSE)</f>
        <v>4</v>
      </c>
      <c r="AG466" s="4" t="str">
        <f>VLOOKUP($A466,[1]plot_info!$F$1:$BW$2268,43,FALSE)</f>
        <v>FRA 2010-2015</v>
      </c>
    </row>
    <row r="467" spans="1:33" x14ac:dyDescent="0.35">
      <c r="A467" s="23" t="str">
        <f t="shared" si="105"/>
        <v>144-48-1</v>
      </c>
      <c r="B467" s="30">
        <v>65095</v>
      </c>
      <c r="C467" s="26">
        <v>144</v>
      </c>
      <c r="D467" s="26">
        <v>48</v>
      </c>
      <c r="E467" s="26">
        <v>1</v>
      </c>
      <c r="F467" s="26" t="s">
        <v>731</v>
      </c>
      <c r="G467" s="26" t="s">
        <v>34</v>
      </c>
      <c r="H467" s="26">
        <v>3</v>
      </c>
      <c r="I467" s="26">
        <v>158</v>
      </c>
      <c r="J467" s="26">
        <v>158</v>
      </c>
      <c r="K467" s="26">
        <v>1202</v>
      </c>
      <c r="L467" s="26">
        <v>1360</v>
      </c>
      <c r="M467" s="26">
        <v>158</v>
      </c>
      <c r="N467" s="26">
        <v>428</v>
      </c>
      <c r="O467" s="26">
        <v>428</v>
      </c>
      <c r="P467" s="26">
        <v>299</v>
      </c>
      <c r="Q467" s="26">
        <v>402</v>
      </c>
      <c r="R467" s="26">
        <v>103</v>
      </c>
      <c r="S467" s="26">
        <v>0</v>
      </c>
      <c r="T467" s="26">
        <v>52.666666666666664</v>
      </c>
      <c r="U467" s="26">
        <v>0.75934579439252337</v>
      </c>
      <c r="V467" s="26">
        <v>26.333333333333332</v>
      </c>
      <c r="W467" s="31">
        <f t="shared" ref="W467:W498" si="110">T467*0.47</f>
        <v>24.75333333333333</v>
      </c>
      <c r="X467" s="26">
        <v>319.66666666666669</v>
      </c>
      <c r="Y467" s="26">
        <v>17.166666666666668</v>
      </c>
      <c r="Z467" s="32">
        <v>0.435</v>
      </c>
      <c r="AA467" s="9">
        <f t="shared" ref="AA467:AA498" si="111">(V467+Y467)*10000/1000000</f>
        <v>0.435</v>
      </c>
      <c r="AB467" s="4">
        <f>VLOOKUP($A467,[1]plot_info!$F$1:$BW$2268,26,FALSE)</f>
        <v>390934.88250000001</v>
      </c>
      <c r="AC467" s="4">
        <f>VLOOKUP($A467,[1]plot_info!$F$1:$BW$2268,27,FALSE)</f>
        <v>3089479.3620000002</v>
      </c>
      <c r="AD467" s="4">
        <f>VLOOKUP($A467,[1]plot_info!$F$1:$BW$2268,28,FALSE)</f>
        <v>85.891538530000005</v>
      </c>
      <c r="AE467" s="4">
        <f>VLOOKUP($A467,[1]plot_info!$F$1:$BW$2268,29,FALSE)</f>
        <v>27.925821060000001</v>
      </c>
      <c r="AF467" s="4">
        <f>VLOOKUP($A467,[1]plot_info!$F$1:$BW$2268,37,FALSE)</f>
        <v>104</v>
      </c>
      <c r="AG467" s="4" t="str">
        <f>VLOOKUP($A467,[1]plot_info!$F$1:$BW$2268,43,FALSE)</f>
        <v>FRA 2016-2021</v>
      </c>
    </row>
    <row r="468" spans="1:33" s="10" customFormat="1" x14ac:dyDescent="0.35">
      <c r="A468" s="23" t="str">
        <f t="shared" si="105"/>
        <v>144-48-1</v>
      </c>
      <c r="B468" s="24" t="s">
        <v>731</v>
      </c>
      <c r="C468" s="24">
        <v>144</v>
      </c>
      <c r="D468" s="24">
        <v>48</v>
      </c>
      <c r="E468" s="24">
        <v>1</v>
      </c>
      <c r="F468" s="24">
        <v>1</v>
      </c>
      <c r="G468" s="24" t="s">
        <v>34</v>
      </c>
      <c r="H468" s="24">
        <v>3</v>
      </c>
      <c r="I468" s="24">
        <v>158</v>
      </c>
      <c r="J468" s="24">
        <v>158</v>
      </c>
      <c r="K468" s="24">
        <v>1202</v>
      </c>
      <c r="L468" s="24">
        <v>1360</v>
      </c>
      <c r="M468" s="24">
        <v>158</v>
      </c>
      <c r="N468" s="24">
        <v>428</v>
      </c>
      <c r="O468" s="24">
        <v>428</v>
      </c>
      <c r="P468" s="24">
        <v>299</v>
      </c>
      <c r="Q468" s="24">
        <v>402</v>
      </c>
      <c r="R468" s="24">
        <v>103</v>
      </c>
      <c r="S468" s="24">
        <v>0</v>
      </c>
      <c r="T468" s="24">
        <v>52.666666666666664</v>
      </c>
      <c r="U468" s="24">
        <v>0.75934579439252337</v>
      </c>
      <c r="V468" s="24">
        <v>26.333333333333332</v>
      </c>
      <c r="W468" s="31">
        <f t="shared" si="110"/>
        <v>24.75333333333333</v>
      </c>
      <c r="X468" s="24">
        <v>319.66666666666669</v>
      </c>
      <c r="Y468" s="24">
        <v>17.166666666666668</v>
      </c>
      <c r="Z468" s="32">
        <v>0.435</v>
      </c>
      <c r="AA468" s="9">
        <f t="shared" si="111"/>
        <v>0.435</v>
      </c>
      <c r="AB468" s="4">
        <f>VLOOKUP($A468,[1]plot_info!$F$1:$BW$2268,26,FALSE)</f>
        <v>390934.88250000001</v>
      </c>
      <c r="AC468" s="4">
        <f>VLOOKUP($A468,[1]plot_info!$F$1:$BW$2268,27,FALSE)</f>
        <v>3089479.3620000002</v>
      </c>
      <c r="AD468" s="4">
        <f>VLOOKUP($A468,[1]plot_info!$F$1:$BW$2268,28,FALSE)</f>
        <v>85.891538530000005</v>
      </c>
      <c r="AE468" s="4">
        <f>VLOOKUP($A468,[1]plot_info!$F$1:$BW$2268,29,FALSE)</f>
        <v>27.925821060000001</v>
      </c>
      <c r="AF468" s="4">
        <f>VLOOKUP($A468,[1]plot_info!$F$1:$BW$2268,37,FALSE)</f>
        <v>104</v>
      </c>
      <c r="AG468" s="4" t="str">
        <f>VLOOKUP($A468,[1]plot_info!$F$1:$BW$2268,43,FALSE)</f>
        <v>FRA 2016-2021</v>
      </c>
    </row>
    <row r="469" spans="1:33" x14ac:dyDescent="0.35">
      <c r="A469" s="23" t="str">
        <f t="shared" si="105"/>
        <v>144-48-2</v>
      </c>
      <c r="B469" s="30">
        <v>65095</v>
      </c>
      <c r="C469" s="26">
        <v>144</v>
      </c>
      <c r="D469" s="26">
        <v>48</v>
      </c>
      <c r="E469" s="26">
        <v>2</v>
      </c>
      <c r="F469" s="26" t="s">
        <v>735</v>
      </c>
      <c r="G469" s="26" t="s">
        <v>34</v>
      </c>
      <c r="H469" s="26">
        <v>4</v>
      </c>
      <c r="I469" s="26">
        <v>211</v>
      </c>
      <c r="J469" s="26">
        <v>211</v>
      </c>
      <c r="K469" s="26">
        <v>965</v>
      </c>
      <c r="L469" s="26">
        <v>1096</v>
      </c>
      <c r="M469" s="26">
        <v>131</v>
      </c>
      <c r="N469" s="26">
        <v>234</v>
      </c>
      <c r="O469" s="26">
        <v>234</v>
      </c>
      <c r="P469" s="26">
        <v>301</v>
      </c>
      <c r="Q469" s="26">
        <v>408</v>
      </c>
      <c r="R469" s="26">
        <v>107</v>
      </c>
      <c r="S469" s="26">
        <v>0.37914691943127959</v>
      </c>
      <c r="T469" s="26">
        <v>32.75</v>
      </c>
      <c r="U469" s="26">
        <v>0.54273504273504269</v>
      </c>
      <c r="V469" s="26">
        <v>16.375</v>
      </c>
      <c r="W469" s="31">
        <f t="shared" si="110"/>
        <v>15.392499999999998</v>
      </c>
      <c r="X469" s="26">
        <v>202.25</v>
      </c>
      <c r="Y469" s="26">
        <v>13.375</v>
      </c>
      <c r="Z469" s="32">
        <v>0.29749999999999999</v>
      </c>
      <c r="AA469" s="9">
        <f t="shared" si="111"/>
        <v>0.29749999999999999</v>
      </c>
      <c r="AB469" s="4">
        <f>VLOOKUP($A469,[1]plot_info!$F$1:$BW$2268,26,FALSE)</f>
        <v>390934.88250000001</v>
      </c>
      <c r="AC469" s="4">
        <f>VLOOKUP($A469,[1]plot_info!$F$1:$BW$2268,27,FALSE)</f>
        <v>3089629.3620000002</v>
      </c>
      <c r="AD469" s="4">
        <f>VLOOKUP($A469,[1]plot_info!$F$1:$BW$2268,28,FALSE)</f>
        <v>85.891524709999999</v>
      </c>
      <c r="AE469" s="4">
        <f>VLOOKUP($A469,[1]plot_info!$F$1:$BW$2268,29,FALSE)</f>
        <v>27.927174919999999</v>
      </c>
      <c r="AF469" s="4">
        <f>VLOOKUP($A469,[1]plot_info!$F$1:$BW$2268,37,FALSE)</f>
        <v>104</v>
      </c>
      <c r="AG469" s="4" t="str">
        <f>VLOOKUP($A469,[1]plot_info!$F$1:$BW$2268,43,FALSE)</f>
        <v>FRA 2016-2021</v>
      </c>
    </row>
    <row r="470" spans="1:33" s="10" customFormat="1" x14ac:dyDescent="0.35">
      <c r="A470" s="23" t="str">
        <f t="shared" si="105"/>
        <v>144-48-2</v>
      </c>
      <c r="B470" s="24" t="s">
        <v>735</v>
      </c>
      <c r="C470" s="24">
        <v>144</v>
      </c>
      <c r="D470" s="24">
        <v>48</v>
      </c>
      <c r="E470" s="24">
        <v>2</v>
      </c>
      <c r="F470" s="24">
        <v>1</v>
      </c>
      <c r="G470" s="24" t="s">
        <v>34</v>
      </c>
      <c r="H470" s="24">
        <v>4</v>
      </c>
      <c r="I470" s="24">
        <v>211</v>
      </c>
      <c r="J470" s="24">
        <v>211</v>
      </c>
      <c r="K470" s="24">
        <v>965</v>
      </c>
      <c r="L470" s="24">
        <v>1096</v>
      </c>
      <c r="M470" s="24">
        <v>131</v>
      </c>
      <c r="N470" s="24">
        <v>234</v>
      </c>
      <c r="O470" s="24">
        <v>234</v>
      </c>
      <c r="P470" s="24">
        <v>301</v>
      </c>
      <c r="Q470" s="24">
        <v>408</v>
      </c>
      <c r="R470" s="24">
        <v>107</v>
      </c>
      <c r="S470" s="24">
        <v>0.37914691943127959</v>
      </c>
      <c r="T470" s="24">
        <v>32.75</v>
      </c>
      <c r="U470" s="24">
        <v>0.54273504273504269</v>
      </c>
      <c r="V470" s="24">
        <v>16.375</v>
      </c>
      <c r="W470" s="31">
        <f t="shared" si="110"/>
        <v>15.392499999999998</v>
      </c>
      <c r="X470" s="24">
        <v>202.25</v>
      </c>
      <c r="Y470" s="24">
        <v>13.375</v>
      </c>
      <c r="Z470" s="32">
        <v>0.29749999999999999</v>
      </c>
      <c r="AA470" s="9">
        <f t="shared" si="111"/>
        <v>0.29749999999999999</v>
      </c>
      <c r="AB470" s="4">
        <f>VLOOKUP($A470,[1]plot_info!$F$1:$BW$2268,26,FALSE)</f>
        <v>390934.88250000001</v>
      </c>
      <c r="AC470" s="4">
        <f>VLOOKUP($A470,[1]plot_info!$F$1:$BW$2268,27,FALSE)</f>
        <v>3089629.3620000002</v>
      </c>
      <c r="AD470" s="4">
        <f>VLOOKUP($A470,[1]plot_info!$F$1:$BW$2268,28,FALSE)</f>
        <v>85.891524709999999</v>
      </c>
      <c r="AE470" s="4">
        <f>VLOOKUP($A470,[1]plot_info!$F$1:$BW$2268,29,FALSE)</f>
        <v>27.927174919999999</v>
      </c>
      <c r="AF470" s="4">
        <f>VLOOKUP($A470,[1]plot_info!$F$1:$BW$2268,37,FALSE)</f>
        <v>104</v>
      </c>
      <c r="AG470" s="4" t="str">
        <f>VLOOKUP($A470,[1]plot_info!$F$1:$BW$2268,43,FALSE)</f>
        <v>FRA 2016-2021</v>
      </c>
    </row>
    <row r="471" spans="1:33" s="10" customFormat="1" x14ac:dyDescent="0.35">
      <c r="A471" s="23" t="str">
        <f t="shared" si="105"/>
        <v>144-48-5</v>
      </c>
      <c r="B471" s="30">
        <v>65095</v>
      </c>
      <c r="C471" s="26">
        <v>144</v>
      </c>
      <c r="D471" s="26">
        <v>48</v>
      </c>
      <c r="E471" s="26">
        <v>5</v>
      </c>
      <c r="F471" s="26" t="s">
        <v>739</v>
      </c>
      <c r="G471" s="26" t="s">
        <v>34</v>
      </c>
      <c r="H471" s="26">
        <v>4</v>
      </c>
      <c r="I471" s="26">
        <v>351</v>
      </c>
      <c r="J471" s="26">
        <v>351</v>
      </c>
      <c r="K471" s="26">
        <v>1225</v>
      </c>
      <c r="L471" s="26">
        <v>1469</v>
      </c>
      <c r="M471" s="26">
        <v>244</v>
      </c>
      <c r="N471" s="26">
        <v>273</v>
      </c>
      <c r="O471" s="26">
        <v>273</v>
      </c>
      <c r="P471" s="26">
        <v>297</v>
      </c>
      <c r="Q471" s="26">
        <v>474</v>
      </c>
      <c r="R471" s="26">
        <v>177</v>
      </c>
      <c r="S471" s="26">
        <v>0.30484330484330485</v>
      </c>
      <c r="T471" s="26">
        <v>61</v>
      </c>
      <c r="U471" s="26">
        <v>0.35164835164835168</v>
      </c>
      <c r="V471" s="26">
        <v>30.5</v>
      </c>
      <c r="W471" s="31">
        <f t="shared" si="110"/>
        <v>28.669999999999998</v>
      </c>
      <c r="X471" s="26">
        <v>249</v>
      </c>
      <c r="Y471" s="26">
        <v>22.125</v>
      </c>
      <c r="Z471" s="32">
        <v>0.52625</v>
      </c>
      <c r="AA471" s="9">
        <f t="shared" si="111"/>
        <v>0.52625</v>
      </c>
      <c r="AB471" s="4">
        <f>VLOOKUP($A471,[1]plot_info!$F$1:$BW$2268,26,FALSE)</f>
        <v>391234.88250000001</v>
      </c>
      <c r="AC471" s="4">
        <f>VLOOKUP($A471,[1]plot_info!$F$1:$BW$2268,27,FALSE)</f>
        <v>3089629.3620000002</v>
      </c>
      <c r="AD471" s="4">
        <f>VLOOKUP($A471,[1]plot_info!$F$1:$BW$2268,28,FALSE)</f>
        <v>85.894573280000003</v>
      </c>
      <c r="AE471" s="4">
        <f>VLOOKUP($A471,[1]plot_info!$F$1:$BW$2268,29,FALSE)</f>
        <v>27.927199420000001</v>
      </c>
      <c r="AF471" s="4">
        <f>VLOOKUP($A471,[1]plot_info!$F$1:$BW$2268,37,FALSE)</f>
        <v>104</v>
      </c>
      <c r="AG471" s="4" t="str">
        <f>VLOOKUP($A471,[1]plot_info!$F$1:$BW$2268,43,FALSE)</f>
        <v>FRA 2016-2021</v>
      </c>
    </row>
    <row r="472" spans="1:33" s="10" customFormat="1" x14ac:dyDescent="0.35">
      <c r="A472" s="23" t="str">
        <f t="shared" si="105"/>
        <v>144-48-5</v>
      </c>
      <c r="B472" s="24" t="s">
        <v>739</v>
      </c>
      <c r="C472" s="24">
        <v>144</v>
      </c>
      <c r="D472" s="24">
        <v>48</v>
      </c>
      <c r="E472" s="24">
        <v>5</v>
      </c>
      <c r="F472" s="24">
        <v>1</v>
      </c>
      <c r="G472" s="24" t="s">
        <v>34</v>
      </c>
      <c r="H472" s="24">
        <v>4</v>
      </c>
      <c r="I472" s="24">
        <v>351</v>
      </c>
      <c r="J472" s="24">
        <v>351</v>
      </c>
      <c r="K472" s="24">
        <v>1225</v>
      </c>
      <c r="L472" s="24">
        <v>1469</v>
      </c>
      <c r="M472" s="24">
        <v>244</v>
      </c>
      <c r="N472" s="24">
        <v>273</v>
      </c>
      <c r="O472" s="24">
        <v>273</v>
      </c>
      <c r="P472" s="24">
        <v>297</v>
      </c>
      <c r="Q472" s="24">
        <v>474</v>
      </c>
      <c r="R472" s="24">
        <v>177</v>
      </c>
      <c r="S472" s="24">
        <v>0.30484330484330485</v>
      </c>
      <c r="T472" s="24">
        <v>61</v>
      </c>
      <c r="U472" s="24">
        <v>0.35164835164835168</v>
      </c>
      <c r="V472" s="24">
        <v>30.5</v>
      </c>
      <c r="W472" s="31">
        <f t="shared" si="110"/>
        <v>28.669999999999998</v>
      </c>
      <c r="X472" s="24">
        <v>249</v>
      </c>
      <c r="Y472" s="24">
        <v>22.125</v>
      </c>
      <c r="Z472" s="32">
        <v>0.52625</v>
      </c>
      <c r="AA472" s="9">
        <f t="shared" si="111"/>
        <v>0.52625</v>
      </c>
      <c r="AB472" s="4">
        <f>VLOOKUP($A472,[1]plot_info!$F$1:$BW$2268,26,FALSE)</f>
        <v>391234.88250000001</v>
      </c>
      <c r="AC472" s="4">
        <f>VLOOKUP($A472,[1]plot_info!$F$1:$BW$2268,27,FALSE)</f>
        <v>3089629.3620000002</v>
      </c>
      <c r="AD472" s="4">
        <f>VLOOKUP($A472,[1]plot_info!$F$1:$BW$2268,28,FALSE)</f>
        <v>85.894573280000003</v>
      </c>
      <c r="AE472" s="4">
        <f>VLOOKUP($A472,[1]plot_info!$F$1:$BW$2268,29,FALSE)</f>
        <v>27.927199420000001</v>
      </c>
      <c r="AF472" s="4">
        <f>VLOOKUP($A472,[1]plot_info!$F$1:$BW$2268,37,FALSE)</f>
        <v>104</v>
      </c>
      <c r="AG472" s="4" t="str">
        <f>VLOOKUP($A472,[1]plot_info!$F$1:$BW$2268,43,FALSE)</f>
        <v>FRA 2016-2021</v>
      </c>
    </row>
    <row r="473" spans="1:33" s="10" customFormat="1" x14ac:dyDescent="0.35">
      <c r="A473" s="23" t="str">
        <f t="shared" si="105"/>
        <v>144-48-6</v>
      </c>
      <c r="B473" s="30">
        <v>65095</v>
      </c>
      <c r="C473" s="26">
        <v>144</v>
      </c>
      <c r="D473" s="26">
        <v>48</v>
      </c>
      <c r="E473" s="26">
        <v>6</v>
      </c>
      <c r="F473" s="26" t="s">
        <v>743</v>
      </c>
      <c r="G473" s="26" t="s">
        <v>34</v>
      </c>
      <c r="H473" s="26">
        <v>4</v>
      </c>
      <c r="I473" s="26">
        <v>384</v>
      </c>
      <c r="J473" s="26">
        <v>384</v>
      </c>
      <c r="K473" s="26">
        <v>958</v>
      </c>
      <c r="L473" s="26">
        <v>1231</v>
      </c>
      <c r="M473" s="26">
        <v>273</v>
      </c>
      <c r="N473" s="26">
        <v>193</v>
      </c>
      <c r="O473" s="26">
        <v>193</v>
      </c>
      <c r="P473" s="26">
        <v>372</v>
      </c>
      <c r="Q473" s="26">
        <v>487</v>
      </c>
      <c r="R473" s="26">
        <v>115</v>
      </c>
      <c r="S473" s="26">
        <v>0.2890625</v>
      </c>
      <c r="T473" s="26">
        <v>68.25</v>
      </c>
      <c r="U473" s="26">
        <v>0.40414507772020725</v>
      </c>
      <c r="V473" s="26">
        <v>34.125</v>
      </c>
      <c r="W473" s="31">
        <f t="shared" si="110"/>
        <v>32.077500000000001</v>
      </c>
      <c r="X473" s="26">
        <v>173.5</v>
      </c>
      <c r="Y473" s="26">
        <v>14.375</v>
      </c>
      <c r="Z473" s="32">
        <v>0.48499999999999999</v>
      </c>
      <c r="AA473" s="9">
        <f t="shared" si="111"/>
        <v>0.48499999999999999</v>
      </c>
      <c r="AB473" s="4">
        <f>VLOOKUP($A473,[1]plot_info!$F$1:$BW$2268,26,FALSE)</f>
        <v>391234.88250000001</v>
      </c>
      <c r="AC473" s="4">
        <f>VLOOKUP($A473,[1]plot_info!$F$1:$BW$2268,27,FALSE)</f>
        <v>3089779.3620000002</v>
      </c>
      <c r="AD473" s="4">
        <f>VLOOKUP($A473,[1]plot_info!$F$1:$BW$2268,28,FALSE)</f>
        <v>85.8945595</v>
      </c>
      <c r="AE473" s="4">
        <f>VLOOKUP($A473,[1]plot_info!$F$1:$BW$2268,29,FALSE)</f>
        <v>27.928553279999999</v>
      </c>
      <c r="AF473" s="4">
        <f>VLOOKUP($A473,[1]plot_info!$F$1:$BW$2268,37,FALSE)</f>
        <v>104</v>
      </c>
      <c r="AG473" s="4" t="str">
        <f>VLOOKUP($A473,[1]plot_info!$F$1:$BW$2268,43,FALSE)</f>
        <v>FRA 2016-2021</v>
      </c>
    </row>
    <row r="474" spans="1:33" s="10" customFormat="1" x14ac:dyDescent="0.35">
      <c r="A474" s="23" t="str">
        <f t="shared" si="105"/>
        <v>144-48-6</v>
      </c>
      <c r="B474" s="24" t="s">
        <v>743</v>
      </c>
      <c r="C474" s="24">
        <v>144</v>
      </c>
      <c r="D474" s="24">
        <v>48</v>
      </c>
      <c r="E474" s="24">
        <v>6</v>
      </c>
      <c r="F474" s="24">
        <v>1</v>
      </c>
      <c r="G474" s="24" t="s">
        <v>34</v>
      </c>
      <c r="H474" s="24">
        <v>4</v>
      </c>
      <c r="I474" s="24">
        <v>384</v>
      </c>
      <c r="J474" s="24">
        <v>384</v>
      </c>
      <c r="K474" s="24">
        <v>958</v>
      </c>
      <c r="L474" s="24">
        <v>1231</v>
      </c>
      <c r="M474" s="24">
        <v>273</v>
      </c>
      <c r="N474" s="24">
        <v>193</v>
      </c>
      <c r="O474" s="24">
        <v>193</v>
      </c>
      <c r="P474" s="24">
        <v>372</v>
      </c>
      <c r="Q474" s="24">
        <v>487</v>
      </c>
      <c r="R474" s="24">
        <v>115</v>
      </c>
      <c r="S474" s="24">
        <v>0.2890625</v>
      </c>
      <c r="T474" s="24">
        <v>68.25</v>
      </c>
      <c r="U474" s="24">
        <v>0.40414507772020725</v>
      </c>
      <c r="V474" s="24">
        <v>34.125</v>
      </c>
      <c r="W474" s="31">
        <f t="shared" si="110"/>
        <v>32.077500000000001</v>
      </c>
      <c r="X474" s="24">
        <v>173.5</v>
      </c>
      <c r="Y474" s="24">
        <v>14.375</v>
      </c>
      <c r="Z474" s="32">
        <v>0.48499999999999999</v>
      </c>
      <c r="AA474" s="9">
        <f t="shared" si="111"/>
        <v>0.48499999999999999</v>
      </c>
      <c r="AB474" s="4">
        <f>VLOOKUP($A474,[1]plot_info!$F$1:$BW$2268,26,FALSE)</f>
        <v>391234.88250000001</v>
      </c>
      <c r="AC474" s="4">
        <f>VLOOKUP($A474,[1]plot_info!$F$1:$BW$2268,27,FALSE)</f>
        <v>3089779.3620000002</v>
      </c>
      <c r="AD474" s="4">
        <f>VLOOKUP($A474,[1]plot_info!$F$1:$BW$2268,28,FALSE)</f>
        <v>85.8945595</v>
      </c>
      <c r="AE474" s="4">
        <f>VLOOKUP($A474,[1]plot_info!$F$1:$BW$2268,29,FALSE)</f>
        <v>27.928553279999999</v>
      </c>
      <c r="AF474" s="4">
        <f>VLOOKUP($A474,[1]plot_info!$F$1:$BW$2268,37,FALSE)</f>
        <v>104</v>
      </c>
      <c r="AG474" s="4" t="str">
        <f>VLOOKUP($A474,[1]plot_info!$F$1:$BW$2268,43,FALSE)</f>
        <v>FRA 2016-2021</v>
      </c>
    </row>
    <row r="475" spans="1:33" s="10" customFormat="1" x14ac:dyDescent="0.35">
      <c r="A475" s="23" t="str">
        <f t="shared" ref="A475:A511" si="112">CONCATENATE(C475,"-",D475,"-",E475)</f>
        <v>145-42-1</v>
      </c>
      <c r="B475" s="24" t="s">
        <v>37</v>
      </c>
      <c r="C475" s="24">
        <v>145</v>
      </c>
      <c r="D475" s="24">
        <v>42</v>
      </c>
      <c r="E475" s="24">
        <v>1</v>
      </c>
      <c r="F475" s="24">
        <v>1</v>
      </c>
      <c r="G475" s="24" t="s">
        <v>34</v>
      </c>
      <c r="H475" s="24">
        <v>3</v>
      </c>
      <c r="I475" s="24">
        <v>36.75</v>
      </c>
      <c r="J475" s="24">
        <v>1026</v>
      </c>
      <c r="K475" s="24">
        <v>936</v>
      </c>
      <c r="L475" s="24">
        <v>1020</v>
      </c>
      <c r="M475" s="24">
        <v>84</v>
      </c>
      <c r="N475" s="24">
        <v>27.75</v>
      </c>
      <c r="O475" s="24">
        <v>1257</v>
      </c>
      <c r="P475" s="24">
        <v>1218</v>
      </c>
      <c r="Q475" s="24">
        <v>1255</v>
      </c>
      <c r="R475" s="24">
        <v>37</v>
      </c>
      <c r="S475" s="24">
        <v>0.91812865497076024</v>
      </c>
      <c r="T475" s="24">
        <v>1.0029239766081872</v>
      </c>
      <c r="U475" s="24">
        <v>0.97056483691328566</v>
      </c>
      <c r="V475" s="24">
        <v>14</v>
      </c>
      <c r="W475" s="31">
        <f t="shared" si="110"/>
        <v>0.47137426900584795</v>
      </c>
      <c r="X475" s="24">
        <v>18.772275258552106</v>
      </c>
      <c r="Y475" s="24">
        <v>6.166666666666667</v>
      </c>
      <c r="Z475" s="32">
        <v>0.20166666666666669</v>
      </c>
      <c r="AA475" s="9">
        <f t="shared" si="111"/>
        <v>0.20166666666666669</v>
      </c>
      <c r="AB475" s="4">
        <f>VLOOKUP($A475,[1]plot_info!$F$1:$BW$2268,26,FALSE)</f>
        <v>394353.62300000002</v>
      </c>
      <c r="AC475" s="4">
        <f>VLOOKUP($A475,[1]plot_info!$F$1:$BW$2268,27,FALSE)</f>
        <v>3065389.6919999998</v>
      </c>
      <c r="AD475" s="4">
        <f>VLOOKUP($A475,[1]plot_info!$F$1:$BW$2268,28,FALSE)</f>
        <v>85.928415920000006</v>
      </c>
      <c r="AE475" s="4">
        <f>VLOOKUP($A475,[1]plot_info!$F$1:$BW$2268,29,FALSE)</f>
        <v>27.708664169999999</v>
      </c>
      <c r="AF475" s="4">
        <f>VLOOKUP($A475,[1]plot_info!$F$1:$BW$2268,37,FALSE)</f>
        <v>4</v>
      </c>
      <c r="AG475" s="4" t="str">
        <f>VLOOKUP($A475,[1]plot_info!$F$1:$BW$2268,43,FALSE)</f>
        <v>FRA 2010-2015</v>
      </c>
    </row>
    <row r="476" spans="1:33" x14ac:dyDescent="0.35">
      <c r="A476" s="23" t="str">
        <f t="shared" si="112"/>
        <v>146-38-1</v>
      </c>
      <c r="B476" s="24" t="s">
        <v>37</v>
      </c>
      <c r="C476" s="24">
        <v>146</v>
      </c>
      <c r="D476" s="24">
        <v>38</v>
      </c>
      <c r="E476" s="24">
        <v>1</v>
      </c>
      <c r="F476" s="24">
        <v>1</v>
      </c>
      <c r="G476" s="24" t="s">
        <v>34</v>
      </c>
      <c r="H476" s="24">
        <v>4</v>
      </c>
      <c r="I476" s="24">
        <v>334</v>
      </c>
      <c r="J476" s="24">
        <v>1383</v>
      </c>
      <c r="K476" s="24">
        <v>1202</v>
      </c>
      <c r="L476" s="24">
        <v>1199</v>
      </c>
      <c r="M476" s="24">
        <v>-3</v>
      </c>
      <c r="N476" s="24">
        <v>313</v>
      </c>
      <c r="O476" s="24">
        <v>1386</v>
      </c>
      <c r="P476" s="24">
        <v>1225</v>
      </c>
      <c r="Q476" s="24">
        <v>1375</v>
      </c>
      <c r="R476" s="24">
        <v>150</v>
      </c>
      <c r="S476" s="24">
        <v>1.0021691973969631</v>
      </c>
      <c r="T476" s="24">
        <v>6.7</v>
      </c>
      <c r="U476" s="24">
        <v>0.89177489177489178</v>
      </c>
      <c r="V476" s="24">
        <v>3.1</v>
      </c>
      <c r="W476" s="31">
        <f t="shared" si="110"/>
        <v>3.149</v>
      </c>
      <c r="X476" s="24">
        <v>243.21861471861473</v>
      </c>
      <c r="Y476" s="24">
        <v>18.75</v>
      </c>
      <c r="Z476" s="32">
        <v>0.2185</v>
      </c>
      <c r="AA476" s="9">
        <f t="shared" si="111"/>
        <v>0.2185</v>
      </c>
      <c r="AB476" s="4">
        <f>VLOOKUP($A476,[1]plot_info!$F$1:$BW$2268,26,FALSE)</f>
        <v>397965.72710000002</v>
      </c>
      <c r="AC476" s="4">
        <f>VLOOKUP($A476,[1]plot_info!$F$1:$BW$2268,27,FALSE)</f>
        <v>3049297.6839999999</v>
      </c>
      <c r="AD476" s="4">
        <f>VLOOKUP($A476,[1]plot_info!$F$1:$BW$2268,28,FALSE)</f>
        <v>85.966414760000006</v>
      </c>
      <c r="AE476" s="4">
        <f>VLOOKUP($A476,[1]plot_info!$F$1:$BW$2268,29,FALSE)</f>
        <v>27.56369166</v>
      </c>
      <c r="AF476" s="4">
        <f>VLOOKUP($A476,[1]plot_info!$F$1:$BW$2268,37,FALSE)</f>
        <v>4</v>
      </c>
      <c r="AG476" s="4" t="str">
        <f>VLOOKUP($A476,[1]plot_info!$F$1:$BW$2268,43,FALSE)</f>
        <v>FRA 2010-2015</v>
      </c>
    </row>
    <row r="477" spans="1:33" x14ac:dyDescent="0.35">
      <c r="A477" s="23" t="str">
        <f t="shared" si="112"/>
        <v>146-38-2</v>
      </c>
      <c r="B477" s="24" t="s">
        <v>37</v>
      </c>
      <c r="C477" s="24">
        <v>146</v>
      </c>
      <c r="D477" s="24">
        <v>38</v>
      </c>
      <c r="E477" s="24">
        <v>2</v>
      </c>
      <c r="F477" s="24">
        <v>1</v>
      </c>
      <c r="G477" s="24" t="s">
        <v>34</v>
      </c>
      <c r="H477" s="24">
        <v>4</v>
      </c>
      <c r="I477" s="24">
        <v>408</v>
      </c>
      <c r="J477" s="24">
        <v>1197</v>
      </c>
      <c r="K477" s="24">
        <v>950</v>
      </c>
      <c r="L477" s="24">
        <v>1354</v>
      </c>
      <c r="M477" s="24">
        <v>404</v>
      </c>
      <c r="N477" s="24">
        <v>169</v>
      </c>
      <c r="O477" s="24">
        <v>1035</v>
      </c>
      <c r="P477" s="24">
        <v>935</v>
      </c>
      <c r="Q477" s="24">
        <v>1032</v>
      </c>
      <c r="R477" s="24">
        <v>97</v>
      </c>
      <c r="S477" s="24">
        <v>0.66248955722639935</v>
      </c>
      <c r="T477" s="24">
        <v>34.426065162907264</v>
      </c>
      <c r="U477" s="24">
        <v>0.90628019323671494</v>
      </c>
      <c r="V477" s="24">
        <v>50.5</v>
      </c>
      <c r="W477" s="31">
        <f t="shared" si="110"/>
        <v>16.180250626566412</v>
      </c>
      <c r="X477" s="24">
        <v>130.70966183574879</v>
      </c>
      <c r="Y477" s="24">
        <v>12.125</v>
      </c>
      <c r="Z477" s="32">
        <v>0.62624999999999997</v>
      </c>
      <c r="AA477" s="9">
        <f t="shared" si="111"/>
        <v>0.62624999999999997</v>
      </c>
      <c r="AB477" s="4">
        <f>VLOOKUP($A477,[1]plot_info!$F$1:$BW$2268,26,FALSE)</f>
        <v>397965.72710000002</v>
      </c>
      <c r="AC477" s="4">
        <f>VLOOKUP($A477,[1]plot_info!$F$1:$BW$2268,27,FALSE)</f>
        <v>3049447.6839999999</v>
      </c>
      <c r="AD477" s="4">
        <f>VLOOKUP($A477,[1]plot_info!$F$1:$BW$2268,28,FALSE)</f>
        <v>85.966402079999995</v>
      </c>
      <c r="AE477" s="4">
        <f>VLOOKUP($A477,[1]plot_info!$F$1:$BW$2268,29,FALSE)</f>
        <v>27.565045619999999</v>
      </c>
      <c r="AF477" s="4">
        <f>VLOOKUP($A477,[1]plot_info!$F$1:$BW$2268,37,FALSE)</f>
        <v>4</v>
      </c>
      <c r="AG477" s="4" t="str">
        <f>VLOOKUP($A477,[1]plot_info!$F$1:$BW$2268,43,FALSE)</f>
        <v>FRA 2010-2015</v>
      </c>
    </row>
    <row r="478" spans="1:33" x14ac:dyDescent="0.35">
      <c r="A478" s="23" t="str">
        <f t="shared" si="112"/>
        <v>146-38-3</v>
      </c>
      <c r="B478" s="24" t="s">
        <v>37</v>
      </c>
      <c r="C478" s="24">
        <v>146</v>
      </c>
      <c r="D478" s="24">
        <v>38</v>
      </c>
      <c r="E478" s="24">
        <v>3</v>
      </c>
      <c r="F478" s="24">
        <v>1</v>
      </c>
      <c r="G478" s="24" t="s">
        <v>34</v>
      </c>
      <c r="M478" s="24" t="s">
        <v>37</v>
      </c>
      <c r="R478" s="24" t="s">
        <v>36</v>
      </c>
      <c r="S478" s="24" t="e">
        <v>#VALUE!</v>
      </c>
      <c r="T478" s="24" t="s">
        <v>36</v>
      </c>
      <c r="U478" s="24" t="s">
        <v>36</v>
      </c>
      <c r="V478" s="24" t="s">
        <v>37</v>
      </c>
      <c r="W478" s="31" t="e">
        <f t="shared" si="110"/>
        <v>#VALUE!</v>
      </c>
      <c r="X478" s="24" t="s">
        <v>36</v>
      </c>
      <c r="Y478" s="24" t="s">
        <v>37</v>
      </c>
      <c r="Z478" s="32" t="e">
        <v>#VALUE!</v>
      </c>
      <c r="AA478" s="11" t="e">
        <f t="shared" si="111"/>
        <v>#VALUE!</v>
      </c>
      <c r="AB478" s="4">
        <f>VLOOKUP($A478,[1]plot_info!$F$1:$BW$2268,26,FALSE)</f>
        <v>397965.72710000002</v>
      </c>
      <c r="AC478" s="4">
        <f>VLOOKUP($A478,[1]plot_info!$F$1:$BW$2268,27,FALSE)</f>
        <v>3049597.6839999999</v>
      </c>
      <c r="AD478" s="4">
        <f>VLOOKUP($A478,[1]plot_info!$F$1:$BW$2268,28,FALSE)</f>
        <v>85.966389399999997</v>
      </c>
      <c r="AE478" s="4">
        <f>VLOOKUP($A478,[1]plot_info!$F$1:$BW$2268,29,FALSE)</f>
        <v>27.566399579999999</v>
      </c>
      <c r="AF478" s="4">
        <f>VLOOKUP($A478,[1]plot_info!$F$1:$BW$2268,37,FALSE)</f>
        <v>4</v>
      </c>
      <c r="AG478" s="4" t="str">
        <f>VLOOKUP($A478,[1]plot_info!$F$1:$BW$2268,43,FALSE)</f>
        <v>FRA 2010-2015</v>
      </c>
    </row>
    <row r="479" spans="1:33" s="10" customFormat="1" x14ac:dyDescent="0.35">
      <c r="A479" s="23" t="str">
        <f t="shared" si="112"/>
        <v>146-38-3</v>
      </c>
      <c r="B479" s="24" t="s">
        <v>37</v>
      </c>
      <c r="C479" s="24">
        <v>146</v>
      </c>
      <c r="D479" s="24">
        <v>38</v>
      </c>
      <c r="E479" s="24">
        <v>3</v>
      </c>
      <c r="F479" s="24">
        <v>1</v>
      </c>
      <c r="G479" s="24" t="s">
        <v>34</v>
      </c>
      <c r="H479" s="24">
        <v>4</v>
      </c>
      <c r="I479" s="24">
        <v>440</v>
      </c>
      <c r="J479" s="24">
        <v>1153</v>
      </c>
      <c r="K479" s="24">
        <v>959</v>
      </c>
      <c r="L479" s="24">
        <v>1167</v>
      </c>
      <c r="M479" s="24">
        <v>208</v>
      </c>
      <c r="N479" s="24">
        <v>271</v>
      </c>
      <c r="O479" s="24">
        <v>1100</v>
      </c>
      <c r="P479" s="24">
        <v>963</v>
      </c>
      <c r="Q479" s="24">
        <v>1121</v>
      </c>
      <c r="R479" s="24">
        <v>158</v>
      </c>
      <c r="S479" s="24">
        <v>0.81960104076322637</v>
      </c>
      <c r="T479" s="24">
        <v>19.843885516045106</v>
      </c>
      <c r="U479" s="24">
        <v>0.85636363636363633</v>
      </c>
      <c r="V479" s="24">
        <v>26</v>
      </c>
      <c r="W479" s="31">
        <f t="shared" si="110"/>
        <v>9.3266261925412</v>
      </c>
      <c r="X479" s="24">
        <v>212.98136363636365</v>
      </c>
      <c r="Y479" s="24">
        <v>19.75</v>
      </c>
      <c r="Z479" s="32">
        <v>0.45750000000000002</v>
      </c>
      <c r="AA479" s="9">
        <f t="shared" si="111"/>
        <v>0.45750000000000002</v>
      </c>
      <c r="AB479" s="4">
        <f>VLOOKUP($A479,[1]plot_info!$F$1:$BW$2268,26,FALSE)</f>
        <v>397965.72710000002</v>
      </c>
      <c r="AC479" s="4">
        <f>VLOOKUP($A479,[1]plot_info!$F$1:$BW$2268,27,FALSE)</f>
        <v>3049597.6839999999</v>
      </c>
      <c r="AD479" s="4">
        <f>VLOOKUP($A479,[1]plot_info!$F$1:$BW$2268,28,FALSE)</f>
        <v>85.966389399999997</v>
      </c>
      <c r="AE479" s="4">
        <f>VLOOKUP($A479,[1]plot_info!$F$1:$BW$2268,29,FALSE)</f>
        <v>27.566399579999999</v>
      </c>
      <c r="AF479" s="4">
        <f>VLOOKUP($A479,[1]plot_info!$F$1:$BW$2268,37,FALSE)</f>
        <v>4</v>
      </c>
      <c r="AG479" s="4" t="str">
        <f>VLOOKUP($A479,[1]plot_info!$F$1:$BW$2268,43,FALSE)</f>
        <v>FRA 2010-2015</v>
      </c>
    </row>
    <row r="480" spans="1:33" x14ac:dyDescent="0.35">
      <c r="A480" s="23" t="str">
        <f t="shared" si="112"/>
        <v>146-38-4</v>
      </c>
      <c r="B480" s="24" t="s">
        <v>37</v>
      </c>
      <c r="C480" s="24">
        <v>146</v>
      </c>
      <c r="D480" s="24">
        <v>38</v>
      </c>
      <c r="E480" s="24">
        <v>4</v>
      </c>
      <c r="F480" s="24">
        <v>1</v>
      </c>
      <c r="G480" s="24" t="s">
        <v>34</v>
      </c>
      <c r="H480" s="24">
        <v>4</v>
      </c>
      <c r="I480" s="24">
        <v>336</v>
      </c>
      <c r="J480" s="24">
        <v>1079</v>
      </c>
      <c r="K480" s="24">
        <v>946</v>
      </c>
      <c r="L480" s="24">
        <v>1078</v>
      </c>
      <c r="M480" s="24">
        <v>132</v>
      </c>
      <c r="N480" s="24">
        <v>356</v>
      </c>
      <c r="O480" s="24">
        <v>1502</v>
      </c>
      <c r="P480" s="24">
        <v>1211</v>
      </c>
      <c r="Q480" s="24">
        <v>1345</v>
      </c>
      <c r="R480" s="24">
        <v>134</v>
      </c>
      <c r="S480" s="24">
        <v>0.87766450417052821</v>
      </c>
      <c r="T480" s="24">
        <v>10.276181649675635</v>
      </c>
      <c r="U480" s="24">
        <v>0.91078561917443412</v>
      </c>
      <c r="V480" s="24">
        <v>16.5</v>
      </c>
      <c r="W480" s="31">
        <f t="shared" si="110"/>
        <v>4.8298053753475481</v>
      </c>
      <c r="X480" s="24">
        <v>274.94007989347534</v>
      </c>
      <c r="Y480" s="24">
        <v>16.75</v>
      </c>
      <c r="Z480" s="32">
        <v>0.33250000000000002</v>
      </c>
      <c r="AA480" s="9">
        <f t="shared" si="111"/>
        <v>0.33250000000000002</v>
      </c>
      <c r="AB480" s="4">
        <f>VLOOKUP($A480,[1]plot_info!$F$1:$BW$2268,26,FALSE)</f>
        <v>398265.72710000002</v>
      </c>
      <c r="AC480" s="4">
        <f>VLOOKUP($A480,[1]plot_info!$F$1:$BW$2268,27,FALSE)</f>
        <v>3049297.6839999999</v>
      </c>
      <c r="AD480" s="4">
        <f>VLOOKUP($A480,[1]plot_info!$F$1:$BW$2268,28,FALSE)</f>
        <v>85.969453299999998</v>
      </c>
      <c r="AE480" s="4">
        <f>VLOOKUP($A480,[1]plot_info!$F$1:$BW$2268,29,FALSE)</f>
        <v>27.563714229999999</v>
      </c>
      <c r="AF480" s="4">
        <f>VLOOKUP($A480,[1]plot_info!$F$1:$BW$2268,37,FALSE)</f>
        <v>4</v>
      </c>
      <c r="AG480" s="4" t="str">
        <f>VLOOKUP($A480,[1]plot_info!$F$1:$BW$2268,43,FALSE)</f>
        <v>FRA 2010-2015</v>
      </c>
    </row>
    <row r="481" spans="1:33" x14ac:dyDescent="0.35">
      <c r="A481" s="23" t="str">
        <f t="shared" si="112"/>
        <v>146-38-4</v>
      </c>
      <c r="B481" s="24" t="s">
        <v>37</v>
      </c>
      <c r="C481" s="24">
        <v>146</v>
      </c>
      <c r="D481" s="24">
        <v>38</v>
      </c>
      <c r="E481" s="24">
        <v>4</v>
      </c>
      <c r="F481" s="24">
        <v>1</v>
      </c>
      <c r="G481" s="24" t="s">
        <v>34</v>
      </c>
      <c r="J481" s="24">
        <v>1079</v>
      </c>
      <c r="K481" s="24">
        <v>946</v>
      </c>
      <c r="L481" s="24">
        <v>1078</v>
      </c>
      <c r="M481" s="24">
        <v>132</v>
      </c>
      <c r="O481" s="24">
        <v>1502</v>
      </c>
      <c r="P481" s="24">
        <v>1211</v>
      </c>
      <c r="Q481" s="24">
        <v>1345</v>
      </c>
      <c r="R481" s="24" t="s">
        <v>36</v>
      </c>
      <c r="S481" s="24">
        <v>0.87766450417052821</v>
      </c>
      <c r="T481" s="24" t="s">
        <v>36</v>
      </c>
      <c r="U481" s="24" t="e">
        <v>#VALUE!</v>
      </c>
      <c r="V481" s="24" t="s">
        <v>37</v>
      </c>
      <c r="W481" s="31" t="e">
        <f t="shared" si="110"/>
        <v>#VALUE!</v>
      </c>
      <c r="X481" s="24" t="s">
        <v>36</v>
      </c>
      <c r="Y481" s="24" t="s">
        <v>37</v>
      </c>
      <c r="Z481" s="32" t="e">
        <v>#VALUE!</v>
      </c>
      <c r="AA481" s="11" t="e">
        <f t="shared" si="111"/>
        <v>#VALUE!</v>
      </c>
      <c r="AB481" s="4">
        <f>VLOOKUP($A481,[1]plot_info!$F$1:$BW$2268,26,FALSE)</f>
        <v>398265.72710000002</v>
      </c>
      <c r="AC481" s="4">
        <f>VLOOKUP($A481,[1]plot_info!$F$1:$BW$2268,27,FALSE)</f>
        <v>3049297.6839999999</v>
      </c>
      <c r="AD481" s="4">
        <f>VLOOKUP($A481,[1]plot_info!$F$1:$BW$2268,28,FALSE)</f>
        <v>85.969453299999998</v>
      </c>
      <c r="AE481" s="4">
        <f>VLOOKUP($A481,[1]plot_info!$F$1:$BW$2268,29,FALSE)</f>
        <v>27.563714229999999</v>
      </c>
      <c r="AF481" s="4">
        <f>VLOOKUP($A481,[1]plot_info!$F$1:$BW$2268,37,FALSE)</f>
        <v>4</v>
      </c>
      <c r="AG481" s="4" t="str">
        <f>VLOOKUP($A481,[1]plot_info!$F$1:$BW$2268,43,FALSE)</f>
        <v>FRA 2010-2015</v>
      </c>
    </row>
    <row r="482" spans="1:33" x14ac:dyDescent="0.35">
      <c r="A482" s="23" t="str">
        <f t="shared" si="112"/>
        <v>146-38-5</v>
      </c>
      <c r="B482" s="24" t="s">
        <v>37</v>
      </c>
      <c r="C482" s="24">
        <v>146</v>
      </c>
      <c r="D482" s="24">
        <v>38</v>
      </c>
      <c r="E482" s="24">
        <v>5</v>
      </c>
      <c r="F482" s="24">
        <v>1</v>
      </c>
      <c r="G482" s="24" t="s">
        <v>34</v>
      </c>
      <c r="H482" s="24">
        <v>4</v>
      </c>
      <c r="I482" s="24">
        <v>336</v>
      </c>
      <c r="J482" s="24">
        <v>1127</v>
      </c>
      <c r="K482" s="24">
        <v>950</v>
      </c>
      <c r="L482" s="24">
        <v>1150</v>
      </c>
      <c r="M482" s="24">
        <v>200</v>
      </c>
      <c r="N482" s="24">
        <v>160</v>
      </c>
      <c r="O482" s="24">
        <v>968</v>
      </c>
      <c r="P482" s="24">
        <v>875</v>
      </c>
      <c r="Q482" s="24">
        <v>964</v>
      </c>
      <c r="R482" s="24">
        <v>89</v>
      </c>
      <c r="S482" s="24">
        <v>0.82253771073646853</v>
      </c>
      <c r="T482" s="24">
        <v>14.906832298136649</v>
      </c>
      <c r="U482" s="24">
        <v>0.90805785123966942</v>
      </c>
      <c r="V482" s="24">
        <v>25</v>
      </c>
      <c r="W482" s="31">
        <f t="shared" si="110"/>
        <v>7.0062111801242244</v>
      </c>
      <c r="X482" s="24">
        <v>123.67768595041322</v>
      </c>
      <c r="Y482" s="24">
        <v>11.125</v>
      </c>
      <c r="Z482" s="32">
        <v>0.36125000000000002</v>
      </c>
      <c r="AA482" s="9">
        <f t="shared" si="111"/>
        <v>0.36125000000000002</v>
      </c>
      <c r="AB482" s="4">
        <f>VLOOKUP($A482,[1]plot_info!$F$1:$BW$2268,26,FALSE)</f>
        <v>398265.72710000002</v>
      </c>
      <c r="AC482" s="4">
        <f>VLOOKUP($A482,[1]plot_info!$F$1:$BW$2268,27,FALSE)</f>
        <v>3049447.6839999999</v>
      </c>
      <c r="AD482" s="4">
        <f>VLOOKUP($A482,[1]plot_info!$F$1:$BW$2268,28,FALSE)</f>
        <v>85.969440649999996</v>
      </c>
      <c r="AE482" s="4">
        <f>VLOOKUP($A482,[1]plot_info!$F$1:$BW$2268,29,FALSE)</f>
        <v>27.565068190000002</v>
      </c>
      <c r="AF482" s="4">
        <f>VLOOKUP($A482,[1]plot_info!$F$1:$BW$2268,37,FALSE)</f>
        <v>4</v>
      </c>
      <c r="AG482" s="4" t="str">
        <f>VLOOKUP($A482,[1]plot_info!$F$1:$BW$2268,43,FALSE)</f>
        <v>FRA 2010-2015</v>
      </c>
    </row>
    <row r="483" spans="1:33" x14ac:dyDescent="0.35">
      <c r="A483" s="23" t="str">
        <f t="shared" si="112"/>
        <v>146-46-1</v>
      </c>
      <c r="B483" s="30">
        <v>65095</v>
      </c>
      <c r="C483" s="26">
        <v>146</v>
      </c>
      <c r="D483" s="26">
        <v>46</v>
      </c>
      <c r="E483" s="26">
        <v>1</v>
      </c>
      <c r="F483" s="26" t="s">
        <v>711</v>
      </c>
      <c r="G483" s="26" t="s">
        <v>34</v>
      </c>
      <c r="H483" s="26">
        <v>4</v>
      </c>
      <c r="I483" s="26">
        <v>246</v>
      </c>
      <c r="J483" s="26">
        <v>246</v>
      </c>
      <c r="K483" s="26">
        <v>1228</v>
      </c>
      <c r="L483" s="26">
        <v>1470</v>
      </c>
      <c r="M483" s="26">
        <v>242</v>
      </c>
      <c r="N483" s="26">
        <v>514</v>
      </c>
      <c r="O483" s="26">
        <v>514</v>
      </c>
      <c r="P483" s="26">
        <v>364</v>
      </c>
      <c r="Q483" s="26">
        <v>538</v>
      </c>
      <c r="R483" s="26">
        <v>174</v>
      </c>
      <c r="S483" s="26">
        <v>1.6260162601626018E-2</v>
      </c>
      <c r="T483" s="26">
        <v>60.5</v>
      </c>
      <c r="U483" s="26">
        <v>0.66147859922178986</v>
      </c>
      <c r="V483" s="26">
        <v>30.25</v>
      </c>
      <c r="W483" s="31">
        <f t="shared" si="110"/>
        <v>28.434999999999999</v>
      </c>
      <c r="X483" s="26">
        <v>429</v>
      </c>
      <c r="Y483" s="26">
        <v>21.75</v>
      </c>
      <c r="Z483" s="32">
        <v>0.52</v>
      </c>
      <c r="AA483" s="9">
        <f t="shared" si="111"/>
        <v>0.52</v>
      </c>
      <c r="AB483" s="4">
        <f>VLOOKUP($A483,[1]plot_info!$F$1:$BW$2268,26,FALSE)</f>
        <v>398739.18170000002</v>
      </c>
      <c r="AC483" s="4">
        <f>VLOOKUP($A483,[1]plot_info!$F$1:$BW$2268,27,FALSE)</f>
        <v>3081288.335</v>
      </c>
      <c r="AD483" s="4">
        <f>VLOOKUP($A483,[1]plot_info!$F$1:$BW$2268,28,FALSE)</f>
        <v>85.971544089999995</v>
      </c>
      <c r="AE483" s="4">
        <f>VLOOKUP($A483,[1]plot_info!$F$1:$BW$2268,29,FALSE)</f>
        <v>27.85250448</v>
      </c>
      <c r="AF483" s="4">
        <f>VLOOKUP($A483,[1]plot_info!$F$1:$BW$2268,37,FALSE)</f>
        <v>104</v>
      </c>
      <c r="AG483" s="4" t="str">
        <f>VLOOKUP($A483,[1]plot_info!$F$1:$BW$2268,43,FALSE)</f>
        <v>FRA 2016-2021</v>
      </c>
    </row>
    <row r="484" spans="1:33" s="10" customFormat="1" x14ac:dyDescent="0.35">
      <c r="A484" s="23" t="str">
        <f t="shared" si="112"/>
        <v>146-46-1</v>
      </c>
      <c r="B484" s="24" t="s">
        <v>711</v>
      </c>
      <c r="C484" s="24">
        <v>146</v>
      </c>
      <c r="D484" s="24">
        <v>46</v>
      </c>
      <c r="E484" s="24">
        <v>1</v>
      </c>
      <c r="F484" s="24">
        <v>1</v>
      </c>
      <c r="G484" s="24" t="s">
        <v>34</v>
      </c>
      <c r="H484" s="24">
        <v>4</v>
      </c>
      <c r="I484" s="24">
        <v>246</v>
      </c>
      <c r="J484" s="24">
        <v>246</v>
      </c>
      <c r="K484" s="24">
        <v>1228</v>
      </c>
      <c r="L484" s="24">
        <v>1470</v>
      </c>
      <c r="M484" s="24">
        <v>242</v>
      </c>
      <c r="N484" s="24">
        <v>514</v>
      </c>
      <c r="O484" s="24">
        <v>514</v>
      </c>
      <c r="P484" s="24">
        <v>364</v>
      </c>
      <c r="Q484" s="24">
        <v>538</v>
      </c>
      <c r="R484" s="24">
        <v>174</v>
      </c>
      <c r="S484" s="24">
        <v>1.6260162601626018E-2</v>
      </c>
      <c r="T484" s="24">
        <v>60.5</v>
      </c>
      <c r="U484" s="24">
        <v>0.66147859922178986</v>
      </c>
      <c r="V484" s="24">
        <v>30.25</v>
      </c>
      <c r="W484" s="31">
        <f t="shared" si="110"/>
        <v>28.434999999999999</v>
      </c>
      <c r="X484" s="24">
        <v>429</v>
      </c>
      <c r="Y484" s="24">
        <v>21.75</v>
      </c>
      <c r="Z484" s="32">
        <v>0.52</v>
      </c>
      <c r="AA484" s="9">
        <f t="shared" si="111"/>
        <v>0.52</v>
      </c>
      <c r="AB484" s="4">
        <f>VLOOKUP($A484,[1]plot_info!$F$1:$BW$2268,26,FALSE)</f>
        <v>398739.18170000002</v>
      </c>
      <c r="AC484" s="4">
        <f>VLOOKUP($A484,[1]plot_info!$F$1:$BW$2268,27,FALSE)</f>
        <v>3081288.335</v>
      </c>
      <c r="AD484" s="4">
        <f>VLOOKUP($A484,[1]plot_info!$F$1:$BW$2268,28,FALSE)</f>
        <v>85.971544089999995</v>
      </c>
      <c r="AE484" s="4">
        <f>VLOOKUP($A484,[1]plot_info!$F$1:$BW$2268,29,FALSE)</f>
        <v>27.85250448</v>
      </c>
      <c r="AF484" s="4">
        <f>VLOOKUP($A484,[1]plot_info!$F$1:$BW$2268,37,FALSE)</f>
        <v>104</v>
      </c>
      <c r="AG484" s="4" t="str">
        <f>VLOOKUP($A484,[1]plot_info!$F$1:$BW$2268,43,FALSE)</f>
        <v>FRA 2016-2021</v>
      </c>
    </row>
    <row r="485" spans="1:33" s="10" customFormat="1" x14ac:dyDescent="0.35">
      <c r="A485" s="23" t="str">
        <f t="shared" si="112"/>
        <v>146-46-2</v>
      </c>
      <c r="B485" s="30">
        <v>65095</v>
      </c>
      <c r="C485" s="26">
        <v>146</v>
      </c>
      <c r="D485" s="26">
        <v>46</v>
      </c>
      <c r="E485" s="26">
        <v>2</v>
      </c>
      <c r="F485" s="26" t="s">
        <v>715</v>
      </c>
      <c r="G485" s="26" t="s">
        <v>34</v>
      </c>
      <c r="H485" s="26">
        <v>4</v>
      </c>
      <c r="I485" s="26">
        <v>215</v>
      </c>
      <c r="J485" s="26">
        <v>215</v>
      </c>
      <c r="K485" s="26">
        <v>1224</v>
      </c>
      <c r="L485" s="26">
        <v>1427</v>
      </c>
      <c r="M485" s="26">
        <v>203</v>
      </c>
      <c r="N485" s="26">
        <v>461</v>
      </c>
      <c r="O485" s="26">
        <v>461</v>
      </c>
      <c r="P485" s="26">
        <v>463</v>
      </c>
      <c r="Q485" s="26">
        <v>646</v>
      </c>
      <c r="R485" s="26">
        <v>183</v>
      </c>
      <c r="S485" s="26">
        <v>5.5813953488372092E-2</v>
      </c>
      <c r="T485" s="26">
        <v>50.75</v>
      </c>
      <c r="U485" s="26">
        <v>0.60303687635574832</v>
      </c>
      <c r="V485" s="26">
        <v>25.375</v>
      </c>
      <c r="W485" s="31">
        <f t="shared" si="110"/>
        <v>23.852499999999999</v>
      </c>
      <c r="X485" s="26">
        <v>391.5</v>
      </c>
      <c r="Y485" s="26">
        <v>22.875</v>
      </c>
      <c r="Z485" s="32">
        <v>0.48249999999999998</v>
      </c>
      <c r="AA485" s="9">
        <f t="shared" si="111"/>
        <v>0.48249999999999998</v>
      </c>
      <c r="AB485" s="4">
        <f>VLOOKUP($A485,[1]plot_info!$F$1:$BW$2268,26,FALSE)</f>
        <v>398739.18170000002</v>
      </c>
      <c r="AC485" s="4">
        <f>VLOOKUP($A485,[1]plot_info!$F$1:$BW$2268,27,FALSE)</f>
        <v>3081438.335</v>
      </c>
      <c r="AD485" s="4">
        <f>VLOOKUP($A485,[1]plot_info!$F$1:$BW$2268,28,FALSE)</f>
        <v>85.971531319999997</v>
      </c>
      <c r="AE485" s="4">
        <f>VLOOKUP($A485,[1]plot_info!$F$1:$BW$2268,29,FALSE)</f>
        <v>27.853858379999998</v>
      </c>
      <c r="AF485" s="4">
        <f>VLOOKUP($A485,[1]plot_info!$F$1:$BW$2268,37,FALSE)</f>
        <v>104</v>
      </c>
      <c r="AG485" s="4" t="str">
        <f>VLOOKUP($A485,[1]plot_info!$F$1:$BW$2268,43,FALSE)</f>
        <v>FRA 2016-2021</v>
      </c>
    </row>
    <row r="486" spans="1:33" x14ac:dyDescent="0.35">
      <c r="A486" s="23" t="str">
        <f t="shared" si="112"/>
        <v>146-46-2</v>
      </c>
      <c r="B486" s="24" t="s">
        <v>715</v>
      </c>
      <c r="C486" s="24">
        <v>146</v>
      </c>
      <c r="D486" s="24">
        <v>46</v>
      </c>
      <c r="E486" s="24">
        <v>2</v>
      </c>
      <c r="F486" s="24">
        <v>1</v>
      </c>
      <c r="G486" s="24" t="s">
        <v>34</v>
      </c>
      <c r="H486" s="24">
        <v>4</v>
      </c>
      <c r="I486" s="24">
        <v>215</v>
      </c>
      <c r="J486" s="24">
        <v>215</v>
      </c>
      <c r="K486" s="24">
        <v>1224</v>
      </c>
      <c r="L486" s="24">
        <v>1427</v>
      </c>
      <c r="M486" s="24">
        <v>203</v>
      </c>
      <c r="N486" s="24">
        <v>461</v>
      </c>
      <c r="O486" s="24">
        <v>461</v>
      </c>
      <c r="P486" s="24">
        <v>463</v>
      </c>
      <c r="Q486" s="24">
        <v>646</v>
      </c>
      <c r="R486" s="24">
        <v>183</v>
      </c>
      <c r="S486" s="24">
        <v>5.5813953488372092E-2</v>
      </c>
      <c r="T486" s="24">
        <v>50.75</v>
      </c>
      <c r="U486" s="24">
        <v>0.60303687635574832</v>
      </c>
      <c r="V486" s="24">
        <v>25.375</v>
      </c>
      <c r="W486" s="31">
        <f t="shared" si="110"/>
        <v>23.852499999999999</v>
      </c>
      <c r="X486" s="24">
        <v>391.5</v>
      </c>
      <c r="Y486" s="24">
        <v>22.875</v>
      </c>
      <c r="Z486" s="32">
        <v>0.48249999999999998</v>
      </c>
      <c r="AA486" s="9">
        <f t="shared" si="111"/>
        <v>0.48249999999999998</v>
      </c>
      <c r="AB486" s="4">
        <f>VLOOKUP($A486,[1]plot_info!$F$1:$BW$2268,26,FALSE)</f>
        <v>398739.18170000002</v>
      </c>
      <c r="AC486" s="4">
        <f>VLOOKUP($A486,[1]plot_info!$F$1:$BW$2268,27,FALSE)</f>
        <v>3081438.335</v>
      </c>
      <c r="AD486" s="4">
        <f>VLOOKUP($A486,[1]plot_info!$F$1:$BW$2268,28,FALSE)</f>
        <v>85.971531319999997</v>
      </c>
      <c r="AE486" s="4">
        <f>VLOOKUP($A486,[1]plot_info!$F$1:$BW$2268,29,FALSE)</f>
        <v>27.853858379999998</v>
      </c>
      <c r="AF486" s="4">
        <f>VLOOKUP($A486,[1]plot_info!$F$1:$BW$2268,37,FALSE)</f>
        <v>104</v>
      </c>
      <c r="AG486" s="4" t="str">
        <f>VLOOKUP($A486,[1]plot_info!$F$1:$BW$2268,43,FALSE)</f>
        <v>FRA 2016-2021</v>
      </c>
    </row>
    <row r="487" spans="1:33" s="10" customFormat="1" x14ac:dyDescent="0.35">
      <c r="A487" s="23" t="str">
        <f t="shared" si="112"/>
        <v>146-46-3</v>
      </c>
      <c r="B487" s="30">
        <v>65095</v>
      </c>
      <c r="C487" s="26">
        <v>146</v>
      </c>
      <c r="D487" s="26">
        <v>46</v>
      </c>
      <c r="E487" s="26">
        <v>3</v>
      </c>
      <c r="F487" s="26" t="s">
        <v>719</v>
      </c>
      <c r="G487" s="26" t="s">
        <v>34</v>
      </c>
      <c r="H487" s="26">
        <v>3</v>
      </c>
      <c r="I487" s="26">
        <v>330</v>
      </c>
      <c r="J487" s="26">
        <v>330</v>
      </c>
      <c r="K487" s="26">
        <v>1214</v>
      </c>
      <c r="L487" s="26">
        <v>1360</v>
      </c>
      <c r="M487" s="26">
        <v>146</v>
      </c>
      <c r="N487" s="26">
        <v>49</v>
      </c>
      <c r="O487" s="26">
        <v>49</v>
      </c>
      <c r="P487" s="26">
        <v>360</v>
      </c>
      <c r="Q487" s="26">
        <v>404</v>
      </c>
      <c r="R487" s="26">
        <v>44</v>
      </c>
      <c r="S487" s="26">
        <v>0.55757575757575761</v>
      </c>
      <c r="T487" s="26">
        <v>48.666666666666664</v>
      </c>
      <c r="U487" s="26">
        <v>0.10204081632653061</v>
      </c>
      <c r="V487" s="26">
        <v>24.333333333333332</v>
      </c>
      <c r="W487" s="31">
        <f t="shared" si="110"/>
        <v>22.873333333333331</v>
      </c>
      <c r="X487" s="26">
        <v>47.333333333333336</v>
      </c>
      <c r="Y487" s="26">
        <v>7.333333333333333</v>
      </c>
      <c r="Z487" s="32">
        <v>0.31666666666666665</v>
      </c>
      <c r="AA487" s="9">
        <f t="shared" si="111"/>
        <v>0.31666666666666665</v>
      </c>
      <c r="AB487" s="4">
        <f>VLOOKUP($A487,[1]plot_info!$F$1:$BW$2268,26,FALSE)</f>
        <v>398739.18170000002</v>
      </c>
      <c r="AC487" s="4">
        <f>VLOOKUP($A487,[1]plot_info!$F$1:$BW$2268,27,FALSE)</f>
        <v>3081588.335</v>
      </c>
      <c r="AD487" s="4">
        <f>VLOOKUP($A487,[1]plot_info!$F$1:$BW$2268,28,FALSE)</f>
        <v>85.971518540000005</v>
      </c>
      <c r="AE487" s="4">
        <f>VLOOKUP($A487,[1]plot_info!$F$1:$BW$2268,29,FALSE)</f>
        <v>27.855212290000001</v>
      </c>
      <c r="AF487" s="4">
        <f>VLOOKUP($A487,[1]plot_info!$F$1:$BW$2268,37,FALSE)</f>
        <v>104</v>
      </c>
      <c r="AG487" s="4" t="str">
        <f>VLOOKUP($A487,[1]plot_info!$F$1:$BW$2268,43,FALSE)</f>
        <v>FRA 2016-2021</v>
      </c>
    </row>
    <row r="488" spans="1:33" s="10" customFormat="1" x14ac:dyDescent="0.35">
      <c r="A488" s="23" t="str">
        <f t="shared" si="112"/>
        <v>146-46-3</v>
      </c>
      <c r="B488" s="24" t="s">
        <v>719</v>
      </c>
      <c r="C488" s="24">
        <v>146</v>
      </c>
      <c r="D488" s="24">
        <v>46</v>
      </c>
      <c r="E488" s="24">
        <v>3</v>
      </c>
      <c r="F488" s="24">
        <v>1</v>
      </c>
      <c r="G488" s="24" t="s">
        <v>34</v>
      </c>
      <c r="H488" s="24">
        <v>3</v>
      </c>
      <c r="I488" s="24">
        <v>330</v>
      </c>
      <c r="J488" s="24">
        <v>330</v>
      </c>
      <c r="K488" s="24">
        <v>1214</v>
      </c>
      <c r="L488" s="24">
        <v>1360</v>
      </c>
      <c r="M488" s="24">
        <v>146</v>
      </c>
      <c r="N488" s="24">
        <v>49</v>
      </c>
      <c r="O488" s="24">
        <v>49</v>
      </c>
      <c r="P488" s="24">
        <v>360</v>
      </c>
      <c r="Q488" s="24">
        <v>404</v>
      </c>
      <c r="R488" s="24">
        <v>44</v>
      </c>
      <c r="S488" s="24">
        <v>0.55757575757575761</v>
      </c>
      <c r="T488" s="24">
        <v>48.666666666666664</v>
      </c>
      <c r="U488" s="24">
        <v>0.10204081632653061</v>
      </c>
      <c r="V488" s="24">
        <v>24.333333333333332</v>
      </c>
      <c r="W488" s="31">
        <f t="shared" si="110"/>
        <v>22.873333333333331</v>
      </c>
      <c r="X488" s="24">
        <v>47.333333333333336</v>
      </c>
      <c r="Y488" s="24">
        <v>7.333333333333333</v>
      </c>
      <c r="Z488" s="32">
        <v>0.31666666666666665</v>
      </c>
      <c r="AA488" s="9">
        <f t="shared" si="111"/>
        <v>0.31666666666666665</v>
      </c>
      <c r="AB488" s="4">
        <f>VLOOKUP($A488,[1]plot_info!$F$1:$BW$2268,26,FALSE)</f>
        <v>398739.18170000002</v>
      </c>
      <c r="AC488" s="4">
        <f>VLOOKUP($A488,[1]plot_info!$F$1:$BW$2268,27,FALSE)</f>
        <v>3081588.335</v>
      </c>
      <c r="AD488" s="4">
        <f>VLOOKUP($A488,[1]plot_info!$F$1:$BW$2268,28,FALSE)</f>
        <v>85.971518540000005</v>
      </c>
      <c r="AE488" s="4">
        <f>VLOOKUP($A488,[1]plot_info!$F$1:$BW$2268,29,FALSE)</f>
        <v>27.855212290000001</v>
      </c>
      <c r="AF488" s="4">
        <f>VLOOKUP($A488,[1]plot_info!$F$1:$BW$2268,37,FALSE)</f>
        <v>104</v>
      </c>
      <c r="AG488" s="4" t="str">
        <f>VLOOKUP($A488,[1]plot_info!$F$1:$BW$2268,43,FALSE)</f>
        <v>FRA 2016-2021</v>
      </c>
    </row>
    <row r="489" spans="1:33" s="10" customFormat="1" x14ac:dyDescent="0.35">
      <c r="A489" s="23" t="str">
        <f t="shared" si="112"/>
        <v>146-46-5</v>
      </c>
      <c r="B489" s="30">
        <v>65095</v>
      </c>
      <c r="C489" s="26">
        <v>146</v>
      </c>
      <c r="D489" s="26">
        <v>46</v>
      </c>
      <c r="E489" s="26">
        <v>5</v>
      </c>
      <c r="F489" s="26" t="s">
        <v>723</v>
      </c>
      <c r="G489" s="26" t="s">
        <v>34</v>
      </c>
      <c r="H489" s="26">
        <v>4</v>
      </c>
      <c r="I489" s="26">
        <v>139</v>
      </c>
      <c r="J489" s="26">
        <v>139</v>
      </c>
      <c r="K489" s="26">
        <v>1225</v>
      </c>
      <c r="L489" s="26">
        <v>1360</v>
      </c>
      <c r="M489" s="26">
        <v>135</v>
      </c>
      <c r="N489" s="26">
        <v>439</v>
      </c>
      <c r="O489" s="26">
        <v>439</v>
      </c>
      <c r="P489" s="26">
        <v>338</v>
      </c>
      <c r="Q489" s="26">
        <v>508</v>
      </c>
      <c r="R489" s="26">
        <v>170</v>
      </c>
      <c r="S489" s="26">
        <v>2.8776978417266189E-2</v>
      </c>
      <c r="T489" s="26">
        <v>33.75</v>
      </c>
      <c r="U489" s="26">
        <v>0.6127562642369021</v>
      </c>
      <c r="V489" s="26">
        <v>16.875</v>
      </c>
      <c r="W489" s="31">
        <f t="shared" si="110"/>
        <v>15.862499999999999</v>
      </c>
      <c r="X489" s="26">
        <v>371.75</v>
      </c>
      <c r="Y489" s="26">
        <v>21.25</v>
      </c>
      <c r="Z489" s="32">
        <v>0.38124999999999998</v>
      </c>
      <c r="AA489" s="9">
        <f t="shared" si="111"/>
        <v>0.38124999999999998</v>
      </c>
      <c r="AB489" s="4">
        <f>VLOOKUP($A489,[1]plot_info!$F$1:$BW$2268,26,FALSE)</f>
        <v>399039.18170000002</v>
      </c>
      <c r="AC489" s="4">
        <f>VLOOKUP($A489,[1]plot_info!$F$1:$BW$2268,27,FALSE)</f>
        <v>3081438.335</v>
      </c>
      <c r="AD489" s="4">
        <f>VLOOKUP($A489,[1]plot_info!$F$1:$BW$2268,28,FALSE)</f>
        <v>85.974577909999994</v>
      </c>
      <c r="AE489" s="4">
        <f>VLOOKUP($A489,[1]plot_info!$F$1:$BW$2268,29,FALSE)</f>
        <v>27.853881059999999</v>
      </c>
      <c r="AF489" s="4">
        <f>VLOOKUP($A489,[1]plot_info!$F$1:$BW$2268,37,FALSE)</f>
        <v>104</v>
      </c>
      <c r="AG489" s="4" t="str">
        <f>VLOOKUP($A489,[1]plot_info!$F$1:$BW$2268,43,FALSE)</f>
        <v>FRA 2016-2021</v>
      </c>
    </row>
    <row r="490" spans="1:33" s="10" customFormat="1" x14ac:dyDescent="0.35">
      <c r="A490" s="23" t="str">
        <f t="shared" si="112"/>
        <v>146-46-5</v>
      </c>
      <c r="B490" s="24" t="s">
        <v>723</v>
      </c>
      <c r="C490" s="24">
        <v>146</v>
      </c>
      <c r="D490" s="24">
        <v>46</v>
      </c>
      <c r="E490" s="24">
        <v>5</v>
      </c>
      <c r="F490" s="24">
        <v>1</v>
      </c>
      <c r="G490" s="24" t="s">
        <v>34</v>
      </c>
      <c r="H490" s="24">
        <v>4</v>
      </c>
      <c r="I490" s="24">
        <v>139</v>
      </c>
      <c r="J490" s="24">
        <v>139</v>
      </c>
      <c r="K490" s="24">
        <v>1225</v>
      </c>
      <c r="L490" s="24">
        <v>1360</v>
      </c>
      <c r="M490" s="24">
        <v>135</v>
      </c>
      <c r="N490" s="24">
        <v>439</v>
      </c>
      <c r="O490" s="24">
        <v>439</v>
      </c>
      <c r="P490" s="24">
        <v>338</v>
      </c>
      <c r="Q490" s="24">
        <v>508</v>
      </c>
      <c r="R490" s="24">
        <v>170</v>
      </c>
      <c r="S490" s="24">
        <v>2.8776978417266189E-2</v>
      </c>
      <c r="T490" s="24">
        <v>33.75</v>
      </c>
      <c r="U490" s="24">
        <v>0.6127562642369021</v>
      </c>
      <c r="V490" s="24">
        <v>16.875</v>
      </c>
      <c r="W490" s="31">
        <f t="shared" si="110"/>
        <v>15.862499999999999</v>
      </c>
      <c r="X490" s="24">
        <v>371.75</v>
      </c>
      <c r="Y490" s="24">
        <v>21.25</v>
      </c>
      <c r="Z490" s="32">
        <v>0.38124999999999998</v>
      </c>
      <c r="AA490" s="9">
        <f t="shared" si="111"/>
        <v>0.38124999999999998</v>
      </c>
      <c r="AB490" s="4">
        <f>VLOOKUP($A490,[1]plot_info!$F$1:$BW$2268,26,FALSE)</f>
        <v>399039.18170000002</v>
      </c>
      <c r="AC490" s="4">
        <f>VLOOKUP($A490,[1]plot_info!$F$1:$BW$2268,27,FALSE)</f>
        <v>3081438.335</v>
      </c>
      <c r="AD490" s="4">
        <f>VLOOKUP($A490,[1]plot_info!$F$1:$BW$2268,28,FALSE)</f>
        <v>85.974577909999994</v>
      </c>
      <c r="AE490" s="4">
        <f>VLOOKUP($A490,[1]plot_info!$F$1:$BW$2268,29,FALSE)</f>
        <v>27.853881059999999</v>
      </c>
      <c r="AF490" s="4">
        <f>VLOOKUP($A490,[1]plot_info!$F$1:$BW$2268,37,FALSE)</f>
        <v>104</v>
      </c>
      <c r="AG490" s="4" t="str">
        <f>VLOOKUP($A490,[1]plot_info!$F$1:$BW$2268,43,FALSE)</f>
        <v>FRA 2016-2021</v>
      </c>
    </row>
    <row r="491" spans="1:33" s="10" customFormat="1" x14ac:dyDescent="0.35">
      <c r="A491" s="23" t="str">
        <f t="shared" si="112"/>
        <v>146-46-6</v>
      </c>
      <c r="B491" s="30">
        <v>65095</v>
      </c>
      <c r="C491" s="26">
        <v>146</v>
      </c>
      <c r="D491" s="26">
        <v>46</v>
      </c>
      <c r="E491" s="26">
        <v>6</v>
      </c>
      <c r="F491" s="26" t="s">
        <v>727</v>
      </c>
      <c r="G491" s="26" t="s">
        <v>34</v>
      </c>
      <c r="H491" s="26">
        <v>1</v>
      </c>
      <c r="I491" s="26">
        <v>76</v>
      </c>
      <c r="J491" s="26">
        <v>76</v>
      </c>
      <c r="K491" s="26">
        <v>1212</v>
      </c>
      <c r="L491" s="26">
        <v>1285</v>
      </c>
      <c r="M491" s="26">
        <v>73</v>
      </c>
      <c r="N491" s="26">
        <v>160</v>
      </c>
      <c r="O491" s="26">
        <v>160</v>
      </c>
      <c r="P491" s="26">
        <v>299</v>
      </c>
      <c r="Q491" s="26">
        <v>455</v>
      </c>
      <c r="R491" s="26">
        <v>156</v>
      </c>
      <c r="S491" s="26">
        <v>3.9473684210526314E-2</v>
      </c>
      <c r="T491" s="26">
        <v>73</v>
      </c>
      <c r="U491" s="26">
        <v>2.5000000000000001E-2</v>
      </c>
      <c r="V491" s="26">
        <v>36.5</v>
      </c>
      <c r="W491" s="31">
        <f t="shared" si="110"/>
        <v>34.309999999999995</v>
      </c>
      <c r="X491" s="26">
        <v>156</v>
      </c>
      <c r="Y491" s="26">
        <v>78</v>
      </c>
      <c r="Z491" s="32">
        <v>1.145</v>
      </c>
      <c r="AA491" s="9">
        <f t="shared" si="111"/>
        <v>1.145</v>
      </c>
      <c r="AB491" s="4">
        <f>VLOOKUP($A491,[1]plot_info!$F$1:$BW$2268,26,FALSE)</f>
        <v>399039.18170000002</v>
      </c>
      <c r="AC491" s="4">
        <f>VLOOKUP($A491,[1]plot_info!$F$1:$BW$2268,27,FALSE)</f>
        <v>3081588.335</v>
      </c>
      <c r="AD491" s="4">
        <f>VLOOKUP($A491,[1]plot_info!$F$1:$BW$2268,28,FALSE)</f>
        <v>85.974565170000005</v>
      </c>
      <c r="AE491" s="4">
        <f>VLOOKUP($A491,[1]plot_info!$F$1:$BW$2268,29,FALSE)</f>
        <v>27.855234970000001</v>
      </c>
      <c r="AF491" s="4">
        <f>VLOOKUP($A491,[1]plot_info!$F$1:$BW$2268,37,FALSE)</f>
        <v>104</v>
      </c>
      <c r="AG491" s="4" t="str">
        <f>VLOOKUP($A491,[1]plot_info!$F$1:$BW$2268,43,FALSE)</f>
        <v>FRA 2016-2021</v>
      </c>
    </row>
    <row r="492" spans="1:33" s="10" customFormat="1" x14ac:dyDescent="0.35">
      <c r="A492" s="23" t="str">
        <f t="shared" si="112"/>
        <v>146-46-6</v>
      </c>
      <c r="B492" s="24" t="s">
        <v>727</v>
      </c>
      <c r="C492" s="24">
        <v>146</v>
      </c>
      <c r="D492" s="24">
        <v>46</v>
      </c>
      <c r="E492" s="24">
        <v>6</v>
      </c>
      <c r="F492" s="24">
        <v>1</v>
      </c>
      <c r="G492" s="24" t="s">
        <v>34</v>
      </c>
      <c r="H492" s="24">
        <v>1</v>
      </c>
      <c r="I492" s="24">
        <v>76</v>
      </c>
      <c r="J492" s="24">
        <v>76</v>
      </c>
      <c r="K492" s="24">
        <v>1212</v>
      </c>
      <c r="L492" s="24">
        <v>1285</v>
      </c>
      <c r="M492" s="24">
        <v>73</v>
      </c>
      <c r="N492" s="24">
        <v>160</v>
      </c>
      <c r="O492" s="24">
        <v>160</v>
      </c>
      <c r="P492" s="24">
        <v>299</v>
      </c>
      <c r="Q492" s="24">
        <v>455</v>
      </c>
      <c r="R492" s="24">
        <v>156</v>
      </c>
      <c r="S492" s="24">
        <v>3.9473684210526314E-2</v>
      </c>
      <c r="T492" s="24">
        <v>73</v>
      </c>
      <c r="U492" s="24">
        <v>2.5000000000000001E-2</v>
      </c>
      <c r="V492" s="24">
        <v>36.5</v>
      </c>
      <c r="W492" s="31">
        <f t="shared" si="110"/>
        <v>34.309999999999995</v>
      </c>
      <c r="X492" s="24">
        <v>156</v>
      </c>
      <c r="Y492" s="24">
        <v>78</v>
      </c>
      <c r="Z492" s="32">
        <v>1.145</v>
      </c>
      <c r="AA492" s="9">
        <f t="shared" si="111"/>
        <v>1.145</v>
      </c>
      <c r="AB492" s="4">
        <f>VLOOKUP($A492,[1]plot_info!$F$1:$BW$2268,26,FALSE)</f>
        <v>399039.18170000002</v>
      </c>
      <c r="AC492" s="4">
        <f>VLOOKUP($A492,[1]plot_info!$F$1:$BW$2268,27,FALSE)</f>
        <v>3081588.335</v>
      </c>
      <c r="AD492" s="4">
        <f>VLOOKUP($A492,[1]plot_info!$F$1:$BW$2268,28,FALSE)</f>
        <v>85.974565170000005</v>
      </c>
      <c r="AE492" s="4">
        <f>VLOOKUP($A492,[1]plot_info!$F$1:$BW$2268,29,FALSE)</f>
        <v>27.855234970000001</v>
      </c>
      <c r="AF492" s="4">
        <f>VLOOKUP($A492,[1]plot_info!$F$1:$BW$2268,37,FALSE)</f>
        <v>104</v>
      </c>
      <c r="AG492" s="4" t="str">
        <f>VLOOKUP($A492,[1]plot_info!$F$1:$BW$2268,43,FALSE)</f>
        <v>FRA 2016-2021</v>
      </c>
    </row>
    <row r="493" spans="1:33" s="10" customFormat="1" x14ac:dyDescent="0.35">
      <c r="A493" s="23" t="str">
        <f t="shared" si="112"/>
        <v>147-38-1</v>
      </c>
      <c r="B493" s="24" t="s">
        <v>37</v>
      </c>
      <c r="C493" s="24">
        <v>147</v>
      </c>
      <c r="D493" s="24">
        <v>38</v>
      </c>
      <c r="E493" s="24">
        <v>1</v>
      </c>
      <c r="F493" s="24">
        <v>1</v>
      </c>
      <c r="G493" s="24" t="s">
        <v>34</v>
      </c>
      <c r="H493" s="24">
        <v>3</v>
      </c>
      <c r="I493" s="24">
        <v>70</v>
      </c>
      <c r="J493" s="24">
        <v>1273</v>
      </c>
      <c r="K493" s="24">
        <v>1224</v>
      </c>
      <c r="L493" s="24">
        <v>1272</v>
      </c>
      <c r="M493" s="24">
        <v>48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0.96229379418695993</v>
      </c>
      <c r="T493" s="24">
        <v>0.87981146897093276</v>
      </c>
      <c r="U493" s="24" t="s">
        <v>36</v>
      </c>
      <c r="V493" s="24">
        <v>8</v>
      </c>
      <c r="W493" s="31">
        <f t="shared" si="110"/>
        <v>0.41351139041633839</v>
      </c>
      <c r="X493" s="24">
        <v>0</v>
      </c>
      <c r="Y493" s="24">
        <v>0</v>
      </c>
      <c r="Z493" s="32">
        <v>0.08</v>
      </c>
      <c r="AA493" s="9">
        <f t="shared" si="111"/>
        <v>0.08</v>
      </c>
      <c r="AB493" s="4">
        <f>VLOOKUP($A493,[1]plot_info!$F$1:$BW$2268,26,FALSE)</f>
        <v>401964.55849999998</v>
      </c>
      <c r="AC493" s="4">
        <f>VLOOKUP($A493,[1]plot_info!$F$1:$BW$2268,27,FALSE)</f>
        <v>3049201.0019999999</v>
      </c>
      <c r="AD493" s="4">
        <f>VLOOKUP($A493,[1]plot_info!$F$1:$BW$2268,28,FALSE)</f>
        <v>86.00692488</v>
      </c>
      <c r="AE493" s="4">
        <f>VLOOKUP($A493,[1]plot_info!$F$1:$BW$2268,29,FALSE)</f>
        <v>27.563114389999999</v>
      </c>
      <c r="AF493" s="4">
        <f>VLOOKUP($A493,[1]plot_info!$F$1:$BW$2268,37,FALSE)</f>
        <v>4</v>
      </c>
      <c r="AG493" s="4" t="str">
        <f>VLOOKUP($A493,[1]plot_info!$F$1:$BW$2268,43,FALSE)</f>
        <v>FRA 2010-2015</v>
      </c>
    </row>
    <row r="494" spans="1:33" s="10" customFormat="1" x14ac:dyDescent="0.35">
      <c r="A494" s="23" t="str">
        <f t="shared" si="112"/>
        <v>147-38-2</v>
      </c>
      <c r="B494" s="24" t="s">
        <v>37</v>
      </c>
      <c r="C494" s="24">
        <v>147</v>
      </c>
      <c r="D494" s="24">
        <v>38</v>
      </c>
      <c r="E494" s="24">
        <v>2</v>
      </c>
      <c r="F494" s="24">
        <v>1</v>
      </c>
      <c r="G494" s="24" t="s">
        <v>34</v>
      </c>
      <c r="H494" s="24">
        <v>4</v>
      </c>
      <c r="I494" s="24">
        <v>185</v>
      </c>
      <c r="J494" s="24">
        <v>1078</v>
      </c>
      <c r="K494" s="24">
        <v>958</v>
      </c>
      <c r="L494" s="24">
        <v>1069</v>
      </c>
      <c r="M494" s="24">
        <v>111</v>
      </c>
      <c r="N494" s="24">
        <v>104</v>
      </c>
      <c r="O494" s="24">
        <v>1045</v>
      </c>
      <c r="P494" s="24">
        <v>956</v>
      </c>
      <c r="Q494" s="24">
        <v>1028</v>
      </c>
      <c r="R494" s="24">
        <v>72</v>
      </c>
      <c r="S494" s="24">
        <v>0.89703153988868278</v>
      </c>
      <c r="T494" s="24">
        <v>4.7622912801484247</v>
      </c>
      <c r="U494" s="24">
        <v>0.93110047846889954</v>
      </c>
      <c r="V494" s="24">
        <v>13.875</v>
      </c>
      <c r="W494" s="31">
        <f t="shared" si="110"/>
        <v>2.2382769016697597</v>
      </c>
      <c r="X494" s="24">
        <v>79.791387559808612</v>
      </c>
      <c r="Y494" s="24">
        <v>9</v>
      </c>
      <c r="Z494" s="32">
        <v>0.22875000000000001</v>
      </c>
      <c r="AA494" s="9">
        <f t="shared" si="111"/>
        <v>0.22875000000000001</v>
      </c>
      <c r="AB494" s="4">
        <f>VLOOKUP($A494,[1]plot_info!$F$1:$BW$2268,26,FALSE)</f>
        <v>401964.55849999998</v>
      </c>
      <c r="AC494" s="4">
        <f>VLOOKUP($A494,[1]plot_info!$F$1:$BW$2268,27,FALSE)</f>
        <v>3049351.0019999999</v>
      </c>
      <c r="AD494" s="4">
        <f>VLOOKUP($A494,[1]plot_info!$F$1:$BW$2268,28,FALSE)</f>
        <v>86.006912689999993</v>
      </c>
      <c r="AE494" s="4">
        <f>VLOOKUP($A494,[1]plot_info!$F$1:$BW$2268,29,FALSE)</f>
        <v>27.56446837</v>
      </c>
      <c r="AF494" s="4">
        <f>VLOOKUP($A494,[1]plot_info!$F$1:$BW$2268,37,FALSE)</f>
        <v>4</v>
      </c>
      <c r="AG494" s="4" t="str">
        <f>VLOOKUP($A494,[1]plot_info!$F$1:$BW$2268,43,FALSE)</f>
        <v>FRA 2010-2015</v>
      </c>
    </row>
    <row r="495" spans="1:33" s="10" customFormat="1" x14ac:dyDescent="0.35">
      <c r="A495" s="23" t="str">
        <f t="shared" si="112"/>
        <v>147-38-3</v>
      </c>
      <c r="B495" s="24" t="s">
        <v>37</v>
      </c>
      <c r="C495" s="24">
        <v>147</v>
      </c>
      <c r="D495" s="24">
        <v>38</v>
      </c>
      <c r="E495" s="24">
        <v>3</v>
      </c>
      <c r="F495" s="24">
        <v>1</v>
      </c>
      <c r="G495" s="24" t="s">
        <v>34</v>
      </c>
      <c r="H495" s="24">
        <v>4</v>
      </c>
      <c r="I495" s="24">
        <v>127</v>
      </c>
      <c r="J495" s="24">
        <v>1337</v>
      </c>
      <c r="K495" s="24">
        <v>1220</v>
      </c>
      <c r="L495" s="24">
        <v>1322</v>
      </c>
      <c r="M495" s="24">
        <v>102</v>
      </c>
      <c r="N495" s="24">
        <v>135</v>
      </c>
      <c r="O495" s="24">
        <v>1072</v>
      </c>
      <c r="P495" s="24">
        <v>954</v>
      </c>
      <c r="Q495" s="24">
        <v>1055</v>
      </c>
      <c r="R495" s="24">
        <v>101</v>
      </c>
      <c r="S495" s="24">
        <v>0.92370979805534781</v>
      </c>
      <c r="T495" s="24">
        <v>2.4222139117427055</v>
      </c>
      <c r="U495" s="24">
        <v>0.90578358208955223</v>
      </c>
      <c r="V495" s="24">
        <v>12.75</v>
      </c>
      <c r="W495" s="31">
        <f t="shared" si="110"/>
        <v>1.1384405385190715</v>
      </c>
      <c r="X495" s="24">
        <v>104.42980410447761</v>
      </c>
      <c r="Y495" s="24">
        <v>12.625</v>
      </c>
      <c r="Z495" s="32">
        <v>0.25374999999999998</v>
      </c>
      <c r="AA495" s="9">
        <f t="shared" si="111"/>
        <v>0.25374999999999998</v>
      </c>
      <c r="AB495" s="4">
        <f>VLOOKUP($A495,[1]plot_info!$F$1:$BW$2268,26,FALSE)</f>
        <v>401964.55849999998</v>
      </c>
      <c r="AC495" s="4">
        <f>VLOOKUP($A495,[1]plot_info!$F$1:$BW$2268,27,FALSE)</f>
        <v>3049501.0019999999</v>
      </c>
      <c r="AD495" s="4">
        <f>VLOOKUP($A495,[1]plot_info!$F$1:$BW$2268,28,FALSE)</f>
        <v>86.0069005</v>
      </c>
      <c r="AE495" s="4">
        <f>VLOOKUP($A495,[1]plot_info!$F$1:$BW$2268,29,FALSE)</f>
        <v>27.565822350000001</v>
      </c>
      <c r="AF495" s="4">
        <f>VLOOKUP($A495,[1]plot_info!$F$1:$BW$2268,37,FALSE)</f>
        <v>4</v>
      </c>
      <c r="AG495" s="4" t="str">
        <f>VLOOKUP($A495,[1]plot_info!$F$1:$BW$2268,43,FALSE)</f>
        <v>FRA 2010-2015</v>
      </c>
    </row>
    <row r="496" spans="1:33" x14ac:dyDescent="0.35">
      <c r="A496" s="23" t="str">
        <f t="shared" si="112"/>
        <v>147-38-4</v>
      </c>
      <c r="B496" s="24" t="s">
        <v>37</v>
      </c>
      <c r="C496" s="24">
        <v>147</v>
      </c>
      <c r="D496" s="24">
        <v>38</v>
      </c>
      <c r="E496" s="24">
        <v>4</v>
      </c>
      <c r="F496" s="24">
        <v>1</v>
      </c>
      <c r="G496" s="24" t="s">
        <v>34</v>
      </c>
      <c r="H496" s="24">
        <v>4</v>
      </c>
      <c r="I496" s="24">
        <v>121</v>
      </c>
      <c r="J496" s="24">
        <v>1370</v>
      </c>
      <c r="K496" s="24">
        <v>1240</v>
      </c>
      <c r="L496" s="24">
        <v>1364</v>
      </c>
      <c r="M496" s="24">
        <v>124</v>
      </c>
      <c r="N496" s="24">
        <v>296</v>
      </c>
      <c r="O496" s="24">
        <v>1063</v>
      </c>
      <c r="P496" s="24">
        <v>957</v>
      </c>
      <c r="Q496" s="24">
        <v>1037</v>
      </c>
      <c r="R496" s="24">
        <v>80</v>
      </c>
      <c r="S496" s="24">
        <v>0.90948905109489053</v>
      </c>
      <c r="T496" s="24">
        <v>2.7379562043795609</v>
      </c>
      <c r="U496" s="24">
        <v>0.92474129821260587</v>
      </c>
      <c r="V496" s="24">
        <v>15.5</v>
      </c>
      <c r="W496" s="31">
        <f t="shared" si="110"/>
        <v>1.2868394160583936</v>
      </c>
      <c r="X496" s="24">
        <v>227.56914393226717</v>
      </c>
      <c r="Y496" s="24">
        <v>10</v>
      </c>
      <c r="Z496" s="32">
        <v>0.255</v>
      </c>
      <c r="AA496" s="9">
        <f t="shared" si="111"/>
        <v>0.255</v>
      </c>
      <c r="AB496" s="4">
        <f>VLOOKUP($A496,[1]plot_info!$F$1:$BW$2268,26,FALSE)</f>
        <v>402264.55849999998</v>
      </c>
      <c r="AC496" s="4">
        <f>VLOOKUP($A496,[1]plot_info!$F$1:$BW$2268,27,FALSE)</f>
        <v>3049201.0019999999</v>
      </c>
      <c r="AD496" s="4">
        <f>VLOOKUP($A496,[1]plot_info!$F$1:$BW$2268,28,FALSE)</f>
        <v>86.009963440000007</v>
      </c>
      <c r="AE496" s="4">
        <f>VLOOKUP($A496,[1]plot_info!$F$1:$BW$2268,29,FALSE)</f>
        <v>27.56313608</v>
      </c>
      <c r="AF496" s="4">
        <f>VLOOKUP($A496,[1]plot_info!$F$1:$BW$2268,37,FALSE)</f>
        <v>4</v>
      </c>
      <c r="AG496" s="4" t="str">
        <f>VLOOKUP($A496,[1]plot_info!$F$1:$BW$2268,43,FALSE)</f>
        <v>FRA 2010-2015</v>
      </c>
    </row>
    <row r="497" spans="1:33" s="10" customFormat="1" x14ac:dyDescent="0.35">
      <c r="A497" s="23" t="str">
        <f t="shared" si="112"/>
        <v>147-38-5</v>
      </c>
      <c r="B497" s="24" t="s">
        <v>37</v>
      </c>
      <c r="C497" s="24">
        <v>147</v>
      </c>
      <c r="D497" s="24">
        <v>38</v>
      </c>
      <c r="E497" s="24">
        <v>5</v>
      </c>
      <c r="F497" s="24">
        <v>1</v>
      </c>
      <c r="G497" s="24" t="s">
        <v>34</v>
      </c>
      <c r="H497" s="24">
        <v>4</v>
      </c>
      <c r="I497" s="24">
        <v>306</v>
      </c>
      <c r="J497" s="24">
        <v>1386</v>
      </c>
      <c r="K497" s="24">
        <v>1240</v>
      </c>
      <c r="L497" s="24">
        <v>1374</v>
      </c>
      <c r="M497" s="24">
        <v>134</v>
      </c>
      <c r="N497" s="24">
        <v>205</v>
      </c>
      <c r="O497" s="24">
        <v>1557</v>
      </c>
      <c r="P497" s="24">
        <v>1437</v>
      </c>
      <c r="Q497" s="24">
        <v>1552</v>
      </c>
      <c r="R497" s="24">
        <v>115</v>
      </c>
      <c r="S497" s="24">
        <v>0.9033189033189033</v>
      </c>
      <c r="T497" s="24">
        <v>7.3961038961038952</v>
      </c>
      <c r="U497" s="24">
        <v>0.92614001284521519</v>
      </c>
      <c r="V497" s="24">
        <v>16.75</v>
      </c>
      <c r="W497" s="31">
        <f t="shared" si="110"/>
        <v>3.4761688311688306</v>
      </c>
      <c r="X497" s="24">
        <v>157.53532434168272</v>
      </c>
      <c r="Y497" s="24">
        <v>14.375</v>
      </c>
      <c r="Z497" s="32">
        <v>0.31125000000000003</v>
      </c>
      <c r="AA497" s="9">
        <f t="shared" si="111"/>
        <v>0.31125000000000003</v>
      </c>
      <c r="AB497" s="4">
        <f>VLOOKUP($A497,[1]plot_info!$F$1:$BW$2268,26,FALSE)</f>
        <v>402264.55849999998</v>
      </c>
      <c r="AC497" s="4">
        <f>VLOOKUP($A497,[1]plot_info!$F$1:$BW$2268,27,FALSE)</f>
        <v>3049351.0019999999</v>
      </c>
      <c r="AD497" s="4">
        <f>VLOOKUP($A497,[1]plot_info!$F$1:$BW$2268,28,FALSE)</f>
        <v>86.009951290000004</v>
      </c>
      <c r="AE497" s="4">
        <f>VLOOKUP($A497,[1]plot_info!$F$1:$BW$2268,29,FALSE)</f>
        <v>27.564490060000001</v>
      </c>
      <c r="AF497" s="4">
        <f>VLOOKUP($A497,[1]plot_info!$F$1:$BW$2268,37,FALSE)</f>
        <v>4</v>
      </c>
      <c r="AG497" s="4" t="str">
        <f>VLOOKUP($A497,[1]plot_info!$F$1:$BW$2268,43,FALSE)</f>
        <v>FRA 2010-2015</v>
      </c>
    </row>
    <row r="498" spans="1:33" s="10" customFormat="1" x14ac:dyDescent="0.35">
      <c r="A498" s="23" t="str">
        <f t="shared" si="112"/>
        <v>147-38-6</v>
      </c>
      <c r="B498" s="24" t="s">
        <v>37</v>
      </c>
      <c r="C498" s="24">
        <v>147</v>
      </c>
      <c r="D498" s="24">
        <v>38</v>
      </c>
      <c r="E498" s="24">
        <v>6</v>
      </c>
      <c r="F498" s="24">
        <v>1</v>
      </c>
      <c r="G498" s="24" t="s">
        <v>34</v>
      </c>
      <c r="H498" s="24">
        <v>3</v>
      </c>
      <c r="I498" s="24">
        <v>59</v>
      </c>
      <c r="J498" s="24">
        <v>1004</v>
      </c>
      <c r="K498" s="24">
        <v>959</v>
      </c>
      <c r="L498" s="24">
        <v>996</v>
      </c>
      <c r="M498" s="24">
        <v>37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0.96314741035856577</v>
      </c>
      <c r="T498" s="24">
        <v>0.72476759628154019</v>
      </c>
      <c r="U498" s="24" t="s">
        <v>36</v>
      </c>
      <c r="V498" s="24">
        <v>6.166666666666667</v>
      </c>
      <c r="W498" s="31">
        <f t="shared" si="110"/>
        <v>0.34064077025232387</v>
      </c>
      <c r="X498" s="24">
        <v>0</v>
      </c>
      <c r="Y498" s="24">
        <v>0</v>
      </c>
      <c r="Z498" s="32">
        <v>6.1666666666666668E-2</v>
      </c>
      <c r="AA498" s="9">
        <f t="shared" si="111"/>
        <v>6.1666666666666668E-2</v>
      </c>
      <c r="AB498" s="4">
        <f>VLOOKUP($A498,[1]plot_info!$F$1:$BW$2268,26,FALSE)</f>
        <v>402264.55849999998</v>
      </c>
      <c r="AC498" s="4">
        <f>VLOOKUP($A498,[1]plot_info!$F$1:$BW$2268,27,FALSE)</f>
        <v>3049501.0019999999</v>
      </c>
      <c r="AD498" s="4">
        <f>VLOOKUP($A498,[1]plot_info!$F$1:$BW$2268,28,FALSE)</f>
        <v>86.00993914</v>
      </c>
      <c r="AE498" s="4">
        <f>VLOOKUP($A498,[1]plot_info!$F$1:$BW$2268,29,FALSE)</f>
        <v>27.565844040000002</v>
      </c>
      <c r="AF498" s="4">
        <f>VLOOKUP($A498,[1]plot_info!$F$1:$BW$2268,37,FALSE)</f>
        <v>4</v>
      </c>
      <c r="AG498" s="4" t="str">
        <f>VLOOKUP($A498,[1]plot_info!$F$1:$BW$2268,43,FALSE)</f>
        <v>FRA 2010-2015</v>
      </c>
    </row>
    <row r="499" spans="1:33" s="10" customFormat="1" x14ac:dyDescent="0.35">
      <c r="A499" s="23" t="str">
        <f t="shared" si="112"/>
        <v>148-42-3</v>
      </c>
      <c r="B499" s="24" t="s">
        <v>37</v>
      </c>
      <c r="C499" s="24">
        <v>148</v>
      </c>
      <c r="D499" s="24">
        <v>42</v>
      </c>
      <c r="E499" s="24">
        <v>3</v>
      </c>
      <c r="F499" s="24">
        <v>1</v>
      </c>
      <c r="G499" s="24" t="s">
        <v>34</v>
      </c>
      <c r="H499" s="24">
        <v>3</v>
      </c>
      <c r="I499" s="24">
        <v>1479</v>
      </c>
      <c r="J499" s="24">
        <v>1783</v>
      </c>
      <c r="K499" s="24">
        <v>1438</v>
      </c>
      <c r="L499" s="24">
        <v>1754</v>
      </c>
      <c r="M499" s="24">
        <v>316</v>
      </c>
      <c r="N499" s="24">
        <v>402</v>
      </c>
      <c r="O499" s="24">
        <v>1350</v>
      </c>
      <c r="P499" s="24">
        <v>1218</v>
      </c>
      <c r="Q499" s="24">
        <v>1320</v>
      </c>
      <c r="R499" s="24">
        <v>102</v>
      </c>
      <c r="S499" s="24">
        <v>0.82277061132922047</v>
      </c>
      <c r="T499" s="24">
        <v>87.374088614694301</v>
      </c>
      <c r="U499" s="24">
        <v>0.9244444444444444</v>
      </c>
      <c r="V499" s="24">
        <v>52.666666666666664</v>
      </c>
      <c r="W499" s="31">
        <f t="shared" ref="W499:W507" si="113">T499*0.47</f>
        <v>41.065821648906322</v>
      </c>
      <c r="X499" s="24">
        <v>278.12444444444446</v>
      </c>
      <c r="Y499" s="24">
        <v>17</v>
      </c>
      <c r="Z499" s="32">
        <v>0.69666666666666666</v>
      </c>
      <c r="AA499" s="9">
        <f t="shared" ref="AA499:AA507" si="114">(V499+Y499)*10000/1000000</f>
        <v>0.69666666666666666</v>
      </c>
      <c r="AB499" s="4">
        <f>VLOOKUP($A499,[1]plot_info!$F$1:$BW$2268,26,FALSE)</f>
        <v>406350.11719999998</v>
      </c>
      <c r="AC499" s="4">
        <f>VLOOKUP($A499,[1]plot_info!$F$1:$BW$2268,27,FALSE)</f>
        <v>3065399.6460000002</v>
      </c>
      <c r="AD499" s="4">
        <f>VLOOKUP($A499,[1]plot_info!$F$1:$BW$2268,28,FALSE)</f>
        <v>86.050082560000007</v>
      </c>
      <c r="AE499" s="4">
        <f>VLOOKUP($A499,[1]plot_info!$F$1:$BW$2268,29,FALSE)</f>
        <v>27.709642339999998</v>
      </c>
      <c r="AF499" s="4">
        <f>VLOOKUP($A499,[1]plot_info!$F$1:$BW$2268,37,FALSE)</f>
        <v>4</v>
      </c>
      <c r="AG499" s="4" t="str">
        <f>VLOOKUP($A499,[1]plot_info!$F$1:$BW$2268,43,FALSE)</f>
        <v>FRA 2010-2015</v>
      </c>
    </row>
    <row r="500" spans="1:33" x14ac:dyDescent="0.35">
      <c r="A500" s="23" t="str">
        <f t="shared" si="112"/>
        <v>148-42-4</v>
      </c>
      <c r="B500" s="24" t="s">
        <v>37</v>
      </c>
      <c r="C500" s="24">
        <v>148</v>
      </c>
      <c r="D500" s="24">
        <v>42</v>
      </c>
      <c r="E500" s="24">
        <v>4</v>
      </c>
      <c r="F500" s="24">
        <v>1</v>
      </c>
      <c r="G500" s="24" t="s">
        <v>34</v>
      </c>
      <c r="H500" s="24">
        <v>4</v>
      </c>
      <c r="I500" s="24">
        <v>320</v>
      </c>
      <c r="J500" s="24">
        <v>1531</v>
      </c>
      <c r="K500" s="24">
        <v>1219</v>
      </c>
      <c r="L500" s="24">
        <v>1500</v>
      </c>
      <c r="M500" s="24">
        <v>281</v>
      </c>
      <c r="N500" s="24">
        <v>292</v>
      </c>
      <c r="O500" s="24">
        <v>1248</v>
      </c>
      <c r="P500" s="24">
        <v>964</v>
      </c>
      <c r="Q500" s="24">
        <v>1206</v>
      </c>
      <c r="R500" s="24">
        <v>242</v>
      </c>
      <c r="S500" s="24">
        <v>0.81645983017635537</v>
      </c>
      <c r="T500" s="24">
        <v>14.683213585891565</v>
      </c>
      <c r="U500" s="24">
        <v>0.80608974358974361</v>
      </c>
      <c r="V500" s="24">
        <v>35.125</v>
      </c>
      <c r="W500" s="31">
        <f t="shared" si="113"/>
        <v>6.9011103853690354</v>
      </c>
      <c r="X500" s="24">
        <v>233.15544871794873</v>
      </c>
      <c r="Y500" s="24">
        <v>30.25</v>
      </c>
      <c r="Z500" s="32">
        <v>0.65375000000000005</v>
      </c>
      <c r="AA500" s="9">
        <f t="shared" si="114"/>
        <v>0.65375000000000005</v>
      </c>
      <c r="AB500" s="4">
        <v>406650.11719999998</v>
      </c>
      <c r="AC500" s="4">
        <v>3065249.6460000002</v>
      </c>
      <c r="AD500" s="4">
        <v>86.053136899999998</v>
      </c>
      <c r="AE500" s="4">
        <v>27.70830922</v>
      </c>
      <c r="AF500" s="4">
        <v>4</v>
      </c>
      <c r="AG500" s="4" t="s">
        <v>1121</v>
      </c>
    </row>
    <row r="501" spans="1:33" x14ac:dyDescent="0.35">
      <c r="A501" s="23" t="str">
        <f t="shared" si="112"/>
        <v>148-42-5</v>
      </c>
      <c r="B501" s="24" t="s">
        <v>37</v>
      </c>
      <c r="C501" s="24">
        <v>148</v>
      </c>
      <c r="D501" s="24">
        <v>42</v>
      </c>
      <c r="E501" s="24">
        <v>5</v>
      </c>
      <c r="F501" s="24">
        <v>1</v>
      </c>
      <c r="G501" s="24" t="s">
        <v>34</v>
      </c>
      <c r="H501" s="24">
        <v>3</v>
      </c>
      <c r="I501" s="24">
        <v>546</v>
      </c>
      <c r="J501" s="24">
        <v>1385</v>
      </c>
      <c r="K501" s="24">
        <v>1211</v>
      </c>
      <c r="L501" s="24">
        <v>1364</v>
      </c>
      <c r="M501" s="24">
        <v>153</v>
      </c>
      <c r="N501" s="24">
        <v>174</v>
      </c>
      <c r="O501" s="24">
        <v>1027</v>
      </c>
      <c r="P501" s="24">
        <v>963</v>
      </c>
      <c r="Q501" s="24">
        <v>1017</v>
      </c>
      <c r="R501" s="24">
        <v>54</v>
      </c>
      <c r="S501" s="24">
        <v>0.8895306859205776</v>
      </c>
      <c r="T501" s="24">
        <v>20.105415162454886</v>
      </c>
      <c r="U501" s="24">
        <v>0.94741966893865626</v>
      </c>
      <c r="V501" s="24">
        <v>25.5</v>
      </c>
      <c r="W501" s="31">
        <f t="shared" si="113"/>
        <v>9.4495451263537955</v>
      </c>
      <c r="X501" s="24">
        <v>119.04965920155794</v>
      </c>
      <c r="Y501" s="24">
        <v>9</v>
      </c>
      <c r="Z501" s="32">
        <v>0.34499999999999997</v>
      </c>
      <c r="AA501" s="9">
        <f t="shared" si="114"/>
        <v>0.34499999999999997</v>
      </c>
      <c r="AB501" s="4">
        <v>406650.11719999998</v>
      </c>
      <c r="AC501" s="4">
        <v>3065249.6460000002</v>
      </c>
      <c r="AD501" s="4">
        <v>86.053136899999998</v>
      </c>
      <c r="AE501" s="4">
        <v>27.70830922</v>
      </c>
      <c r="AF501" s="4">
        <v>4</v>
      </c>
      <c r="AG501" s="4" t="s">
        <v>1121</v>
      </c>
    </row>
    <row r="502" spans="1:33" x14ac:dyDescent="0.35">
      <c r="A502" s="23" t="str">
        <f t="shared" si="112"/>
        <v>148-42-6</v>
      </c>
      <c r="B502" s="24" t="s">
        <v>37</v>
      </c>
      <c r="C502" s="24">
        <v>148</v>
      </c>
      <c r="D502" s="24">
        <v>42</v>
      </c>
      <c r="E502" s="24">
        <v>6</v>
      </c>
      <c r="F502" s="24">
        <v>1</v>
      </c>
      <c r="G502" s="24" t="s">
        <v>34</v>
      </c>
      <c r="H502" s="24">
        <v>4</v>
      </c>
      <c r="I502" s="24">
        <v>320</v>
      </c>
      <c r="J502" s="24">
        <v>1531</v>
      </c>
      <c r="K502" s="24">
        <v>1219</v>
      </c>
      <c r="L502" s="24">
        <v>1500</v>
      </c>
      <c r="M502" s="24">
        <v>281</v>
      </c>
      <c r="N502" s="24">
        <v>292</v>
      </c>
      <c r="O502" s="24">
        <v>1248</v>
      </c>
      <c r="P502" s="24">
        <v>964</v>
      </c>
      <c r="Q502" s="24">
        <v>1206</v>
      </c>
      <c r="R502" s="24">
        <v>242</v>
      </c>
      <c r="S502" s="24">
        <v>0.81645983017635537</v>
      </c>
      <c r="T502" s="24">
        <v>14.683213585891565</v>
      </c>
      <c r="U502" s="24">
        <v>0.80608974358974361</v>
      </c>
      <c r="V502" s="24">
        <v>35.125</v>
      </c>
      <c r="W502" s="31">
        <f t="shared" si="113"/>
        <v>6.9011103853690354</v>
      </c>
      <c r="X502" s="24">
        <v>233.15544871794873</v>
      </c>
      <c r="Y502" s="24">
        <v>30.25</v>
      </c>
      <c r="Z502" s="32">
        <v>0.65375000000000005</v>
      </c>
      <c r="AA502" s="9">
        <f t="shared" si="114"/>
        <v>0.65375000000000005</v>
      </c>
      <c r="AB502" s="4">
        <v>406650.11719999998</v>
      </c>
      <c r="AC502" s="4">
        <v>3065249.6460000002</v>
      </c>
      <c r="AD502" s="4">
        <v>86.053136899999998</v>
      </c>
      <c r="AE502" s="4">
        <v>27.70830922</v>
      </c>
      <c r="AF502" s="4">
        <v>4</v>
      </c>
      <c r="AG502" s="4" t="s">
        <v>1121</v>
      </c>
    </row>
    <row r="503" spans="1:33" s="10" customFormat="1" x14ac:dyDescent="0.35">
      <c r="A503" s="23" t="str">
        <f t="shared" si="112"/>
        <v>150-43-1</v>
      </c>
      <c r="B503" s="24" t="s">
        <v>37</v>
      </c>
      <c r="C503" s="24">
        <v>150</v>
      </c>
      <c r="D503" s="24">
        <v>43</v>
      </c>
      <c r="E503" s="24">
        <v>1</v>
      </c>
      <c r="F503" s="24">
        <v>1</v>
      </c>
      <c r="G503" s="24" t="s">
        <v>34</v>
      </c>
      <c r="H503" s="24">
        <v>3</v>
      </c>
      <c r="I503" s="24">
        <v>32.5</v>
      </c>
      <c r="J503" s="24">
        <v>1561</v>
      </c>
      <c r="K503" s="24">
        <v>1440</v>
      </c>
      <c r="L503" s="24">
        <v>1556</v>
      </c>
      <c r="M503" s="24">
        <v>116</v>
      </c>
      <c r="N503" s="24">
        <v>7.25</v>
      </c>
      <c r="O503" s="24">
        <v>1253</v>
      </c>
      <c r="P503" s="24">
        <v>1223</v>
      </c>
      <c r="Q503" s="24">
        <v>1248</v>
      </c>
      <c r="R503" s="24">
        <v>25</v>
      </c>
      <c r="S503" s="24">
        <v>0.92568866111467007</v>
      </c>
      <c r="T503" s="24">
        <v>0.80503950459107421</v>
      </c>
      <c r="U503" s="24">
        <v>0.98004788507581808</v>
      </c>
      <c r="V503" s="24">
        <v>19.333333333333332</v>
      </c>
      <c r="W503" s="31">
        <f t="shared" si="113"/>
        <v>0.37836856715780487</v>
      </c>
      <c r="X503" s="24">
        <v>4.8815509444001064</v>
      </c>
      <c r="Y503" s="24">
        <v>4.166666666666667</v>
      </c>
      <c r="Z503" s="32">
        <v>0.23499999999999999</v>
      </c>
      <c r="AA503" s="9">
        <f t="shared" si="114"/>
        <v>0.23499999999999999</v>
      </c>
      <c r="AB503" s="4">
        <f>VLOOKUP($A503,[1]plot_info!$F$1:$BW$2268,26,FALSE)</f>
        <v>414444.46179999999</v>
      </c>
      <c r="AC503" s="4">
        <f>VLOOKUP($A503,[1]plot_info!$F$1:$BW$2268,27,FALSE)</f>
        <v>3068905.1140000001</v>
      </c>
      <c r="AD503" s="4">
        <f>VLOOKUP($A503,[1]plot_info!$F$1:$BW$2268,28,FALSE)</f>
        <v>86.131927149999996</v>
      </c>
      <c r="AE503" s="4">
        <f>VLOOKUP($A503,[1]plot_info!$F$1:$BW$2268,29,FALSE)</f>
        <v>27.741823830000001</v>
      </c>
      <c r="AF503" s="4">
        <f>VLOOKUP($A503,[1]plot_info!$F$1:$BW$2268,37,FALSE)</f>
        <v>4</v>
      </c>
      <c r="AG503" s="4" t="str">
        <f>VLOOKUP($A503,[1]plot_info!$F$1:$BW$2268,43,FALSE)</f>
        <v>FRA 2010-2015</v>
      </c>
    </row>
    <row r="504" spans="1:33" x14ac:dyDescent="0.35">
      <c r="A504" s="23" t="str">
        <f t="shared" si="112"/>
        <v>150-43-2</v>
      </c>
      <c r="B504" s="24" t="s">
        <v>37</v>
      </c>
      <c r="C504" s="24">
        <v>150</v>
      </c>
      <c r="D504" s="24">
        <v>43</v>
      </c>
      <c r="E504" s="24">
        <v>2</v>
      </c>
      <c r="F504" s="24">
        <v>1</v>
      </c>
      <c r="G504" s="24" t="s">
        <v>34</v>
      </c>
      <c r="H504" s="24">
        <v>3</v>
      </c>
      <c r="I504" s="24">
        <v>36.5</v>
      </c>
      <c r="J504" s="24">
        <v>1370</v>
      </c>
      <c r="K504" s="24">
        <v>1225</v>
      </c>
      <c r="L504" s="24">
        <v>1362</v>
      </c>
      <c r="M504" s="24">
        <v>137</v>
      </c>
      <c r="N504" s="24">
        <v>12.25</v>
      </c>
      <c r="O504" s="24">
        <v>1010</v>
      </c>
      <c r="P504" s="24">
        <v>960</v>
      </c>
      <c r="Q504" s="24">
        <v>1007</v>
      </c>
      <c r="R504" s="24">
        <v>47</v>
      </c>
      <c r="S504" s="24">
        <v>0.9</v>
      </c>
      <c r="T504" s="24">
        <v>1.2166666666666661</v>
      </c>
      <c r="U504" s="24">
        <v>0.95346534653465342</v>
      </c>
      <c r="V504" s="24">
        <v>22.833333333333332</v>
      </c>
      <c r="W504" s="31">
        <f t="shared" si="113"/>
        <v>0.57183333333333308</v>
      </c>
      <c r="X504" s="24">
        <v>8.356683168316831</v>
      </c>
      <c r="Y504" s="24">
        <v>7.833333333333333</v>
      </c>
      <c r="Z504" s="32">
        <v>0.30666666666666664</v>
      </c>
      <c r="AA504" s="9">
        <f t="shared" si="114"/>
        <v>0.30666666666666664</v>
      </c>
      <c r="AB504" s="4">
        <f>VLOOKUP($A504,[1]plot_info!$F$1:$BW$2268,26,FALSE)</f>
        <v>414444.46179999999</v>
      </c>
      <c r="AC504" s="4">
        <f>VLOOKUP($A504,[1]plot_info!$F$1:$BW$2268,27,FALSE)</f>
        <v>3069055.1140000001</v>
      </c>
      <c r="AD504" s="4">
        <f>VLOOKUP($A504,[1]plot_info!$F$1:$BW$2268,28,FALSE)</f>
        <v>86.131916419999996</v>
      </c>
      <c r="AE504" s="4">
        <f>VLOOKUP($A504,[1]plot_info!$F$1:$BW$2268,29,FALSE)</f>
        <v>27.743177809999999</v>
      </c>
      <c r="AF504" s="4">
        <f>VLOOKUP($A504,[1]plot_info!$F$1:$BW$2268,37,FALSE)</f>
        <v>4</v>
      </c>
      <c r="AG504" s="4" t="str">
        <f>VLOOKUP($A504,[1]plot_info!$F$1:$BW$2268,43,FALSE)</f>
        <v>FRA 2010-2015</v>
      </c>
    </row>
    <row r="505" spans="1:33" s="10" customFormat="1" x14ac:dyDescent="0.35">
      <c r="A505" s="23" t="str">
        <f t="shared" si="112"/>
        <v>150-43-3</v>
      </c>
      <c r="B505" s="24" t="s">
        <v>37</v>
      </c>
      <c r="C505" s="24">
        <v>150</v>
      </c>
      <c r="D505" s="24">
        <v>43</v>
      </c>
      <c r="E505" s="24">
        <v>3</v>
      </c>
      <c r="F505" s="24">
        <v>1</v>
      </c>
      <c r="G505" s="24" t="s">
        <v>34</v>
      </c>
      <c r="H505" s="24">
        <v>4</v>
      </c>
      <c r="I505" s="24">
        <v>52.75</v>
      </c>
      <c r="J505" s="24">
        <v>1431</v>
      </c>
      <c r="K505" s="24">
        <v>1231</v>
      </c>
      <c r="L505" s="24">
        <v>1430</v>
      </c>
      <c r="M505" s="24">
        <v>199</v>
      </c>
      <c r="N505" s="24">
        <v>23.5</v>
      </c>
      <c r="O505" s="24">
        <v>1051</v>
      </c>
      <c r="P505" s="24">
        <v>958</v>
      </c>
      <c r="Q505" s="24">
        <v>1047</v>
      </c>
      <c r="R505" s="24">
        <v>89</v>
      </c>
      <c r="S505" s="24">
        <v>0.86093640810621941</v>
      </c>
      <c r="T505" s="24">
        <v>1.8339011180992308</v>
      </c>
      <c r="U505" s="24">
        <v>0.91531874405328262</v>
      </c>
      <c r="V505" s="24">
        <v>24.875</v>
      </c>
      <c r="W505" s="31">
        <f t="shared" si="113"/>
        <v>0.86193352550663849</v>
      </c>
      <c r="X505" s="24">
        <v>18.122502378686963</v>
      </c>
      <c r="Y505" s="24">
        <v>11.125</v>
      </c>
      <c r="Z505" s="32">
        <v>0.36</v>
      </c>
      <c r="AA505" s="9">
        <f t="shared" si="114"/>
        <v>0.36</v>
      </c>
      <c r="AB505" s="4">
        <f>VLOOKUP($A505,[1]plot_info!$F$1:$BW$2268,26,FALSE)</f>
        <v>414444.46179999999</v>
      </c>
      <c r="AC505" s="4">
        <f>VLOOKUP($A505,[1]plot_info!$F$1:$BW$2268,27,FALSE)</f>
        <v>3069205.1140000001</v>
      </c>
      <c r="AD505" s="4">
        <f>VLOOKUP($A505,[1]plot_info!$F$1:$BW$2268,28,FALSE)</f>
        <v>86.131905680000003</v>
      </c>
      <c r="AE505" s="4">
        <f>VLOOKUP($A505,[1]plot_info!$F$1:$BW$2268,29,FALSE)</f>
        <v>27.744531800000001</v>
      </c>
      <c r="AF505" s="4">
        <f>VLOOKUP($A505,[1]plot_info!$F$1:$BW$2268,37,FALSE)</f>
        <v>4</v>
      </c>
      <c r="AG505" s="4" t="str">
        <f>VLOOKUP($A505,[1]plot_info!$F$1:$BW$2268,43,FALSE)</f>
        <v>FRA 2010-2015</v>
      </c>
    </row>
    <row r="506" spans="1:33" s="10" customFormat="1" x14ac:dyDescent="0.35">
      <c r="A506" s="23" t="str">
        <f t="shared" si="112"/>
        <v>150-43-4</v>
      </c>
      <c r="B506" s="24" t="s">
        <v>37</v>
      </c>
      <c r="C506" s="24">
        <v>150</v>
      </c>
      <c r="D506" s="24">
        <v>43</v>
      </c>
      <c r="E506" s="24">
        <v>4</v>
      </c>
      <c r="F506" s="24">
        <v>1</v>
      </c>
      <c r="G506" s="24" t="s">
        <v>34</v>
      </c>
      <c r="H506" s="24">
        <v>3</v>
      </c>
      <c r="I506" s="24">
        <v>43.25</v>
      </c>
      <c r="J506" s="24">
        <v>1395</v>
      </c>
      <c r="K506" s="24">
        <v>1232</v>
      </c>
      <c r="L506" s="24">
        <v>1386</v>
      </c>
      <c r="M506" s="24">
        <v>154</v>
      </c>
      <c r="N506" s="24">
        <v>8</v>
      </c>
      <c r="O506" s="24">
        <v>1270</v>
      </c>
      <c r="P506" s="24">
        <v>1219</v>
      </c>
      <c r="Q506" s="24">
        <v>1268</v>
      </c>
      <c r="R506" s="24">
        <v>49</v>
      </c>
      <c r="S506" s="24">
        <v>0.88960573476702509</v>
      </c>
      <c r="T506" s="24">
        <v>1.5915173237753872</v>
      </c>
      <c r="U506" s="24">
        <v>0.96141732283464565</v>
      </c>
      <c r="V506" s="24">
        <v>25.666666666666668</v>
      </c>
      <c r="W506" s="31">
        <f t="shared" si="113"/>
        <v>0.74801314217443193</v>
      </c>
      <c r="X506" s="24">
        <v>5.4362204724409455</v>
      </c>
      <c r="Y506" s="24">
        <v>8.1666666666666661</v>
      </c>
      <c r="Z506" s="32">
        <v>0.33833333333333337</v>
      </c>
      <c r="AA506" s="9">
        <f t="shared" si="114"/>
        <v>0.33833333333333337</v>
      </c>
      <c r="AB506" s="4">
        <f>VLOOKUP($A506,[1]plot_info!$F$1:$BW$2268,26,FALSE)</f>
        <v>414744.46179999999</v>
      </c>
      <c r="AC506" s="4">
        <f>VLOOKUP($A506,[1]plot_info!$F$1:$BW$2268,27,FALSE)</f>
        <v>3068905.1140000001</v>
      </c>
      <c r="AD506" s="4">
        <f>VLOOKUP($A506,[1]plot_info!$F$1:$BW$2268,28,FALSE)</f>
        <v>86.134970760000002</v>
      </c>
      <c r="AE506" s="4">
        <f>VLOOKUP($A506,[1]plot_info!$F$1:$BW$2268,29,FALSE)</f>
        <v>27.741842890000001</v>
      </c>
      <c r="AF506" s="4">
        <f>VLOOKUP($A506,[1]plot_info!$F$1:$BW$2268,37,FALSE)</f>
        <v>4</v>
      </c>
      <c r="AG506" s="4" t="str">
        <f>VLOOKUP($A506,[1]plot_info!$F$1:$BW$2268,43,FALSE)</f>
        <v>FRA 2010-2015</v>
      </c>
    </row>
    <row r="507" spans="1:33" s="10" customFormat="1" x14ac:dyDescent="0.35">
      <c r="A507" s="23" t="str">
        <f t="shared" si="112"/>
        <v>150-43-5</v>
      </c>
      <c r="B507" s="24" t="s">
        <v>37</v>
      </c>
      <c r="C507" s="24">
        <v>150</v>
      </c>
      <c r="D507" s="24">
        <v>43</v>
      </c>
      <c r="E507" s="24">
        <v>5</v>
      </c>
      <c r="F507" s="24">
        <v>1</v>
      </c>
      <c r="G507" s="24" t="s">
        <v>34</v>
      </c>
      <c r="H507" s="24">
        <v>3</v>
      </c>
      <c r="I507" s="24">
        <v>222</v>
      </c>
      <c r="J507" s="24">
        <v>1411</v>
      </c>
      <c r="K507" s="24">
        <v>1216</v>
      </c>
      <c r="L507" s="24">
        <v>1365</v>
      </c>
      <c r="M507" s="24">
        <v>149</v>
      </c>
      <c r="N507" s="24">
        <v>14.25</v>
      </c>
      <c r="O507" s="24">
        <v>1022</v>
      </c>
      <c r="P507" s="24">
        <v>964</v>
      </c>
      <c r="Q507" s="24">
        <v>1006</v>
      </c>
      <c r="R507" s="24">
        <v>42</v>
      </c>
      <c r="S507" s="24">
        <v>0.89440113394755494</v>
      </c>
      <c r="T507" s="24">
        <v>7.8143160878809299</v>
      </c>
      <c r="U507" s="24">
        <v>0.95890410958904104</v>
      </c>
      <c r="V507" s="24">
        <v>24.833333333333332</v>
      </c>
      <c r="W507" s="31">
        <f t="shared" si="113"/>
        <v>3.6727285613040368</v>
      </c>
      <c r="X507" s="24">
        <v>9.6952054794520564</v>
      </c>
      <c r="Y507" s="24">
        <v>7</v>
      </c>
      <c r="Z507" s="32">
        <v>0.3183333333333333</v>
      </c>
      <c r="AA507" s="9">
        <f t="shared" si="114"/>
        <v>0.3183333333333333</v>
      </c>
      <c r="AB507" s="4">
        <f>VLOOKUP($A507,[1]plot_info!$F$1:$BW$2268,26,FALSE)</f>
        <v>414744.46179999999</v>
      </c>
      <c r="AC507" s="4">
        <f>VLOOKUP($A507,[1]plot_info!$F$1:$BW$2268,27,FALSE)</f>
        <v>3069055.1140000001</v>
      </c>
      <c r="AD507" s="4">
        <f>VLOOKUP($A507,[1]plot_info!$F$1:$BW$2268,28,FALSE)</f>
        <v>86.134960059999997</v>
      </c>
      <c r="AE507" s="4">
        <f>VLOOKUP($A507,[1]plot_info!$F$1:$BW$2268,29,FALSE)</f>
        <v>27.743196879999999</v>
      </c>
      <c r="AF507" s="4">
        <f>VLOOKUP($A507,[1]plot_info!$F$1:$BW$2268,37,FALSE)</f>
        <v>4</v>
      </c>
      <c r="AG507" s="4" t="str">
        <f>VLOOKUP($A507,[1]plot_info!$F$1:$BW$2268,43,FALSE)</f>
        <v>FRA 2010-2015</v>
      </c>
    </row>
    <row r="508" spans="1:33" s="10" customFormat="1" x14ac:dyDescent="0.35">
      <c r="A508" s="23" t="str">
        <f t="shared" si="112"/>
        <v>150-43-6</v>
      </c>
      <c r="B508" s="24" t="s">
        <v>37</v>
      </c>
      <c r="C508" s="24">
        <v>150</v>
      </c>
      <c r="D508" s="24">
        <v>43</v>
      </c>
      <c r="E508" s="24">
        <v>6</v>
      </c>
      <c r="F508" s="24">
        <v>1</v>
      </c>
      <c r="G508" s="24" t="s">
        <v>34</v>
      </c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31"/>
      <c r="X508" s="24"/>
      <c r="Y508" s="24"/>
      <c r="Z508" s="32"/>
      <c r="AA508" s="11"/>
      <c r="AB508" s="4">
        <f>VLOOKUP($A508,[1]plot_info!$F$1:$BW$2268,26,FALSE)</f>
        <v>414744.46179999999</v>
      </c>
      <c r="AC508" s="4">
        <f>VLOOKUP($A508,[1]plot_info!$F$1:$BW$2268,27,FALSE)</f>
        <v>3069205.1140000001</v>
      </c>
      <c r="AD508" s="4">
        <f>VLOOKUP($A508,[1]plot_info!$F$1:$BW$2268,28,FALSE)</f>
        <v>86.134949370000001</v>
      </c>
      <c r="AE508" s="4">
        <f>VLOOKUP($A508,[1]plot_info!$F$1:$BW$2268,29,FALSE)</f>
        <v>27.744550870000001</v>
      </c>
      <c r="AF508" s="4">
        <f>VLOOKUP($A508,[1]plot_info!$F$1:$BW$2268,37,FALSE)</f>
        <v>4</v>
      </c>
      <c r="AG508" s="4" t="str">
        <f>VLOOKUP($A508,[1]plot_info!$F$1:$BW$2268,43,FALSE)</f>
        <v>FRA 2010-2015</v>
      </c>
    </row>
    <row r="509" spans="1:33" x14ac:dyDescent="0.35">
      <c r="A509" s="23" t="str">
        <f t="shared" si="112"/>
        <v>151-47-2</v>
      </c>
      <c r="B509" s="24" t="s">
        <v>861</v>
      </c>
      <c r="C509" s="24">
        <v>151</v>
      </c>
      <c r="D509" s="24">
        <v>47</v>
      </c>
      <c r="E509" s="24">
        <v>2</v>
      </c>
      <c r="F509" s="24">
        <v>1</v>
      </c>
      <c r="G509" s="24" t="s">
        <v>34</v>
      </c>
      <c r="H509" s="24">
        <v>2</v>
      </c>
      <c r="I509" s="24">
        <v>90</v>
      </c>
      <c r="J509" s="24">
        <v>90</v>
      </c>
      <c r="M509" s="24" t="s">
        <v>37</v>
      </c>
      <c r="N509" s="24">
        <v>140</v>
      </c>
      <c r="O509" s="24">
        <v>140</v>
      </c>
      <c r="R509" s="24">
        <v>0</v>
      </c>
      <c r="S509" s="24" t="s">
        <v>10</v>
      </c>
      <c r="T509" s="24" t="e">
        <v>#VALUE!</v>
      </c>
      <c r="U509" s="24">
        <v>1</v>
      </c>
      <c r="V509" s="24" t="e">
        <v>#VALUE!</v>
      </c>
      <c r="W509" s="31" t="e">
        <f t="shared" ref="W509:W512" si="115">T509*0.47</f>
        <v>#VALUE!</v>
      </c>
      <c r="X509" s="24">
        <v>70</v>
      </c>
      <c r="Y509" s="24">
        <v>0</v>
      </c>
      <c r="Z509" s="32" t="e">
        <v>#VALUE!</v>
      </c>
      <c r="AA509" s="11" t="e">
        <f t="shared" ref="AA509:AA512" si="116">(V509+Y509)*10000/1000000</f>
        <v>#VALUE!</v>
      </c>
      <c r="AB509" s="4">
        <f>VLOOKUP($A509,[1]plot_info!$F$1:$BW$2268,26,FALSE)</f>
        <v>418830.02049999998</v>
      </c>
      <c r="AC509" s="4">
        <f>VLOOKUP($A509,[1]plot_info!$F$1:$BW$2268,27,FALSE)</f>
        <v>3084953.7579999999</v>
      </c>
      <c r="AD509" s="4">
        <f>VLOOKUP($A509,[1]plot_info!$F$1:$BW$2268,28,FALSE)</f>
        <v>86.175326940000005</v>
      </c>
      <c r="AE509" s="4">
        <f>VLOOKUP($A509,[1]plot_info!$F$1:$BW$2268,29,FALSE)</f>
        <v>27.886960609999999</v>
      </c>
      <c r="AF509" s="4">
        <f>VLOOKUP($A509,[1]plot_info!$F$1:$BW$2268,37,FALSE)</f>
        <v>105</v>
      </c>
      <c r="AG509" s="4" t="str">
        <f>VLOOKUP($A509,[1]plot_info!$F$1:$BW$2268,43,FALSE)</f>
        <v>FRA 2016-2021</v>
      </c>
    </row>
    <row r="510" spans="1:33" x14ac:dyDescent="0.35">
      <c r="A510" s="23" t="str">
        <f t="shared" si="112"/>
        <v>151-47-3</v>
      </c>
      <c r="B510" s="24" t="s">
        <v>865</v>
      </c>
      <c r="C510" s="24">
        <v>151</v>
      </c>
      <c r="D510" s="24">
        <v>47</v>
      </c>
      <c r="E510" s="24">
        <v>3</v>
      </c>
      <c r="F510" s="24">
        <v>1</v>
      </c>
      <c r="G510" s="24" t="s">
        <v>34</v>
      </c>
      <c r="H510" s="24">
        <v>2</v>
      </c>
      <c r="I510" s="24">
        <v>35</v>
      </c>
      <c r="J510" s="24">
        <v>35</v>
      </c>
      <c r="M510" s="24" t="s">
        <v>37</v>
      </c>
      <c r="N510" s="24">
        <v>88</v>
      </c>
      <c r="O510" s="24">
        <v>88</v>
      </c>
      <c r="R510" s="24">
        <v>0</v>
      </c>
      <c r="S510" s="24" t="s">
        <v>10</v>
      </c>
      <c r="T510" s="24" t="e">
        <v>#VALUE!</v>
      </c>
      <c r="U510" s="24">
        <v>1</v>
      </c>
      <c r="V510" s="24" t="e">
        <v>#VALUE!</v>
      </c>
      <c r="W510" s="31" t="e">
        <f t="shared" si="115"/>
        <v>#VALUE!</v>
      </c>
      <c r="X510" s="24">
        <v>44</v>
      </c>
      <c r="Y510" s="24">
        <v>0</v>
      </c>
      <c r="Z510" s="32" t="e">
        <v>#VALUE!</v>
      </c>
      <c r="AA510" s="11" t="e">
        <f t="shared" si="116"/>
        <v>#VALUE!</v>
      </c>
      <c r="AB510" s="4">
        <f>VLOOKUP($A510,[1]plot_info!$F$1:$BW$2268,26,FALSE)</f>
        <v>418830.02049999998</v>
      </c>
      <c r="AC510" s="4">
        <f>VLOOKUP($A510,[1]plot_info!$F$1:$BW$2268,27,FALSE)</f>
        <v>3085103.7579999999</v>
      </c>
      <c r="AD510" s="4">
        <f>VLOOKUP($A510,[1]plot_info!$F$1:$BW$2268,28,FALSE)</f>
        <v>86.175316679999995</v>
      </c>
      <c r="AE510" s="4">
        <f>VLOOKUP($A510,[1]plot_info!$F$1:$BW$2268,29,FALSE)</f>
        <v>27.88831459</v>
      </c>
      <c r="AF510" s="4">
        <f>VLOOKUP($A510,[1]plot_info!$F$1:$BW$2268,37,FALSE)</f>
        <v>105</v>
      </c>
      <c r="AG510" s="4" t="str">
        <f>VLOOKUP($A510,[1]plot_info!$F$1:$BW$2268,43,FALSE)</f>
        <v>FRA 2016-2021</v>
      </c>
    </row>
    <row r="511" spans="1:33" s="13" customFormat="1" x14ac:dyDescent="0.35">
      <c r="A511" s="23" t="str">
        <f t="shared" si="112"/>
        <v>151-47-5</v>
      </c>
      <c r="B511" s="24" t="s">
        <v>869</v>
      </c>
      <c r="C511" s="24">
        <v>151</v>
      </c>
      <c r="D511" s="24">
        <v>47</v>
      </c>
      <c r="E511" s="24">
        <v>5</v>
      </c>
      <c r="F511" s="24">
        <v>1</v>
      </c>
      <c r="G511" s="24" t="s">
        <v>34</v>
      </c>
      <c r="H511" s="24">
        <v>1</v>
      </c>
      <c r="I511" s="24">
        <v>126</v>
      </c>
      <c r="J511" s="24">
        <v>126</v>
      </c>
      <c r="K511" s="24"/>
      <c r="L511" s="24"/>
      <c r="M511" s="24" t="s">
        <v>37</v>
      </c>
      <c r="N511" s="24">
        <v>115</v>
      </c>
      <c r="O511" s="24">
        <v>115</v>
      </c>
      <c r="P511" s="24"/>
      <c r="Q511" s="24"/>
      <c r="R511" s="24">
        <v>0</v>
      </c>
      <c r="S511" s="24" t="s">
        <v>10</v>
      </c>
      <c r="T511" s="24" t="e">
        <v>#VALUE!</v>
      </c>
      <c r="U511" s="24">
        <v>1</v>
      </c>
      <c r="V511" s="24" t="e">
        <v>#VALUE!</v>
      </c>
      <c r="W511" s="31" t="e">
        <f t="shared" si="115"/>
        <v>#VALUE!</v>
      </c>
      <c r="X511" s="24">
        <v>0</v>
      </c>
      <c r="Y511" s="24">
        <v>0</v>
      </c>
      <c r="Z511" s="32" t="e">
        <v>#VALUE!</v>
      </c>
      <c r="AA511" s="11" t="e">
        <f t="shared" si="116"/>
        <v>#VALUE!</v>
      </c>
      <c r="AB511" s="4">
        <f>VLOOKUP($A511,[1]plot_info!$F$1:$BW$2268,26,FALSE)</f>
        <v>419130.02049999998</v>
      </c>
      <c r="AC511" s="4">
        <f>VLOOKUP($A511,[1]plot_info!$F$1:$BW$2268,27,FALSE)</f>
        <v>3084953.7579999999</v>
      </c>
      <c r="AD511" s="4">
        <f>VLOOKUP($A511,[1]plot_info!$F$1:$BW$2268,28,FALSE)</f>
        <v>86.178374640000001</v>
      </c>
      <c r="AE511" s="4">
        <f>VLOOKUP($A511,[1]plot_info!$F$1:$BW$2268,29,FALSE)</f>
        <v>27.886978809999999</v>
      </c>
      <c r="AF511" s="4">
        <f>VLOOKUP($A511,[1]plot_info!$F$1:$BW$2268,37,FALSE)</f>
        <v>105</v>
      </c>
      <c r="AG511" s="4" t="str">
        <f>VLOOKUP($A511,[1]plot_info!$F$1:$BW$2268,43,FALSE)</f>
        <v>FRA 2016-2021</v>
      </c>
    </row>
    <row r="512" spans="1:33" s="10" customFormat="1" x14ac:dyDescent="0.35">
      <c r="A512" s="23" t="str">
        <f t="shared" ref="A512:A549" si="117">CONCATENATE(C512,"-",D512,"-",E512)</f>
        <v>152-44-1</v>
      </c>
      <c r="B512" s="24" t="s">
        <v>850</v>
      </c>
      <c r="C512" s="24">
        <v>152</v>
      </c>
      <c r="D512" s="24">
        <v>44</v>
      </c>
      <c r="E512" s="24">
        <v>1</v>
      </c>
      <c r="F512" s="24">
        <v>1</v>
      </c>
      <c r="G512" s="24" t="s">
        <v>34</v>
      </c>
      <c r="H512" s="24">
        <v>2</v>
      </c>
      <c r="I512" s="24">
        <v>105</v>
      </c>
      <c r="J512" s="24">
        <v>105</v>
      </c>
      <c r="K512" s="24">
        <v>1211.5</v>
      </c>
      <c r="L512" s="24">
        <v>1271</v>
      </c>
      <c r="M512" s="24">
        <v>59.5</v>
      </c>
      <c r="N512" s="24">
        <v>127</v>
      </c>
      <c r="O512" s="24">
        <v>127</v>
      </c>
      <c r="P512" s="24"/>
      <c r="Q512" s="24"/>
      <c r="R512" s="24">
        <v>0</v>
      </c>
      <c r="S512" s="24">
        <v>0.43333333333333335</v>
      </c>
      <c r="T512" s="24">
        <v>29.75</v>
      </c>
      <c r="U512" s="24">
        <v>1</v>
      </c>
      <c r="V512" s="24">
        <v>14.875</v>
      </c>
      <c r="W512" s="31">
        <f t="shared" si="115"/>
        <v>13.9825</v>
      </c>
      <c r="X512" s="24">
        <v>63.5</v>
      </c>
      <c r="Y512" s="24">
        <v>0</v>
      </c>
      <c r="Z512" s="32">
        <v>0.14874999999999999</v>
      </c>
      <c r="AA512" s="9">
        <f t="shared" si="116"/>
        <v>0.14874999999999999</v>
      </c>
      <c r="AB512" s="4">
        <f>VLOOKUP($A512,[1]plot_info!$F$1:$BW$2268,26,FALSE)</f>
        <v>422538.80650000001</v>
      </c>
      <c r="AC512" s="4">
        <f>VLOOKUP($A512,[1]plot_info!$F$1:$BW$2268,27,FALSE)</f>
        <v>3072710.5819999999</v>
      </c>
      <c r="AD512" s="4">
        <f>VLOOKUP($A512,[1]plot_info!$F$1:$BW$2268,28,FALSE)</f>
        <v>86.213801480000001</v>
      </c>
      <c r="AE512" s="4">
        <f>VLOOKUP($A512,[1]plot_info!$F$1:$BW$2268,29,FALSE)</f>
        <v>27.776665820000002</v>
      </c>
      <c r="AF512" s="4">
        <f>VLOOKUP($A512,[1]plot_info!$F$1:$BW$2268,37,FALSE)</f>
        <v>104</v>
      </c>
      <c r="AG512" s="4" t="str">
        <f>VLOOKUP($A512,[1]plot_info!$F$1:$BW$2268,43,FALSE)</f>
        <v>FRA 2016-2021</v>
      </c>
    </row>
    <row r="513" spans="1:33" s="10" customFormat="1" x14ac:dyDescent="0.35">
      <c r="A513" s="23" t="str">
        <f t="shared" si="117"/>
        <v>152-44-1</v>
      </c>
      <c r="B513" s="24" t="s">
        <v>850</v>
      </c>
      <c r="C513" s="24">
        <v>152</v>
      </c>
      <c r="D513" s="24">
        <v>44</v>
      </c>
      <c r="E513" s="24">
        <v>1</v>
      </c>
      <c r="F513" s="24">
        <v>1</v>
      </c>
      <c r="G513" s="24" t="s">
        <v>34</v>
      </c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31"/>
      <c r="X513" s="24"/>
      <c r="Y513" s="24"/>
      <c r="Z513" s="32"/>
      <c r="AA513" s="11"/>
      <c r="AB513" s="4">
        <f>VLOOKUP($A513,[1]plot_info!$F$1:$BW$2268,26,FALSE)</f>
        <v>422538.80650000001</v>
      </c>
      <c r="AC513" s="4">
        <f>VLOOKUP($A513,[1]plot_info!$F$1:$BW$2268,27,FALSE)</f>
        <v>3072710.5819999999</v>
      </c>
      <c r="AD513" s="4">
        <f>VLOOKUP($A513,[1]plot_info!$F$1:$BW$2268,28,FALSE)</f>
        <v>86.213801480000001</v>
      </c>
      <c r="AE513" s="4">
        <f>VLOOKUP($A513,[1]plot_info!$F$1:$BW$2268,29,FALSE)</f>
        <v>27.776665820000002</v>
      </c>
      <c r="AF513" s="4">
        <f>VLOOKUP($A513,[1]plot_info!$F$1:$BW$2268,37,FALSE)</f>
        <v>104</v>
      </c>
      <c r="AG513" s="4" t="str">
        <f>VLOOKUP($A513,[1]plot_info!$F$1:$BW$2268,43,FALSE)</f>
        <v>FRA 2016-2021</v>
      </c>
    </row>
    <row r="514" spans="1:33" x14ac:dyDescent="0.35">
      <c r="A514" s="23" t="str">
        <f t="shared" si="117"/>
        <v>152-44-2</v>
      </c>
      <c r="B514" s="24" t="s">
        <v>854</v>
      </c>
      <c r="C514" s="24">
        <v>152</v>
      </c>
      <c r="D514" s="24">
        <v>44</v>
      </c>
      <c r="E514" s="24">
        <v>2</v>
      </c>
      <c r="F514" s="24">
        <v>1</v>
      </c>
      <c r="G514" s="24" t="s">
        <v>34</v>
      </c>
      <c r="H514" s="24">
        <v>3</v>
      </c>
      <c r="I514" s="24">
        <v>144</v>
      </c>
      <c r="J514" s="24">
        <v>144</v>
      </c>
      <c r="K514" s="24">
        <v>1217.5</v>
      </c>
      <c r="L514" s="24">
        <v>1303</v>
      </c>
      <c r="M514" s="24">
        <v>85.5</v>
      </c>
      <c r="N514" s="24">
        <v>165</v>
      </c>
      <c r="O514" s="24">
        <v>165</v>
      </c>
      <c r="R514" s="24">
        <v>0</v>
      </c>
      <c r="S514" s="24">
        <v>0.40625</v>
      </c>
      <c r="T514" s="24">
        <v>28.5</v>
      </c>
      <c r="U514" s="24">
        <v>1</v>
      </c>
      <c r="V514" s="24">
        <v>14.25</v>
      </c>
      <c r="W514" s="31">
        <f t="shared" ref="W514:W515" si="118">T514*0.47</f>
        <v>13.395</v>
      </c>
      <c r="X514" s="24">
        <v>110</v>
      </c>
      <c r="Y514" s="24">
        <v>0</v>
      </c>
      <c r="Z514" s="32">
        <v>0.14249999999999999</v>
      </c>
      <c r="AA514" s="9">
        <f t="shared" ref="AA514:AA515" si="119">(V514+Y514)*10000/1000000</f>
        <v>0.14249999999999999</v>
      </c>
      <c r="AB514" s="4">
        <f>VLOOKUP($A514,[1]plot_info!$F$1:$BW$2268,26,FALSE)</f>
        <v>422538.80650000001</v>
      </c>
      <c r="AC514" s="4">
        <f>VLOOKUP($A514,[1]plot_info!$F$1:$BW$2268,27,FALSE)</f>
        <v>3072860.5819999999</v>
      </c>
      <c r="AD514" s="4">
        <f>VLOOKUP($A514,[1]plot_info!$F$1:$BW$2268,28,FALSE)</f>
        <v>86.213791749999999</v>
      </c>
      <c r="AE514" s="4">
        <f>VLOOKUP($A514,[1]plot_info!$F$1:$BW$2268,29,FALSE)</f>
        <v>27.778019830000002</v>
      </c>
      <c r="AF514" s="4">
        <f>VLOOKUP($A514,[1]plot_info!$F$1:$BW$2268,37,FALSE)</f>
        <v>104</v>
      </c>
      <c r="AG514" s="4" t="str">
        <f>VLOOKUP($A514,[1]plot_info!$F$1:$BW$2268,43,FALSE)</f>
        <v>FRA 2016-2021</v>
      </c>
    </row>
    <row r="515" spans="1:33" s="10" customFormat="1" x14ac:dyDescent="0.35">
      <c r="A515" s="23" t="str">
        <f t="shared" si="117"/>
        <v>152-44-3</v>
      </c>
      <c r="B515" s="24" t="s">
        <v>857</v>
      </c>
      <c r="C515" s="24">
        <v>152</v>
      </c>
      <c r="D515" s="24">
        <v>44</v>
      </c>
      <c r="E515" s="24">
        <v>3</v>
      </c>
      <c r="F515" s="24">
        <v>1</v>
      </c>
      <c r="G515" s="24" t="s">
        <v>34</v>
      </c>
      <c r="H515" s="24">
        <v>2</v>
      </c>
      <c r="I515" s="24">
        <v>0</v>
      </c>
      <c r="J515" s="24">
        <v>0</v>
      </c>
      <c r="K515" s="24">
        <v>962.5</v>
      </c>
      <c r="L515" s="24">
        <v>0</v>
      </c>
      <c r="M515" s="24">
        <v>96</v>
      </c>
      <c r="N515" s="24">
        <v>100</v>
      </c>
      <c r="O515" s="24">
        <v>100</v>
      </c>
      <c r="P515" s="24"/>
      <c r="Q515" s="24"/>
      <c r="R515" s="24">
        <v>0</v>
      </c>
      <c r="S515" s="24" t="e">
        <v>#DIV/0!</v>
      </c>
      <c r="T515" s="24">
        <v>0</v>
      </c>
      <c r="U515" s="24">
        <v>1</v>
      </c>
      <c r="V515" s="24">
        <v>24</v>
      </c>
      <c r="W515" s="31">
        <f t="shared" si="118"/>
        <v>0</v>
      </c>
      <c r="X515" s="24">
        <v>50</v>
      </c>
      <c r="Y515" s="24">
        <v>0</v>
      </c>
      <c r="Z515" s="32">
        <v>0.24</v>
      </c>
      <c r="AA515" s="9">
        <f t="shared" si="119"/>
        <v>0.24</v>
      </c>
      <c r="AB515" s="4">
        <f>VLOOKUP($A515,[1]plot_info!$F$1:$BW$2268,26,FALSE)</f>
        <v>422538.80650000001</v>
      </c>
      <c r="AC515" s="4">
        <f>VLOOKUP($A515,[1]plot_info!$F$1:$BW$2268,27,FALSE)</f>
        <v>3073010.5819999999</v>
      </c>
      <c r="AD515" s="4">
        <f>VLOOKUP($A515,[1]plot_info!$F$1:$BW$2268,28,FALSE)</f>
        <v>86.213782010000003</v>
      </c>
      <c r="AE515" s="4">
        <f>VLOOKUP($A515,[1]plot_info!$F$1:$BW$2268,29,FALSE)</f>
        <v>27.779373840000002</v>
      </c>
      <c r="AF515" s="4">
        <f>VLOOKUP($A515,[1]plot_info!$F$1:$BW$2268,37,FALSE)</f>
        <v>104</v>
      </c>
      <c r="AG515" s="4" t="str">
        <f>VLOOKUP($A515,[1]plot_info!$F$1:$BW$2268,43,FALSE)</f>
        <v>FRA 2016-2021</v>
      </c>
    </row>
    <row r="516" spans="1:33" s="10" customFormat="1" x14ac:dyDescent="0.35">
      <c r="A516" s="23" t="str">
        <f t="shared" si="117"/>
        <v>153-42-5</v>
      </c>
      <c r="B516" s="24" t="s">
        <v>37</v>
      </c>
      <c r="C516" s="24">
        <v>153</v>
      </c>
      <c r="D516" s="24">
        <v>42</v>
      </c>
      <c r="E516" s="24">
        <v>5</v>
      </c>
      <c r="F516" s="24">
        <v>1</v>
      </c>
      <c r="G516" s="24" t="s">
        <v>34</v>
      </c>
      <c r="H516" s="24">
        <v>3</v>
      </c>
      <c r="I516" s="24">
        <v>72</v>
      </c>
      <c r="J516" s="24">
        <v>1279</v>
      </c>
      <c r="K516" s="24">
        <v>1214</v>
      </c>
      <c r="L516" s="24">
        <v>1275</v>
      </c>
      <c r="M516" s="24">
        <v>61</v>
      </c>
      <c r="N516" s="24">
        <v>66</v>
      </c>
      <c r="O516" s="24">
        <v>1304</v>
      </c>
      <c r="P516" s="24">
        <v>1235</v>
      </c>
      <c r="Q516" s="24">
        <v>1290</v>
      </c>
      <c r="R516" s="24">
        <v>55</v>
      </c>
      <c r="S516" s="24">
        <v>0.95230648944487883</v>
      </c>
      <c r="T516" s="24">
        <v>1.1446442533229089</v>
      </c>
      <c r="U516" s="24">
        <v>0.95782208588957052</v>
      </c>
      <c r="V516" s="24">
        <v>10.166666666666666</v>
      </c>
      <c r="W516" s="31">
        <f t="shared" ref="W516:W519" si="120">T516*0.47</f>
        <v>0.53798279906176716</v>
      </c>
      <c r="X516" s="24">
        <v>44.927914110429448</v>
      </c>
      <c r="Y516" s="24">
        <v>9.1666666666666661</v>
      </c>
      <c r="Z516" s="32">
        <v>0.1933333333333333</v>
      </c>
      <c r="AA516" s="9">
        <f t="shared" ref="AA516:AA519" si="121">(V516+Y516)*10000/1000000</f>
        <v>0.1933333333333333</v>
      </c>
      <c r="AB516" s="4">
        <f>VLOOKUP($A516,[1]plot_info!$F$1:$BW$2268,26,FALSE)</f>
        <v>426644.27419999999</v>
      </c>
      <c r="AC516" s="4">
        <f>VLOOKUP($A516,[1]plot_info!$F$1:$BW$2268,27,FALSE)</f>
        <v>3064766.2370000002</v>
      </c>
      <c r="AD516" s="4">
        <f>VLOOKUP($A516,[1]plot_info!$F$1:$BW$2268,28,FALSE)</f>
        <v>86.255954700000004</v>
      </c>
      <c r="AE516" s="4">
        <f>VLOOKUP($A516,[1]plot_info!$F$1:$BW$2268,29,FALSE)</f>
        <v>27.705183959999999</v>
      </c>
      <c r="AF516" s="4">
        <f>VLOOKUP($A516,[1]plot_info!$F$1:$BW$2268,37,FALSE)</f>
        <v>4</v>
      </c>
      <c r="AG516" s="4" t="str">
        <f>VLOOKUP($A516,[1]plot_info!$F$1:$BW$2268,43,FALSE)</f>
        <v>FRA 2010-2015</v>
      </c>
    </row>
    <row r="517" spans="1:33" s="10" customFormat="1" x14ac:dyDescent="0.35">
      <c r="A517" s="23" t="str">
        <f t="shared" si="117"/>
        <v>153-42-6</v>
      </c>
      <c r="B517" s="24" t="s">
        <v>37</v>
      </c>
      <c r="C517" s="24">
        <v>153</v>
      </c>
      <c r="D517" s="24">
        <v>42</v>
      </c>
      <c r="E517" s="24">
        <v>6</v>
      </c>
      <c r="F517" s="24">
        <v>1</v>
      </c>
      <c r="G517" s="24" t="s">
        <v>34</v>
      </c>
      <c r="H517" s="24">
        <v>4</v>
      </c>
      <c r="I517" s="24">
        <v>31</v>
      </c>
      <c r="J517" s="24">
        <v>984</v>
      </c>
      <c r="K517" s="24">
        <v>959</v>
      </c>
      <c r="L517" s="24">
        <v>981</v>
      </c>
      <c r="M517" s="24">
        <v>22</v>
      </c>
      <c r="N517" s="24">
        <v>30</v>
      </c>
      <c r="O517" s="24">
        <v>993</v>
      </c>
      <c r="P517" s="24">
        <v>960</v>
      </c>
      <c r="Q517" s="24">
        <v>981</v>
      </c>
      <c r="R517" s="24">
        <v>21</v>
      </c>
      <c r="S517" s="24">
        <v>0.97764227642276424</v>
      </c>
      <c r="T517" s="24">
        <v>0.17327235772357685</v>
      </c>
      <c r="U517" s="24">
        <v>0.97885196374622352</v>
      </c>
      <c r="V517" s="24">
        <v>2.75</v>
      </c>
      <c r="W517" s="31">
        <f t="shared" si="120"/>
        <v>8.1438008130081119E-2</v>
      </c>
      <c r="X517" s="24">
        <v>22.658610271903324</v>
      </c>
      <c r="Y517" s="24">
        <v>2.625</v>
      </c>
      <c r="Z517" s="32">
        <v>5.3749999999999999E-2</v>
      </c>
      <c r="AA517" s="9">
        <f t="shared" si="121"/>
        <v>5.3749999999999999E-2</v>
      </c>
      <c r="AB517" s="4">
        <f>VLOOKUP($A517,[1]plot_info!$F$1:$BW$2268,26,FALSE)</f>
        <v>426644.27419999999</v>
      </c>
      <c r="AC517" s="4">
        <f>VLOOKUP($A517,[1]plot_info!$F$1:$BW$2268,27,FALSE)</f>
        <v>3064916.2370000002</v>
      </c>
      <c r="AD517" s="4">
        <f>VLOOKUP($A517,[1]plot_info!$F$1:$BW$2268,28,FALSE)</f>
        <v>86.255945510000004</v>
      </c>
      <c r="AE517" s="4">
        <f>VLOOKUP($A517,[1]plot_info!$F$1:$BW$2268,29,FALSE)</f>
        <v>27.706537999999998</v>
      </c>
      <c r="AF517" s="4">
        <f>VLOOKUP($A517,[1]plot_info!$F$1:$BW$2268,37,FALSE)</f>
        <v>4</v>
      </c>
      <c r="AG517" s="4" t="str">
        <f>VLOOKUP($A517,[1]plot_info!$F$1:$BW$2268,43,FALSE)</f>
        <v>FRA 2010-2015</v>
      </c>
    </row>
    <row r="518" spans="1:33" x14ac:dyDescent="0.35">
      <c r="A518" s="23" t="str">
        <f t="shared" si="117"/>
        <v>155-38-2</v>
      </c>
      <c r="B518" s="24" t="s">
        <v>37</v>
      </c>
      <c r="C518" s="24">
        <v>155</v>
      </c>
      <c r="D518" s="24">
        <v>38</v>
      </c>
      <c r="E518" s="24">
        <v>2</v>
      </c>
      <c r="F518" s="24">
        <v>1</v>
      </c>
      <c r="G518" s="24" t="s">
        <v>34</v>
      </c>
      <c r="H518" s="24">
        <v>3</v>
      </c>
      <c r="I518" s="24">
        <v>1281</v>
      </c>
      <c r="J518" s="24">
        <v>1562</v>
      </c>
      <c r="K518" s="24">
        <v>1219</v>
      </c>
      <c r="L518" s="24">
        <v>1538</v>
      </c>
      <c r="M518" s="24">
        <v>319</v>
      </c>
      <c r="N518" s="24">
        <v>360</v>
      </c>
      <c r="O518" s="24">
        <v>1333</v>
      </c>
      <c r="P518" s="24">
        <v>1115</v>
      </c>
      <c r="Q518" s="24">
        <v>1067</v>
      </c>
      <c r="R518" s="24">
        <v>-48</v>
      </c>
      <c r="S518" s="24">
        <v>0.79577464788732399</v>
      </c>
      <c r="T518" s="24">
        <v>87.204225352112644</v>
      </c>
      <c r="U518" s="24">
        <v>1.0360090022505626</v>
      </c>
      <c r="V518" s="24">
        <v>53.166666666666664</v>
      </c>
      <c r="W518" s="31">
        <f t="shared" si="120"/>
        <v>40.98598591549294</v>
      </c>
      <c r="X518" s="24">
        <v>235.67891972993249</v>
      </c>
      <c r="Y518" s="24">
        <v>-8</v>
      </c>
      <c r="Z518" s="32">
        <v>0.45166666666666661</v>
      </c>
      <c r="AA518" s="9">
        <f t="shared" si="121"/>
        <v>0.45166666666666661</v>
      </c>
      <c r="AB518" s="4">
        <f>VLOOKUP($A518,[1]plot_info!$F$1:$BW$2268,26,FALSE)</f>
        <v>433955.20980000001</v>
      </c>
      <c r="AC518" s="4">
        <f>VLOOKUP($A518,[1]plot_info!$F$1:$BW$2268,27,FALSE)</f>
        <v>3048577.548</v>
      </c>
      <c r="AD518" s="4">
        <f>VLOOKUP($A518,[1]plot_info!$F$1:$BW$2268,28,FALSE)</f>
        <v>86.33099421</v>
      </c>
      <c r="AE518" s="4">
        <f>VLOOKUP($A518,[1]plot_info!$F$1:$BW$2268,29,FALSE)</f>
        <v>27.559424700000001</v>
      </c>
      <c r="AF518" s="4">
        <f>VLOOKUP($A518,[1]plot_info!$F$1:$BW$2268,37,FALSE)</f>
        <v>4</v>
      </c>
      <c r="AG518" s="4" t="str">
        <f>VLOOKUP($A518,[1]plot_info!$F$1:$BW$2268,43,FALSE)</f>
        <v>FRA 2010-2015</v>
      </c>
    </row>
    <row r="519" spans="1:33" s="10" customFormat="1" x14ac:dyDescent="0.35">
      <c r="A519" s="23" t="str">
        <f t="shared" si="117"/>
        <v>155-38-3</v>
      </c>
      <c r="B519" s="24" t="s">
        <v>37</v>
      </c>
      <c r="C519" s="24">
        <v>155</v>
      </c>
      <c r="D519" s="24">
        <v>38</v>
      </c>
      <c r="E519" s="24">
        <v>3</v>
      </c>
      <c r="F519" s="24">
        <v>1</v>
      </c>
      <c r="G519" s="24" t="s">
        <v>34</v>
      </c>
      <c r="H519" s="24">
        <v>4</v>
      </c>
      <c r="I519" s="24">
        <v>1280</v>
      </c>
      <c r="J519" s="24">
        <v>1521</v>
      </c>
      <c r="K519" s="24">
        <v>1211</v>
      </c>
      <c r="L519" s="24">
        <v>1492</v>
      </c>
      <c r="M519" s="24">
        <v>281</v>
      </c>
      <c r="N519" s="24">
        <v>596</v>
      </c>
      <c r="O519" s="24">
        <v>1246</v>
      </c>
      <c r="P519" s="24">
        <v>1219</v>
      </c>
      <c r="Q519" s="24">
        <v>1327</v>
      </c>
      <c r="R519" s="24">
        <v>108</v>
      </c>
      <c r="S519" s="24">
        <v>0.81525312294543062</v>
      </c>
      <c r="T519" s="24">
        <v>59.119000657462209</v>
      </c>
      <c r="U519" s="24">
        <v>0.913322632423756</v>
      </c>
      <c r="V519" s="24">
        <v>35.125</v>
      </c>
      <c r="W519" s="31">
        <f t="shared" si="120"/>
        <v>27.785930309007238</v>
      </c>
      <c r="X519" s="24">
        <v>459.91492776886037</v>
      </c>
      <c r="Y519" s="24">
        <v>13.5</v>
      </c>
      <c r="Z519" s="32">
        <v>0.48625000000000002</v>
      </c>
      <c r="AA519" s="9">
        <f t="shared" si="121"/>
        <v>0.48625000000000002</v>
      </c>
      <c r="AB519" s="4">
        <f>VLOOKUP($A519,[1]plot_info!$F$1:$BW$2268,26,FALSE)</f>
        <v>433955.20980000001</v>
      </c>
      <c r="AC519" s="4">
        <f>VLOOKUP($A519,[1]plot_info!$F$1:$BW$2268,27,FALSE)</f>
        <v>3048727.548</v>
      </c>
      <c r="AD519" s="4">
        <f>VLOOKUP($A519,[1]plot_info!$F$1:$BW$2268,28,FALSE)</f>
        <v>86.330985999999996</v>
      </c>
      <c r="AE519" s="4">
        <f>VLOOKUP($A519,[1]plot_info!$F$1:$BW$2268,29,FALSE)</f>
        <v>27.560778790000001</v>
      </c>
      <c r="AF519" s="4">
        <f>VLOOKUP($A519,[1]plot_info!$F$1:$BW$2268,37,FALSE)</f>
        <v>4</v>
      </c>
      <c r="AG519" s="4" t="str">
        <f>VLOOKUP($A519,[1]plot_info!$F$1:$BW$2268,43,FALSE)</f>
        <v>FRA 2010-2015</v>
      </c>
    </row>
    <row r="520" spans="1:33" s="10" customFormat="1" x14ac:dyDescent="0.35">
      <c r="A520" s="23" t="str">
        <f t="shared" si="117"/>
        <v>155-38-5</v>
      </c>
      <c r="B520" s="24" t="s">
        <v>37</v>
      </c>
      <c r="C520" s="24">
        <v>155</v>
      </c>
      <c r="D520" s="24">
        <v>38</v>
      </c>
      <c r="E520" s="24">
        <v>5</v>
      </c>
      <c r="F520" s="24">
        <v>1</v>
      </c>
      <c r="G520" s="24" t="s">
        <v>34</v>
      </c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31"/>
      <c r="X520" s="24"/>
      <c r="Y520" s="24"/>
      <c r="Z520" s="32"/>
      <c r="AA520" s="11"/>
      <c r="AB520" s="4">
        <f>VLOOKUP($A520,[1]plot_info!$F$1:$BW$2268,26,FALSE)</f>
        <v>434255.20980000001</v>
      </c>
      <c r="AC520" s="4">
        <f>VLOOKUP($A520,[1]plot_info!$F$1:$BW$2268,27,FALSE)</f>
        <v>3048577.548</v>
      </c>
      <c r="AD520" s="4">
        <f>VLOOKUP($A520,[1]plot_info!$F$1:$BW$2268,28,FALSE)</f>
        <v>86.334032919999999</v>
      </c>
      <c r="AE520" s="4">
        <f>VLOOKUP($A520,[1]plot_info!$F$1:$BW$2268,29,FALSE)</f>
        <v>27.559439300000001</v>
      </c>
      <c r="AF520" s="4">
        <f>VLOOKUP($A520,[1]plot_info!$F$1:$BW$2268,37,FALSE)</f>
        <v>4</v>
      </c>
      <c r="AG520" s="4" t="str">
        <f>VLOOKUP($A520,[1]plot_info!$F$1:$BW$2268,43,FALSE)</f>
        <v>FRA 2010-2015</v>
      </c>
    </row>
    <row r="521" spans="1:33" x14ac:dyDescent="0.35">
      <c r="A521" s="23" t="str">
        <f t="shared" si="117"/>
        <v>155-38-6</v>
      </c>
      <c r="B521" s="24" t="s">
        <v>37</v>
      </c>
      <c r="C521" s="24">
        <v>155</v>
      </c>
      <c r="D521" s="24">
        <v>38</v>
      </c>
      <c r="E521" s="24">
        <v>6</v>
      </c>
      <c r="F521" s="24">
        <v>1</v>
      </c>
      <c r="G521" s="24" t="s">
        <v>34</v>
      </c>
      <c r="H521" s="24">
        <v>3</v>
      </c>
      <c r="I521" s="24">
        <v>555</v>
      </c>
      <c r="J521" s="24">
        <v>1142</v>
      </c>
      <c r="K521" s="24">
        <v>963</v>
      </c>
      <c r="L521" s="24">
        <v>1123</v>
      </c>
      <c r="M521" s="24">
        <v>160</v>
      </c>
      <c r="N521" s="24">
        <v>303</v>
      </c>
      <c r="O521" s="24">
        <v>1019</v>
      </c>
      <c r="P521" s="24">
        <v>1215</v>
      </c>
      <c r="Q521" s="24">
        <v>1243</v>
      </c>
      <c r="R521" s="24">
        <v>28</v>
      </c>
      <c r="S521" s="24">
        <v>0.85989492119089317</v>
      </c>
      <c r="T521" s="24">
        <v>25.919439579684763</v>
      </c>
      <c r="U521" s="24">
        <v>0.97252208047105004</v>
      </c>
      <c r="V521" s="24">
        <v>26.666666666666668</v>
      </c>
      <c r="W521" s="31">
        <f t="shared" ref="W521:W536" si="122">T521*0.47</f>
        <v>12.182136602451838</v>
      </c>
      <c r="X521" s="24">
        <v>204.77526987242396</v>
      </c>
      <c r="Y521" s="24">
        <v>4.666666666666667</v>
      </c>
      <c r="Z521" s="32">
        <v>0.31333333333333335</v>
      </c>
      <c r="AA521" s="9">
        <f t="shared" ref="AA521:AA536" si="123">(V521+Y521)*10000/1000000</f>
        <v>0.31333333333333335</v>
      </c>
      <c r="AB521" s="4">
        <f>VLOOKUP($A521,[1]plot_info!$F$1:$BW$2268,26,FALSE)</f>
        <v>434255.20980000001</v>
      </c>
      <c r="AC521" s="4">
        <f>VLOOKUP($A521,[1]plot_info!$F$1:$BW$2268,27,FALSE)</f>
        <v>3048727.548</v>
      </c>
      <c r="AD521" s="4">
        <f>VLOOKUP($A521,[1]plot_info!$F$1:$BW$2268,28,FALSE)</f>
        <v>86.334024740000004</v>
      </c>
      <c r="AE521" s="4">
        <f>VLOOKUP($A521,[1]plot_info!$F$1:$BW$2268,29,FALSE)</f>
        <v>27.56079338</v>
      </c>
      <c r="AF521" s="4">
        <f>VLOOKUP($A521,[1]plot_info!$F$1:$BW$2268,37,FALSE)</f>
        <v>4</v>
      </c>
      <c r="AG521" s="4" t="str">
        <f>VLOOKUP($A521,[1]plot_info!$F$1:$BW$2268,43,FALSE)</f>
        <v>FRA 2010-2015</v>
      </c>
    </row>
    <row r="522" spans="1:33" s="10" customFormat="1" x14ac:dyDescent="0.35">
      <c r="A522" s="23" t="str">
        <f t="shared" si="117"/>
        <v>155-40-1</v>
      </c>
      <c r="B522" s="30" t="s">
        <v>208</v>
      </c>
      <c r="C522" s="26">
        <v>155</v>
      </c>
      <c r="D522" s="26">
        <v>40</v>
      </c>
      <c r="E522" s="26">
        <v>1</v>
      </c>
      <c r="F522" s="26" t="s">
        <v>361</v>
      </c>
      <c r="G522" s="26" t="s">
        <v>34</v>
      </c>
      <c r="H522" s="26">
        <v>4</v>
      </c>
      <c r="I522" s="26">
        <v>185</v>
      </c>
      <c r="J522" s="26">
        <v>185</v>
      </c>
      <c r="K522" s="26">
        <v>959</v>
      </c>
      <c r="L522" s="26">
        <v>1128</v>
      </c>
      <c r="M522" s="26">
        <v>169</v>
      </c>
      <c r="N522" s="26">
        <v>131</v>
      </c>
      <c r="O522" s="26">
        <v>131</v>
      </c>
      <c r="P522" s="26">
        <v>372</v>
      </c>
      <c r="Q522" s="26">
        <v>498</v>
      </c>
      <c r="R522" s="26">
        <v>126</v>
      </c>
      <c r="S522" s="26">
        <v>8.6486486486486491E-2</v>
      </c>
      <c r="T522" s="26">
        <v>42.25</v>
      </c>
      <c r="U522" s="26">
        <v>3.8167938931297711E-2</v>
      </c>
      <c r="V522" s="26">
        <v>21.125</v>
      </c>
      <c r="W522" s="31">
        <f t="shared" si="122"/>
        <v>19.857499999999998</v>
      </c>
      <c r="X522" s="26">
        <v>129.75</v>
      </c>
      <c r="Y522" s="26">
        <v>15.75</v>
      </c>
      <c r="Z522" s="32">
        <v>0.36875000000000002</v>
      </c>
      <c r="AA522" s="9">
        <f t="shared" si="123"/>
        <v>0.36875000000000002</v>
      </c>
      <c r="AB522" s="4">
        <f>VLOOKUP($A522,[1]plot_info!$F$1:$BW$2268,26,FALSE)</f>
        <v>434148.57339999999</v>
      </c>
      <c r="AC522" s="4">
        <f>VLOOKUP($A522,[1]plot_info!$F$1:$BW$2268,27,FALSE)</f>
        <v>3056425.2110000001</v>
      </c>
      <c r="AD522" s="4">
        <f>VLOOKUP($A522,[1]plot_info!$F$1:$BW$2268,28,FALSE)</f>
        <v>86.33252383</v>
      </c>
      <c r="AE522" s="4">
        <f>VLOOKUP($A522,[1]plot_info!$F$1:$BW$2268,29,FALSE)</f>
        <v>27.630276630000001</v>
      </c>
      <c r="AF522" s="4">
        <f>VLOOKUP($A522,[1]plot_info!$F$1:$BW$2268,37,FALSE)</f>
        <v>104</v>
      </c>
      <c r="AG522" s="4" t="str">
        <f>VLOOKUP($A522,[1]plot_info!$F$1:$BW$2268,43,FALSE)</f>
        <v>FRA 2016-2021</v>
      </c>
    </row>
    <row r="523" spans="1:33" x14ac:dyDescent="0.35">
      <c r="A523" s="23" t="str">
        <f t="shared" si="117"/>
        <v>155-40-1</v>
      </c>
      <c r="B523" s="24" t="s">
        <v>361</v>
      </c>
      <c r="C523" s="24">
        <v>155</v>
      </c>
      <c r="D523" s="24">
        <v>40</v>
      </c>
      <c r="E523" s="24">
        <v>1</v>
      </c>
      <c r="F523" s="24">
        <v>1</v>
      </c>
      <c r="G523" s="24" t="s">
        <v>34</v>
      </c>
      <c r="H523" s="24">
        <v>4</v>
      </c>
      <c r="I523" s="24">
        <v>185</v>
      </c>
      <c r="J523" s="24">
        <v>185</v>
      </c>
      <c r="K523" s="24">
        <v>959</v>
      </c>
      <c r="L523" s="24">
        <v>1128</v>
      </c>
      <c r="M523" s="24">
        <v>169</v>
      </c>
      <c r="N523" s="24">
        <v>131</v>
      </c>
      <c r="O523" s="24">
        <v>131</v>
      </c>
      <c r="P523" s="24">
        <v>372</v>
      </c>
      <c r="Q523" s="24">
        <v>498</v>
      </c>
      <c r="R523" s="24">
        <v>126</v>
      </c>
      <c r="S523" s="24">
        <v>8.6486486486486491E-2</v>
      </c>
      <c r="T523" s="24">
        <v>42.25</v>
      </c>
      <c r="U523" s="24">
        <v>3.8167938931297711E-2</v>
      </c>
      <c r="V523" s="24">
        <v>21.125</v>
      </c>
      <c r="W523" s="31">
        <f t="shared" si="122"/>
        <v>19.857499999999998</v>
      </c>
      <c r="X523" s="24">
        <v>129.75</v>
      </c>
      <c r="Y523" s="24">
        <v>15.75</v>
      </c>
      <c r="Z523" s="32">
        <v>0.36875000000000002</v>
      </c>
      <c r="AA523" s="9">
        <f t="shared" si="123"/>
        <v>0.36875000000000002</v>
      </c>
      <c r="AB523" s="4">
        <f>VLOOKUP($A523,[1]plot_info!$F$1:$BW$2268,26,FALSE)</f>
        <v>434148.57339999999</v>
      </c>
      <c r="AC523" s="4">
        <f>VLOOKUP($A523,[1]plot_info!$F$1:$BW$2268,27,FALSE)</f>
        <v>3056425.2110000001</v>
      </c>
      <c r="AD523" s="4">
        <f>VLOOKUP($A523,[1]plot_info!$F$1:$BW$2268,28,FALSE)</f>
        <v>86.33252383</v>
      </c>
      <c r="AE523" s="4">
        <f>VLOOKUP($A523,[1]plot_info!$F$1:$BW$2268,29,FALSE)</f>
        <v>27.630276630000001</v>
      </c>
      <c r="AF523" s="4">
        <f>VLOOKUP($A523,[1]plot_info!$F$1:$BW$2268,37,FALSE)</f>
        <v>104</v>
      </c>
      <c r="AG523" s="4" t="str">
        <f>VLOOKUP($A523,[1]plot_info!$F$1:$BW$2268,43,FALSE)</f>
        <v>FRA 2016-2021</v>
      </c>
    </row>
    <row r="524" spans="1:33" x14ac:dyDescent="0.35">
      <c r="A524" s="23" t="str">
        <f t="shared" si="117"/>
        <v>155-40-1</v>
      </c>
      <c r="B524" s="24" t="s">
        <v>361</v>
      </c>
      <c r="C524" s="24">
        <v>155</v>
      </c>
      <c r="D524" s="24">
        <v>40</v>
      </c>
      <c r="E524" s="24">
        <v>1</v>
      </c>
      <c r="F524" s="24">
        <v>1</v>
      </c>
      <c r="G524" s="24" t="s">
        <v>34</v>
      </c>
      <c r="H524" s="24">
        <v>4</v>
      </c>
      <c r="I524" s="24">
        <v>185</v>
      </c>
      <c r="J524" s="24">
        <v>185</v>
      </c>
      <c r="K524" s="24">
        <v>959</v>
      </c>
      <c r="L524" s="24">
        <v>1128</v>
      </c>
      <c r="M524" s="24">
        <v>169</v>
      </c>
      <c r="N524" s="24">
        <v>131</v>
      </c>
      <c r="O524" s="24">
        <v>131</v>
      </c>
      <c r="P524" s="24">
        <v>372</v>
      </c>
      <c r="Q524" s="24">
        <v>498</v>
      </c>
      <c r="R524" s="24">
        <v>126</v>
      </c>
      <c r="S524" s="24">
        <v>8.6486486486486491E-2</v>
      </c>
      <c r="T524" s="24">
        <v>42.25</v>
      </c>
      <c r="U524" s="24">
        <v>3.8167938931297711E-2</v>
      </c>
      <c r="V524" s="24">
        <v>21.125</v>
      </c>
      <c r="W524" s="31">
        <f t="shared" si="122"/>
        <v>19.857499999999998</v>
      </c>
      <c r="X524" s="24">
        <v>129.75</v>
      </c>
      <c r="Y524" s="24">
        <v>15.75</v>
      </c>
      <c r="Z524" s="32">
        <v>0.36875000000000002</v>
      </c>
      <c r="AA524" s="9">
        <f t="shared" si="123"/>
        <v>0.36875000000000002</v>
      </c>
      <c r="AB524" s="4">
        <f>VLOOKUP($A524,[1]plot_info!$F$1:$BW$2268,26,FALSE)</f>
        <v>434148.57339999999</v>
      </c>
      <c r="AC524" s="4">
        <f>VLOOKUP($A524,[1]plot_info!$F$1:$BW$2268,27,FALSE)</f>
        <v>3056425.2110000001</v>
      </c>
      <c r="AD524" s="4">
        <f>VLOOKUP($A524,[1]plot_info!$F$1:$BW$2268,28,FALSE)</f>
        <v>86.33252383</v>
      </c>
      <c r="AE524" s="4">
        <f>VLOOKUP($A524,[1]plot_info!$F$1:$BW$2268,29,FALSE)</f>
        <v>27.630276630000001</v>
      </c>
      <c r="AF524" s="4">
        <f>VLOOKUP($A524,[1]plot_info!$F$1:$BW$2268,37,FALSE)</f>
        <v>104</v>
      </c>
      <c r="AG524" s="4" t="str">
        <f>VLOOKUP($A524,[1]plot_info!$F$1:$BW$2268,43,FALSE)</f>
        <v>FRA 2016-2021</v>
      </c>
    </row>
    <row r="525" spans="1:33" x14ac:dyDescent="0.35">
      <c r="A525" s="23" t="str">
        <f t="shared" si="117"/>
        <v>155-40-2</v>
      </c>
      <c r="B525" s="30" t="s">
        <v>208</v>
      </c>
      <c r="C525" s="26">
        <v>155</v>
      </c>
      <c r="D525" s="26">
        <v>40</v>
      </c>
      <c r="E525" s="26">
        <v>2</v>
      </c>
      <c r="F525" s="26" t="s">
        <v>363</v>
      </c>
      <c r="G525" s="26" t="s">
        <v>34</v>
      </c>
      <c r="H525" s="26">
        <v>2</v>
      </c>
      <c r="I525" s="26">
        <v>108</v>
      </c>
      <c r="J525" s="26">
        <v>108</v>
      </c>
      <c r="K525" s="26">
        <v>958</v>
      </c>
      <c r="L525" s="26">
        <v>1064</v>
      </c>
      <c r="M525" s="26">
        <v>106</v>
      </c>
      <c r="N525" s="26">
        <v>41</v>
      </c>
      <c r="O525" s="26">
        <v>41</v>
      </c>
      <c r="P525" s="26">
        <v>371</v>
      </c>
      <c r="Q525" s="26">
        <v>412</v>
      </c>
      <c r="R525" s="26">
        <v>41</v>
      </c>
      <c r="S525" s="26">
        <v>1.8518518518518517E-2</v>
      </c>
      <c r="T525" s="26">
        <v>53</v>
      </c>
      <c r="U525" s="26">
        <v>0</v>
      </c>
      <c r="V525" s="26">
        <v>26.5</v>
      </c>
      <c r="W525" s="31">
        <f t="shared" si="122"/>
        <v>24.91</v>
      </c>
      <c r="X525" s="26">
        <v>41</v>
      </c>
      <c r="Y525" s="26">
        <v>10.25</v>
      </c>
      <c r="Z525" s="32">
        <v>0.36749999999999999</v>
      </c>
      <c r="AA525" s="9">
        <f t="shared" si="123"/>
        <v>0.36749999999999999</v>
      </c>
      <c r="AB525" s="4">
        <f>VLOOKUP($A525,[1]plot_info!$F$1:$BW$2268,26,FALSE)</f>
        <v>434148.57339999999</v>
      </c>
      <c r="AC525" s="4">
        <f>VLOOKUP($A525,[1]plot_info!$F$1:$BW$2268,27,FALSE)</f>
        <v>3056575.2110000001</v>
      </c>
      <c r="AD525" s="4">
        <f>VLOOKUP($A525,[1]plot_info!$F$1:$BW$2268,28,FALSE)</f>
        <v>86.332515610000002</v>
      </c>
      <c r="AE525" s="4">
        <f>VLOOKUP($A525,[1]plot_info!$F$1:$BW$2268,29,FALSE)</f>
        <v>27.63163071</v>
      </c>
      <c r="AF525" s="4">
        <f>VLOOKUP($A525,[1]plot_info!$F$1:$BW$2268,37,FALSE)</f>
        <v>104</v>
      </c>
      <c r="AG525" s="4" t="str">
        <f>VLOOKUP($A525,[1]plot_info!$F$1:$BW$2268,43,FALSE)</f>
        <v>FRA 2016-2021</v>
      </c>
    </row>
    <row r="526" spans="1:33" s="10" customFormat="1" x14ac:dyDescent="0.35">
      <c r="A526" s="23" t="str">
        <f t="shared" si="117"/>
        <v>155-40-2</v>
      </c>
      <c r="B526" s="24" t="s">
        <v>363</v>
      </c>
      <c r="C526" s="24">
        <v>155</v>
      </c>
      <c r="D526" s="24">
        <v>40</v>
      </c>
      <c r="E526" s="24">
        <v>2</v>
      </c>
      <c r="F526" s="24">
        <v>1</v>
      </c>
      <c r="G526" s="24" t="s">
        <v>34</v>
      </c>
      <c r="H526" s="24">
        <v>2</v>
      </c>
      <c r="I526" s="24">
        <v>108</v>
      </c>
      <c r="J526" s="24">
        <v>108</v>
      </c>
      <c r="K526" s="24">
        <v>958</v>
      </c>
      <c r="L526" s="24">
        <v>1064</v>
      </c>
      <c r="M526" s="24">
        <v>106</v>
      </c>
      <c r="N526" s="24">
        <v>41</v>
      </c>
      <c r="O526" s="24">
        <v>41</v>
      </c>
      <c r="P526" s="24">
        <v>371</v>
      </c>
      <c r="Q526" s="24">
        <v>412</v>
      </c>
      <c r="R526" s="24">
        <v>41</v>
      </c>
      <c r="S526" s="24">
        <v>1.8518518518518517E-2</v>
      </c>
      <c r="T526" s="24">
        <v>53</v>
      </c>
      <c r="U526" s="24">
        <v>0</v>
      </c>
      <c r="V526" s="24">
        <v>26.5</v>
      </c>
      <c r="W526" s="31">
        <f t="shared" si="122"/>
        <v>24.91</v>
      </c>
      <c r="X526" s="24">
        <v>41</v>
      </c>
      <c r="Y526" s="24">
        <v>10.25</v>
      </c>
      <c r="Z526" s="32">
        <v>0.36749999999999999</v>
      </c>
      <c r="AA526" s="9">
        <f t="shared" si="123"/>
        <v>0.36749999999999999</v>
      </c>
      <c r="AB526" s="4">
        <f>VLOOKUP($A526,[1]plot_info!$F$1:$BW$2268,26,FALSE)</f>
        <v>434148.57339999999</v>
      </c>
      <c r="AC526" s="4">
        <f>VLOOKUP($A526,[1]plot_info!$F$1:$BW$2268,27,FALSE)</f>
        <v>3056575.2110000001</v>
      </c>
      <c r="AD526" s="4">
        <f>VLOOKUP($A526,[1]plot_info!$F$1:$BW$2268,28,FALSE)</f>
        <v>86.332515610000002</v>
      </c>
      <c r="AE526" s="4">
        <f>VLOOKUP($A526,[1]plot_info!$F$1:$BW$2268,29,FALSE)</f>
        <v>27.63163071</v>
      </c>
      <c r="AF526" s="4">
        <f>VLOOKUP($A526,[1]plot_info!$F$1:$BW$2268,37,FALSE)</f>
        <v>104</v>
      </c>
      <c r="AG526" s="4" t="str">
        <f>VLOOKUP($A526,[1]plot_info!$F$1:$BW$2268,43,FALSE)</f>
        <v>FRA 2016-2021</v>
      </c>
    </row>
    <row r="527" spans="1:33" s="10" customFormat="1" x14ac:dyDescent="0.35">
      <c r="A527" s="23" t="str">
        <f t="shared" si="117"/>
        <v>155-40-2</v>
      </c>
      <c r="B527" s="24" t="s">
        <v>363</v>
      </c>
      <c r="C527" s="24">
        <v>155</v>
      </c>
      <c r="D527" s="24">
        <v>40</v>
      </c>
      <c r="E527" s="24">
        <v>2</v>
      </c>
      <c r="F527" s="24">
        <v>1</v>
      </c>
      <c r="G527" s="24" t="s">
        <v>34</v>
      </c>
      <c r="H527" s="24">
        <v>2</v>
      </c>
      <c r="I527" s="24">
        <v>108</v>
      </c>
      <c r="J527" s="24">
        <v>108</v>
      </c>
      <c r="K527" s="24">
        <v>958</v>
      </c>
      <c r="L527" s="24">
        <v>1064</v>
      </c>
      <c r="M527" s="24">
        <v>106</v>
      </c>
      <c r="N527" s="24">
        <v>41</v>
      </c>
      <c r="O527" s="24">
        <v>41</v>
      </c>
      <c r="P527" s="24">
        <v>371</v>
      </c>
      <c r="Q527" s="24">
        <v>412</v>
      </c>
      <c r="R527" s="24">
        <v>41</v>
      </c>
      <c r="S527" s="24">
        <v>1.8518518518518517E-2</v>
      </c>
      <c r="T527" s="24">
        <v>53</v>
      </c>
      <c r="U527" s="24">
        <v>0</v>
      </c>
      <c r="V527" s="24">
        <v>26.5</v>
      </c>
      <c r="W527" s="31">
        <f t="shared" si="122"/>
        <v>24.91</v>
      </c>
      <c r="X527" s="24">
        <v>41</v>
      </c>
      <c r="Y527" s="24">
        <v>10.25</v>
      </c>
      <c r="Z527" s="32">
        <v>0.36749999999999999</v>
      </c>
      <c r="AA527" s="9">
        <f t="shared" si="123"/>
        <v>0.36749999999999999</v>
      </c>
      <c r="AB527" s="4">
        <f>VLOOKUP($A527,[1]plot_info!$F$1:$BW$2268,26,FALSE)</f>
        <v>434148.57339999999</v>
      </c>
      <c r="AC527" s="4">
        <f>VLOOKUP($A527,[1]plot_info!$F$1:$BW$2268,27,FALSE)</f>
        <v>3056575.2110000001</v>
      </c>
      <c r="AD527" s="4">
        <f>VLOOKUP($A527,[1]plot_info!$F$1:$BW$2268,28,FALSE)</f>
        <v>86.332515610000002</v>
      </c>
      <c r="AE527" s="4">
        <f>VLOOKUP($A527,[1]plot_info!$F$1:$BW$2268,29,FALSE)</f>
        <v>27.63163071</v>
      </c>
      <c r="AF527" s="4">
        <f>VLOOKUP($A527,[1]plot_info!$F$1:$BW$2268,37,FALSE)</f>
        <v>104</v>
      </c>
      <c r="AG527" s="4" t="str">
        <f>VLOOKUP($A527,[1]plot_info!$F$1:$BW$2268,43,FALSE)</f>
        <v>FRA 2016-2021</v>
      </c>
    </row>
    <row r="528" spans="1:33" s="10" customFormat="1" x14ac:dyDescent="0.35">
      <c r="A528" s="23" t="str">
        <f t="shared" si="117"/>
        <v>155-40-4</v>
      </c>
      <c r="B528" s="30" t="s">
        <v>208</v>
      </c>
      <c r="C528" s="26">
        <v>155</v>
      </c>
      <c r="D528" s="26">
        <v>40</v>
      </c>
      <c r="E528" s="26">
        <v>4</v>
      </c>
      <c r="F528" s="26" t="s">
        <v>362</v>
      </c>
      <c r="G528" s="26" t="s">
        <v>34</v>
      </c>
      <c r="H528" s="26">
        <v>4</v>
      </c>
      <c r="I528" s="26">
        <v>147</v>
      </c>
      <c r="J528" s="26">
        <v>147</v>
      </c>
      <c r="K528" s="26">
        <v>1240</v>
      </c>
      <c r="L528" s="26">
        <v>1368</v>
      </c>
      <c r="M528" s="26">
        <v>128</v>
      </c>
      <c r="N528" s="26">
        <v>63</v>
      </c>
      <c r="O528" s="26">
        <v>63</v>
      </c>
      <c r="P528" s="26">
        <v>367</v>
      </c>
      <c r="Q528" s="26">
        <v>427</v>
      </c>
      <c r="R528" s="26">
        <v>60</v>
      </c>
      <c r="S528" s="26">
        <v>0.12925170068027211</v>
      </c>
      <c r="T528" s="26">
        <v>32</v>
      </c>
      <c r="U528" s="26">
        <v>4.7619047619047616E-2</v>
      </c>
      <c r="V528" s="26">
        <v>16</v>
      </c>
      <c r="W528" s="31">
        <f t="shared" si="122"/>
        <v>15.04</v>
      </c>
      <c r="X528" s="26">
        <v>62.25</v>
      </c>
      <c r="Y528" s="26">
        <v>7.5</v>
      </c>
      <c r="Z528" s="32">
        <v>0.23499999999999999</v>
      </c>
      <c r="AA528" s="9">
        <f t="shared" si="123"/>
        <v>0.23499999999999999</v>
      </c>
      <c r="AB528" s="4">
        <f>VLOOKUP($A528,[1]plot_info!$F$1:$BW$2268,26,FALSE)</f>
        <v>434448.57339999999</v>
      </c>
      <c r="AC528" s="4">
        <f>VLOOKUP($A528,[1]plot_info!$F$1:$BW$2268,27,FALSE)</f>
        <v>3056425.2110000001</v>
      </c>
      <c r="AD528" s="4">
        <f>VLOOKUP($A528,[1]plot_info!$F$1:$BW$2268,28,FALSE)</f>
        <v>86.335564489999996</v>
      </c>
      <c r="AE528" s="4">
        <f>VLOOKUP($A528,[1]plot_info!$F$1:$BW$2268,29,FALSE)</f>
        <v>27.630291230000001</v>
      </c>
      <c r="AF528" s="4">
        <f>VLOOKUP($A528,[1]plot_info!$F$1:$BW$2268,37,FALSE)</f>
        <v>104</v>
      </c>
      <c r="AG528" s="4" t="str">
        <f>VLOOKUP($A528,[1]plot_info!$F$1:$BW$2268,43,FALSE)</f>
        <v>FRA 2016-2021</v>
      </c>
    </row>
    <row r="529" spans="1:33" x14ac:dyDescent="0.35">
      <c r="A529" s="23" t="str">
        <f t="shared" si="117"/>
        <v>155-40-4</v>
      </c>
      <c r="B529" s="24" t="s">
        <v>362</v>
      </c>
      <c r="C529" s="24">
        <v>155</v>
      </c>
      <c r="D529" s="24">
        <v>40</v>
      </c>
      <c r="E529" s="24">
        <v>4</v>
      </c>
      <c r="F529" s="24">
        <v>1</v>
      </c>
      <c r="G529" s="24" t="s">
        <v>34</v>
      </c>
      <c r="H529" s="24">
        <v>4</v>
      </c>
      <c r="I529" s="24">
        <v>147</v>
      </c>
      <c r="J529" s="24">
        <v>147</v>
      </c>
      <c r="K529" s="24">
        <v>1240</v>
      </c>
      <c r="L529" s="24">
        <v>1368</v>
      </c>
      <c r="M529" s="24">
        <v>128</v>
      </c>
      <c r="N529" s="24">
        <v>63</v>
      </c>
      <c r="O529" s="24">
        <v>63</v>
      </c>
      <c r="P529" s="24">
        <v>367</v>
      </c>
      <c r="Q529" s="24">
        <v>427</v>
      </c>
      <c r="R529" s="24">
        <v>60</v>
      </c>
      <c r="S529" s="24">
        <v>0.12925170068027211</v>
      </c>
      <c r="T529" s="24">
        <v>32</v>
      </c>
      <c r="U529" s="24">
        <v>4.7619047619047616E-2</v>
      </c>
      <c r="V529" s="24">
        <v>16</v>
      </c>
      <c r="W529" s="31">
        <f t="shared" si="122"/>
        <v>15.04</v>
      </c>
      <c r="X529" s="24">
        <v>62.25</v>
      </c>
      <c r="Y529" s="24">
        <v>7.5</v>
      </c>
      <c r="Z529" s="32">
        <v>0.23499999999999999</v>
      </c>
      <c r="AA529" s="9">
        <f t="shared" si="123"/>
        <v>0.23499999999999999</v>
      </c>
      <c r="AB529" s="4">
        <f>VLOOKUP($A529,[1]plot_info!$F$1:$BW$2268,26,FALSE)</f>
        <v>434448.57339999999</v>
      </c>
      <c r="AC529" s="4">
        <f>VLOOKUP($A529,[1]plot_info!$F$1:$BW$2268,27,FALSE)</f>
        <v>3056425.2110000001</v>
      </c>
      <c r="AD529" s="4">
        <f>VLOOKUP($A529,[1]plot_info!$F$1:$BW$2268,28,FALSE)</f>
        <v>86.335564489999996</v>
      </c>
      <c r="AE529" s="4">
        <f>VLOOKUP($A529,[1]plot_info!$F$1:$BW$2268,29,FALSE)</f>
        <v>27.630291230000001</v>
      </c>
      <c r="AF529" s="4">
        <f>VLOOKUP($A529,[1]plot_info!$F$1:$BW$2268,37,FALSE)</f>
        <v>104</v>
      </c>
      <c r="AG529" s="4" t="str">
        <f>VLOOKUP($A529,[1]plot_info!$F$1:$BW$2268,43,FALSE)</f>
        <v>FRA 2016-2021</v>
      </c>
    </row>
    <row r="530" spans="1:33" x14ac:dyDescent="0.35">
      <c r="A530" s="23" t="str">
        <f t="shared" si="117"/>
        <v>155-40-4</v>
      </c>
      <c r="B530" s="24" t="s">
        <v>362</v>
      </c>
      <c r="C530" s="24">
        <v>155</v>
      </c>
      <c r="D530" s="24">
        <v>40</v>
      </c>
      <c r="E530" s="24">
        <v>4</v>
      </c>
      <c r="F530" s="24">
        <v>1</v>
      </c>
      <c r="G530" s="24" t="s">
        <v>34</v>
      </c>
      <c r="H530" s="24">
        <v>4</v>
      </c>
      <c r="I530" s="24">
        <v>147</v>
      </c>
      <c r="J530" s="24">
        <v>147</v>
      </c>
      <c r="K530" s="24">
        <v>1240</v>
      </c>
      <c r="L530" s="24">
        <v>1368</v>
      </c>
      <c r="M530" s="24">
        <v>128</v>
      </c>
      <c r="N530" s="24">
        <v>63</v>
      </c>
      <c r="O530" s="24">
        <v>63</v>
      </c>
      <c r="P530" s="24">
        <v>367</v>
      </c>
      <c r="Q530" s="24">
        <v>427</v>
      </c>
      <c r="R530" s="24">
        <v>60</v>
      </c>
      <c r="S530" s="24">
        <v>0.12925170068027211</v>
      </c>
      <c r="T530" s="24">
        <v>32</v>
      </c>
      <c r="U530" s="24">
        <v>4.7619047619047616E-2</v>
      </c>
      <c r="V530" s="24">
        <v>16</v>
      </c>
      <c r="W530" s="31">
        <f t="shared" si="122"/>
        <v>15.04</v>
      </c>
      <c r="X530" s="24">
        <v>62.25</v>
      </c>
      <c r="Y530" s="24">
        <v>7.5</v>
      </c>
      <c r="Z530" s="32">
        <v>0.23499999999999999</v>
      </c>
      <c r="AA530" s="9">
        <f t="shared" si="123"/>
        <v>0.23499999999999999</v>
      </c>
      <c r="AB530" s="4">
        <f>VLOOKUP($A530,[1]plot_info!$F$1:$BW$2268,26,FALSE)</f>
        <v>434448.57339999999</v>
      </c>
      <c r="AC530" s="4">
        <f>VLOOKUP($A530,[1]plot_info!$F$1:$BW$2268,27,FALSE)</f>
        <v>3056425.2110000001</v>
      </c>
      <c r="AD530" s="4">
        <f>VLOOKUP($A530,[1]plot_info!$F$1:$BW$2268,28,FALSE)</f>
        <v>86.335564489999996</v>
      </c>
      <c r="AE530" s="4">
        <f>VLOOKUP($A530,[1]plot_info!$F$1:$BW$2268,29,FALSE)</f>
        <v>27.630291230000001</v>
      </c>
      <c r="AF530" s="4">
        <f>VLOOKUP($A530,[1]plot_info!$F$1:$BW$2268,37,FALSE)</f>
        <v>104</v>
      </c>
      <c r="AG530" s="4" t="str">
        <f>VLOOKUP($A530,[1]plot_info!$F$1:$BW$2268,43,FALSE)</f>
        <v>FRA 2016-2021</v>
      </c>
    </row>
    <row r="531" spans="1:33" x14ac:dyDescent="0.35">
      <c r="A531" s="23" t="str">
        <f t="shared" si="117"/>
        <v>155-40-5</v>
      </c>
      <c r="B531" s="30" t="s">
        <v>208</v>
      </c>
      <c r="C531" s="26">
        <v>155</v>
      </c>
      <c r="D531" s="26">
        <v>40</v>
      </c>
      <c r="E531" s="26">
        <v>5</v>
      </c>
      <c r="F531" s="26" t="s">
        <v>360</v>
      </c>
      <c r="G531" s="26" t="s">
        <v>34</v>
      </c>
      <c r="H531" s="26">
        <v>4</v>
      </c>
      <c r="I531" s="26">
        <v>173</v>
      </c>
      <c r="J531" s="26">
        <v>173</v>
      </c>
      <c r="K531" s="26">
        <v>1226</v>
      </c>
      <c r="L531" s="26">
        <v>1391</v>
      </c>
      <c r="M531" s="26">
        <v>165</v>
      </c>
      <c r="N531" s="26">
        <v>151</v>
      </c>
      <c r="O531" s="26">
        <v>151</v>
      </c>
      <c r="P531" s="26">
        <v>298</v>
      </c>
      <c r="Q531" s="26">
        <v>440</v>
      </c>
      <c r="R531" s="26">
        <v>142</v>
      </c>
      <c r="S531" s="26">
        <v>4.6242774566473986E-2</v>
      </c>
      <c r="T531" s="26">
        <v>41.25</v>
      </c>
      <c r="U531" s="26">
        <v>5.9602649006622516E-2</v>
      </c>
      <c r="V531" s="26">
        <v>20.625</v>
      </c>
      <c r="W531" s="31">
        <f t="shared" si="122"/>
        <v>19.387499999999999</v>
      </c>
      <c r="X531" s="26">
        <v>148.75</v>
      </c>
      <c r="Y531" s="26">
        <v>17.75</v>
      </c>
      <c r="Z531" s="32">
        <v>0.38374999999999998</v>
      </c>
      <c r="AA531" s="9">
        <f t="shared" si="123"/>
        <v>0.38374999999999998</v>
      </c>
      <c r="AB531" s="4">
        <f>VLOOKUP($A531,[1]plot_info!$F$1:$BW$2268,26,FALSE)</f>
        <v>434448.57339999999</v>
      </c>
      <c r="AC531" s="4">
        <f>VLOOKUP($A531,[1]plot_info!$F$1:$BW$2268,27,FALSE)</f>
        <v>3056575.2110000001</v>
      </c>
      <c r="AD531" s="4">
        <f>VLOOKUP($A531,[1]plot_info!$F$1:$BW$2268,28,FALSE)</f>
        <v>86.335556310000001</v>
      </c>
      <c r="AE531" s="4">
        <f>VLOOKUP($A531,[1]plot_info!$F$1:$BW$2268,29,FALSE)</f>
        <v>27.63164531</v>
      </c>
      <c r="AF531" s="4">
        <f>VLOOKUP($A531,[1]plot_info!$F$1:$BW$2268,37,FALSE)</f>
        <v>104</v>
      </c>
      <c r="AG531" s="4" t="str">
        <f>VLOOKUP($A531,[1]plot_info!$F$1:$BW$2268,43,FALSE)</f>
        <v>FRA 2016-2021</v>
      </c>
    </row>
    <row r="532" spans="1:33" x14ac:dyDescent="0.35">
      <c r="A532" s="23" t="str">
        <f t="shared" si="117"/>
        <v>155-40-5</v>
      </c>
      <c r="B532" s="24" t="s">
        <v>360</v>
      </c>
      <c r="C532" s="24">
        <v>155</v>
      </c>
      <c r="D532" s="24">
        <v>40</v>
      </c>
      <c r="E532" s="24">
        <v>5</v>
      </c>
      <c r="F532" s="24">
        <v>1</v>
      </c>
      <c r="G532" s="24" t="s">
        <v>34</v>
      </c>
      <c r="H532" s="24">
        <v>4</v>
      </c>
      <c r="I532" s="24">
        <v>173</v>
      </c>
      <c r="J532" s="24">
        <v>173</v>
      </c>
      <c r="K532" s="24">
        <v>1226</v>
      </c>
      <c r="L532" s="24">
        <v>1391</v>
      </c>
      <c r="M532" s="24">
        <v>165</v>
      </c>
      <c r="N532" s="24">
        <v>151</v>
      </c>
      <c r="O532" s="24">
        <v>151</v>
      </c>
      <c r="P532" s="24">
        <v>298</v>
      </c>
      <c r="Q532" s="24">
        <v>440</v>
      </c>
      <c r="R532" s="24">
        <v>142</v>
      </c>
      <c r="S532" s="24">
        <v>4.6242774566473986E-2</v>
      </c>
      <c r="T532" s="24">
        <v>41.25</v>
      </c>
      <c r="U532" s="24">
        <v>5.9602649006622516E-2</v>
      </c>
      <c r="V532" s="24">
        <v>20.625</v>
      </c>
      <c r="W532" s="31">
        <f t="shared" si="122"/>
        <v>19.387499999999999</v>
      </c>
      <c r="X532" s="24">
        <v>148.75</v>
      </c>
      <c r="Y532" s="24">
        <v>17.75</v>
      </c>
      <c r="Z532" s="32">
        <v>0.38374999999999998</v>
      </c>
      <c r="AA532" s="9">
        <f t="shared" si="123"/>
        <v>0.38374999999999998</v>
      </c>
      <c r="AB532" s="4">
        <f>VLOOKUP($A532,[1]plot_info!$F$1:$BW$2268,26,FALSE)</f>
        <v>434448.57339999999</v>
      </c>
      <c r="AC532" s="4">
        <f>VLOOKUP($A532,[1]plot_info!$F$1:$BW$2268,27,FALSE)</f>
        <v>3056575.2110000001</v>
      </c>
      <c r="AD532" s="4">
        <f>VLOOKUP($A532,[1]plot_info!$F$1:$BW$2268,28,FALSE)</f>
        <v>86.335556310000001</v>
      </c>
      <c r="AE532" s="4">
        <f>VLOOKUP($A532,[1]plot_info!$F$1:$BW$2268,29,FALSE)</f>
        <v>27.63164531</v>
      </c>
      <c r="AF532" s="4">
        <f>VLOOKUP($A532,[1]plot_info!$F$1:$BW$2268,37,FALSE)</f>
        <v>104</v>
      </c>
      <c r="AG532" s="4" t="str">
        <f>VLOOKUP($A532,[1]plot_info!$F$1:$BW$2268,43,FALSE)</f>
        <v>FRA 2016-2021</v>
      </c>
    </row>
    <row r="533" spans="1:33" x14ac:dyDescent="0.35">
      <c r="A533" s="23" t="str">
        <f t="shared" si="117"/>
        <v>155-40-5</v>
      </c>
      <c r="B533" s="24" t="s">
        <v>360</v>
      </c>
      <c r="C533" s="24">
        <v>155</v>
      </c>
      <c r="D533" s="24">
        <v>40</v>
      </c>
      <c r="E533" s="24">
        <v>5</v>
      </c>
      <c r="F533" s="24">
        <v>1</v>
      </c>
      <c r="G533" s="24" t="s">
        <v>34</v>
      </c>
      <c r="H533" s="24">
        <v>4</v>
      </c>
      <c r="I533" s="24">
        <v>173</v>
      </c>
      <c r="J533" s="24">
        <v>173</v>
      </c>
      <c r="K533" s="24">
        <v>1226</v>
      </c>
      <c r="L533" s="24">
        <v>1391</v>
      </c>
      <c r="M533" s="24">
        <v>165</v>
      </c>
      <c r="N533" s="24">
        <v>151</v>
      </c>
      <c r="O533" s="24">
        <v>151</v>
      </c>
      <c r="P533" s="24">
        <v>298</v>
      </c>
      <c r="Q533" s="24">
        <v>440</v>
      </c>
      <c r="R533" s="24">
        <v>142</v>
      </c>
      <c r="S533" s="24">
        <v>4.6242774566473986E-2</v>
      </c>
      <c r="T533" s="24">
        <v>41.25</v>
      </c>
      <c r="U533" s="24">
        <v>5.9602649006622516E-2</v>
      </c>
      <c r="V533" s="24">
        <v>20.625</v>
      </c>
      <c r="W533" s="31">
        <f t="shared" si="122"/>
        <v>19.387499999999999</v>
      </c>
      <c r="X533" s="24">
        <v>148.75</v>
      </c>
      <c r="Y533" s="24">
        <v>17.75</v>
      </c>
      <c r="Z533" s="32">
        <v>0.38374999999999998</v>
      </c>
      <c r="AA533" s="9">
        <f t="shared" si="123"/>
        <v>0.38374999999999998</v>
      </c>
      <c r="AB533" s="4">
        <f>VLOOKUP($A533,[1]plot_info!$F$1:$BW$2268,26,FALSE)</f>
        <v>434448.57339999999</v>
      </c>
      <c r="AC533" s="4">
        <f>VLOOKUP($A533,[1]plot_info!$F$1:$BW$2268,27,FALSE)</f>
        <v>3056575.2110000001</v>
      </c>
      <c r="AD533" s="4">
        <f>VLOOKUP($A533,[1]plot_info!$F$1:$BW$2268,28,FALSE)</f>
        <v>86.335556310000001</v>
      </c>
      <c r="AE533" s="4">
        <f>VLOOKUP($A533,[1]plot_info!$F$1:$BW$2268,29,FALSE)</f>
        <v>27.63164531</v>
      </c>
      <c r="AF533" s="4">
        <f>VLOOKUP($A533,[1]plot_info!$F$1:$BW$2268,37,FALSE)</f>
        <v>104</v>
      </c>
      <c r="AG533" s="4" t="str">
        <f>VLOOKUP($A533,[1]plot_info!$F$1:$BW$2268,43,FALSE)</f>
        <v>FRA 2016-2021</v>
      </c>
    </row>
    <row r="534" spans="1:33" x14ac:dyDescent="0.35">
      <c r="A534" s="23" t="str">
        <f t="shared" si="117"/>
        <v>155-40-6</v>
      </c>
      <c r="B534" s="30" t="s">
        <v>208</v>
      </c>
      <c r="C534" s="26">
        <v>155</v>
      </c>
      <c r="D534" s="26">
        <v>40</v>
      </c>
      <c r="E534" s="26">
        <v>6</v>
      </c>
      <c r="F534" s="26" t="s">
        <v>364</v>
      </c>
      <c r="G534" s="26" t="s">
        <v>34</v>
      </c>
      <c r="H534" s="26">
        <v>4</v>
      </c>
      <c r="I534" s="26">
        <v>225</v>
      </c>
      <c r="J534" s="26">
        <v>225</v>
      </c>
      <c r="K534" s="26">
        <v>1233</v>
      </c>
      <c r="L534" s="26">
        <v>1430</v>
      </c>
      <c r="M534" s="26">
        <v>197</v>
      </c>
      <c r="N534" s="26">
        <v>136</v>
      </c>
      <c r="O534" s="26">
        <v>136</v>
      </c>
      <c r="P534" s="26">
        <v>366</v>
      </c>
      <c r="Q534" s="26">
        <v>490</v>
      </c>
      <c r="R534" s="26">
        <v>124</v>
      </c>
      <c r="S534" s="26">
        <v>0.12444444444444444</v>
      </c>
      <c r="T534" s="26">
        <v>49.25</v>
      </c>
      <c r="U534" s="26">
        <v>8.8235294117647065E-2</v>
      </c>
      <c r="V534" s="26">
        <v>24.625</v>
      </c>
      <c r="W534" s="31">
        <f t="shared" si="122"/>
        <v>23.147499999999997</v>
      </c>
      <c r="X534" s="26">
        <v>133</v>
      </c>
      <c r="Y534" s="26">
        <v>15.5</v>
      </c>
      <c r="Z534" s="32">
        <v>0.40125</v>
      </c>
      <c r="AA534" s="9">
        <f t="shared" si="123"/>
        <v>0.40125</v>
      </c>
      <c r="AB534" s="4">
        <f>VLOOKUP($A534,[1]plot_info!$F$1:$BW$2268,26,FALSE)</f>
        <v>434448.57339999999</v>
      </c>
      <c r="AC534" s="4">
        <f>VLOOKUP($A534,[1]plot_info!$F$1:$BW$2268,27,FALSE)</f>
        <v>3056725.2110000001</v>
      </c>
      <c r="AD534" s="4">
        <f>VLOOKUP($A534,[1]plot_info!$F$1:$BW$2268,28,FALSE)</f>
        <v>86.335548130000006</v>
      </c>
      <c r="AE534" s="4">
        <f>VLOOKUP($A534,[1]plot_info!$F$1:$BW$2268,29,FALSE)</f>
        <v>27.632999380000001</v>
      </c>
      <c r="AF534" s="4">
        <f>VLOOKUP($A534,[1]plot_info!$F$1:$BW$2268,37,FALSE)</f>
        <v>104</v>
      </c>
      <c r="AG534" s="4" t="str">
        <f>VLOOKUP($A534,[1]plot_info!$F$1:$BW$2268,43,FALSE)</f>
        <v>FRA 2016-2021</v>
      </c>
    </row>
    <row r="535" spans="1:33" x14ac:dyDescent="0.35">
      <c r="A535" s="23" t="str">
        <f t="shared" si="117"/>
        <v>155-40-6</v>
      </c>
      <c r="B535" s="24" t="s">
        <v>364</v>
      </c>
      <c r="C535" s="24">
        <v>155</v>
      </c>
      <c r="D535" s="24">
        <v>40</v>
      </c>
      <c r="E535" s="24">
        <v>6</v>
      </c>
      <c r="F535" s="24">
        <v>1</v>
      </c>
      <c r="G535" s="24" t="s">
        <v>34</v>
      </c>
      <c r="H535" s="24">
        <v>4</v>
      </c>
      <c r="I535" s="24">
        <v>225</v>
      </c>
      <c r="J535" s="24">
        <v>225</v>
      </c>
      <c r="K535" s="24">
        <v>1233</v>
      </c>
      <c r="L535" s="24">
        <v>1430</v>
      </c>
      <c r="M535" s="24">
        <v>197</v>
      </c>
      <c r="N535" s="24">
        <v>136</v>
      </c>
      <c r="O535" s="24">
        <v>136</v>
      </c>
      <c r="P535" s="24">
        <v>366</v>
      </c>
      <c r="Q535" s="24">
        <v>490</v>
      </c>
      <c r="R535" s="24">
        <v>124</v>
      </c>
      <c r="S535" s="24">
        <v>0.12444444444444444</v>
      </c>
      <c r="T535" s="24">
        <v>49.25</v>
      </c>
      <c r="U535" s="24">
        <v>8.8235294117647065E-2</v>
      </c>
      <c r="V535" s="24">
        <v>24.625</v>
      </c>
      <c r="W535" s="31">
        <f t="shared" si="122"/>
        <v>23.147499999999997</v>
      </c>
      <c r="X535" s="24">
        <v>133</v>
      </c>
      <c r="Y535" s="24">
        <v>15.5</v>
      </c>
      <c r="Z535" s="32">
        <v>0.40125</v>
      </c>
      <c r="AA535" s="9">
        <f t="shared" si="123"/>
        <v>0.40125</v>
      </c>
      <c r="AB535" s="4">
        <f>VLOOKUP($A535,[1]plot_info!$F$1:$BW$2268,26,FALSE)</f>
        <v>434448.57339999999</v>
      </c>
      <c r="AC535" s="4">
        <f>VLOOKUP($A535,[1]plot_info!$F$1:$BW$2268,27,FALSE)</f>
        <v>3056725.2110000001</v>
      </c>
      <c r="AD535" s="4">
        <f>VLOOKUP($A535,[1]plot_info!$F$1:$BW$2268,28,FALSE)</f>
        <v>86.335548130000006</v>
      </c>
      <c r="AE535" s="4">
        <f>VLOOKUP($A535,[1]plot_info!$F$1:$BW$2268,29,FALSE)</f>
        <v>27.632999380000001</v>
      </c>
      <c r="AF535" s="4">
        <f>VLOOKUP($A535,[1]plot_info!$F$1:$BW$2268,37,FALSE)</f>
        <v>104</v>
      </c>
      <c r="AG535" s="4" t="str">
        <f>VLOOKUP($A535,[1]plot_info!$F$1:$BW$2268,43,FALSE)</f>
        <v>FRA 2016-2021</v>
      </c>
    </row>
    <row r="536" spans="1:33" x14ac:dyDescent="0.35">
      <c r="A536" s="23" t="str">
        <f t="shared" si="117"/>
        <v>155-40-6</v>
      </c>
      <c r="B536" s="24" t="s">
        <v>364</v>
      </c>
      <c r="C536" s="24">
        <v>155</v>
      </c>
      <c r="D536" s="24">
        <v>40</v>
      </c>
      <c r="E536" s="24">
        <v>6</v>
      </c>
      <c r="F536" s="24">
        <v>1</v>
      </c>
      <c r="G536" s="24" t="s">
        <v>34</v>
      </c>
      <c r="H536" s="24">
        <v>4</v>
      </c>
      <c r="I536" s="24">
        <v>225</v>
      </c>
      <c r="J536" s="24">
        <v>225</v>
      </c>
      <c r="K536" s="24">
        <v>1233</v>
      </c>
      <c r="L536" s="24">
        <v>1430</v>
      </c>
      <c r="M536" s="24">
        <v>197</v>
      </c>
      <c r="N536" s="24">
        <v>136</v>
      </c>
      <c r="O536" s="24">
        <v>136</v>
      </c>
      <c r="P536" s="24">
        <v>366</v>
      </c>
      <c r="Q536" s="24">
        <v>490</v>
      </c>
      <c r="R536" s="24">
        <v>124</v>
      </c>
      <c r="S536" s="24">
        <v>0.12444444444444444</v>
      </c>
      <c r="T536" s="24">
        <v>49.25</v>
      </c>
      <c r="U536" s="24">
        <v>8.8235294117647065E-2</v>
      </c>
      <c r="V536" s="24">
        <v>24.625</v>
      </c>
      <c r="W536" s="31">
        <f t="shared" si="122"/>
        <v>23.147499999999997</v>
      </c>
      <c r="X536" s="24">
        <v>133</v>
      </c>
      <c r="Y536" s="24">
        <v>15.5</v>
      </c>
      <c r="Z536" s="32">
        <v>0.40125</v>
      </c>
      <c r="AA536" s="9">
        <f t="shared" si="123"/>
        <v>0.40125</v>
      </c>
      <c r="AB536" s="4">
        <f>VLOOKUP($A536,[1]plot_info!$F$1:$BW$2268,26,FALSE)</f>
        <v>434448.57339999999</v>
      </c>
      <c r="AC536" s="4">
        <f>VLOOKUP($A536,[1]plot_info!$F$1:$BW$2268,27,FALSE)</f>
        <v>3056725.2110000001</v>
      </c>
      <c r="AD536" s="4">
        <f>VLOOKUP($A536,[1]plot_info!$F$1:$BW$2268,28,FALSE)</f>
        <v>86.335548130000006</v>
      </c>
      <c r="AE536" s="4">
        <f>VLOOKUP($A536,[1]plot_info!$F$1:$BW$2268,29,FALSE)</f>
        <v>27.632999380000001</v>
      </c>
      <c r="AF536" s="4">
        <f>VLOOKUP($A536,[1]plot_info!$F$1:$BW$2268,37,FALSE)</f>
        <v>104</v>
      </c>
      <c r="AG536" s="4" t="str">
        <f>VLOOKUP($A536,[1]plot_info!$F$1:$BW$2268,43,FALSE)</f>
        <v>FRA 2016-2021</v>
      </c>
    </row>
    <row r="537" spans="1:33" x14ac:dyDescent="0.35">
      <c r="A537" s="23" t="str">
        <f t="shared" si="117"/>
        <v>156-33-2</v>
      </c>
      <c r="B537" s="24" t="s">
        <v>37</v>
      </c>
      <c r="C537" s="24">
        <v>156</v>
      </c>
      <c r="D537" s="24">
        <v>33</v>
      </c>
      <c r="E537" s="24">
        <v>2</v>
      </c>
      <c r="F537" s="24">
        <v>1</v>
      </c>
      <c r="G537" s="24" t="s">
        <v>34</v>
      </c>
      <c r="W537" s="31"/>
      <c r="AA537" s="11"/>
      <c r="AB537" s="4">
        <f>VLOOKUP($A537,[1]plot_info!$F$1:$BW$2268,26,FALSE)</f>
        <v>437470.63199999998</v>
      </c>
      <c r="AC537" s="4">
        <f>VLOOKUP($A537,[1]plot_info!$F$1:$BW$2268,27,FALSE)</f>
        <v>3028486.7089999998</v>
      </c>
      <c r="AD537" s="4">
        <f>VLOOKUP($A537,[1]plot_info!$F$1:$BW$2268,28,FALSE)</f>
        <v>86.367638189999994</v>
      </c>
      <c r="AE537" s="4">
        <f>VLOOKUP($A537,[1]plot_info!$F$1:$BW$2268,29,FALSE)</f>
        <v>27.378222789999999</v>
      </c>
      <c r="AF537" s="4">
        <f>VLOOKUP($A537,[1]plot_info!$F$1:$BW$2268,37,FALSE)</f>
        <v>4</v>
      </c>
      <c r="AG537" s="4" t="str">
        <f>VLOOKUP($A537,[1]plot_info!$F$1:$BW$2268,43,FALSE)</f>
        <v>FRA 2010-2015</v>
      </c>
    </row>
    <row r="538" spans="1:33" x14ac:dyDescent="0.35">
      <c r="A538" s="23" t="str">
        <f t="shared" si="117"/>
        <v>156-33-4</v>
      </c>
      <c r="B538" s="24" t="s">
        <v>37</v>
      </c>
      <c r="C538" s="24">
        <v>156</v>
      </c>
      <c r="D538" s="24">
        <v>33</v>
      </c>
      <c r="E538" s="24">
        <v>4</v>
      </c>
      <c r="F538" s="24">
        <v>1</v>
      </c>
      <c r="G538" s="24" t="s">
        <v>34</v>
      </c>
      <c r="W538" s="31"/>
      <c r="AA538" s="11"/>
      <c r="AB538" s="4">
        <f>VLOOKUP($A538,[1]plot_info!$F$1:$BW$2268,26,FALSE)</f>
        <v>437770.63199999998</v>
      </c>
      <c r="AC538" s="4">
        <f>VLOOKUP($A538,[1]plot_info!$F$1:$BW$2268,27,FALSE)</f>
        <v>3028336.7089999998</v>
      </c>
      <c r="AD538" s="4">
        <f>VLOOKUP($A538,[1]plot_info!$F$1:$BW$2268,28,FALSE)</f>
        <v>86.370679609999996</v>
      </c>
      <c r="AE538" s="4">
        <f>VLOOKUP($A538,[1]plot_info!$F$1:$BW$2268,29,FALSE)</f>
        <v>27.37688236</v>
      </c>
      <c r="AF538" s="4">
        <f>VLOOKUP($A538,[1]plot_info!$F$1:$BW$2268,37,FALSE)</f>
        <v>4</v>
      </c>
      <c r="AG538" s="4" t="str">
        <f>VLOOKUP($A538,[1]plot_info!$F$1:$BW$2268,43,FALSE)</f>
        <v>FRA 2010-2015</v>
      </c>
    </row>
    <row r="539" spans="1:33" x14ac:dyDescent="0.35">
      <c r="A539" s="23" t="str">
        <f t="shared" si="117"/>
        <v>156-33-5</v>
      </c>
      <c r="B539" s="24" t="s">
        <v>37</v>
      </c>
      <c r="C539" s="24">
        <v>156</v>
      </c>
      <c r="D539" s="24">
        <v>33</v>
      </c>
      <c r="E539" s="24">
        <v>5</v>
      </c>
      <c r="F539" s="24">
        <v>1</v>
      </c>
      <c r="G539" s="24" t="s">
        <v>34</v>
      </c>
      <c r="H539" s="24">
        <v>4</v>
      </c>
      <c r="I539" s="24">
        <v>20.25</v>
      </c>
      <c r="J539" s="24">
        <v>11283</v>
      </c>
      <c r="K539" s="24">
        <v>1215</v>
      </c>
      <c r="L539" s="24">
        <v>1279</v>
      </c>
      <c r="M539" s="24">
        <v>51</v>
      </c>
      <c r="N539" s="24">
        <v>12.75</v>
      </c>
      <c r="O539" s="24">
        <v>940</v>
      </c>
      <c r="P539" s="24">
        <v>884</v>
      </c>
      <c r="Q539" s="24">
        <v>939</v>
      </c>
      <c r="R539" s="24">
        <v>55</v>
      </c>
      <c r="S539" s="24">
        <v>0.9528650646950092</v>
      </c>
      <c r="T539" s="24">
        <v>0.37118761552680279</v>
      </c>
      <c r="U539" s="24">
        <v>0.94148936170212771</v>
      </c>
      <c r="V539" s="24">
        <v>6.375</v>
      </c>
      <c r="W539" s="31">
        <f>T539*0.47</f>
        <v>0.1744581792975973</v>
      </c>
      <c r="X539" s="24">
        <v>9.7490026595744688</v>
      </c>
      <c r="Y539" s="24">
        <v>6.875</v>
      </c>
      <c r="Z539" s="32">
        <v>0.13250000000000001</v>
      </c>
      <c r="AA539" s="9">
        <f>(V539+Y539)*10000/1000000</f>
        <v>0.13250000000000001</v>
      </c>
      <c r="AB539" s="4">
        <f>VLOOKUP($A539,[1]plot_info!$F$1:$BW$2268,26,FALSE)</f>
        <v>437770.63199999998</v>
      </c>
      <c r="AC539" s="4">
        <f>VLOOKUP($A539,[1]plot_info!$F$1:$BW$2268,27,FALSE)</f>
        <v>3028486.7089999998</v>
      </c>
      <c r="AD539" s="4">
        <f>VLOOKUP($A539,[1]plot_info!$F$1:$BW$2268,28,FALSE)</f>
        <v>86.370671950000002</v>
      </c>
      <c r="AE539" s="4">
        <f>VLOOKUP($A539,[1]plot_info!$F$1:$BW$2268,29,FALSE)</f>
        <v>27.3782365</v>
      </c>
      <c r="AF539" s="4">
        <f>VLOOKUP($A539,[1]plot_info!$F$1:$BW$2268,37,FALSE)</f>
        <v>4</v>
      </c>
      <c r="AG539" s="4" t="str">
        <f>VLOOKUP($A539,[1]plot_info!$F$1:$BW$2268,43,FALSE)</f>
        <v>FRA 2010-2015</v>
      </c>
    </row>
    <row r="540" spans="1:33" x14ac:dyDescent="0.35">
      <c r="A540" s="23" t="str">
        <f t="shared" si="117"/>
        <v>157-34-2</v>
      </c>
      <c r="B540" s="24" t="s">
        <v>37</v>
      </c>
      <c r="C540" s="24">
        <v>157</v>
      </c>
      <c r="D540" s="24">
        <v>34</v>
      </c>
      <c r="E540" s="24">
        <v>2</v>
      </c>
      <c r="F540" s="24">
        <v>1</v>
      </c>
      <c r="G540" s="24" t="s">
        <v>34</v>
      </c>
      <c r="W540" s="31"/>
      <c r="AA540" s="11"/>
      <c r="AB540" s="4">
        <f>VLOOKUP($A540,[1]plot_info!$F$1:$BW$2268,26,FALSE)</f>
        <v>441566.14529999997</v>
      </c>
      <c r="AC540" s="4">
        <f>VLOOKUP($A540,[1]plot_info!$F$1:$BW$2268,27,FALSE)</f>
        <v>3032388.858</v>
      </c>
      <c r="AD540" s="4">
        <f>VLOOKUP($A540,[1]plot_info!$F$1:$BW$2268,28,FALSE)</f>
        <v>86.408867069999999</v>
      </c>
      <c r="AE540" s="4">
        <f>VLOOKUP($A540,[1]plot_info!$F$1:$BW$2268,29,FALSE)</f>
        <v>27.41363136</v>
      </c>
      <c r="AF540" s="4">
        <f>VLOOKUP($A540,[1]plot_info!$F$1:$BW$2268,37,FALSE)</f>
        <v>4</v>
      </c>
      <c r="AG540" s="4" t="str">
        <f>VLOOKUP($A540,[1]plot_info!$F$1:$BW$2268,43,FALSE)</f>
        <v>FRA 2010-2015</v>
      </c>
    </row>
    <row r="541" spans="1:33" x14ac:dyDescent="0.35">
      <c r="A541" s="23" t="str">
        <f t="shared" si="117"/>
        <v>157-34-4</v>
      </c>
      <c r="B541" s="24" t="s">
        <v>37</v>
      </c>
      <c r="C541" s="24">
        <v>157</v>
      </c>
      <c r="D541" s="24">
        <v>34</v>
      </c>
      <c r="E541" s="24">
        <v>4</v>
      </c>
      <c r="F541" s="24">
        <v>1</v>
      </c>
      <c r="G541" s="24" t="s">
        <v>34</v>
      </c>
      <c r="H541" s="24">
        <v>4</v>
      </c>
      <c r="I541" s="24">
        <v>31.5</v>
      </c>
      <c r="J541" s="24">
        <v>1082</v>
      </c>
      <c r="K541" s="24">
        <v>955</v>
      </c>
      <c r="L541" s="24">
        <v>1067</v>
      </c>
      <c r="M541" s="24">
        <v>112</v>
      </c>
      <c r="N541" s="24">
        <v>28</v>
      </c>
      <c r="O541" s="24">
        <v>1322</v>
      </c>
      <c r="P541" s="24">
        <v>1204</v>
      </c>
      <c r="Q541" s="24">
        <v>1318</v>
      </c>
      <c r="R541" s="24">
        <v>114</v>
      </c>
      <c r="S541" s="24">
        <v>0.89230769230769236</v>
      </c>
      <c r="T541" s="24">
        <v>3.6615384615384592</v>
      </c>
      <c r="U541" s="24">
        <v>0.913767019667171</v>
      </c>
      <c r="V541" s="24">
        <v>14</v>
      </c>
      <c r="W541" s="31">
        <f>T541*0.47</f>
        <v>1.7209230769230757</v>
      </c>
      <c r="X541" s="24">
        <v>21.603630862329801</v>
      </c>
      <c r="Y541" s="24">
        <v>14.25</v>
      </c>
      <c r="Z541" s="32">
        <v>0.28249999999999997</v>
      </c>
      <c r="AA541" s="9">
        <f>(V541+Y541)*10000/1000000</f>
        <v>0.28249999999999997</v>
      </c>
      <c r="AB541" s="4">
        <f>VLOOKUP($A541,[1]plot_info!$F$1:$BW$2268,26,FALSE)</f>
        <v>441866.14529999997</v>
      </c>
      <c r="AC541" s="4">
        <f>VLOOKUP($A541,[1]plot_info!$F$1:$BW$2268,27,FALSE)</f>
        <v>3032238.858</v>
      </c>
      <c r="AD541" s="4">
        <f>VLOOKUP($A541,[1]plot_info!$F$1:$BW$2268,28,FALSE)</f>
        <v>86.411908999999994</v>
      </c>
      <c r="AE541" s="4">
        <f>VLOOKUP($A541,[1]plot_info!$F$1:$BW$2268,29,FALSE)</f>
        <v>27.412290049999999</v>
      </c>
      <c r="AF541" s="4">
        <f>VLOOKUP($A541,[1]plot_info!$F$1:$BW$2268,37,FALSE)</f>
        <v>4</v>
      </c>
      <c r="AG541" s="4" t="str">
        <f>VLOOKUP($A541,[1]plot_info!$F$1:$BW$2268,43,FALSE)</f>
        <v>FRA 2010-2015</v>
      </c>
    </row>
    <row r="542" spans="1:33" x14ac:dyDescent="0.35">
      <c r="A542" s="23" t="str">
        <f t="shared" si="117"/>
        <v>157-34-5</v>
      </c>
      <c r="B542" s="24" t="s">
        <v>37</v>
      </c>
      <c r="C542" s="24">
        <v>157</v>
      </c>
      <c r="D542" s="24">
        <v>34</v>
      </c>
      <c r="E542" s="24">
        <v>5</v>
      </c>
      <c r="F542" s="24">
        <v>1</v>
      </c>
      <c r="G542" s="24" t="s">
        <v>34</v>
      </c>
      <c r="W542" s="31"/>
      <c r="AA542" s="11"/>
      <c r="AB542" s="4">
        <f>VLOOKUP($A542,[1]plot_info!$F$1:$BW$2268,26,FALSE)</f>
        <v>441866.14529999997</v>
      </c>
      <c r="AC542" s="4">
        <f>VLOOKUP($A542,[1]plot_info!$F$1:$BW$2268,27,FALSE)</f>
        <v>3032388.858</v>
      </c>
      <c r="AD542" s="4">
        <f>VLOOKUP($A542,[1]plot_info!$F$1:$BW$2268,28,FALSE)</f>
        <v>86.411901830000005</v>
      </c>
      <c r="AE542" s="4">
        <f>VLOOKUP($A542,[1]plot_info!$F$1:$BW$2268,29,FALSE)</f>
        <v>27.413644189999999</v>
      </c>
      <c r="AF542" s="4">
        <f>VLOOKUP($A542,[1]plot_info!$F$1:$BW$2268,37,FALSE)</f>
        <v>4</v>
      </c>
      <c r="AG542" s="4" t="str">
        <f>VLOOKUP($A542,[1]plot_info!$F$1:$BW$2268,43,FALSE)</f>
        <v>FRA 2010-2015</v>
      </c>
    </row>
    <row r="543" spans="1:33" x14ac:dyDescent="0.35">
      <c r="A543" s="23" t="str">
        <f t="shared" si="117"/>
        <v>157-41-1</v>
      </c>
      <c r="B543" s="24" t="s">
        <v>37</v>
      </c>
      <c r="C543" s="24">
        <v>157</v>
      </c>
      <c r="D543" s="24">
        <v>41</v>
      </c>
      <c r="E543" s="24">
        <v>1</v>
      </c>
      <c r="F543" s="24">
        <v>1</v>
      </c>
      <c r="G543" s="24" t="s">
        <v>34</v>
      </c>
      <c r="H543" s="24">
        <v>3</v>
      </c>
      <c r="I543" s="24">
        <v>1462</v>
      </c>
      <c r="J543" s="24">
        <v>1514</v>
      </c>
      <c r="K543" s="24">
        <v>1237</v>
      </c>
      <c r="L543" s="24">
        <v>1477</v>
      </c>
      <c r="M543" s="24">
        <v>240</v>
      </c>
      <c r="N543" s="24">
        <v>285</v>
      </c>
      <c r="O543" s="24">
        <v>1019</v>
      </c>
      <c r="P543" s="24">
        <v>936</v>
      </c>
      <c r="Q543" s="24">
        <v>1017</v>
      </c>
      <c r="R543" s="24">
        <v>81</v>
      </c>
      <c r="S543" s="24">
        <v>0.84147952443857332</v>
      </c>
      <c r="T543" s="24">
        <v>77.252311756935271</v>
      </c>
      <c r="U543" s="24">
        <v>0.92051030421982338</v>
      </c>
      <c r="V543" s="24">
        <v>40</v>
      </c>
      <c r="W543" s="31">
        <f>T543*0.47</f>
        <v>36.308586525759573</v>
      </c>
      <c r="X543" s="24">
        <v>197.55152109911677</v>
      </c>
      <c r="Y543" s="24">
        <v>13.5</v>
      </c>
      <c r="Z543" s="32">
        <v>0.53500000000000003</v>
      </c>
      <c r="AA543" s="9">
        <f>(V543+Y543)*10000/1000000</f>
        <v>0.53500000000000003</v>
      </c>
      <c r="AB543" s="4">
        <f>VLOOKUP($A543,[1]plot_info!$F$1:$BW$2268,26,FALSE)</f>
        <v>442242.91800000001</v>
      </c>
      <c r="AC543" s="4">
        <f>VLOOKUP($A543,[1]plot_info!$F$1:$BW$2268,27,FALSE)</f>
        <v>3060230.6779999998</v>
      </c>
      <c r="AD543" s="4">
        <f>VLOOKUP($A543,[1]plot_info!$F$1:$BW$2268,28,FALSE)</f>
        <v>86.414382180000004</v>
      </c>
      <c r="AE543" s="4">
        <f>VLOOKUP($A543,[1]plot_info!$F$1:$BW$2268,29,FALSE)</f>
        <v>27.665000200000001</v>
      </c>
      <c r="AF543" s="4">
        <f>VLOOKUP($A543,[1]plot_info!$F$1:$BW$2268,37,FALSE)</f>
        <v>5</v>
      </c>
      <c r="AG543" s="4" t="str">
        <f>VLOOKUP($A543,[1]plot_info!$F$1:$BW$2268,43,FALSE)</f>
        <v>FRA 2010-2015</v>
      </c>
    </row>
    <row r="544" spans="1:33" x14ac:dyDescent="0.35">
      <c r="A544" s="23" t="str">
        <f t="shared" si="117"/>
        <v>157-41-2</v>
      </c>
      <c r="B544" s="24" t="s">
        <v>37</v>
      </c>
      <c r="C544" s="24">
        <v>157</v>
      </c>
      <c r="D544" s="24">
        <v>41</v>
      </c>
      <c r="E544" s="24">
        <v>2</v>
      </c>
      <c r="F544" s="24">
        <v>1</v>
      </c>
      <c r="G544" s="24" t="s">
        <v>34</v>
      </c>
      <c r="H544" s="24">
        <v>3</v>
      </c>
      <c r="I544" s="24">
        <v>786</v>
      </c>
      <c r="J544" s="24">
        <v>1368</v>
      </c>
      <c r="K544" s="24">
        <v>1239</v>
      </c>
      <c r="L544" s="24">
        <v>1358</v>
      </c>
      <c r="M544" s="24">
        <v>119</v>
      </c>
      <c r="N544" s="24">
        <v>420</v>
      </c>
      <c r="O544" s="24">
        <v>1294</v>
      </c>
      <c r="P544" s="24">
        <v>1221</v>
      </c>
      <c r="Q544" s="24">
        <v>1291</v>
      </c>
      <c r="R544" s="24">
        <v>70</v>
      </c>
      <c r="S544" s="24">
        <v>0.91301169590643272</v>
      </c>
      <c r="T544" s="24">
        <v>22.790935672514632</v>
      </c>
      <c r="U544" s="24">
        <v>0.9459041731066461</v>
      </c>
      <c r="V544" s="24">
        <v>19.833333333333332</v>
      </c>
      <c r="W544" s="31">
        <f>T544*0.47</f>
        <v>10.711739766081877</v>
      </c>
      <c r="X544" s="24">
        <v>287.57341576506951</v>
      </c>
      <c r="Y544" s="24">
        <v>11.666666666666666</v>
      </c>
      <c r="Z544" s="32">
        <v>0.315</v>
      </c>
      <c r="AA544" s="9">
        <f>(V544+Y544)*10000/1000000</f>
        <v>0.315</v>
      </c>
      <c r="AB544" s="4">
        <f>VLOOKUP($A544,[1]plot_info!$F$1:$BW$2268,26,FALSE)</f>
        <v>442242.91800000001</v>
      </c>
      <c r="AC544" s="4">
        <f>VLOOKUP($A544,[1]plot_info!$F$1:$BW$2268,27,FALSE)</f>
        <v>3060380.6779999998</v>
      </c>
      <c r="AD544" s="4">
        <f>VLOOKUP($A544,[1]plot_info!$F$1:$BW$2268,28,FALSE)</f>
        <v>86.414374969999997</v>
      </c>
      <c r="AE544" s="4">
        <f>VLOOKUP($A544,[1]plot_info!$F$1:$BW$2268,29,FALSE)</f>
        <v>27.666354290000001</v>
      </c>
      <c r="AF544" s="4">
        <f>VLOOKUP($A544,[1]plot_info!$F$1:$BW$2268,37,FALSE)</f>
        <v>5</v>
      </c>
      <c r="AG544" s="4" t="str">
        <f>VLOOKUP($A544,[1]plot_info!$F$1:$BW$2268,43,FALSE)</f>
        <v>FRA 2010-2015</v>
      </c>
    </row>
    <row r="545" spans="1:33" x14ac:dyDescent="0.35">
      <c r="A545" s="23" t="str">
        <f t="shared" si="117"/>
        <v>157-41-4</v>
      </c>
      <c r="B545" s="24" t="s">
        <v>37</v>
      </c>
      <c r="C545" s="24">
        <v>157</v>
      </c>
      <c r="D545" s="24">
        <v>41</v>
      </c>
      <c r="E545" s="24">
        <v>4</v>
      </c>
      <c r="F545" s="24">
        <v>1</v>
      </c>
      <c r="G545" s="24" t="s">
        <v>34</v>
      </c>
      <c r="H545" s="24">
        <v>3</v>
      </c>
      <c r="I545" s="24">
        <v>603</v>
      </c>
      <c r="J545" s="24">
        <v>1124</v>
      </c>
      <c r="K545" s="24">
        <v>966</v>
      </c>
      <c r="L545" s="24">
        <v>1109</v>
      </c>
      <c r="M545" s="24">
        <v>143</v>
      </c>
      <c r="N545" s="24">
        <v>381</v>
      </c>
      <c r="O545" s="24">
        <v>1031</v>
      </c>
      <c r="P545" s="24">
        <v>958</v>
      </c>
      <c r="Q545" s="24">
        <v>1029</v>
      </c>
      <c r="R545" s="24">
        <v>71</v>
      </c>
      <c r="S545" s="24">
        <v>0.87277580071174377</v>
      </c>
      <c r="T545" s="24">
        <v>25.572064056939514</v>
      </c>
      <c r="U545" s="24">
        <v>0.93113482056256058</v>
      </c>
      <c r="V545" s="24">
        <v>23.833333333333332</v>
      </c>
      <c r="W545" s="31">
        <f>T545*0.47</f>
        <v>12.01887010676157</v>
      </c>
      <c r="X545" s="24">
        <v>262.74587778855482</v>
      </c>
      <c r="Y545" s="24">
        <v>11.833333333333334</v>
      </c>
      <c r="Z545" s="32">
        <v>0.35666666666666663</v>
      </c>
      <c r="AA545" s="9">
        <f>(V545+Y545)*10000/1000000</f>
        <v>0.35666666666666663</v>
      </c>
      <c r="AB545" s="4">
        <f>VLOOKUP($A545,[1]plot_info!$F$1:$BW$2268,26,FALSE)</f>
        <v>442542.91800000001</v>
      </c>
      <c r="AC545" s="4">
        <f>VLOOKUP($A545,[1]plot_info!$F$1:$BW$2268,27,FALSE)</f>
        <v>3060230.6779999998</v>
      </c>
      <c r="AD545" s="4">
        <f>VLOOKUP($A545,[1]plot_info!$F$1:$BW$2268,28,FALSE)</f>
        <v>86.417423850000006</v>
      </c>
      <c r="AE545" s="4">
        <f>VLOOKUP($A545,[1]plot_info!$F$1:$BW$2268,29,FALSE)</f>
        <v>27.66501302</v>
      </c>
      <c r="AF545" s="4">
        <f>VLOOKUP($A545,[1]plot_info!$F$1:$BW$2268,37,FALSE)</f>
        <v>5</v>
      </c>
      <c r="AG545" s="4" t="str">
        <f>VLOOKUP($A545,[1]plot_info!$F$1:$BW$2268,43,FALSE)</f>
        <v>FRA 2010-2015</v>
      </c>
    </row>
    <row r="546" spans="1:33" x14ac:dyDescent="0.35">
      <c r="A546" s="23" t="str">
        <f t="shared" si="117"/>
        <v>158-34-2</v>
      </c>
      <c r="B546" s="24" t="s">
        <v>37</v>
      </c>
      <c r="C546" s="24">
        <v>158</v>
      </c>
      <c r="D546" s="24">
        <v>34</v>
      </c>
      <c r="E546" s="24">
        <v>2</v>
      </c>
      <c r="F546" s="24">
        <v>1</v>
      </c>
      <c r="G546" s="24" t="s">
        <v>34</v>
      </c>
      <c r="W546" s="31"/>
      <c r="AA546" s="11"/>
      <c r="AB546" s="4">
        <f>VLOOKUP($A546,[1]plot_info!$F$1:$BW$2268,26,FALSE)</f>
        <v>445564.9767</v>
      </c>
      <c r="AC546" s="4">
        <f>VLOOKUP($A546,[1]plot_info!$F$1:$BW$2268,27,FALSE)</f>
        <v>3032292.1770000001</v>
      </c>
      <c r="AD546" s="4">
        <f>VLOOKUP($A546,[1]plot_info!$F$1:$BW$2268,28,FALSE)</f>
        <v>86.449323109999995</v>
      </c>
      <c r="AE546" s="4">
        <f>VLOOKUP($A546,[1]plot_info!$F$1:$BW$2268,29,FALSE)</f>
        <v>27.41292417</v>
      </c>
      <c r="AF546" s="4">
        <f>VLOOKUP($A546,[1]plot_info!$F$1:$BW$2268,37,FALSE)</f>
        <v>4</v>
      </c>
      <c r="AG546" s="4" t="str">
        <f>VLOOKUP($A546,[1]plot_info!$F$1:$BW$2268,43,FALSE)</f>
        <v>FRA 2010-2015</v>
      </c>
    </row>
    <row r="547" spans="1:33" x14ac:dyDescent="0.35">
      <c r="A547" s="23" t="str">
        <f t="shared" si="117"/>
        <v>158-34-3</v>
      </c>
      <c r="B547" s="24" t="s">
        <v>37</v>
      </c>
      <c r="C547" s="24">
        <v>158</v>
      </c>
      <c r="D547" s="24">
        <v>34</v>
      </c>
      <c r="E547" s="24">
        <v>3</v>
      </c>
      <c r="F547" s="24">
        <v>1</v>
      </c>
      <c r="G547" s="24" t="s">
        <v>34</v>
      </c>
      <c r="H547" s="24">
        <v>4</v>
      </c>
      <c r="I547" s="24">
        <v>136</v>
      </c>
      <c r="J547" s="24">
        <v>1040</v>
      </c>
      <c r="K547" s="24">
        <v>961</v>
      </c>
      <c r="L547" s="24">
        <v>1063</v>
      </c>
      <c r="M547" s="24">
        <v>102</v>
      </c>
      <c r="N547" s="24">
        <v>97</v>
      </c>
      <c r="O547" s="24">
        <v>1304</v>
      </c>
      <c r="P547" s="24">
        <v>1208</v>
      </c>
      <c r="Q547" s="24">
        <v>1289</v>
      </c>
      <c r="R547" s="24">
        <v>81</v>
      </c>
      <c r="S547" s="24">
        <v>0.90192307692307694</v>
      </c>
      <c r="T547" s="24">
        <v>3.3346153846153825</v>
      </c>
      <c r="U547" s="24">
        <v>0.93788343558282206</v>
      </c>
      <c r="V547" s="24">
        <v>12.75</v>
      </c>
      <c r="W547" s="31">
        <f t="shared" ref="W547:W549" si="124">T547*0.47</f>
        <v>1.5672692307692297</v>
      </c>
      <c r="X547" s="24">
        <v>74.256326687116569</v>
      </c>
      <c r="Y547" s="24">
        <v>10.125</v>
      </c>
      <c r="Z547" s="32">
        <v>0.22875000000000001</v>
      </c>
      <c r="AA547" s="9">
        <f t="shared" ref="AA547:AA549" si="125">(V547+Y547)*10000/1000000</f>
        <v>0.22875000000000001</v>
      </c>
      <c r="AB547" s="4">
        <f>VLOOKUP($A547,[1]plot_info!$F$1:$BW$2268,26,FALSE)</f>
        <v>445564.9767</v>
      </c>
      <c r="AC547" s="4">
        <f>VLOOKUP($A547,[1]plot_info!$F$1:$BW$2268,27,FALSE)</f>
        <v>3032442.1770000001</v>
      </c>
      <c r="AD547" s="4">
        <f>VLOOKUP($A547,[1]plot_info!$F$1:$BW$2268,28,FALSE)</f>
        <v>86.449316390000007</v>
      </c>
      <c r="AE547" s="4">
        <f>VLOOKUP($A547,[1]plot_info!$F$1:$BW$2268,29,FALSE)</f>
        <v>27.41427831</v>
      </c>
      <c r="AF547" s="4">
        <f>VLOOKUP($A547,[1]plot_info!$F$1:$BW$2268,37,FALSE)</f>
        <v>4</v>
      </c>
      <c r="AG547" s="4" t="str">
        <f>VLOOKUP($A547,[1]plot_info!$F$1:$BW$2268,43,FALSE)</f>
        <v>FRA 2010-2015</v>
      </c>
    </row>
    <row r="548" spans="1:33" x14ac:dyDescent="0.35">
      <c r="A548" s="23" t="str">
        <f t="shared" si="117"/>
        <v>158-34-5</v>
      </c>
      <c r="B548" s="24" t="s">
        <v>37</v>
      </c>
      <c r="C548" s="24">
        <v>158</v>
      </c>
      <c r="D548" s="24">
        <v>34</v>
      </c>
      <c r="E548" s="24">
        <v>5</v>
      </c>
      <c r="F548" s="24">
        <v>1</v>
      </c>
      <c r="G548" s="24" t="s">
        <v>34</v>
      </c>
      <c r="H548" s="24">
        <v>3</v>
      </c>
      <c r="I548" s="24">
        <v>259</v>
      </c>
      <c r="J548" s="24">
        <v>1138</v>
      </c>
      <c r="K548" s="24">
        <v>890</v>
      </c>
      <c r="L548" s="24">
        <v>1011</v>
      </c>
      <c r="M548" s="24">
        <v>121</v>
      </c>
      <c r="N548" s="24">
        <v>111</v>
      </c>
      <c r="O548" s="24">
        <v>1219</v>
      </c>
      <c r="P548" s="24">
        <v>1303</v>
      </c>
      <c r="Q548" s="24">
        <v>1283</v>
      </c>
      <c r="R548" s="24">
        <v>-20</v>
      </c>
      <c r="S548" s="24">
        <v>0.89367311072056244</v>
      </c>
      <c r="T548" s="24">
        <v>9.1795547744581061</v>
      </c>
      <c r="U548" s="24">
        <v>1.0164068908941755</v>
      </c>
      <c r="V548" s="24">
        <v>20.166666666666668</v>
      </c>
      <c r="W548" s="31">
        <f t="shared" si="124"/>
        <v>4.3143907439953093</v>
      </c>
      <c r="X548" s="24">
        <v>73.392945036915506</v>
      </c>
      <c r="Y548" s="24">
        <v>-3.3333333333333335</v>
      </c>
      <c r="Z548" s="32">
        <v>0.16833333333333333</v>
      </c>
      <c r="AA548" s="9">
        <f t="shared" si="125"/>
        <v>0.16833333333333333</v>
      </c>
      <c r="AB548" s="4">
        <f>VLOOKUP($A548,[1]plot_info!$F$1:$BW$2268,26,FALSE)</f>
        <v>445864.9767</v>
      </c>
      <c r="AC548" s="4">
        <f>VLOOKUP($A548,[1]plot_info!$F$1:$BW$2268,27,FALSE)</f>
        <v>3032292.1770000001</v>
      </c>
      <c r="AD548" s="4">
        <f>VLOOKUP($A548,[1]plot_info!$F$1:$BW$2268,28,FALSE)</f>
        <v>86.452357860000006</v>
      </c>
      <c r="AE548" s="4">
        <f>VLOOKUP($A548,[1]plot_info!$F$1:$BW$2268,29,FALSE)</f>
        <v>27.412936120000001</v>
      </c>
      <c r="AF548" s="4">
        <f>VLOOKUP($A548,[1]plot_info!$F$1:$BW$2268,37,FALSE)</f>
        <v>4</v>
      </c>
      <c r="AG548" s="4" t="str">
        <f>VLOOKUP($A548,[1]plot_info!$F$1:$BW$2268,43,FALSE)</f>
        <v>FRA 2010-2015</v>
      </c>
    </row>
    <row r="549" spans="1:33" x14ac:dyDescent="0.35">
      <c r="A549" s="23" t="str">
        <f t="shared" si="117"/>
        <v>158-34-6</v>
      </c>
      <c r="B549" s="24" t="s">
        <v>37</v>
      </c>
      <c r="C549" s="24">
        <v>158</v>
      </c>
      <c r="D549" s="24">
        <v>34</v>
      </c>
      <c r="E549" s="24">
        <v>6</v>
      </c>
      <c r="F549" s="24">
        <v>1</v>
      </c>
      <c r="G549" s="24" t="s">
        <v>34</v>
      </c>
      <c r="H549" s="24">
        <v>3</v>
      </c>
      <c r="I549" s="24">
        <v>45</v>
      </c>
      <c r="J549" s="24">
        <v>1619</v>
      </c>
      <c r="K549" s="24">
        <v>1448</v>
      </c>
      <c r="L549" s="24">
        <v>1516</v>
      </c>
      <c r="M549" s="24">
        <v>68</v>
      </c>
      <c r="N549" s="24">
        <v>42.25</v>
      </c>
      <c r="O549" s="24">
        <v>1233</v>
      </c>
      <c r="P549" s="24">
        <v>1233</v>
      </c>
      <c r="Q549" s="24">
        <v>1325</v>
      </c>
      <c r="R549" s="24">
        <v>92</v>
      </c>
      <c r="S549" s="24">
        <v>0.95799876466954914</v>
      </c>
      <c r="T549" s="24">
        <v>0.63001852995676211</v>
      </c>
      <c r="U549" s="24">
        <v>0.92538523925385241</v>
      </c>
      <c r="V549" s="24">
        <v>11.333333333333334</v>
      </c>
      <c r="W549" s="31">
        <f t="shared" si="124"/>
        <v>0.29610870907967818</v>
      </c>
      <c r="X549" s="24">
        <v>29.217491213841576</v>
      </c>
      <c r="Y549" s="24">
        <v>15.333333333333334</v>
      </c>
      <c r="Z549" s="32">
        <v>0.26666666666666666</v>
      </c>
      <c r="AA549" s="9">
        <f t="shared" si="125"/>
        <v>0.26666666666666666</v>
      </c>
      <c r="AB549" s="4">
        <f>VLOOKUP($A549,[1]plot_info!$F$1:$BW$2268,26,FALSE)</f>
        <v>445864.9767</v>
      </c>
      <c r="AC549" s="4">
        <f>VLOOKUP($A549,[1]plot_info!$F$1:$BW$2268,27,FALSE)</f>
        <v>3032442.1770000001</v>
      </c>
      <c r="AD549" s="4">
        <f>VLOOKUP($A549,[1]plot_info!$F$1:$BW$2268,28,FALSE)</f>
        <v>86.452351190000002</v>
      </c>
      <c r="AE549" s="4">
        <f>VLOOKUP($A549,[1]plot_info!$F$1:$BW$2268,29,FALSE)</f>
        <v>27.414290260000001</v>
      </c>
      <c r="AF549" s="4">
        <f>VLOOKUP($A549,[1]plot_info!$F$1:$BW$2268,37,FALSE)</f>
        <v>4</v>
      </c>
      <c r="AG549" s="4" t="str">
        <f>VLOOKUP($A549,[1]plot_info!$F$1:$BW$2268,43,FALSE)</f>
        <v>FRA 2010-2015</v>
      </c>
    </row>
    <row r="550" spans="1:33" x14ac:dyDescent="0.35">
      <c r="A550" s="23" t="str">
        <f t="shared" ref="A550:A589" si="126">CONCATENATE(C550,"-",D550,"-",E550)</f>
        <v>159-33-1</v>
      </c>
      <c r="B550" s="24" t="s">
        <v>37</v>
      </c>
      <c r="C550" s="24">
        <v>159</v>
      </c>
      <c r="D550" s="24">
        <v>33</v>
      </c>
      <c r="E550" s="24">
        <v>1</v>
      </c>
      <c r="F550" s="24">
        <v>1</v>
      </c>
      <c r="G550" s="24" t="s">
        <v>34</v>
      </c>
      <c r="W550" s="31"/>
      <c r="AA550" s="11"/>
      <c r="AB550" s="4">
        <v>449467.1263</v>
      </c>
      <c r="AC550" s="4">
        <v>3028346.6630000002</v>
      </c>
      <c r="AD550" s="4">
        <v>86.488960610000007</v>
      </c>
      <c r="AE550" s="4">
        <v>27.377455449999999</v>
      </c>
      <c r="AF550" s="4">
        <v>4</v>
      </c>
      <c r="AG550" s="4" t="s">
        <v>1121</v>
      </c>
    </row>
    <row r="551" spans="1:33" x14ac:dyDescent="0.35">
      <c r="A551" s="23" t="str">
        <f t="shared" si="126"/>
        <v>159-33-2</v>
      </c>
      <c r="B551" s="24" t="s">
        <v>37</v>
      </c>
      <c r="C551" s="24">
        <v>159</v>
      </c>
      <c r="D551" s="24">
        <v>33</v>
      </c>
      <c r="E551" s="24">
        <v>2</v>
      </c>
      <c r="F551" s="24">
        <v>1</v>
      </c>
      <c r="G551" s="24" t="s">
        <v>34</v>
      </c>
      <c r="W551" s="31"/>
      <c r="AA551" s="11"/>
      <c r="AB551" s="4">
        <v>449467.1263</v>
      </c>
      <c r="AC551" s="4">
        <v>3028346.6630000002</v>
      </c>
      <c r="AD551" s="4">
        <v>86.488960610000007</v>
      </c>
      <c r="AE551" s="4">
        <v>27.377455449999999</v>
      </c>
      <c r="AF551" s="4">
        <v>4</v>
      </c>
      <c r="AG551" s="4" t="s">
        <v>1121</v>
      </c>
    </row>
    <row r="552" spans="1:33" x14ac:dyDescent="0.35">
      <c r="A552" s="23" t="str">
        <f t="shared" si="126"/>
        <v>159-33-3</v>
      </c>
      <c r="B552" s="24" t="s">
        <v>37</v>
      </c>
      <c r="C552" s="24">
        <v>159</v>
      </c>
      <c r="D552" s="24">
        <v>33</v>
      </c>
      <c r="E552" s="24">
        <v>3</v>
      </c>
      <c r="F552" s="24">
        <v>1</v>
      </c>
      <c r="G552" s="24" t="s">
        <v>34</v>
      </c>
      <c r="H552" s="24">
        <v>4</v>
      </c>
      <c r="I552" s="24">
        <v>35.25</v>
      </c>
      <c r="J552" s="24">
        <v>1005</v>
      </c>
      <c r="K552" s="24">
        <v>885</v>
      </c>
      <c r="L552" s="24">
        <v>995</v>
      </c>
      <c r="M552" s="24">
        <v>110</v>
      </c>
      <c r="N552" s="24">
        <v>34.5</v>
      </c>
      <c r="O552" s="24">
        <v>1038</v>
      </c>
      <c r="P552" s="24">
        <v>950</v>
      </c>
      <c r="Q552" s="24">
        <v>1034</v>
      </c>
      <c r="R552" s="24">
        <v>84</v>
      </c>
      <c r="S552" s="24">
        <v>0.89054726368159209</v>
      </c>
      <c r="T552" s="24">
        <v>0.96455223880596996</v>
      </c>
      <c r="U552" s="24">
        <v>0.91907514450867056</v>
      </c>
      <c r="V552" s="24">
        <v>13.75</v>
      </c>
      <c r="W552" s="31">
        <f t="shared" ref="W552:W583" si="127">T552*0.47</f>
        <v>0.45333955223880584</v>
      </c>
      <c r="X552" s="24">
        <v>26.572976878612717</v>
      </c>
      <c r="Y552" s="24">
        <v>10.5</v>
      </c>
      <c r="Z552" s="32">
        <v>0.24249999999999999</v>
      </c>
      <c r="AA552" s="9">
        <f t="shared" ref="AA552:AA583" si="128">(V552+Y552)*10000/1000000</f>
        <v>0.24249999999999999</v>
      </c>
      <c r="AB552" s="4">
        <f>VLOOKUP($A552,[1]plot_info!$F$1:$BW$2268,26,FALSE)</f>
        <v>449467.1263</v>
      </c>
      <c r="AC552" s="4">
        <f>VLOOKUP($A552,[1]plot_info!$F$1:$BW$2268,27,FALSE)</f>
        <v>3028346.6630000002</v>
      </c>
      <c r="AD552" s="4">
        <f>VLOOKUP($A552,[1]plot_info!$F$1:$BW$2268,28,FALSE)</f>
        <v>86.488960610000007</v>
      </c>
      <c r="AE552" s="4">
        <f>VLOOKUP($A552,[1]plot_info!$F$1:$BW$2268,29,FALSE)</f>
        <v>27.377455449999999</v>
      </c>
      <c r="AF552" s="4">
        <f>VLOOKUP($A552,[1]plot_info!$F$1:$BW$2268,37,FALSE)</f>
        <v>4</v>
      </c>
      <c r="AG552" s="4" t="str">
        <f>VLOOKUP($A552,[1]plot_info!$F$1:$BW$2268,43,FALSE)</f>
        <v>FRA 2010-2015</v>
      </c>
    </row>
    <row r="553" spans="1:33" x14ac:dyDescent="0.35">
      <c r="A553" s="23" t="str">
        <f t="shared" si="126"/>
        <v>159-33-4</v>
      </c>
      <c r="B553" s="24" t="s">
        <v>37</v>
      </c>
      <c r="C553" s="24">
        <v>159</v>
      </c>
      <c r="D553" s="24">
        <v>33</v>
      </c>
      <c r="E553" s="24">
        <v>4</v>
      </c>
      <c r="F553" s="24">
        <v>1</v>
      </c>
      <c r="G553" s="24" t="s">
        <v>34</v>
      </c>
      <c r="H553" s="24">
        <v>4</v>
      </c>
      <c r="I553" s="24">
        <v>141</v>
      </c>
      <c r="J553" s="24">
        <v>1365</v>
      </c>
      <c r="K553" s="24">
        <v>1203</v>
      </c>
      <c r="L553" s="24">
        <v>1327</v>
      </c>
      <c r="M553" s="24">
        <v>124</v>
      </c>
      <c r="N553" s="24">
        <v>138</v>
      </c>
      <c r="O553" s="24">
        <v>1335</v>
      </c>
      <c r="P553" s="24">
        <v>1203</v>
      </c>
      <c r="Q553" s="24">
        <v>1327</v>
      </c>
      <c r="R553" s="24">
        <v>124</v>
      </c>
      <c r="S553" s="24">
        <v>0.90915750915750915</v>
      </c>
      <c r="T553" s="24">
        <v>3.2021978021978015</v>
      </c>
      <c r="U553" s="24">
        <v>0.90711610486891381</v>
      </c>
      <c r="V553" s="24">
        <v>15.5</v>
      </c>
      <c r="W553" s="31">
        <f t="shared" si="127"/>
        <v>1.5050329670329665</v>
      </c>
      <c r="X553" s="24">
        <v>106.70449438202247</v>
      </c>
      <c r="Y553" s="24">
        <v>15.5</v>
      </c>
      <c r="Z553" s="32">
        <v>0.31</v>
      </c>
      <c r="AA553" s="9">
        <f t="shared" si="128"/>
        <v>0.31</v>
      </c>
      <c r="AB553" s="4">
        <v>449467.1263</v>
      </c>
      <c r="AC553" s="4">
        <v>3028346.6630000002</v>
      </c>
      <c r="AD553" s="4">
        <v>86.488960610000007</v>
      </c>
      <c r="AE553" s="4">
        <v>27.377455449999999</v>
      </c>
      <c r="AF553" s="4">
        <v>4</v>
      </c>
      <c r="AG553" s="4" t="s">
        <v>1121</v>
      </c>
    </row>
    <row r="554" spans="1:33" s="10" customFormat="1" x14ac:dyDescent="0.35">
      <c r="A554" s="23" t="str">
        <f t="shared" si="126"/>
        <v>159-33-5</v>
      </c>
      <c r="B554" s="24" t="s">
        <v>37</v>
      </c>
      <c r="C554" s="24">
        <v>159</v>
      </c>
      <c r="D554" s="24">
        <v>33</v>
      </c>
      <c r="E554" s="24">
        <v>5</v>
      </c>
      <c r="F554" s="24">
        <v>1</v>
      </c>
      <c r="G554" s="24" t="s">
        <v>34</v>
      </c>
      <c r="H554" s="24">
        <v>4</v>
      </c>
      <c r="I554" s="24">
        <v>30</v>
      </c>
      <c r="J554" s="24">
        <v>1077</v>
      </c>
      <c r="K554" s="24">
        <v>964</v>
      </c>
      <c r="L554" s="24">
        <v>1056</v>
      </c>
      <c r="M554" s="24">
        <v>92</v>
      </c>
      <c r="N554" s="24">
        <v>30.75</v>
      </c>
      <c r="O554" s="24">
        <v>1449</v>
      </c>
      <c r="P554" s="24">
        <v>1449</v>
      </c>
      <c r="Q554" s="24">
        <v>1533</v>
      </c>
      <c r="R554" s="24">
        <v>84</v>
      </c>
      <c r="S554" s="24">
        <v>0.91457753017641596</v>
      </c>
      <c r="T554" s="24">
        <v>0.64066852367688032</v>
      </c>
      <c r="U554" s="24">
        <v>0.94202898550724634</v>
      </c>
      <c r="V554" s="24">
        <v>11.5</v>
      </c>
      <c r="W554" s="31">
        <f t="shared" si="127"/>
        <v>0.30111420612813372</v>
      </c>
      <c r="X554" s="24">
        <v>23.508152173913043</v>
      </c>
      <c r="Y554" s="24">
        <v>10.5</v>
      </c>
      <c r="Z554" s="32">
        <v>0.22</v>
      </c>
      <c r="AA554" s="9">
        <f t="shared" si="128"/>
        <v>0.22</v>
      </c>
      <c r="AB554" s="4">
        <f>VLOOKUP($A554,[1]plot_info!$F$1:$BW$2268,26,FALSE)</f>
        <v>449767.1263</v>
      </c>
      <c r="AC554" s="4">
        <f>VLOOKUP($A554,[1]plot_info!$F$1:$BW$2268,27,FALSE)</f>
        <v>3028196.6630000002</v>
      </c>
      <c r="AD554" s="4">
        <f>VLOOKUP($A554,[1]plot_info!$F$1:$BW$2268,28,FALSE)</f>
        <v>86.492000599999997</v>
      </c>
      <c r="AE554" s="4">
        <f>VLOOKUP($A554,[1]plot_info!$F$1:$BW$2268,29,FALSE)</f>
        <v>27.376112370000001</v>
      </c>
      <c r="AF554" s="4">
        <f>VLOOKUP($A554,[1]plot_info!$F$1:$BW$2268,37,FALSE)</f>
        <v>4</v>
      </c>
      <c r="AG554" s="4" t="str">
        <f>VLOOKUP($A554,[1]plot_info!$F$1:$BW$2268,43,FALSE)</f>
        <v>FRA 2010-2015</v>
      </c>
    </row>
    <row r="555" spans="1:33" x14ac:dyDescent="0.35">
      <c r="A555" s="23" t="str">
        <f t="shared" si="126"/>
        <v>159-33-6</v>
      </c>
      <c r="B555" s="24" t="s">
        <v>37</v>
      </c>
      <c r="C555" s="24">
        <v>159</v>
      </c>
      <c r="D555" s="24">
        <v>33</v>
      </c>
      <c r="E555" s="24">
        <v>6</v>
      </c>
      <c r="F555" s="24">
        <v>1</v>
      </c>
      <c r="G555" s="24" t="s">
        <v>34</v>
      </c>
      <c r="H555" s="24">
        <v>4</v>
      </c>
      <c r="I555" s="24">
        <v>133</v>
      </c>
      <c r="J555" s="24">
        <v>1333</v>
      </c>
      <c r="K555" s="24">
        <v>1202</v>
      </c>
      <c r="L555" s="24">
        <v>1306</v>
      </c>
      <c r="M555" s="24">
        <v>104</v>
      </c>
      <c r="N555" s="24">
        <v>156</v>
      </c>
      <c r="O555" s="24">
        <v>1543</v>
      </c>
      <c r="P555" s="24">
        <v>1449</v>
      </c>
      <c r="Q555" s="24">
        <v>1047</v>
      </c>
      <c r="R555" s="24">
        <v>402</v>
      </c>
      <c r="S555" s="24">
        <v>0.921980495123781</v>
      </c>
      <c r="T555" s="24">
        <v>2.5941485371342807</v>
      </c>
      <c r="U555" s="24">
        <v>1.2605314322747894</v>
      </c>
      <c r="V555" s="24">
        <v>13</v>
      </c>
      <c r="W555" s="31">
        <f t="shared" si="127"/>
        <v>1.2192498124531119</v>
      </c>
      <c r="X555" s="24">
        <v>106.83927414128321</v>
      </c>
      <c r="Y555" s="24">
        <v>50.25</v>
      </c>
      <c r="Z555" s="32">
        <v>0.37</v>
      </c>
      <c r="AA555" s="9">
        <f t="shared" si="128"/>
        <v>0.63249999999999995</v>
      </c>
      <c r="AB555" s="4">
        <f>VLOOKUP($A555,[1]plot_info!$F$1:$BW$2268,26,FALSE)</f>
        <v>449767.1263</v>
      </c>
      <c r="AC555" s="4">
        <f>VLOOKUP($A555,[1]plot_info!$F$1:$BW$2268,27,FALSE)</f>
        <v>3028346.6630000002</v>
      </c>
      <c r="AD555" s="4">
        <f>VLOOKUP($A555,[1]plot_info!$F$1:$BW$2268,28,FALSE)</f>
        <v>86.491994419999997</v>
      </c>
      <c r="AE555" s="4">
        <f>VLOOKUP($A555,[1]plot_info!$F$1:$BW$2268,29,FALSE)</f>
        <v>27.37746653</v>
      </c>
      <c r="AF555" s="4">
        <f>VLOOKUP($A555,[1]plot_info!$F$1:$BW$2268,37,FALSE)</f>
        <v>4</v>
      </c>
      <c r="AG555" s="4" t="str">
        <f>VLOOKUP($A555,[1]plot_info!$F$1:$BW$2268,43,FALSE)</f>
        <v>FRA 2010-2015</v>
      </c>
    </row>
    <row r="556" spans="1:33" x14ac:dyDescent="0.35">
      <c r="A556" s="23" t="str">
        <f t="shared" si="126"/>
        <v>159-36-1</v>
      </c>
      <c r="B556" s="30">
        <v>65095</v>
      </c>
      <c r="C556" s="26">
        <v>159</v>
      </c>
      <c r="D556" s="26">
        <v>36</v>
      </c>
      <c r="E556" s="26">
        <v>1</v>
      </c>
      <c r="F556" s="26" t="s">
        <v>747</v>
      </c>
      <c r="G556" s="26" t="s">
        <v>34</v>
      </c>
      <c r="H556" s="26">
        <v>3</v>
      </c>
      <c r="I556" s="26">
        <v>196</v>
      </c>
      <c r="J556" s="26">
        <v>196</v>
      </c>
      <c r="K556" s="26">
        <v>1219</v>
      </c>
      <c r="L556" s="26">
        <v>1352</v>
      </c>
      <c r="M556" s="26">
        <v>133</v>
      </c>
      <c r="N556" s="26">
        <v>271</v>
      </c>
      <c r="O556" s="26">
        <v>271</v>
      </c>
      <c r="P556" s="26">
        <v>366</v>
      </c>
      <c r="Q556" s="26">
        <v>578</v>
      </c>
      <c r="R556" s="26">
        <v>212</v>
      </c>
      <c r="S556" s="26">
        <v>0.32142857142857145</v>
      </c>
      <c r="T556" s="26">
        <v>44.333333333333336</v>
      </c>
      <c r="U556" s="26">
        <v>0.21771217712177121</v>
      </c>
      <c r="V556" s="26">
        <v>22.166666666666668</v>
      </c>
      <c r="W556" s="31">
        <f t="shared" si="127"/>
        <v>20.836666666666666</v>
      </c>
      <c r="X556" s="26">
        <v>251.33333333333334</v>
      </c>
      <c r="Y556" s="26">
        <v>35.333333333333336</v>
      </c>
      <c r="Z556" s="32">
        <v>0.57499999999999996</v>
      </c>
      <c r="AA556" s="9">
        <f t="shared" si="128"/>
        <v>0.57499999999999996</v>
      </c>
      <c r="AB556" s="4">
        <f>VLOOKUP($A556,[1]plot_info!$F$1:$BW$2268,26,FALSE)</f>
        <v>449757.17170000001</v>
      </c>
      <c r="AC556" s="4">
        <f>VLOOKUP($A556,[1]plot_info!$F$1:$BW$2268,27,FALSE)</f>
        <v>3040043.1579999998</v>
      </c>
      <c r="AD556" s="4">
        <f>VLOOKUP($A556,[1]plot_info!$F$1:$BW$2268,28,FALSE)</f>
        <v>86.491410060000007</v>
      </c>
      <c r="AE556" s="4">
        <f>VLOOKUP($A556,[1]plot_info!$F$1:$BW$2268,29,FALSE)</f>
        <v>27.483058419999999</v>
      </c>
      <c r="AF556" s="4">
        <f>VLOOKUP($A556,[1]plot_info!$F$1:$BW$2268,37,FALSE)</f>
        <v>104</v>
      </c>
      <c r="AG556" s="4" t="str">
        <f>VLOOKUP($A556,[1]plot_info!$F$1:$BW$2268,43,FALSE)</f>
        <v>FRA 2016-2021</v>
      </c>
    </row>
    <row r="557" spans="1:33" x14ac:dyDescent="0.35">
      <c r="A557" s="23" t="str">
        <f t="shared" si="126"/>
        <v>159-36-1</v>
      </c>
      <c r="B557" s="24" t="s">
        <v>747</v>
      </c>
      <c r="C557" s="24">
        <v>159</v>
      </c>
      <c r="D557" s="24">
        <v>36</v>
      </c>
      <c r="E557" s="24">
        <v>1</v>
      </c>
      <c r="F557" s="24">
        <v>1</v>
      </c>
      <c r="G557" s="24" t="s">
        <v>34</v>
      </c>
      <c r="H557" s="24">
        <v>3</v>
      </c>
      <c r="I557" s="24">
        <v>196</v>
      </c>
      <c r="J557" s="24">
        <v>196</v>
      </c>
      <c r="K557" s="24">
        <v>1219</v>
      </c>
      <c r="L557" s="24">
        <v>1352</v>
      </c>
      <c r="M557" s="24">
        <v>133</v>
      </c>
      <c r="N557" s="24">
        <v>271</v>
      </c>
      <c r="O557" s="24">
        <v>271</v>
      </c>
      <c r="P557" s="24">
        <v>366</v>
      </c>
      <c r="Q557" s="24">
        <v>578</v>
      </c>
      <c r="R557" s="24">
        <v>212</v>
      </c>
      <c r="S557" s="24">
        <v>0.32142857142857145</v>
      </c>
      <c r="T557" s="24">
        <v>44.333333333333336</v>
      </c>
      <c r="U557" s="24">
        <v>0.21771217712177121</v>
      </c>
      <c r="V557" s="24">
        <v>22.166666666666668</v>
      </c>
      <c r="W557" s="31">
        <f t="shared" si="127"/>
        <v>20.836666666666666</v>
      </c>
      <c r="X557" s="24">
        <v>251.33333333333334</v>
      </c>
      <c r="Y557" s="24">
        <v>35.333333333333336</v>
      </c>
      <c r="Z557" s="32">
        <v>0.57499999999999996</v>
      </c>
      <c r="AA557" s="9">
        <f t="shared" si="128"/>
        <v>0.57499999999999996</v>
      </c>
      <c r="AB557" s="4">
        <f>VLOOKUP($A557,[1]plot_info!$F$1:$BW$2268,26,FALSE)</f>
        <v>449757.17170000001</v>
      </c>
      <c r="AC557" s="4">
        <f>VLOOKUP($A557,[1]plot_info!$F$1:$BW$2268,27,FALSE)</f>
        <v>3040043.1579999998</v>
      </c>
      <c r="AD557" s="4">
        <f>VLOOKUP($A557,[1]plot_info!$F$1:$BW$2268,28,FALSE)</f>
        <v>86.491410060000007</v>
      </c>
      <c r="AE557" s="4">
        <f>VLOOKUP($A557,[1]plot_info!$F$1:$BW$2268,29,FALSE)</f>
        <v>27.483058419999999</v>
      </c>
      <c r="AF557" s="4">
        <f>VLOOKUP($A557,[1]plot_info!$F$1:$BW$2268,37,FALSE)</f>
        <v>104</v>
      </c>
      <c r="AG557" s="4" t="str">
        <f>VLOOKUP($A557,[1]plot_info!$F$1:$BW$2268,43,FALSE)</f>
        <v>FRA 2016-2021</v>
      </c>
    </row>
    <row r="558" spans="1:33" x14ac:dyDescent="0.35">
      <c r="A558" s="23" t="str">
        <f t="shared" si="126"/>
        <v>159-36-2</v>
      </c>
      <c r="B558" s="30">
        <v>65095</v>
      </c>
      <c r="C558" s="26">
        <v>159</v>
      </c>
      <c r="D558" s="26">
        <v>36</v>
      </c>
      <c r="E558" s="26">
        <v>2</v>
      </c>
      <c r="F558" s="26" t="s">
        <v>767</v>
      </c>
      <c r="G558" s="26" t="s">
        <v>34</v>
      </c>
      <c r="H558" s="26">
        <v>3</v>
      </c>
      <c r="I558" s="26">
        <v>180</v>
      </c>
      <c r="J558" s="26">
        <v>180</v>
      </c>
      <c r="K558" s="26">
        <v>1214</v>
      </c>
      <c r="L558" s="26">
        <v>1344</v>
      </c>
      <c r="M558" s="26">
        <v>130</v>
      </c>
      <c r="N558" s="26">
        <v>143</v>
      </c>
      <c r="O558" s="26">
        <v>143</v>
      </c>
      <c r="P558" s="26">
        <v>361</v>
      </c>
      <c r="Q558" s="26">
        <v>456</v>
      </c>
      <c r="R558" s="26">
        <v>95</v>
      </c>
      <c r="S558" s="26">
        <v>0.27777777777777779</v>
      </c>
      <c r="T558" s="26">
        <v>43.333333333333336</v>
      </c>
      <c r="U558" s="26">
        <v>0.33566433566433568</v>
      </c>
      <c r="V558" s="26">
        <v>21.666666666666668</v>
      </c>
      <c r="W558" s="31">
        <f t="shared" si="127"/>
        <v>20.366666666666667</v>
      </c>
      <c r="X558" s="26">
        <v>127</v>
      </c>
      <c r="Y558" s="26">
        <v>15.833333333333334</v>
      </c>
      <c r="Z558" s="32">
        <v>0.375</v>
      </c>
      <c r="AA558" s="9">
        <f t="shared" si="128"/>
        <v>0.375</v>
      </c>
      <c r="AB558" s="4">
        <f>VLOOKUP($A558,[1]plot_info!$F$1:$BW$2268,26,FALSE)</f>
        <v>449757.17170000001</v>
      </c>
      <c r="AC558" s="4">
        <f>VLOOKUP($A558,[1]plot_info!$F$1:$BW$2268,27,FALSE)</f>
        <v>3040193.1579999998</v>
      </c>
      <c r="AD558" s="4">
        <f>VLOOKUP($A558,[1]plot_info!$F$1:$BW$2268,28,FALSE)</f>
        <v>86.491403840000004</v>
      </c>
      <c r="AE558" s="4">
        <f>VLOOKUP($A558,[1]plot_info!$F$1:$BW$2268,29,FALSE)</f>
        <v>27.484412559999999</v>
      </c>
      <c r="AF558" s="4">
        <f>VLOOKUP($A558,[1]plot_info!$F$1:$BW$2268,37,FALSE)</f>
        <v>104</v>
      </c>
      <c r="AG558" s="4" t="str">
        <f>VLOOKUP($A558,[1]plot_info!$F$1:$BW$2268,43,FALSE)</f>
        <v>FRA 2016-2021</v>
      </c>
    </row>
    <row r="559" spans="1:33" x14ac:dyDescent="0.35">
      <c r="A559" s="23" t="str">
        <f t="shared" si="126"/>
        <v>159-36-2</v>
      </c>
      <c r="B559" s="24" t="s">
        <v>767</v>
      </c>
      <c r="C559" s="24">
        <v>159</v>
      </c>
      <c r="D559" s="24">
        <v>36</v>
      </c>
      <c r="E559" s="24">
        <v>2</v>
      </c>
      <c r="F559" s="24">
        <v>1</v>
      </c>
      <c r="G559" s="24" t="s">
        <v>34</v>
      </c>
      <c r="H559" s="24">
        <v>3</v>
      </c>
      <c r="I559" s="24">
        <v>180</v>
      </c>
      <c r="J559" s="24">
        <v>180</v>
      </c>
      <c r="K559" s="24">
        <v>1214</v>
      </c>
      <c r="L559" s="24">
        <v>1344</v>
      </c>
      <c r="M559" s="24">
        <v>130</v>
      </c>
      <c r="N559" s="24">
        <v>143</v>
      </c>
      <c r="O559" s="24">
        <v>143</v>
      </c>
      <c r="P559" s="24">
        <v>361</v>
      </c>
      <c r="Q559" s="24">
        <v>456</v>
      </c>
      <c r="R559" s="24">
        <v>95</v>
      </c>
      <c r="S559" s="24">
        <v>0.27777777777777779</v>
      </c>
      <c r="T559" s="24">
        <v>43.333333333333336</v>
      </c>
      <c r="U559" s="24">
        <v>0.33566433566433568</v>
      </c>
      <c r="V559" s="24">
        <v>21.666666666666668</v>
      </c>
      <c r="W559" s="31">
        <f t="shared" si="127"/>
        <v>20.366666666666667</v>
      </c>
      <c r="X559" s="24">
        <v>127</v>
      </c>
      <c r="Y559" s="24">
        <v>15.833333333333334</v>
      </c>
      <c r="Z559" s="32">
        <v>0.375</v>
      </c>
      <c r="AA559" s="9">
        <f t="shared" si="128"/>
        <v>0.375</v>
      </c>
      <c r="AB559" s="4">
        <f>VLOOKUP($A559,[1]plot_info!$F$1:$BW$2268,26,FALSE)</f>
        <v>449757.17170000001</v>
      </c>
      <c r="AC559" s="4">
        <f>VLOOKUP($A559,[1]plot_info!$F$1:$BW$2268,27,FALSE)</f>
        <v>3040193.1579999998</v>
      </c>
      <c r="AD559" s="4">
        <f>VLOOKUP($A559,[1]plot_info!$F$1:$BW$2268,28,FALSE)</f>
        <v>86.491403840000004</v>
      </c>
      <c r="AE559" s="4">
        <f>VLOOKUP($A559,[1]plot_info!$F$1:$BW$2268,29,FALSE)</f>
        <v>27.484412559999999</v>
      </c>
      <c r="AF559" s="4">
        <f>VLOOKUP($A559,[1]plot_info!$F$1:$BW$2268,37,FALSE)</f>
        <v>104</v>
      </c>
      <c r="AG559" s="4" t="str">
        <f>VLOOKUP($A559,[1]plot_info!$F$1:$BW$2268,43,FALSE)</f>
        <v>FRA 2016-2021</v>
      </c>
    </row>
    <row r="560" spans="1:33" x14ac:dyDescent="0.35">
      <c r="A560" s="23" t="str">
        <f t="shared" si="126"/>
        <v>159-36-3</v>
      </c>
      <c r="B560" s="30">
        <v>65095</v>
      </c>
      <c r="C560" s="26">
        <v>159</v>
      </c>
      <c r="D560" s="26">
        <v>36</v>
      </c>
      <c r="E560" s="26">
        <v>3</v>
      </c>
      <c r="F560" s="26" t="s">
        <v>751</v>
      </c>
      <c r="G560" s="26" t="s">
        <v>34</v>
      </c>
      <c r="H560" s="26">
        <v>2</v>
      </c>
      <c r="I560" s="26">
        <v>125</v>
      </c>
      <c r="J560" s="26">
        <v>125</v>
      </c>
      <c r="K560" s="26">
        <v>1217</v>
      </c>
      <c r="L560" s="26">
        <v>1301</v>
      </c>
      <c r="M560" s="26">
        <v>84</v>
      </c>
      <c r="N560" s="26">
        <v>117</v>
      </c>
      <c r="O560" s="26">
        <v>117</v>
      </c>
      <c r="P560" s="26">
        <v>358</v>
      </c>
      <c r="Q560" s="26">
        <v>428</v>
      </c>
      <c r="R560" s="26">
        <v>70</v>
      </c>
      <c r="S560" s="26">
        <v>0.32800000000000001</v>
      </c>
      <c r="T560" s="26">
        <v>42</v>
      </c>
      <c r="U560" s="26">
        <v>0.40170940170940173</v>
      </c>
      <c r="V560" s="26">
        <v>21</v>
      </c>
      <c r="W560" s="31">
        <f t="shared" si="127"/>
        <v>19.739999999999998</v>
      </c>
      <c r="X560" s="26">
        <v>93.5</v>
      </c>
      <c r="Y560" s="26">
        <v>17.5</v>
      </c>
      <c r="Z560" s="32">
        <v>0.38500000000000001</v>
      </c>
      <c r="AA560" s="9">
        <f t="shared" si="128"/>
        <v>0.38500000000000001</v>
      </c>
      <c r="AB560" s="4">
        <f>VLOOKUP($A560,[1]plot_info!$F$1:$BW$2268,26,FALSE)</f>
        <v>449757.17170000001</v>
      </c>
      <c r="AC560" s="4">
        <f>VLOOKUP($A560,[1]plot_info!$F$1:$BW$2268,27,FALSE)</f>
        <v>3040343.1579999998</v>
      </c>
      <c r="AD560" s="4">
        <f>VLOOKUP($A560,[1]plot_info!$F$1:$BW$2268,28,FALSE)</f>
        <v>86.491397620000001</v>
      </c>
      <c r="AE560" s="4">
        <f>VLOOKUP($A560,[1]plot_info!$F$1:$BW$2268,29,FALSE)</f>
        <v>27.485766699999999</v>
      </c>
      <c r="AF560" s="4">
        <f>VLOOKUP($A560,[1]plot_info!$F$1:$BW$2268,37,FALSE)</f>
        <v>104</v>
      </c>
      <c r="AG560" s="4" t="str">
        <f>VLOOKUP($A560,[1]plot_info!$F$1:$BW$2268,43,FALSE)</f>
        <v>FRA 2016-2021</v>
      </c>
    </row>
    <row r="561" spans="1:33" s="10" customFormat="1" x14ac:dyDescent="0.35">
      <c r="A561" s="23" t="str">
        <f t="shared" si="126"/>
        <v>159-36-3</v>
      </c>
      <c r="B561" s="24" t="s">
        <v>751</v>
      </c>
      <c r="C561" s="24">
        <v>159</v>
      </c>
      <c r="D561" s="24">
        <v>36</v>
      </c>
      <c r="E561" s="24">
        <v>3</v>
      </c>
      <c r="F561" s="24">
        <v>1</v>
      </c>
      <c r="G561" s="24" t="s">
        <v>34</v>
      </c>
      <c r="H561" s="24">
        <v>2</v>
      </c>
      <c r="I561" s="24">
        <v>125</v>
      </c>
      <c r="J561" s="24">
        <v>125</v>
      </c>
      <c r="K561" s="24">
        <v>1217</v>
      </c>
      <c r="L561" s="24">
        <v>1301</v>
      </c>
      <c r="M561" s="24">
        <v>84</v>
      </c>
      <c r="N561" s="24">
        <v>117</v>
      </c>
      <c r="O561" s="24">
        <v>117</v>
      </c>
      <c r="P561" s="24">
        <v>358</v>
      </c>
      <c r="Q561" s="24">
        <v>428</v>
      </c>
      <c r="R561" s="24">
        <v>70</v>
      </c>
      <c r="S561" s="24">
        <v>0.32800000000000001</v>
      </c>
      <c r="T561" s="24">
        <v>42</v>
      </c>
      <c r="U561" s="24">
        <v>0.40170940170940173</v>
      </c>
      <c r="V561" s="24">
        <v>21</v>
      </c>
      <c r="W561" s="31">
        <f t="shared" si="127"/>
        <v>19.739999999999998</v>
      </c>
      <c r="X561" s="24">
        <v>93.5</v>
      </c>
      <c r="Y561" s="24">
        <v>17.5</v>
      </c>
      <c r="Z561" s="32">
        <v>0.38500000000000001</v>
      </c>
      <c r="AA561" s="9">
        <f t="shared" si="128"/>
        <v>0.38500000000000001</v>
      </c>
      <c r="AB561" s="4">
        <f>VLOOKUP($A561,[1]plot_info!$F$1:$BW$2268,26,FALSE)</f>
        <v>449757.17170000001</v>
      </c>
      <c r="AC561" s="4">
        <f>VLOOKUP($A561,[1]plot_info!$F$1:$BW$2268,27,FALSE)</f>
        <v>3040343.1579999998</v>
      </c>
      <c r="AD561" s="4">
        <f>VLOOKUP($A561,[1]plot_info!$F$1:$BW$2268,28,FALSE)</f>
        <v>86.491397620000001</v>
      </c>
      <c r="AE561" s="4">
        <f>VLOOKUP($A561,[1]plot_info!$F$1:$BW$2268,29,FALSE)</f>
        <v>27.485766699999999</v>
      </c>
      <c r="AF561" s="4">
        <f>VLOOKUP($A561,[1]plot_info!$F$1:$BW$2268,37,FALSE)</f>
        <v>104</v>
      </c>
      <c r="AG561" s="4" t="str">
        <f>VLOOKUP($A561,[1]plot_info!$F$1:$BW$2268,43,FALSE)</f>
        <v>FRA 2016-2021</v>
      </c>
    </row>
    <row r="562" spans="1:33" s="10" customFormat="1" x14ac:dyDescent="0.35">
      <c r="A562" s="23" t="str">
        <f t="shared" si="126"/>
        <v>159-36-4</v>
      </c>
      <c r="B562" s="30">
        <v>65095</v>
      </c>
      <c r="C562" s="26">
        <v>159</v>
      </c>
      <c r="D562" s="26">
        <v>36</v>
      </c>
      <c r="E562" s="26">
        <v>4</v>
      </c>
      <c r="F562" s="26" t="s">
        <v>763</v>
      </c>
      <c r="G562" s="26" t="s">
        <v>34</v>
      </c>
      <c r="H562" s="26">
        <v>3</v>
      </c>
      <c r="I562" s="26">
        <v>54</v>
      </c>
      <c r="J562" s="26">
        <v>54</v>
      </c>
      <c r="K562" s="26">
        <v>1221</v>
      </c>
      <c r="L562" s="26">
        <v>1270</v>
      </c>
      <c r="M562" s="26">
        <v>49</v>
      </c>
      <c r="N562" s="26">
        <v>54</v>
      </c>
      <c r="O562" s="26">
        <v>54</v>
      </c>
      <c r="P562" s="26">
        <v>463</v>
      </c>
      <c r="Q562" s="26">
        <v>515</v>
      </c>
      <c r="R562" s="26">
        <v>52</v>
      </c>
      <c r="S562" s="26">
        <v>9.2592592592592587E-2</v>
      </c>
      <c r="T562" s="26">
        <v>16.333333333333332</v>
      </c>
      <c r="U562" s="26">
        <v>3.7037037037037035E-2</v>
      </c>
      <c r="V562" s="26">
        <v>8.1666666666666661</v>
      </c>
      <c r="W562" s="31">
        <f t="shared" si="127"/>
        <v>7.6766666666666659</v>
      </c>
      <c r="X562" s="26">
        <v>53.333333333333336</v>
      </c>
      <c r="Y562" s="26">
        <v>8.6666666666666661</v>
      </c>
      <c r="Z562" s="32">
        <v>0.16833333333333331</v>
      </c>
      <c r="AA562" s="9">
        <f t="shared" si="128"/>
        <v>0.16833333333333331</v>
      </c>
      <c r="AB562" s="4">
        <f>VLOOKUP($A562,[1]plot_info!$F$1:$BW$2268,26,FALSE)</f>
        <v>450057.17170000001</v>
      </c>
      <c r="AC562" s="4">
        <f>VLOOKUP($A562,[1]plot_info!$F$1:$BW$2268,27,FALSE)</f>
        <v>3040043.1579999998</v>
      </c>
      <c r="AD562" s="4">
        <f>VLOOKUP($A562,[1]plot_info!$F$1:$BW$2268,28,FALSE)</f>
        <v>86.494446749999994</v>
      </c>
      <c r="AE562" s="4">
        <f>VLOOKUP($A562,[1]plot_info!$F$1:$BW$2268,29,FALSE)</f>
        <v>27.483069480000001</v>
      </c>
      <c r="AF562" s="4">
        <f>VLOOKUP($A562,[1]plot_info!$F$1:$BW$2268,37,FALSE)</f>
        <v>104</v>
      </c>
      <c r="AG562" s="4" t="str">
        <f>VLOOKUP($A562,[1]plot_info!$F$1:$BW$2268,43,FALSE)</f>
        <v>FRA 2016-2021</v>
      </c>
    </row>
    <row r="563" spans="1:33" s="10" customFormat="1" x14ac:dyDescent="0.35">
      <c r="A563" s="23" t="str">
        <f t="shared" si="126"/>
        <v>159-36-4</v>
      </c>
      <c r="B563" s="24" t="s">
        <v>763</v>
      </c>
      <c r="C563" s="24">
        <v>159</v>
      </c>
      <c r="D563" s="24">
        <v>36</v>
      </c>
      <c r="E563" s="24">
        <v>4</v>
      </c>
      <c r="F563" s="24">
        <v>1</v>
      </c>
      <c r="G563" s="24" t="s">
        <v>34</v>
      </c>
      <c r="H563" s="24">
        <v>3</v>
      </c>
      <c r="I563" s="24">
        <v>54</v>
      </c>
      <c r="J563" s="24">
        <v>54</v>
      </c>
      <c r="K563" s="24">
        <v>1221</v>
      </c>
      <c r="L563" s="24">
        <v>1270</v>
      </c>
      <c r="M563" s="24">
        <v>49</v>
      </c>
      <c r="N563" s="24">
        <v>54</v>
      </c>
      <c r="O563" s="24">
        <v>54</v>
      </c>
      <c r="P563" s="24">
        <v>463</v>
      </c>
      <c r="Q563" s="24">
        <v>515</v>
      </c>
      <c r="R563" s="24">
        <v>52</v>
      </c>
      <c r="S563" s="24">
        <v>9.2592592592592587E-2</v>
      </c>
      <c r="T563" s="24">
        <v>16.333333333333332</v>
      </c>
      <c r="U563" s="24">
        <v>3.7037037037037035E-2</v>
      </c>
      <c r="V563" s="24">
        <v>8.1666666666666661</v>
      </c>
      <c r="W563" s="31">
        <f t="shared" si="127"/>
        <v>7.6766666666666659</v>
      </c>
      <c r="X563" s="24">
        <v>53.333333333333336</v>
      </c>
      <c r="Y563" s="24">
        <v>8.6666666666666661</v>
      </c>
      <c r="Z563" s="32">
        <v>0.16833333333333331</v>
      </c>
      <c r="AA563" s="9">
        <f t="shared" si="128"/>
        <v>0.16833333333333331</v>
      </c>
      <c r="AB563" s="4">
        <f>VLOOKUP($A563,[1]plot_info!$F$1:$BW$2268,26,FALSE)</f>
        <v>450057.17170000001</v>
      </c>
      <c r="AC563" s="4">
        <f>VLOOKUP($A563,[1]plot_info!$F$1:$BW$2268,27,FALSE)</f>
        <v>3040043.1579999998</v>
      </c>
      <c r="AD563" s="4">
        <f>VLOOKUP($A563,[1]plot_info!$F$1:$BW$2268,28,FALSE)</f>
        <v>86.494446749999994</v>
      </c>
      <c r="AE563" s="4">
        <f>VLOOKUP($A563,[1]plot_info!$F$1:$BW$2268,29,FALSE)</f>
        <v>27.483069480000001</v>
      </c>
      <c r="AF563" s="4">
        <f>VLOOKUP($A563,[1]plot_info!$F$1:$BW$2268,37,FALSE)</f>
        <v>104</v>
      </c>
      <c r="AG563" s="4" t="str">
        <f>VLOOKUP($A563,[1]plot_info!$F$1:$BW$2268,43,FALSE)</f>
        <v>FRA 2016-2021</v>
      </c>
    </row>
    <row r="564" spans="1:33" s="10" customFormat="1" x14ac:dyDescent="0.35">
      <c r="A564" s="23" t="str">
        <f t="shared" si="126"/>
        <v>159-36-5</v>
      </c>
      <c r="B564" s="30">
        <v>65095</v>
      </c>
      <c r="C564" s="26">
        <v>159</v>
      </c>
      <c r="D564" s="26">
        <v>36</v>
      </c>
      <c r="E564" s="26">
        <v>5</v>
      </c>
      <c r="F564" s="26" t="s">
        <v>755</v>
      </c>
      <c r="G564" s="26" t="s">
        <v>34</v>
      </c>
      <c r="H564" s="26">
        <v>4</v>
      </c>
      <c r="I564" s="26">
        <v>71</v>
      </c>
      <c r="J564" s="26">
        <v>71</v>
      </c>
      <c r="K564" s="26">
        <v>1223</v>
      </c>
      <c r="L564" s="26">
        <v>1290</v>
      </c>
      <c r="M564" s="26">
        <v>67</v>
      </c>
      <c r="N564" s="26">
        <v>59</v>
      </c>
      <c r="O564" s="26">
        <v>59</v>
      </c>
      <c r="P564" s="26">
        <v>366</v>
      </c>
      <c r="Q564" s="26">
        <v>417</v>
      </c>
      <c r="R564" s="26">
        <v>51</v>
      </c>
      <c r="S564" s="26">
        <v>5.6338028169014086E-2</v>
      </c>
      <c r="T564" s="26">
        <v>16.75</v>
      </c>
      <c r="U564" s="26">
        <v>0.13559322033898305</v>
      </c>
      <c r="V564" s="26">
        <v>8.375</v>
      </c>
      <c r="W564" s="31">
        <f t="shared" si="127"/>
        <v>7.8724999999999996</v>
      </c>
      <c r="X564" s="26">
        <v>57</v>
      </c>
      <c r="Y564" s="26">
        <v>6.375</v>
      </c>
      <c r="Z564" s="32">
        <v>0.14749999999999999</v>
      </c>
      <c r="AA564" s="9">
        <f t="shared" si="128"/>
        <v>0.14749999999999999</v>
      </c>
      <c r="AB564" s="4">
        <f>VLOOKUP($A564,[1]plot_info!$F$1:$BW$2268,26,FALSE)</f>
        <v>450057.17170000001</v>
      </c>
      <c r="AC564" s="4">
        <f>VLOOKUP($A564,[1]plot_info!$F$1:$BW$2268,27,FALSE)</f>
        <v>3040193.1579999998</v>
      </c>
      <c r="AD564" s="4">
        <f>VLOOKUP($A564,[1]plot_info!$F$1:$BW$2268,28,FALSE)</f>
        <v>86.494440569999995</v>
      </c>
      <c r="AE564" s="4">
        <f>VLOOKUP($A564,[1]plot_info!$F$1:$BW$2268,29,FALSE)</f>
        <v>27.484423620000001</v>
      </c>
      <c r="AF564" s="4">
        <f>VLOOKUP($A564,[1]plot_info!$F$1:$BW$2268,37,FALSE)</f>
        <v>104</v>
      </c>
      <c r="AG564" s="4" t="str">
        <f>VLOOKUP($A564,[1]plot_info!$F$1:$BW$2268,43,FALSE)</f>
        <v>FRA 2016-2021</v>
      </c>
    </row>
    <row r="565" spans="1:33" s="10" customFormat="1" x14ac:dyDescent="0.35">
      <c r="A565" s="23" t="str">
        <f t="shared" si="126"/>
        <v>159-36-5</v>
      </c>
      <c r="B565" s="24" t="s">
        <v>755</v>
      </c>
      <c r="C565" s="24">
        <v>159</v>
      </c>
      <c r="D565" s="24">
        <v>36</v>
      </c>
      <c r="E565" s="24">
        <v>5</v>
      </c>
      <c r="F565" s="24">
        <v>1</v>
      </c>
      <c r="G565" s="24" t="s">
        <v>34</v>
      </c>
      <c r="H565" s="24">
        <v>4</v>
      </c>
      <c r="I565" s="24">
        <v>71</v>
      </c>
      <c r="J565" s="24">
        <v>71</v>
      </c>
      <c r="K565" s="24">
        <v>1223</v>
      </c>
      <c r="L565" s="24">
        <v>1290</v>
      </c>
      <c r="M565" s="24">
        <v>67</v>
      </c>
      <c r="N565" s="24">
        <v>59</v>
      </c>
      <c r="O565" s="24">
        <v>59</v>
      </c>
      <c r="P565" s="24">
        <v>366</v>
      </c>
      <c r="Q565" s="24">
        <v>417</v>
      </c>
      <c r="R565" s="24">
        <v>51</v>
      </c>
      <c r="S565" s="24">
        <v>5.6338028169014086E-2</v>
      </c>
      <c r="T565" s="24">
        <v>16.75</v>
      </c>
      <c r="U565" s="24">
        <v>0.13559322033898305</v>
      </c>
      <c r="V565" s="24">
        <v>8.375</v>
      </c>
      <c r="W565" s="31">
        <f t="shared" si="127"/>
        <v>7.8724999999999996</v>
      </c>
      <c r="X565" s="24">
        <v>57</v>
      </c>
      <c r="Y565" s="24">
        <v>6.375</v>
      </c>
      <c r="Z565" s="32">
        <v>0.14749999999999999</v>
      </c>
      <c r="AA565" s="9">
        <f t="shared" si="128"/>
        <v>0.14749999999999999</v>
      </c>
      <c r="AB565" s="4">
        <f>VLOOKUP($A565,[1]plot_info!$F$1:$BW$2268,26,FALSE)</f>
        <v>450057.17170000001</v>
      </c>
      <c r="AC565" s="4">
        <f>VLOOKUP($A565,[1]plot_info!$F$1:$BW$2268,27,FALSE)</f>
        <v>3040193.1579999998</v>
      </c>
      <c r="AD565" s="4">
        <f>VLOOKUP($A565,[1]plot_info!$F$1:$BW$2268,28,FALSE)</f>
        <v>86.494440569999995</v>
      </c>
      <c r="AE565" s="4">
        <f>VLOOKUP($A565,[1]plot_info!$F$1:$BW$2268,29,FALSE)</f>
        <v>27.484423620000001</v>
      </c>
      <c r="AF565" s="4">
        <f>VLOOKUP($A565,[1]plot_info!$F$1:$BW$2268,37,FALSE)</f>
        <v>104</v>
      </c>
      <c r="AG565" s="4" t="str">
        <f>VLOOKUP($A565,[1]plot_info!$F$1:$BW$2268,43,FALSE)</f>
        <v>FRA 2016-2021</v>
      </c>
    </row>
    <row r="566" spans="1:33" s="10" customFormat="1" x14ac:dyDescent="0.35">
      <c r="A566" s="23" t="str">
        <f t="shared" si="126"/>
        <v>159-36-6</v>
      </c>
      <c r="B566" s="30">
        <v>65095</v>
      </c>
      <c r="C566" s="26">
        <v>159</v>
      </c>
      <c r="D566" s="26">
        <v>36</v>
      </c>
      <c r="E566" s="26">
        <v>6</v>
      </c>
      <c r="F566" s="26" t="s">
        <v>759</v>
      </c>
      <c r="G566" s="26" t="s">
        <v>34</v>
      </c>
      <c r="H566" s="26">
        <v>4</v>
      </c>
      <c r="I566" s="26">
        <v>75</v>
      </c>
      <c r="J566" s="26">
        <v>75</v>
      </c>
      <c r="K566" s="26">
        <v>1228</v>
      </c>
      <c r="L566" s="26">
        <v>1299</v>
      </c>
      <c r="M566" s="26">
        <v>71</v>
      </c>
      <c r="N566" s="26">
        <v>76</v>
      </c>
      <c r="O566" s="26">
        <v>76</v>
      </c>
      <c r="P566" s="26">
        <v>365</v>
      </c>
      <c r="Q566" s="26">
        <v>437</v>
      </c>
      <c r="R566" s="26">
        <v>72</v>
      </c>
      <c r="S566" s="26">
        <v>5.3333333333333337E-2</v>
      </c>
      <c r="T566" s="26">
        <v>17.75</v>
      </c>
      <c r="U566" s="26">
        <v>5.2631578947368418E-2</v>
      </c>
      <c r="V566" s="26">
        <v>8.875</v>
      </c>
      <c r="W566" s="31">
        <f t="shared" si="127"/>
        <v>8.3424999999999994</v>
      </c>
      <c r="X566" s="26">
        <v>75</v>
      </c>
      <c r="Y566" s="26">
        <v>9</v>
      </c>
      <c r="Z566" s="32">
        <v>0.17874999999999999</v>
      </c>
      <c r="AA566" s="9">
        <f t="shared" si="128"/>
        <v>0.17874999999999999</v>
      </c>
      <c r="AB566" s="4">
        <f>VLOOKUP($A566,[1]plot_info!$F$1:$BW$2268,26,FALSE)</f>
        <v>450057.17170000001</v>
      </c>
      <c r="AC566" s="4">
        <f>VLOOKUP($A566,[1]plot_info!$F$1:$BW$2268,27,FALSE)</f>
        <v>3040343.1579999998</v>
      </c>
      <c r="AD566" s="4">
        <f>VLOOKUP($A566,[1]plot_info!$F$1:$BW$2268,28,FALSE)</f>
        <v>86.494434389999995</v>
      </c>
      <c r="AE566" s="4">
        <f>VLOOKUP($A566,[1]plot_info!$F$1:$BW$2268,29,FALSE)</f>
        <v>27.485777760000001</v>
      </c>
      <c r="AF566" s="4">
        <f>VLOOKUP($A566,[1]plot_info!$F$1:$BW$2268,37,FALSE)</f>
        <v>104</v>
      </c>
      <c r="AG566" s="4" t="str">
        <f>VLOOKUP($A566,[1]plot_info!$F$1:$BW$2268,43,FALSE)</f>
        <v>FRA 2016-2021</v>
      </c>
    </row>
    <row r="567" spans="1:33" x14ac:dyDescent="0.35">
      <c r="A567" s="23" t="str">
        <f t="shared" si="126"/>
        <v>159-36-6</v>
      </c>
      <c r="B567" s="24" t="s">
        <v>759</v>
      </c>
      <c r="C567" s="24">
        <v>159</v>
      </c>
      <c r="D567" s="24">
        <v>36</v>
      </c>
      <c r="E567" s="24">
        <v>6</v>
      </c>
      <c r="F567" s="24">
        <v>1</v>
      </c>
      <c r="G567" s="24" t="s">
        <v>34</v>
      </c>
      <c r="H567" s="24">
        <v>4</v>
      </c>
      <c r="I567" s="24">
        <v>75</v>
      </c>
      <c r="J567" s="24">
        <v>75</v>
      </c>
      <c r="K567" s="24">
        <v>1228</v>
      </c>
      <c r="L567" s="24">
        <v>1299</v>
      </c>
      <c r="M567" s="24">
        <v>71</v>
      </c>
      <c r="N567" s="24">
        <v>76</v>
      </c>
      <c r="O567" s="24">
        <v>76</v>
      </c>
      <c r="P567" s="24">
        <v>365</v>
      </c>
      <c r="Q567" s="24">
        <v>437</v>
      </c>
      <c r="R567" s="24">
        <v>72</v>
      </c>
      <c r="S567" s="24">
        <v>5.3333333333333337E-2</v>
      </c>
      <c r="T567" s="24">
        <v>17.75</v>
      </c>
      <c r="U567" s="24">
        <v>5.2631578947368418E-2</v>
      </c>
      <c r="V567" s="24">
        <v>8.875</v>
      </c>
      <c r="W567" s="31">
        <f t="shared" si="127"/>
        <v>8.3424999999999994</v>
      </c>
      <c r="X567" s="24">
        <v>75</v>
      </c>
      <c r="Y567" s="24">
        <v>9</v>
      </c>
      <c r="Z567" s="32">
        <v>0.17874999999999999</v>
      </c>
      <c r="AA567" s="9">
        <f t="shared" si="128"/>
        <v>0.17874999999999999</v>
      </c>
      <c r="AB567" s="4">
        <f>VLOOKUP($A567,[1]plot_info!$F$1:$BW$2268,26,FALSE)</f>
        <v>450057.17170000001</v>
      </c>
      <c r="AC567" s="4">
        <f>VLOOKUP($A567,[1]plot_info!$F$1:$BW$2268,27,FALSE)</f>
        <v>3040343.1579999998</v>
      </c>
      <c r="AD567" s="4">
        <f>VLOOKUP($A567,[1]plot_info!$F$1:$BW$2268,28,FALSE)</f>
        <v>86.494434389999995</v>
      </c>
      <c r="AE567" s="4">
        <f>VLOOKUP($A567,[1]plot_info!$F$1:$BW$2268,29,FALSE)</f>
        <v>27.485777760000001</v>
      </c>
      <c r="AF567" s="4">
        <f>VLOOKUP($A567,[1]plot_info!$F$1:$BW$2268,37,FALSE)</f>
        <v>104</v>
      </c>
      <c r="AG567" s="4" t="str">
        <f>VLOOKUP($A567,[1]plot_info!$F$1:$BW$2268,43,FALSE)</f>
        <v>FRA 2016-2021</v>
      </c>
    </row>
    <row r="568" spans="1:33" x14ac:dyDescent="0.35">
      <c r="A568" s="23" t="str">
        <f t="shared" si="126"/>
        <v>160-40-1</v>
      </c>
      <c r="B568" s="30">
        <v>65095</v>
      </c>
      <c r="C568" s="26">
        <v>160</v>
      </c>
      <c r="D568" s="26">
        <v>40</v>
      </c>
      <c r="E568" s="26">
        <v>1</v>
      </c>
      <c r="F568" s="26" t="s">
        <v>771</v>
      </c>
      <c r="G568" s="26" t="s">
        <v>34</v>
      </c>
      <c r="H568" s="26">
        <v>4</v>
      </c>
      <c r="I568" s="26">
        <v>312</v>
      </c>
      <c r="J568" s="26">
        <v>312</v>
      </c>
      <c r="K568" s="26">
        <v>1239</v>
      </c>
      <c r="L568" s="26">
        <v>1497</v>
      </c>
      <c r="M568" s="26">
        <v>258</v>
      </c>
      <c r="N568" s="26">
        <v>281</v>
      </c>
      <c r="O568" s="26">
        <v>281</v>
      </c>
      <c r="P568" s="26">
        <v>367</v>
      </c>
      <c r="Q568" s="26">
        <v>497</v>
      </c>
      <c r="R568" s="26">
        <v>130</v>
      </c>
      <c r="S568" s="26">
        <v>0.17307692307692307</v>
      </c>
      <c r="T568" s="26">
        <v>64.5</v>
      </c>
      <c r="U568" s="26">
        <v>0.53736654804270467</v>
      </c>
      <c r="V568" s="26">
        <v>32.25</v>
      </c>
      <c r="W568" s="31">
        <f t="shared" si="127"/>
        <v>30.314999999999998</v>
      </c>
      <c r="X568" s="26">
        <v>243.25</v>
      </c>
      <c r="Y568" s="26">
        <v>16.25</v>
      </c>
      <c r="Z568" s="32">
        <v>0.48499999999999999</v>
      </c>
      <c r="AA568" s="9">
        <f t="shared" si="128"/>
        <v>0.48499999999999999</v>
      </c>
      <c r="AB568" s="4">
        <f>VLOOKUP($A568,[1]plot_info!$F$1:$BW$2268,26,FALSE)</f>
        <v>454142.7304</v>
      </c>
      <c r="AC568" s="4">
        <f>VLOOKUP($A568,[1]plot_info!$F$1:$BW$2268,27,FALSE)</f>
        <v>3055941.801</v>
      </c>
      <c r="AD568" s="4">
        <f>VLOOKUP($A568,[1]plot_info!$F$1:$BW$2268,28,FALSE)</f>
        <v>86.535198289999997</v>
      </c>
      <c r="AE568" s="4">
        <f>VLOOKUP($A568,[1]plot_info!$F$1:$BW$2268,29,FALSE)</f>
        <v>27.626739820000001</v>
      </c>
      <c r="AF568" s="4">
        <f>VLOOKUP($A568,[1]plot_info!$F$1:$BW$2268,37,FALSE)</f>
        <v>105</v>
      </c>
      <c r="AG568" s="4" t="str">
        <f>VLOOKUP($A568,[1]plot_info!$F$1:$BW$2268,43,FALSE)</f>
        <v>FRA 2016-2021</v>
      </c>
    </row>
    <row r="569" spans="1:33" x14ac:dyDescent="0.35">
      <c r="A569" s="23" t="str">
        <f t="shared" si="126"/>
        <v>160-40-1</v>
      </c>
      <c r="B569" s="24" t="s">
        <v>771</v>
      </c>
      <c r="C569" s="24">
        <v>160</v>
      </c>
      <c r="D569" s="24">
        <v>40</v>
      </c>
      <c r="E569" s="24">
        <v>1</v>
      </c>
      <c r="F569" s="24">
        <v>1</v>
      </c>
      <c r="G569" s="24" t="s">
        <v>34</v>
      </c>
      <c r="H569" s="24">
        <v>4</v>
      </c>
      <c r="I569" s="24">
        <v>312</v>
      </c>
      <c r="J569" s="24">
        <v>312</v>
      </c>
      <c r="K569" s="24">
        <v>1239</v>
      </c>
      <c r="L569" s="24">
        <v>1497</v>
      </c>
      <c r="M569" s="24">
        <v>258</v>
      </c>
      <c r="N569" s="24">
        <v>281</v>
      </c>
      <c r="O569" s="24">
        <v>281</v>
      </c>
      <c r="P569" s="24">
        <v>367</v>
      </c>
      <c r="Q569" s="24">
        <v>497</v>
      </c>
      <c r="R569" s="24">
        <v>130</v>
      </c>
      <c r="S569" s="24">
        <v>0.17307692307692307</v>
      </c>
      <c r="T569" s="24">
        <v>64.5</v>
      </c>
      <c r="U569" s="24">
        <v>0.53736654804270467</v>
      </c>
      <c r="V569" s="24">
        <v>32.25</v>
      </c>
      <c r="W569" s="31">
        <f t="shared" si="127"/>
        <v>30.314999999999998</v>
      </c>
      <c r="X569" s="24">
        <v>243.25</v>
      </c>
      <c r="Y569" s="24">
        <v>16.25</v>
      </c>
      <c r="Z569" s="32">
        <v>0.48499999999999999</v>
      </c>
      <c r="AA569" s="9">
        <f t="shared" si="128"/>
        <v>0.48499999999999999</v>
      </c>
      <c r="AB569" s="4">
        <f>VLOOKUP($A569,[1]plot_info!$F$1:$BW$2268,26,FALSE)</f>
        <v>454142.7304</v>
      </c>
      <c r="AC569" s="4">
        <f>VLOOKUP($A569,[1]plot_info!$F$1:$BW$2268,27,FALSE)</f>
        <v>3055941.801</v>
      </c>
      <c r="AD569" s="4">
        <f>VLOOKUP($A569,[1]plot_info!$F$1:$BW$2268,28,FALSE)</f>
        <v>86.535198289999997</v>
      </c>
      <c r="AE569" s="4">
        <f>VLOOKUP($A569,[1]plot_info!$F$1:$BW$2268,29,FALSE)</f>
        <v>27.626739820000001</v>
      </c>
      <c r="AF569" s="4">
        <f>VLOOKUP($A569,[1]plot_info!$F$1:$BW$2268,37,FALSE)</f>
        <v>105</v>
      </c>
      <c r="AG569" s="4" t="str">
        <f>VLOOKUP($A569,[1]plot_info!$F$1:$BW$2268,43,FALSE)</f>
        <v>FRA 2016-2021</v>
      </c>
    </row>
    <row r="570" spans="1:33" x14ac:dyDescent="0.35">
      <c r="A570" s="23" t="str">
        <f t="shared" si="126"/>
        <v>160-40-2</v>
      </c>
      <c r="B570" s="30">
        <v>65095</v>
      </c>
      <c r="C570" s="26">
        <v>160</v>
      </c>
      <c r="D570" s="26">
        <v>40</v>
      </c>
      <c r="E570" s="26">
        <v>2</v>
      </c>
      <c r="F570" s="26" t="s">
        <v>775</v>
      </c>
      <c r="G570" s="26" t="s">
        <v>34</v>
      </c>
      <c r="H570" s="26">
        <v>4</v>
      </c>
      <c r="I570" s="26">
        <v>355</v>
      </c>
      <c r="J570" s="26">
        <v>355</v>
      </c>
      <c r="K570" s="26">
        <v>958</v>
      </c>
      <c r="L570" s="26">
        <v>1262</v>
      </c>
      <c r="M570" s="26">
        <v>304</v>
      </c>
      <c r="N570" s="26">
        <v>239</v>
      </c>
      <c r="O570" s="26">
        <v>239</v>
      </c>
      <c r="P570" s="26">
        <v>370</v>
      </c>
      <c r="Q570" s="26">
        <v>567</v>
      </c>
      <c r="R570" s="26">
        <v>197</v>
      </c>
      <c r="S570" s="26">
        <v>0.14366197183098592</v>
      </c>
      <c r="T570" s="26">
        <v>76</v>
      </c>
      <c r="U570" s="26">
        <v>0.17573221757322174</v>
      </c>
      <c r="V570" s="26">
        <v>38</v>
      </c>
      <c r="W570" s="31">
        <f t="shared" si="127"/>
        <v>35.72</v>
      </c>
      <c r="X570" s="26">
        <v>228.5</v>
      </c>
      <c r="Y570" s="26">
        <v>24.625</v>
      </c>
      <c r="Z570" s="32">
        <v>0.62624999999999997</v>
      </c>
      <c r="AA570" s="9">
        <f t="shared" si="128"/>
        <v>0.62624999999999997</v>
      </c>
      <c r="AB570" s="4">
        <f>VLOOKUP($A570,[1]plot_info!$F$1:$BW$2268,26,FALSE)</f>
        <v>454142.7304</v>
      </c>
      <c r="AC570" s="4">
        <f>VLOOKUP($A570,[1]plot_info!$F$1:$BW$2268,27,FALSE)</f>
        <v>3056091.801</v>
      </c>
      <c r="AD570" s="4">
        <f>VLOOKUP($A570,[1]plot_info!$F$1:$BW$2268,28,FALSE)</f>
        <v>86.535192570000007</v>
      </c>
      <c r="AE570" s="4">
        <f>VLOOKUP($A570,[1]plot_info!$F$1:$BW$2268,29,FALSE)</f>
        <v>27.62809395</v>
      </c>
      <c r="AF570" s="4">
        <f>VLOOKUP($A570,[1]plot_info!$F$1:$BW$2268,37,FALSE)</f>
        <v>105</v>
      </c>
      <c r="AG570" s="4" t="str">
        <f>VLOOKUP($A570,[1]plot_info!$F$1:$BW$2268,43,FALSE)</f>
        <v>FRA 2016-2021</v>
      </c>
    </row>
    <row r="571" spans="1:33" x14ac:dyDescent="0.35">
      <c r="A571" s="23" t="str">
        <f t="shared" si="126"/>
        <v>160-40-2</v>
      </c>
      <c r="B571" s="24" t="s">
        <v>775</v>
      </c>
      <c r="C571" s="24">
        <v>160</v>
      </c>
      <c r="D571" s="24">
        <v>40</v>
      </c>
      <c r="E571" s="24">
        <v>2</v>
      </c>
      <c r="F571" s="24">
        <v>1</v>
      </c>
      <c r="G571" s="24" t="s">
        <v>34</v>
      </c>
      <c r="H571" s="24">
        <v>4</v>
      </c>
      <c r="I571" s="24">
        <v>355</v>
      </c>
      <c r="J571" s="24">
        <v>355</v>
      </c>
      <c r="K571" s="24">
        <v>958</v>
      </c>
      <c r="L571" s="24">
        <v>1262</v>
      </c>
      <c r="M571" s="24">
        <v>304</v>
      </c>
      <c r="N571" s="24">
        <v>239</v>
      </c>
      <c r="O571" s="24">
        <v>239</v>
      </c>
      <c r="P571" s="24">
        <v>370</v>
      </c>
      <c r="Q571" s="24">
        <v>567</v>
      </c>
      <c r="R571" s="24">
        <v>197</v>
      </c>
      <c r="S571" s="24">
        <v>0.14366197183098592</v>
      </c>
      <c r="T571" s="24">
        <v>76</v>
      </c>
      <c r="U571" s="24">
        <v>0.17573221757322174</v>
      </c>
      <c r="V571" s="24">
        <v>38</v>
      </c>
      <c r="W571" s="31">
        <f t="shared" si="127"/>
        <v>35.72</v>
      </c>
      <c r="X571" s="24">
        <v>228.5</v>
      </c>
      <c r="Y571" s="24">
        <v>24.625</v>
      </c>
      <c r="Z571" s="32">
        <v>0.62624999999999997</v>
      </c>
      <c r="AA571" s="9">
        <f t="shared" si="128"/>
        <v>0.62624999999999997</v>
      </c>
      <c r="AB571" s="4">
        <f>VLOOKUP($A571,[1]plot_info!$F$1:$BW$2268,26,FALSE)</f>
        <v>454142.7304</v>
      </c>
      <c r="AC571" s="4">
        <f>VLOOKUP($A571,[1]plot_info!$F$1:$BW$2268,27,FALSE)</f>
        <v>3056091.801</v>
      </c>
      <c r="AD571" s="4">
        <f>VLOOKUP($A571,[1]plot_info!$F$1:$BW$2268,28,FALSE)</f>
        <v>86.535192570000007</v>
      </c>
      <c r="AE571" s="4">
        <f>VLOOKUP($A571,[1]plot_info!$F$1:$BW$2268,29,FALSE)</f>
        <v>27.62809395</v>
      </c>
      <c r="AF571" s="4">
        <f>VLOOKUP($A571,[1]plot_info!$F$1:$BW$2268,37,FALSE)</f>
        <v>105</v>
      </c>
      <c r="AG571" s="4" t="str">
        <f>VLOOKUP($A571,[1]plot_info!$F$1:$BW$2268,43,FALSE)</f>
        <v>FRA 2016-2021</v>
      </c>
    </row>
    <row r="572" spans="1:33" x14ac:dyDescent="0.35">
      <c r="A572" s="23" t="str">
        <f t="shared" si="126"/>
        <v>160-40-3</v>
      </c>
      <c r="B572" s="30">
        <v>65095</v>
      </c>
      <c r="C572" s="26">
        <v>160</v>
      </c>
      <c r="D572" s="26">
        <v>40</v>
      </c>
      <c r="E572" s="26">
        <v>3</v>
      </c>
      <c r="F572" s="26" t="s">
        <v>779</v>
      </c>
      <c r="G572" s="26" t="s">
        <v>34</v>
      </c>
      <c r="H572" s="26">
        <v>3</v>
      </c>
      <c r="I572" s="26">
        <v>158</v>
      </c>
      <c r="J572" s="26">
        <v>158</v>
      </c>
      <c r="K572" s="26">
        <v>1233</v>
      </c>
      <c r="L572" s="26">
        <v>1355</v>
      </c>
      <c r="M572" s="26">
        <v>122</v>
      </c>
      <c r="N572" s="26">
        <v>176</v>
      </c>
      <c r="O572" s="26">
        <v>176</v>
      </c>
      <c r="P572" s="26">
        <v>366</v>
      </c>
      <c r="Q572" s="26">
        <v>499</v>
      </c>
      <c r="R572" s="26">
        <v>133</v>
      </c>
      <c r="S572" s="26">
        <v>0.22784810126582278</v>
      </c>
      <c r="T572" s="26">
        <v>40.666666666666664</v>
      </c>
      <c r="U572" s="26">
        <v>0.24431818181818182</v>
      </c>
      <c r="V572" s="26">
        <v>20.333333333333332</v>
      </c>
      <c r="W572" s="31">
        <f t="shared" si="127"/>
        <v>19.11333333333333</v>
      </c>
      <c r="X572" s="26">
        <v>161.66666666666666</v>
      </c>
      <c r="Y572" s="26">
        <v>22.166666666666668</v>
      </c>
      <c r="Z572" s="32">
        <v>0.42499999999999999</v>
      </c>
      <c r="AA572" s="9">
        <f t="shared" si="128"/>
        <v>0.42499999999999999</v>
      </c>
      <c r="AB572" s="4">
        <f>VLOOKUP($A572,[1]plot_info!$F$1:$BW$2268,26,FALSE)</f>
        <v>454142.7304</v>
      </c>
      <c r="AC572" s="4">
        <f>VLOOKUP($A572,[1]plot_info!$F$1:$BW$2268,27,FALSE)</f>
        <v>3056241.801</v>
      </c>
      <c r="AD572" s="4">
        <f>VLOOKUP($A572,[1]plot_info!$F$1:$BW$2268,28,FALSE)</f>
        <v>86.535186850000002</v>
      </c>
      <c r="AE572" s="4">
        <f>VLOOKUP($A572,[1]plot_info!$F$1:$BW$2268,29,FALSE)</f>
        <v>27.629448069999999</v>
      </c>
      <c r="AF572" s="4">
        <f>VLOOKUP($A572,[1]plot_info!$F$1:$BW$2268,37,FALSE)</f>
        <v>105</v>
      </c>
      <c r="AG572" s="4" t="str">
        <f>VLOOKUP($A572,[1]plot_info!$F$1:$BW$2268,43,FALSE)</f>
        <v>FRA 2016-2021</v>
      </c>
    </row>
    <row r="573" spans="1:33" x14ac:dyDescent="0.35">
      <c r="A573" s="23" t="str">
        <f t="shared" si="126"/>
        <v>160-40-3</v>
      </c>
      <c r="B573" s="24" t="s">
        <v>779</v>
      </c>
      <c r="C573" s="24">
        <v>160</v>
      </c>
      <c r="D573" s="24">
        <v>40</v>
      </c>
      <c r="E573" s="24">
        <v>3</v>
      </c>
      <c r="F573" s="24">
        <v>1</v>
      </c>
      <c r="G573" s="24" t="s">
        <v>34</v>
      </c>
      <c r="H573" s="24">
        <v>3</v>
      </c>
      <c r="I573" s="24">
        <v>158</v>
      </c>
      <c r="J573" s="24">
        <v>158</v>
      </c>
      <c r="K573" s="24">
        <v>1233</v>
      </c>
      <c r="L573" s="24">
        <v>1355</v>
      </c>
      <c r="M573" s="24">
        <v>122</v>
      </c>
      <c r="N573" s="24">
        <v>176</v>
      </c>
      <c r="O573" s="24">
        <v>176</v>
      </c>
      <c r="P573" s="24">
        <v>366</v>
      </c>
      <c r="Q573" s="24">
        <v>499</v>
      </c>
      <c r="R573" s="24">
        <v>133</v>
      </c>
      <c r="S573" s="24">
        <v>0.22784810126582278</v>
      </c>
      <c r="T573" s="24">
        <v>40.666666666666664</v>
      </c>
      <c r="U573" s="24">
        <v>0.24431818181818182</v>
      </c>
      <c r="V573" s="24">
        <v>20.333333333333332</v>
      </c>
      <c r="W573" s="31">
        <f t="shared" si="127"/>
        <v>19.11333333333333</v>
      </c>
      <c r="X573" s="24">
        <v>161.66666666666666</v>
      </c>
      <c r="Y573" s="24">
        <v>22.166666666666668</v>
      </c>
      <c r="Z573" s="32">
        <v>0.42499999999999999</v>
      </c>
      <c r="AA573" s="9">
        <f t="shared" si="128"/>
        <v>0.42499999999999999</v>
      </c>
      <c r="AB573" s="4">
        <f>VLOOKUP($A573,[1]plot_info!$F$1:$BW$2268,26,FALSE)</f>
        <v>454142.7304</v>
      </c>
      <c r="AC573" s="4">
        <f>VLOOKUP($A573,[1]plot_info!$F$1:$BW$2268,27,FALSE)</f>
        <v>3056241.801</v>
      </c>
      <c r="AD573" s="4">
        <f>VLOOKUP($A573,[1]plot_info!$F$1:$BW$2268,28,FALSE)</f>
        <v>86.535186850000002</v>
      </c>
      <c r="AE573" s="4">
        <f>VLOOKUP($A573,[1]plot_info!$F$1:$BW$2268,29,FALSE)</f>
        <v>27.629448069999999</v>
      </c>
      <c r="AF573" s="4">
        <f>VLOOKUP($A573,[1]plot_info!$F$1:$BW$2268,37,FALSE)</f>
        <v>105</v>
      </c>
      <c r="AG573" s="4" t="str">
        <f>VLOOKUP($A573,[1]plot_info!$F$1:$BW$2268,43,FALSE)</f>
        <v>FRA 2016-2021</v>
      </c>
    </row>
    <row r="574" spans="1:33" x14ac:dyDescent="0.35">
      <c r="A574" s="23" t="str">
        <f t="shared" si="126"/>
        <v>160-40-5</v>
      </c>
      <c r="B574" s="30">
        <v>65095</v>
      </c>
      <c r="C574" s="26">
        <v>160</v>
      </c>
      <c r="D574" s="26">
        <v>40</v>
      </c>
      <c r="E574" s="26">
        <v>5</v>
      </c>
      <c r="F574" s="26" t="s">
        <v>783</v>
      </c>
      <c r="G574" s="26" t="s">
        <v>34</v>
      </c>
      <c r="H574" s="26">
        <v>4</v>
      </c>
      <c r="I574" s="26">
        <v>82</v>
      </c>
      <c r="J574" s="26">
        <v>82</v>
      </c>
      <c r="K574" s="26">
        <v>1212</v>
      </c>
      <c r="L574" s="26">
        <v>1283</v>
      </c>
      <c r="M574" s="26">
        <v>71</v>
      </c>
      <c r="N574" s="26">
        <v>90</v>
      </c>
      <c r="O574" s="26">
        <v>90</v>
      </c>
      <c r="P574" s="26">
        <v>367</v>
      </c>
      <c r="Q574" s="26">
        <v>435</v>
      </c>
      <c r="R574" s="26">
        <v>68</v>
      </c>
      <c r="S574" s="26">
        <v>0.13414634146341464</v>
      </c>
      <c r="T574" s="26">
        <v>17.75</v>
      </c>
      <c r="U574" s="26">
        <v>0.24444444444444444</v>
      </c>
      <c r="V574" s="26">
        <v>8.875</v>
      </c>
      <c r="W574" s="31">
        <f t="shared" si="127"/>
        <v>8.3424999999999994</v>
      </c>
      <c r="X574" s="26">
        <v>84.5</v>
      </c>
      <c r="Y574" s="26">
        <v>8.5</v>
      </c>
      <c r="Z574" s="32">
        <v>0.17374999999999999</v>
      </c>
      <c r="AA574" s="9">
        <f t="shared" si="128"/>
        <v>0.17374999999999999</v>
      </c>
      <c r="AB574" s="4">
        <f>VLOOKUP($A574,[1]plot_info!$F$1:$BW$2268,26,FALSE)</f>
        <v>454442.7304</v>
      </c>
      <c r="AC574" s="4">
        <f>VLOOKUP($A574,[1]plot_info!$F$1:$BW$2268,27,FALSE)</f>
        <v>3056091.801</v>
      </c>
      <c r="AD574" s="4">
        <f>VLOOKUP($A574,[1]plot_info!$F$1:$BW$2268,28,FALSE)</f>
        <v>86.53823328</v>
      </c>
      <c r="AE574" s="4">
        <f>VLOOKUP($A574,[1]plot_info!$F$1:$BW$2268,29,FALSE)</f>
        <v>27.628104100000002</v>
      </c>
      <c r="AF574" s="4">
        <f>VLOOKUP($A574,[1]plot_info!$F$1:$BW$2268,37,FALSE)</f>
        <v>105</v>
      </c>
      <c r="AG574" s="4" t="str">
        <f>VLOOKUP($A574,[1]plot_info!$F$1:$BW$2268,43,FALSE)</f>
        <v>FRA 2016-2021</v>
      </c>
    </row>
    <row r="575" spans="1:33" x14ac:dyDescent="0.35">
      <c r="A575" s="23" t="str">
        <f t="shared" si="126"/>
        <v>160-40-5</v>
      </c>
      <c r="B575" s="24" t="s">
        <v>783</v>
      </c>
      <c r="C575" s="24">
        <v>160</v>
      </c>
      <c r="D575" s="24">
        <v>40</v>
      </c>
      <c r="E575" s="24">
        <v>5</v>
      </c>
      <c r="F575" s="24">
        <v>1</v>
      </c>
      <c r="G575" s="24" t="s">
        <v>34</v>
      </c>
      <c r="H575" s="24">
        <v>4</v>
      </c>
      <c r="I575" s="24">
        <v>82</v>
      </c>
      <c r="J575" s="24">
        <v>82</v>
      </c>
      <c r="K575" s="24">
        <v>1212</v>
      </c>
      <c r="L575" s="24">
        <v>1283</v>
      </c>
      <c r="M575" s="24">
        <v>71</v>
      </c>
      <c r="N575" s="24">
        <v>90</v>
      </c>
      <c r="O575" s="24">
        <v>90</v>
      </c>
      <c r="P575" s="24">
        <v>367</v>
      </c>
      <c r="Q575" s="24">
        <v>435</v>
      </c>
      <c r="R575" s="24">
        <v>68</v>
      </c>
      <c r="S575" s="24">
        <v>0.13414634146341464</v>
      </c>
      <c r="T575" s="24">
        <v>17.75</v>
      </c>
      <c r="U575" s="24">
        <v>0.24444444444444444</v>
      </c>
      <c r="V575" s="24">
        <v>8.875</v>
      </c>
      <c r="W575" s="31">
        <f t="shared" si="127"/>
        <v>8.3424999999999994</v>
      </c>
      <c r="X575" s="24">
        <v>84.5</v>
      </c>
      <c r="Y575" s="24">
        <v>8.5</v>
      </c>
      <c r="Z575" s="32">
        <v>0.17374999999999999</v>
      </c>
      <c r="AA575" s="9">
        <f t="shared" si="128"/>
        <v>0.17374999999999999</v>
      </c>
      <c r="AB575" s="4">
        <f>VLOOKUP($A575,[1]plot_info!$F$1:$BW$2268,26,FALSE)</f>
        <v>454442.7304</v>
      </c>
      <c r="AC575" s="4">
        <f>VLOOKUP($A575,[1]plot_info!$F$1:$BW$2268,27,FALSE)</f>
        <v>3056091.801</v>
      </c>
      <c r="AD575" s="4">
        <f>VLOOKUP($A575,[1]plot_info!$F$1:$BW$2268,28,FALSE)</f>
        <v>86.53823328</v>
      </c>
      <c r="AE575" s="4">
        <f>VLOOKUP($A575,[1]plot_info!$F$1:$BW$2268,29,FALSE)</f>
        <v>27.628104100000002</v>
      </c>
      <c r="AF575" s="4">
        <f>VLOOKUP($A575,[1]plot_info!$F$1:$BW$2268,37,FALSE)</f>
        <v>105</v>
      </c>
      <c r="AG575" s="4" t="str">
        <f>VLOOKUP($A575,[1]plot_info!$F$1:$BW$2268,43,FALSE)</f>
        <v>FRA 2016-2021</v>
      </c>
    </row>
    <row r="576" spans="1:33" x14ac:dyDescent="0.35">
      <c r="A576" s="23" t="str">
        <f t="shared" si="126"/>
        <v>161-34-1</v>
      </c>
      <c r="B576" s="24" t="s">
        <v>37</v>
      </c>
      <c r="C576" s="24">
        <v>161</v>
      </c>
      <c r="D576" s="24">
        <v>34</v>
      </c>
      <c r="E576" s="24">
        <v>1</v>
      </c>
      <c r="F576" s="24">
        <v>1</v>
      </c>
      <c r="G576" s="24" t="s">
        <v>34</v>
      </c>
      <c r="H576" s="24">
        <v>4</v>
      </c>
      <c r="I576" s="24">
        <v>330</v>
      </c>
      <c r="J576" s="24">
        <v>967</v>
      </c>
      <c r="K576" s="24">
        <v>967</v>
      </c>
      <c r="L576" s="24">
        <v>1266</v>
      </c>
      <c r="M576" s="24">
        <v>299</v>
      </c>
      <c r="N576" s="24">
        <v>130</v>
      </c>
      <c r="O576" s="24">
        <v>1071</v>
      </c>
      <c r="P576" s="24">
        <v>957</v>
      </c>
      <c r="Q576" s="24">
        <v>1066</v>
      </c>
      <c r="R576" s="24">
        <v>109</v>
      </c>
      <c r="S576" s="24">
        <v>0.69079627714581182</v>
      </c>
      <c r="T576" s="24">
        <v>25.509307135470522</v>
      </c>
      <c r="U576" s="24">
        <v>0.89822595704948649</v>
      </c>
      <c r="V576" s="24">
        <v>37.375</v>
      </c>
      <c r="W576" s="31">
        <f t="shared" si="127"/>
        <v>11.989374353671144</v>
      </c>
      <c r="X576" s="24">
        <v>100.80765639589168</v>
      </c>
      <c r="Y576" s="24">
        <v>13.625</v>
      </c>
      <c r="Z576" s="32">
        <v>0.51</v>
      </c>
      <c r="AA576" s="9">
        <f t="shared" si="128"/>
        <v>0.51</v>
      </c>
      <c r="AB576" s="4">
        <f>VLOOKUP($A576,[1]plot_info!$F$1:$BW$2268,26,FALSE)</f>
        <v>457561.47090000001</v>
      </c>
      <c r="AC576" s="4">
        <f>VLOOKUP($A576,[1]plot_info!$F$1:$BW$2268,27,FALSE)</f>
        <v>3031852.1310000001</v>
      </c>
      <c r="AD576" s="4">
        <f>VLOOKUP($A576,[1]plot_info!$F$1:$BW$2268,28,FALSE)</f>
        <v>86.570694540000005</v>
      </c>
      <c r="AE576" s="4">
        <f>VLOOKUP($A576,[1]plot_info!$F$1:$BW$2268,29,FALSE)</f>
        <v>27.40937796</v>
      </c>
      <c r="AF576" s="4">
        <f>VLOOKUP($A576,[1]plot_info!$F$1:$BW$2268,37,FALSE)</f>
        <v>4</v>
      </c>
      <c r="AG576" s="4" t="str">
        <f>VLOOKUP($A576,[1]plot_info!$F$1:$BW$2268,43,FALSE)</f>
        <v>FRA 2010-2015</v>
      </c>
    </row>
    <row r="577" spans="1:33" x14ac:dyDescent="0.35">
      <c r="A577" s="23" t="str">
        <f t="shared" si="126"/>
        <v>161-34-2</v>
      </c>
      <c r="B577" s="24" t="s">
        <v>37</v>
      </c>
      <c r="C577" s="24">
        <v>161</v>
      </c>
      <c r="D577" s="24">
        <v>34</v>
      </c>
      <c r="E577" s="24">
        <v>2</v>
      </c>
      <c r="F577" s="24">
        <v>1</v>
      </c>
      <c r="G577" s="24" t="s">
        <v>34</v>
      </c>
      <c r="H577" s="24">
        <v>4</v>
      </c>
      <c r="I577" s="24">
        <v>484</v>
      </c>
      <c r="J577" s="24">
        <v>1640</v>
      </c>
      <c r="K577" s="24">
        <v>1438</v>
      </c>
      <c r="L577" s="24">
        <v>1638</v>
      </c>
      <c r="M577" s="24">
        <v>200</v>
      </c>
      <c r="N577" s="24">
        <v>650</v>
      </c>
      <c r="O577" s="24">
        <v>1377</v>
      </c>
      <c r="P577" s="24">
        <v>966</v>
      </c>
      <c r="Q577" s="24">
        <v>1361</v>
      </c>
      <c r="R577" s="24">
        <v>395</v>
      </c>
      <c r="S577" s="24">
        <v>0.87804878048780488</v>
      </c>
      <c r="T577" s="24">
        <v>14.756097560975604</v>
      </c>
      <c r="U577" s="24">
        <v>0.71314451706608573</v>
      </c>
      <c r="V577" s="24">
        <v>25</v>
      </c>
      <c r="W577" s="31">
        <f t="shared" si="127"/>
        <v>6.9353658536585332</v>
      </c>
      <c r="X577" s="24">
        <v>534.11401597676104</v>
      </c>
      <c r="Y577" s="24">
        <v>49.375</v>
      </c>
      <c r="Z577" s="32">
        <v>0.74375000000000002</v>
      </c>
      <c r="AA577" s="9">
        <f t="shared" si="128"/>
        <v>0.74375000000000002</v>
      </c>
      <c r="AB577" s="4">
        <f>VLOOKUP($A577,[1]plot_info!$F$1:$BW$2268,26,FALSE)</f>
        <v>457561.47090000001</v>
      </c>
      <c r="AC577" s="4">
        <f>VLOOKUP($A577,[1]plot_info!$F$1:$BW$2268,27,FALSE)</f>
        <v>3032002.1310000001</v>
      </c>
      <c r="AD577" s="4">
        <f>VLOOKUP($A577,[1]plot_info!$F$1:$BW$2268,28,FALSE)</f>
        <v>86.570689299999998</v>
      </c>
      <c r="AE577" s="4">
        <f>VLOOKUP($A577,[1]plot_info!$F$1:$BW$2268,29,FALSE)</f>
        <v>27.41073213</v>
      </c>
      <c r="AF577" s="4">
        <f>VLOOKUP($A577,[1]plot_info!$F$1:$BW$2268,37,FALSE)</f>
        <v>4</v>
      </c>
      <c r="AG577" s="4" t="str">
        <f>VLOOKUP($A577,[1]plot_info!$F$1:$BW$2268,43,FALSE)</f>
        <v>FRA 2010-2015</v>
      </c>
    </row>
    <row r="578" spans="1:33" x14ac:dyDescent="0.35">
      <c r="A578" s="23" t="str">
        <f t="shared" si="126"/>
        <v>161-34-4</v>
      </c>
      <c r="B578" s="24" t="s">
        <v>37</v>
      </c>
      <c r="C578" s="24">
        <v>161</v>
      </c>
      <c r="D578" s="24">
        <v>34</v>
      </c>
      <c r="E578" s="24">
        <v>4</v>
      </c>
      <c r="F578" s="24">
        <v>1</v>
      </c>
      <c r="G578" s="24" t="s">
        <v>34</v>
      </c>
      <c r="H578" s="24">
        <v>4</v>
      </c>
      <c r="I578" s="24">
        <v>641</v>
      </c>
      <c r="J578" s="24">
        <v>1210</v>
      </c>
      <c r="K578" s="24">
        <v>1210</v>
      </c>
      <c r="L578" s="24">
        <v>1529</v>
      </c>
      <c r="M578" s="24">
        <v>319</v>
      </c>
      <c r="N578" s="24">
        <v>229</v>
      </c>
      <c r="O578" s="24">
        <v>1381</v>
      </c>
      <c r="P578" s="24">
        <v>1219</v>
      </c>
      <c r="Q578" s="24">
        <v>1374</v>
      </c>
      <c r="R578" s="24">
        <v>155</v>
      </c>
      <c r="S578" s="24">
        <v>0.73636363636363633</v>
      </c>
      <c r="T578" s="24">
        <v>42.247727272727275</v>
      </c>
      <c r="U578" s="24">
        <v>0.88776249094858795</v>
      </c>
      <c r="V578" s="24">
        <v>39.875</v>
      </c>
      <c r="W578" s="31">
        <f t="shared" si="127"/>
        <v>19.856431818181818</v>
      </c>
      <c r="X578" s="24">
        <v>178.17559739319336</v>
      </c>
      <c r="Y578" s="24">
        <v>19.375</v>
      </c>
      <c r="Z578" s="32">
        <v>0.59250000000000003</v>
      </c>
      <c r="AA578" s="9">
        <f t="shared" si="128"/>
        <v>0.59250000000000003</v>
      </c>
      <c r="AB578" s="4">
        <f>VLOOKUP($A578,[1]plot_info!$F$1:$BW$2268,26,FALSE)</f>
        <v>457861.47090000001</v>
      </c>
      <c r="AC578" s="4">
        <f>VLOOKUP($A578,[1]plot_info!$F$1:$BW$2268,27,FALSE)</f>
        <v>3031852.1310000001</v>
      </c>
      <c r="AD578" s="4">
        <f>VLOOKUP($A578,[1]plot_info!$F$1:$BW$2268,28,FALSE)</f>
        <v>86.57372925</v>
      </c>
      <c r="AE578" s="4">
        <f>VLOOKUP($A578,[1]plot_info!$F$1:$BW$2268,29,FALSE)</f>
        <v>27.409387259999999</v>
      </c>
      <c r="AF578" s="4">
        <f>VLOOKUP($A578,[1]plot_info!$F$1:$BW$2268,37,FALSE)</f>
        <v>4</v>
      </c>
      <c r="AG578" s="4" t="str">
        <f>VLOOKUP($A578,[1]plot_info!$F$1:$BW$2268,43,FALSE)</f>
        <v>FRA 2010-2015</v>
      </c>
    </row>
    <row r="579" spans="1:33" x14ac:dyDescent="0.35">
      <c r="A579" s="23" t="str">
        <f t="shared" si="126"/>
        <v>161-34-5</v>
      </c>
      <c r="B579" s="24" t="s">
        <v>37</v>
      </c>
      <c r="C579" s="24">
        <v>161</v>
      </c>
      <c r="D579" s="24">
        <v>34</v>
      </c>
      <c r="E579" s="24">
        <v>5</v>
      </c>
      <c r="F579" s="24">
        <v>1</v>
      </c>
      <c r="G579" s="24" t="s">
        <v>34</v>
      </c>
      <c r="H579" s="24">
        <v>4</v>
      </c>
      <c r="I579" s="24">
        <v>793</v>
      </c>
      <c r="J579" s="24">
        <v>1636</v>
      </c>
      <c r="K579" s="24">
        <v>1218</v>
      </c>
      <c r="L579" s="24">
        <v>1632</v>
      </c>
      <c r="M579" s="24">
        <v>414</v>
      </c>
      <c r="N579" s="24">
        <v>288</v>
      </c>
      <c r="O579" s="24">
        <v>1178</v>
      </c>
      <c r="P579" s="24">
        <v>964</v>
      </c>
      <c r="Q579" s="24">
        <v>1172</v>
      </c>
      <c r="R579" s="24">
        <v>208</v>
      </c>
      <c r="S579" s="24">
        <v>0.74694376528117357</v>
      </c>
      <c r="T579" s="24">
        <v>50.168398533007348</v>
      </c>
      <c r="U579" s="24">
        <v>0.8234295415959253</v>
      </c>
      <c r="V579" s="24">
        <v>51.75</v>
      </c>
      <c r="W579" s="31">
        <f t="shared" si="127"/>
        <v>23.579147310513452</v>
      </c>
      <c r="X579" s="24">
        <v>228.71307300509338</v>
      </c>
      <c r="Y579" s="24">
        <v>26</v>
      </c>
      <c r="Z579" s="32">
        <v>0.77749999999999997</v>
      </c>
      <c r="AA579" s="9">
        <f t="shared" si="128"/>
        <v>0.77749999999999997</v>
      </c>
      <c r="AB579" s="4">
        <f>VLOOKUP($A579,[1]plot_info!$F$1:$BW$2268,26,FALSE)</f>
        <v>457861.47090000001</v>
      </c>
      <c r="AC579" s="4">
        <f>VLOOKUP($A579,[1]plot_info!$F$1:$BW$2268,27,FALSE)</f>
        <v>3032002.1310000001</v>
      </c>
      <c r="AD579" s="4">
        <f>VLOOKUP($A579,[1]plot_info!$F$1:$BW$2268,28,FALSE)</f>
        <v>86.573724049999996</v>
      </c>
      <c r="AE579" s="4">
        <f>VLOOKUP($A579,[1]plot_info!$F$1:$BW$2268,29,FALSE)</f>
        <v>27.410741439999999</v>
      </c>
      <c r="AF579" s="4">
        <f>VLOOKUP($A579,[1]plot_info!$F$1:$BW$2268,37,FALSE)</f>
        <v>4</v>
      </c>
      <c r="AG579" s="4" t="str">
        <f>VLOOKUP($A579,[1]plot_info!$F$1:$BW$2268,43,FALSE)</f>
        <v>FRA 2010-2015</v>
      </c>
    </row>
    <row r="580" spans="1:33" x14ac:dyDescent="0.35">
      <c r="A580" s="23" t="str">
        <f t="shared" si="126"/>
        <v>161-34-6</v>
      </c>
      <c r="B580" s="24" t="s">
        <v>37</v>
      </c>
      <c r="C580" s="24">
        <v>161</v>
      </c>
      <c r="D580" s="24">
        <v>34</v>
      </c>
      <c r="E580" s="24">
        <v>6</v>
      </c>
      <c r="F580" s="24">
        <v>1</v>
      </c>
      <c r="G580" s="24" t="s">
        <v>34</v>
      </c>
      <c r="H580" s="24">
        <v>3</v>
      </c>
      <c r="I580" s="24">
        <v>703</v>
      </c>
      <c r="J580" s="24">
        <v>1541</v>
      </c>
      <c r="K580" s="24">
        <v>1239</v>
      </c>
      <c r="L580" s="24">
        <v>1535</v>
      </c>
      <c r="M580" s="24">
        <v>296</v>
      </c>
      <c r="N580" s="24">
        <v>313</v>
      </c>
      <c r="O580" s="24">
        <v>1220</v>
      </c>
      <c r="P580" s="24">
        <v>950</v>
      </c>
      <c r="Q580" s="24">
        <v>1200</v>
      </c>
      <c r="R580" s="24">
        <v>250</v>
      </c>
      <c r="S580" s="24">
        <v>0.80791693705386114</v>
      </c>
      <c r="T580" s="24">
        <v>45.011464417045204</v>
      </c>
      <c r="U580" s="24">
        <v>0.79508196721311475</v>
      </c>
      <c r="V580" s="24">
        <v>49.333333333333336</v>
      </c>
      <c r="W580" s="31">
        <f t="shared" si="127"/>
        <v>21.155388276011244</v>
      </c>
      <c r="X580" s="24">
        <v>230.04644808743171</v>
      </c>
      <c r="Y580" s="24">
        <v>41.666666666666664</v>
      </c>
      <c r="Z580" s="32">
        <v>0.91</v>
      </c>
      <c r="AA580" s="9">
        <f t="shared" si="128"/>
        <v>0.91</v>
      </c>
      <c r="AB580" s="4">
        <f>VLOOKUP($A580,[1]plot_info!$F$1:$BW$2268,26,FALSE)</f>
        <v>457861.47090000001</v>
      </c>
      <c r="AC580" s="4">
        <f>VLOOKUP($A580,[1]plot_info!$F$1:$BW$2268,27,FALSE)</f>
        <v>3032152.1310000001</v>
      </c>
      <c r="AD580" s="4">
        <f>VLOOKUP($A580,[1]plot_info!$F$1:$BW$2268,28,FALSE)</f>
        <v>86.573718850000006</v>
      </c>
      <c r="AE580" s="4">
        <f>VLOOKUP($A580,[1]plot_info!$F$1:$BW$2268,29,FALSE)</f>
        <v>27.412095610000001</v>
      </c>
      <c r="AF580" s="4">
        <f>VLOOKUP($A580,[1]plot_info!$F$1:$BW$2268,37,FALSE)</f>
        <v>4</v>
      </c>
      <c r="AG580" s="4" t="str">
        <f>VLOOKUP($A580,[1]plot_info!$F$1:$BW$2268,43,FALSE)</f>
        <v>FRA 2010-2015</v>
      </c>
    </row>
    <row r="581" spans="1:33" x14ac:dyDescent="0.35">
      <c r="A581" s="23" t="str">
        <f t="shared" si="126"/>
        <v>161-37-1</v>
      </c>
      <c r="B581" s="30">
        <v>65095</v>
      </c>
      <c r="C581" s="26">
        <v>161</v>
      </c>
      <c r="D581" s="26">
        <v>37</v>
      </c>
      <c r="E581" s="26">
        <v>1</v>
      </c>
      <c r="F581" s="26" t="s">
        <v>528</v>
      </c>
      <c r="G581" s="26" t="s">
        <v>34</v>
      </c>
      <c r="H581" s="26">
        <v>2</v>
      </c>
      <c r="I581" s="26">
        <v>70</v>
      </c>
      <c r="J581" s="26">
        <v>70</v>
      </c>
      <c r="K581" s="26">
        <v>1216</v>
      </c>
      <c r="L581" s="26">
        <v>1281</v>
      </c>
      <c r="M581" s="26">
        <v>65</v>
      </c>
      <c r="N581" s="26">
        <v>42</v>
      </c>
      <c r="O581" s="26">
        <v>42</v>
      </c>
      <c r="P581" s="26">
        <v>338</v>
      </c>
      <c r="Q581" s="26">
        <v>356</v>
      </c>
      <c r="R581" s="26">
        <v>18</v>
      </c>
      <c r="S581" s="26">
        <v>7.1428571428571425E-2</v>
      </c>
      <c r="T581" s="26">
        <v>32.5</v>
      </c>
      <c r="U581" s="26">
        <v>0.5714285714285714</v>
      </c>
      <c r="V581" s="26">
        <v>16.25</v>
      </c>
      <c r="W581" s="31">
        <f t="shared" si="127"/>
        <v>15.274999999999999</v>
      </c>
      <c r="X581" s="26">
        <v>30</v>
      </c>
      <c r="Y581" s="26">
        <v>4.5</v>
      </c>
      <c r="Z581" s="32">
        <v>0.20749999999999999</v>
      </c>
      <c r="AA581" s="9">
        <f t="shared" si="128"/>
        <v>0.20749999999999999</v>
      </c>
      <c r="AB581" s="4">
        <f>VLOOKUP($A581,[1]plot_info!$F$1:$BW$2268,26,FALSE)</f>
        <v>457851.51640000002</v>
      </c>
      <c r="AC581" s="4">
        <f>VLOOKUP($A581,[1]plot_info!$F$1:$BW$2268,27,FALSE)</f>
        <v>3043848.625</v>
      </c>
      <c r="AD581" s="4">
        <f>VLOOKUP($A581,[1]plot_info!$F$1:$BW$2268,28,FALSE)</f>
        <v>86.573211659999998</v>
      </c>
      <c r="AE581" s="4">
        <f>VLOOKUP($A581,[1]plot_info!$F$1:$BW$2268,29,FALSE)</f>
        <v>27.517688270000001</v>
      </c>
      <c r="AF581" s="4">
        <f>VLOOKUP($A581,[1]plot_info!$F$1:$BW$2268,37,FALSE)</f>
        <v>104</v>
      </c>
      <c r="AG581" s="4" t="str">
        <f>VLOOKUP($A581,[1]plot_info!$F$1:$BW$2268,43,FALSE)</f>
        <v>FRA 2016-2021</v>
      </c>
    </row>
    <row r="582" spans="1:33" x14ac:dyDescent="0.35">
      <c r="A582" s="23" t="str">
        <f t="shared" si="126"/>
        <v>161-37-1</v>
      </c>
      <c r="B582" s="24" t="s">
        <v>528</v>
      </c>
      <c r="C582" s="24">
        <v>161</v>
      </c>
      <c r="D582" s="24">
        <v>37</v>
      </c>
      <c r="E582" s="24">
        <v>1</v>
      </c>
      <c r="F582" s="24">
        <v>1</v>
      </c>
      <c r="G582" s="24" t="s">
        <v>34</v>
      </c>
      <c r="H582" s="24">
        <v>2</v>
      </c>
      <c r="I582" s="24">
        <v>70</v>
      </c>
      <c r="J582" s="24">
        <v>70</v>
      </c>
      <c r="K582" s="24">
        <v>1216</v>
      </c>
      <c r="L582" s="24">
        <v>1281</v>
      </c>
      <c r="M582" s="24">
        <v>65</v>
      </c>
      <c r="N582" s="24">
        <v>42</v>
      </c>
      <c r="O582" s="24">
        <v>42</v>
      </c>
      <c r="P582" s="24">
        <v>338</v>
      </c>
      <c r="Q582" s="24">
        <v>356</v>
      </c>
      <c r="R582" s="24">
        <v>18</v>
      </c>
      <c r="S582" s="24">
        <v>7.1428571428571425E-2</v>
      </c>
      <c r="T582" s="24">
        <v>32.5</v>
      </c>
      <c r="U582" s="24">
        <v>0.5714285714285714</v>
      </c>
      <c r="V582" s="24">
        <v>16.25</v>
      </c>
      <c r="W582" s="31">
        <f t="shared" si="127"/>
        <v>15.274999999999999</v>
      </c>
      <c r="X582" s="24">
        <v>30</v>
      </c>
      <c r="Y582" s="24">
        <v>4.5</v>
      </c>
      <c r="Z582" s="32">
        <v>0.20749999999999999</v>
      </c>
      <c r="AA582" s="9">
        <f t="shared" si="128"/>
        <v>0.20749999999999999</v>
      </c>
      <c r="AB582" s="4">
        <f>VLOOKUP($A582,[1]plot_info!$F$1:$BW$2268,26,FALSE)</f>
        <v>457851.51640000002</v>
      </c>
      <c r="AC582" s="4">
        <f>VLOOKUP($A582,[1]plot_info!$F$1:$BW$2268,27,FALSE)</f>
        <v>3043848.625</v>
      </c>
      <c r="AD582" s="4">
        <f>VLOOKUP($A582,[1]plot_info!$F$1:$BW$2268,28,FALSE)</f>
        <v>86.573211659999998</v>
      </c>
      <c r="AE582" s="4">
        <f>VLOOKUP($A582,[1]plot_info!$F$1:$BW$2268,29,FALSE)</f>
        <v>27.517688270000001</v>
      </c>
      <c r="AF582" s="4">
        <f>VLOOKUP($A582,[1]plot_info!$F$1:$BW$2268,37,FALSE)</f>
        <v>104</v>
      </c>
      <c r="AG582" s="4" t="str">
        <f>VLOOKUP($A582,[1]plot_info!$F$1:$BW$2268,43,FALSE)</f>
        <v>FRA 2016-2021</v>
      </c>
    </row>
    <row r="583" spans="1:33" x14ac:dyDescent="0.35">
      <c r="A583" s="23" t="str">
        <f t="shared" si="126"/>
        <v>161-37-2</v>
      </c>
      <c r="B583" s="30">
        <v>65098</v>
      </c>
      <c r="C583" s="26">
        <v>161</v>
      </c>
      <c r="D583" s="26">
        <v>37</v>
      </c>
      <c r="E583" s="26">
        <v>2</v>
      </c>
      <c r="F583" s="26" t="s">
        <v>529</v>
      </c>
      <c r="G583" s="26" t="s">
        <v>34</v>
      </c>
      <c r="H583" s="26">
        <v>2</v>
      </c>
      <c r="I583" s="26">
        <v>73</v>
      </c>
      <c r="J583" s="26">
        <v>73</v>
      </c>
      <c r="K583" s="26">
        <v>1213</v>
      </c>
      <c r="L583" s="26">
        <v>1282</v>
      </c>
      <c r="M583" s="26">
        <v>69</v>
      </c>
      <c r="N583" s="26">
        <v>58</v>
      </c>
      <c r="O583" s="26">
        <v>58</v>
      </c>
      <c r="P583" s="26">
        <v>299</v>
      </c>
      <c r="Q583" s="26">
        <v>352</v>
      </c>
      <c r="R583" s="26">
        <v>53</v>
      </c>
      <c r="S583" s="26">
        <v>5.4794520547945202E-2</v>
      </c>
      <c r="T583" s="26">
        <v>34.5</v>
      </c>
      <c r="U583" s="26">
        <v>8.6206896551724144E-2</v>
      </c>
      <c r="V583" s="26">
        <v>17.25</v>
      </c>
      <c r="W583" s="31">
        <f t="shared" si="127"/>
        <v>16.215</v>
      </c>
      <c r="X583" s="26">
        <v>55.5</v>
      </c>
      <c r="Y583" s="26">
        <v>13.25</v>
      </c>
      <c r="Z583" s="32">
        <v>0.30499999999999999</v>
      </c>
      <c r="AA583" s="9">
        <f t="shared" si="128"/>
        <v>0.30499999999999999</v>
      </c>
      <c r="AB583" s="4">
        <f>VLOOKUP($A583,[1]plot_info!$F$1:$BW$2268,26,FALSE)</f>
        <v>457851.51640000002</v>
      </c>
      <c r="AC583" s="4">
        <f>VLOOKUP($A583,[1]plot_info!$F$1:$BW$2268,27,FALSE)</f>
        <v>3043998.625</v>
      </c>
      <c r="AD583" s="4">
        <f>VLOOKUP($A583,[1]plot_info!$F$1:$BW$2268,28,FALSE)</f>
        <v>86.573206429999999</v>
      </c>
      <c r="AE583" s="4">
        <f>VLOOKUP($A583,[1]plot_info!$F$1:$BW$2268,29,FALSE)</f>
        <v>27.519042420000002</v>
      </c>
      <c r="AF583" s="4">
        <f>VLOOKUP($A583,[1]plot_info!$F$1:$BW$2268,37,FALSE)</f>
        <v>104</v>
      </c>
      <c r="AG583" s="4" t="str">
        <f>VLOOKUP($A583,[1]plot_info!$F$1:$BW$2268,43,FALSE)</f>
        <v>FRA 2016-2021</v>
      </c>
    </row>
    <row r="584" spans="1:33" x14ac:dyDescent="0.35">
      <c r="A584" s="23" t="str">
        <f t="shared" si="126"/>
        <v>161-37-2</v>
      </c>
      <c r="B584" s="24" t="s">
        <v>529</v>
      </c>
      <c r="C584" s="24">
        <v>161</v>
      </c>
      <c r="D584" s="24">
        <v>37</v>
      </c>
      <c r="E584" s="24">
        <v>2</v>
      </c>
      <c r="F584" s="24">
        <v>1</v>
      </c>
      <c r="G584" s="24" t="s">
        <v>34</v>
      </c>
      <c r="H584" s="24">
        <v>2</v>
      </c>
      <c r="I584" s="24">
        <v>73</v>
      </c>
      <c r="J584" s="24">
        <v>73</v>
      </c>
      <c r="K584" s="24">
        <v>1213</v>
      </c>
      <c r="L584" s="24">
        <v>1282</v>
      </c>
      <c r="M584" s="24">
        <v>69</v>
      </c>
      <c r="N584" s="24">
        <v>58</v>
      </c>
      <c r="O584" s="24">
        <v>58</v>
      </c>
      <c r="P584" s="24">
        <v>299</v>
      </c>
      <c r="Q584" s="24">
        <v>352</v>
      </c>
      <c r="R584" s="24">
        <v>53</v>
      </c>
      <c r="S584" s="24">
        <v>5.4794520547945202E-2</v>
      </c>
      <c r="T584" s="24">
        <v>34.5</v>
      </c>
      <c r="U584" s="24">
        <v>8.6206896551724144E-2</v>
      </c>
      <c r="V584" s="24">
        <v>17.25</v>
      </c>
      <c r="W584" s="31">
        <f t="shared" ref="W584:W594" si="129">T584*0.47</f>
        <v>16.215</v>
      </c>
      <c r="X584" s="24">
        <v>55.5</v>
      </c>
      <c r="Y584" s="24">
        <v>13.25</v>
      </c>
      <c r="Z584" s="32">
        <v>0.30499999999999999</v>
      </c>
      <c r="AA584" s="9">
        <f t="shared" ref="AA584:AA594" si="130">(V584+Y584)*10000/1000000</f>
        <v>0.30499999999999999</v>
      </c>
      <c r="AB584" s="4">
        <f>VLOOKUP($A584,[1]plot_info!$F$1:$BW$2268,26,FALSE)</f>
        <v>457851.51640000002</v>
      </c>
      <c r="AC584" s="4">
        <f>VLOOKUP($A584,[1]plot_info!$F$1:$BW$2268,27,FALSE)</f>
        <v>3043998.625</v>
      </c>
      <c r="AD584" s="4">
        <f>VLOOKUP($A584,[1]plot_info!$F$1:$BW$2268,28,FALSE)</f>
        <v>86.573206429999999</v>
      </c>
      <c r="AE584" s="4">
        <f>VLOOKUP($A584,[1]plot_info!$F$1:$BW$2268,29,FALSE)</f>
        <v>27.519042420000002</v>
      </c>
      <c r="AF584" s="4">
        <f>VLOOKUP($A584,[1]plot_info!$F$1:$BW$2268,37,FALSE)</f>
        <v>104</v>
      </c>
      <c r="AG584" s="4" t="str">
        <f>VLOOKUP($A584,[1]plot_info!$F$1:$BW$2268,43,FALSE)</f>
        <v>FRA 2016-2021</v>
      </c>
    </row>
    <row r="585" spans="1:33" x14ac:dyDescent="0.35">
      <c r="A585" s="23" t="str">
        <f t="shared" si="126"/>
        <v>161-37-3</v>
      </c>
      <c r="B585" s="30">
        <v>65098</v>
      </c>
      <c r="C585" s="26">
        <v>161</v>
      </c>
      <c r="D585" s="26">
        <v>37</v>
      </c>
      <c r="E585" s="26">
        <v>3</v>
      </c>
      <c r="F585" s="26" t="s">
        <v>530</v>
      </c>
      <c r="G585" s="26" t="s">
        <v>34</v>
      </c>
      <c r="H585" s="26">
        <v>3</v>
      </c>
      <c r="I585" s="26">
        <v>65</v>
      </c>
      <c r="J585" s="26">
        <v>65</v>
      </c>
      <c r="K585" s="26">
        <v>1202</v>
      </c>
      <c r="L585" s="26">
        <v>1266</v>
      </c>
      <c r="M585" s="26">
        <v>64</v>
      </c>
      <c r="N585" s="26">
        <v>57</v>
      </c>
      <c r="O585" s="26">
        <v>57</v>
      </c>
      <c r="P585" s="26">
        <v>300</v>
      </c>
      <c r="Q585" s="26">
        <v>355</v>
      </c>
      <c r="R585" s="26">
        <v>55</v>
      </c>
      <c r="S585" s="26">
        <v>1.5384615384615385E-2</v>
      </c>
      <c r="T585" s="26">
        <v>21.333333333333332</v>
      </c>
      <c r="U585" s="26">
        <v>3.5087719298245612E-2</v>
      </c>
      <c r="V585" s="26">
        <v>10.666666666666666</v>
      </c>
      <c r="W585" s="31">
        <f t="shared" si="129"/>
        <v>10.026666666666666</v>
      </c>
      <c r="X585" s="26">
        <v>56.333333333333336</v>
      </c>
      <c r="Y585" s="26">
        <v>9.1666666666666661</v>
      </c>
      <c r="Z585" s="32">
        <v>0.19833333333333331</v>
      </c>
      <c r="AA585" s="9">
        <f t="shared" si="130"/>
        <v>0.19833333333333331</v>
      </c>
      <c r="AB585" s="4">
        <f>VLOOKUP($A585,[1]plot_info!$F$1:$BW$2268,26,FALSE)</f>
        <v>457851.51640000002</v>
      </c>
      <c r="AC585" s="4">
        <f>VLOOKUP($A585,[1]plot_info!$F$1:$BW$2268,27,FALSE)</f>
        <v>3044148.625</v>
      </c>
      <c r="AD585" s="4">
        <f>VLOOKUP($A585,[1]plot_info!$F$1:$BW$2268,28,FALSE)</f>
        <v>86.5732012</v>
      </c>
      <c r="AE585" s="4">
        <f>VLOOKUP($A585,[1]plot_info!$F$1:$BW$2268,29,FALSE)</f>
        <v>27.520396569999999</v>
      </c>
      <c r="AF585" s="4">
        <f>VLOOKUP($A585,[1]plot_info!$F$1:$BW$2268,37,FALSE)</f>
        <v>104</v>
      </c>
      <c r="AG585" s="4" t="str">
        <f>VLOOKUP($A585,[1]plot_info!$F$1:$BW$2268,43,FALSE)</f>
        <v>FRA 2016-2021</v>
      </c>
    </row>
    <row r="586" spans="1:33" x14ac:dyDescent="0.35">
      <c r="A586" s="23" t="str">
        <f t="shared" si="126"/>
        <v>161-37-3</v>
      </c>
      <c r="B586" s="24" t="s">
        <v>530</v>
      </c>
      <c r="C586" s="24">
        <v>161</v>
      </c>
      <c r="D586" s="24">
        <v>37</v>
      </c>
      <c r="E586" s="24">
        <v>3</v>
      </c>
      <c r="F586" s="24">
        <v>1</v>
      </c>
      <c r="G586" s="24" t="s">
        <v>34</v>
      </c>
      <c r="H586" s="24">
        <v>3</v>
      </c>
      <c r="I586" s="24">
        <v>65</v>
      </c>
      <c r="J586" s="24">
        <v>65</v>
      </c>
      <c r="K586" s="24">
        <v>1202</v>
      </c>
      <c r="L586" s="24">
        <v>1266</v>
      </c>
      <c r="M586" s="24">
        <v>64</v>
      </c>
      <c r="N586" s="24">
        <v>57</v>
      </c>
      <c r="O586" s="24">
        <v>57</v>
      </c>
      <c r="P586" s="24">
        <v>300</v>
      </c>
      <c r="Q586" s="24">
        <v>355</v>
      </c>
      <c r="R586" s="24">
        <v>55</v>
      </c>
      <c r="S586" s="24">
        <v>1.5384615384615385E-2</v>
      </c>
      <c r="T586" s="24">
        <v>21.333333333333332</v>
      </c>
      <c r="U586" s="24">
        <v>3.5087719298245612E-2</v>
      </c>
      <c r="V586" s="24">
        <v>10.666666666666666</v>
      </c>
      <c r="W586" s="31">
        <f t="shared" si="129"/>
        <v>10.026666666666666</v>
      </c>
      <c r="X586" s="24">
        <v>56.333333333333336</v>
      </c>
      <c r="Y586" s="24">
        <v>9.1666666666666661</v>
      </c>
      <c r="Z586" s="32">
        <v>0.19833333333333331</v>
      </c>
      <c r="AA586" s="9">
        <f t="shared" si="130"/>
        <v>0.19833333333333331</v>
      </c>
      <c r="AB586" s="4">
        <f>VLOOKUP($A586,[1]plot_info!$F$1:$BW$2268,26,FALSE)</f>
        <v>457851.51640000002</v>
      </c>
      <c r="AC586" s="4">
        <f>VLOOKUP($A586,[1]plot_info!$F$1:$BW$2268,27,FALSE)</f>
        <v>3044148.625</v>
      </c>
      <c r="AD586" s="4">
        <f>VLOOKUP($A586,[1]plot_info!$F$1:$BW$2268,28,FALSE)</f>
        <v>86.5732012</v>
      </c>
      <c r="AE586" s="4">
        <f>VLOOKUP($A586,[1]plot_info!$F$1:$BW$2268,29,FALSE)</f>
        <v>27.520396569999999</v>
      </c>
      <c r="AF586" s="4">
        <f>VLOOKUP($A586,[1]plot_info!$F$1:$BW$2268,37,FALSE)</f>
        <v>104</v>
      </c>
      <c r="AG586" s="4" t="str">
        <f>VLOOKUP($A586,[1]plot_info!$F$1:$BW$2268,43,FALSE)</f>
        <v>FRA 2016-2021</v>
      </c>
    </row>
    <row r="587" spans="1:33" x14ac:dyDescent="0.35">
      <c r="A587" s="23" t="str">
        <f t="shared" si="126"/>
        <v>161-37-6</v>
      </c>
      <c r="B587" s="30">
        <v>65098</v>
      </c>
      <c r="C587" s="26">
        <v>161</v>
      </c>
      <c r="D587" s="26">
        <v>37</v>
      </c>
      <c r="E587" s="26">
        <v>6</v>
      </c>
      <c r="F587" s="26" t="s">
        <v>531</v>
      </c>
      <c r="G587" s="26" t="s">
        <v>34</v>
      </c>
      <c r="H587" s="26">
        <v>4</v>
      </c>
      <c r="I587" s="26">
        <v>64</v>
      </c>
      <c r="J587" s="26">
        <v>64</v>
      </c>
      <c r="K587" s="26">
        <v>965</v>
      </c>
      <c r="L587" s="26">
        <v>1026</v>
      </c>
      <c r="M587" s="26">
        <v>61</v>
      </c>
      <c r="N587" s="26">
        <v>47</v>
      </c>
      <c r="O587" s="26">
        <v>47</v>
      </c>
      <c r="P587" s="26">
        <v>302</v>
      </c>
      <c r="Q587" s="26">
        <v>347</v>
      </c>
      <c r="R587" s="26">
        <v>45</v>
      </c>
      <c r="S587" s="26">
        <v>4.6875E-2</v>
      </c>
      <c r="T587" s="26">
        <v>15.25</v>
      </c>
      <c r="U587" s="26">
        <v>4.2553191489361701E-2</v>
      </c>
      <c r="V587" s="26">
        <v>7.625</v>
      </c>
      <c r="W587" s="31">
        <f t="shared" si="129"/>
        <v>7.1674999999999995</v>
      </c>
      <c r="X587" s="26">
        <v>46.5</v>
      </c>
      <c r="Y587" s="26">
        <v>5.625</v>
      </c>
      <c r="Z587" s="32">
        <v>0.13250000000000001</v>
      </c>
      <c r="AA587" s="9">
        <f t="shared" si="130"/>
        <v>0.13250000000000001</v>
      </c>
      <c r="AB587" s="4">
        <f>VLOOKUP($A587,[1]plot_info!$F$1:$BW$2268,26,FALSE)</f>
        <v>458151.51640000002</v>
      </c>
      <c r="AC587" s="4">
        <f>VLOOKUP($A587,[1]plot_info!$F$1:$BW$2268,27,FALSE)</f>
        <v>3044148.625</v>
      </c>
      <c r="AD587" s="4">
        <f>VLOOKUP($A587,[1]plot_info!$F$1:$BW$2268,28,FALSE)</f>
        <v>86.576238959999998</v>
      </c>
      <c r="AE587" s="4">
        <f>VLOOKUP($A587,[1]plot_info!$F$1:$BW$2268,29,FALSE)</f>
        <v>27.52040586</v>
      </c>
      <c r="AF587" s="4">
        <f>VLOOKUP($A587,[1]plot_info!$F$1:$BW$2268,37,FALSE)</f>
        <v>104</v>
      </c>
      <c r="AG587" s="4" t="str">
        <f>VLOOKUP($A587,[1]plot_info!$F$1:$BW$2268,43,FALSE)</f>
        <v>FRA 2016-2021</v>
      </c>
    </row>
    <row r="588" spans="1:33" x14ac:dyDescent="0.35">
      <c r="A588" s="23" t="str">
        <f t="shared" si="126"/>
        <v>161-37-6</v>
      </c>
      <c r="B588" s="24" t="s">
        <v>531</v>
      </c>
      <c r="C588" s="24">
        <v>161</v>
      </c>
      <c r="D588" s="24">
        <v>37</v>
      </c>
      <c r="E588" s="24">
        <v>6</v>
      </c>
      <c r="F588" s="24">
        <v>1</v>
      </c>
      <c r="G588" s="24" t="s">
        <v>34</v>
      </c>
      <c r="H588" s="24">
        <v>4</v>
      </c>
      <c r="I588" s="24">
        <v>64</v>
      </c>
      <c r="J588" s="24">
        <v>64</v>
      </c>
      <c r="K588" s="24">
        <v>965</v>
      </c>
      <c r="L588" s="24">
        <v>1026</v>
      </c>
      <c r="M588" s="24">
        <v>61</v>
      </c>
      <c r="N588" s="24">
        <v>47</v>
      </c>
      <c r="O588" s="24">
        <v>47</v>
      </c>
      <c r="P588" s="24">
        <v>302</v>
      </c>
      <c r="Q588" s="24">
        <v>347</v>
      </c>
      <c r="R588" s="24">
        <v>45</v>
      </c>
      <c r="S588" s="24">
        <v>4.6875E-2</v>
      </c>
      <c r="T588" s="24">
        <v>15.25</v>
      </c>
      <c r="U588" s="24">
        <v>4.2553191489361701E-2</v>
      </c>
      <c r="V588" s="24">
        <v>7.625</v>
      </c>
      <c r="W588" s="31">
        <f t="shared" si="129"/>
        <v>7.1674999999999995</v>
      </c>
      <c r="X588" s="24">
        <v>46.5</v>
      </c>
      <c r="Y588" s="24">
        <v>5.625</v>
      </c>
      <c r="Z588" s="32">
        <v>0.13250000000000001</v>
      </c>
      <c r="AA588" s="9">
        <f t="shared" si="130"/>
        <v>0.13250000000000001</v>
      </c>
      <c r="AB588" s="4">
        <f>VLOOKUP($A588,[1]plot_info!$F$1:$BW$2268,26,FALSE)</f>
        <v>458151.51640000002</v>
      </c>
      <c r="AC588" s="4">
        <f>VLOOKUP($A588,[1]plot_info!$F$1:$BW$2268,27,FALSE)</f>
        <v>3044148.625</v>
      </c>
      <c r="AD588" s="4">
        <f>VLOOKUP($A588,[1]plot_info!$F$1:$BW$2268,28,FALSE)</f>
        <v>86.576238959999998</v>
      </c>
      <c r="AE588" s="4">
        <f>VLOOKUP($A588,[1]plot_info!$F$1:$BW$2268,29,FALSE)</f>
        <v>27.52040586</v>
      </c>
      <c r="AF588" s="4">
        <f>VLOOKUP($A588,[1]plot_info!$F$1:$BW$2268,37,FALSE)</f>
        <v>104</v>
      </c>
      <c r="AG588" s="4" t="str">
        <f>VLOOKUP($A588,[1]plot_info!$F$1:$BW$2268,43,FALSE)</f>
        <v>FRA 2016-2021</v>
      </c>
    </row>
    <row r="589" spans="1:33" x14ac:dyDescent="0.35">
      <c r="A589" s="23" t="str">
        <f t="shared" si="126"/>
        <v>162-33-3</v>
      </c>
      <c r="B589" s="30">
        <v>65095</v>
      </c>
      <c r="C589" s="26">
        <v>162</v>
      </c>
      <c r="D589" s="26">
        <v>33</v>
      </c>
      <c r="E589" s="26">
        <v>3</v>
      </c>
      <c r="F589" s="26" t="s">
        <v>787</v>
      </c>
      <c r="G589" s="26" t="s">
        <v>34</v>
      </c>
      <c r="H589" s="26">
        <v>3</v>
      </c>
      <c r="I589" s="26">
        <v>196</v>
      </c>
      <c r="J589" s="26">
        <v>196</v>
      </c>
      <c r="K589" s="26">
        <v>1212</v>
      </c>
      <c r="L589" s="26">
        <v>1399</v>
      </c>
      <c r="M589" s="26">
        <v>187</v>
      </c>
      <c r="N589" s="26">
        <v>139</v>
      </c>
      <c r="O589" s="26">
        <v>139</v>
      </c>
      <c r="P589" s="26">
        <v>367</v>
      </c>
      <c r="Q589" s="26">
        <v>505</v>
      </c>
      <c r="R589" s="26">
        <v>138</v>
      </c>
      <c r="S589" s="26">
        <v>4.5918367346938778E-2</v>
      </c>
      <c r="T589" s="26">
        <v>62.333333333333336</v>
      </c>
      <c r="U589" s="26">
        <v>7.1942446043165471E-3</v>
      </c>
      <c r="V589" s="26">
        <v>31.166666666666668</v>
      </c>
      <c r="W589" s="31">
        <f t="shared" si="129"/>
        <v>29.296666666666667</v>
      </c>
      <c r="X589" s="26">
        <v>138.66666666666666</v>
      </c>
      <c r="Y589" s="26">
        <v>23</v>
      </c>
      <c r="Z589" s="32">
        <v>0.54166666666666674</v>
      </c>
      <c r="AA589" s="9">
        <f t="shared" si="130"/>
        <v>0.54166666666666674</v>
      </c>
      <c r="AB589" s="4">
        <f>VLOOKUP($A589,[1]plot_info!$F$1:$BW$2268,26,FALSE)</f>
        <v>461463.62050000002</v>
      </c>
      <c r="AC589" s="4">
        <f>VLOOKUP($A589,[1]plot_info!$F$1:$BW$2268,27,FALSE)</f>
        <v>3028056.6179999998</v>
      </c>
      <c r="AD589" s="4">
        <f>VLOOKUP($A589,[1]plot_info!$F$1:$BW$2268,28,FALSE)</f>
        <v>86.610287810000003</v>
      </c>
      <c r="AE589" s="4">
        <f>VLOOKUP($A589,[1]plot_info!$F$1:$BW$2268,29,FALSE)</f>
        <v>27.375228440000001</v>
      </c>
      <c r="AF589" s="4">
        <f>VLOOKUP($A589,[1]plot_info!$F$1:$BW$2268,37,FALSE)</f>
        <v>104</v>
      </c>
      <c r="AG589" s="4" t="str">
        <f>VLOOKUP($A589,[1]plot_info!$F$1:$BW$2268,43,FALSE)</f>
        <v>FRA 2016-2021</v>
      </c>
    </row>
    <row r="590" spans="1:33" x14ac:dyDescent="0.35">
      <c r="A590" s="23" t="str">
        <f t="shared" ref="A590:A604" si="131">CONCATENATE(C590,"-",D590,"-",E590)</f>
        <v>162-33-3</v>
      </c>
      <c r="B590" s="24" t="s">
        <v>787</v>
      </c>
      <c r="C590" s="24">
        <v>162</v>
      </c>
      <c r="D590" s="24">
        <v>33</v>
      </c>
      <c r="E590" s="24">
        <v>3</v>
      </c>
      <c r="F590" s="24">
        <v>1</v>
      </c>
      <c r="G590" s="24" t="s">
        <v>34</v>
      </c>
      <c r="H590" s="24">
        <v>3</v>
      </c>
      <c r="I590" s="24">
        <v>196</v>
      </c>
      <c r="J590" s="24">
        <v>196</v>
      </c>
      <c r="K590" s="24">
        <v>1212</v>
      </c>
      <c r="L590" s="24">
        <v>1399</v>
      </c>
      <c r="M590" s="24">
        <v>187</v>
      </c>
      <c r="N590" s="24">
        <v>139</v>
      </c>
      <c r="O590" s="24">
        <v>139</v>
      </c>
      <c r="P590" s="24">
        <v>367</v>
      </c>
      <c r="Q590" s="24">
        <v>505</v>
      </c>
      <c r="R590" s="24">
        <v>138</v>
      </c>
      <c r="S590" s="24">
        <v>4.5918367346938778E-2</v>
      </c>
      <c r="T590" s="24">
        <v>62.333333333333336</v>
      </c>
      <c r="U590" s="24">
        <v>7.1942446043165471E-3</v>
      </c>
      <c r="V590" s="24">
        <v>31.166666666666668</v>
      </c>
      <c r="W590" s="31">
        <f t="shared" si="129"/>
        <v>29.296666666666667</v>
      </c>
      <c r="X590" s="24">
        <v>138.66666666666666</v>
      </c>
      <c r="Y590" s="24">
        <v>23</v>
      </c>
      <c r="Z590" s="32">
        <v>0.54166666666666674</v>
      </c>
      <c r="AA590" s="9">
        <f t="shared" si="130"/>
        <v>0.54166666666666674</v>
      </c>
      <c r="AB590" s="4">
        <f>VLOOKUP($A590,[1]plot_info!$F$1:$BW$2268,26,FALSE)</f>
        <v>461463.62050000002</v>
      </c>
      <c r="AC590" s="4">
        <f>VLOOKUP($A590,[1]plot_info!$F$1:$BW$2268,27,FALSE)</f>
        <v>3028056.6179999998</v>
      </c>
      <c r="AD590" s="4">
        <f>VLOOKUP($A590,[1]plot_info!$F$1:$BW$2268,28,FALSE)</f>
        <v>86.610287810000003</v>
      </c>
      <c r="AE590" s="4">
        <f>VLOOKUP($A590,[1]plot_info!$F$1:$BW$2268,29,FALSE)</f>
        <v>27.375228440000001</v>
      </c>
      <c r="AF590" s="4">
        <f>VLOOKUP($A590,[1]plot_info!$F$1:$BW$2268,37,FALSE)</f>
        <v>104</v>
      </c>
      <c r="AG590" s="4" t="str">
        <f>VLOOKUP($A590,[1]plot_info!$F$1:$BW$2268,43,FALSE)</f>
        <v>FRA 2016-2021</v>
      </c>
    </row>
    <row r="591" spans="1:33" x14ac:dyDescent="0.35">
      <c r="A591" s="23" t="str">
        <f t="shared" si="131"/>
        <v>162-34-1</v>
      </c>
      <c r="B591" s="24" t="s">
        <v>37</v>
      </c>
      <c r="C591" s="24">
        <v>162</v>
      </c>
      <c r="D591" s="24">
        <v>34</v>
      </c>
      <c r="E591" s="24">
        <v>1</v>
      </c>
      <c r="F591" s="24">
        <v>1</v>
      </c>
      <c r="G591" s="24" t="s">
        <v>34</v>
      </c>
      <c r="H591" s="24">
        <v>2</v>
      </c>
      <c r="I591" s="24">
        <v>158</v>
      </c>
      <c r="J591" s="24">
        <v>1395</v>
      </c>
      <c r="K591" s="24">
        <v>1239</v>
      </c>
      <c r="L591" s="24">
        <v>1382</v>
      </c>
      <c r="M591" s="24">
        <v>143</v>
      </c>
      <c r="N591" s="24">
        <v>141</v>
      </c>
      <c r="O591" s="24">
        <v>1323</v>
      </c>
      <c r="P591" s="24">
        <v>1203</v>
      </c>
      <c r="Q591" s="24">
        <v>1313</v>
      </c>
      <c r="R591" s="24">
        <v>110</v>
      </c>
      <c r="S591" s="24">
        <v>0.89749103942652331</v>
      </c>
      <c r="T591" s="24">
        <v>8.0982078853046602</v>
      </c>
      <c r="U591" s="24">
        <v>0.91685563114134538</v>
      </c>
      <c r="V591" s="24">
        <v>35.75</v>
      </c>
      <c r="W591" s="31">
        <f t="shared" si="129"/>
        <v>3.8061577060931899</v>
      </c>
      <c r="X591" s="24">
        <v>76.36167800453515</v>
      </c>
      <c r="Y591" s="24">
        <v>27.5</v>
      </c>
      <c r="Z591" s="32">
        <v>0.63249999999999995</v>
      </c>
      <c r="AA591" s="9">
        <f t="shared" si="130"/>
        <v>0.63249999999999995</v>
      </c>
      <c r="AB591" s="4">
        <f>VLOOKUP($A591,[1]plot_info!$F$1:$BW$2268,26,FALSE)</f>
        <v>461560.30229999998</v>
      </c>
      <c r="AC591" s="4">
        <f>VLOOKUP($A591,[1]plot_info!$F$1:$BW$2268,27,FALSE)</f>
        <v>3031755.449</v>
      </c>
      <c r="AD591" s="4">
        <f>VLOOKUP($A591,[1]plot_info!$F$1:$BW$2268,28,FALSE)</f>
        <v>86.611148720000003</v>
      </c>
      <c r="AE591" s="4">
        <f>VLOOKUP($A591,[1]plot_info!$F$1:$BW$2268,29,FALSE)</f>
        <v>27.408623779999999</v>
      </c>
      <c r="AF591" s="4">
        <f>VLOOKUP($A591,[1]plot_info!$F$1:$BW$2268,37,FALSE)</f>
        <v>4</v>
      </c>
      <c r="AG591" s="4" t="str">
        <f>VLOOKUP($A591,[1]plot_info!$F$1:$BW$2268,43,FALSE)</f>
        <v>FRA 2010-2015</v>
      </c>
    </row>
    <row r="592" spans="1:33" x14ac:dyDescent="0.35">
      <c r="A592" s="23" t="str">
        <f t="shared" si="131"/>
        <v>162-34-4</v>
      </c>
      <c r="B592" s="24" t="s">
        <v>37</v>
      </c>
      <c r="C592" s="24">
        <v>162</v>
      </c>
      <c r="D592" s="24">
        <v>34</v>
      </c>
      <c r="E592" s="24">
        <v>4</v>
      </c>
      <c r="F592" s="24">
        <v>1</v>
      </c>
      <c r="G592" s="24" t="s">
        <v>34</v>
      </c>
      <c r="H592" s="24">
        <v>2</v>
      </c>
      <c r="I592" s="24">
        <v>159</v>
      </c>
      <c r="J592" s="24">
        <v>1235</v>
      </c>
      <c r="K592" s="24">
        <v>1115</v>
      </c>
      <c r="L592" s="24">
        <v>1200</v>
      </c>
      <c r="M592" s="24">
        <v>85</v>
      </c>
      <c r="N592" s="24">
        <v>64</v>
      </c>
      <c r="O592" s="24">
        <v>1038</v>
      </c>
      <c r="P592" s="24">
        <v>963</v>
      </c>
      <c r="Q592" s="24">
        <v>1034</v>
      </c>
      <c r="R592" s="24">
        <v>71</v>
      </c>
      <c r="S592" s="24">
        <v>0.93117408906882593</v>
      </c>
      <c r="T592" s="24">
        <v>5.4716599190283404</v>
      </c>
      <c r="U592" s="24">
        <v>0.9315992292870906</v>
      </c>
      <c r="V592" s="24">
        <v>21.25</v>
      </c>
      <c r="W592" s="31">
        <f t="shared" si="129"/>
        <v>2.5716801619433198</v>
      </c>
      <c r="X592" s="24">
        <v>34.188824662813104</v>
      </c>
      <c r="Y592" s="24">
        <v>17.75</v>
      </c>
      <c r="Z592" s="32">
        <v>0.39</v>
      </c>
      <c r="AA592" s="9">
        <f t="shared" si="130"/>
        <v>0.39</v>
      </c>
      <c r="AB592" s="4">
        <f>VLOOKUP($A592,[1]plot_info!$F$1:$BW$2268,26,FALSE)</f>
        <v>461860.30229999998</v>
      </c>
      <c r="AC592" s="4">
        <f>VLOOKUP($A592,[1]plot_info!$F$1:$BW$2268,27,FALSE)</f>
        <v>3031755.449</v>
      </c>
      <c r="AD592" s="4">
        <f>VLOOKUP($A592,[1]plot_info!$F$1:$BW$2268,28,FALSE)</f>
        <v>86.614183429999997</v>
      </c>
      <c r="AE592" s="4">
        <f>VLOOKUP($A592,[1]plot_info!$F$1:$BW$2268,29,FALSE)</f>
        <v>27.40863221</v>
      </c>
      <c r="AF592" s="4">
        <f>VLOOKUP($A592,[1]plot_info!$F$1:$BW$2268,37,FALSE)</f>
        <v>4</v>
      </c>
      <c r="AG592" s="4" t="str">
        <f>VLOOKUP($A592,[1]plot_info!$F$1:$BW$2268,43,FALSE)</f>
        <v>FRA 2010-2015</v>
      </c>
    </row>
    <row r="593" spans="1:33" x14ac:dyDescent="0.35">
      <c r="A593" s="23" t="str">
        <f t="shared" si="131"/>
        <v>162-35-6</v>
      </c>
      <c r="B593" s="30">
        <v>65095</v>
      </c>
      <c r="C593" s="26">
        <v>162</v>
      </c>
      <c r="D593" s="26">
        <v>35</v>
      </c>
      <c r="E593" s="26">
        <v>6</v>
      </c>
      <c r="F593" s="26" t="s">
        <v>791</v>
      </c>
      <c r="G593" s="26" t="s">
        <v>34</v>
      </c>
      <c r="H593" s="26">
        <v>4</v>
      </c>
      <c r="I593" s="26">
        <v>229</v>
      </c>
      <c r="J593" s="26">
        <v>229</v>
      </c>
      <c r="K593" s="26">
        <v>1218</v>
      </c>
      <c r="L593" s="26">
        <v>1443</v>
      </c>
      <c r="M593" s="26">
        <v>225</v>
      </c>
      <c r="N593" s="26">
        <v>173</v>
      </c>
      <c r="O593" s="26">
        <v>173</v>
      </c>
      <c r="P593" s="26">
        <v>366</v>
      </c>
      <c r="Q593" s="26">
        <v>536</v>
      </c>
      <c r="R593" s="26">
        <v>170</v>
      </c>
      <c r="S593" s="26">
        <v>1.7467248908296942E-2</v>
      </c>
      <c r="T593" s="26">
        <v>56.25</v>
      </c>
      <c r="U593" s="26">
        <v>1.7341040462427744E-2</v>
      </c>
      <c r="V593" s="26">
        <v>28.125</v>
      </c>
      <c r="W593" s="31">
        <f t="shared" si="129"/>
        <v>26.4375</v>
      </c>
      <c r="X593" s="26">
        <v>172.25</v>
      </c>
      <c r="Y593" s="26">
        <v>21.25</v>
      </c>
      <c r="Z593" s="32">
        <v>0.49375000000000002</v>
      </c>
      <c r="AA593" s="9">
        <f t="shared" si="130"/>
        <v>0.49375000000000002</v>
      </c>
      <c r="AB593" s="4">
        <f>VLOOKUP($A593,[1]plot_info!$F$1:$BW$2268,26,FALSE)</f>
        <v>461956.9841</v>
      </c>
      <c r="AC593" s="4">
        <f>VLOOKUP($A593,[1]plot_info!$F$1:$BW$2268,27,FALSE)</f>
        <v>3036054.281</v>
      </c>
      <c r="AD593" s="4">
        <f>VLOOKUP($A593,[1]plot_info!$F$1:$BW$2268,28,FALSE)</f>
        <v>86.615026839999999</v>
      </c>
      <c r="AE593" s="4">
        <f>VLOOKUP($A593,[1]plot_info!$F$1:$BW$2268,29,FALSE)</f>
        <v>27.44744407</v>
      </c>
      <c r="AF593" s="4">
        <f>VLOOKUP($A593,[1]plot_info!$F$1:$BW$2268,37,FALSE)</f>
        <v>104</v>
      </c>
      <c r="AG593" s="4" t="str">
        <f>VLOOKUP($A593,[1]plot_info!$F$1:$BW$2268,43,FALSE)</f>
        <v>FRA 2016-2021</v>
      </c>
    </row>
    <row r="594" spans="1:33" x14ac:dyDescent="0.35">
      <c r="A594" s="23" t="str">
        <f t="shared" si="131"/>
        <v>162-35-6</v>
      </c>
      <c r="B594" s="24" t="s">
        <v>791</v>
      </c>
      <c r="C594" s="24">
        <v>162</v>
      </c>
      <c r="D594" s="24">
        <v>35</v>
      </c>
      <c r="E594" s="24">
        <v>6</v>
      </c>
      <c r="F594" s="24">
        <v>1</v>
      </c>
      <c r="G594" s="24" t="s">
        <v>34</v>
      </c>
      <c r="H594" s="24">
        <v>4</v>
      </c>
      <c r="I594" s="24">
        <v>229</v>
      </c>
      <c r="J594" s="24">
        <v>229</v>
      </c>
      <c r="K594" s="24">
        <v>1218</v>
      </c>
      <c r="L594" s="24">
        <v>1443</v>
      </c>
      <c r="M594" s="24">
        <v>225</v>
      </c>
      <c r="N594" s="24">
        <v>173</v>
      </c>
      <c r="O594" s="24">
        <v>173</v>
      </c>
      <c r="P594" s="24">
        <v>366</v>
      </c>
      <c r="Q594" s="24">
        <v>536</v>
      </c>
      <c r="R594" s="24">
        <v>170</v>
      </c>
      <c r="S594" s="24">
        <v>1.7467248908296942E-2</v>
      </c>
      <c r="T594" s="24">
        <v>56.25</v>
      </c>
      <c r="U594" s="24">
        <v>1.7341040462427744E-2</v>
      </c>
      <c r="V594" s="24">
        <v>28.125</v>
      </c>
      <c r="W594" s="31">
        <f t="shared" si="129"/>
        <v>26.4375</v>
      </c>
      <c r="X594" s="24">
        <v>172.25</v>
      </c>
      <c r="Y594" s="24">
        <v>21.25</v>
      </c>
      <c r="Z594" s="32">
        <v>0.49375000000000002</v>
      </c>
      <c r="AA594" s="9">
        <f t="shared" si="130"/>
        <v>0.49375000000000002</v>
      </c>
      <c r="AB594" s="4">
        <f>VLOOKUP($A594,[1]plot_info!$F$1:$BW$2268,26,FALSE)</f>
        <v>461956.9841</v>
      </c>
      <c r="AC594" s="4">
        <f>VLOOKUP($A594,[1]plot_info!$F$1:$BW$2268,27,FALSE)</f>
        <v>3036054.281</v>
      </c>
      <c r="AD594" s="4">
        <f>VLOOKUP($A594,[1]plot_info!$F$1:$BW$2268,28,FALSE)</f>
        <v>86.615026839999999</v>
      </c>
      <c r="AE594" s="4">
        <f>VLOOKUP($A594,[1]plot_info!$F$1:$BW$2268,29,FALSE)</f>
        <v>27.44744407</v>
      </c>
      <c r="AF594" s="4">
        <f>VLOOKUP($A594,[1]plot_info!$F$1:$BW$2268,37,FALSE)</f>
        <v>104</v>
      </c>
      <c r="AG594" s="4" t="str">
        <f>VLOOKUP($A594,[1]plot_info!$F$1:$BW$2268,43,FALSE)</f>
        <v>FRA 2016-2021</v>
      </c>
    </row>
    <row r="595" spans="1:33" x14ac:dyDescent="0.35">
      <c r="A595" s="23" t="str">
        <f t="shared" si="131"/>
        <v>164-42-2</v>
      </c>
      <c r="B595" s="24" t="s">
        <v>37</v>
      </c>
      <c r="C595" s="24">
        <v>164</v>
      </c>
      <c r="D595" s="24">
        <v>42</v>
      </c>
      <c r="E595" s="24">
        <v>2</v>
      </c>
      <c r="F595" s="24">
        <v>1</v>
      </c>
      <c r="G595" s="24" t="s">
        <v>34</v>
      </c>
      <c r="W595" s="31"/>
      <c r="AA595" s="11"/>
      <c r="AB595" s="4">
        <f>VLOOKUP($A595,[1]plot_info!$F$1:$BW$2268,26,FALSE)</f>
        <v>470331.41970000003</v>
      </c>
      <c r="AC595" s="4">
        <f>VLOOKUP($A595,[1]plot_info!$F$1:$BW$2268,27,FALSE)</f>
        <v>3063702.7370000002</v>
      </c>
      <c r="AD595" s="4">
        <f>VLOOKUP($A595,[1]plot_info!$F$1:$BW$2268,28,FALSE)</f>
        <v>86.699090029999994</v>
      </c>
      <c r="AE595" s="4">
        <f>VLOOKUP($A595,[1]plot_info!$F$1:$BW$2268,29,FALSE)</f>
        <v>27.697255290000001</v>
      </c>
      <c r="AF595" s="4">
        <f>VLOOKUP($A595,[1]plot_info!$F$1:$BW$2268,37,FALSE)</f>
        <v>4</v>
      </c>
      <c r="AG595" s="4" t="str">
        <f>VLOOKUP($A595,[1]plot_info!$F$1:$BW$2268,43,FALSE)</f>
        <v>FRA 2010-2015</v>
      </c>
    </row>
    <row r="596" spans="1:33" x14ac:dyDescent="0.35">
      <c r="A596" s="23" t="str">
        <f t="shared" si="131"/>
        <v>164-42-3</v>
      </c>
      <c r="B596" s="24" t="s">
        <v>37</v>
      </c>
      <c r="C596" s="24">
        <v>164</v>
      </c>
      <c r="D596" s="24">
        <v>42</v>
      </c>
      <c r="E596" s="24">
        <v>3</v>
      </c>
      <c r="F596" s="24">
        <v>1</v>
      </c>
      <c r="G596" s="24" t="s">
        <v>34</v>
      </c>
      <c r="H596" s="24">
        <v>3</v>
      </c>
      <c r="I596" s="24">
        <v>37.25</v>
      </c>
      <c r="J596" s="24">
        <v>1254</v>
      </c>
      <c r="K596" s="24">
        <v>963</v>
      </c>
      <c r="L596" s="24">
        <v>1186</v>
      </c>
      <c r="M596" s="24">
        <v>223</v>
      </c>
      <c r="N596" s="24">
        <v>33.75</v>
      </c>
      <c r="O596" s="24">
        <v>1368</v>
      </c>
      <c r="P596" s="24">
        <v>1235</v>
      </c>
      <c r="Q596" s="24">
        <v>1365</v>
      </c>
      <c r="R596" s="24">
        <v>130</v>
      </c>
      <c r="S596" s="24">
        <v>0.82216905901116433</v>
      </c>
      <c r="T596" s="24">
        <v>2.2080675172780424</v>
      </c>
      <c r="U596" s="24">
        <v>0.90497076023391809</v>
      </c>
      <c r="V596" s="24">
        <v>37.166666666666664</v>
      </c>
      <c r="W596" s="31">
        <f>T596*0.47</f>
        <v>1.0377917331206798</v>
      </c>
      <c r="X596" s="24">
        <v>23.569078947368421</v>
      </c>
      <c r="Y596" s="24">
        <v>21.666666666666668</v>
      </c>
      <c r="Z596" s="32">
        <v>0.58833333333333326</v>
      </c>
      <c r="AA596" s="9">
        <f>(V596+Y596)*10000/1000000</f>
        <v>0.58833333333333326</v>
      </c>
      <c r="AB596" s="4">
        <f>VLOOKUP($A596,[1]plot_info!$F$1:$BW$2268,26,FALSE)</f>
        <v>470331.41970000003</v>
      </c>
      <c r="AC596" s="4">
        <f>VLOOKUP($A596,[1]plot_info!$F$1:$BW$2268,27,FALSE)</f>
        <v>3063852.7370000002</v>
      </c>
      <c r="AD596" s="4">
        <f>VLOOKUP($A596,[1]plot_info!$F$1:$BW$2268,28,FALSE)</f>
        <v>86.699086320000006</v>
      </c>
      <c r="AE596" s="4">
        <f>VLOOKUP($A596,[1]plot_info!$F$1:$BW$2268,29,FALSE)</f>
        <v>27.698609430000001</v>
      </c>
      <c r="AF596" s="4">
        <f>VLOOKUP($A596,[1]plot_info!$F$1:$BW$2268,37,FALSE)</f>
        <v>4</v>
      </c>
      <c r="AG596" s="4" t="str">
        <f>VLOOKUP($A596,[1]plot_info!$F$1:$BW$2268,43,FALSE)</f>
        <v>FRA 2010-2015</v>
      </c>
    </row>
    <row r="597" spans="1:33" x14ac:dyDescent="0.35">
      <c r="A597" s="23" t="str">
        <f t="shared" si="131"/>
        <v>164-42-4</v>
      </c>
      <c r="B597" s="24" t="s">
        <v>37</v>
      </c>
      <c r="C597" s="24">
        <v>164</v>
      </c>
      <c r="D597" s="24">
        <v>42</v>
      </c>
      <c r="E597" s="24">
        <v>4</v>
      </c>
      <c r="F597" s="24">
        <v>1</v>
      </c>
      <c r="G597" s="24" t="s">
        <v>34</v>
      </c>
      <c r="W597" s="31"/>
      <c r="AA597" s="11"/>
      <c r="AB597" s="4">
        <f>VLOOKUP($A597,[1]plot_info!$F$1:$BW$2268,26,FALSE)</f>
        <v>470631.41970000003</v>
      </c>
      <c r="AC597" s="4">
        <f>VLOOKUP($A597,[1]plot_info!$F$1:$BW$2268,27,FALSE)</f>
        <v>3063552.7370000002</v>
      </c>
      <c r="AD597" s="4">
        <f>VLOOKUP($A597,[1]plot_info!$F$1:$BW$2268,28,FALSE)</f>
        <v>86.702136390000007</v>
      </c>
      <c r="AE597" s="4">
        <f>VLOOKUP($A597,[1]plot_info!$F$1:$BW$2268,29,FALSE)</f>
        <v>27.695907729999998</v>
      </c>
      <c r="AF597" s="4">
        <f>VLOOKUP($A597,[1]plot_info!$F$1:$BW$2268,37,FALSE)</f>
        <v>4</v>
      </c>
      <c r="AG597" s="4" t="str">
        <f>VLOOKUP($A597,[1]plot_info!$F$1:$BW$2268,43,FALSE)</f>
        <v>FRA 2010-2015</v>
      </c>
    </row>
    <row r="598" spans="1:33" x14ac:dyDescent="0.35">
      <c r="A598" s="23" t="str">
        <f t="shared" si="131"/>
        <v>164-42-6</v>
      </c>
      <c r="B598" s="24" t="s">
        <v>37</v>
      </c>
      <c r="C598" s="24">
        <v>164</v>
      </c>
      <c r="D598" s="24">
        <v>42</v>
      </c>
      <c r="E598" s="24">
        <v>6</v>
      </c>
      <c r="F598" s="24">
        <v>1</v>
      </c>
      <c r="G598" s="24" t="s">
        <v>34</v>
      </c>
      <c r="W598" s="31"/>
      <c r="AA598" s="11"/>
      <c r="AB598" s="4">
        <f>VLOOKUP($A598,[1]plot_info!$F$1:$BW$2268,26,FALSE)</f>
        <v>470631.41970000003</v>
      </c>
      <c r="AC598" s="4">
        <f>VLOOKUP($A598,[1]plot_info!$F$1:$BW$2268,27,FALSE)</f>
        <v>3063852.7370000002</v>
      </c>
      <c r="AD598" s="4">
        <f>VLOOKUP($A598,[1]plot_info!$F$1:$BW$2268,28,FALSE)</f>
        <v>86.702129029999995</v>
      </c>
      <c r="AE598" s="4">
        <f>VLOOKUP($A598,[1]plot_info!$F$1:$BW$2268,29,FALSE)</f>
        <v>27.698616000000001</v>
      </c>
      <c r="AF598" s="4">
        <f>VLOOKUP($A598,[1]plot_info!$F$1:$BW$2268,37,FALSE)</f>
        <v>4</v>
      </c>
      <c r="AG598" s="4" t="str">
        <f>VLOOKUP($A598,[1]plot_info!$F$1:$BW$2268,43,FALSE)</f>
        <v>FRA 2010-2015</v>
      </c>
    </row>
    <row r="599" spans="1:33" x14ac:dyDescent="0.35">
      <c r="A599" s="23" t="str">
        <f t="shared" si="131"/>
        <v>168-33-1</v>
      </c>
      <c r="B599" s="24" t="s">
        <v>37</v>
      </c>
      <c r="C599" s="24">
        <v>168</v>
      </c>
      <c r="D599" s="24">
        <v>33</v>
      </c>
      <c r="E599" s="24">
        <v>1</v>
      </c>
      <c r="F599" s="24">
        <v>1</v>
      </c>
      <c r="G599" s="24" t="s">
        <v>34</v>
      </c>
      <c r="W599" s="31"/>
      <c r="Z599" s="32">
        <v>0.26124999999999998</v>
      </c>
      <c r="AA599" s="11"/>
      <c r="AB599" s="4">
        <v>485456.60889999999</v>
      </c>
      <c r="AC599" s="4">
        <v>3027326.5269999998</v>
      </c>
      <c r="AD599" s="4">
        <v>86.852932559999999</v>
      </c>
      <c r="AE599" s="4">
        <v>27.369103689999999</v>
      </c>
      <c r="AF599" s="4">
        <v>4</v>
      </c>
      <c r="AG599" s="4" t="s">
        <v>1121</v>
      </c>
    </row>
    <row r="600" spans="1:33" x14ac:dyDescent="0.35">
      <c r="A600" s="23" t="str">
        <f t="shared" si="131"/>
        <v>168-33-2</v>
      </c>
      <c r="B600" s="24" t="s">
        <v>37</v>
      </c>
      <c r="C600" s="24">
        <v>168</v>
      </c>
      <c r="D600" s="24">
        <v>33</v>
      </c>
      <c r="E600" s="24">
        <v>2</v>
      </c>
      <c r="F600" s="24">
        <v>1</v>
      </c>
      <c r="G600" s="24" t="s">
        <v>34</v>
      </c>
      <c r="H600" s="24">
        <v>4</v>
      </c>
      <c r="I600" s="24">
        <v>84</v>
      </c>
      <c r="J600" s="24">
        <v>1099</v>
      </c>
      <c r="K600" s="24">
        <v>957</v>
      </c>
      <c r="L600" s="24">
        <v>1089</v>
      </c>
      <c r="M600" s="24">
        <v>132</v>
      </c>
      <c r="N600" s="24">
        <v>153</v>
      </c>
      <c r="O600" s="24">
        <v>1038</v>
      </c>
      <c r="P600" s="24">
        <v>954</v>
      </c>
      <c r="Q600" s="24">
        <v>1031</v>
      </c>
      <c r="R600" s="24">
        <v>77</v>
      </c>
      <c r="S600" s="24">
        <v>0.87989080982711554</v>
      </c>
      <c r="T600" s="24">
        <v>2.5222929936305754</v>
      </c>
      <c r="U600" s="24">
        <v>0.9258188824662813</v>
      </c>
      <c r="V600" s="24">
        <v>16.5</v>
      </c>
      <c r="W600" s="31">
        <f>T600*0.47</f>
        <v>1.1854777070063705</v>
      </c>
      <c r="X600" s="24">
        <v>117.58742774566474</v>
      </c>
      <c r="Y600" s="24">
        <v>9.625</v>
      </c>
      <c r="Z600" s="32">
        <v>0.26124999999999998</v>
      </c>
      <c r="AA600" s="9">
        <f>(V600+Y600)*10000/1000000</f>
        <v>0.26124999999999998</v>
      </c>
      <c r="AB600" s="4">
        <v>485456.60889999999</v>
      </c>
      <c r="AC600" s="4">
        <v>3027326.5269999998</v>
      </c>
      <c r="AD600" s="4">
        <v>86.852932559999999</v>
      </c>
      <c r="AE600" s="4">
        <v>27.369103689999999</v>
      </c>
      <c r="AF600" s="4">
        <v>4</v>
      </c>
      <c r="AG600" s="4" t="s">
        <v>1121</v>
      </c>
    </row>
    <row r="601" spans="1:33" x14ac:dyDescent="0.35">
      <c r="A601" s="23" t="str">
        <f t="shared" si="131"/>
        <v>168-33-3</v>
      </c>
      <c r="B601" s="24" t="s">
        <v>37</v>
      </c>
      <c r="C601" s="24">
        <v>168</v>
      </c>
      <c r="D601" s="24">
        <v>33</v>
      </c>
      <c r="E601" s="24">
        <v>3</v>
      </c>
      <c r="F601" s="24">
        <v>1</v>
      </c>
      <c r="G601" s="24" t="s">
        <v>34</v>
      </c>
      <c r="W601" s="31"/>
      <c r="Z601" s="32">
        <v>0.26124999999999998</v>
      </c>
      <c r="AA601" s="11"/>
      <c r="AB601" s="4">
        <v>485456.60889999999</v>
      </c>
      <c r="AC601" s="4">
        <v>3027326.5269999998</v>
      </c>
      <c r="AD601" s="4">
        <v>86.852932559999999</v>
      </c>
      <c r="AE601" s="4">
        <v>27.369103689999999</v>
      </c>
      <c r="AF601" s="4">
        <v>4</v>
      </c>
      <c r="AG601" s="4" t="s">
        <v>1121</v>
      </c>
    </row>
    <row r="602" spans="1:33" x14ac:dyDescent="0.35">
      <c r="A602" s="23" t="str">
        <f t="shared" si="131"/>
        <v>168-33-4</v>
      </c>
      <c r="B602" s="24" t="s">
        <v>37</v>
      </c>
      <c r="C602" s="24">
        <v>168</v>
      </c>
      <c r="D602" s="24">
        <v>33</v>
      </c>
      <c r="E602" s="24">
        <v>4</v>
      </c>
      <c r="F602" s="24">
        <v>1</v>
      </c>
      <c r="G602" s="24" t="s">
        <v>34</v>
      </c>
      <c r="W602" s="31"/>
      <c r="Z602" s="32">
        <v>0.26124999999999998</v>
      </c>
      <c r="AA602" s="11"/>
      <c r="AB602" s="4">
        <v>485456.60889999999</v>
      </c>
      <c r="AC602" s="4">
        <v>3027326.5269999998</v>
      </c>
      <c r="AD602" s="4">
        <v>86.852932559999999</v>
      </c>
      <c r="AE602" s="4">
        <v>27.369103689999999</v>
      </c>
      <c r="AF602" s="4">
        <v>4</v>
      </c>
      <c r="AG602" s="4" t="s">
        <v>1121</v>
      </c>
    </row>
    <row r="603" spans="1:33" x14ac:dyDescent="0.35">
      <c r="A603" s="23" t="str">
        <f t="shared" si="131"/>
        <v>168-33-5</v>
      </c>
      <c r="B603" s="24" t="s">
        <v>37</v>
      </c>
      <c r="C603" s="24">
        <v>168</v>
      </c>
      <c r="D603" s="24">
        <v>33</v>
      </c>
      <c r="E603" s="24">
        <v>5</v>
      </c>
      <c r="F603" s="24">
        <v>1</v>
      </c>
      <c r="G603" s="24" t="s">
        <v>34</v>
      </c>
      <c r="W603" s="31"/>
      <c r="Z603" s="32">
        <v>0.26124999999999998</v>
      </c>
      <c r="AA603" s="11"/>
      <c r="AB603" s="4">
        <v>485456.60889999999</v>
      </c>
      <c r="AC603" s="4">
        <v>3027326.5269999998</v>
      </c>
      <c r="AD603" s="4">
        <v>86.852932559999999</v>
      </c>
      <c r="AE603" s="4">
        <v>27.369103689999999</v>
      </c>
      <c r="AF603" s="4">
        <v>4</v>
      </c>
      <c r="AG603" s="4" t="s">
        <v>1121</v>
      </c>
    </row>
    <row r="604" spans="1:33" s="10" customFormat="1" x14ac:dyDescent="0.35">
      <c r="A604" s="23" t="str">
        <f t="shared" si="131"/>
        <v>168-33-6</v>
      </c>
      <c r="B604" s="24" t="s">
        <v>37</v>
      </c>
      <c r="C604" s="24">
        <v>168</v>
      </c>
      <c r="D604" s="24">
        <v>33</v>
      </c>
      <c r="E604" s="24">
        <v>6</v>
      </c>
      <c r="F604" s="24">
        <v>1</v>
      </c>
      <c r="G604" s="24" t="s">
        <v>34</v>
      </c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31"/>
      <c r="X604" s="24"/>
      <c r="Y604" s="24"/>
      <c r="Z604" s="32">
        <v>0.26124999999999998</v>
      </c>
      <c r="AA604" s="11"/>
      <c r="AB604" s="4">
        <v>485456.60889999999</v>
      </c>
      <c r="AC604" s="4">
        <v>3027326.5269999998</v>
      </c>
      <c r="AD604" s="4">
        <v>86.852932559999999</v>
      </c>
      <c r="AE604" s="4">
        <v>27.369103689999999</v>
      </c>
      <c r="AF604" s="4">
        <v>4</v>
      </c>
      <c r="AG604" s="4" t="s">
        <v>1121</v>
      </c>
    </row>
    <row r="605" spans="1:33" x14ac:dyDescent="0.35">
      <c r="A605" s="23" t="str">
        <f t="shared" ref="A605:A608" si="132">CONCATENATE(C605,"-",D605,"-",E605)</f>
        <v>170-30-1</v>
      </c>
      <c r="B605" s="24" t="s">
        <v>37</v>
      </c>
      <c r="C605" s="24">
        <v>170</v>
      </c>
      <c r="D605" s="24">
        <v>30</v>
      </c>
      <c r="E605" s="24">
        <v>1</v>
      </c>
      <c r="F605" s="24">
        <v>1</v>
      </c>
      <c r="G605" s="24" t="s">
        <v>34</v>
      </c>
      <c r="H605" s="24">
        <v>4</v>
      </c>
      <c r="I605" s="24">
        <v>62</v>
      </c>
      <c r="J605" s="24">
        <v>1017</v>
      </c>
      <c r="K605" s="24">
        <v>958</v>
      </c>
      <c r="L605" s="24">
        <v>1001</v>
      </c>
      <c r="M605" s="24">
        <v>43</v>
      </c>
      <c r="N605" s="24">
        <v>53</v>
      </c>
      <c r="O605" s="24">
        <v>1243</v>
      </c>
      <c r="P605" s="24">
        <v>1221</v>
      </c>
      <c r="Q605" s="24">
        <v>1242</v>
      </c>
      <c r="R605" s="24">
        <v>21</v>
      </c>
      <c r="S605" s="24">
        <v>0.95771878072763028</v>
      </c>
      <c r="T605" s="24">
        <v>0.65535889872173136</v>
      </c>
      <c r="U605" s="24">
        <v>0.98310539018503618</v>
      </c>
      <c r="V605" s="24">
        <v>5.375</v>
      </c>
      <c r="W605" s="31">
        <f t="shared" ref="W605" si="133">T605*0.47</f>
        <v>0.30801868239921371</v>
      </c>
      <c r="X605" s="24">
        <v>39.973853580048271</v>
      </c>
      <c r="Y605" s="24">
        <v>2.625</v>
      </c>
      <c r="Z605" s="32">
        <v>0.08</v>
      </c>
      <c r="AA605" s="9">
        <f t="shared" ref="AA605" si="134">(V605+Y605)*10000/1000000</f>
        <v>0.08</v>
      </c>
      <c r="AB605" s="4">
        <f>VLOOKUP($A605,[1]plot_info!$F$1:$BW$2268,26,FALSE)</f>
        <v>493164.22629999998</v>
      </c>
      <c r="AC605" s="4">
        <f>VLOOKUP($A605,[1]plot_info!$F$1:$BW$2268,27,FALSE)</f>
        <v>3014986.6690000002</v>
      </c>
      <c r="AD605" s="4">
        <f>VLOOKUP($A605,[1]plot_info!$F$1:$BW$2268,28,FALSE)</f>
        <v>86.930943400000004</v>
      </c>
      <c r="AE605" s="4">
        <f>VLOOKUP($A605,[1]plot_info!$F$1:$BW$2268,29,FALSE)</f>
        <v>27.257757519999998</v>
      </c>
      <c r="AF605" s="4">
        <f>VLOOKUP($A605,[1]plot_info!$F$1:$BW$2268,37,FALSE)</f>
        <v>4</v>
      </c>
      <c r="AG605" s="4" t="str">
        <f>VLOOKUP($A605,[1]plot_info!$F$1:$BW$2268,43,FALSE)</f>
        <v>FRA 2010-2015</v>
      </c>
    </row>
    <row r="606" spans="1:33" s="10" customFormat="1" x14ac:dyDescent="0.35">
      <c r="A606" s="23" t="str">
        <f t="shared" si="132"/>
        <v>172-35-3</v>
      </c>
      <c r="B606" s="24" t="s">
        <v>826</v>
      </c>
      <c r="C606" s="24">
        <v>172</v>
      </c>
      <c r="D606" s="24">
        <v>35</v>
      </c>
      <c r="E606" s="24">
        <v>3</v>
      </c>
      <c r="F606" s="24">
        <v>1</v>
      </c>
      <c r="G606" s="24" t="s">
        <v>34</v>
      </c>
      <c r="H606" s="24">
        <v>3</v>
      </c>
      <c r="I606" s="24">
        <v>171</v>
      </c>
      <c r="J606" s="24">
        <v>171</v>
      </c>
      <c r="K606" s="24">
        <v>964</v>
      </c>
      <c r="L606" s="24">
        <v>1023.5</v>
      </c>
      <c r="M606" s="24">
        <v>59.5</v>
      </c>
      <c r="N606" s="24">
        <v>112</v>
      </c>
      <c r="O606" s="24">
        <v>112</v>
      </c>
      <c r="P606" s="24">
        <v>306</v>
      </c>
      <c r="Q606" s="24">
        <v>357</v>
      </c>
      <c r="R606" s="24">
        <v>51</v>
      </c>
      <c r="S606" s="24">
        <v>0.65204678362573099</v>
      </c>
      <c r="T606" s="24">
        <v>19.833333333333332</v>
      </c>
      <c r="U606" s="24">
        <v>0.5446428571428571</v>
      </c>
      <c r="V606" s="24">
        <v>9.9166666666666661</v>
      </c>
      <c r="W606" s="31">
        <f t="shared" ref="W606:W608" si="135">T606*0.47</f>
        <v>9.3216666666666654</v>
      </c>
      <c r="X606" s="24">
        <v>91.666666666666671</v>
      </c>
      <c r="Y606" s="24">
        <v>8.5</v>
      </c>
      <c r="Z606" s="32">
        <v>0.18416666666666665</v>
      </c>
      <c r="AA606" s="9">
        <f t="shared" ref="AA606:AA608" si="136">(V606+Y606)*10000/1000000</f>
        <v>0.18416666666666665</v>
      </c>
      <c r="AB606" s="4">
        <f>VLOOKUP($A606,[1]plot_info!$F$1:$BW$2268,26,FALSE)</f>
        <v>501645.29820000002</v>
      </c>
      <c r="AC606" s="4">
        <f>VLOOKUP($A606,[1]plot_info!$F$1:$BW$2268,27,FALSE)</f>
        <v>3035087.463</v>
      </c>
      <c r="AD606" s="4">
        <f>VLOOKUP($A606,[1]plot_info!$F$1:$BW$2268,28,FALSE)</f>
        <v>87.0166483</v>
      </c>
      <c r="AE606" s="4">
        <f>VLOOKUP($A606,[1]plot_info!$F$1:$BW$2268,29,FALSE)</f>
        <v>27.43924647</v>
      </c>
      <c r="AF606" s="4">
        <f>VLOOKUP($A606,[1]plot_info!$F$1:$BW$2268,37,FALSE)</f>
        <v>104</v>
      </c>
      <c r="AG606" s="4" t="str">
        <f>VLOOKUP($A606,[1]plot_info!$F$1:$BW$2268,43,FALSE)</f>
        <v>FRA 2016-2021</v>
      </c>
    </row>
    <row r="607" spans="1:33" s="10" customFormat="1" x14ac:dyDescent="0.35">
      <c r="A607" s="23" t="str">
        <f t="shared" si="132"/>
        <v>172-35-4</v>
      </c>
      <c r="B607" s="24" t="s">
        <v>830</v>
      </c>
      <c r="C607" s="24">
        <v>172</v>
      </c>
      <c r="D607" s="24">
        <v>35</v>
      </c>
      <c r="E607" s="24">
        <v>4</v>
      </c>
      <c r="F607" s="24">
        <v>1</v>
      </c>
      <c r="G607" s="24" t="s">
        <v>34</v>
      </c>
      <c r="H607" s="24">
        <v>2</v>
      </c>
      <c r="I607" s="24">
        <v>105</v>
      </c>
      <c r="J607" s="24">
        <v>105</v>
      </c>
      <c r="K607" s="24">
        <v>1238.5</v>
      </c>
      <c r="L607" s="24">
        <v>1272</v>
      </c>
      <c r="M607" s="24">
        <v>33.5</v>
      </c>
      <c r="N607" s="24">
        <v>84</v>
      </c>
      <c r="O607" s="24">
        <v>84</v>
      </c>
      <c r="P607" s="24">
        <v>302</v>
      </c>
      <c r="Q607" s="24">
        <v>349.5</v>
      </c>
      <c r="R607" s="24">
        <v>47.5</v>
      </c>
      <c r="S607" s="24">
        <v>0.68095238095238098</v>
      </c>
      <c r="T607" s="24">
        <v>16.75</v>
      </c>
      <c r="U607" s="24">
        <v>0.43452380952380953</v>
      </c>
      <c r="V607" s="24">
        <v>8.375</v>
      </c>
      <c r="W607" s="31">
        <f t="shared" si="135"/>
        <v>7.8724999999999996</v>
      </c>
      <c r="X607" s="24">
        <v>65.75</v>
      </c>
      <c r="Y607" s="24">
        <v>11.875</v>
      </c>
      <c r="Z607" s="32">
        <v>0.20250000000000001</v>
      </c>
      <c r="AA607" s="9">
        <f t="shared" si="136"/>
        <v>0.20250000000000001</v>
      </c>
      <c r="AB607" s="4">
        <f>VLOOKUP($A607,[1]plot_info!$F$1:$BW$2268,26,FALSE)</f>
        <v>501945.29820000002</v>
      </c>
      <c r="AC607" s="4">
        <f>VLOOKUP($A607,[1]plot_info!$F$1:$BW$2268,27,FALSE)</f>
        <v>3034787.463</v>
      </c>
      <c r="AD607" s="4">
        <f>VLOOKUP($A607,[1]plot_info!$F$1:$BW$2268,28,FALSE)</f>
        <v>87.019683430000001</v>
      </c>
      <c r="AE607" s="4">
        <f>VLOOKUP($A607,[1]plot_info!$F$1:$BW$2268,29,FALSE)</f>
        <v>27.43653767</v>
      </c>
      <c r="AF607" s="4">
        <f>VLOOKUP($A607,[1]plot_info!$F$1:$BW$2268,37,FALSE)</f>
        <v>104</v>
      </c>
      <c r="AG607" s="4" t="str">
        <f>VLOOKUP($A607,[1]plot_info!$F$1:$BW$2268,43,FALSE)</f>
        <v>FRA 2016-2021</v>
      </c>
    </row>
    <row r="608" spans="1:33" s="10" customFormat="1" x14ac:dyDescent="0.35">
      <c r="A608" s="23" t="str">
        <f t="shared" si="132"/>
        <v>172-35-5</v>
      </c>
      <c r="B608" s="24" t="s">
        <v>834</v>
      </c>
      <c r="C608" s="24">
        <v>172</v>
      </c>
      <c r="D608" s="24">
        <v>35</v>
      </c>
      <c r="E608" s="24">
        <v>5</v>
      </c>
      <c r="F608" s="24">
        <v>1</v>
      </c>
      <c r="G608" s="24" t="s">
        <v>34</v>
      </c>
      <c r="H608" s="24">
        <v>2</v>
      </c>
      <c r="I608" s="24">
        <v>103</v>
      </c>
      <c r="J608" s="24">
        <v>103</v>
      </c>
      <c r="K608" s="24">
        <v>1211</v>
      </c>
      <c r="L608" s="24">
        <v>1248.5</v>
      </c>
      <c r="M608" s="24">
        <v>37.5</v>
      </c>
      <c r="N608" s="24">
        <v>85</v>
      </c>
      <c r="O608" s="24">
        <v>85</v>
      </c>
      <c r="P608" s="24">
        <v>297.5</v>
      </c>
      <c r="Q608" s="24">
        <v>333.5</v>
      </c>
      <c r="R608" s="24">
        <v>36</v>
      </c>
      <c r="S608" s="24">
        <v>0.63592233009708743</v>
      </c>
      <c r="T608" s="24">
        <v>18.75</v>
      </c>
      <c r="U608" s="24">
        <v>0.57647058823529407</v>
      </c>
      <c r="V608" s="24">
        <v>9.375</v>
      </c>
      <c r="W608" s="31">
        <f t="shared" si="135"/>
        <v>8.8125</v>
      </c>
      <c r="X608" s="24">
        <v>60.5</v>
      </c>
      <c r="Y608" s="24">
        <v>9</v>
      </c>
      <c r="Z608" s="32">
        <v>0.18375</v>
      </c>
      <c r="AA608" s="9">
        <f t="shared" si="136"/>
        <v>0.18375</v>
      </c>
      <c r="AB608" s="4">
        <f>VLOOKUP($A608,[1]plot_info!$F$1:$BW$2268,26,FALSE)</f>
        <v>501945.29820000002</v>
      </c>
      <c r="AC608" s="4">
        <f>VLOOKUP($A608,[1]plot_info!$F$1:$BW$2268,27,FALSE)</f>
        <v>3034937.463</v>
      </c>
      <c r="AD608" s="4">
        <f>VLOOKUP($A608,[1]plot_info!$F$1:$BW$2268,28,FALSE)</f>
        <v>87.01968368</v>
      </c>
      <c r="AE608" s="4">
        <f>VLOOKUP($A608,[1]plot_info!$F$1:$BW$2268,29,FALSE)</f>
        <v>27.437891870000001</v>
      </c>
      <c r="AF608" s="4">
        <f>VLOOKUP($A608,[1]plot_info!$F$1:$BW$2268,37,FALSE)</f>
        <v>104</v>
      </c>
      <c r="AG608" s="4" t="str">
        <f>VLOOKUP($A608,[1]plot_info!$F$1:$BW$2268,43,FALSE)</f>
        <v>FRA 2016-2021</v>
      </c>
    </row>
    <row r="609" spans="1:33" x14ac:dyDescent="0.35">
      <c r="A609" s="23" t="str">
        <f t="shared" ref="A609:A620" si="137">CONCATENATE(C609,"-",D609,"-",E609)</f>
        <v>180-45-5</v>
      </c>
      <c r="B609" s="24" t="s">
        <v>1099</v>
      </c>
      <c r="C609" s="24">
        <v>180</v>
      </c>
      <c r="D609" s="24">
        <v>45</v>
      </c>
      <c r="E609" s="24">
        <v>5</v>
      </c>
      <c r="F609" s="24">
        <v>1</v>
      </c>
      <c r="G609" s="24" t="s">
        <v>34</v>
      </c>
      <c r="W609" s="31"/>
      <c r="AA609" s="11"/>
      <c r="AB609" s="4">
        <f>VLOOKUP($A609,[1]plot_info!$F$1:$BW$2268,26,FALSE)</f>
        <v>534902.76769999997</v>
      </c>
      <c r="AC609" s="4">
        <f>VLOOKUP($A609,[1]plot_info!$F$1:$BW$2268,27,FALSE)</f>
        <v>3074152.3220000002</v>
      </c>
      <c r="AD609" s="4">
        <f>VLOOKUP($A609,[1]plot_info!$F$1:$BW$2268,28,FALSE)</f>
        <v>87.354301410000005</v>
      </c>
      <c r="AE609" s="4">
        <f>VLOOKUP($A609,[1]plot_info!$F$1:$BW$2268,29,FALSE)</f>
        <v>27.791462970000001</v>
      </c>
      <c r="AF609" s="4">
        <f>VLOOKUP($A609,[1]plot_info!$F$1:$BW$2268,37,FALSE)</f>
        <v>105</v>
      </c>
      <c r="AG609" s="4" t="str">
        <f>VLOOKUP($A609,[1]plot_info!$F$1:$BW$2268,43,FALSE)</f>
        <v>FRA 2016-2021</v>
      </c>
    </row>
    <row r="610" spans="1:33" x14ac:dyDescent="0.35">
      <c r="A610" s="23" t="str">
        <f t="shared" si="137"/>
        <v>181-22-6</v>
      </c>
      <c r="B610" s="30">
        <v>64915</v>
      </c>
      <c r="C610" s="26">
        <v>181</v>
      </c>
      <c r="D610" s="26">
        <v>22</v>
      </c>
      <c r="E610" s="26">
        <v>6</v>
      </c>
      <c r="F610" s="26" t="s">
        <v>325</v>
      </c>
      <c r="G610" s="26" t="s">
        <v>34</v>
      </c>
      <c r="H610" s="26">
        <v>1</v>
      </c>
      <c r="I610" s="26">
        <v>8</v>
      </c>
      <c r="J610" s="26">
        <v>8</v>
      </c>
      <c r="K610" s="26">
        <v>1438</v>
      </c>
      <c r="L610" s="26">
        <v>1444</v>
      </c>
      <c r="M610" s="26">
        <v>6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0.25</v>
      </c>
      <c r="T610" s="26">
        <v>6</v>
      </c>
      <c r="U610" s="26" t="s">
        <v>36</v>
      </c>
      <c r="V610" s="26">
        <v>3</v>
      </c>
      <c r="W610" s="31">
        <f t="shared" ref="W610:W611" si="138">T610*0.47</f>
        <v>2.82</v>
      </c>
      <c r="X610" s="26">
        <v>0</v>
      </c>
      <c r="Y610" s="26">
        <v>0</v>
      </c>
      <c r="Z610" s="32">
        <v>0.03</v>
      </c>
      <c r="AA610" s="9">
        <f t="shared" ref="AA610:AA611" si="139">(V610+Y610)*10000/1000000</f>
        <v>0.03</v>
      </c>
      <c r="AB610" s="4">
        <v>534902.76769999997</v>
      </c>
      <c r="AC610" s="4">
        <v>3074152.3220000002</v>
      </c>
      <c r="AD610" s="4">
        <v>87.354301410000005</v>
      </c>
      <c r="AE610" s="4">
        <v>27.791462970000001</v>
      </c>
      <c r="AF610" s="4">
        <v>105</v>
      </c>
      <c r="AG610" s="4" t="s">
        <v>1118</v>
      </c>
    </row>
    <row r="611" spans="1:33" x14ac:dyDescent="0.35">
      <c r="A611" s="23" t="str">
        <f t="shared" si="137"/>
        <v>181-22-6</v>
      </c>
      <c r="B611" s="24" t="s">
        <v>325</v>
      </c>
      <c r="C611" s="24">
        <v>181</v>
      </c>
      <c r="D611" s="24">
        <v>22</v>
      </c>
      <c r="E611" s="24">
        <v>6</v>
      </c>
      <c r="F611" s="24">
        <v>1</v>
      </c>
      <c r="G611" s="24" t="s">
        <v>34</v>
      </c>
      <c r="H611" s="24">
        <v>1</v>
      </c>
      <c r="I611" s="24">
        <v>8</v>
      </c>
      <c r="J611" s="24">
        <v>8</v>
      </c>
      <c r="K611" s="24">
        <v>1438</v>
      </c>
      <c r="L611" s="24">
        <v>1444</v>
      </c>
      <c r="M611" s="24">
        <v>6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0.25</v>
      </c>
      <c r="T611" s="24">
        <v>6</v>
      </c>
      <c r="U611" s="24" t="s">
        <v>36</v>
      </c>
      <c r="V611" s="24">
        <v>3</v>
      </c>
      <c r="W611" s="31">
        <f t="shared" si="138"/>
        <v>2.82</v>
      </c>
      <c r="X611" s="24">
        <v>0</v>
      </c>
      <c r="Y611" s="24">
        <v>0</v>
      </c>
      <c r="Z611" s="32">
        <v>0.03</v>
      </c>
      <c r="AA611" s="9">
        <f t="shared" si="139"/>
        <v>0.03</v>
      </c>
      <c r="AB611" s="4">
        <v>534902.76769999997</v>
      </c>
      <c r="AC611" s="4">
        <v>3074152.3220000002</v>
      </c>
      <c r="AD611" s="4">
        <v>87.354301410000005</v>
      </c>
      <c r="AE611" s="4">
        <v>27.791462970000001</v>
      </c>
      <c r="AF611" s="4">
        <v>105</v>
      </c>
      <c r="AG611" s="4" t="s">
        <v>1118</v>
      </c>
    </row>
    <row r="612" spans="1:33" x14ac:dyDescent="0.35">
      <c r="A612" s="23" t="str">
        <f t="shared" si="137"/>
        <v>183-45-1</v>
      </c>
      <c r="B612" s="24" t="s">
        <v>37</v>
      </c>
      <c r="C612" s="24">
        <v>183</v>
      </c>
      <c r="D612" s="24">
        <v>45</v>
      </c>
      <c r="E612" s="24">
        <v>1</v>
      </c>
      <c r="F612" s="24">
        <v>1</v>
      </c>
      <c r="G612" s="24" t="s">
        <v>34</v>
      </c>
      <c r="W612" s="31"/>
      <c r="AA612" s="11"/>
      <c r="AB612" s="4">
        <f>VLOOKUP($A612,[1]plot_info!$F$1:$BW$2268,26,FALSE)</f>
        <v>546599.26190000004</v>
      </c>
      <c r="AC612" s="4">
        <f>VLOOKUP($A612,[1]plot_info!$F$1:$BW$2268,27,FALSE)</f>
        <v>3073712.2769999998</v>
      </c>
      <c r="AD612" s="4">
        <f>VLOOKUP($A612,[1]plot_info!$F$1:$BW$2268,28,FALSE)</f>
        <v>87.473013589999994</v>
      </c>
      <c r="AE612" s="4">
        <f>VLOOKUP($A612,[1]plot_info!$F$1:$BW$2268,29,FALSE)</f>
        <v>27.787135119999999</v>
      </c>
      <c r="AF612" s="4">
        <f>VLOOKUP($A612,[1]plot_info!$F$1:$BW$2268,37,FALSE)</f>
        <v>4</v>
      </c>
      <c r="AG612" s="4" t="str">
        <f>VLOOKUP($A612,[1]plot_info!$F$1:$BW$2268,43,FALSE)</f>
        <v>FRA 2010-2015</v>
      </c>
    </row>
    <row r="613" spans="1:33" x14ac:dyDescent="0.35">
      <c r="A613" s="23" t="str">
        <f t="shared" si="137"/>
        <v>184-35-1</v>
      </c>
      <c r="B613" s="24" t="s">
        <v>37</v>
      </c>
      <c r="C613" s="24">
        <v>184</v>
      </c>
      <c r="D613" s="24">
        <v>35</v>
      </c>
      <c r="E613" s="24">
        <v>1</v>
      </c>
      <c r="F613" s="24">
        <v>1</v>
      </c>
      <c r="G613" s="24" t="s">
        <v>34</v>
      </c>
      <c r="W613" s="31"/>
      <c r="AA613" s="11"/>
      <c r="AB613" s="4">
        <v>549931.27509999997</v>
      </c>
      <c r="AC613" s="4">
        <v>3033777.281</v>
      </c>
      <c r="AD613" s="4">
        <v>87.505178470000004</v>
      </c>
      <c r="AE613" s="4">
        <v>27.426503719999999</v>
      </c>
      <c r="AF613" s="4">
        <v>4</v>
      </c>
      <c r="AG613" s="4" t="s">
        <v>1121</v>
      </c>
    </row>
    <row r="614" spans="1:33" x14ac:dyDescent="0.35">
      <c r="A614" s="23" t="str">
        <f t="shared" si="137"/>
        <v>184-35-2</v>
      </c>
      <c r="B614" s="24" t="s">
        <v>37</v>
      </c>
      <c r="C614" s="24">
        <v>184</v>
      </c>
      <c r="D614" s="24">
        <v>35</v>
      </c>
      <c r="E614" s="24">
        <v>2</v>
      </c>
      <c r="F614" s="24">
        <v>1</v>
      </c>
      <c r="G614" s="24" t="s">
        <v>34</v>
      </c>
      <c r="W614" s="31"/>
      <c r="AA614" s="11"/>
      <c r="AB614" s="4">
        <f>VLOOKUP($A614,[1]plot_info!$F$1:$BW$2268,26,FALSE)</f>
        <v>549631.27509999997</v>
      </c>
      <c r="AC614" s="4">
        <f>VLOOKUP($A614,[1]plot_info!$F$1:$BW$2268,27,FALSE)</f>
        <v>3033777.281</v>
      </c>
      <c r="AD614" s="4">
        <f>VLOOKUP($A614,[1]plot_info!$F$1:$BW$2268,28,FALSE)</f>
        <v>87.502143320000002</v>
      </c>
      <c r="AE614" s="4">
        <f>VLOOKUP($A614,[1]plot_info!$F$1:$BW$2268,29,FALSE)</f>
        <v>27.42651468</v>
      </c>
      <c r="AF614" s="4">
        <f>VLOOKUP($A614,[1]plot_info!$F$1:$BW$2268,37,FALSE)</f>
        <v>4</v>
      </c>
      <c r="AG614" s="4" t="str">
        <f>VLOOKUP($A614,[1]plot_info!$F$1:$BW$2268,43,FALSE)</f>
        <v>FRA 2010-2015</v>
      </c>
    </row>
    <row r="615" spans="1:33" x14ac:dyDescent="0.35">
      <c r="A615" s="23" t="str">
        <f t="shared" si="137"/>
        <v>184-35-3</v>
      </c>
      <c r="B615" s="24" t="s">
        <v>37</v>
      </c>
      <c r="C615" s="24">
        <v>184</v>
      </c>
      <c r="D615" s="24">
        <v>35</v>
      </c>
      <c r="E615" s="24">
        <v>3</v>
      </c>
      <c r="F615" s="24">
        <v>1</v>
      </c>
      <c r="G615" s="24" t="s">
        <v>34</v>
      </c>
      <c r="W615" s="31"/>
      <c r="AA615" s="11"/>
      <c r="AB615" s="4">
        <f>VLOOKUP($A615,[1]plot_info!$F$1:$BW$2268,26,FALSE)</f>
        <v>549631.27509999997</v>
      </c>
      <c r="AC615" s="4">
        <f>VLOOKUP($A615,[1]plot_info!$F$1:$BW$2268,27,FALSE)</f>
        <v>3033927.281</v>
      </c>
      <c r="AD615" s="4">
        <f>VLOOKUP($A615,[1]plot_info!$F$1:$BW$2268,28,FALSE)</f>
        <v>87.502149439999997</v>
      </c>
      <c r="AE615" s="4">
        <f>VLOOKUP($A615,[1]plot_info!$F$1:$BW$2268,29,FALSE)</f>
        <v>27.427868839999999</v>
      </c>
      <c r="AF615" s="4">
        <f>VLOOKUP($A615,[1]plot_info!$F$1:$BW$2268,37,FALSE)</f>
        <v>4</v>
      </c>
      <c r="AG615" s="4" t="str">
        <f>VLOOKUP($A615,[1]plot_info!$F$1:$BW$2268,43,FALSE)</f>
        <v>FRA 2010-2015</v>
      </c>
    </row>
    <row r="616" spans="1:33" x14ac:dyDescent="0.35">
      <c r="A616" s="23" t="str">
        <f t="shared" si="137"/>
        <v>184-35-4</v>
      </c>
      <c r="B616" s="24" t="s">
        <v>37</v>
      </c>
      <c r="C616" s="24">
        <v>184</v>
      </c>
      <c r="D616" s="24">
        <v>35</v>
      </c>
      <c r="E616" s="24">
        <v>4</v>
      </c>
      <c r="F616" s="24">
        <v>1</v>
      </c>
      <c r="G616" s="24" t="s">
        <v>34</v>
      </c>
      <c r="H616" s="24">
        <v>3</v>
      </c>
      <c r="I616" s="24">
        <v>159</v>
      </c>
      <c r="J616" s="24">
        <v>1284</v>
      </c>
      <c r="K616" s="24">
        <v>1218</v>
      </c>
      <c r="L616" s="24">
        <v>1280</v>
      </c>
      <c r="M616" s="24">
        <v>62</v>
      </c>
      <c r="N616" s="24">
        <v>121</v>
      </c>
      <c r="O616" s="24">
        <v>1300</v>
      </c>
      <c r="P616" s="24">
        <v>1202</v>
      </c>
      <c r="Q616" s="24">
        <v>1285</v>
      </c>
      <c r="R616" s="24">
        <v>83</v>
      </c>
      <c r="S616" s="24">
        <v>0.95171339563862933</v>
      </c>
      <c r="T616" s="24">
        <v>2.5591900311526481</v>
      </c>
      <c r="U616" s="24">
        <v>0.93615384615384611</v>
      </c>
      <c r="V616" s="24">
        <v>10.333333333333334</v>
      </c>
      <c r="W616" s="31">
        <f>T616*0.47</f>
        <v>1.2028193146417445</v>
      </c>
      <c r="X616" s="24">
        <v>83.241794871794866</v>
      </c>
      <c r="Y616" s="24">
        <v>13.833333333333334</v>
      </c>
      <c r="Z616" s="32">
        <v>0.2416666666666667</v>
      </c>
      <c r="AA616" s="9">
        <f>(V616+Y616)*10000/1000000</f>
        <v>0.2416666666666667</v>
      </c>
      <c r="AB616" s="4">
        <f>VLOOKUP($A616,[1]plot_info!$F$1:$BW$2268,26,FALSE)</f>
        <v>549931.27509999997</v>
      </c>
      <c r="AC616" s="4">
        <f>VLOOKUP($A616,[1]plot_info!$F$1:$BW$2268,27,FALSE)</f>
        <v>3033627.281</v>
      </c>
      <c r="AD616" s="4">
        <f>VLOOKUP($A616,[1]plot_info!$F$1:$BW$2268,28,FALSE)</f>
        <v>87.505172299999998</v>
      </c>
      <c r="AE616" s="4">
        <f>VLOOKUP($A616,[1]plot_info!$F$1:$BW$2268,29,FALSE)</f>
        <v>27.425149560000001</v>
      </c>
      <c r="AF616" s="4">
        <f>VLOOKUP($A616,[1]plot_info!$F$1:$BW$2268,37,FALSE)</f>
        <v>4</v>
      </c>
      <c r="AG616" s="4" t="str">
        <f>VLOOKUP($A616,[1]plot_info!$F$1:$BW$2268,43,FALSE)</f>
        <v>FRA 2010-2015</v>
      </c>
    </row>
    <row r="617" spans="1:33" x14ac:dyDescent="0.35">
      <c r="A617" s="23" t="str">
        <f t="shared" si="137"/>
        <v>184-35-5</v>
      </c>
      <c r="B617" s="24" t="s">
        <v>37</v>
      </c>
      <c r="C617" s="24">
        <v>184</v>
      </c>
      <c r="D617" s="24">
        <v>35</v>
      </c>
      <c r="E617" s="24">
        <v>5</v>
      </c>
      <c r="F617" s="24">
        <v>1</v>
      </c>
      <c r="G617" s="24" t="s">
        <v>34</v>
      </c>
      <c r="H617" s="24">
        <v>3</v>
      </c>
      <c r="I617" s="24">
        <v>197</v>
      </c>
      <c r="J617" s="24">
        <v>1571</v>
      </c>
      <c r="K617" s="24">
        <v>1446</v>
      </c>
      <c r="L617" s="24">
        <v>1556</v>
      </c>
      <c r="M617" s="24">
        <v>110</v>
      </c>
      <c r="N617" s="24">
        <v>67</v>
      </c>
      <c r="O617" s="24">
        <v>1275</v>
      </c>
      <c r="P617" s="24">
        <v>1224</v>
      </c>
      <c r="Q617" s="24">
        <v>1267</v>
      </c>
      <c r="R617" s="24">
        <v>43</v>
      </c>
      <c r="S617" s="24">
        <v>0.92998090388287713</v>
      </c>
      <c r="T617" s="24">
        <v>4.5979206450244021</v>
      </c>
      <c r="U617" s="24">
        <v>0.9662745098039216</v>
      </c>
      <c r="V617" s="24">
        <v>18.333333333333332</v>
      </c>
      <c r="W617" s="31">
        <f>T617*0.47</f>
        <v>2.161022703161469</v>
      </c>
      <c r="X617" s="24">
        <v>45.419869281045749</v>
      </c>
      <c r="Y617" s="24">
        <v>7.166666666666667</v>
      </c>
      <c r="Z617" s="32">
        <v>0.255</v>
      </c>
      <c r="AA617" s="9">
        <f>(V617+Y617)*10000/1000000</f>
        <v>0.255</v>
      </c>
      <c r="AB617" s="4">
        <f>VLOOKUP($A617,[1]plot_info!$F$1:$BW$2268,26,FALSE)</f>
        <v>549931.27509999997</v>
      </c>
      <c r="AC617" s="4">
        <f>VLOOKUP($A617,[1]plot_info!$F$1:$BW$2268,27,FALSE)</f>
        <v>3033777.281</v>
      </c>
      <c r="AD617" s="4">
        <f>VLOOKUP($A617,[1]plot_info!$F$1:$BW$2268,28,FALSE)</f>
        <v>87.505178470000004</v>
      </c>
      <c r="AE617" s="4">
        <f>VLOOKUP($A617,[1]plot_info!$F$1:$BW$2268,29,FALSE)</f>
        <v>27.426503719999999</v>
      </c>
      <c r="AF617" s="4">
        <f>VLOOKUP($A617,[1]plot_info!$F$1:$BW$2268,37,FALSE)</f>
        <v>4</v>
      </c>
      <c r="AG617" s="4" t="str">
        <f>VLOOKUP($A617,[1]plot_info!$F$1:$BW$2268,43,FALSE)</f>
        <v>FRA 2010-2015</v>
      </c>
    </row>
    <row r="618" spans="1:33" x14ac:dyDescent="0.35">
      <c r="A618" s="23" t="str">
        <f t="shared" si="137"/>
        <v>184-35-6</v>
      </c>
      <c r="B618" s="24" t="s">
        <v>37</v>
      </c>
      <c r="C618" s="24">
        <v>184</v>
      </c>
      <c r="D618" s="24">
        <v>35</v>
      </c>
      <c r="E618" s="24">
        <v>6</v>
      </c>
      <c r="F618" s="24">
        <v>1</v>
      </c>
      <c r="G618" s="24" t="s">
        <v>34</v>
      </c>
      <c r="W618" s="31"/>
      <c r="AA618" s="11"/>
      <c r="AB618" s="4">
        <v>549931.27509999997</v>
      </c>
      <c r="AC618" s="4">
        <v>3033777.281</v>
      </c>
      <c r="AD618" s="4">
        <v>87.505178470000004</v>
      </c>
      <c r="AE618" s="4">
        <v>27.426503719999999</v>
      </c>
      <c r="AF618" s="4">
        <v>4</v>
      </c>
      <c r="AG618" s="4" t="s">
        <v>1121</v>
      </c>
    </row>
    <row r="619" spans="1:33" x14ac:dyDescent="0.35">
      <c r="A619" s="23" t="str">
        <f t="shared" si="137"/>
        <v>185-37-3</v>
      </c>
      <c r="B619" s="24" t="s">
        <v>1105</v>
      </c>
      <c r="C619" s="24">
        <v>185</v>
      </c>
      <c r="D619" s="24">
        <v>37</v>
      </c>
      <c r="E619" s="24">
        <v>3</v>
      </c>
      <c r="F619" s="24">
        <v>1</v>
      </c>
      <c r="G619" s="24" t="s">
        <v>34</v>
      </c>
      <c r="H619" s="24">
        <v>4</v>
      </c>
      <c r="I619" s="24">
        <v>208</v>
      </c>
      <c r="J619" s="24">
        <v>208</v>
      </c>
      <c r="K619" s="24">
        <v>890</v>
      </c>
      <c r="L619" s="24">
        <v>1017.5</v>
      </c>
      <c r="M619" s="24">
        <v>127.5</v>
      </c>
      <c r="N619" s="24">
        <v>225</v>
      </c>
      <c r="O619" s="24">
        <v>225</v>
      </c>
      <c r="P619" s="24">
        <v>302</v>
      </c>
      <c r="Q619" s="24">
        <v>487</v>
      </c>
      <c r="R619" s="24">
        <v>185</v>
      </c>
      <c r="S619" s="24">
        <v>0.38701923076923078</v>
      </c>
      <c r="T619" s="24">
        <v>31.875</v>
      </c>
      <c r="U619" s="24">
        <v>0.17777777777777778</v>
      </c>
      <c r="V619" s="24">
        <v>15.9375</v>
      </c>
      <c r="W619" s="31">
        <f t="shared" ref="W619:W620" si="140">T619*0.47</f>
        <v>14.981249999999999</v>
      </c>
      <c r="X619" s="24">
        <v>215</v>
      </c>
      <c r="Y619" s="24">
        <v>23.125</v>
      </c>
      <c r="Z619" s="32">
        <v>0.390625</v>
      </c>
      <c r="AA619" s="9">
        <f t="shared" ref="AA619:AA620" si="141">(V619+Y619)*10000/1000000</f>
        <v>0.390625</v>
      </c>
      <c r="AB619" s="4">
        <f>VLOOKUP($A619,[1]plot_info!$F$1:$BW$2268,26,FALSE)</f>
        <v>553823.47019999998</v>
      </c>
      <c r="AC619" s="4">
        <f>VLOOKUP($A619,[1]plot_info!$F$1:$BW$2268,27,FALSE)</f>
        <v>3041828.2620000001</v>
      </c>
      <c r="AD619" s="4">
        <f>VLOOKUP($A619,[1]plot_info!$F$1:$BW$2268,28,FALSE)</f>
        <v>87.544913519999994</v>
      </c>
      <c r="AE619" s="4">
        <f>VLOOKUP($A619,[1]plot_info!$F$1:$BW$2268,29,FALSE)</f>
        <v>27.499036400000001</v>
      </c>
      <c r="AF619" s="4">
        <f>VLOOKUP($A619,[1]plot_info!$F$1:$BW$2268,37,FALSE)</f>
        <v>104</v>
      </c>
      <c r="AG619" s="4" t="str">
        <f>VLOOKUP($A619,[1]plot_info!$F$1:$BW$2268,43,FALSE)</f>
        <v>FRA 2016-2021</v>
      </c>
    </row>
    <row r="620" spans="1:33" x14ac:dyDescent="0.35">
      <c r="A620" s="23" t="str">
        <f t="shared" si="137"/>
        <v>185-37-5</v>
      </c>
      <c r="B620" s="24" t="s">
        <v>1109</v>
      </c>
      <c r="C620" s="24">
        <v>185</v>
      </c>
      <c r="D620" s="24">
        <v>37</v>
      </c>
      <c r="E620" s="24">
        <v>5</v>
      </c>
      <c r="F620" s="24">
        <v>1</v>
      </c>
      <c r="G620" s="24" t="s">
        <v>34</v>
      </c>
      <c r="H620" s="24">
        <v>1</v>
      </c>
      <c r="I620" s="24">
        <v>81</v>
      </c>
      <c r="J620" s="24">
        <v>81</v>
      </c>
      <c r="K620" s="24">
        <v>954.5</v>
      </c>
      <c r="L620" s="24">
        <v>996</v>
      </c>
      <c r="M620" s="24">
        <v>41.5</v>
      </c>
      <c r="N620" s="24">
        <v>104</v>
      </c>
      <c r="O620" s="24">
        <v>104</v>
      </c>
      <c r="P620" s="24">
        <v>357</v>
      </c>
      <c r="Q620" s="24">
        <v>428</v>
      </c>
      <c r="R620" s="24">
        <v>71</v>
      </c>
      <c r="S620" s="24">
        <v>0.48765432098765432</v>
      </c>
      <c r="T620" s="24">
        <v>41.5</v>
      </c>
      <c r="U620" s="24">
        <v>0.31730769230769229</v>
      </c>
      <c r="V620" s="24">
        <v>20.75</v>
      </c>
      <c r="W620" s="31">
        <f t="shared" si="140"/>
        <v>19.504999999999999</v>
      </c>
      <c r="X620" s="24">
        <v>71</v>
      </c>
      <c r="Y620" s="24">
        <v>35.5</v>
      </c>
      <c r="Z620" s="32">
        <v>0.5625</v>
      </c>
      <c r="AA620" s="9">
        <f t="shared" si="141"/>
        <v>0.5625</v>
      </c>
      <c r="AB620" s="4">
        <f>VLOOKUP($A620,[1]plot_info!$F$1:$BW$2268,26,FALSE)</f>
        <v>554123.47019999998</v>
      </c>
      <c r="AC620" s="4">
        <f>VLOOKUP($A620,[1]plot_info!$F$1:$BW$2268,27,FALSE)</f>
        <v>3041678.2620000001</v>
      </c>
      <c r="AD620" s="4">
        <f>VLOOKUP($A620,[1]plot_info!$F$1:$BW$2268,28,FALSE)</f>
        <v>87.547943930000002</v>
      </c>
      <c r="AE620" s="4">
        <f>VLOOKUP($A620,[1]plot_info!$F$1:$BW$2268,29,FALSE)</f>
        <v>27.497670339999999</v>
      </c>
      <c r="AF620" s="4">
        <f>VLOOKUP($A620,[1]plot_info!$F$1:$BW$2268,37,FALSE)</f>
        <v>104</v>
      </c>
      <c r="AG620" s="4" t="str">
        <f>VLOOKUP($A620,[1]plot_info!$F$1:$BW$2268,43,FALSE)</f>
        <v>FRA 2016-2021</v>
      </c>
    </row>
    <row r="621" spans="1:33" x14ac:dyDescent="0.35">
      <c r="A621" s="23" t="str">
        <f t="shared" ref="A621:A633" si="142">CONCATENATE(C621,"-",D621,"-",E621)</f>
        <v>190-37-1</v>
      </c>
      <c r="B621" s="24" t="s">
        <v>37</v>
      </c>
      <c r="C621" s="24">
        <v>190</v>
      </c>
      <c r="D621" s="24">
        <v>37</v>
      </c>
      <c r="E621" s="24">
        <v>1</v>
      </c>
      <c r="F621" s="24">
        <v>1</v>
      </c>
      <c r="G621" s="24" t="s">
        <v>34</v>
      </c>
      <c r="W621" s="31"/>
      <c r="AA621" s="11"/>
      <c r="AB621" s="4">
        <v>573817.62719999999</v>
      </c>
      <c r="AC621" s="4">
        <v>3041194.8530000001</v>
      </c>
      <c r="AD621" s="4">
        <v>87.747285430000005</v>
      </c>
      <c r="AE621" s="4">
        <v>27.492378649999999</v>
      </c>
      <c r="AF621" s="4">
        <v>4</v>
      </c>
      <c r="AG621" s="4" t="s">
        <v>1121</v>
      </c>
    </row>
    <row r="622" spans="1:33" x14ac:dyDescent="0.35">
      <c r="A622" s="23" t="str">
        <f t="shared" si="142"/>
        <v>190-37-2</v>
      </c>
      <c r="B622" s="24" t="s">
        <v>37</v>
      </c>
      <c r="C622" s="24">
        <v>190</v>
      </c>
      <c r="D622" s="24">
        <v>37</v>
      </c>
      <c r="E622" s="24">
        <v>2</v>
      </c>
      <c r="F622" s="24">
        <v>1</v>
      </c>
      <c r="G622" s="24" t="s">
        <v>34</v>
      </c>
      <c r="H622" s="24">
        <v>3</v>
      </c>
      <c r="I622" s="24">
        <v>113</v>
      </c>
      <c r="J622" s="24">
        <v>1078</v>
      </c>
      <c r="K622" s="24">
        <v>963</v>
      </c>
      <c r="L622" s="24">
        <v>1066</v>
      </c>
      <c r="M622" s="24">
        <v>103</v>
      </c>
      <c r="N622" s="24">
        <v>133</v>
      </c>
      <c r="O622" s="24">
        <v>1077</v>
      </c>
      <c r="P622" s="24">
        <v>958</v>
      </c>
      <c r="Q622" s="24">
        <v>1072</v>
      </c>
      <c r="R622" s="24">
        <v>114</v>
      </c>
      <c r="S622" s="24">
        <v>0.90445269016697594</v>
      </c>
      <c r="T622" s="24">
        <v>3.59894867037724</v>
      </c>
      <c r="U622" s="24">
        <v>0.89415041782729809</v>
      </c>
      <c r="V622" s="24">
        <v>17.166666666666668</v>
      </c>
      <c r="W622" s="31">
        <f>T622*0.47</f>
        <v>1.6915058750773027</v>
      </c>
      <c r="X622" s="24">
        <v>93.359331476323121</v>
      </c>
      <c r="Y622" s="24">
        <v>19</v>
      </c>
      <c r="Z622" s="32">
        <v>0.36166666666666669</v>
      </c>
      <c r="AA622" s="9">
        <f>(V622+Y622)*10000/1000000</f>
        <v>0.36166666666666669</v>
      </c>
      <c r="AB622" s="4">
        <f>VLOOKUP($A622,[1]plot_info!$F$1:$BW$2268,26,FALSE)</f>
        <v>573817.62719999999</v>
      </c>
      <c r="AC622" s="4">
        <f>VLOOKUP($A622,[1]plot_info!$F$1:$BW$2268,27,FALSE)</f>
        <v>3041194.8530000001</v>
      </c>
      <c r="AD622" s="4">
        <f>VLOOKUP($A622,[1]plot_info!$F$1:$BW$2268,28,FALSE)</f>
        <v>87.747285430000005</v>
      </c>
      <c r="AE622" s="4">
        <f>VLOOKUP($A622,[1]plot_info!$F$1:$BW$2268,29,FALSE)</f>
        <v>27.492378649999999</v>
      </c>
      <c r="AF622" s="4">
        <f>VLOOKUP($A622,[1]plot_info!$F$1:$BW$2268,37,FALSE)</f>
        <v>4</v>
      </c>
      <c r="AG622" s="4" t="str">
        <f>VLOOKUP($A622,[1]plot_info!$F$1:$BW$2268,43,FALSE)</f>
        <v>FRA 2010-2015</v>
      </c>
    </row>
    <row r="623" spans="1:33" x14ac:dyDescent="0.35">
      <c r="A623" s="23" t="str">
        <f t="shared" si="142"/>
        <v>190-37-3</v>
      </c>
      <c r="B623" s="24" t="s">
        <v>37</v>
      </c>
      <c r="C623" s="24">
        <v>190</v>
      </c>
      <c r="D623" s="24">
        <v>37</v>
      </c>
      <c r="E623" s="24">
        <v>3</v>
      </c>
      <c r="F623" s="24">
        <v>1</v>
      </c>
      <c r="G623" s="24" t="s">
        <v>34</v>
      </c>
      <c r="W623" s="31"/>
      <c r="Z623" s="32">
        <v>0.29833333333333339</v>
      </c>
      <c r="AA623" s="11"/>
      <c r="AB623" s="4">
        <f>VLOOKUP($A623,[1]plot_info!$F$1:$BW$2268,26,FALSE)</f>
        <v>573817.62719999999</v>
      </c>
      <c r="AC623" s="4">
        <f>VLOOKUP($A623,[1]plot_info!$F$1:$BW$2268,27,FALSE)</f>
        <v>3041344.8530000001</v>
      </c>
      <c r="AD623" s="4">
        <f>VLOOKUP($A623,[1]plot_info!$F$1:$BW$2268,28,FALSE)</f>
        <v>87.747294569999994</v>
      </c>
      <c r="AE623" s="4">
        <f>VLOOKUP($A623,[1]plot_info!$F$1:$BW$2268,29,FALSE)</f>
        <v>27.493732730000001</v>
      </c>
      <c r="AF623" s="4">
        <f>VLOOKUP($A623,[1]plot_info!$F$1:$BW$2268,37,FALSE)</f>
        <v>4</v>
      </c>
      <c r="AG623" s="4" t="str">
        <f>VLOOKUP($A623,[1]plot_info!$F$1:$BW$2268,43,FALSE)</f>
        <v>FRA 2010-2015</v>
      </c>
    </row>
    <row r="624" spans="1:33" x14ac:dyDescent="0.35">
      <c r="A624" s="23" t="str">
        <f t="shared" si="142"/>
        <v>190-37-4</v>
      </c>
      <c r="B624" s="24" t="s">
        <v>37</v>
      </c>
      <c r="C624" s="24">
        <v>190</v>
      </c>
      <c r="D624" s="24">
        <v>37</v>
      </c>
      <c r="E624" s="24">
        <v>4</v>
      </c>
      <c r="F624" s="24">
        <v>1</v>
      </c>
      <c r="G624" s="24" t="s">
        <v>34</v>
      </c>
      <c r="W624" s="31"/>
      <c r="Z624" s="32">
        <v>0.20185200000000003</v>
      </c>
      <c r="AA624" s="11"/>
      <c r="AB624" s="4">
        <f>VLOOKUP($A624,[1]plot_info!$F$1:$BW$2268,26,FALSE)</f>
        <v>574117.62719999999</v>
      </c>
      <c r="AC624" s="4">
        <f>VLOOKUP($A624,[1]plot_info!$F$1:$BW$2268,27,FALSE)</f>
        <v>3041044.8530000001</v>
      </c>
      <c r="AD624" s="4">
        <f>VLOOKUP($A624,[1]plot_info!$F$1:$BW$2268,28,FALSE)</f>
        <v>87.750313059999996</v>
      </c>
      <c r="AE624" s="4">
        <f>VLOOKUP($A624,[1]plot_info!$F$1:$BW$2268,29,FALSE)</f>
        <v>27.491008229999998</v>
      </c>
      <c r="AF624" s="4">
        <f>VLOOKUP($A624,[1]plot_info!$F$1:$BW$2268,37,FALSE)</f>
        <v>4</v>
      </c>
      <c r="AG624" s="4" t="str">
        <f>VLOOKUP($A624,[1]plot_info!$F$1:$BW$2268,43,FALSE)</f>
        <v>FRA 2010-2015</v>
      </c>
    </row>
    <row r="625" spans="1:33" x14ac:dyDescent="0.35">
      <c r="A625" s="23" t="str">
        <f t="shared" si="142"/>
        <v>190-37-5</v>
      </c>
      <c r="B625" s="24" t="s">
        <v>37</v>
      </c>
      <c r="C625" s="24">
        <v>190</v>
      </c>
      <c r="D625" s="24">
        <v>37</v>
      </c>
      <c r="E625" s="24">
        <v>5</v>
      </c>
      <c r="F625" s="24">
        <v>1</v>
      </c>
      <c r="G625" s="24" t="s">
        <v>34</v>
      </c>
      <c r="W625" s="31"/>
      <c r="Z625" s="32">
        <v>0.35875000000000001</v>
      </c>
      <c r="AA625" s="11"/>
      <c r="AB625" s="4">
        <v>573817.62719999999</v>
      </c>
      <c r="AC625" s="4">
        <v>3041194.8530000001</v>
      </c>
      <c r="AD625" s="4">
        <v>87.747285430000005</v>
      </c>
      <c r="AE625" s="4">
        <v>27.492378649999999</v>
      </c>
      <c r="AF625" s="4">
        <v>4</v>
      </c>
      <c r="AG625" s="4" t="s">
        <v>1121</v>
      </c>
    </row>
    <row r="626" spans="1:33" x14ac:dyDescent="0.35">
      <c r="A626" s="23" t="str">
        <f t="shared" si="142"/>
        <v>190-37-6</v>
      </c>
      <c r="B626" s="24" t="s">
        <v>37</v>
      </c>
      <c r="C626" s="24">
        <v>190</v>
      </c>
      <c r="D626" s="24">
        <v>37</v>
      </c>
      <c r="E626" s="24">
        <v>6</v>
      </c>
      <c r="F626" s="24">
        <v>1</v>
      </c>
      <c r="G626" s="24" t="s">
        <v>34</v>
      </c>
      <c r="W626" s="31"/>
      <c r="Z626" s="32">
        <v>9.5000000000000001E-2</v>
      </c>
      <c r="AA626" s="11"/>
      <c r="AB626" s="4">
        <f>VLOOKUP($A626,[1]plot_info!$F$1:$BW$2268,26,FALSE)</f>
        <v>574117.62719999999</v>
      </c>
      <c r="AC626" s="4">
        <f>VLOOKUP($A626,[1]plot_info!$F$1:$BW$2268,27,FALSE)</f>
        <v>3041344.8530000001</v>
      </c>
      <c r="AD626" s="4">
        <f>VLOOKUP($A626,[1]plot_info!$F$1:$BW$2268,28,FALSE)</f>
        <v>87.750331419999995</v>
      </c>
      <c r="AE626" s="4">
        <f>VLOOKUP($A626,[1]plot_info!$F$1:$BW$2268,29,FALSE)</f>
        <v>27.493716389999999</v>
      </c>
      <c r="AF626" s="4">
        <f>VLOOKUP($A626,[1]plot_info!$F$1:$BW$2268,37,FALSE)</f>
        <v>4</v>
      </c>
      <c r="AG626" s="4" t="str">
        <f>VLOOKUP($A626,[1]plot_info!$F$1:$BW$2268,43,FALSE)</f>
        <v>FRA 2010-2015</v>
      </c>
    </row>
    <row r="627" spans="1:33" x14ac:dyDescent="0.35">
      <c r="A627" s="23" t="str">
        <f t="shared" si="142"/>
        <v>192-34-1</v>
      </c>
      <c r="B627" s="24" t="s">
        <v>37</v>
      </c>
      <c r="C627" s="24">
        <v>192</v>
      </c>
      <c r="D627" s="24">
        <v>34</v>
      </c>
      <c r="E627" s="24">
        <v>1</v>
      </c>
      <c r="F627" s="24">
        <v>1</v>
      </c>
      <c r="G627" s="24" t="s">
        <v>34</v>
      </c>
      <c r="W627" s="31"/>
      <c r="Z627" s="32">
        <v>9.5000000000000001E-2</v>
      </c>
      <c r="AA627" s="11"/>
      <c r="AB627" s="4">
        <f>VLOOKUP($A627,[1]plot_info!$F$1:$BW$2268,26,FALSE)</f>
        <v>581525.24450000003</v>
      </c>
      <c r="AC627" s="4">
        <f>VLOOKUP($A627,[1]plot_info!$F$1:$BW$2268,27,FALSE)</f>
        <v>3028854.9950000001</v>
      </c>
      <c r="AD627" s="4">
        <f>VLOOKUP($A627,[1]plot_info!$F$1:$BW$2268,28,FALSE)</f>
        <v>87.824478220000003</v>
      </c>
      <c r="AE627" s="4">
        <f>VLOOKUP($A627,[1]plot_info!$F$1:$BW$2268,29,FALSE)</f>
        <v>27.380544789999998</v>
      </c>
      <c r="AF627" s="4">
        <f>VLOOKUP($A627,[1]plot_info!$F$1:$BW$2268,37,FALSE)</f>
        <v>4</v>
      </c>
      <c r="AG627" s="4" t="str">
        <f>VLOOKUP($A627,[1]plot_info!$F$1:$BW$2268,43,FALSE)</f>
        <v>FRA 2010-2015</v>
      </c>
    </row>
    <row r="628" spans="1:33" x14ac:dyDescent="0.35">
      <c r="A628" s="23" t="str">
        <f t="shared" si="142"/>
        <v>192-34-2</v>
      </c>
      <c r="B628" s="24" t="s">
        <v>37</v>
      </c>
      <c r="C628" s="24">
        <v>192</v>
      </c>
      <c r="D628" s="24">
        <v>34</v>
      </c>
      <c r="E628" s="24">
        <v>2</v>
      </c>
      <c r="F628" s="24">
        <v>1</v>
      </c>
      <c r="G628" s="24" t="s">
        <v>34</v>
      </c>
      <c r="H628" s="24">
        <v>3</v>
      </c>
      <c r="I628" s="24">
        <v>101</v>
      </c>
      <c r="J628" s="24">
        <v>1297</v>
      </c>
      <c r="K628" s="24">
        <v>1235</v>
      </c>
      <c r="L628" s="24">
        <v>1286</v>
      </c>
      <c r="M628" s="24">
        <v>51</v>
      </c>
      <c r="N628" s="24">
        <v>41</v>
      </c>
      <c r="O628" s="24">
        <v>1252</v>
      </c>
      <c r="P628" s="24">
        <v>1219</v>
      </c>
      <c r="Q628" s="24">
        <v>1248</v>
      </c>
      <c r="R628" s="24">
        <v>29</v>
      </c>
      <c r="S628" s="24">
        <v>0.96067848882035467</v>
      </c>
      <c r="T628" s="24">
        <v>1.3238242097147246</v>
      </c>
      <c r="U628" s="24">
        <v>0.97683706070287535</v>
      </c>
      <c r="V628" s="24">
        <v>8.5</v>
      </c>
      <c r="W628" s="31">
        <f>T628*0.47</f>
        <v>0.6221973785659205</v>
      </c>
      <c r="X628" s="24">
        <v>27.64989350372737</v>
      </c>
      <c r="Y628" s="24">
        <v>4.833333333333333</v>
      </c>
      <c r="Z628" s="32">
        <v>0.1333333333333333</v>
      </c>
      <c r="AA628" s="9">
        <f>(V628+Y628)*10000/1000000</f>
        <v>0.1333333333333333</v>
      </c>
      <c r="AB628" s="4">
        <f>VLOOKUP($A628,[1]plot_info!$F$1:$BW$2268,26,FALSE)</f>
        <v>581525.24450000003</v>
      </c>
      <c r="AC628" s="4">
        <f>VLOOKUP($A628,[1]plot_info!$F$1:$BW$2268,27,FALSE)</f>
        <v>3029004.9950000001</v>
      </c>
      <c r="AD628" s="4">
        <f>VLOOKUP($A628,[1]plot_info!$F$1:$BW$2268,28,FALSE)</f>
        <v>87.824488259999995</v>
      </c>
      <c r="AE628" s="4">
        <f>VLOOKUP($A628,[1]plot_info!$F$1:$BW$2268,29,FALSE)</f>
        <v>27.38189886</v>
      </c>
      <c r="AF628" s="4">
        <f>VLOOKUP($A628,[1]plot_info!$F$1:$BW$2268,37,FALSE)</f>
        <v>4</v>
      </c>
      <c r="AG628" s="4" t="str">
        <f>VLOOKUP($A628,[1]plot_info!$F$1:$BW$2268,43,FALSE)</f>
        <v>FRA 2010-2015</v>
      </c>
    </row>
    <row r="629" spans="1:33" x14ac:dyDescent="0.35">
      <c r="A629" s="23" t="str">
        <f t="shared" si="142"/>
        <v>192-34-3</v>
      </c>
      <c r="B629" s="24" t="s">
        <v>37</v>
      </c>
      <c r="C629" s="24">
        <v>192</v>
      </c>
      <c r="D629" s="24">
        <v>34</v>
      </c>
      <c r="E629" s="24">
        <v>3</v>
      </c>
      <c r="F629" s="24">
        <v>1</v>
      </c>
      <c r="G629" s="24" t="s">
        <v>34</v>
      </c>
      <c r="W629" s="31"/>
      <c r="Z629" s="32">
        <v>0.29833333333333339</v>
      </c>
      <c r="AA629" s="11"/>
      <c r="AB629" s="4">
        <f>VLOOKUP($A629,[1]plot_info!$F$1:$BW$2268,26,FALSE)</f>
        <v>581525.24450000003</v>
      </c>
      <c r="AC629" s="4">
        <f>VLOOKUP($A629,[1]plot_info!$F$1:$BW$2268,27,FALSE)</f>
        <v>3029154.9950000001</v>
      </c>
      <c r="AD629" s="4">
        <f>VLOOKUP($A629,[1]plot_info!$F$1:$BW$2268,28,FALSE)</f>
        <v>87.824498300000002</v>
      </c>
      <c r="AE629" s="4">
        <f>VLOOKUP($A629,[1]plot_info!$F$1:$BW$2268,29,FALSE)</f>
        <v>27.383252939999998</v>
      </c>
      <c r="AF629" s="4">
        <f>VLOOKUP($A629,[1]plot_info!$F$1:$BW$2268,37,FALSE)</f>
        <v>4</v>
      </c>
      <c r="AG629" s="4" t="str">
        <f>VLOOKUP($A629,[1]plot_info!$F$1:$BW$2268,43,FALSE)</f>
        <v>FRA 2010-2015</v>
      </c>
    </row>
    <row r="630" spans="1:33" x14ac:dyDescent="0.35">
      <c r="A630" s="23" t="str">
        <f t="shared" si="142"/>
        <v>192-34-4</v>
      </c>
      <c r="B630" s="24" t="s">
        <v>37</v>
      </c>
      <c r="C630" s="24">
        <v>192</v>
      </c>
      <c r="D630" s="24">
        <v>34</v>
      </c>
      <c r="E630" s="24">
        <v>4</v>
      </c>
      <c r="F630" s="24">
        <v>1</v>
      </c>
      <c r="G630" s="24" t="s">
        <v>34</v>
      </c>
      <c r="W630" s="31"/>
      <c r="Z630" s="32">
        <v>0.29833333333333339</v>
      </c>
      <c r="AA630" s="11"/>
      <c r="AB630" s="4">
        <v>581825.24450000003</v>
      </c>
      <c r="AC630" s="4">
        <v>3029154.9950000001</v>
      </c>
      <c r="AD630" s="4">
        <v>87.827532070000004</v>
      </c>
      <c r="AE630" s="4">
        <v>27.383234980000001</v>
      </c>
      <c r="AF630" s="4">
        <v>4</v>
      </c>
      <c r="AG630" s="4" t="s">
        <v>1121</v>
      </c>
    </row>
    <row r="631" spans="1:33" x14ac:dyDescent="0.35">
      <c r="A631" s="23" t="str">
        <f t="shared" si="142"/>
        <v>192-34-5</v>
      </c>
      <c r="B631" s="24" t="s">
        <v>37</v>
      </c>
      <c r="C631" s="24">
        <v>192</v>
      </c>
      <c r="D631" s="24">
        <v>34</v>
      </c>
      <c r="E631" s="24">
        <v>5</v>
      </c>
      <c r="F631" s="24">
        <v>1</v>
      </c>
      <c r="G631" s="24" t="s">
        <v>34</v>
      </c>
      <c r="H631" s="24">
        <v>3</v>
      </c>
      <c r="I631" s="24">
        <v>103</v>
      </c>
      <c r="J631" s="24">
        <v>1302</v>
      </c>
      <c r="K631" s="24">
        <v>1201</v>
      </c>
      <c r="L631" s="24">
        <v>1297</v>
      </c>
      <c r="M631" s="24">
        <v>96</v>
      </c>
      <c r="N631" s="24">
        <v>91</v>
      </c>
      <c r="O631" s="24">
        <v>1036</v>
      </c>
      <c r="P631" s="24">
        <v>950</v>
      </c>
      <c r="Q631" s="24">
        <v>1033</v>
      </c>
      <c r="R631" s="24">
        <v>83</v>
      </c>
      <c r="S631" s="24">
        <v>0.92626728110599077</v>
      </c>
      <c r="T631" s="24">
        <v>2.5314900153609821</v>
      </c>
      <c r="U631" s="24">
        <v>0.91988416988416988</v>
      </c>
      <c r="V631" s="24">
        <v>16</v>
      </c>
      <c r="W631" s="31">
        <f>T631*0.47</f>
        <v>1.1898003072196615</v>
      </c>
      <c r="X631" s="24">
        <v>63.096846846846844</v>
      </c>
      <c r="Y631" s="24">
        <v>13.833333333333334</v>
      </c>
      <c r="Z631" s="32">
        <v>0.29833333333333339</v>
      </c>
      <c r="AA631" s="9">
        <f>(V631+Y631)*10000/1000000</f>
        <v>0.29833333333333339</v>
      </c>
      <c r="AB631" s="4">
        <v>581825.24450000003</v>
      </c>
      <c r="AC631" s="4">
        <v>3029154.9950000001</v>
      </c>
      <c r="AD631" s="4">
        <v>87.827532070000004</v>
      </c>
      <c r="AE631" s="4">
        <v>27.383234980000001</v>
      </c>
      <c r="AF631" s="4">
        <v>4</v>
      </c>
      <c r="AG631" s="4" t="s">
        <v>1121</v>
      </c>
    </row>
    <row r="632" spans="1:33" x14ac:dyDescent="0.35">
      <c r="A632" s="23" t="str">
        <f t="shared" si="142"/>
        <v>192-34-6</v>
      </c>
      <c r="B632" s="24" t="s">
        <v>37</v>
      </c>
      <c r="C632" s="24">
        <v>192</v>
      </c>
      <c r="D632" s="24">
        <v>34</v>
      </c>
      <c r="E632" s="24">
        <v>6</v>
      </c>
      <c r="F632" s="24">
        <v>1</v>
      </c>
      <c r="G632" s="24" t="s">
        <v>34</v>
      </c>
      <c r="W632" s="31"/>
      <c r="Z632" s="32">
        <v>0.29833333333333339</v>
      </c>
      <c r="AA632" s="11"/>
      <c r="AB632" s="4">
        <f>VLOOKUP($A632,[1]plot_info!$F$1:$BW$2268,26,FALSE)</f>
        <v>581825.24450000003</v>
      </c>
      <c r="AC632" s="4">
        <f>VLOOKUP($A632,[1]plot_info!$F$1:$BW$2268,27,FALSE)</f>
        <v>3029154.9950000001</v>
      </c>
      <c r="AD632" s="4">
        <f>VLOOKUP($A632,[1]plot_info!$F$1:$BW$2268,28,FALSE)</f>
        <v>87.827532070000004</v>
      </c>
      <c r="AE632" s="4">
        <f>VLOOKUP($A632,[1]plot_info!$F$1:$BW$2268,29,FALSE)</f>
        <v>27.383234980000001</v>
      </c>
      <c r="AF632" s="4">
        <f>VLOOKUP($A632,[1]plot_info!$F$1:$BW$2268,37,FALSE)</f>
        <v>4</v>
      </c>
      <c r="AG632" s="4" t="str">
        <f>VLOOKUP($A632,[1]plot_info!$F$1:$BW$2268,43,FALSE)</f>
        <v>FRA 2010-2015</v>
      </c>
    </row>
    <row r="633" spans="1:33" s="10" customFormat="1" x14ac:dyDescent="0.35">
      <c r="A633" s="23" t="str">
        <f t="shared" si="142"/>
        <v>195-37-1</v>
      </c>
      <c r="B633" s="24" t="s">
        <v>1113</v>
      </c>
      <c r="C633" s="24">
        <v>195</v>
      </c>
      <c r="D633" s="24">
        <v>37</v>
      </c>
      <c r="E633" s="24">
        <v>1</v>
      </c>
      <c r="F633" s="24">
        <v>1</v>
      </c>
      <c r="G633" s="24" t="s">
        <v>34</v>
      </c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31"/>
      <c r="X633" s="24"/>
      <c r="Y633" s="24"/>
      <c r="Z633" s="32"/>
      <c r="AA633" s="11"/>
      <c r="AB633" s="4">
        <f>VLOOKUP($A633,[1]plot_info!$F$1:$BW$2268,26,FALSE)</f>
        <v>593811.78419999999</v>
      </c>
      <c r="AC633" s="4">
        <f>VLOOKUP($A633,[1]plot_info!$F$1:$BW$2268,27,FALSE)</f>
        <v>3040561.443</v>
      </c>
      <c r="AD633" s="4">
        <f>VLOOKUP($A633,[1]plot_info!$F$1:$BW$2268,28,FALSE)</f>
        <v>87.949625080000004</v>
      </c>
      <c r="AE633" s="4">
        <f>VLOOKUP($A633,[1]plot_info!$F$1:$BW$2268,29,FALSE)</f>
        <v>27.485427139999999</v>
      </c>
      <c r="AF633" s="4">
        <f>VLOOKUP($A633,[1]plot_info!$F$1:$BW$2268,37,FALSE)</f>
        <v>104</v>
      </c>
      <c r="AG633" s="4" t="str">
        <f>VLOOKUP($A633,[1]plot_info!$F$1:$BW$2268,43,FALSE)</f>
        <v>FRA 2016-2021</v>
      </c>
    </row>
  </sheetData>
  <sortState ref="A2:AN2571">
    <sortCondition ref="C2:C2571"/>
    <sortCondition ref="D2:D2571"/>
    <sortCondition ref="E2:E257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</vt:lpstr>
      <vt:lpstr>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2024-03-03T04:32:41Z</cp:lastPrinted>
  <dcterms:created xsi:type="dcterms:W3CDTF">2024-02-04T13:47:55Z</dcterms:created>
  <dcterms:modified xsi:type="dcterms:W3CDTF">2024-09-13T08:13:34Z</dcterms:modified>
</cp:coreProperties>
</file>